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8.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9.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Q:\産業連関表\01産業連関作表\2015県内外地域間表\分析シート訂正2022_05\"/>
    </mc:Choice>
  </mc:AlternateContent>
  <bookViews>
    <workbookView xWindow="7275" yWindow="135" windowWidth="18495" windowHeight="20955" tabRatio="817" activeTab="1"/>
  </bookViews>
  <sheets>
    <sheet name="変更点" sheetId="32" r:id="rId1"/>
    <sheet name="使い方" sheetId="4" r:id="rId2"/>
    <sheet name="入力_県内外" sheetId="31" r:id="rId3"/>
    <sheet name="推計結果の概要" sheetId="6" r:id="rId4"/>
    <sheet name="県内のみ" sheetId="7" r:id="rId5"/>
    <sheet name="詳細1" sheetId="8" r:id="rId6"/>
    <sheet name="詳細2" sheetId="9" r:id="rId7"/>
    <sheet name="詳細3" sheetId="10" r:id="rId8"/>
    <sheet name="詳細4" sheetId="11" r:id="rId9"/>
    <sheet name="体系図1" sheetId="12" r:id="rId10"/>
    <sheet name="体系図2" sheetId="13" r:id="rId11"/>
    <sheet name="効果内訳" sheetId="14" r:id="rId12"/>
    <sheet name="グラフ1" sheetId="15" r:id="rId13"/>
    <sheet name="グラフ2" sheetId="16" r:id="rId14"/>
    <sheet name="グラフ3" sheetId="17" r:id="rId15"/>
    <sheet name="グラフ4" sheetId="18" r:id="rId16"/>
    <sheet name="1次効果" sheetId="19" r:id="rId17"/>
    <sheet name="2次効果" sheetId="20" r:id="rId18"/>
    <sheet name="係数" sheetId="21" r:id="rId19"/>
  </sheets>
  <definedNames>
    <definedName name="_xlnm._FilterDatabase" localSheetId="4" hidden="1">県内のみ!$D$6:$D$105</definedName>
    <definedName name="_xlnm._FilterDatabase" localSheetId="5" hidden="1">詳細1!$D$9:$D$142</definedName>
    <definedName name="_xlnm._FilterDatabase" localSheetId="6" hidden="1">詳細2!$D$9:$D$289</definedName>
    <definedName name="_xlnm._FilterDatabase" localSheetId="7" hidden="1">詳細3!$D$9:$D$281</definedName>
    <definedName name="_xlnm._FilterDatabase" localSheetId="8" hidden="1">詳細4!$D$9:$D$282</definedName>
    <definedName name="_xlnm._FilterDatabase" localSheetId="3" hidden="1">推計結果の概要!$D$6:$D$636</definedName>
    <definedName name="_xlnm._FilterDatabase" localSheetId="0" hidden="1">変更点!$A$1:$A$7</definedName>
    <definedName name="_xlnm.Print_Area" localSheetId="16">'1次効果'!$B$1:$CK$2014</definedName>
    <definedName name="_xlnm.Print_Area" localSheetId="17">'2次効果'!$B$2:$CJ$1489</definedName>
    <definedName name="_xlnm.Print_Area" localSheetId="12">グラフ1!$B$2:$W$184</definedName>
    <definedName name="_xlnm.Print_Area" localSheetId="13">グラフ2!$B$2:$W$184</definedName>
    <definedName name="_xlnm.Print_Area" localSheetId="14">グラフ3!$B$2:$W$184</definedName>
    <definedName name="_xlnm.Print_Area" localSheetId="15">グラフ4!$B$2:$W$184</definedName>
    <definedName name="_xlnm.Print_Area" localSheetId="18">係数!$B$1:$P$102</definedName>
    <definedName name="_xlnm.Print_Area" localSheetId="4">県内のみ!$B$1:$Y$106</definedName>
    <definedName name="_xlnm.Print_Area" localSheetId="11">効果内訳!$B$2:$W$159</definedName>
    <definedName name="_xlnm.Print_Area" localSheetId="1">使い方!$C$1:$R$22</definedName>
    <definedName name="_xlnm.Print_Area" localSheetId="5">詳細1!$B$1:$Y$145</definedName>
    <definedName name="_xlnm.Print_Area" localSheetId="6">詳細2!$B$1:$Y$292</definedName>
    <definedName name="_xlnm.Print_Area" localSheetId="7">詳細3!$B$1:$Y$283</definedName>
    <definedName name="_xlnm.Print_Area" localSheetId="8">詳細4!$B$1:$Y$284</definedName>
    <definedName name="_xlnm.Print_Area" localSheetId="3">推計結果の概要!$B$1:$Y$638</definedName>
    <definedName name="_xlnm.Print_Area" localSheetId="9">体系図1!$B$1:$AE$320</definedName>
    <definedName name="_xlnm.Print_Area" localSheetId="10">体系図2!$B$1:$AE$320</definedName>
    <definedName name="_xlnm.Print_Area" localSheetId="2">入力_県内外!$B$2:$X$50</definedName>
    <definedName name="_xlnm.Print_Titles" localSheetId="16">'1次効果'!$B:$D</definedName>
    <definedName name="_xlnm.Print_Titles" localSheetId="17">'2次効果'!$B:$D</definedName>
    <definedName name="_xlnm.Print_Titles" localSheetId="12">グラフ1!$2:$7</definedName>
    <definedName name="_xlnm.Print_Titles" localSheetId="13">グラフ2!$2:$7</definedName>
    <definedName name="_xlnm.Print_Titles" localSheetId="14">グラフ3!$2:$7</definedName>
    <definedName name="_xlnm.Print_Titles" localSheetId="15">グラフ4!$2:$7</definedName>
    <definedName name="_xlnm.Print_Titles" localSheetId="18">係数!$1:$2</definedName>
    <definedName name="_xlnm.Print_Titles" localSheetId="11">効果内訳!$2:$7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7" i="14" l="1"/>
  <c r="P56" i="14"/>
  <c r="P55" i="14"/>
  <c r="P54" i="14"/>
  <c r="P53" i="14"/>
  <c r="P52" i="14"/>
  <c r="P51" i="14"/>
  <c r="P50" i="14"/>
  <c r="P49" i="14"/>
  <c r="P48" i="14"/>
  <c r="P47" i="14"/>
  <c r="P46" i="14"/>
  <c r="P45" i="14"/>
  <c r="P44" i="14"/>
  <c r="P43" i="14"/>
  <c r="P42" i="14"/>
  <c r="P41" i="14"/>
  <c r="P40" i="14"/>
  <c r="P39" i="14"/>
  <c r="P38" i="14"/>
  <c r="P37" i="14"/>
  <c r="P36" i="14"/>
  <c r="P35" i="14"/>
  <c r="P34" i="14"/>
  <c r="P33" i="14"/>
  <c r="P32" i="14"/>
  <c r="P31" i="14"/>
  <c r="P30" i="14"/>
  <c r="P29" i="14"/>
  <c r="P28" i="14"/>
  <c r="P27" i="14"/>
  <c r="P26" i="14"/>
  <c r="P25" i="14"/>
  <c r="P24" i="14"/>
  <c r="P23" i="14"/>
  <c r="P22" i="14"/>
  <c r="P21" i="14"/>
  <c r="P20" i="14"/>
  <c r="P19" i="14"/>
  <c r="P18" i="14"/>
  <c r="P17" i="14"/>
  <c r="P16" i="14"/>
  <c r="J1016" i="20" l="1"/>
  <c r="J1017" i="20"/>
  <c r="J1018" i="20"/>
  <c r="J1019" i="20"/>
  <c r="J1020" i="20"/>
  <c r="J1021" i="20"/>
  <c r="J1022" i="20"/>
  <c r="J1023" i="20"/>
  <c r="AS250" i="6" l="1"/>
  <c r="AR250" i="6"/>
  <c r="AQ250" i="6"/>
  <c r="AM1373" i="19" l="1"/>
  <c r="AM1374" i="19" s="1"/>
  <c r="AL1373" i="19"/>
  <c r="AK1373" i="19"/>
  <c r="AL1374" i="19"/>
  <c r="AK1374" i="19"/>
  <c r="D22" i="7" l="1" a="1"/>
  <c r="D22" i="7" s="1"/>
  <c r="D21" i="7" a="1"/>
  <c r="D21" i="7" s="1"/>
  <c r="AQ22" i="7" l="1"/>
  <c r="AM22" i="7"/>
  <c r="AI22" i="7"/>
  <c r="AE22" i="7"/>
  <c r="AA22" i="7"/>
  <c r="W22" i="7"/>
  <c r="S22" i="7"/>
  <c r="O22" i="7"/>
  <c r="K22" i="7"/>
  <c r="G22" i="7"/>
  <c r="AP22" i="7"/>
  <c r="AL22" i="7"/>
  <c r="AH22" i="7"/>
  <c r="AD22" i="7"/>
  <c r="Z22" i="7"/>
  <c r="V22" i="7"/>
  <c r="R22" i="7"/>
  <c r="N22" i="7"/>
  <c r="J22" i="7"/>
  <c r="F22" i="7"/>
  <c r="AS22" i="7"/>
  <c r="AO22" i="7"/>
  <c r="AK22" i="7"/>
  <c r="AG22" i="7"/>
  <c r="AC22" i="7"/>
  <c r="Y22" i="7"/>
  <c r="U22" i="7"/>
  <c r="Q22" i="7"/>
  <c r="M22" i="7"/>
  <c r="I22" i="7"/>
  <c r="E22" i="7"/>
  <c r="AR22" i="7"/>
  <c r="AN22" i="7"/>
  <c r="AJ22" i="7"/>
  <c r="AF22" i="7"/>
  <c r="AB22" i="7"/>
  <c r="X22" i="7"/>
  <c r="T22" i="7"/>
  <c r="P22" i="7"/>
  <c r="L22" i="7"/>
  <c r="H22" i="7"/>
  <c r="AQ21" i="7"/>
  <c r="AI21" i="7"/>
  <c r="AA21" i="7"/>
  <c r="W21" i="7"/>
  <c r="O21" i="7"/>
  <c r="K21" i="7"/>
  <c r="AP21" i="7"/>
  <c r="AH21" i="7"/>
  <c r="Z21" i="7"/>
  <c r="R21" i="7"/>
  <c r="N21" i="7"/>
  <c r="F21" i="7"/>
  <c r="AS21" i="7"/>
  <c r="AO21" i="7"/>
  <c r="AK21" i="7"/>
  <c r="AG21" i="7"/>
  <c r="AC21" i="7"/>
  <c r="Y21" i="7"/>
  <c r="U21" i="7"/>
  <c r="Q21" i="7"/>
  <c r="M21" i="7"/>
  <c r="I21" i="7"/>
  <c r="E21" i="7"/>
  <c r="AM21" i="7"/>
  <c r="AE21" i="7"/>
  <c r="S21" i="7"/>
  <c r="G21" i="7"/>
  <c r="AL21" i="7"/>
  <c r="AD21" i="7"/>
  <c r="V21" i="7"/>
  <c r="J21" i="7"/>
  <c r="AR21" i="7"/>
  <c r="AN21" i="7"/>
  <c r="AJ21" i="7"/>
  <c r="AF21" i="7"/>
  <c r="AB21" i="7"/>
  <c r="X21" i="7"/>
  <c r="T21" i="7"/>
  <c r="P21" i="7"/>
  <c r="L21" i="7"/>
  <c r="H21" i="7"/>
  <c r="D21" i="6" a="1"/>
  <c r="D21" i="6" s="1"/>
  <c r="D22" i="6" a="1"/>
  <c r="D22" i="6" s="1"/>
  <c r="AM21" i="6" l="1"/>
  <c r="O21" i="6"/>
  <c r="AL21" i="6"/>
  <c r="N21" i="6"/>
  <c r="AK21" i="6"/>
  <c r="M21" i="6"/>
  <c r="X21" i="6"/>
  <c r="L21" i="6"/>
  <c r="AI21" i="6"/>
  <c r="K21" i="6"/>
  <c r="AH21" i="6"/>
  <c r="J21" i="6"/>
  <c r="AS21" i="6"/>
  <c r="U21" i="6"/>
  <c r="I21" i="6"/>
  <c r="AF21" i="6"/>
  <c r="H21" i="6"/>
  <c r="AQ21" i="6"/>
  <c r="G21" i="6"/>
  <c r="AD21" i="6"/>
  <c r="AO21" i="6"/>
  <c r="AC21" i="6"/>
  <c r="Q21" i="6"/>
  <c r="E21" i="6"/>
  <c r="AA21" i="6"/>
  <c r="Z21" i="6"/>
  <c r="Y21" i="6"/>
  <c r="AJ21" i="6"/>
  <c r="W21" i="6"/>
  <c r="V21" i="6"/>
  <c r="AG21" i="6"/>
  <c r="AR21" i="6"/>
  <c r="T21" i="6"/>
  <c r="AE21" i="6"/>
  <c r="S21" i="6"/>
  <c r="AP21" i="6"/>
  <c r="R21" i="6"/>
  <c r="F21" i="6"/>
  <c r="AN21" i="6"/>
  <c r="AB21" i="6"/>
  <c r="P21" i="6"/>
  <c r="O22" i="6"/>
  <c r="Z22" i="6"/>
  <c r="Y22" i="6"/>
  <c r="F22" i="6"/>
  <c r="AA22" i="6"/>
  <c r="AL22" i="6"/>
  <c r="L22" i="6"/>
  <c r="AI22" i="6"/>
  <c r="K22" i="6"/>
  <c r="AH22" i="6"/>
  <c r="J22" i="6"/>
  <c r="AS22" i="6"/>
  <c r="AG22" i="6"/>
  <c r="I22" i="6"/>
  <c r="AR22" i="6"/>
  <c r="T22" i="6"/>
  <c r="H22" i="6"/>
  <c r="AQ22" i="6"/>
  <c r="AE22" i="6"/>
  <c r="G22" i="6"/>
  <c r="AP22" i="6"/>
  <c r="AD22" i="6"/>
  <c r="R22" i="6"/>
  <c r="AO22" i="6"/>
  <c r="AC22" i="6"/>
  <c r="Q22" i="6"/>
  <c r="E22" i="6"/>
  <c r="AM22" i="6"/>
  <c r="N22" i="6"/>
  <c r="AK22" i="6"/>
  <c r="M22" i="6"/>
  <c r="AJ22" i="6"/>
  <c r="X22" i="6"/>
  <c r="W22" i="6"/>
  <c r="V22" i="6"/>
  <c r="U22" i="6"/>
  <c r="AF22" i="6"/>
  <c r="S22" i="6"/>
  <c r="AN22" i="6"/>
  <c r="AB22" i="6"/>
  <c r="P22" i="6"/>
  <c r="AS630" i="6" l="1"/>
  <c r="AR630" i="6"/>
  <c r="AQ630" i="6"/>
  <c r="AP630" i="6"/>
  <c r="D627" i="6" a="1"/>
  <c r="D627" i="6"/>
  <c r="E627" i="6"/>
  <c r="F627" i="6"/>
  <c r="G627" i="6"/>
  <c r="H627" i="6"/>
  <c r="I627" i="6"/>
  <c r="J627" i="6"/>
  <c r="K627" i="6"/>
  <c r="L627" i="6"/>
  <c r="M627" i="6"/>
  <c r="N627" i="6"/>
  <c r="O627" i="6"/>
  <c r="P627" i="6"/>
  <c r="Q627" i="6"/>
  <c r="R627" i="6"/>
  <c r="S627" i="6"/>
  <c r="T627" i="6"/>
  <c r="U627" i="6"/>
  <c r="V627" i="6"/>
  <c r="W627" i="6"/>
  <c r="X627" i="6"/>
  <c r="Y627" i="6"/>
  <c r="Z627" i="6"/>
  <c r="AA627" i="6"/>
  <c r="AB627" i="6"/>
  <c r="AC627" i="6"/>
  <c r="AD627" i="6"/>
  <c r="AE627" i="6"/>
  <c r="AF627" i="6"/>
  <c r="AG627" i="6"/>
  <c r="AH627" i="6"/>
  <c r="AI627" i="6"/>
  <c r="AJ627" i="6"/>
  <c r="AK627" i="6"/>
  <c r="AL627" i="6"/>
  <c r="AM627" i="6"/>
  <c r="AN627" i="6"/>
  <c r="AO627" i="6"/>
  <c r="AP627" i="6"/>
  <c r="AQ627" i="6"/>
  <c r="AR627" i="6"/>
  <c r="AS627" i="6"/>
  <c r="D628" i="6"/>
  <c r="E628" i="6"/>
  <c r="F628" i="6"/>
  <c r="G628" i="6"/>
  <c r="H628" i="6"/>
  <c r="I628" i="6"/>
  <c r="J628" i="6"/>
  <c r="K628" i="6"/>
  <c r="L628" i="6"/>
  <c r="M628" i="6"/>
  <c r="N628" i="6"/>
  <c r="O628" i="6"/>
  <c r="P628" i="6"/>
  <c r="Q628" i="6"/>
  <c r="R628" i="6"/>
  <c r="S628" i="6"/>
  <c r="T628" i="6"/>
  <c r="U628" i="6"/>
  <c r="V628" i="6"/>
  <c r="W628" i="6"/>
  <c r="X628" i="6"/>
  <c r="Y628" i="6"/>
  <c r="Z628" i="6"/>
  <c r="AA628" i="6"/>
  <c r="AB628" i="6"/>
  <c r="AC628" i="6"/>
  <c r="AD628" i="6"/>
  <c r="AE628" i="6"/>
  <c r="AF628" i="6"/>
  <c r="AG628" i="6"/>
  <c r="AH628" i="6"/>
  <c r="AI628" i="6"/>
  <c r="AJ628" i="6"/>
  <c r="AK628" i="6"/>
  <c r="AL628" i="6"/>
  <c r="AM628" i="6"/>
  <c r="AN628" i="6"/>
  <c r="AO628" i="6"/>
  <c r="AP628" i="6"/>
  <c r="AQ628" i="6"/>
  <c r="AR628" i="6"/>
  <c r="AS628" i="6"/>
  <c r="D629" i="6"/>
  <c r="E629" i="6"/>
  <c r="F629" i="6"/>
  <c r="G629" i="6"/>
  <c r="H629" i="6"/>
  <c r="I629" i="6"/>
  <c r="J629" i="6"/>
  <c r="K629" i="6"/>
  <c r="L629" i="6"/>
  <c r="M629" i="6"/>
  <c r="N629" i="6"/>
  <c r="O629" i="6"/>
  <c r="P629" i="6"/>
  <c r="Q629" i="6"/>
  <c r="R629" i="6"/>
  <c r="S629" i="6"/>
  <c r="T629" i="6"/>
  <c r="U629" i="6"/>
  <c r="V629" i="6"/>
  <c r="W629" i="6"/>
  <c r="X629" i="6"/>
  <c r="Y629" i="6"/>
  <c r="Z629" i="6"/>
  <c r="AA629" i="6"/>
  <c r="AB629" i="6"/>
  <c r="AC629" i="6"/>
  <c r="AD629" i="6"/>
  <c r="AE629" i="6"/>
  <c r="AF629" i="6"/>
  <c r="AG629" i="6"/>
  <c r="AH629" i="6"/>
  <c r="AI629" i="6"/>
  <c r="AJ629" i="6"/>
  <c r="AK629" i="6"/>
  <c r="AL629" i="6"/>
  <c r="AM629" i="6"/>
  <c r="AN629" i="6"/>
  <c r="AO629" i="6"/>
  <c r="AP629" i="6"/>
  <c r="AQ629" i="6"/>
  <c r="AR629" i="6"/>
  <c r="AS629" i="6"/>
  <c r="AP625" i="6"/>
  <c r="AP626" i="6"/>
  <c r="D613" i="6" a="1"/>
  <c r="D613" i="6" s="1"/>
  <c r="E613" i="6"/>
  <c r="F613" i="6"/>
  <c r="G613" i="6"/>
  <c r="H613" i="6"/>
  <c r="I613" i="6"/>
  <c r="J613" i="6"/>
  <c r="K613" i="6"/>
  <c r="L613" i="6"/>
  <c r="M613" i="6"/>
  <c r="N613" i="6"/>
  <c r="O613" i="6"/>
  <c r="Q613" i="6"/>
  <c r="R613" i="6"/>
  <c r="S613" i="6"/>
  <c r="T613" i="6"/>
  <c r="U613" i="6"/>
  <c r="V613" i="6"/>
  <c r="W613" i="6"/>
  <c r="X613" i="6"/>
  <c r="Y613" i="6"/>
  <c r="Z613" i="6"/>
  <c r="AA613" i="6"/>
  <c r="AC613" i="6"/>
  <c r="AD613" i="6"/>
  <c r="AE613" i="6"/>
  <c r="AF613" i="6"/>
  <c r="AG613" i="6"/>
  <c r="AH613" i="6"/>
  <c r="AI613" i="6"/>
  <c r="AJ613" i="6"/>
  <c r="AK613" i="6"/>
  <c r="AL613" i="6"/>
  <c r="AM613" i="6"/>
  <c r="AO613" i="6"/>
  <c r="AP613" i="6"/>
  <c r="AP616" i="6" s="1"/>
  <c r="AQ613" i="6"/>
  <c r="AR613" i="6"/>
  <c r="AS613" i="6"/>
  <c r="D614" i="6"/>
  <c r="E614" i="6"/>
  <c r="F614" i="6"/>
  <c r="G614" i="6"/>
  <c r="H614" i="6"/>
  <c r="I614" i="6"/>
  <c r="K614" i="6"/>
  <c r="L614" i="6"/>
  <c r="M614" i="6"/>
  <c r="N614" i="6"/>
  <c r="O614" i="6"/>
  <c r="P614" i="6"/>
  <c r="Q614" i="6"/>
  <c r="R614" i="6"/>
  <c r="S614" i="6"/>
  <c r="T614" i="6"/>
  <c r="U614" i="6"/>
  <c r="W614" i="6"/>
  <c r="X614" i="6"/>
  <c r="Y614" i="6"/>
  <c r="Z614" i="6"/>
  <c r="AA614" i="6"/>
  <c r="AB614" i="6"/>
  <c r="AC614" i="6"/>
  <c r="AD614" i="6"/>
  <c r="AE614" i="6"/>
  <c r="AF614" i="6"/>
  <c r="AG614" i="6"/>
  <c r="AI614" i="6"/>
  <c r="AJ614" i="6"/>
  <c r="AK614" i="6"/>
  <c r="AL614" i="6"/>
  <c r="AM614" i="6"/>
  <c r="AN614" i="6"/>
  <c r="AO614" i="6"/>
  <c r="AP614" i="6"/>
  <c r="AQ614" i="6"/>
  <c r="AR614" i="6"/>
  <c r="AS614" i="6"/>
  <c r="E615" i="6"/>
  <c r="F615" i="6"/>
  <c r="G615" i="6"/>
  <c r="H615" i="6"/>
  <c r="I615" i="6"/>
  <c r="J615" i="6"/>
  <c r="K615" i="6"/>
  <c r="L615" i="6"/>
  <c r="M615" i="6"/>
  <c r="N615" i="6"/>
  <c r="O615" i="6"/>
  <c r="Q615" i="6"/>
  <c r="R615" i="6"/>
  <c r="S615" i="6"/>
  <c r="T615" i="6"/>
  <c r="U615" i="6"/>
  <c r="V615" i="6"/>
  <c r="W615" i="6"/>
  <c r="X615" i="6"/>
  <c r="Y615" i="6"/>
  <c r="Z615" i="6"/>
  <c r="AA615" i="6"/>
  <c r="AC615" i="6"/>
  <c r="AD615" i="6"/>
  <c r="AE615" i="6"/>
  <c r="AF615" i="6"/>
  <c r="AG615" i="6"/>
  <c r="AH615" i="6"/>
  <c r="AI615" i="6"/>
  <c r="AJ615" i="6"/>
  <c r="AK615" i="6"/>
  <c r="AL615" i="6"/>
  <c r="AM615" i="6"/>
  <c r="AO615" i="6"/>
  <c r="AP615" i="6"/>
  <c r="AQ615" i="6"/>
  <c r="AR615" i="6"/>
  <c r="AS615" i="6"/>
  <c r="AS616" i="6"/>
  <c r="AR616" i="6"/>
  <c r="AQ616" i="6"/>
  <c r="AP612" i="6"/>
  <c r="AP611" i="6"/>
  <c r="D599" i="6" a="1"/>
  <c r="D599" i="6" s="1"/>
  <c r="E599" i="6"/>
  <c r="F599" i="6"/>
  <c r="G599" i="6"/>
  <c r="H599" i="6"/>
  <c r="I599" i="6"/>
  <c r="J599" i="6"/>
  <c r="K599" i="6"/>
  <c r="L599" i="6"/>
  <c r="M599" i="6"/>
  <c r="N599" i="6"/>
  <c r="O599" i="6"/>
  <c r="Q599" i="6"/>
  <c r="R599" i="6"/>
  <c r="S599" i="6"/>
  <c r="T599" i="6"/>
  <c r="U599" i="6"/>
  <c r="V599" i="6"/>
  <c r="W599" i="6"/>
  <c r="X599" i="6"/>
  <c r="Y599" i="6"/>
  <c r="Z599" i="6"/>
  <c r="AA599" i="6"/>
  <c r="AC599" i="6"/>
  <c r="AD599" i="6"/>
  <c r="AE599" i="6"/>
  <c r="AF599" i="6"/>
  <c r="AG599" i="6"/>
  <c r="AH599" i="6"/>
  <c r="AI599" i="6"/>
  <c r="AJ599" i="6"/>
  <c r="AK599" i="6"/>
  <c r="AL599" i="6"/>
  <c r="AM599" i="6"/>
  <c r="AO599" i="6"/>
  <c r="AP599" i="6"/>
  <c r="AP602" i="6" s="1"/>
  <c r="AQ599" i="6"/>
  <c r="AR599" i="6"/>
  <c r="AS599" i="6"/>
  <c r="D600" i="6"/>
  <c r="E600" i="6"/>
  <c r="F600" i="6"/>
  <c r="G600" i="6"/>
  <c r="H600" i="6"/>
  <c r="I600" i="6"/>
  <c r="K600" i="6"/>
  <c r="L600" i="6"/>
  <c r="M600" i="6"/>
  <c r="N600" i="6"/>
  <c r="O600" i="6"/>
  <c r="P600" i="6"/>
  <c r="Q600" i="6"/>
  <c r="R600" i="6"/>
  <c r="S600" i="6"/>
  <c r="T600" i="6"/>
  <c r="U600" i="6"/>
  <c r="W600" i="6"/>
  <c r="X600" i="6"/>
  <c r="Y600" i="6"/>
  <c r="Z600" i="6"/>
  <c r="AA600" i="6"/>
  <c r="AB600" i="6"/>
  <c r="AC600" i="6"/>
  <c r="AD600" i="6"/>
  <c r="AE600" i="6"/>
  <c r="AF600" i="6"/>
  <c r="AG600" i="6"/>
  <c r="AI600" i="6"/>
  <c r="AJ600" i="6"/>
  <c r="AK600" i="6"/>
  <c r="AL600" i="6"/>
  <c r="AM600" i="6"/>
  <c r="AN600" i="6"/>
  <c r="AO600" i="6"/>
  <c r="AP600" i="6"/>
  <c r="AQ600" i="6"/>
  <c r="AR600" i="6"/>
  <c r="AS600" i="6"/>
  <c r="E601" i="6"/>
  <c r="F601" i="6"/>
  <c r="G601" i="6"/>
  <c r="H601" i="6"/>
  <c r="I601" i="6"/>
  <c r="J601" i="6"/>
  <c r="K601" i="6"/>
  <c r="L601" i="6"/>
  <c r="M601" i="6"/>
  <c r="N601" i="6"/>
  <c r="O601" i="6"/>
  <c r="Q601" i="6"/>
  <c r="R601" i="6"/>
  <c r="S601" i="6"/>
  <c r="T601" i="6"/>
  <c r="U601" i="6"/>
  <c r="V601" i="6"/>
  <c r="W601" i="6"/>
  <c r="X601" i="6"/>
  <c r="Y601" i="6"/>
  <c r="Z601" i="6"/>
  <c r="AA601" i="6"/>
  <c r="AC601" i="6"/>
  <c r="AD601" i="6"/>
  <c r="AE601" i="6"/>
  <c r="AF601" i="6"/>
  <c r="AG601" i="6"/>
  <c r="AH601" i="6"/>
  <c r="AI601" i="6"/>
  <c r="AJ601" i="6"/>
  <c r="AK601" i="6"/>
  <c r="AL601" i="6"/>
  <c r="AM601" i="6"/>
  <c r="AO601" i="6"/>
  <c r="AP601" i="6"/>
  <c r="AQ601" i="6"/>
  <c r="AR601" i="6"/>
  <c r="AS601" i="6"/>
  <c r="AS602" i="6"/>
  <c r="AR602" i="6"/>
  <c r="AQ602" i="6"/>
  <c r="AP598" i="6"/>
  <c r="AP597" i="6"/>
  <c r="D580" i="6" a="1"/>
  <c r="D580" i="6" s="1"/>
  <c r="F580" i="6"/>
  <c r="G580" i="6"/>
  <c r="J580" i="6"/>
  <c r="K580" i="6"/>
  <c r="L580" i="6"/>
  <c r="M580" i="6"/>
  <c r="N580" i="6"/>
  <c r="O580" i="6"/>
  <c r="Q580" i="6"/>
  <c r="R580" i="6"/>
  <c r="S580" i="6"/>
  <c r="U580" i="6"/>
  <c r="V580" i="6"/>
  <c r="W580" i="6"/>
  <c r="X580" i="6"/>
  <c r="Y580" i="6"/>
  <c r="Z580" i="6"/>
  <c r="AA580" i="6"/>
  <c r="AC580" i="6"/>
  <c r="AD580" i="6"/>
  <c r="AE580" i="6"/>
  <c r="AG580" i="6"/>
  <c r="AH580" i="6"/>
  <c r="AI580" i="6"/>
  <c r="AJ580" i="6"/>
  <c r="AK580" i="6"/>
  <c r="AL580" i="6"/>
  <c r="AM580" i="6"/>
  <c r="AO580" i="6"/>
  <c r="AP580" i="6"/>
  <c r="AP583" i="6" s="1"/>
  <c r="AQ580" i="6"/>
  <c r="AS580" i="6"/>
  <c r="D581" i="6"/>
  <c r="E581" i="6"/>
  <c r="F581" i="6"/>
  <c r="G581" i="6"/>
  <c r="H581" i="6"/>
  <c r="I581" i="6"/>
  <c r="K581" i="6"/>
  <c r="L581" i="6"/>
  <c r="M581" i="6"/>
  <c r="O581" i="6"/>
  <c r="P581" i="6"/>
  <c r="Q581" i="6"/>
  <c r="R581" i="6"/>
  <c r="S581" i="6"/>
  <c r="T581" i="6"/>
  <c r="U581" i="6"/>
  <c r="W581" i="6"/>
  <c r="X581" i="6"/>
  <c r="Y581" i="6"/>
  <c r="AA581" i="6"/>
  <c r="AB581" i="6"/>
  <c r="AC581" i="6"/>
  <c r="AD581" i="6"/>
  <c r="AE581" i="6"/>
  <c r="AF581" i="6"/>
  <c r="AG581" i="6"/>
  <c r="AI581" i="6"/>
  <c r="AJ581" i="6"/>
  <c r="AK581" i="6"/>
  <c r="AM581" i="6"/>
  <c r="AN581" i="6"/>
  <c r="AO581" i="6"/>
  <c r="AP581" i="6"/>
  <c r="AQ581" i="6"/>
  <c r="AR581" i="6"/>
  <c r="AS581" i="6"/>
  <c r="E582" i="6"/>
  <c r="F582" i="6"/>
  <c r="G582" i="6"/>
  <c r="I582" i="6"/>
  <c r="J582" i="6"/>
  <c r="K582" i="6"/>
  <c r="L582" i="6"/>
  <c r="M582" i="6"/>
  <c r="N582" i="6"/>
  <c r="O582" i="6"/>
  <c r="Q582" i="6"/>
  <c r="R582" i="6"/>
  <c r="S582" i="6"/>
  <c r="U582" i="6"/>
  <c r="V582" i="6"/>
  <c r="W582" i="6"/>
  <c r="X582" i="6"/>
  <c r="Y582" i="6"/>
  <c r="Z582" i="6"/>
  <c r="AA582" i="6"/>
  <c r="AC582" i="6"/>
  <c r="AD582" i="6"/>
  <c r="AE582" i="6"/>
  <c r="AG582" i="6"/>
  <c r="AH582" i="6"/>
  <c r="AI582" i="6"/>
  <c r="AJ582" i="6"/>
  <c r="AK582" i="6"/>
  <c r="AL582" i="6"/>
  <c r="AM582" i="6"/>
  <c r="AO582" i="6"/>
  <c r="AP582" i="6"/>
  <c r="AQ582" i="6"/>
  <c r="AS582" i="6"/>
  <c r="AS583" i="6"/>
  <c r="AQ583" i="6"/>
  <c r="AP579" i="6"/>
  <c r="AP578" i="6"/>
  <c r="D566" i="6" a="1"/>
  <c r="D566" i="6" s="1"/>
  <c r="E566" i="6"/>
  <c r="F566" i="6"/>
  <c r="G566" i="6"/>
  <c r="H566" i="6"/>
  <c r="I566" i="6"/>
  <c r="J566" i="6"/>
  <c r="K566" i="6"/>
  <c r="L566" i="6"/>
  <c r="M566" i="6"/>
  <c r="N566" i="6"/>
  <c r="O566" i="6"/>
  <c r="Q566" i="6"/>
  <c r="R566" i="6"/>
  <c r="S566" i="6"/>
  <c r="T566" i="6"/>
  <c r="U566" i="6"/>
  <c r="V566" i="6"/>
  <c r="W566" i="6"/>
  <c r="X566" i="6"/>
  <c r="Y566" i="6"/>
  <c r="Z566" i="6"/>
  <c r="AA566" i="6"/>
  <c r="AC566" i="6"/>
  <c r="AD566" i="6"/>
  <c r="AE566" i="6"/>
  <c r="AF566" i="6"/>
  <c r="AG566" i="6"/>
  <c r="AH566" i="6"/>
  <c r="AI566" i="6"/>
  <c r="AJ566" i="6"/>
  <c r="AK566" i="6"/>
  <c r="AL566" i="6"/>
  <c r="AM566" i="6"/>
  <c r="AO566" i="6"/>
  <c r="AP566" i="6"/>
  <c r="AQ566" i="6"/>
  <c r="AR566" i="6"/>
  <c r="AS566" i="6"/>
  <c r="D567" i="6"/>
  <c r="E567" i="6"/>
  <c r="F567" i="6"/>
  <c r="G567" i="6"/>
  <c r="H567" i="6"/>
  <c r="I567" i="6"/>
  <c r="K567" i="6"/>
  <c r="L567" i="6"/>
  <c r="M567" i="6"/>
  <c r="N567" i="6"/>
  <c r="O567" i="6"/>
  <c r="P567" i="6"/>
  <c r="Q567" i="6"/>
  <c r="R567" i="6"/>
  <c r="S567" i="6"/>
  <c r="T567" i="6"/>
  <c r="U567" i="6"/>
  <c r="W567" i="6"/>
  <c r="X567" i="6"/>
  <c r="Y567" i="6"/>
  <c r="Z567" i="6"/>
  <c r="AA567" i="6"/>
  <c r="AB567" i="6"/>
  <c r="AC567" i="6"/>
  <c r="AD567" i="6"/>
  <c r="AE567" i="6"/>
  <c r="AF567" i="6"/>
  <c r="AG567" i="6"/>
  <c r="AI567" i="6"/>
  <c r="AJ567" i="6"/>
  <c r="AK567" i="6"/>
  <c r="AL567" i="6"/>
  <c r="AM567" i="6"/>
  <c r="AN567" i="6"/>
  <c r="AO567" i="6"/>
  <c r="AP567" i="6"/>
  <c r="AQ567" i="6"/>
  <c r="AQ569" i="6" s="1"/>
  <c r="AR567" i="6"/>
  <c r="AS567" i="6"/>
  <c r="E568" i="6"/>
  <c r="F568" i="6"/>
  <c r="G568" i="6"/>
  <c r="H568" i="6"/>
  <c r="I568" i="6"/>
  <c r="J568" i="6"/>
  <c r="K568" i="6"/>
  <c r="L568" i="6"/>
  <c r="M568" i="6"/>
  <c r="N568" i="6"/>
  <c r="O568" i="6"/>
  <c r="Q568" i="6"/>
  <c r="R568" i="6"/>
  <c r="S568" i="6"/>
  <c r="T568" i="6"/>
  <c r="U568" i="6"/>
  <c r="V568" i="6"/>
  <c r="W568" i="6"/>
  <c r="X568" i="6"/>
  <c r="Y568" i="6"/>
  <c r="Z568" i="6"/>
  <c r="AA568" i="6"/>
  <c r="AC568" i="6"/>
  <c r="AD568" i="6"/>
  <c r="AE568" i="6"/>
  <c r="AF568" i="6"/>
  <c r="AG568" i="6"/>
  <c r="AH568" i="6"/>
  <c r="AI568" i="6"/>
  <c r="AJ568" i="6"/>
  <c r="AK568" i="6"/>
  <c r="AL568" i="6"/>
  <c r="AM568" i="6"/>
  <c r="AO568" i="6"/>
  <c r="AP568" i="6"/>
  <c r="AQ568" i="6"/>
  <c r="AR568" i="6"/>
  <c r="AS568" i="6"/>
  <c r="AS569" i="6"/>
  <c r="AR569" i="6"/>
  <c r="AP569" i="6"/>
  <c r="AP564" i="6"/>
  <c r="AP565" i="6"/>
  <c r="D552" i="6" a="1"/>
  <c r="D552" i="6" s="1"/>
  <c r="E552" i="6"/>
  <c r="F552" i="6"/>
  <c r="G552" i="6"/>
  <c r="H552" i="6"/>
  <c r="I552" i="6"/>
  <c r="J552" i="6"/>
  <c r="K552" i="6"/>
  <c r="L552" i="6"/>
  <c r="M552" i="6"/>
  <c r="N552" i="6"/>
  <c r="O552" i="6"/>
  <c r="Q552" i="6"/>
  <c r="R552" i="6"/>
  <c r="S552" i="6"/>
  <c r="T552" i="6"/>
  <c r="U552" i="6"/>
  <c r="V552" i="6"/>
  <c r="W552" i="6"/>
  <c r="X552" i="6"/>
  <c r="Y552" i="6"/>
  <c r="Z552" i="6"/>
  <c r="AA552" i="6"/>
  <c r="AC552" i="6"/>
  <c r="AD552" i="6"/>
  <c r="AE552" i="6"/>
  <c r="AF552" i="6"/>
  <c r="AG552" i="6"/>
  <c r="AH552" i="6"/>
  <c r="AI552" i="6"/>
  <c r="AJ552" i="6"/>
  <c r="AK552" i="6"/>
  <c r="AL552" i="6"/>
  <c r="AM552" i="6"/>
  <c r="AO552" i="6"/>
  <c r="AP552" i="6"/>
  <c r="AQ552" i="6"/>
  <c r="AQ555" i="6" s="1"/>
  <c r="AR552" i="6"/>
  <c r="AS552" i="6"/>
  <c r="D553" i="6"/>
  <c r="E553" i="6"/>
  <c r="F553" i="6"/>
  <c r="G553" i="6"/>
  <c r="H553" i="6"/>
  <c r="I553" i="6"/>
  <c r="K553" i="6"/>
  <c r="L553" i="6"/>
  <c r="M553" i="6"/>
  <c r="N553" i="6"/>
  <c r="O553" i="6"/>
  <c r="P553" i="6"/>
  <c r="Q553" i="6"/>
  <c r="R553" i="6"/>
  <c r="S553" i="6"/>
  <c r="T553" i="6"/>
  <c r="U553" i="6"/>
  <c r="W553" i="6"/>
  <c r="X553" i="6"/>
  <c r="Y553" i="6"/>
  <c r="Z553" i="6"/>
  <c r="AA553" i="6"/>
  <c r="AB553" i="6"/>
  <c r="AC553" i="6"/>
  <c r="AD553" i="6"/>
  <c r="AE553" i="6"/>
  <c r="AF553" i="6"/>
  <c r="AG553" i="6"/>
  <c r="AI553" i="6"/>
  <c r="AJ553" i="6"/>
  <c r="AK553" i="6"/>
  <c r="AL553" i="6"/>
  <c r="AM553" i="6"/>
  <c r="AN553" i="6"/>
  <c r="AO553" i="6"/>
  <c r="AP553" i="6"/>
  <c r="AQ553" i="6"/>
  <c r="AR553" i="6"/>
  <c r="AS553" i="6"/>
  <c r="E554" i="6"/>
  <c r="F554" i="6"/>
  <c r="G554" i="6"/>
  <c r="H554" i="6"/>
  <c r="I554" i="6"/>
  <c r="J554" i="6"/>
  <c r="K554" i="6"/>
  <c r="L554" i="6"/>
  <c r="M554" i="6"/>
  <c r="N554" i="6"/>
  <c r="O554" i="6"/>
  <c r="Q554" i="6"/>
  <c r="R554" i="6"/>
  <c r="S554" i="6"/>
  <c r="T554" i="6"/>
  <c r="U554" i="6"/>
  <c r="V554" i="6"/>
  <c r="W554" i="6"/>
  <c r="X554" i="6"/>
  <c r="Y554" i="6"/>
  <c r="Z554" i="6"/>
  <c r="AA554" i="6"/>
  <c r="AC554" i="6"/>
  <c r="AD554" i="6"/>
  <c r="AE554" i="6"/>
  <c r="AF554" i="6"/>
  <c r="AG554" i="6"/>
  <c r="AH554" i="6"/>
  <c r="AI554" i="6"/>
  <c r="AJ554" i="6"/>
  <c r="AK554" i="6"/>
  <c r="AL554" i="6"/>
  <c r="AM554" i="6"/>
  <c r="AO554" i="6"/>
  <c r="AP554" i="6"/>
  <c r="AQ554" i="6"/>
  <c r="AR554" i="6"/>
  <c r="AS554" i="6"/>
  <c r="AS555" i="6"/>
  <c r="AR555" i="6"/>
  <c r="AP555" i="6"/>
  <c r="AP551" i="6"/>
  <c r="AP550" i="6"/>
  <c r="D533" i="6" a="1"/>
  <c r="D533" i="6" s="1"/>
  <c r="F533" i="6"/>
  <c r="G533" i="6"/>
  <c r="I533" i="6"/>
  <c r="J533" i="6"/>
  <c r="K533" i="6"/>
  <c r="L533" i="6"/>
  <c r="M533" i="6"/>
  <c r="N533" i="6"/>
  <c r="O533" i="6"/>
  <c r="R533" i="6"/>
  <c r="S533" i="6"/>
  <c r="U533" i="6"/>
  <c r="V533" i="6"/>
  <c r="W533" i="6"/>
  <c r="X533" i="6"/>
  <c r="Y533" i="6"/>
  <c r="Z533" i="6"/>
  <c r="AA533" i="6"/>
  <c r="AD533" i="6"/>
  <c r="AE533" i="6"/>
  <c r="AG533" i="6"/>
  <c r="AH533" i="6"/>
  <c r="AI533" i="6"/>
  <c r="AJ533" i="6"/>
  <c r="AK533" i="6"/>
  <c r="AL533" i="6"/>
  <c r="AM533" i="6"/>
  <c r="AP533" i="6"/>
  <c r="AQ533" i="6"/>
  <c r="AS533" i="6"/>
  <c r="D534" i="6"/>
  <c r="E534" i="6"/>
  <c r="F534" i="6"/>
  <c r="G534" i="6"/>
  <c r="H534" i="6"/>
  <c r="I534" i="6"/>
  <c r="L534" i="6"/>
  <c r="M534" i="6"/>
  <c r="O534" i="6"/>
  <c r="P534" i="6"/>
  <c r="Q534" i="6"/>
  <c r="R534" i="6"/>
  <c r="S534" i="6"/>
  <c r="T534" i="6"/>
  <c r="U534" i="6"/>
  <c r="X534" i="6"/>
  <c r="Y534" i="6"/>
  <c r="AA534" i="6"/>
  <c r="AB534" i="6"/>
  <c r="AC534" i="6"/>
  <c r="AD534" i="6"/>
  <c r="AE534" i="6"/>
  <c r="AF534" i="6"/>
  <c r="AG534" i="6"/>
  <c r="AJ534" i="6"/>
  <c r="AK534" i="6"/>
  <c r="AM534" i="6"/>
  <c r="AN534" i="6"/>
  <c r="AO534" i="6"/>
  <c r="AP534" i="6"/>
  <c r="AP536" i="6" s="1"/>
  <c r="AQ534" i="6"/>
  <c r="AR534" i="6"/>
  <c r="AS534" i="6"/>
  <c r="F535" i="6"/>
  <c r="G535" i="6"/>
  <c r="I535" i="6"/>
  <c r="J535" i="6"/>
  <c r="K535" i="6"/>
  <c r="L535" i="6"/>
  <c r="M535" i="6"/>
  <c r="N535" i="6"/>
  <c r="O535" i="6"/>
  <c r="R535" i="6"/>
  <c r="S535" i="6"/>
  <c r="U535" i="6"/>
  <c r="V535" i="6"/>
  <c r="W535" i="6"/>
  <c r="X535" i="6"/>
  <c r="Y535" i="6"/>
  <c r="Z535" i="6"/>
  <c r="AA535" i="6"/>
  <c r="AD535" i="6"/>
  <c r="AE535" i="6"/>
  <c r="AG535" i="6"/>
  <c r="AH535" i="6"/>
  <c r="AI535" i="6"/>
  <c r="AJ535" i="6"/>
  <c r="AK535" i="6"/>
  <c r="AL535" i="6"/>
  <c r="AM535" i="6"/>
  <c r="AP535" i="6"/>
  <c r="AQ535" i="6"/>
  <c r="AS535" i="6"/>
  <c r="AS536" i="6"/>
  <c r="AQ536" i="6"/>
  <c r="AP531" i="6"/>
  <c r="AP532" i="6"/>
  <c r="D519" i="6" a="1"/>
  <c r="D519" i="6" s="1"/>
  <c r="K519" i="6"/>
  <c r="N519" i="6"/>
  <c r="O519" i="6"/>
  <c r="W519" i="6"/>
  <c r="Z519" i="6"/>
  <c r="AA519" i="6"/>
  <c r="AI519" i="6"/>
  <c r="AL519" i="6"/>
  <c r="AM519" i="6"/>
  <c r="E520" i="6"/>
  <c r="H520" i="6"/>
  <c r="I520" i="6"/>
  <c r="Q520" i="6"/>
  <c r="T520" i="6"/>
  <c r="U520" i="6"/>
  <c r="AC520" i="6"/>
  <c r="AF520" i="6"/>
  <c r="AG520" i="6"/>
  <c r="AO520" i="6"/>
  <c r="AR520" i="6"/>
  <c r="AS520" i="6"/>
  <c r="K521" i="6"/>
  <c r="N521" i="6"/>
  <c r="O521" i="6"/>
  <c r="W521" i="6"/>
  <c r="Z521" i="6"/>
  <c r="AA521" i="6"/>
  <c r="AI521" i="6"/>
  <c r="AL521" i="6"/>
  <c r="AM521" i="6"/>
  <c r="AP517" i="6"/>
  <c r="AP518" i="6"/>
  <c r="D505" i="6" a="1"/>
  <c r="D505" i="6" s="1"/>
  <c r="E505" i="6"/>
  <c r="F505" i="6"/>
  <c r="G505" i="6"/>
  <c r="I505" i="6"/>
  <c r="J505" i="6"/>
  <c r="K505" i="6"/>
  <c r="L505" i="6"/>
  <c r="M505" i="6"/>
  <c r="N505" i="6"/>
  <c r="O505" i="6"/>
  <c r="Q505" i="6"/>
  <c r="R505" i="6"/>
  <c r="S505" i="6"/>
  <c r="U505" i="6"/>
  <c r="V505" i="6"/>
  <c r="W505" i="6"/>
  <c r="X505" i="6"/>
  <c r="Y505" i="6"/>
  <c r="Z505" i="6"/>
  <c r="AA505" i="6"/>
  <c r="AC505" i="6"/>
  <c r="AD505" i="6"/>
  <c r="AE505" i="6"/>
  <c r="AG505" i="6"/>
  <c r="AH505" i="6"/>
  <c r="AI505" i="6"/>
  <c r="AJ505" i="6"/>
  <c r="AK505" i="6"/>
  <c r="AL505" i="6"/>
  <c r="AM505" i="6"/>
  <c r="AO505" i="6"/>
  <c r="AP505" i="6"/>
  <c r="AP508" i="6" s="1"/>
  <c r="AQ505" i="6"/>
  <c r="AS505" i="6"/>
  <c r="D506" i="6"/>
  <c r="E506" i="6"/>
  <c r="F506" i="6"/>
  <c r="G506" i="6"/>
  <c r="H506" i="6"/>
  <c r="I506" i="6"/>
  <c r="K506" i="6"/>
  <c r="L506" i="6"/>
  <c r="M506" i="6"/>
  <c r="O506" i="6"/>
  <c r="P506" i="6"/>
  <c r="Q506" i="6"/>
  <c r="R506" i="6"/>
  <c r="S506" i="6"/>
  <c r="T506" i="6"/>
  <c r="U506" i="6"/>
  <c r="W506" i="6"/>
  <c r="X506" i="6"/>
  <c r="Y506" i="6"/>
  <c r="AA506" i="6"/>
  <c r="AB506" i="6"/>
  <c r="AC506" i="6"/>
  <c r="AD506" i="6"/>
  <c r="AE506" i="6"/>
  <c r="AF506" i="6"/>
  <c r="AG506" i="6"/>
  <c r="AH506" i="6"/>
  <c r="AI506" i="6"/>
  <c r="AJ506" i="6"/>
  <c r="AK506" i="6"/>
  <c r="AM506" i="6"/>
  <c r="AN506" i="6"/>
  <c r="AO506" i="6"/>
  <c r="AP506" i="6"/>
  <c r="AQ506" i="6"/>
  <c r="AQ508" i="6" s="1"/>
  <c r="AR506" i="6"/>
  <c r="AS506" i="6"/>
  <c r="D507" i="6"/>
  <c r="E507" i="6"/>
  <c r="F507" i="6"/>
  <c r="G507" i="6"/>
  <c r="I507" i="6"/>
  <c r="J507" i="6"/>
  <c r="K507" i="6"/>
  <c r="L507" i="6"/>
  <c r="M507" i="6"/>
  <c r="N507" i="6"/>
  <c r="O507" i="6"/>
  <c r="P507" i="6"/>
  <c r="Q507" i="6"/>
  <c r="R507" i="6"/>
  <c r="S507" i="6"/>
  <c r="U507" i="6"/>
  <c r="V507" i="6"/>
  <c r="W507" i="6"/>
  <c r="X507" i="6"/>
  <c r="Y507" i="6"/>
  <c r="Z507" i="6"/>
  <c r="AA507" i="6"/>
  <c r="AB507" i="6"/>
  <c r="AC507" i="6"/>
  <c r="AD507" i="6"/>
  <c r="AE507" i="6"/>
  <c r="AG507" i="6"/>
  <c r="AH507" i="6"/>
  <c r="AI507" i="6"/>
  <c r="AJ507" i="6"/>
  <c r="AK507" i="6"/>
  <c r="AL507" i="6"/>
  <c r="AM507" i="6"/>
  <c r="AN507" i="6"/>
  <c r="AO507" i="6"/>
  <c r="AP507" i="6"/>
  <c r="AQ507" i="6"/>
  <c r="AS507" i="6"/>
  <c r="AS508" i="6"/>
  <c r="AP503" i="6"/>
  <c r="AP504" i="6"/>
  <c r="D484" i="6" a="1"/>
  <c r="D484" i="6" s="1"/>
  <c r="E484" i="6"/>
  <c r="F484" i="6"/>
  <c r="G484" i="6"/>
  <c r="I484" i="6"/>
  <c r="J484" i="6"/>
  <c r="K484" i="6"/>
  <c r="L484" i="6"/>
  <c r="M484" i="6"/>
  <c r="N484" i="6"/>
  <c r="O484" i="6"/>
  <c r="Q484" i="6"/>
  <c r="R484" i="6"/>
  <c r="S484" i="6"/>
  <c r="U484" i="6"/>
  <c r="V484" i="6"/>
  <c r="W484" i="6"/>
  <c r="X484" i="6"/>
  <c r="Y484" i="6"/>
  <c r="Z484" i="6"/>
  <c r="AA484" i="6"/>
  <c r="AC484" i="6"/>
  <c r="AD484" i="6"/>
  <c r="AE484" i="6"/>
  <c r="AG484" i="6"/>
  <c r="AH484" i="6"/>
  <c r="AI484" i="6"/>
  <c r="AJ484" i="6"/>
  <c r="AK484" i="6"/>
  <c r="AL484" i="6"/>
  <c r="AM484" i="6"/>
  <c r="AO484" i="6"/>
  <c r="AP484" i="6"/>
  <c r="AP487" i="6" s="1"/>
  <c r="AQ484" i="6"/>
  <c r="AS484" i="6"/>
  <c r="D485" i="6"/>
  <c r="E485" i="6"/>
  <c r="F485" i="6"/>
  <c r="G485" i="6"/>
  <c r="H485" i="6"/>
  <c r="I485" i="6"/>
  <c r="K485" i="6"/>
  <c r="L485" i="6"/>
  <c r="M485" i="6"/>
  <c r="O485" i="6"/>
  <c r="P485" i="6"/>
  <c r="Q485" i="6"/>
  <c r="R485" i="6"/>
  <c r="S485" i="6"/>
  <c r="T485" i="6"/>
  <c r="U485" i="6"/>
  <c r="W485" i="6"/>
  <c r="X485" i="6"/>
  <c r="Y485" i="6"/>
  <c r="AA485" i="6"/>
  <c r="AB485" i="6"/>
  <c r="AC485" i="6"/>
  <c r="AD485" i="6"/>
  <c r="AE485" i="6"/>
  <c r="AF485" i="6"/>
  <c r="AG485" i="6"/>
  <c r="AI485" i="6"/>
  <c r="AJ485" i="6"/>
  <c r="AK485" i="6"/>
  <c r="AM485" i="6"/>
  <c r="AN485" i="6"/>
  <c r="AO485" i="6"/>
  <c r="AP485" i="6"/>
  <c r="AQ485" i="6"/>
  <c r="AR485" i="6"/>
  <c r="AS485" i="6"/>
  <c r="E486" i="6"/>
  <c r="F486" i="6"/>
  <c r="G486" i="6"/>
  <c r="I486" i="6"/>
  <c r="J486" i="6"/>
  <c r="K486" i="6"/>
  <c r="L486" i="6"/>
  <c r="M486" i="6"/>
  <c r="N486" i="6"/>
  <c r="O486" i="6"/>
  <c r="Q486" i="6"/>
  <c r="R486" i="6"/>
  <c r="S486" i="6"/>
  <c r="U486" i="6"/>
  <c r="V486" i="6"/>
  <c r="W486" i="6"/>
  <c r="X486" i="6"/>
  <c r="Y486" i="6"/>
  <c r="Z486" i="6"/>
  <c r="AA486" i="6"/>
  <c r="AC486" i="6"/>
  <c r="AD486" i="6"/>
  <c r="AE486" i="6"/>
  <c r="AG486" i="6"/>
  <c r="AH486" i="6"/>
  <c r="AI486" i="6"/>
  <c r="AJ486" i="6"/>
  <c r="AK486" i="6"/>
  <c r="AL486" i="6"/>
  <c r="AM486" i="6"/>
  <c r="AO486" i="6"/>
  <c r="AP486" i="6"/>
  <c r="AQ486" i="6"/>
  <c r="AS486" i="6"/>
  <c r="AS487" i="6"/>
  <c r="AQ487" i="6"/>
  <c r="AP483" i="6"/>
  <c r="AP482" i="6"/>
  <c r="D470" i="6" a="1"/>
  <c r="D470" i="6" s="1"/>
  <c r="F470" i="6"/>
  <c r="J470" i="6"/>
  <c r="K470" i="6"/>
  <c r="L470" i="6"/>
  <c r="M470" i="6"/>
  <c r="N470" i="6"/>
  <c r="O470" i="6"/>
  <c r="R470" i="6"/>
  <c r="V470" i="6"/>
  <c r="W470" i="6"/>
  <c r="X470" i="6"/>
  <c r="Y470" i="6"/>
  <c r="Z470" i="6"/>
  <c r="AA470" i="6"/>
  <c r="AD470" i="6"/>
  <c r="AH470" i="6"/>
  <c r="AI470" i="6"/>
  <c r="AJ470" i="6"/>
  <c r="AK470" i="6"/>
  <c r="AL470" i="6"/>
  <c r="AM470" i="6"/>
  <c r="AP470" i="6"/>
  <c r="D471" i="6"/>
  <c r="E471" i="6"/>
  <c r="F471" i="6"/>
  <c r="G471" i="6"/>
  <c r="H471" i="6"/>
  <c r="I471" i="6"/>
  <c r="L471" i="6"/>
  <c r="P471" i="6"/>
  <c r="Q471" i="6"/>
  <c r="R471" i="6"/>
  <c r="S471" i="6"/>
  <c r="T471" i="6"/>
  <c r="U471" i="6"/>
  <c r="X471" i="6"/>
  <c r="AB471" i="6"/>
  <c r="AC471" i="6"/>
  <c r="AD471" i="6"/>
  <c r="AE471" i="6"/>
  <c r="AF471" i="6"/>
  <c r="AG471" i="6"/>
  <c r="AJ471" i="6"/>
  <c r="AN471" i="6"/>
  <c r="AO471" i="6"/>
  <c r="AP471" i="6"/>
  <c r="AP473" i="6" s="1"/>
  <c r="AQ471" i="6"/>
  <c r="AR471" i="6"/>
  <c r="AS471" i="6"/>
  <c r="F472" i="6"/>
  <c r="J472" i="6"/>
  <c r="K472" i="6"/>
  <c r="L472" i="6"/>
  <c r="M472" i="6"/>
  <c r="N472" i="6"/>
  <c r="O472" i="6"/>
  <c r="R472" i="6"/>
  <c r="U472" i="6"/>
  <c r="V472" i="6"/>
  <c r="W472" i="6"/>
  <c r="X472" i="6"/>
  <c r="Y472" i="6"/>
  <c r="Z472" i="6"/>
  <c r="AA472" i="6"/>
  <c r="AD472" i="6"/>
  <c r="AG472" i="6"/>
  <c r="AH472" i="6"/>
  <c r="AI472" i="6"/>
  <c r="AJ472" i="6"/>
  <c r="AK472" i="6"/>
  <c r="AL472" i="6"/>
  <c r="AM472" i="6"/>
  <c r="AP472" i="6"/>
  <c r="AS472" i="6"/>
  <c r="AP469" i="6"/>
  <c r="AP468" i="6"/>
  <c r="D456" i="6" a="1"/>
  <c r="D456" i="6" s="1"/>
  <c r="O456" i="6"/>
  <c r="AA456" i="6"/>
  <c r="AM456" i="6"/>
  <c r="I457" i="6"/>
  <c r="U457" i="6"/>
  <c r="AG457" i="6"/>
  <c r="AS457" i="6"/>
  <c r="O458" i="6"/>
  <c r="AA458" i="6"/>
  <c r="AM458" i="6"/>
  <c r="AP455" i="6"/>
  <c r="AP454" i="6"/>
  <c r="AS440" i="6"/>
  <c r="AR440" i="6"/>
  <c r="AQ440" i="6"/>
  <c r="AP440" i="6"/>
  <c r="D437" i="6" a="1"/>
  <c r="D437" i="6" s="1"/>
  <c r="J437" i="6"/>
  <c r="K437" i="6"/>
  <c r="L437" i="6"/>
  <c r="M437" i="6"/>
  <c r="N437" i="6"/>
  <c r="O437" i="6"/>
  <c r="V437" i="6"/>
  <c r="W437" i="6"/>
  <c r="X437" i="6"/>
  <c r="Y437" i="6"/>
  <c r="Z437" i="6"/>
  <c r="AA437" i="6"/>
  <c r="AH437" i="6"/>
  <c r="AI437" i="6"/>
  <c r="AJ437" i="6"/>
  <c r="AK437" i="6"/>
  <c r="AL437" i="6"/>
  <c r="AM437" i="6"/>
  <c r="D438" i="6"/>
  <c r="E438" i="6"/>
  <c r="F438" i="6"/>
  <c r="G438" i="6"/>
  <c r="H438" i="6"/>
  <c r="I438" i="6"/>
  <c r="P438" i="6"/>
  <c r="Q438" i="6"/>
  <c r="R438" i="6"/>
  <c r="S438" i="6"/>
  <c r="T438" i="6"/>
  <c r="U438" i="6"/>
  <c r="AB438" i="6"/>
  <c r="AC438" i="6"/>
  <c r="AD438" i="6"/>
  <c r="AE438" i="6"/>
  <c r="AF438" i="6"/>
  <c r="AG438" i="6"/>
  <c r="AN438" i="6"/>
  <c r="AO438" i="6"/>
  <c r="AP438" i="6"/>
  <c r="AQ438" i="6"/>
  <c r="AR438" i="6"/>
  <c r="AS438" i="6"/>
  <c r="J439" i="6"/>
  <c r="K439" i="6"/>
  <c r="L439" i="6"/>
  <c r="M439" i="6"/>
  <c r="N439" i="6"/>
  <c r="O439" i="6"/>
  <c r="V439" i="6"/>
  <c r="W439" i="6"/>
  <c r="X439" i="6"/>
  <c r="Y439" i="6"/>
  <c r="Z439" i="6"/>
  <c r="AA439" i="6"/>
  <c r="AH439" i="6"/>
  <c r="AI439" i="6"/>
  <c r="AJ439" i="6"/>
  <c r="AK439" i="6"/>
  <c r="AL439" i="6"/>
  <c r="AM439" i="6"/>
  <c r="AS439" i="6"/>
  <c r="AP435" i="6"/>
  <c r="AP436" i="6"/>
  <c r="D423" i="6" a="1"/>
  <c r="D423" i="6" s="1"/>
  <c r="F423" i="6"/>
  <c r="G423" i="6"/>
  <c r="I423" i="6"/>
  <c r="J423" i="6"/>
  <c r="K423" i="6"/>
  <c r="L423" i="6"/>
  <c r="M423" i="6"/>
  <c r="N423" i="6"/>
  <c r="O423" i="6"/>
  <c r="R423" i="6"/>
  <c r="S423" i="6"/>
  <c r="U423" i="6"/>
  <c r="V423" i="6"/>
  <c r="W423" i="6"/>
  <c r="X423" i="6"/>
  <c r="Y423" i="6"/>
  <c r="Z423" i="6"/>
  <c r="AA423" i="6"/>
  <c r="AD423" i="6"/>
  <c r="AE423" i="6"/>
  <c r="AG423" i="6"/>
  <c r="AH423" i="6"/>
  <c r="AI423" i="6"/>
  <c r="AJ423" i="6"/>
  <c r="AK423" i="6"/>
  <c r="AL423" i="6"/>
  <c r="AM423" i="6"/>
  <c r="AP423" i="6"/>
  <c r="AQ423" i="6"/>
  <c r="AS423" i="6"/>
  <c r="D424" i="6"/>
  <c r="E424" i="6"/>
  <c r="F424" i="6"/>
  <c r="G424" i="6"/>
  <c r="H424" i="6"/>
  <c r="I424" i="6"/>
  <c r="L424" i="6"/>
  <c r="M424" i="6"/>
  <c r="O424" i="6"/>
  <c r="P424" i="6"/>
  <c r="Q424" i="6"/>
  <c r="R424" i="6"/>
  <c r="S424" i="6"/>
  <c r="T424" i="6"/>
  <c r="U424" i="6"/>
  <c r="X424" i="6"/>
  <c r="Y424" i="6"/>
  <c r="AA424" i="6"/>
  <c r="AB424" i="6"/>
  <c r="AC424" i="6"/>
  <c r="AD424" i="6"/>
  <c r="AE424" i="6"/>
  <c r="AF424" i="6"/>
  <c r="AG424" i="6"/>
  <c r="AJ424" i="6"/>
  <c r="AK424" i="6"/>
  <c r="AM424" i="6"/>
  <c r="AN424" i="6"/>
  <c r="AO424" i="6"/>
  <c r="AP424" i="6"/>
  <c r="AQ424" i="6"/>
  <c r="AQ426" i="6" s="1"/>
  <c r="AR424" i="6"/>
  <c r="AS424" i="6"/>
  <c r="F425" i="6"/>
  <c r="G425" i="6"/>
  <c r="I425" i="6"/>
  <c r="J425" i="6"/>
  <c r="K425" i="6"/>
  <c r="L425" i="6"/>
  <c r="M425" i="6"/>
  <c r="N425" i="6"/>
  <c r="O425" i="6"/>
  <c r="R425" i="6"/>
  <c r="S425" i="6"/>
  <c r="U425" i="6"/>
  <c r="V425" i="6"/>
  <c r="W425" i="6"/>
  <c r="X425" i="6"/>
  <c r="Y425" i="6"/>
  <c r="Z425" i="6"/>
  <c r="AA425" i="6"/>
  <c r="AD425" i="6"/>
  <c r="AE425" i="6"/>
  <c r="AG425" i="6"/>
  <c r="AH425" i="6"/>
  <c r="AI425" i="6"/>
  <c r="AJ425" i="6"/>
  <c r="AK425" i="6"/>
  <c r="AL425" i="6"/>
  <c r="AM425" i="6"/>
  <c r="AP425" i="6"/>
  <c r="AQ425" i="6"/>
  <c r="AS425" i="6"/>
  <c r="AS426" i="6"/>
  <c r="AP426" i="6"/>
  <c r="AP422" i="6"/>
  <c r="AP421" i="6"/>
  <c r="D409" i="6" a="1"/>
  <c r="D409" i="6" s="1"/>
  <c r="J409" i="6"/>
  <c r="K409" i="6"/>
  <c r="L409" i="6"/>
  <c r="M409" i="6"/>
  <c r="N409" i="6"/>
  <c r="O409" i="6"/>
  <c r="V409" i="6"/>
  <c r="W409" i="6"/>
  <c r="X409" i="6"/>
  <c r="Y409" i="6"/>
  <c r="Z409" i="6"/>
  <c r="AA409" i="6"/>
  <c r="AH409" i="6"/>
  <c r="AI409" i="6"/>
  <c r="AJ409" i="6"/>
  <c r="AK409" i="6"/>
  <c r="AL409" i="6"/>
  <c r="AM409" i="6"/>
  <c r="D410" i="6"/>
  <c r="E410" i="6"/>
  <c r="F410" i="6"/>
  <c r="G410" i="6"/>
  <c r="H410" i="6"/>
  <c r="I410" i="6"/>
  <c r="P410" i="6"/>
  <c r="Q410" i="6"/>
  <c r="R410" i="6"/>
  <c r="S410" i="6"/>
  <c r="T410" i="6"/>
  <c r="U410" i="6"/>
  <c r="AB410" i="6"/>
  <c r="AC410" i="6"/>
  <c r="AD410" i="6"/>
  <c r="AE410" i="6"/>
  <c r="AF410" i="6"/>
  <c r="AG410" i="6"/>
  <c r="AN410" i="6"/>
  <c r="AO410" i="6"/>
  <c r="AP410" i="6"/>
  <c r="AQ410" i="6"/>
  <c r="AR410" i="6"/>
  <c r="AS410" i="6"/>
  <c r="J411" i="6"/>
  <c r="K411" i="6"/>
  <c r="L411" i="6"/>
  <c r="M411" i="6"/>
  <c r="N411" i="6"/>
  <c r="O411" i="6"/>
  <c r="V411" i="6"/>
  <c r="W411" i="6"/>
  <c r="X411" i="6"/>
  <c r="Y411" i="6"/>
  <c r="Z411" i="6"/>
  <c r="AA411" i="6"/>
  <c r="AH411" i="6"/>
  <c r="AI411" i="6"/>
  <c r="AJ411" i="6"/>
  <c r="AK411" i="6"/>
  <c r="AL411" i="6"/>
  <c r="AM411" i="6"/>
  <c r="AP408" i="6"/>
  <c r="AP407" i="6"/>
  <c r="D390" i="6" a="1"/>
  <c r="D390" i="6" s="1"/>
  <c r="I390" i="6"/>
  <c r="J390" i="6"/>
  <c r="K390" i="6"/>
  <c r="L390" i="6"/>
  <c r="M390" i="6"/>
  <c r="N390" i="6"/>
  <c r="O390" i="6"/>
  <c r="U390" i="6"/>
  <c r="V390" i="6"/>
  <c r="W390" i="6"/>
  <c r="X390" i="6"/>
  <c r="Y390" i="6"/>
  <c r="Z390" i="6"/>
  <c r="AA390" i="6"/>
  <c r="AG390" i="6"/>
  <c r="AH390" i="6"/>
  <c r="AI390" i="6"/>
  <c r="AJ390" i="6"/>
  <c r="AK390" i="6"/>
  <c r="AL390" i="6"/>
  <c r="AM390" i="6"/>
  <c r="AS390" i="6"/>
  <c r="D391" i="6"/>
  <c r="E391" i="6"/>
  <c r="F391" i="6"/>
  <c r="G391" i="6"/>
  <c r="H391" i="6"/>
  <c r="I391" i="6"/>
  <c r="O391" i="6"/>
  <c r="P391" i="6"/>
  <c r="Q391" i="6"/>
  <c r="R391" i="6"/>
  <c r="S391" i="6"/>
  <c r="T391" i="6"/>
  <c r="U391" i="6"/>
  <c r="AA391" i="6"/>
  <c r="AB391" i="6"/>
  <c r="AC391" i="6"/>
  <c r="AD391" i="6"/>
  <c r="AE391" i="6"/>
  <c r="AF391" i="6"/>
  <c r="AG391" i="6"/>
  <c r="AM391" i="6"/>
  <c r="AN391" i="6"/>
  <c r="AO391" i="6"/>
  <c r="AP391" i="6"/>
  <c r="AQ391" i="6"/>
  <c r="AR391" i="6"/>
  <c r="AS391" i="6"/>
  <c r="I392" i="6"/>
  <c r="J392" i="6"/>
  <c r="K392" i="6"/>
  <c r="L392" i="6"/>
  <c r="M392" i="6"/>
  <c r="N392" i="6"/>
  <c r="O392" i="6"/>
  <c r="U392" i="6"/>
  <c r="V392" i="6"/>
  <c r="W392" i="6"/>
  <c r="X392" i="6"/>
  <c r="Y392" i="6"/>
  <c r="Z392" i="6"/>
  <c r="AA392" i="6"/>
  <c r="AG392" i="6"/>
  <c r="AH392" i="6"/>
  <c r="AI392" i="6"/>
  <c r="AJ392" i="6"/>
  <c r="AK392" i="6"/>
  <c r="AL392" i="6"/>
  <c r="AM392" i="6"/>
  <c r="AS392" i="6"/>
  <c r="AS393" i="6"/>
  <c r="AP388" i="6"/>
  <c r="AP389" i="6"/>
  <c r="AS379" i="6"/>
  <c r="AR379" i="6"/>
  <c r="AQ379" i="6"/>
  <c r="AP379" i="6"/>
  <c r="AP374" i="6"/>
  <c r="AP375" i="6"/>
  <c r="D376" i="6" a="1"/>
  <c r="D376" i="6" s="1"/>
  <c r="J376" i="6"/>
  <c r="K376" i="6"/>
  <c r="L376" i="6"/>
  <c r="M376" i="6"/>
  <c r="N376" i="6"/>
  <c r="O376" i="6"/>
  <c r="V376" i="6"/>
  <c r="W376" i="6"/>
  <c r="X376" i="6"/>
  <c r="Y376" i="6"/>
  <c r="Z376" i="6"/>
  <c r="AA376" i="6"/>
  <c r="AH376" i="6"/>
  <c r="AI376" i="6"/>
  <c r="AJ376" i="6"/>
  <c r="AK376" i="6"/>
  <c r="AL376" i="6"/>
  <c r="AM376" i="6"/>
  <c r="AS376" i="6"/>
  <c r="D377" i="6"/>
  <c r="E377" i="6"/>
  <c r="F377" i="6"/>
  <c r="G377" i="6"/>
  <c r="H377" i="6"/>
  <c r="I377" i="6"/>
  <c r="P377" i="6"/>
  <c r="Q377" i="6"/>
  <c r="R377" i="6"/>
  <c r="S377" i="6"/>
  <c r="T377" i="6"/>
  <c r="U377" i="6"/>
  <c r="AA377" i="6"/>
  <c r="AB377" i="6"/>
  <c r="AC377" i="6"/>
  <c r="AD377" i="6"/>
  <c r="AE377" i="6"/>
  <c r="AF377" i="6"/>
  <c r="AG377" i="6"/>
  <c r="AN377" i="6"/>
  <c r="AO377" i="6"/>
  <c r="AP377" i="6"/>
  <c r="AQ377" i="6"/>
  <c r="AR377" i="6"/>
  <c r="AS377" i="6"/>
  <c r="J378" i="6"/>
  <c r="K378" i="6"/>
  <c r="L378" i="6"/>
  <c r="M378" i="6"/>
  <c r="N378" i="6"/>
  <c r="O378" i="6"/>
  <c r="U378" i="6"/>
  <c r="V378" i="6"/>
  <c r="W378" i="6"/>
  <c r="X378" i="6"/>
  <c r="Y378" i="6"/>
  <c r="Z378" i="6"/>
  <c r="AA378" i="6"/>
  <c r="AG378" i="6"/>
  <c r="AH378" i="6"/>
  <c r="AI378" i="6"/>
  <c r="AJ378" i="6"/>
  <c r="AK378" i="6"/>
  <c r="AL378" i="6"/>
  <c r="AM378" i="6"/>
  <c r="AS378" i="6"/>
  <c r="D362" i="6" a="1"/>
  <c r="E362" i="6" s="1"/>
  <c r="D362" i="6"/>
  <c r="I362" i="6"/>
  <c r="J362" i="6"/>
  <c r="K362" i="6"/>
  <c r="L362" i="6"/>
  <c r="M362" i="6"/>
  <c r="N362" i="6"/>
  <c r="O362" i="6"/>
  <c r="P362" i="6"/>
  <c r="U362" i="6"/>
  <c r="V362" i="6"/>
  <c r="W362" i="6"/>
  <c r="X362" i="6"/>
  <c r="Y362" i="6"/>
  <c r="Z362" i="6"/>
  <c r="AA362" i="6"/>
  <c r="AB362" i="6"/>
  <c r="AG362" i="6"/>
  <c r="AH362" i="6"/>
  <c r="AI362" i="6"/>
  <c r="AJ362" i="6"/>
  <c r="AK362" i="6"/>
  <c r="AL362" i="6"/>
  <c r="AM362" i="6"/>
  <c r="AN362" i="6"/>
  <c r="AS362" i="6"/>
  <c r="D363" i="6"/>
  <c r="E363" i="6"/>
  <c r="F363" i="6"/>
  <c r="G363" i="6"/>
  <c r="H363" i="6"/>
  <c r="I363" i="6"/>
  <c r="J363" i="6"/>
  <c r="O363" i="6"/>
  <c r="P363" i="6"/>
  <c r="Q363" i="6"/>
  <c r="R363" i="6"/>
  <c r="S363" i="6"/>
  <c r="T363" i="6"/>
  <c r="U363" i="6"/>
  <c r="V363" i="6"/>
  <c r="AA363" i="6"/>
  <c r="AB363" i="6"/>
  <c r="AC363" i="6"/>
  <c r="AD363" i="6"/>
  <c r="AE363" i="6"/>
  <c r="AF363" i="6"/>
  <c r="AG363" i="6"/>
  <c r="AH363" i="6"/>
  <c r="AM363" i="6"/>
  <c r="AN363" i="6"/>
  <c r="AO363" i="6"/>
  <c r="AP363" i="6"/>
  <c r="AQ363" i="6"/>
  <c r="AR363" i="6"/>
  <c r="AS363" i="6"/>
  <c r="D364" i="6"/>
  <c r="I364" i="6"/>
  <c r="J364" i="6"/>
  <c r="K364" i="6"/>
  <c r="L364" i="6"/>
  <c r="M364" i="6"/>
  <c r="N364" i="6"/>
  <c r="O364" i="6"/>
  <c r="P364" i="6"/>
  <c r="U364" i="6"/>
  <c r="V364" i="6"/>
  <c r="W364" i="6"/>
  <c r="X364" i="6"/>
  <c r="Y364" i="6"/>
  <c r="Z364" i="6"/>
  <c r="AA364" i="6"/>
  <c r="AB364" i="6"/>
  <c r="AG364" i="6"/>
  <c r="AH364" i="6"/>
  <c r="AI364" i="6"/>
  <c r="AJ364" i="6"/>
  <c r="AK364" i="6"/>
  <c r="AL364" i="6"/>
  <c r="AM364" i="6"/>
  <c r="AN364" i="6"/>
  <c r="AS364" i="6"/>
  <c r="D341" i="6" a="1"/>
  <c r="E341" i="6" s="1"/>
  <c r="D341" i="6"/>
  <c r="G341" i="6"/>
  <c r="H341" i="6"/>
  <c r="I341" i="6"/>
  <c r="J341" i="6"/>
  <c r="K341" i="6"/>
  <c r="L341" i="6"/>
  <c r="M341" i="6"/>
  <c r="N341" i="6"/>
  <c r="O341" i="6"/>
  <c r="P341" i="6"/>
  <c r="T341" i="6"/>
  <c r="U341" i="6"/>
  <c r="V341" i="6"/>
  <c r="W341" i="6"/>
  <c r="X341" i="6"/>
  <c r="Y341" i="6"/>
  <c r="Z341" i="6"/>
  <c r="AA341" i="6"/>
  <c r="AB341" i="6"/>
  <c r="AF341" i="6"/>
  <c r="AG341" i="6"/>
  <c r="AH341" i="6"/>
  <c r="AI341" i="6"/>
  <c r="AJ341" i="6"/>
  <c r="AK341" i="6"/>
  <c r="AL341" i="6"/>
  <c r="AM341" i="6"/>
  <c r="AN341" i="6"/>
  <c r="AR341" i="6"/>
  <c r="AS341" i="6"/>
  <c r="D342" i="6"/>
  <c r="E342" i="6"/>
  <c r="F342" i="6"/>
  <c r="G342" i="6"/>
  <c r="H342" i="6"/>
  <c r="I342" i="6"/>
  <c r="J342" i="6"/>
  <c r="N342" i="6"/>
  <c r="O342" i="6"/>
  <c r="P342" i="6"/>
  <c r="Q342" i="6"/>
  <c r="R342" i="6"/>
  <c r="S342" i="6"/>
  <c r="T342" i="6"/>
  <c r="U342" i="6"/>
  <c r="V342" i="6"/>
  <c r="Z342" i="6"/>
  <c r="AA342" i="6"/>
  <c r="AB342" i="6"/>
  <c r="AC342" i="6"/>
  <c r="AD342" i="6"/>
  <c r="AE342" i="6"/>
  <c r="AF342" i="6"/>
  <c r="AG342" i="6"/>
  <c r="AH342" i="6"/>
  <c r="AK342" i="6"/>
  <c r="AL342" i="6"/>
  <c r="AM342" i="6"/>
  <c r="AN342" i="6"/>
  <c r="AO342" i="6"/>
  <c r="AP342" i="6"/>
  <c r="AQ342" i="6"/>
  <c r="AR342" i="6"/>
  <c r="AR344" i="6" s="1"/>
  <c r="AS342" i="6"/>
  <c r="D343" i="6"/>
  <c r="G343" i="6"/>
  <c r="H343" i="6"/>
  <c r="I343" i="6"/>
  <c r="J343" i="6"/>
  <c r="K343" i="6"/>
  <c r="L343" i="6"/>
  <c r="M343" i="6"/>
  <c r="N343" i="6"/>
  <c r="O343" i="6"/>
  <c r="P343" i="6"/>
  <c r="S343" i="6"/>
  <c r="T343" i="6"/>
  <c r="U343" i="6"/>
  <c r="V343" i="6"/>
  <c r="W343" i="6"/>
  <c r="X343" i="6"/>
  <c r="Y343" i="6"/>
  <c r="Z343" i="6"/>
  <c r="AA343" i="6"/>
  <c r="AB343" i="6"/>
  <c r="AE343" i="6"/>
  <c r="AF343" i="6"/>
  <c r="AG343" i="6"/>
  <c r="AH343" i="6"/>
  <c r="AI343" i="6"/>
  <c r="AJ343" i="6"/>
  <c r="AK343" i="6"/>
  <c r="AL343" i="6"/>
  <c r="AM343" i="6"/>
  <c r="AN343" i="6"/>
  <c r="AQ343" i="6"/>
  <c r="AR343" i="6"/>
  <c r="AS343" i="6"/>
  <c r="AS344" i="6"/>
  <c r="AP340" i="6"/>
  <c r="AP339" i="6"/>
  <c r="AP325" i="6"/>
  <c r="AP326" i="6"/>
  <c r="D327" i="6" a="1"/>
  <c r="D327" i="6" s="1"/>
  <c r="E327" i="6"/>
  <c r="F327" i="6"/>
  <c r="G327" i="6"/>
  <c r="K327" i="6"/>
  <c r="L327" i="6"/>
  <c r="M327" i="6"/>
  <c r="N327" i="6"/>
  <c r="O327" i="6"/>
  <c r="P327" i="6"/>
  <c r="Q327" i="6"/>
  <c r="R327" i="6"/>
  <c r="S327" i="6"/>
  <c r="W327" i="6"/>
  <c r="X327" i="6"/>
  <c r="Y327" i="6"/>
  <c r="Z327" i="6"/>
  <c r="AA327" i="6"/>
  <c r="AB327" i="6"/>
  <c r="AC327" i="6"/>
  <c r="AD327" i="6"/>
  <c r="AE327" i="6"/>
  <c r="AI327" i="6"/>
  <c r="AJ327" i="6"/>
  <c r="AK327" i="6"/>
  <c r="AL327" i="6"/>
  <c r="AM327" i="6"/>
  <c r="AN327" i="6"/>
  <c r="AO327" i="6"/>
  <c r="AP327" i="6"/>
  <c r="AQ327" i="6"/>
  <c r="E328" i="6"/>
  <c r="F328" i="6"/>
  <c r="G328" i="6"/>
  <c r="H328" i="6"/>
  <c r="I328" i="6"/>
  <c r="J328" i="6"/>
  <c r="K328" i="6"/>
  <c r="L328" i="6"/>
  <c r="M328" i="6"/>
  <c r="Q328" i="6"/>
  <c r="R328" i="6"/>
  <c r="S328" i="6"/>
  <c r="T328" i="6"/>
  <c r="U328" i="6"/>
  <c r="V328" i="6"/>
  <c r="W328" i="6"/>
  <c r="X328" i="6"/>
  <c r="Y328" i="6"/>
  <c r="AC328" i="6"/>
  <c r="AD328" i="6"/>
  <c r="AE328" i="6"/>
  <c r="AF328" i="6"/>
  <c r="AG328" i="6"/>
  <c r="AH328" i="6"/>
  <c r="AI328" i="6"/>
  <c r="AJ328" i="6"/>
  <c r="AK328" i="6"/>
  <c r="AO328" i="6"/>
  <c r="AP328" i="6"/>
  <c r="AQ328" i="6"/>
  <c r="AR328" i="6"/>
  <c r="AS328" i="6"/>
  <c r="D329" i="6"/>
  <c r="E329" i="6"/>
  <c r="F329" i="6"/>
  <c r="G329" i="6"/>
  <c r="K329" i="6"/>
  <c r="L329" i="6"/>
  <c r="M329" i="6"/>
  <c r="N329" i="6"/>
  <c r="O329" i="6"/>
  <c r="P329" i="6"/>
  <c r="Q329" i="6"/>
  <c r="R329" i="6"/>
  <c r="S329" i="6"/>
  <c r="W329" i="6"/>
  <c r="X329" i="6"/>
  <c r="Y329" i="6"/>
  <c r="Z329" i="6"/>
  <c r="AA329" i="6"/>
  <c r="AB329" i="6"/>
  <c r="AC329" i="6"/>
  <c r="AD329" i="6"/>
  <c r="AE329" i="6"/>
  <c r="AI329" i="6"/>
  <c r="AJ329" i="6"/>
  <c r="AK329" i="6"/>
  <c r="AL329" i="6"/>
  <c r="AM329" i="6"/>
  <c r="AN329" i="6"/>
  <c r="AO329" i="6"/>
  <c r="AP329" i="6"/>
  <c r="AQ329" i="6"/>
  <c r="AQ330" i="6"/>
  <c r="AP330" i="6"/>
  <c r="AN615" i="6" l="1"/>
  <c r="AB615" i="6"/>
  <c r="P615" i="6"/>
  <c r="D615" i="6"/>
  <c r="AH614" i="6"/>
  <c r="V614" i="6"/>
  <c r="J614" i="6"/>
  <c r="AN613" i="6"/>
  <c r="AB613" i="6"/>
  <c r="P613" i="6"/>
  <c r="AN601" i="6"/>
  <c r="AB601" i="6"/>
  <c r="P601" i="6"/>
  <c r="D601" i="6"/>
  <c r="AH600" i="6"/>
  <c r="V600" i="6"/>
  <c r="J600" i="6"/>
  <c r="AN599" i="6"/>
  <c r="AB599" i="6"/>
  <c r="P599" i="6"/>
  <c r="I580" i="6"/>
  <c r="AR582" i="6"/>
  <c r="AF582" i="6"/>
  <c r="T582" i="6"/>
  <c r="H582" i="6"/>
  <c r="AL581" i="6"/>
  <c r="Z581" i="6"/>
  <c r="N581" i="6"/>
  <c r="AR580" i="6"/>
  <c r="AR583" i="6" s="1"/>
  <c r="AF580" i="6"/>
  <c r="T580" i="6"/>
  <c r="H580" i="6"/>
  <c r="E580" i="6"/>
  <c r="AN582" i="6"/>
  <c r="AB582" i="6"/>
  <c r="P582" i="6"/>
  <c r="D582" i="6"/>
  <c r="AH581" i="6"/>
  <c r="V581" i="6"/>
  <c r="J581" i="6"/>
  <c r="AN580" i="6"/>
  <c r="AB580" i="6"/>
  <c r="P580" i="6"/>
  <c r="AN568" i="6"/>
  <c r="AB568" i="6"/>
  <c r="P568" i="6"/>
  <c r="D568" i="6"/>
  <c r="AH567" i="6"/>
  <c r="V567" i="6"/>
  <c r="J567" i="6"/>
  <c r="AN566" i="6"/>
  <c r="AB566" i="6"/>
  <c r="P566" i="6"/>
  <c r="AN554" i="6"/>
  <c r="AB554" i="6"/>
  <c r="P554" i="6"/>
  <c r="D554" i="6"/>
  <c r="AH553" i="6"/>
  <c r="V553" i="6"/>
  <c r="J553" i="6"/>
  <c r="AN552" i="6"/>
  <c r="AB552" i="6"/>
  <c r="P552" i="6"/>
  <c r="AR535" i="6"/>
  <c r="AF535" i="6"/>
  <c r="T535" i="6"/>
  <c r="H535" i="6"/>
  <c r="AL534" i="6"/>
  <c r="Z534" i="6"/>
  <c r="N534" i="6"/>
  <c r="AR533" i="6"/>
  <c r="AR536" i="6" s="1"/>
  <c r="AF533" i="6"/>
  <c r="T533" i="6"/>
  <c r="H533" i="6"/>
  <c r="AO535" i="6"/>
  <c r="AC535" i="6"/>
  <c r="Q535" i="6"/>
  <c r="E535" i="6"/>
  <c r="AI534" i="6"/>
  <c r="W534" i="6"/>
  <c r="K534" i="6"/>
  <c r="AO533" i="6"/>
  <c r="AC533" i="6"/>
  <c r="Q533" i="6"/>
  <c r="E533" i="6"/>
  <c r="AN535" i="6"/>
  <c r="AB535" i="6"/>
  <c r="P535" i="6"/>
  <c r="D535" i="6"/>
  <c r="AH534" i="6"/>
  <c r="V534" i="6"/>
  <c r="J534" i="6"/>
  <c r="AN533" i="6"/>
  <c r="AB533" i="6"/>
  <c r="P533" i="6"/>
  <c r="AK521" i="6"/>
  <c r="Y521" i="6"/>
  <c r="M521" i="6"/>
  <c r="AQ520" i="6"/>
  <c r="AE520" i="6"/>
  <c r="S520" i="6"/>
  <c r="G520" i="6"/>
  <c r="AK519" i="6"/>
  <c r="Y519" i="6"/>
  <c r="M519" i="6"/>
  <c r="AJ521" i="6"/>
  <c r="X521" i="6"/>
  <c r="L521" i="6"/>
  <c r="AP520" i="6"/>
  <c r="AD520" i="6"/>
  <c r="R520" i="6"/>
  <c r="F520" i="6"/>
  <c r="AJ519" i="6"/>
  <c r="X519" i="6"/>
  <c r="L519" i="6"/>
  <c r="AH521" i="6"/>
  <c r="V521" i="6"/>
  <c r="J521" i="6"/>
  <c r="AN520" i="6"/>
  <c r="AB520" i="6"/>
  <c r="P520" i="6"/>
  <c r="D520" i="6"/>
  <c r="AH519" i="6"/>
  <c r="V519" i="6"/>
  <c r="J519" i="6"/>
  <c r="AS521" i="6"/>
  <c r="AG521" i="6"/>
  <c r="U521" i="6"/>
  <c r="I521" i="6"/>
  <c r="AM520" i="6"/>
  <c r="AA520" i="6"/>
  <c r="O520" i="6"/>
  <c r="AS519" i="6"/>
  <c r="AG519" i="6"/>
  <c r="U519" i="6"/>
  <c r="I519" i="6"/>
  <c r="AR521" i="6"/>
  <c r="AF521" i="6"/>
  <c r="T521" i="6"/>
  <c r="H521" i="6"/>
  <c r="AL520" i="6"/>
  <c r="Z520" i="6"/>
  <c r="N520" i="6"/>
  <c r="AR519" i="6"/>
  <c r="AF519" i="6"/>
  <c r="T519" i="6"/>
  <c r="H519" i="6"/>
  <c r="AQ521" i="6"/>
  <c r="AE521" i="6"/>
  <c r="S521" i="6"/>
  <c r="G521" i="6"/>
  <c r="AK520" i="6"/>
  <c r="Y520" i="6"/>
  <c r="M520" i="6"/>
  <c r="AQ519" i="6"/>
  <c r="AQ522" i="6" s="1"/>
  <c r="AE519" i="6"/>
  <c r="S519" i="6"/>
  <c r="G519" i="6"/>
  <c r="AP521" i="6"/>
  <c r="AD521" i="6"/>
  <c r="R521" i="6"/>
  <c r="F521" i="6"/>
  <c r="AJ520" i="6"/>
  <c r="X520" i="6"/>
  <c r="L520" i="6"/>
  <c r="AP519" i="6"/>
  <c r="AP522" i="6" s="1"/>
  <c r="AD519" i="6"/>
  <c r="R519" i="6"/>
  <c r="F519" i="6"/>
  <c r="AO521" i="6"/>
  <c r="AC521" i="6"/>
  <c r="Q521" i="6"/>
  <c r="E521" i="6"/>
  <c r="AI520" i="6"/>
  <c r="W520" i="6"/>
  <c r="K520" i="6"/>
  <c r="AO519" i="6"/>
  <c r="AC519" i="6"/>
  <c r="Q519" i="6"/>
  <c r="E519" i="6"/>
  <c r="AN521" i="6"/>
  <c r="AB521" i="6"/>
  <c r="P521" i="6"/>
  <c r="D521" i="6"/>
  <c r="AH520" i="6"/>
  <c r="V520" i="6"/>
  <c r="J520" i="6"/>
  <c r="AN519" i="6"/>
  <c r="AB519" i="6"/>
  <c r="P519" i="6"/>
  <c r="AR507" i="6"/>
  <c r="AF507" i="6"/>
  <c r="T507" i="6"/>
  <c r="H507" i="6"/>
  <c r="AL506" i="6"/>
  <c r="Z506" i="6"/>
  <c r="N506" i="6"/>
  <c r="AR505" i="6"/>
  <c r="AR508" i="6" s="1"/>
  <c r="AF505" i="6"/>
  <c r="T505" i="6"/>
  <c r="H505" i="6"/>
  <c r="V506" i="6"/>
  <c r="J506" i="6"/>
  <c r="AN505" i="6"/>
  <c r="AB505" i="6"/>
  <c r="P505" i="6"/>
  <c r="AR486" i="6"/>
  <c r="AF486" i="6"/>
  <c r="T486" i="6"/>
  <c r="H486" i="6"/>
  <c r="AL485" i="6"/>
  <c r="Z485" i="6"/>
  <c r="N485" i="6"/>
  <c r="AR484" i="6"/>
  <c r="AR487" i="6" s="1"/>
  <c r="AF484" i="6"/>
  <c r="T484" i="6"/>
  <c r="H484" i="6"/>
  <c r="AN486" i="6"/>
  <c r="AB486" i="6"/>
  <c r="P486" i="6"/>
  <c r="D486" i="6"/>
  <c r="AH485" i="6"/>
  <c r="V485" i="6"/>
  <c r="J485" i="6"/>
  <c r="AN484" i="6"/>
  <c r="AB484" i="6"/>
  <c r="P484" i="6"/>
  <c r="I470" i="6"/>
  <c r="I472" i="6"/>
  <c r="AM471" i="6"/>
  <c r="AA471" i="6"/>
  <c r="O471" i="6"/>
  <c r="AS470" i="6"/>
  <c r="AS473" i="6" s="1"/>
  <c r="U470" i="6"/>
  <c r="AR472" i="6"/>
  <c r="AF472" i="6"/>
  <c r="T472" i="6"/>
  <c r="H472" i="6"/>
  <c r="AL471" i="6"/>
  <c r="Z471" i="6"/>
  <c r="N471" i="6"/>
  <c r="AR470" i="6"/>
  <c r="AF470" i="6"/>
  <c r="T470" i="6"/>
  <c r="H470" i="6"/>
  <c r="AG470" i="6"/>
  <c r="AQ472" i="6"/>
  <c r="AE472" i="6"/>
  <c r="S472" i="6"/>
  <c r="G472" i="6"/>
  <c r="AK471" i="6"/>
  <c r="Y471" i="6"/>
  <c r="M471" i="6"/>
  <c r="AQ470" i="6"/>
  <c r="AE470" i="6"/>
  <c r="S470" i="6"/>
  <c r="G470" i="6"/>
  <c r="AO472" i="6"/>
  <c r="AC472" i="6"/>
  <c r="Q472" i="6"/>
  <c r="E472" i="6"/>
  <c r="AI471" i="6"/>
  <c r="W471" i="6"/>
  <c r="K471" i="6"/>
  <c r="AO470" i="6"/>
  <c r="Q470" i="6"/>
  <c r="E470" i="6"/>
  <c r="AC470" i="6"/>
  <c r="AN472" i="6"/>
  <c r="AB472" i="6"/>
  <c r="P472" i="6"/>
  <c r="D472" i="6"/>
  <c r="AH471" i="6"/>
  <c r="V471" i="6"/>
  <c r="J471" i="6"/>
  <c r="AN470" i="6"/>
  <c r="AB470" i="6"/>
  <c r="P470" i="6"/>
  <c r="AL458" i="6"/>
  <c r="Z458" i="6"/>
  <c r="N458" i="6"/>
  <c r="AR457" i="6"/>
  <c r="AF457" i="6"/>
  <c r="T457" i="6"/>
  <c r="H457" i="6"/>
  <c r="AL456" i="6"/>
  <c r="Z456" i="6"/>
  <c r="N456" i="6"/>
  <c r="AK458" i="6"/>
  <c r="Y458" i="6"/>
  <c r="M458" i="6"/>
  <c r="AQ457" i="6"/>
  <c r="AE457" i="6"/>
  <c r="S457" i="6"/>
  <c r="G457" i="6"/>
  <c r="AK456" i="6"/>
  <c r="Y456" i="6"/>
  <c r="M456" i="6"/>
  <c r="AJ458" i="6"/>
  <c r="X458" i="6"/>
  <c r="L458" i="6"/>
  <c r="AP457" i="6"/>
  <c r="AD457" i="6"/>
  <c r="R457" i="6"/>
  <c r="F457" i="6"/>
  <c r="AJ456" i="6"/>
  <c r="X456" i="6"/>
  <c r="L456" i="6"/>
  <c r="AI458" i="6"/>
  <c r="W458" i="6"/>
  <c r="K458" i="6"/>
  <c r="AO457" i="6"/>
  <c r="AC457" i="6"/>
  <c r="Q457" i="6"/>
  <c r="E457" i="6"/>
  <c r="AI456" i="6"/>
  <c r="W456" i="6"/>
  <c r="K456" i="6"/>
  <c r="AH458" i="6"/>
  <c r="V458" i="6"/>
  <c r="J458" i="6"/>
  <c r="AN457" i="6"/>
  <c r="AB457" i="6"/>
  <c r="P457" i="6"/>
  <c r="D457" i="6"/>
  <c r="AH456" i="6"/>
  <c r="V456" i="6"/>
  <c r="J456" i="6"/>
  <c r="AS458" i="6"/>
  <c r="AG458" i="6"/>
  <c r="U458" i="6"/>
  <c r="I458" i="6"/>
  <c r="AM457" i="6"/>
  <c r="AA457" i="6"/>
  <c r="O457" i="6"/>
  <c r="AS456" i="6"/>
  <c r="AS459" i="6" s="1"/>
  <c r="AG456" i="6"/>
  <c r="U456" i="6"/>
  <c r="I456" i="6"/>
  <c r="AR458" i="6"/>
  <c r="AF458" i="6"/>
  <c r="T458" i="6"/>
  <c r="H458" i="6"/>
  <c r="AL457" i="6"/>
  <c r="Z457" i="6"/>
  <c r="N457" i="6"/>
  <c r="AR456" i="6"/>
  <c r="AR459" i="6" s="1"/>
  <c r="AF456" i="6"/>
  <c r="T456" i="6"/>
  <c r="H456" i="6"/>
  <c r="AQ458" i="6"/>
  <c r="AE458" i="6"/>
  <c r="S458" i="6"/>
  <c r="G458" i="6"/>
  <c r="AK457" i="6"/>
  <c r="Y457" i="6"/>
  <c r="M457" i="6"/>
  <c r="AQ456" i="6"/>
  <c r="AQ459" i="6" s="1"/>
  <c r="AE456" i="6"/>
  <c r="S456" i="6"/>
  <c r="G456" i="6"/>
  <c r="AP458" i="6"/>
  <c r="AD458" i="6"/>
  <c r="R458" i="6"/>
  <c r="F458" i="6"/>
  <c r="AJ457" i="6"/>
  <c r="X457" i="6"/>
  <c r="L457" i="6"/>
  <c r="AP456" i="6"/>
  <c r="AD456" i="6"/>
  <c r="R456" i="6"/>
  <c r="F456" i="6"/>
  <c r="AO458" i="6"/>
  <c r="AC458" i="6"/>
  <c r="Q458" i="6"/>
  <c r="E458" i="6"/>
  <c r="AI457" i="6"/>
  <c r="W457" i="6"/>
  <c r="K457" i="6"/>
  <c r="AO456" i="6"/>
  <c r="AC456" i="6"/>
  <c r="Q456" i="6"/>
  <c r="E456" i="6"/>
  <c r="AN458" i="6"/>
  <c r="AB458" i="6"/>
  <c r="P458" i="6"/>
  <c r="D458" i="6"/>
  <c r="AH457" i="6"/>
  <c r="V457" i="6"/>
  <c r="J457" i="6"/>
  <c r="AN456" i="6"/>
  <c r="AB456" i="6"/>
  <c r="P456" i="6"/>
  <c r="AG439" i="6"/>
  <c r="U439" i="6"/>
  <c r="I439" i="6"/>
  <c r="AM438" i="6"/>
  <c r="AA438" i="6"/>
  <c r="O438" i="6"/>
  <c r="AS437" i="6"/>
  <c r="AG437" i="6"/>
  <c r="U437" i="6"/>
  <c r="I437" i="6"/>
  <c r="AR439" i="6"/>
  <c r="AF439" i="6"/>
  <c r="T439" i="6"/>
  <c r="H439" i="6"/>
  <c r="AL438" i="6"/>
  <c r="Z438" i="6"/>
  <c r="N438" i="6"/>
  <c r="AR437" i="6"/>
  <c r="AF437" i="6"/>
  <c r="T437" i="6"/>
  <c r="H437" i="6"/>
  <c r="AQ439" i="6"/>
  <c r="AE439" i="6"/>
  <c r="S439" i="6"/>
  <c r="G439" i="6"/>
  <c r="AK438" i="6"/>
  <c r="Y438" i="6"/>
  <c r="M438" i="6"/>
  <c r="AQ437" i="6"/>
  <c r="AE437" i="6"/>
  <c r="S437" i="6"/>
  <c r="G437" i="6"/>
  <c r="AP439" i="6"/>
  <c r="AD439" i="6"/>
  <c r="R439" i="6"/>
  <c r="F439" i="6"/>
  <c r="AJ438" i="6"/>
  <c r="X438" i="6"/>
  <c r="L438" i="6"/>
  <c r="AP437" i="6"/>
  <c r="AD437" i="6"/>
  <c r="R437" i="6"/>
  <c r="F437" i="6"/>
  <c r="AO439" i="6"/>
  <c r="AC439" i="6"/>
  <c r="Q439" i="6"/>
  <c r="E439" i="6"/>
  <c r="AI438" i="6"/>
  <c r="W438" i="6"/>
  <c r="K438" i="6"/>
  <c r="AO437" i="6"/>
  <c r="AC437" i="6"/>
  <c r="Q437" i="6"/>
  <c r="E437" i="6"/>
  <c r="AN439" i="6"/>
  <c r="AB439" i="6"/>
  <c r="P439" i="6"/>
  <c r="D439" i="6"/>
  <c r="AH438" i="6"/>
  <c r="V438" i="6"/>
  <c r="J438" i="6"/>
  <c r="AN437" i="6"/>
  <c r="AB437" i="6"/>
  <c r="P437" i="6"/>
  <c r="AR425" i="6"/>
  <c r="AF425" i="6"/>
  <c r="T425" i="6"/>
  <c r="H425" i="6"/>
  <c r="AL424" i="6"/>
  <c r="Z424" i="6"/>
  <c r="N424" i="6"/>
  <c r="AR423" i="6"/>
  <c r="AR426" i="6" s="1"/>
  <c r="AF423" i="6"/>
  <c r="T423" i="6"/>
  <c r="H423" i="6"/>
  <c r="AO425" i="6"/>
  <c r="AC425" i="6"/>
  <c r="Q425" i="6"/>
  <c r="E425" i="6"/>
  <c r="AI424" i="6"/>
  <c r="W424" i="6"/>
  <c r="K424" i="6"/>
  <c r="AO423" i="6"/>
  <c r="AC423" i="6"/>
  <c r="Q423" i="6"/>
  <c r="E423" i="6"/>
  <c r="AN425" i="6"/>
  <c r="AB425" i="6"/>
  <c r="P425" i="6"/>
  <c r="D425" i="6"/>
  <c r="AH424" i="6"/>
  <c r="V424" i="6"/>
  <c r="J424" i="6"/>
  <c r="AN423" i="6"/>
  <c r="AB423" i="6"/>
  <c r="P423" i="6"/>
  <c r="O410" i="6"/>
  <c r="AR411" i="6"/>
  <c r="AF411" i="6"/>
  <c r="T411" i="6"/>
  <c r="H411" i="6"/>
  <c r="AL410" i="6"/>
  <c r="Z410" i="6"/>
  <c r="N410" i="6"/>
  <c r="AR409" i="6"/>
  <c r="AR412" i="6" s="1"/>
  <c r="AF409" i="6"/>
  <c r="T409" i="6"/>
  <c r="H409" i="6"/>
  <c r="AS411" i="6"/>
  <c r="I411" i="6"/>
  <c r="U409" i="6"/>
  <c r="AQ411" i="6"/>
  <c r="AE411" i="6"/>
  <c r="S411" i="6"/>
  <c r="G411" i="6"/>
  <c r="AK410" i="6"/>
  <c r="Y410" i="6"/>
  <c r="M410" i="6"/>
  <c r="AQ409" i="6"/>
  <c r="AQ412" i="6" s="1"/>
  <c r="AE409" i="6"/>
  <c r="S409" i="6"/>
  <c r="G409" i="6"/>
  <c r="AG411" i="6"/>
  <c r="AM410" i="6"/>
  <c r="AG409" i="6"/>
  <c r="AP411" i="6"/>
  <c r="AD411" i="6"/>
  <c r="R411" i="6"/>
  <c r="F411" i="6"/>
  <c r="AJ410" i="6"/>
  <c r="X410" i="6"/>
  <c r="L410" i="6"/>
  <c r="AP409" i="6"/>
  <c r="AD409" i="6"/>
  <c r="R409" i="6"/>
  <c r="F409" i="6"/>
  <c r="U411" i="6"/>
  <c r="AS409" i="6"/>
  <c r="AS412" i="6" s="1"/>
  <c r="AO411" i="6"/>
  <c r="AC411" i="6"/>
  <c r="Q411" i="6"/>
  <c r="E411" i="6"/>
  <c r="AI410" i="6"/>
  <c r="W410" i="6"/>
  <c r="K410" i="6"/>
  <c r="AO409" i="6"/>
  <c r="AC409" i="6"/>
  <c r="Q409" i="6"/>
  <c r="E409" i="6"/>
  <c r="AA410" i="6"/>
  <c r="I409" i="6"/>
  <c r="AN411" i="6"/>
  <c r="AB411" i="6"/>
  <c r="P411" i="6"/>
  <c r="D411" i="6"/>
  <c r="AH410" i="6"/>
  <c r="V410" i="6"/>
  <c r="J410" i="6"/>
  <c r="AN409" i="6"/>
  <c r="AB409" i="6"/>
  <c r="P409" i="6"/>
  <c r="AR392" i="6"/>
  <c r="T392" i="6"/>
  <c r="AL391" i="6"/>
  <c r="Z391" i="6"/>
  <c r="AR390" i="6"/>
  <c r="AR393" i="6" s="1"/>
  <c r="AF390" i="6"/>
  <c r="H390" i="6"/>
  <c r="AQ392" i="6"/>
  <c r="AE392" i="6"/>
  <c r="S392" i="6"/>
  <c r="G392" i="6"/>
  <c r="AK391" i="6"/>
  <c r="Y391" i="6"/>
  <c r="M391" i="6"/>
  <c r="AQ390" i="6"/>
  <c r="AE390" i="6"/>
  <c r="S390" i="6"/>
  <c r="G390" i="6"/>
  <c r="AP392" i="6"/>
  <c r="AD392" i="6"/>
  <c r="R392" i="6"/>
  <c r="F392" i="6"/>
  <c r="AJ391" i="6"/>
  <c r="X391" i="6"/>
  <c r="L391" i="6"/>
  <c r="AP390" i="6"/>
  <c r="AD390" i="6"/>
  <c r="R390" i="6"/>
  <c r="F390" i="6"/>
  <c r="AO392" i="6"/>
  <c r="Q392" i="6"/>
  <c r="AI391" i="6"/>
  <c r="K391" i="6"/>
  <c r="AO390" i="6"/>
  <c r="AC390" i="6"/>
  <c r="E390" i="6"/>
  <c r="AF392" i="6"/>
  <c r="H392" i="6"/>
  <c r="N391" i="6"/>
  <c r="T390" i="6"/>
  <c r="AC392" i="6"/>
  <c r="E392" i="6"/>
  <c r="W391" i="6"/>
  <c r="Q390" i="6"/>
  <c r="AN392" i="6"/>
  <c r="AB392" i="6"/>
  <c r="P392" i="6"/>
  <c r="D392" i="6"/>
  <c r="AH391" i="6"/>
  <c r="V391" i="6"/>
  <c r="J391" i="6"/>
  <c r="AN390" i="6"/>
  <c r="AB390" i="6"/>
  <c r="P390" i="6"/>
  <c r="I376" i="6"/>
  <c r="H376" i="6"/>
  <c r="I378" i="6"/>
  <c r="AM377" i="6"/>
  <c r="O377" i="6"/>
  <c r="U376" i="6"/>
  <c r="AR378" i="6"/>
  <c r="AF378" i="6"/>
  <c r="T378" i="6"/>
  <c r="H378" i="6"/>
  <c r="AL377" i="6"/>
  <c r="Z377" i="6"/>
  <c r="AF376" i="6"/>
  <c r="T376" i="6"/>
  <c r="AQ378" i="6"/>
  <c r="AE378" i="6"/>
  <c r="S378" i="6"/>
  <c r="G378" i="6"/>
  <c r="AK377" i="6"/>
  <c r="Y377" i="6"/>
  <c r="M377" i="6"/>
  <c r="AQ376" i="6"/>
  <c r="AE376" i="6"/>
  <c r="S376" i="6"/>
  <c r="G376" i="6"/>
  <c r="AG376" i="6"/>
  <c r="AR376" i="6"/>
  <c r="AP378" i="6"/>
  <c r="R376" i="6"/>
  <c r="AO378" i="6"/>
  <c r="AC378" i="6"/>
  <c r="Q378" i="6"/>
  <c r="AI377" i="6"/>
  <c r="W377" i="6"/>
  <c r="K377" i="6"/>
  <c r="AO376" i="6"/>
  <c r="AC376" i="6"/>
  <c r="Q376" i="6"/>
  <c r="E376" i="6"/>
  <c r="N377" i="6"/>
  <c r="AD378" i="6"/>
  <c r="R378" i="6"/>
  <c r="F378" i="6"/>
  <c r="AJ377" i="6"/>
  <c r="X377" i="6"/>
  <c r="L377" i="6"/>
  <c r="AP376" i="6"/>
  <c r="AD376" i="6"/>
  <c r="F376" i="6"/>
  <c r="E378" i="6"/>
  <c r="AN378" i="6"/>
  <c r="AB378" i="6"/>
  <c r="P378" i="6"/>
  <c r="D378" i="6"/>
  <c r="AH377" i="6"/>
  <c r="V377" i="6"/>
  <c r="J377" i="6"/>
  <c r="AN376" i="6"/>
  <c r="AB376" i="6"/>
  <c r="P376" i="6"/>
  <c r="AR364" i="6"/>
  <c r="AF364" i="6"/>
  <c r="T364" i="6"/>
  <c r="H364" i="6"/>
  <c r="AL363" i="6"/>
  <c r="Z363" i="6"/>
  <c r="N363" i="6"/>
  <c r="AR362" i="6"/>
  <c r="AF362" i="6"/>
  <c r="T362" i="6"/>
  <c r="H362" i="6"/>
  <c r="AQ364" i="6"/>
  <c r="AQ365" i="6" s="1"/>
  <c r="AE364" i="6"/>
  <c r="S364" i="6"/>
  <c r="G364" i="6"/>
  <c r="AK363" i="6"/>
  <c r="Y363" i="6"/>
  <c r="M363" i="6"/>
  <c r="AQ362" i="6"/>
  <c r="AE362" i="6"/>
  <c r="S362" i="6"/>
  <c r="G362" i="6"/>
  <c r="AP364" i="6"/>
  <c r="AD364" i="6"/>
  <c r="R364" i="6"/>
  <c r="F364" i="6"/>
  <c r="AJ363" i="6"/>
  <c r="X363" i="6"/>
  <c r="L363" i="6"/>
  <c r="AP362" i="6"/>
  <c r="AD362" i="6"/>
  <c r="R362" i="6"/>
  <c r="F362" i="6"/>
  <c r="AO364" i="6"/>
  <c r="AC364" i="6"/>
  <c r="Q364" i="6"/>
  <c r="E364" i="6"/>
  <c r="AI363" i="6"/>
  <c r="W363" i="6"/>
  <c r="K363" i="6"/>
  <c r="AO362" i="6"/>
  <c r="AC362" i="6"/>
  <c r="Q362" i="6"/>
  <c r="AR365" i="6"/>
  <c r="AP365" i="6"/>
  <c r="AS365" i="6"/>
  <c r="Y342" i="6"/>
  <c r="M342" i="6"/>
  <c r="AQ341" i="6"/>
  <c r="AQ344" i="6" s="1"/>
  <c r="AE341" i="6"/>
  <c r="S341" i="6"/>
  <c r="AP343" i="6"/>
  <c r="AP344" i="6" s="1"/>
  <c r="AD343" i="6"/>
  <c r="R343" i="6"/>
  <c r="F343" i="6"/>
  <c r="AJ342" i="6"/>
  <c r="X342" i="6"/>
  <c r="L342" i="6"/>
  <c r="AP341" i="6"/>
  <c r="AD341" i="6"/>
  <c r="R341" i="6"/>
  <c r="F341" i="6"/>
  <c r="AO343" i="6"/>
  <c r="AC343" i="6"/>
  <c r="Q343" i="6"/>
  <c r="E343" i="6"/>
  <c r="AI342" i="6"/>
  <c r="W342" i="6"/>
  <c r="K342" i="6"/>
  <c r="AO341" i="6"/>
  <c r="AC341" i="6"/>
  <c r="Q341" i="6"/>
  <c r="AH329" i="6"/>
  <c r="V329" i="6"/>
  <c r="J329" i="6"/>
  <c r="AN328" i="6"/>
  <c r="AB328" i="6"/>
  <c r="P328" i="6"/>
  <c r="D328" i="6"/>
  <c r="AH327" i="6"/>
  <c r="V327" i="6"/>
  <c r="J327" i="6"/>
  <c r="AS329" i="6"/>
  <c r="AG329" i="6"/>
  <c r="U329" i="6"/>
  <c r="I329" i="6"/>
  <c r="AM328" i="6"/>
  <c r="AA328" i="6"/>
  <c r="O328" i="6"/>
  <c r="AS327" i="6"/>
  <c r="AG327" i="6"/>
  <c r="U327" i="6"/>
  <c r="I327" i="6"/>
  <c r="AR329" i="6"/>
  <c r="AF329" i="6"/>
  <c r="T329" i="6"/>
  <c r="H329" i="6"/>
  <c r="AL328" i="6"/>
  <c r="Z328" i="6"/>
  <c r="N328" i="6"/>
  <c r="AR327" i="6"/>
  <c r="AF327" i="6"/>
  <c r="T327" i="6"/>
  <c r="H327" i="6"/>
  <c r="CJ411" i="19"/>
  <c r="CI411" i="19"/>
  <c r="CH411" i="19"/>
  <c r="CH412" i="19" s="1"/>
  <c r="CG411" i="19"/>
  <c r="CG412" i="19" s="1"/>
  <c r="CF411" i="19"/>
  <c r="CE411" i="19"/>
  <c r="CE412" i="19" s="1"/>
  <c r="CD411" i="19"/>
  <c r="CC411" i="19"/>
  <c r="CC412" i="19" s="1"/>
  <c r="CB411" i="19"/>
  <c r="CA411" i="19"/>
  <c r="BZ411" i="19"/>
  <c r="BY411" i="19"/>
  <c r="BY412" i="19" s="1"/>
  <c r="BX411" i="19"/>
  <c r="BW411" i="19"/>
  <c r="BV411" i="19"/>
  <c r="BU411" i="19"/>
  <c r="BU412" i="19" s="1"/>
  <c r="BT411" i="19"/>
  <c r="BS411" i="19"/>
  <c r="BS412" i="19" s="1"/>
  <c r="BR411" i="19"/>
  <c r="BQ411" i="19"/>
  <c r="BQ412" i="19" s="1"/>
  <c r="BP411" i="19"/>
  <c r="BO411" i="19"/>
  <c r="BN411" i="19"/>
  <c r="BM411" i="19"/>
  <c r="BM412" i="19" s="1"/>
  <c r="BL411" i="19"/>
  <c r="BK411" i="19"/>
  <c r="BJ411" i="19"/>
  <c r="BI411" i="19"/>
  <c r="BI412" i="19" s="1"/>
  <c r="BH411" i="19"/>
  <c r="BG411" i="19"/>
  <c r="BG412" i="19" s="1"/>
  <c r="BF411" i="19"/>
  <c r="BE411" i="19"/>
  <c r="BE412" i="19" s="1"/>
  <c r="BD411" i="19"/>
  <c r="BC411" i="19"/>
  <c r="BB411" i="19"/>
  <c r="BA411" i="19"/>
  <c r="BA412" i="19" s="1"/>
  <c r="AZ411" i="19"/>
  <c r="AY411" i="19"/>
  <c r="AX411" i="19"/>
  <c r="AW411" i="19"/>
  <c r="AW412" i="19" s="1"/>
  <c r="AV411" i="19"/>
  <c r="AU411" i="19"/>
  <c r="AU412" i="19" s="1"/>
  <c r="AT411" i="19"/>
  <c r="AS411" i="19"/>
  <c r="AS412" i="19" s="1"/>
  <c r="AR411" i="19"/>
  <c r="AQ411" i="19"/>
  <c r="AP411" i="19"/>
  <c r="AO411" i="19"/>
  <c r="AO412" i="19" s="1"/>
  <c r="AN411" i="19"/>
  <c r="AM411" i="19"/>
  <c r="AL411" i="19"/>
  <c r="AK411" i="19"/>
  <c r="AK412" i="19" s="1"/>
  <c r="AJ411" i="19"/>
  <c r="AI411" i="19"/>
  <c r="AI412" i="19" s="1"/>
  <c r="AH411" i="19"/>
  <c r="AG411" i="19"/>
  <c r="AG412" i="19" s="1"/>
  <c r="AF411" i="19"/>
  <c r="AE411" i="19"/>
  <c r="AD411" i="19"/>
  <c r="AC411" i="19"/>
  <c r="AC412" i="19" s="1"/>
  <c r="AB411" i="19"/>
  <c r="AA411" i="19"/>
  <c r="Z411" i="19"/>
  <c r="Y411" i="19"/>
  <c r="Y412" i="19" s="1"/>
  <c r="X411" i="19"/>
  <c r="W411" i="19"/>
  <c r="W412" i="19" s="1"/>
  <c r="V411" i="19"/>
  <c r="U411" i="19"/>
  <c r="U412" i="19" s="1"/>
  <c r="T411" i="19"/>
  <c r="S411" i="19"/>
  <c r="R411" i="19"/>
  <c r="Q411" i="19"/>
  <c r="Q412" i="19" s="1"/>
  <c r="P411" i="19"/>
  <c r="O411" i="19"/>
  <c r="N411" i="19"/>
  <c r="M411" i="19"/>
  <c r="M412" i="19" s="1"/>
  <c r="L411" i="19"/>
  <c r="K411" i="19"/>
  <c r="K412" i="19" s="1"/>
  <c r="J411" i="19"/>
  <c r="I411" i="19"/>
  <c r="I412" i="19" s="1"/>
  <c r="H411" i="19"/>
  <c r="G411" i="19"/>
  <c r="F411" i="19"/>
  <c r="F412" i="19" s="1"/>
  <c r="E411" i="19"/>
  <c r="E412" i="19" s="1"/>
  <c r="CI412" i="19"/>
  <c r="CJ412" i="19"/>
  <c r="CF412" i="19"/>
  <c r="CD412" i="19"/>
  <c r="CB412" i="19"/>
  <c r="CA412" i="19"/>
  <c r="BZ412" i="19"/>
  <c r="BX412" i="19"/>
  <c r="BW412" i="19"/>
  <c r="BV412" i="19"/>
  <c r="BT412" i="19"/>
  <c r="BR412" i="19"/>
  <c r="BP412" i="19"/>
  <c r="BO412" i="19"/>
  <c r="BN412" i="19"/>
  <c r="BL412" i="19"/>
  <c r="BK412" i="19"/>
  <c r="BJ412" i="19"/>
  <c r="BH412" i="19"/>
  <c r="BF412" i="19"/>
  <c r="BD412" i="19"/>
  <c r="BC412" i="19"/>
  <c r="BB412" i="19"/>
  <c r="AZ412" i="19"/>
  <c r="AY412" i="19"/>
  <c r="AX412" i="19"/>
  <c r="AV412" i="19"/>
  <c r="AT412" i="19"/>
  <c r="AR412" i="19"/>
  <c r="AQ412" i="19"/>
  <c r="AP412" i="19"/>
  <c r="AN412" i="19"/>
  <c r="AM412" i="19"/>
  <c r="AL412" i="19"/>
  <c r="AJ412" i="19"/>
  <c r="AH412" i="19"/>
  <c r="AF412" i="19"/>
  <c r="AE412" i="19"/>
  <c r="AD412" i="19"/>
  <c r="AB412" i="19"/>
  <c r="AA412" i="19"/>
  <c r="Z412" i="19"/>
  <c r="X412" i="19"/>
  <c r="V412" i="19"/>
  <c r="T412" i="19"/>
  <c r="S412" i="19"/>
  <c r="R412" i="19"/>
  <c r="P412" i="19"/>
  <c r="O412" i="19"/>
  <c r="N412" i="19"/>
  <c r="L412" i="19"/>
  <c r="J412" i="19"/>
  <c r="H412" i="19"/>
  <c r="G412" i="19"/>
  <c r="AS522" i="6" l="1"/>
  <c r="AR522" i="6"/>
  <c r="AQ473" i="6"/>
  <c r="AR473" i="6"/>
  <c r="AP459" i="6"/>
  <c r="AP412" i="6"/>
  <c r="AQ393" i="6"/>
  <c r="AP393" i="6"/>
  <c r="AR330" i="6"/>
  <c r="AS330" i="6"/>
  <c r="C1232" i="20"/>
  <c r="C1190" i="20"/>
  <c r="C1097" i="20"/>
  <c r="C1113" i="20"/>
  <c r="C1049" i="20"/>
  <c r="C1057" i="20"/>
  <c r="C1015" i="20"/>
  <c r="C943" i="20"/>
  <c r="C967" i="20"/>
  <c r="C927" i="20"/>
  <c r="C847" i="20"/>
  <c r="C863" i="20"/>
  <c r="C803" i="20"/>
  <c r="C805" i="20"/>
  <c r="C757" i="20"/>
  <c r="C765" i="20"/>
  <c r="C781" i="20"/>
  <c r="C709" i="20"/>
  <c r="C715" i="20"/>
  <c r="C717" i="20"/>
  <c r="C733" i="20"/>
  <c r="C673" i="20"/>
  <c r="C681" i="20"/>
  <c r="C639" i="20"/>
  <c r="C641" i="20"/>
  <c r="C573" i="20"/>
  <c r="C597" i="20"/>
  <c r="C603" i="20"/>
  <c r="C529" i="20"/>
  <c r="C553" i="20"/>
  <c r="C477" i="20"/>
  <c r="C487" i="20"/>
  <c r="C501" i="20"/>
  <c r="C507" i="20"/>
  <c r="C516" i="20"/>
  <c r="C432" i="20"/>
  <c r="C441" i="20"/>
  <c r="C443" i="20"/>
  <c r="C444" i="20"/>
  <c r="C453" i="20"/>
  <c r="C461" i="20"/>
  <c r="C463" i="20"/>
  <c r="C386" i="20"/>
  <c r="C387" i="20"/>
  <c r="C391" i="20"/>
  <c r="C397" i="20"/>
  <c r="C398" i="20"/>
  <c r="C399" i="20"/>
  <c r="C403" i="20"/>
  <c r="C408" i="20"/>
  <c r="C410" i="20"/>
  <c r="C411" i="20"/>
  <c r="C415" i="20"/>
  <c r="C418" i="20"/>
  <c r="C423" i="20"/>
  <c r="C340" i="20"/>
  <c r="C343" i="20"/>
  <c r="C345" i="20"/>
  <c r="C349" i="20"/>
  <c r="C355" i="20"/>
  <c r="C357" i="20"/>
  <c r="C367" i="20"/>
  <c r="C369" i="20"/>
  <c r="C373" i="20"/>
  <c r="C292" i="20"/>
  <c r="C293" i="20"/>
  <c r="C297" i="20"/>
  <c r="C303" i="20"/>
  <c r="C304" i="20"/>
  <c r="C305" i="20"/>
  <c r="C309" i="20"/>
  <c r="C313" i="20"/>
  <c r="C314" i="20"/>
  <c r="C316" i="20"/>
  <c r="C317" i="20"/>
  <c r="C321" i="20"/>
  <c r="C324" i="20"/>
  <c r="C327" i="20"/>
  <c r="C329" i="20"/>
  <c r="C247" i="20"/>
  <c r="C249" i="20"/>
  <c r="C250" i="20"/>
  <c r="C252" i="20"/>
  <c r="C256" i="20"/>
  <c r="C260" i="20"/>
  <c r="C262" i="20"/>
  <c r="C264" i="20"/>
  <c r="C274" i="20"/>
  <c r="C276" i="20"/>
  <c r="C280" i="20"/>
  <c r="C199" i="20"/>
  <c r="C200" i="20"/>
  <c r="C204" i="20"/>
  <c r="C210" i="20"/>
  <c r="C211" i="20"/>
  <c r="C212" i="20"/>
  <c r="C216" i="20"/>
  <c r="C220" i="20"/>
  <c r="C221" i="20"/>
  <c r="C223" i="20"/>
  <c r="C224" i="20"/>
  <c r="C228" i="20"/>
  <c r="C231" i="20"/>
  <c r="C233" i="20"/>
  <c r="C234" i="20"/>
  <c r="C236" i="20"/>
  <c r="C151" i="20"/>
  <c r="C153" i="20"/>
  <c r="C155" i="20"/>
  <c r="C156" i="20"/>
  <c r="C158" i="20"/>
  <c r="C162" i="20"/>
  <c r="C163" i="20"/>
  <c r="C166" i="20"/>
  <c r="C168" i="20"/>
  <c r="C170" i="20"/>
  <c r="C180" i="20"/>
  <c r="C182" i="20"/>
  <c r="C186" i="20"/>
  <c r="C105" i="20"/>
  <c r="C106" i="20"/>
  <c r="C110" i="20"/>
  <c r="C116" i="20"/>
  <c r="C117" i="20"/>
  <c r="C118" i="20"/>
  <c r="C122" i="20"/>
  <c r="C126" i="20"/>
  <c r="C127" i="20"/>
  <c r="C129" i="20"/>
  <c r="C136" i="20"/>
  <c r="C137" i="20"/>
  <c r="C139" i="20"/>
  <c r="C141" i="20"/>
  <c r="C59" i="20"/>
  <c r="C60" i="20"/>
  <c r="C62" i="20"/>
  <c r="C63" i="20"/>
  <c r="C64" i="20"/>
  <c r="C69" i="20"/>
  <c r="C71" i="20"/>
  <c r="C73" i="20"/>
  <c r="C74" i="20"/>
  <c r="C75" i="20"/>
  <c r="C80" i="20"/>
  <c r="C83" i="20"/>
  <c r="C92" i="20"/>
  <c r="C95" i="20"/>
  <c r="C9" i="20"/>
  <c r="C1220" i="20" s="1"/>
  <c r="C10" i="20"/>
  <c r="C11" i="20"/>
  <c r="C12" i="20"/>
  <c r="C338" i="20" s="1"/>
  <c r="C13" i="20"/>
  <c r="C989" i="20" s="1"/>
  <c r="C14" i="20"/>
  <c r="C434" i="20" s="1"/>
  <c r="C15" i="20"/>
  <c r="C1448" i="20" s="1"/>
  <c r="C16" i="20"/>
  <c r="C342" i="20" s="1"/>
  <c r="C17" i="20"/>
  <c r="C18" i="20"/>
  <c r="C438" i="20" s="1"/>
  <c r="C19" i="20"/>
  <c r="C763" i="20" s="1"/>
  <c r="C20" i="20"/>
  <c r="C21" i="20"/>
  <c r="C22" i="20"/>
  <c r="C23" i="20"/>
  <c r="C24" i="20"/>
  <c r="C350" i="20" s="1"/>
  <c r="C25" i="20"/>
  <c r="C909" i="20" s="1"/>
  <c r="C26" i="20"/>
  <c r="C27" i="20"/>
  <c r="C1460" i="20" s="1"/>
  <c r="C28" i="20"/>
  <c r="C354" i="20" s="1"/>
  <c r="C29" i="20"/>
  <c r="C30" i="20"/>
  <c r="C31" i="20"/>
  <c r="C32" i="20"/>
  <c r="C33" i="20"/>
  <c r="C359" i="20" s="1"/>
  <c r="C34" i="20"/>
  <c r="C360" i="20" s="1"/>
  <c r="C35" i="20"/>
  <c r="C36" i="20"/>
  <c r="C456" i="20" s="1"/>
  <c r="C37" i="20"/>
  <c r="C875" i="20" s="1"/>
  <c r="C38" i="20"/>
  <c r="C84" i="20" s="1"/>
  <c r="C39" i="20"/>
  <c r="C1292" i="20" s="1"/>
  <c r="C40" i="20"/>
  <c r="C41" i="20"/>
  <c r="C42" i="20"/>
  <c r="C43" i="20"/>
  <c r="C787" i="20" s="1"/>
  <c r="C44" i="20"/>
  <c r="C45" i="20"/>
  <c r="C975" i="20" s="1"/>
  <c r="C46" i="20"/>
  <c r="C420" i="20" s="1"/>
  <c r="C47" i="20"/>
  <c r="C421" i="20" s="1"/>
  <c r="C48" i="20"/>
  <c r="C422" i="20" s="1"/>
  <c r="C49" i="20"/>
  <c r="C887" i="20" s="1"/>
  <c r="C50" i="20"/>
  <c r="C2010" i="19"/>
  <c r="C1588" i="19"/>
  <c r="C1380" i="19"/>
  <c r="C1252" i="19"/>
  <c r="C1134" i="19"/>
  <c r="C921" i="19"/>
  <c r="C803" i="19"/>
  <c r="C656" i="19"/>
  <c r="C668" i="19"/>
  <c r="C680" i="19"/>
  <c r="C604" i="19"/>
  <c r="C616" i="19"/>
  <c r="C628" i="19"/>
  <c r="C640" i="19"/>
  <c r="C561" i="19"/>
  <c r="C573" i="19"/>
  <c r="C585" i="19"/>
  <c r="C522" i="19"/>
  <c r="C541" i="19"/>
  <c r="C462" i="19"/>
  <c r="C474" i="19"/>
  <c r="C486" i="19"/>
  <c r="C498" i="19"/>
  <c r="C425" i="19"/>
  <c r="C444" i="19"/>
  <c r="C454" i="19"/>
  <c r="C374" i="19"/>
  <c r="C398" i="19"/>
  <c r="C410" i="19"/>
  <c r="C336" i="19"/>
  <c r="C346" i="19"/>
  <c r="C365" i="19"/>
  <c r="C283" i="19"/>
  <c r="C285" i="19"/>
  <c r="C297" i="19"/>
  <c r="C309" i="19"/>
  <c r="C237" i="19"/>
  <c r="C247" i="19"/>
  <c r="C255" i="19"/>
  <c r="C256" i="19"/>
  <c r="C264" i="19"/>
  <c r="C266" i="19"/>
  <c r="C274" i="19"/>
  <c r="C276" i="19"/>
  <c r="C195" i="19"/>
  <c r="C200" i="19"/>
  <c r="C207" i="19"/>
  <c r="C212" i="19"/>
  <c r="C219" i="19"/>
  <c r="C222" i="19"/>
  <c r="C224" i="19"/>
  <c r="C146" i="19"/>
  <c r="D147" i="19"/>
  <c r="C157" i="19"/>
  <c r="C163" i="19"/>
  <c r="C165" i="19"/>
  <c r="C172" i="19"/>
  <c r="C175" i="19"/>
  <c r="C176" i="19"/>
  <c r="C182" i="19"/>
  <c r="C99" i="19"/>
  <c r="C109" i="19"/>
  <c r="C111" i="19"/>
  <c r="C123" i="19"/>
  <c r="C130" i="19"/>
  <c r="C133" i="19"/>
  <c r="C135" i="19"/>
  <c r="C50" i="19"/>
  <c r="C52" i="19"/>
  <c r="C54" i="19"/>
  <c r="C62" i="19"/>
  <c r="C69" i="19"/>
  <c r="C73" i="19"/>
  <c r="C79" i="19"/>
  <c r="C81" i="19"/>
  <c r="C83" i="19"/>
  <c r="C5" i="19"/>
  <c r="C460" i="19" s="1"/>
  <c r="C6" i="19"/>
  <c r="C461" i="19" s="1"/>
  <c r="C7" i="19"/>
  <c r="C8" i="19"/>
  <c r="C9" i="19"/>
  <c r="C464" i="19" s="1"/>
  <c r="C10" i="19"/>
  <c r="C1336" i="19" s="1"/>
  <c r="C11" i="19"/>
  <c r="C556" i="19" s="1"/>
  <c r="C12" i="19"/>
  <c r="C557" i="19" s="1"/>
  <c r="C13" i="19"/>
  <c r="C558" i="19" s="1"/>
  <c r="C14" i="19"/>
  <c r="C654" i="19" s="1"/>
  <c r="C15" i="19"/>
  <c r="C16" i="19"/>
  <c r="C338" i="19" s="1"/>
  <c r="C17" i="19"/>
  <c r="C289" i="19" s="1"/>
  <c r="C18" i="19"/>
  <c r="C612" i="19" s="1"/>
  <c r="C19" i="19"/>
  <c r="C840" i="19" s="1"/>
  <c r="C20" i="19"/>
  <c r="C614" i="19" s="1"/>
  <c r="C21" i="19"/>
  <c r="C1576" i="19" s="1"/>
  <c r="C22" i="19"/>
  <c r="C386" i="19" s="1"/>
  <c r="C23" i="19"/>
  <c r="C478" i="19" s="1"/>
  <c r="C24" i="19"/>
  <c r="C479" i="19" s="1"/>
  <c r="C25" i="19"/>
  <c r="C480" i="19" s="1"/>
  <c r="C26" i="19"/>
  <c r="C529" i="19" s="1"/>
  <c r="C27" i="19"/>
  <c r="C985" i="19" s="1"/>
  <c r="C28" i="19"/>
  <c r="C531" i="19" s="1"/>
  <c r="C29" i="19"/>
  <c r="C167" i="19" s="1"/>
  <c r="C30" i="19"/>
  <c r="C302" i="19" s="1"/>
  <c r="C31" i="19"/>
  <c r="C303" i="19" s="1"/>
  <c r="C32" i="19"/>
  <c r="C304" i="19" s="1"/>
  <c r="C33" i="19"/>
  <c r="C305" i="19" s="1"/>
  <c r="C34" i="19"/>
  <c r="C35" i="19"/>
  <c r="C36" i="19"/>
  <c r="C37" i="19"/>
  <c r="C631" i="19" s="1"/>
  <c r="C38" i="19"/>
  <c r="C360" i="19" s="1"/>
  <c r="C39" i="19"/>
  <c r="C361" i="19" s="1"/>
  <c r="C40" i="19"/>
  <c r="C362" i="19" s="1"/>
  <c r="C41" i="19"/>
  <c r="C496" i="19" s="1"/>
  <c r="C42" i="19"/>
  <c r="D42" i="19"/>
  <c r="C43" i="19"/>
  <c r="C1276" i="19" s="1"/>
  <c r="C44" i="19"/>
  <c r="C684" i="19" s="1"/>
  <c r="C45" i="19"/>
  <c r="C685" i="19" s="1"/>
  <c r="C46" i="19"/>
  <c r="C686" i="19" s="1"/>
  <c r="U6" i="31"/>
  <c r="U7" i="31"/>
  <c r="U8" i="31"/>
  <c r="U9" i="31"/>
  <c r="V9" i="31"/>
  <c r="U10" i="31"/>
  <c r="U11" i="31"/>
  <c r="U12" i="31"/>
  <c r="U13" i="31"/>
  <c r="U14" i="31"/>
  <c r="U15" i="31"/>
  <c r="U16" i="31"/>
  <c r="U17" i="31"/>
  <c r="U18" i="31"/>
  <c r="U19" i="31"/>
  <c r="U20" i="31"/>
  <c r="U21" i="31"/>
  <c r="U22" i="31"/>
  <c r="U23" i="31"/>
  <c r="U24" i="31"/>
  <c r="U25" i="31"/>
  <c r="U26" i="31"/>
  <c r="U27" i="31"/>
  <c r="U28" i="31"/>
  <c r="U29" i="31"/>
  <c r="U30" i="31"/>
  <c r="U31" i="31"/>
  <c r="U32" i="31"/>
  <c r="U33" i="31"/>
  <c r="U34" i="31"/>
  <c r="U35" i="31"/>
  <c r="V35" i="31"/>
  <c r="U36" i="31"/>
  <c r="U37" i="31"/>
  <c r="U38" i="31"/>
  <c r="U39" i="31"/>
  <c r="U40" i="31"/>
  <c r="U41" i="31"/>
  <c r="U42" i="31"/>
  <c r="U43" i="31"/>
  <c r="U44" i="31"/>
  <c r="U45" i="31"/>
  <c r="U46" i="31"/>
  <c r="U47" i="31"/>
  <c r="O6" i="31"/>
  <c r="O7" i="31"/>
  <c r="O8" i="31"/>
  <c r="O9" i="31"/>
  <c r="O10" i="31"/>
  <c r="O11" i="31"/>
  <c r="O12" i="31"/>
  <c r="O13" i="31"/>
  <c r="O14" i="31"/>
  <c r="O15" i="31"/>
  <c r="O16" i="31"/>
  <c r="O17" i="31"/>
  <c r="O18" i="31"/>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G6" i="31"/>
  <c r="G7" i="31"/>
  <c r="G8" i="31"/>
  <c r="G9" i="31"/>
  <c r="G10" i="31"/>
  <c r="G11" i="31"/>
  <c r="G12" i="31"/>
  <c r="G13" i="31"/>
  <c r="G14" i="31"/>
  <c r="G15" i="31"/>
  <c r="G16" i="31"/>
  <c r="G17" i="31"/>
  <c r="G18" i="31"/>
  <c r="G19" i="31"/>
  <c r="G20" i="31"/>
  <c r="G21" i="31"/>
  <c r="G22" i="31"/>
  <c r="G23" i="31"/>
  <c r="G24" i="31"/>
  <c r="G25" i="31"/>
  <c r="G26" i="31"/>
  <c r="G27" i="31"/>
  <c r="G28" i="31"/>
  <c r="G29" i="31"/>
  <c r="G30" i="31"/>
  <c r="H30" i="31"/>
  <c r="G31" i="31"/>
  <c r="G32" i="31"/>
  <c r="G33" i="31"/>
  <c r="G34" i="31"/>
  <c r="G35" i="31"/>
  <c r="G36" i="31"/>
  <c r="G37" i="31"/>
  <c r="G38" i="31"/>
  <c r="G39" i="31"/>
  <c r="G40" i="31"/>
  <c r="G41" i="31"/>
  <c r="G42" i="31"/>
  <c r="G43" i="31"/>
  <c r="G44" i="31"/>
  <c r="G45" i="31"/>
  <c r="G46" i="31"/>
  <c r="G47" i="31"/>
  <c r="C7" i="31"/>
  <c r="C8" i="31"/>
  <c r="P8" i="31" s="1"/>
  <c r="C9" i="31"/>
  <c r="C10" i="31"/>
  <c r="D9" i="19" s="1"/>
  <c r="C11" i="31"/>
  <c r="H11" i="31" s="1"/>
  <c r="C12" i="31"/>
  <c r="H12" i="31" s="1"/>
  <c r="C13" i="31"/>
  <c r="V13" i="31" s="1"/>
  <c r="C14" i="31"/>
  <c r="H14" i="31" s="1"/>
  <c r="C15" i="31"/>
  <c r="P15" i="31" s="1"/>
  <c r="C16" i="31"/>
  <c r="C17" i="31"/>
  <c r="D16" i="19" s="1"/>
  <c r="C18" i="31"/>
  <c r="D17" i="19" s="1"/>
  <c r="C19" i="31"/>
  <c r="H19" i="31" s="1"/>
  <c r="C20" i="31"/>
  <c r="H20" i="31" s="1"/>
  <c r="C21" i="31"/>
  <c r="C22" i="31"/>
  <c r="H22" i="31" s="1"/>
  <c r="C23" i="31"/>
  <c r="V23" i="31" s="1"/>
  <c r="C24" i="31"/>
  <c r="P24" i="31" s="1"/>
  <c r="C25" i="31"/>
  <c r="V25" i="31" s="1"/>
  <c r="C26" i="31"/>
  <c r="D25" i="19" s="1"/>
  <c r="C27" i="31"/>
  <c r="H27" i="31" s="1"/>
  <c r="C28" i="31"/>
  <c r="C29" i="31"/>
  <c r="V29" i="31" s="1"/>
  <c r="C30" i="31"/>
  <c r="D29" i="19" s="1"/>
  <c r="C31" i="31"/>
  <c r="C32" i="31"/>
  <c r="P32" i="31" s="1"/>
  <c r="C33" i="31"/>
  <c r="C34" i="31"/>
  <c r="H34" i="31" s="1"/>
  <c r="C35" i="31"/>
  <c r="D34" i="19" s="1"/>
  <c r="D579" i="19" s="1"/>
  <c r="C36" i="31"/>
  <c r="H36" i="31" s="1"/>
  <c r="C37" i="31"/>
  <c r="V37" i="31" s="1"/>
  <c r="C38" i="31"/>
  <c r="D37" i="19" s="1"/>
  <c r="C39" i="31"/>
  <c r="P39" i="31" s="1"/>
  <c r="C40" i="31"/>
  <c r="P40" i="31" s="1"/>
  <c r="C41" i="31"/>
  <c r="D40" i="19" s="1"/>
  <c r="C42" i="31"/>
  <c r="H42" i="31" s="1"/>
  <c r="C43" i="31"/>
  <c r="V43" i="31" s="1"/>
  <c r="C44" i="31"/>
  <c r="H44" i="31" s="1"/>
  <c r="C45" i="31"/>
  <c r="C46" i="31"/>
  <c r="D49" i="20" s="1"/>
  <c r="C47" i="31"/>
  <c r="F57" i="14" s="1"/>
  <c r="C6" i="31"/>
  <c r="F17" i="14"/>
  <c r="L117" i="14" s="1"/>
  <c r="F20" i="14"/>
  <c r="F21" i="14"/>
  <c r="F23" i="14"/>
  <c r="F73" i="14" s="1"/>
  <c r="F24" i="14"/>
  <c r="F25" i="14"/>
  <c r="F27" i="14"/>
  <c r="R27" i="14" s="1"/>
  <c r="F28" i="14"/>
  <c r="F29" i="14"/>
  <c r="F32" i="14"/>
  <c r="L82" i="14" s="1"/>
  <c r="F33" i="14"/>
  <c r="L133" i="14" s="1"/>
  <c r="F35" i="14"/>
  <c r="F85" i="14" s="1"/>
  <c r="F36" i="14"/>
  <c r="F37" i="14"/>
  <c r="F39" i="14"/>
  <c r="F89" i="14" s="1"/>
  <c r="F40" i="14"/>
  <c r="F41" i="14"/>
  <c r="F44" i="14"/>
  <c r="F45" i="14"/>
  <c r="F95" i="14" s="1"/>
  <c r="F47" i="14"/>
  <c r="F147" i="14" s="1"/>
  <c r="F48" i="14"/>
  <c r="L98" i="14" s="1"/>
  <c r="F49" i="14"/>
  <c r="F51" i="14"/>
  <c r="R51" i="14" s="1"/>
  <c r="F52" i="14"/>
  <c r="F53" i="14"/>
  <c r="F16" i="14"/>
  <c r="L116" i="14" s="1"/>
  <c r="V51" i="12"/>
  <c r="I53" i="12"/>
  <c r="R20" i="12"/>
  <c r="E42" i="12"/>
  <c r="R213" i="12" s="1"/>
  <c r="E41" i="12"/>
  <c r="R259" i="12" s="1"/>
  <c r="E40" i="12"/>
  <c r="R308" i="12" s="1"/>
  <c r="E38" i="12"/>
  <c r="E269" i="12" s="1"/>
  <c r="E37" i="12"/>
  <c r="E292" i="12" s="1"/>
  <c r="E34" i="12"/>
  <c r="R134" i="12" s="1"/>
  <c r="E33" i="12"/>
  <c r="E46" i="13" s="1"/>
  <c r="AS184" i="11"/>
  <c r="AR184" i="11"/>
  <c r="AQ184" i="11"/>
  <c r="AP184" i="11"/>
  <c r="AO184" i="11"/>
  <c r="AN184" i="11"/>
  <c r="AM184" i="11"/>
  <c r="AL184" i="11"/>
  <c r="AK184" i="11"/>
  <c r="AJ184" i="11"/>
  <c r="AI184" i="11"/>
  <c r="AH184" i="11"/>
  <c r="AG184" i="11"/>
  <c r="AF184" i="11"/>
  <c r="AE184" i="11"/>
  <c r="AD184" i="11"/>
  <c r="AC184" i="11"/>
  <c r="AB184" i="11"/>
  <c r="AA184" i="11"/>
  <c r="Z184" i="11"/>
  <c r="Y184" i="11"/>
  <c r="X184" i="11"/>
  <c r="W184" i="11"/>
  <c r="V184" i="11"/>
  <c r="U184" i="11"/>
  <c r="T184" i="11"/>
  <c r="S184" i="11"/>
  <c r="R184" i="11"/>
  <c r="Q184" i="11"/>
  <c r="P184" i="11"/>
  <c r="O184" i="11"/>
  <c r="N184" i="11"/>
  <c r="M184" i="11"/>
  <c r="L184" i="11"/>
  <c r="K184" i="11"/>
  <c r="J184" i="11"/>
  <c r="I184" i="11"/>
  <c r="H184" i="11"/>
  <c r="G184" i="11"/>
  <c r="F184" i="11"/>
  <c r="E184" i="11"/>
  <c r="D184" i="11"/>
  <c r="AS141" i="11"/>
  <c r="AR141" i="11"/>
  <c r="AQ141" i="11"/>
  <c r="AP141" i="11"/>
  <c r="AO141" i="11"/>
  <c r="AN141" i="11"/>
  <c r="AM141" i="11"/>
  <c r="AL141" i="11"/>
  <c r="AK141" i="11"/>
  <c r="AJ141" i="11"/>
  <c r="AI141" i="11"/>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AS66" i="11"/>
  <c r="AR66" i="11"/>
  <c r="AQ66"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D66" i="11"/>
  <c r="AS25" i="11"/>
  <c r="AR25" i="11"/>
  <c r="AQ25" i="11"/>
  <c r="AP25" i="11"/>
  <c r="AO25" i="11"/>
  <c r="AN25" i="11"/>
  <c r="AM25" i="11"/>
  <c r="AL25" i="11"/>
  <c r="AK25" i="11"/>
  <c r="AJ25" i="11"/>
  <c r="AI25" i="11"/>
  <c r="AH25" i="11"/>
  <c r="AG25"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D25" i="11"/>
  <c r="AS183" i="10"/>
  <c r="AR183" i="10"/>
  <c r="AQ183" i="10"/>
  <c r="AP183" i="10"/>
  <c r="AO183" i="10"/>
  <c r="AN183" i="10"/>
  <c r="AM183" i="10"/>
  <c r="AL183" i="10"/>
  <c r="AK183" i="10"/>
  <c r="AJ183" i="10"/>
  <c r="AI183" i="10"/>
  <c r="AH183" i="10"/>
  <c r="AG183" i="10"/>
  <c r="AF183" i="10"/>
  <c r="AE183" i="10"/>
  <c r="AD183" i="10"/>
  <c r="AC183" i="10"/>
  <c r="AB183" i="10"/>
  <c r="AA183" i="10"/>
  <c r="Z183" i="10"/>
  <c r="Y183" i="10"/>
  <c r="X183" i="10"/>
  <c r="W183" i="10"/>
  <c r="V183" i="10"/>
  <c r="U183" i="10"/>
  <c r="T183" i="10"/>
  <c r="S183" i="10"/>
  <c r="R183" i="10"/>
  <c r="Q183" i="10"/>
  <c r="P183" i="10"/>
  <c r="O183" i="10"/>
  <c r="N183" i="10"/>
  <c r="M183" i="10"/>
  <c r="L183" i="10"/>
  <c r="K183" i="10"/>
  <c r="J183" i="10"/>
  <c r="I183" i="10"/>
  <c r="H183" i="10"/>
  <c r="G183" i="10"/>
  <c r="F183" i="10"/>
  <c r="E183" i="10"/>
  <c r="D183" i="10"/>
  <c r="AS142" i="10"/>
  <c r="AR142" i="10"/>
  <c r="AQ142" i="10"/>
  <c r="AP142" i="10"/>
  <c r="AO142" i="10"/>
  <c r="AN142" i="10"/>
  <c r="AM142" i="10"/>
  <c r="AL142" i="10"/>
  <c r="AK142" i="10"/>
  <c r="AJ142" i="10"/>
  <c r="AI142" i="10"/>
  <c r="AH142" i="10"/>
  <c r="AG142" i="10"/>
  <c r="AF142" i="10"/>
  <c r="AE142" i="10"/>
  <c r="AD142" i="10"/>
  <c r="AC142" i="10"/>
  <c r="AB142" i="10"/>
  <c r="AA142" i="10"/>
  <c r="Z142" i="10"/>
  <c r="Y142" i="10"/>
  <c r="X142" i="10"/>
  <c r="W142" i="10"/>
  <c r="V142" i="10"/>
  <c r="U142" i="10"/>
  <c r="T142" i="10"/>
  <c r="S142" i="10"/>
  <c r="R142" i="10"/>
  <c r="Q142" i="10"/>
  <c r="P142" i="10"/>
  <c r="O142" i="10"/>
  <c r="N142" i="10"/>
  <c r="M142" i="10"/>
  <c r="L142" i="10"/>
  <c r="K142" i="10"/>
  <c r="J142" i="10"/>
  <c r="I142" i="10"/>
  <c r="H142" i="10"/>
  <c r="G142" i="10"/>
  <c r="F142" i="10"/>
  <c r="E142" i="10"/>
  <c r="D142" i="10"/>
  <c r="AS66" i="10"/>
  <c r="AR66" i="10"/>
  <c r="AQ66" i="10"/>
  <c r="AP66" i="10"/>
  <c r="AO66" i="10"/>
  <c r="AN66" i="10"/>
  <c r="AM66" i="10"/>
  <c r="AL66" i="10"/>
  <c r="AK66" i="10"/>
  <c r="AJ66" i="10"/>
  <c r="AI66" i="10"/>
  <c r="AH66" i="10"/>
  <c r="AG66" i="10"/>
  <c r="AF66" i="10"/>
  <c r="AE66" i="10"/>
  <c r="AD66" i="10"/>
  <c r="AC66" i="10"/>
  <c r="AB66" i="10"/>
  <c r="AA66" i="10"/>
  <c r="Z66" i="10"/>
  <c r="Y66" i="10"/>
  <c r="X66" i="10"/>
  <c r="W66" i="10"/>
  <c r="V66" i="10"/>
  <c r="U66" i="10"/>
  <c r="T66" i="10"/>
  <c r="S66" i="10"/>
  <c r="R66" i="10"/>
  <c r="Q66" i="10"/>
  <c r="P66" i="10"/>
  <c r="O66" i="10"/>
  <c r="N66" i="10"/>
  <c r="M66" i="10"/>
  <c r="L66" i="10"/>
  <c r="K66" i="10"/>
  <c r="J66" i="10"/>
  <c r="I66" i="10"/>
  <c r="H66" i="10"/>
  <c r="G66" i="10"/>
  <c r="F66" i="10"/>
  <c r="E66" i="10"/>
  <c r="D66" i="10"/>
  <c r="AS25" i="10"/>
  <c r="AR25" i="10"/>
  <c r="AQ25"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K25" i="10"/>
  <c r="J25" i="10"/>
  <c r="I25" i="10"/>
  <c r="H25" i="10"/>
  <c r="G25" i="10"/>
  <c r="F25" i="10"/>
  <c r="E25" i="10"/>
  <c r="D25" i="10"/>
  <c r="AS190" i="9"/>
  <c r="AR190" i="9"/>
  <c r="AQ190" i="9"/>
  <c r="AP190" i="9"/>
  <c r="AO190" i="9"/>
  <c r="AN190" i="9"/>
  <c r="AM190" i="9"/>
  <c r="AL190" i="9"/>
  <c r="AK190" i="9"/>
  <c r="AJ190" i="9"/>
  <c r="AI190" i="9"/>
  <c r="AH190" i="9"/>
  <c r="AG190" i="9"/>
  <c r="AF190" i="9"/>
  <c r="AE190" i="9"/>
  <c r="AD190" i="9"/>
  <c r="AC190" i="9"/>
  <c r="AB190" i="9"/>
  <c r="AA190" i="9"/>
  <c r="Z190" i="9"/>
  <c r="Y190" i="9"/>
  <c r="X190" i="9"/>
  <c r="W190" i="9"/>
  <c r="V190" i="9"/>
  <c r="U190" i="9"/>
  <c r="T190" i="9"/>
  <c r="S190" i="9"/>
  <c r="R190" i="9"/>
  <c r="Q190" i="9"/>
  <c r="P190" i="9"/>
  <c r="O190" i="9"/>
  <c r="N190" i="9"/>
  <c r="M190" i="9"/>
  <c r="L190" i="9"/>
  <c r="K190" i="9"/>
  <c r="J190" i="9"/>
  <c r="I190" i="9"/>
  <c r="H190" i="9"/>
  <c r="G190" i="9"/>
  <c r="F190" i="9"/>
  <c r="E190" i="9"/>
  <c r="D190" i="9"/>
  <c r="AS149" i="9"/>
  <c r="AR149" i="9"/>
  <c r="AQ149" i="9"/>
  <c r="AP149" i="9"/>
  <c r="AO149" i="9"/>
  <c r="AN149" i="9"/>
  <c r="AM149" i="9"/>
  <c r="AL149" i="9"/>
  <c r="AK149" i="9"/>
  <c r="AJ149" i="9"/>
  <c r="AI149" i="9"/>
  <c r="AH149" i="9"/>
  <c r="AG149" i="9"/>
  <c r="AF149" i="9"/>
  <c r="AE149" i="9"/>
  <c r="AD149" i="9"/>
  <c r="AC149" i="9"/>
  <c r="AB149" i="9"/>
  <c r="AA149" i="9"/>
  <c r="Z149" i="9"/>
  <c r="Y149" i="9"/>
  <c r="X149" i="9"/>
  <c r="W149" i="9"/>
  <c r="V149" i="9"/>
  <c r="U149" i="9"/>
  <c r="T149" i="9"/>
  <c r="S149" i="9"/>
  <c r="R149" i="9"/>
  <c r="Q149" i="9"/>
  <c r="P149" i="9"/>
  <c r="O149" i="9"/>
  <c r="N149" i="9"/>
  <c r="M149" i="9"/>
  <c r="L149" i="9"/>
  <c r="K149" i="9"/>
  <c r="J149" i="9"/>
  <c r="I149" i="9"/>
  <c r="H149" i="9"/>
  <c r="G149" i="9"/>
  <c r="F149" i="9"/>
  <c r="E149" i="9"/>
  <c r="D149" i="9"/>
  <c r="AS66" i="9"/>
  <c r="AR66" i="9"/>
  <c r="AQ66" i="9"/>
  <c r="AP66" i="9"/>
  <c r="AO66" i="9"/>
  <c r="AN66" i="9"/>
  <c r="AM66" i="9"/>
  <c r="AL66" i="9"/>
  <c r="AK66" i="9"/>
  <c r="AJ66"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D25" i="9"/>
  <c r="C1952" i="19" l="1"/>
  <c r="C1722" i="19"/>
  <c r="C1771" i="19"/>
  <c r="C1994" i="19"/>
  <c r="C1676" i="19"/>
  <c r="C1630" i="19"/>
  <c r="C1313" i="19"/>
  <c r="C1082" i="19"/>
  <c r="C987" i="19"/>
  <c r="C1813" i="19"/>
  <c r="C1864" i="19"/>
  <c r="C1535" i="19"/>
  <c r="C1220" i="19"/>
  <c r="C900" i="19"/>
  <c r="C1906" i="19"/>
  <c r="C808" i="19"/>
  <c r="C1446" i="19"/>
  <c r="C1128" i="19"/>
  <c r="C715" i="19"/>
  <c r="C1584" i="19"/>
  <c r="C1355" i="19"/>
  <c r="C1029" i="19"/>
  <c r="C942" i="19"/>
  <c r="C1493" i="19"/>
  <c r="C1262" i="19"/>
  <c r="C850" i="19"/>
  <c r="C669" i="19"/>
  <c r="C574" i="19"/>
  <c r="C213" i="19"/>
  <c r="C1404" i="19"/>
  <c r="C259" i="19"/>
  <c r="C761" i="19"/>
  <c r="C301" i="19"/>
  <c r="C351" i="19"/>
  <c r="C623" i="19"/>
  <c r="C393" i="19"/>
  <c r="C1174" i="19"/>
  <c r="C442" i="19"/>
  <c r="C71" i="19"/>
  <c r="C484" i="19"/>
  <c r="C121" i="19"/>
  <c r="D267" i="19"/>
  <c r="D359" i="19"/>
  <c r="D450" i="19"/>
  <c r="D79" i="19"/>
  <c r="D540" i="19"/>
  <c r="D175" i="19"/>
  <c r="D347" i="19"/>
  <c r="D438" i="19"/>
  <c r="D67" i="19"/>
  <c r="D528" i="19"/>
  <c r="D163" i="19"/>
  <c r="D255" i="19"/>
  <c r="C1850" i="19"/>
  <c r="C1616" i="19"/>
  <c r="C1980" i="19"/>
  <c r="C1662" i="19"/>
  <c r="C1892" i="19"/>
  <c r="C1708" i="19"/>
  <c r="C1521" i="19"/>
  <c r="C1206" i="19"/>
  <c r="C886" i="19"/>
  <c r="C1938" i="19"/>
  <c r="C794" i="19"/>
  <c r="C1432" i="19"/>
  <c r="C1114" i="19"/>
  <c r="C701" i="19"/>
  <c r="C1570" i="19"/>
  <c r="C1341" i="19"/>
  <c r="C1015" i="19"/>
  <c r="C928" i="19"/>
  <c r="C1479" i="19"/>
  <c r="C1248" i="19"/>
  <c r="C836" i="19"/>
  <c r="C1757" i="19"/>
  <c r="C1390" i="19"/>
  <c r="C1160" i="19"/>
  <c r="C747" i="19"/>
  <c r="C1799" i="19"/>
  <c r="C655" i="19"/>
  <c r="C337" i="19"/>
  <c r="C1068" i="19"/>
  <c r="C287" i="19"/>
  <c r="C428" i="19"/>
  <c r="C57" i="19"/>
  <c r="C609" i="19"/>
  <c r="C379" i="19"/>
  <c r="C518" i="19"/>
  <c r="C153" i="19"/>
  <c r="C1299" i="19"/>
  <c r="C470" i="19"/>
  <c r="C107" i="19"/>
  <c r="C973" i="19"/>
  <c r="C245" i="19"/>
  <c r="C560" i="19"/>
  <c r="C199" i="19"/>
  <c r="D239" i="19"/>
  <c r="D331" i="19"/>
  <c r="D422" i="19"/>
  <c r="D51" i="19"/>
  <c r="C1778" i="19"/>
  <c r="C2001" i="19"/>
  <c r="C1683" i="19"/>
  <c r="C1913" i="19"/>
  <c r="C1820" i="19"/>
  <c r="C1959" i="19"/>
  <c r="C1729" i="19"/>
  <c r="C1871" i="19"/>
  <c r="C1453" i="19"/>
  <c r="C1135" i="19"/>
  <c r="C722" i="19"/>
  <c r="C1591" i="19"/>
  <c r="C1362" i="19"/>
  <c r="C1036" i="19"/>
  <c r="C949" i="19"/>
  <c r="C1500" i="19"/>
  <c r="C1269" i="19"/>
  <c r="C857" i="19"/>
  <c r="C1411" i="19"/>
  <c r="C1181" i="19"/>
  <c r="C768" i="19"/>
  <c r="C1637" i="19"/>
  <c r="C1320" i="19"/>
  <c r="C1089" i="19"/>
  <c r="C994" i="19"/>
  <c r="C1542" i="19"/>
  <c r="C1227" i="19"/>
  <c r="C907" i="19"/>
  <c r="C815" i="19"/>
  <c r="C630" i="19"/>
  <c r="C400" i="19"/>
  <c r="C358" i="19"/>
  <c r="C491" i="19"/>
  <c r="C128" i="19"/>
  <c r="C449" i="19"/>
  <c r="C78" i="19"/>
  <c r="C676" i="19"/>
  <c r="C581" i="19"/>
  <c r="C220" i="19"/>
  <c r="C539" i="19"/>
  <c r="C174" i="19"/>
  <c r="C308" i="19"/>
  <c r="C532" i="19"/>
  <c r="V45" i="31"/>
  <c r="D44" i="19"/>
  <c r="F55" i="14"/>
  <c r="R55" i="14" s="1"/>
  <c r="F43" i="14"/>
  <c r="R43" i="14" s="1"/>
  <c r="D32" i="19"/>
  <c r="V33" i="31"/>
  <c r="V21" i="31"/>
  <c r="F31" i="14"/>
  <c r="D20" i="19"/>
  <c r="E36" i="12"/>
  <c r="F19" i="14"/>
  <c r="F69" i="14" s="1"/>
  <c r="C1987" i="19"/>
  <c r="C1669" i="19"/>
  <c r="C1899" i="19"/>
  <c r="C1806" i="19"/>
  <c r="C1945" i="19"/>
  <c r="C1857" i="19"/>
  <c r="C1623" i="19"/>
  <c r="C1764" i="19"/>
  <c r="C1577" i="19"/>
  <c r="C1348" i="19"/>
  <c r="C1022" i="19"/>
  <c r="C935" i="19"/>
  <c r="C1715" i="19"/>
  <c r="C1486" i="19"/>
  <c r="C1255" i="19"/>
  <c r="C843" i="19"/>
  <c r="C1397" i="19"/>
  <c r="C1167" i="19"/>
  <c r="C754" i="19"/>
  <c r="C1306" i="19"/>
  <c r="C1075" i="19"/>
  <c r="C980" i="19"/>
  <c r="C1528" i="19"/>
  <c r="C1213" i="19"/>
  <c r="C893" i="19"/>
  <c r="C801" i="19"/>
  <c r="C1439" i="19"/>
  <c r="C1121" i="19"/>
  <c r="C435" i="19"/>
  <c r="C64" i="19"/>
  <c r="C477" i="19"/>
  <c r="C114" i="19"/>
  <c r="C525" i="19"/>
  <c r="C160" i="19"/>
  <c r="C662" i="19"/>
  <c r="C567" i="19"/>
  <c r="C206" i="19"/>
  <c r="C708" i="19"/>
  <c r="C252" i="19"/>
  <c r="C294" i="19"/>
  <c r="C344" i="19"/>
  <c r="D512" i="19"/>
  <c r="D532" i="19"/>
  <c r="D167" i="19"/>
  <c r="D259" i="19"/>
  <c r="D351" i="19"/>
  <c r="D442" i="19"/>
  <c r="D71" i="19"/>
  <c r="D562" i="19"/>
  <c r="D247" i="19"/>
  <c r="D339" i="19"/>
  <c r="D430" i="19"/>
  <c r="D59" i="19"/>
  <c r="D520" i="19"/>
  <c r="D155" i="19"/>
  <c r="D8" i="19"/>
  <c r="H10" i="31"/>
  <c r="P42" i="31"/>
  <c r="P34" i="31"/>
  <c r="P26" i="31"/>
  <c r="P18" i="31"/>
  <c r="P10" i="31"/>
  <c r="V17" i="31"/>
  <c r="C1826" i="19"/>
  <c r="C1735" i="19"/>
  <c r="C1877" i="19"/>
  <c r="C1784" i="19"/>
  <c r="C2007" i="19"/>
  <c r="C1919" i="19"/>
  <c r="C1187" i="19"/>
  <c r="C1417" i="19"/>
  <c r="C774" i="19"/>
  <c r="C1643" i="19"/>
  <c r="C1095" i="19"/>
  <c r="C1000" i="19"/>
  <c r="C1326" i="19"/>
  <c r="C1548" i="19"/>
  <c r="C913" i="19"/>
  <c r="C1233" i="19"/>
  <c r="C821" i="19"/>
  <c r="C1459" i="19"/>
  <c r="C1141" i="19"/>
  <c r="C728" i="19"/>
  <c r="C1368" i="19"/>
  <c r="C1042" i="19"/>
  <c r="C1965" i="19"/>
  <c r="C1597" i="19"/>
  <c r="C1275" i="19"/>
  <c r="C955" i="19"/>
  <c r="C2000" i="19"/>
  <c r="C1682" i="19"/>
  <c r="C1819" i="19"/>
  <c r="C1958" i="19"/>
  <c r="C1728" i="19"/>
  <c r="C721" i="19"/>
  <c r="C1590" i="19"/>
  <c r="C1361" i="19"/>
  <c r="C1035" i="19"/>
  <c r="C948" i="19"/>
  <c r="C1499" i="19"/>
  <c r="C1268" i="19"/>
  <c r="C1870" i="19"/>
  <c r="C1777" i="19"/>
  <c r="C856" i="19"/>
  <c r="C1410" i="19"/>
  <c r="C1180" i="19"/>
  <c r="C767" i="19"/>
  <c r="C1912" i="19"/>
  <c r="C1636" i="19"/>
  <c r="C1319" i="19"/>
  <c r="C1088" i="19"/>
  <c r="C993" i="19"/>
  <c r="C1541" i="19"/>
  <c r="C1226" i="19"/>
  <c r="C906" i="19"/>
  <c r="C814" i="19"/>
  <c r="D28" i="19"/>
  <c r="D21" i="19"/>
  <c r="D14" i="19"/>
  <c r="C1792" i="19"/>
  <c r="C1931" i="19"/>
  <c r="C1609" i="19"/>
  <c r="C1843" i="19"/>
  <c r="C1750" i="19"/>
  <c r="C1655" i="19"/>
  <c r="C1472" i="19"/>
  <c r="C829" i="19"/>
  <c r="C1973" i="19"/>
  <c r="C1153" i="19"/>
  <c r="C1383" i="19"/>
  <c r="C740" i="19"/>
  <c r="C1061" i="19"/>
  <c r="C648" i="19"/>
  <c r="C1292" i="19"/>
  <c r="C966" i="19"/>
  <c r="C1514" i="19"/>
  <c r="C1199" i="19"/>
  <c r="C879" i="19"/>
  <c r="C1425" i="19"/>
  <c r="C787" i="19"/>
  <c r="C1107" i="19"/>
  <c r="C1701" i="19"/>
  <c r="C1334" i="19"/>
  <c r="C694" i="19"/>
  <c r="C1563" i="19"/>
  <c r="C1008" i="19"/>
  <c r="C82" i="19"/>
  <c r="C72" i="19"/>
  <c r="C63" i="19"/>
  <c r="C53" i="19"/>
  <c r="C134" i="19"/>
  <c r="C122" i="19"/>
  <c r="C110" i="19"/>
  <c r="C98" i="19"/>
  <c r="C166" i="19"/>
  <c r="C156" i="19"/>
  <c r="C147" i="19"/>
  <c r="C223" i="19"/>
  <c r="C211" i="19"/>
  <c r="C275" i="19"/>
  <c r="C265" i="19"/>
  <c r="C246" i="19"/>
  <c r="C236" i="19"/>
  <c r="C296" i="19"/>
  <c r="C284" i="19"/>
  <c r="C364" i="19"/>
  <c r="C355" i="19"/>
  <c r="C345" i="19"/>
  <c r="C409" i="19"/>
  <c r="C397" i="19"/>
  <c r="C385" i="19"/>
  <c r="C373" i="19"/>
  <c r="C453" i="19"/>
  <c r="C443" i="19"/>
  <c r="C434" i="19"/>
  <c r="C424" i="19"/>
  <c r="C497" i="19"/>
  <c r="C485" i="19"/>
  <c r="C473" i="19"/>
  <c r="C521" i="19"/>
  <c r="C512" i="19"/>
  <c r="C584" i="19"/>
  <c r="C572" i="19"/>
  <c r="C639" i="19"/>
  <c r="C627" i="19"/>
  <c r="C615" i="19"/>
  <c r="C603" i="19"/>
  <c r="C679" i="19"/>
  <c r="C667" i="19"/>
  <c r="C791" i="19"/>
  <c r="C997" i="19"/>
  <c r="C1122" i="19"/>
  <c r="C1241" i="19"/>
  <c r="C1452" i="19"/>
  <c r="H43" i="31"/>
  <c r="D46" i="20"/>
  <c r="H31" i="31"/>
  <c r="D34" i="20"/>
  <c r="H7" i="31"/>
  <c r="D10" i="20"/>
  <c r="D848" i="20" s="1"/>
  <c r="H38" i="31"/>
  <c r="D41" i="19"/>
  <c r="C1951" i="19"/>
  <c r="C1721" i="19"/>
  <c r="C1863" i="19"/>
  <c r="C1770" i="19"/>
  <c r="C1993" i="19"/>
  <c r="C1905" i="19"/>
  <c r="C1812" i="19"/>
  <c r="C1629" i="19"/>
  <c r="C1312" i="19"/>
  <c r="C1081" i="19"/>
  <c r="C986" i="19"/>
  <c r="C1534" i="19"/>
  <c r="C1219" i="19"/>
  <c r="C899" i="19"/>
  <c r="C807" i="19"/>
  <c r="C1445" i="19"/>
  <c r="C1127" i="19"/>
  <c r="C714" i="19"/>
  <c r="C1675" i="19"/>
  <c r="C1583" i="19"/>
  <c r="C1354" i="19"/>
  <c r="C1028" i="19"/>
  <c r="C941" i="19"/>
  <c r="C1492" i="19"/>
  <c r="C1261" i="19"/>
  <c r="C849" i="19"/>
  <c r="C1403" i="19"/>
  <c r="C1173" i="19"/>
  <c r="C760" i="19"/>
  <c r="C1898" i="19"/>
  <c r="C1944" i="19"/>
  <c r="C1714" i="19"/>
  <c r="C1856" i="19"/>
  <c r="C1622" i="19"/>
  <c r="C1805" i="19"/>
  <c r="C934" i="19"/>
  <c r="C1485" i="19"/>
  <c r="C1254" i="19"/>
  <c r="C842" i="19"/>
  <c r="C1396" i="19"/>
  <c r="C1166" i="19"/>
  <c r="C753" i="19"/>
  <c r="C1668" i="19"/>
  <c r="C1986" i="19"/>
  <c r="C1305" i="19"/>
  <c r="C1074" i="19"/>
  <c r="C979" i="19"/>
  <c r="C1527" i="19"/>
  <c r="C1212" i="19"/>
  <c r="C892" i="19"/>
  <c r="C800" i="19"/>
  <c r="C1438" i="19"/>
  <c r="C1120" i="19"/>
  <c r="C707" i="19"/>
  <c r="C1849" i="19"/>
  <c r="C1615" i="19"/>
  <c r="C1756" i="19"/>
  <c r="C1979" i="19"/>
  <c r="C1661" i="19"/>
  <c r="C1891" i="19"/>
  <c r="C1798" i="19"/>
  <c r="C1937" i="19"/>
  <c r="C1707" i="19"/>
  <c r="C1520" i="19"/>
  <c r="C1205" i="19"/>
  <c r="C885" i="19"/>
  <c r="C793" i="19"/>
  <c r="C1431" i="19"/>
  <c r="C1113" i="19"/>
  <c r="C700" i="19"/>
  <c r="C1569" i="19"/>
  <c r="C1340" i="19"/>
  <c r="C1014" i="19"/>
  <c r="C927" i="19"/>
  <c r="C1478" i="19"/>
  <c r="C1247" i="19"/>
  <c r="C835" i="19"/>
  <c r="C1389" i="19"/>
  <c r="C1159" i="19"/>
  <c r="C746" i="19"/>
  <c r="C1298" i="19"/>
  <c r="C1067" i="19"/>
  <c r="C972" i="19"/>
  <c r="C1791" i="19"/>
  <c r="C1700" i="19"/>
  <c r="C1608" i="19"/>
  <c r="C1842" i="19"/>
  <c r="C1749" i="19"/>
  <c r="C1972" i="19"/>
  <c r="C1884" i="19"/>
  <c r="C1930" i="19"/>
  <c r="C1152" i="19"/>
  <c r="C1382" i="19"/>
  <c r="C739" i="19"/>
  <c r="C1060" i="19"/>
  <c r="C647" i="19"/>
  <c r="C1291" i="19"/>
  <c r="C965" i="19"/>
  <c r="C1513" i="19"/>
  <c r="C1198" i="19"/>
  <c r="C878" i="19"/>
  <c r="C1424" i="19"/>
  <c r="C786" i="19"/>
  <c r="C1106" i="19"/>
  <c r="C1333" i="19"/>
  <c r="C693" i="19"/>
  <c r="C1562" i="19"/>
  <c r="C1007" i="19"/>
  <c r="C1240" i="19"/>
  <c r="C920" i="19"/>
  <c r="C97" i="19"/>
  <c r="C210" i="19"/>
  <c r="C198" i="19"/>
  <c r="C235" i="19"/>
  <c r="C307" i="19"/>
  <c r="C295" i="19"/>
  <c r="C354" i="19"/>
  <c r="C335" i="19"/>
  <c r="C408" i="19"/>
  <c r="C396" i="19"/>
  <c r="C384" i="19"/>
  <c r="C372" i="19"/>
  <c r="C452" i="19"/>
  <c r="C433" i="19"/>
  <c r="C423" i="19"/>
  <c r="C472" i="19"/>
  <c r="C540" i="19"/>
  <c r="C530" i="19"/>
  <c r="C511" i="19"/>
  <c r="C583" i="19"/>
  <c r="C571" i="19"/>
  <c r="C559" i="19"/>
  <c r="C638" i="19"/>
  <c r="C626" i="19"/>
  <c r="C602" i="19"/>
  <c r="C678" i="19"/>
  <c r="C666" i="19"/>
  <c r="C651" i="19"/>
  <c r="C863" i="19"/>
  <c r="C1110" i="19"/>
  <c r="C1322" i="19"/>
  <c r="C1440" i="19"/>
  <c r="C1564" i="19"/>
  <c r="R53" i="12"/>
  <c r="H47" i="31"/>
  <c r="H18" i="31"/>
  <c r="V7" i="31"/>
  <c r="C1734" i="19"/>
  <c r="C1964" i="19"/>
  <c r="C1876" i="19"/>
  <c r="C2006" i="19"/>
  <c r="C1688" i="19"/>
  <c r="C1416" i="19"/>
  <c r="C773" i="19"/>
  <c r="C1642" i="19"/>
  <c r="C1094" i="19"/>
  <c r="C999" i="19"/>
  <c r="C1325" i="19"/>
  <c r="C1547" i="19"/>
  <c r="C912" i="19"/>
  <c r="C1232" i="19"/>
  <c r="C820" i="19"/>
  <c r="C1825" i="19"/>
  <c r="C1458" i="19"/>
  <c r="C1783" i="19"/>
  <c r="C1140" i="19"/>
  <c r="C727" i="19"/>
  <c r="C1918" i="19"/>
  <c r="C1367" i="19"/>
  <c r="C1041" i="19"/>
  <c r="C1596" i="19"/>
  <c r="C1274" i="19"/>
  <c r="C954" i="19"/>
  <c r="C1505" i="19"/>
  <c r="C862" i="19"/>
  <c r="C1999" i="19"/>
  <c r="C1681" i="19"/>
  <c r="C1911" i="19"/>
  <c r="C1818" i="19"/>
  <c r="C1957" i="19"/>
  <c r="C1869" i="19"/>
  <c r="C1776" i="19"/>
  <c r="C1589" i="19"/>
  <c r="C1360" i="19"/>
  <c r="C1034" i="19"/>
  <c r="C947" i="19"/>
  <c r="C1498" i="19"/>
  <c r="C1267" i="19"/>
  <c r="C855" i="19"/>
  <c r="C1409" i="19"/>
  <c r="C1179" i="19"/>
  <c r="C766" i="19"/>
  <c r="C1727" i="19"/>
  <c r="C1635" i="19"/>
  <c r="C1318" i="19"/>
  <c r="C1087" i="19"/>
  <c r="C992" i="19"/>
  <c r="C1540" i="19"/>
  <c r="C1225" i="19"/>
  <c r="C905" i="19"/>
  <c r="C813" i="19"/>
  <c r="C1451" i="19"/>
  <c r="C1133" i="19"/>
  <c r="C1862" i="19"/>
  <c r="C1992" i="19"/>
  <c r="C1674" i="19"/>
  <c r="C1904" i="19"/>
  <c r="C1811" i="19"/>
  <c r="C1769" i="19"/>
  <c r="C1533" i="19"/>
  <c r="C1218" i="19"/>
  <c r="C898" i="19"/>
  <c r="C806" i="19"/>
  <c r="C1444" i="19"/>
  <c r="C1126" i="19"/>
  <c r="C1720" i="19"/>
  <c r="C713" i="19"/>
  <c r="C1950" i="19"/>
  <c r="C1582" i="19"/>
  <c r="C1353" i="19"/>
  <c r="C1027" i="19"/>
  <c r="C940" i="19"/>
  <c r="C1491" i="19"/>
  <c r="C1260" i="19"/>
  <c r="C848" i="19"/>
  <c r="C1402" i="19"/>
  <c r="C1172" i="19"/>
  <c r="C759" i="19"/>
  <c r="D13" i="19"/>
  <c r="D6" i="19"/>
  <c r="C80" i="19"/>
  <c r="C61" i="19"/>
  <c r="C132" i="19"/>
  <c r="C120" i="19"/>
  <c r="C108" i="19"/>
  <c r="C184" i="19"/>
  <c r="C164" i="19"/>
  <c r="C155" i="19"/>
  <c r="C145" i="19"/>
  <c r="C221" i="19"/>
  <c r="C209" i="19"/>
  <c r="C197" i="19"/>
  <c r="C273" i="19"/>
  <c r="C254" i="19"/>
  <c r="C244" i="19"/>
  <c r="C318" i="19"/>
  <c r="C306" i="19"/>
  <c r="C282" i="19"/>
  <c r="C363" i="19"/>
  <c r="C353" i="19"/>
  <c r="C334" i="19"/>
  <c r="C407" i="19"/>
  <c r="C395" i="19"/>
  <c r="C383" i="19"/>
  <c r="C371" i="19"/>
  <c r="C451" i="19"/>
  <c r="C432" i="19"/>
  <c r="C495" i="19"/>
  <c r="C483" i="19"/>
  <c r="C471" i="19"/>
  <c r="C549" i="19"/>
  <c r="C520" i="19"/>
  <c r="C510" i="19"/>
  <c r="C582" i="19"/>
  <c r="C570" i="19"/>
  <c r="C637" i="19"/>
  <c r="C625" i="19"/>
  <c r="C613" i="19"/>
  <c r="C601" i="19"/>
  <c r="C677" i="19"/>
  <c r="C665" i="19"/>
  <c r="C732" i="19"/>
  <c r="C851" i="19"/>
  <c r="C1186" i="19"/>
  <c r="C1311" i="19"/>
  <c r="C1429" i="19"/>
  <c r="C1640" i="19"/>
  <c r="V41" i="31"/>
  <c r="V15" i="31"/>
  <c r="D33" i="19"/>
  <c r="D946" i="19" s="1"/>
  <c r="D26" i="19"/>
  <c r="C1897" i="19"/>
  <c r="C1804" i="19"/>
  <c r="C1943" i="19"/>
  <c r="C1713" i="19"/>
  <c r="C1855" i="19"/>
  <c r="C1762" i="19"/>
  <c r="C1985" i="19"/>
  <c r="C1667" i="19"/>
  <c r="C1484" i="19"/>
  <c r="C1253" i="19"/>
  <c r="C841" i="19"/>
  <c r="C1395" i="19"/>
  <c r="C1165" i="19"/>
  <c r="C752" i="19"/>
  <c r="C1304" i="19"/>
  <c r="C1073" i="19"/>
  <c r="C978" i="19"/>
  <c r="C1526" i="19"/>
  <c r="C1211" i="19"/>
  <c r="C891" i="19"/>
  <c r="C1621" i="19"/>
  <c r="C799" i="19"/>
  <c r="C1437" i="19"/>
  <c r="C1119" i="19"/>
  <c r="C706" i="19"/>
  <c r="C1575" i="19"/>
  <c r="C1346" i="19"/>
  <c r="C1020" i="19"/>
  <c r="C1755" i="19"/>
  <c r="C1978" i="19"/>
  <c r="C1890" i="19"/>
  <c r="C1797" i="19"/>
  <c r="C1706" i="19"/>
  <c r="C1614" i="19"/>
  <c r="C1430" i="19"/>
  <c r="C792" i="19"/>
  <c r="C1936" i="19"/>
  <c r="C1660" i="19"/>
  <c r="C1112" i="19"/>
  <c r="C1339" i="19"/>
  <c r="C699" i="19"/>
  <c r="C1568" i="19"/>
  <c r="C1013" i="19"/>
  <c r="C1246" i="19"/>
  <c r="C926" i="19"/>
  <c r="C1477" i="19"/>
  <c r="C834" i="19"/>
  <c r="C1158" i="19"/>
  <c r="C1388" i="19"/>
  <c r="C745" i="19"/>
  <c r="C1066" i="19"/>
  <c r="C653" i="19"/>
  <c r="C1297" i="19"/>
  <c r="C971" i="19"/>
  <c r="C1519" i="19"/>
  <c r="C1699" i="19"/>
  <c r="C1929" i="19"/>
  <c r="C1841" i="19"/>
  <c r="C1748" i="19"/>
  <c r="C1971" i="19"/>
  <c r="C1653" i="19"/>
  <c r="C1381" i="19"/>
  <c r="C1607" i="19"/>
  <c r="C1059" i="19"/>
  <c r="C646" i="19"/>
  <c r="C1290" i="19"/>
  <c r="C964" i="19"/>
  <c r="C1512" i="19"/>
  <c r="C1197" i="19"/>
  <c r="C877" i="19"/>
  <c r="C1423" i="19"/>
  <c r="C785" i="19"/>
  <c r="C1105" i="19"/>
  <c r="C1332" i="19"/>
  <c r="C692" i="19"/>
  <c r="C1790" i="19"/>
  <c r="C1561" i="19"/>
  <c r="C1006" i="19"/>
  <c r="C919" i="19"/>
  <c r="C1239" i="19"/>
  <c r="C1883" i="19"/>
  <c r="C1470" i="19"/>
  <c r="C827" i="19"/>
  <c r="C70" i="19"/>
  <c r="C60" i="19"/>
  <c r="C51" i="19"/>
  <c r="C131" i="19"/>
  <c r="C119" i="19"/>
  <c r="C183" i="19"/>
  <c r="C173" i="19"/>
  <c r="C154" i="19"/>
  <c r="C144" i="19"/>
  <c r="C208" i="19"/>
  <c r="C196" i="19"/>
  <c r="C272" i="19"/>
  <c r="C263" i="19"/>
  <c r="C253" i="19"/>
  <c r="C317" i="19"/>
  <c r="C293" i="19"/>
  <c r="C281" i="19"/>
  <c r="C352" i="19"/>
  <c r="C343" i="19"/>
  <c r="C333" i="19"/>
  <c r="C406" i="19"/>
  <c r="C394" i="19"/>
  <c r="C382" i="19"/>
  <c r="C370" i="19"/>
  <c r="C441" i="19"/>
  <c r="C431" i="19"/>
  <c r="C422" i="19"/>
  <c r="C494" i="19"/>
  <c r="C482" i="19"/>
  <c r="C548" i="19"/>
  <c r="C538" i="19"/>
  <c r="C519" i="19"/>
  <c r="C509" i="19"/>
  <c r="C569" i="19"/>
  <c r="C636" i="19"/>
  <c r="C624" i="19"/>
  <c r="C600" i="19"/>
  <c r="C664" i="19"/>
  <c r="C720" i="19"/>
  <c r="C1045" i="19"/>
  <c r="C1506" i="19"/>
  <c r="C1628" i="19"/>
  <c r="H26" i="31"/>
  <c r="P31" i="31"/>
  <c r="P23" i="31"/>
  <c r="P7" i="31"/>
  <c r="C1733" i="19"/>
  <c r="C1963" i="19"/>
  <c r="C1782" i="19"/>
  <c r="C2005" i="19"/>
  <c r="C1687" i="19"/>
  <c r="C1917" i="19"/>
  <c r="C1824" i="19"/>
  <c r="C1641" i="19"/>
  <c r="C1093" i="19"/>
  <c r="C998" i="19"/>
  <c r="C1324" i="19"/>
  <c r="C1546" i="19"/>
  <c r="C911" i="19"/>
  <c r="C1231" i="19"/>
  <c r="C819" i="19"/>
  <c r="C1457" i="19"/>
  <c r="C1139" i="19"/>
  <c r="C726" i="19"/>
  <c r="C1875" i="19"/>
  <c r="C1366" i="19"/>
  <c r="C1040" i="19"/>
  <c r="C1595" i="19"/>
  <c r="C1273" i="19"/>
  <c r="C953" i="19"/>
  <c r="C1504" i="19"/>
  <c r="C861" i="19"/>
  <c r="C1185" i="19"/>
  <c r="C1910" i="19"/>
  <c r="C1956" i="19"/>
  <c r="C1726" i="19"/>
  <c r="C1868" i="19"/>
  <c r="C946" i="19"/>
  <c r="C1497" i="19"/>
  <c r="C1266" i="19"/>
  <c r="C854" i="19"/>
  <c r="C1817" i="19"/>
  <c r="C1775" i="19"/>
  <c r="C1408" i="19"/>
  <c r="C1178" i="19"/>
  <c r="C765" i="19"/>
  <c r="C1634" i="19"/>
  <c r="C1317" i="19"/>
  <c r="C1086" i="19"/>
  <c r="C991" i="19"/>
  <c r="C1539" i="19"/>
  <c r="C1224" i="19"/>
  <c r="C904" i="19"/>
  <c r="C1998" i="19"/>
  <c r="C1680" i="19"/>
  <c r="C812" i="19"/>
  <c r="C1450" i="19"/>
  <c r="C1132" i="19"/>
  <c r="C719" i="19"/>
  <c r="C1861" i="19"/>
  <c r="C1768" i="19"/>
  <c r="C1991" i="19"/>
  <c r="C1673" i="19"/>
  <c r="C1903" i="19"/>
  <c r="C1810" i="19"/>
  <c r="C1949" i="19"/>
  <c r="C1719" i="19"/>
  <c r="C1532" i="19"/>
  <c r="C1217" i="19"/>
  <c r="C897" i="19"/>
  <c r="C805" i="19"/>
  <c r="C1443" i="19"/>
  <c r="C1125" i="19"/>
  <c r="C712" i="19"/>
  <c r="C1581" i="19"/>
  <c r="C1352" i="19"/>
  <c r="C1026" i="19"/>
  <c r="C939" i="19"/>
  <c r="C1490" i="19"/>
  <c r="C1259" i="19"/>
  <c r="C847" i="19"/>
  <c r="C1401" i="19"/>
  <c r="C1171" i="19"/>
  <c r="C758" i="19"/>
  <c r="C1627" i="19"/>
  <c r="C1310" i="19"/>
  <c r="C1079" i="19"/>
  <c r="C984" i="19"/>
  <c r="C1803" i="19"/>
  <c r="C1854" i="19"/>
  <c r="C1620" i="19"/>
  <c r="C1761" i="19"/>
  <c r="C1712" i="19"/>
  <c r="C1394" i="19"/>
  <c r="C1164" i="19"/>
  <c r="C751" i="19"/>
  <c r="C1896" i="19"/>
  <c r="C1942" i="19"/>
  <c r="C1666" i="19"/>
  <c r="C1303" i="19"/>
  <c r="C1072" i="19"/>
  <c r="C977" i="19"/>
  <c r="C1984" i="19"/>
  <c r="C1525" i="19"/>
  <c r="C1210" i="19"/>
  <c r="C890" i="19"/>
  <c r="C798" i="19"/>
  <c r="C1436" i="19"/>
  <c r="C1118" i="19"/>
  <c r="C705" i="19"/>
  <c r="C1574" i="19"/>
  <c r="C1345" i="19"/>
  <c r="C1019" i="19"/>
  <c r="C932" i="19"/>
  <c r="D12" i="19"/>
  <c r="C1698" i="19"/>
  <c r="C1928" i="19"/>
  <c r="C1606" i="19"/>
  <c r="C1747" i="19"/>
  <c r="C1970" i="19"/>
  <c r="C1652" i="19"/>
  <c r="C1882" i="19"/>
  <c r="C1789" i="19"/>
  <c r="C1058" i="19"/>
  <c r="C645" i="19"/>
  <c r="C1289" i="19"/>
  <c r="C963" i="19"/>
  <c r="C1511" i="19"/>
  <c r="C1196" i="19"/>
  <c r="C876" i="19"/>
  <c r="C1422" i="19"/>
  <c r="C784" i="19"/>
  <c r="C1104" i="19"/>
  <c r="C1331" i="19"/>
  <c r="C691" i="19"/>
  <c r="C1560" i="19"/>
  <c r="C1005" i="19"/>
  <c r="C918" i="19"/>
  <c r="C1238" i="19"/>
  <c r="C1840" i="19"/>
  <c r="C1469" i="19"/>
  <c r="C826" i="19"/>
  <c r="C1150" i="19"/>
  <c r="C737" i="19"/>
  <c r="C118" i="19"/>
  <c r="C106" i="19"/>
  <c r="C143" i="19"/>
  <c r="C262" i="19"/>
  <c r="C243" i="19"/>
  <c r="C316" i="19"/>
  <c r="C292" i="19"/>
  <c r="C280" i="19"/>
  <c r="C342" i="19"/>
  <c r="C332" i="19"/>
  <c r="C405" i="19"/>
  <c r="C381" i="19"/>
  <c r="C369" i="19"/>
  <c r="C450" i="19"/>
  <c r="C440" i="19"/>
  <c r="C421" i="19"/>
  <c r="C493" i="19"/>
  <c r="C481" i="19"/>
  <c r="C469" i="19"/>
  <c r="C547" i="19"/>
  <c r="C537" i="19"/>
  <c r="C528" i="19"/>
  <c r="C508" i="19"/>
  <c r="C580" i="19"/>
  <c r="C568" i="19"/>
  <c r="C635" i="19"/>
  <c r="C611" i="19"/>
  <c r="C599" i="19"/>
  <c r="C675" i="19"/>
  <c r="C663" i="19"/>
  <c r="C828" i="19"/>
  <c r="C1033" i="19"/>
  <c r="C1162" i="19"/>
  <c r="C1371" i="19"/>
  <c r="C1495" i="19"/>
  <c r="C1689" i="19"/>
  <c r="Z40" i="12"/>
  <c r="R47" i="14"/>
  <c r="H39" i="31"/>
  <c r="D42" i="20"/>
  <c r="H15" i="31"/>
  <c r="D18" i="20"/>
  <c r="V31" i="31"/>
  <c r="D46" i="19"/>
  <c r="D2011" i="19" s="1"/>
  <c r="C1962" i="19"/>
  <c r="C1874" i="19"/>
  <c r="C1781" i="19"/>
  <c r="C2004" i="19"/>
  <c r="C1916" i="19"/>
  <c r="C1323" i="19"/>
  <c r="C1545" i="19"/>
  <c r="C910" i="19"/>
  <c r="C1230" i="19"/>
  <c r="C818" i="19"/>
  <c r="C1456" i="19"/>
  <c r="C1823" i="19"/>
  <c r="C1138" i="19"/>
  <c r="C725" i="19"/>
  <c r="C1365" i="19"/>
  <c r="C1039" i="19"/>
  <c r="C1594" i="19"/>
  <c r="C1272" i="19"/>
  <c r="C952" i="19"/>
  <c r="C1732" i="19"/>
  <c r="C1503" i="19"/>
  <c r="C860" i="19"/>
  <c r="C1184" i="19"/>
  <c r="C1686" i="19"/>
  <c r="C1414" i="19"/>
  <c r="C771" i="19"/>
  <c r="D18" i="19"/>
  <c r="C1754" i="19"/>
  <c r="C1977" i="19"/>
  <c r="C1659" i="19"/>
  <c r="C1796" i="19"/>
  <c r="C1705" i="19"/>
  <c r="C1935" i="19"/>
  <c r="C1847" i="19"/>
  <c r="C1889" i="19"/>
  <c r="C1111" i="19"/>
  <c r="C1338" i="19"/>
  <c r="C698" i="19"/>
  <c r="C1567" i="19"/>
  <c r="C1012" i="19"/>
  <c r="C1613" i="19"/>
  <c r="C1245" i="19"/>
  <c r="C925" i="19"/>
  <c r="C1476" i="19"/>
  <c r="C833" i="19"/>
  <c r="C1157" i="19"/>
  <c r="C1387" i="19"/>
  <c r="C744" i="19"/>
  <c r="C1065" i="19"/>
  <c r="C652" i="19"/>
  <c r="C1296" i="19"/>
  <c r="C970" i="19"/>
  <c r="C1518" i="19"/>
  <c r="C1203" i="19"/>
  <c r="C883" i="19"/>
  <c r="C88" i="19"/>
  <c r="C68" i="19"/>
  <c r="C59" i="19"/>
  <c r="C49" i="19"/>
  <c r="C129" i="19"/>
  <c r="C117" i="19"/>
  <c r="C105" i="19"/>
  <c r="C181" i="19"/>
  <c r="C162" i="19"/>
  <c r="C152" i="19"/>
  <c r="C230" i="19"/>
  <c r="C218" i="19"/>
  <c r="C194" i="19"/>
  <c r="C271" i="19"/>
  <c r="C261" i="19"/>
  <c r="C242" i="19"/>
  <c r="C315" i="19"/>
  <c r="C291" i="19"/>
  <c r="C279" i="19"/>
  <c r="C341" i="19"/>
  <c r="C404" i="19"/>
  <c r="C392" i="19"/>
  <c r="C380" i="19"/>
  <c r="C459" i="19"/>
  <c r="C439" i="19"/>
  <c r="C430" i="19"/>
  <c r="C420" i="19"/>
  <c r="C492" i="19"/>
  <c r="C468" i="19"/>
  <c r="C546" i="19"/>
  <c r="C527" i="19"/>
  <c r="C517" i="19"/>
  <c r="C591" i="19"/>
  <c r="C579" i="19"/>
  <c r="C555" i="19"/>
  <c r="C634" i="19"/>
  <c r="C622" i="19"/>
  <c r="C610" i="19"/>
  <c r="C674" i="19"/>
  <c r="C696" i="19"/>
  <c r="C908" i="19"/>
  <c r="C1021" i="19"/>
  <c r="C1151" i="19"/>
  <c r="C1359" i="19"/>
  <c r="C1483" i="19"/>
  <c r="C1654" i="19"/>
  <c r="N127" i="12"/>
  <c r="P38" i="31"/>
  <c r="P30" i="31"/>
  <c r="P22" i="31"/>
  <c r="P14" i="31"/>
  <c r="V39" i="31"/>
  <c r="C2011" i="19"/>
  <c r="C1693" i="19"/>
  <c r="C1923" i="19"/>
  <c r="C1830" i="19"/>
  <c r="C1969" i="19"/>
  <c r="C1372" i="19"/>
  <c r="C1046" i="19"/>
  <c r="C1601" i="19"/>
  <c r="C1279" i="19"/>
  <c r="C959" i="19"/>
  <c r="C1510" i="19"/>
  <c r="C867" i="19"/>
  <c r="C1191" i="19"/>
  <c r="C1421" i="19"/>
  <c r="C778" i="19"/>
  <c r="C1647" i="19"/>
  <c r="C1099" i="19"/>
  <c r="C1004" i="19"/>
  <c r="C1881" i="19"/>
  <c r="C1330" i="19"/>
  <c r="C1788" i="19"/>
  <c r="C1552" i="19"/>
  <c r="C917" i="19"/>
  <c r="C1237" i="19"/>
  <c r="C825" i="19"/>
  <c r="C1739" i="19"/>
  <c r="C1463" i="19"/>
  <c r="D38" i="19"/>
  <c r="C1909" i="19"/>
  <c r="C1816" i="19"/>
  <c r="C1955" i="19"/>
  <c r="C1725" i="19"/>
  <c r="C1867" i="19"/>
  <c r="C1774" i="19"/>
  <c r="C1997" i="19"/>
  <c r="C1679" i="19"/>
  <c r="C1496" i="19"/>
  <c r="C1265" i="19"/>
  <c r="C853" i="19"/>
  <c r="C1407" i="19"/>
  <c r="C1177" i="19"/>
  <c r="C764" i="19"/>
  <c r="C1633" i="19"/>
  <c r="C1316" i="19"/>
  <c r="C1085" i="19"/>
  <c r="C990" i="19"/>
  <c r="C1538" i="19"/>
  <c r="C1223" i="19"/>
  <c r="C903" i="19"/>
  <c r="C811" i="19"/>
  <c r="C1449" i="19"/>
  <c r="C1131" i="19"/>
  <c r="C718" i="19"/>
  <c r="C1587" i="19"/>
  <c r="C1358" i="19"/>
  <c r="C1032" i="19"/>
  <c r="C1767" i="19"/>
  <c r="C1902" i="19"/>
  <c r="C1809" i="19"/>
  <c r="C804" i="19"/>
  <c r="C1442" i="19"/>
  <c r="C1124" i="19"/>
  <c r="C1860" i="19"/>
  <c r="C711" i="19"/>
  <c r="C1718" i="19"/>
  <c r="C1580" i="19"/>
  <c r="C1351" i="19"/>
  <c r="C1025" i="19"/>
  <c r="C1948" i="19"/>
  <c r="C938" i="19"/>
  <c r="C1672" i="19"/>
  <c r="C1489" i="19"/>
  <c r="C1258" i="19"/>
  <c r="C1990" i="19"/>
  <c r="C846" i="19"/>
  <c r="C1400" i="19"/>
  <c r="C1170" i="19"/>
  <c r="C757" i="19"/>
  <c r="C1626" i="19"/>
  <c r="C1309" i="19"/>
  <c r="C1078" i="19"/>
  <c r="C983" i="19"/>
  <c r="C1802" i="19"/>
  <c r="C1941" i="19"/>
  <c r="C1711" i="19"/>
  <c r="C1853" i="19"/>
  <c r="C1619" i="19"/>
  <c r="C1983" i="19"/>
  <c r="C1665" i="19"/>
  <c r="C1895" i="19"/>
  <c r="C1393" i="19"/>
  <c r="C1163" i="19"/>
  <c r="C750" i="19"/>
  <c r="C1302" i="19"/>
  <c r="C1071" i="19"/>
  <c r="C976" i="19"/>
  <c r="C1524" i="19"/>
  <c r="C1209" i="19"/>
  <c r="C889" i="19"/>
  <c r="C797" i="19"/>
  <c r="C1435" i="19"/>
  <c r="C1117" i="19"/>
  <c r="C704" i="19"/>
  <c r="C1573" i="19"/>
  <c r="C1344" i="19"/>
  <c r="C1018" i="19"/>
  <c r="C931" i="19"/>
  <c r="C1760" i="19"/>
  <c r="C1482" i="19"/>
  <c r="C1251" i="19"/>
  <c r="C839" i="19"/>
  <c r="C1976" i="19"/>
  <c r="C1658" i="19"/>
  <c r="C1888" i="19"/>
  <c r="C1795" i="19"/>
  <c r="C1934" i="19"/>
  <c r="C1612" i="19"/>
  <c r="C1337" i="19"/>
  <c r="C697" i="19"/>
  <c r="C1566" i="19"/>
  <c r="C1011" i="19"/>
  <c r="C1244" i="19"/>
  <c r="C924" i="19"/>
  <c r="C1475" i="19"/>
  <c r="C832" i="19"/>
  <c r="C1156" i="19"/>
  <c r="C1386" i="19"/>
  <c r="C743" i="19"/>
  <c r="C1064" i="19"/>
  <c r="C1295" i="19"/>
  <c r="C969" i="19"/>
  <c r="C1753" i="19"/>
  <c r="C1517" i="19"/>
  <c r="C1202" i="19"/>
  <c r="C882" i="19"/>
  <c r="C1846" i="19"/>
  <c r="C1704" i="19"/>
  <c r="C1428" i="19"/>
  <c r="C790" i="19"/>
  <c r="C87" i="19"/>
  <c r="C77" i="19"/>
  <c r="C58" i="19"/>
  <c r="C48" i="19"/>
  <c r="C116" i="19"/>
  <c r="C104" i="19"/>
  <c r="C180" i="19"/>
  <c r="C171" i="19"/>
  <c r="C161" i="19"/>
  <c r="C229" i="19"/>
  <c r="C217" i="19"/>
  <c r="C205" i="19"/>
  <c r="C193" i="19"/>
  <c r="C270" i="19"/>
  <c r="C260" i="19"/>
  <c r="C251" i="19"/>
  <c r="C241" i="19"/>
  <c r="C314" i="19"/>
  <c r="C290" i="19"/>
  <c r="C278" i="19"/>
  <c r="C350" i="19"/>
  <c r="C340" i="19"/>
  <c r="C331" i="19"/>
  <c r="C403" i="19"/>
  <c r="C391" i="19"/>
  <c r="C458" i="19"/>
  <c r="C448" i="19"/>
  <c r="C429" i="19"/>
  <c r="C419" i="19"/>
  <c r="C467" i="19"/>
  <c r="C545" i="19"/>
  <c r="C536" i="19"/>
  <c r="C526" i="19"/>
  <c r="C590" i="19"/>
  <c r="C578" i="19"/>
  <c r="C566" i="19"/>
  <c r="C554" i="19"/>
  <c r="C633" i="19"/>
  <c r="C621" i="19"/>
  <c r="C673" i="19"/>
  <c r="C661" i="19"/>
  <c r="C772" i="19"/>
  <c r="C896" i="19"/>
  <c r="C1009" i="19"/>
  <c r="C1347" i="19"/>
  <c r="C1471" i="19"/>
  <c r="H25" i="31"/>
  <c r="D28" i="20"/>
  <c r="V47" i="31"/>
  <c r="C1692" i="19"/>
  <c r="C1922" i="19"/>
  <c r="C1738" i="19"/>
  <c r="C1968" i="19"/>
  <c r="C1880" i="19"/>
  <c r="C1787" i="19"/>
  <c r="C1600" i="19"/>
  <c r="C1278" i="19"/>
  <c r="C958" i="19"/>
  <c r="C1509" i="19"/>
  <c r="C866" i="19"/>
  <c r="C1190" i="19"/>
  <c r="C1420" i="19"/>
  <c r="C777" i="19"/>
  <c r="C1646" i="19"/>
  <c r="C1098" i="19"/>
  <c r="C1003" i="19"/>
  <c r="C1829" i="19"/>
  <c r="C1329" i="19"/>
  <c r="C1551" i="19"/>
  <c r="C916" i="19"/>
  <c r="C1236" i="19"/>
  <c r="C824" i="19"/>
  <c r="C1462" i="19"/>
  <c r="C1144" i="19"/>
  <c r="C731" i="19"/>
  <c r="C1873" i="19"/>
  <c r="C2003" i="19"/>
  <c r="C1685" i="19"/>
  <c r="C1915" i="19"/>
  <c r="C1822" i="19"/>
  <c r="C1731" i="19"/>
  <c r="C1544" i="19"/>
  <c r="C909" i="19"/>
  <c r="C1229" i="19"/>
  <c r="C817" i="19"/>
  <c r="C1455" i="19"/>
  <c r="C1137" i="19"/>
  <c r="C724" i="19"/>
  <c r="C1364" i="19"/>
  <c r="C1038" i="19"/>
  <c r="C1780" i="19"/>
  <c r="C1593" i="19"/>
  <c r="C951" i="19"/>
  <c r="C1271" i="19"/>
  <c r="C1502" i="19"/>
  <c r="C859" i="19"/>
  <c r="C1961" i="19"/>
  <c r="C1183" i="19"/>
  <c r="C770" i="19"/>
  <c r="C1413" i="19"/>
  <c r="C1639" i="19"/>
  <c r="C1091" i="19"/>
  <c r="C996" i="19"/>
  <c r="C1815" i="19"/>
  <c r="C1866" i="19"/>
  <c r="C1773" i="19"/>
  <c r="C852" i="19"/>
  <c r="C1406" i="19"/>
  <c r="C1176" i="19"/>
  <c r="C763" i="19"/>
  <c r="C1632" i="19"/>
  <c r="C1315" i="19"/>
  <c r="C1084" i="19"/>
  <c r="C989" i="19"/>
  <c r="C1908" i="19"/>
  <c r="C1724" i="19"/>
  <c r="C1537" i="19"/>
  <c r="C1222" i="19"/>
  <c r="C902" i="19"/>
  <c r="C1954" i="19"/>
  <c r="C810" i="19"/>
  <c r="C1996" i="19"/>
  <c r="C1678" i="19"/>
  <c r="C1448" i="19"/>
  <c r="C1130" i="19"/>
  <c r="C717" i="19"/>
  <c r="C1586" i="19"/>
  <c r="C1357" i="19"/>
  <c r="C1031" i="19"/>
  <c r="C944" i="19"/>
  <c r="D24" i="19"/>
  <c r="D10" i="19"/>
  <c r="C86" i="19"/>
  <c r="C76" i="19"/>
  <c r="C67" i="19"/>
  <c r="C47" i="19"/>
  <c r="C127" i="19"/>
  <c r="C115" i="19"/>
  <c r="C103" i="19"/>
  <c r="C170" i="19"/>
  <c r="C151" i="19"/>
  <c r="C228" i="19"/>
  <c r="C216" i="19"/>
  <c r="C204" i="19"/>
  <c r="C192" i="19"/>
  <c r="C269" i="19"/>
  <c r="C250" i="19"/>
  <c r="C240" i="19"/>
  <c r="C313" i="19"/>
  <c r="C277" i="19"/>
  <c r="C359" i="19"/>
  <c r="C349" i="19"/>
  <c r="C330" i="19"/>
  <c r="C402" i="19"/>
  <c r="C390" i="19"/>
  <c r="C378" i="19"/>
  <c r="C457" i="19"/>
  <c r="C447" i="19"/>
  <c r="C438" i="19"/>
  <c r="C418" i="19"/>
  <c r="C490" i="19"/>
  <c r="C466" i="19"/>
  <c r="C535" i="19"/>
  <c r="C516" i="19"/>
  <c r="C589" i="19"/>
  <c r="C577" i="19"/>
  <c r="C565" i="19"/>
  <c r="C553" i="19"/>
  <c r="C632" i="19"/>
  <c r="C620" i="19"/>
  <c r="C608" i="19"/>
  <c r="C672" i="19"/>
  <c r="C660" i="19"/>
  <c r="C884" i="19"/>
  <c r="C1092" i="19"/>
  <c r="C1216" i="19"/>
  <c r="C1543" i="19"/>
  <c r="C1763" i="19"/>
  <c r="V11" i="31"/>
  <c r="D30" i="19"/>
  <c r="C1766" i="19"/>
  <c r="C1989" i="19"/>
  <c r="C1671" i="19"/>
  <c r="C1901" i="19"/>
  <c r="C1808" i="19"/>
  <c r="C1947" i="19"/>
  <c r="C1717" i="19"/>
  <c r="C1859" i="19"/>
  <c r="C1625" i="19"/>
  <c r="C1441" i="19"/>
  <c r="C1123" i="19"/>
  <c r="C710" i="19"/>
  <c r="C1579" i="19"/>
  <c r="C1350" i="19"/>
  <c r="C1024" i="19"/>
  <c r="C937" i="19"/>
  <c r="C1488" i="19"/>
  <c r="C1257" i="19"/>
  <c r="C845" i="19"/>
  <c r="C1399" i="19"/>
  <c r="C1169" i="19"/>
  <c r="C756" i="19"/>
  <c r="C1308" i="19"/>
  <c r="C1077" i="19"/>
  <c r="C982" i="19"/>
  <c r="C1530" i="19"/>
  <c r="C1215" i="19"/>
  <c r="C895" i="19"/>
  <c r="C1940" i="19"/>
  <c r="C1710" i="19"/>
  <c r="C1759" i="19"/>
  <c r="C1982" i="19"/>
  <c r="C1664" i="19"/>
  <c r="C1852" i="19"/>
  <c r="C1894" i="19"/>
  <c r="C1301" i="19"/>
  <c r="C1070" i="19"/>
  <c r="C975" i="19"/>
  <c r="C1523" i="19"/>
  <c r="C1208" i="19"/>
  <c r="C888" i="19"/>
  <c r="C796" i="19"/>
  <c r="C1434" i="19"/>
  <c r="C1116" i="19"/>
  <c r="C1618" i="19"/>
  <c r="C703" i="19"/>
  <c r="C1572" i="19"/>
  <c r="C1343" i="19"/>
  <c r="C1017" i="19"/>
  <c r="C930" i="19"/>
  <c r="C1481" i="19"/>
  <c r="C1250" i="19"/>
  <c r="C838" i="19"/>
  <c r="C1657" i="19"/>
  <c r="C1887" i="19"/>
  <c r="C1703" i="19"/>
  <c r="C1933" i="19"/>
  <c r="C1611" i="19"/>
  <c r="C1845" i="19"/>
  <c r="C1752" i="19"/>
  <c r="C1565" i="19"/>
  <c r="C1010" i="19"/>
  <c r="C1243" i="19"/>
  <c r="C923" i="19"/>
  <c r="C1975" i="19"/>
  <c r="C1474" i="19"/>
  <c r="C831" i="19"/>
  <c r="C1155" i="19"/>
  <c r="C1385" i="19"/>
  <c r="C742" i="19"/>
  <c r="C1063" i="19"/>
  <c r="C650" i="19"/>
  <c r="C1294" i="19"/>
  <c r="C968" i="19"/>
  <c r="C1516" i="19"/>
  <c r="C1201" i="19"/>
  <c r="C881" i="19"/>
  <c r="C1794" i="19"/>
  <c r="C1427" i="19"/>
  <c r="C789" i="19"/>
  <c r="C1109" i="19"/>
  <c r="C85" i="19"/>
  <c r="C66" i="19"/>
  <c r="C56" i="19"/>
  <c r="C138" i="19"/>
  <c r="C126" i="19"/>
  <c r="C102" i="19"/>
  <c r="C179" i="19"/>
  <c r="C169" i="19"/>
  <c r="C150" i="19"/>
  <c r="C227" i="19"/>
  <c r="C215" i="19"/>
  <c r="C203" i="19"/>
  <c r="C191" i="19"/>
  <c r="C268" i="19"/>
  <c r="C249" i="19"/>
  <c r="C312" i="19"/>
  <c r="C300" i="19"/>
  <c r="C288" i="19"/>
  <c r="C368" i="19"/>
  <c r="C348" i="19"/>
  <c r="C339" i="19"/>
  <c r="C329" i="19"/>
  <c r="C401" i="19"/>
  <c r="C389" i="19"/>
  <c r="C377" i="19"/>
  <c r="C456" i="19"/>
  <c r="C437" i="19"/>
  <c r="C427" i="19"/>
  <c r="C501" i="19"/>
  <c r="C489" i="19"/>
  <c r="C465" i="19"/>
  <c r="C544" i="19"/>
  <c r="C534" i="19"/>
  <c r="C515" i="19"/>
  <c r="C588" i="19"/>
  <c r="C576" i="19"/>
  <c r="C564" i="19"/>
  <c r="C552" i="19"/>
  <c r="C619" i="19"/>
  <c r="C607" i="19"/>
  <c r="C683" i="19"/>
  <c r="C671" i="19"/>
  <c r="C659" i="19"/>
  <c r="C749" i="19"/>
  <c r="C956" i="19"/>
  <c r="C1080" i="19"/>
  <c r="C1204" i="19"/>
  <c r="C1415" i="19"/>
  <c r="C1531" i="19"/>
  <c r="C1801" i="19"/>
  <c r="H35" i="31"/>
  <c r="D38" i="20"/>
  <c r="H23" i="31"/>
  <c r="D26" i="20"/>
  <c r="V19" i="31"/>
  <c r="C1921" i="19"/>
  <c r="C1828" i="19"/>
  <c r="C1737" i="19"/>
  <c r="C1967" i="19"/>
  <c r="C1879" i="19"/>
  <c r="C2009" i="19"/>
  <c r="C1691" i="19"/>
  <c r="C1277" i="19"/>
  <c r="C957" i="19"/>
  <c r="C1508" i="19"/>
  <c r="C865" i="19"/>
  <c r="C1189" i="19"/>
  <c r="C1419" i="19"/>
  <c r="C776" i="19"/>
  <c r="C1645" i="19"/>
  <c r="C1097" i="19"/>
  <c r="C1002" i="19"/>
  <c r="C1328" i="19"/>
  <c r="C1550" i="19"/>
  <c r="C915" i="19"/>
  <c r="C1786" i="19"/>
  <c r="C1235" i="19"/>
  <c r="C823" i="19"/>
  <c r="C1461" i="19"/>
  <c r="C1143" i="19"/>
  <c r="C730" i="19"/>
  <c r="C1370" i="19"/>
  <c r="C1044" i="19"/>
  <c r="C1872" i="19"/>
  <c r="C1779" i="19"/>
  <c r="C1684" i="19"/>
  <c r="C1914" i="19"/>
  <c r="C1821" i="19"/>
  <c r="C1960" i="19"/>
  <c r="C1228" i="19"/>
  <c r="C816" i="19"/>
  <c r="C1454" i="19"/>
  <c r="C1136" i="19"/>
  <c r="C723" i="19"/>
  <c r="C1363" i="19"/>
  <c r="C1037" i="19"/>
  <c r="C1592" i="19"/>
  <c r="C950" i="19"/>
  <c r="C1270" i="19"/>
  <c r="C1501" i="19"/>
  <c r="C858" i="19"/>
  <c r="C1730" i="19"/>
  <c r="C1182" i="19"/>
  <c r="C769" i="19"/>
  <c r="C1412" i="19"/>
  <c r="C2002" i="19"/>
  <c r="C1638" i="19"/>
  <c r="C1090" i="19"/>
  <c r="C995" i="19"/>
  <c r="C1321" i="19"/>
  <c r="C1814" i="19"/>
  <c r="C1953" i="19"/>
  <c r="C1723" i="19"/>
  <c r="C1865" i="19"/>
  <c r="C1995" i="19"/>
  <c r="C1677" i="19"/>
  <c r="C1907" i="19"/>
  <c r="C1405" i="19"/>
  <c r="C1175" i="19"/>
  <c r="C762" i="19"/>
  <c r="C1772" i="19"/>
  <c r="C1631" i="19"/>
  <c r="C1314" i="19"/>
  <c r="C1083" i="19"/>
  <c r="C988" i="19"/>
  <c r="C1536" i="19"/>
  <c r="C1221" i="19"/>
  <c r="C901" i="19"/>
  <c r="C809" i="19"/>
  <c r="C1447" i="19"/>
  <c r="C1129" i="19"/>
  <c r="C716" i="19"/>
  <c r="C1585" i="19"/>
  <c r="C1356" i="19"/>
  <c r="C1030" i="19"/>
  <c r="C943" i="19"/>
  <c r="C1494" i="19"/>
  <c r="C1263" i="19"/>
  <c r="C1988" i="19"/>
  <c r="C1670" i="19"/>
  <c r="C1807" i="19"/>
  <c r="C1946" i="19"/>
  <c r="C1716" i="19"/>
  <c r="C1765" i="19"/>
  <c r="C709" i="19"/>
  <c r="C1858" i="19"/>
  <c r="C1578" i="19"/>
  <c r="C1349" i="19"/>
  <c r="C1023" i="19"/>
  <c r="C936" i="19"/>
  <c r="C1900" i="19"/>
  <c r="C1487" i="19"/>
  <c r="C1256" i="19"/>
  <c r="C844" i="19"/>
  <c r="C1398" i="19"/>
  <c r="C1168" i="19"/>
  <c r="C755" i="19"/>
  <c r="C1307" i="19"/>
  <c r="C1076" i="19"/>
  <c r="C981" i="19"/>
  <c r="C1624" i="19"/>
  <c r="C1529" i="19"/>
  <c r="C1214" i="19"/>
  <c r="C894" i="19"/>
  <c r="C802" i="19"/>
  <c r="C84" i="19"/>
  <c r="C75" i="19"/>
  <c r="C65" i="19"/>
  <c r="C137" i="19"/>
  <c r="C125" i="19"/>
  <c r="C113" i="19"/>
  <c r="C101" i="19"/>
  <c r="C178" i="19"/>
  <c r="C168" i="19"/>
  <c r="C159" i="19"/>
  <c r="C149" i="19"/>
  <c r="C226" i="19"/>
  <c r="C214" i="19"/>
  <c r="C202" i="19"/>
  <c r="C190" i="19"/>
  <c r="C258" i="19"/>
  <c r="C248" i="19"/>
  <c r="C239" i="19"/>
  <c r="C311" i="19"/>
  <c r="C299" i="19"/>
  <c r="C367" i="19"/>
  <c r="C357" i="19"/>
  <c r="C328" i="19"/>
  <c r="C388" i="19"/>
  <c r="C376" i="19"/>
  <c r="C455" i="19"/>
  <c r="C446" i="19"/>
  <c r="C436" i="19"/>
  <c r="C500" i="19"/>
  <c r="C488" i="19"/>
  <c r="C476" i="19"/>
  <c r="C543" i="19"/>
  <c r="C533" i="19"/>
  <c r="C524" i="19"/>
  <c r="C514" i="19"/>
  <c r="C587" i="19"/>
  <c r="C575" i="19"/>
  <c r="C563" i="19"/>
  <c r="C551" i="19"/>
  <c r="C618" i="19"/>
  <c r="C606" i="19"/>
  <c r="C682" i="19"/>
  <c r="C670" i="19"/>
  <c r="C658" i="19"/>
  <c r="C738" i="19"/>
  <c r="C945" i="19"/>
  <c r="C1848" i="19"/>
  <c r="N22" i="12"/>
  <c r="N271" i="12"/>
  <c r="P43" i="31"/>
  <c r="P35" i="31"/>
  <c r="P27" i="31"/>
  <c r="P19" i="31"/>
  <c r="P11" i="31"/>
  <c r="V27" i="31"/>
  <c r="C1827" i="19"/>
  <c r="C1966" i="19"/>
  <c r="C1878" i="19"/>
  <c r="C1785" i="19"/>
  <c r="C1690" i="19"/>
  <c r="C1507" i="19"/>
  <c r="C864" i="19"/>
  <c r="C1188" i="19"/>
  <c r="C1418" i="19"/>
  <c r="C775" i="19"/>
  <c r="C1644" i="19"/>
  <c r="C1096" i="19"/>
  <c r="C1001" i="19"/>
  <c r="C1327" i="19"/>
  <c r="C1549" i="19"/>
  <c r="C914" i="19"/>
  <c r="C1234" i="19"/>
  <c r="C822" i="19"/>
  <c r="C1460" i="19"/>
  <c r="C1920" i="19"/>
  <c r="C1142" i="19"/>
  <c r="C729" i="19"/>
  <c r="C1736" i="19"/>
  <c r="C1369" i="19"/>
  <c r="C1043" i="19"/>
  <c r="C2008" i="19"/>
  <c r="C1598" i="19"/>
  <c r="D36" i="19"/>
  <c r="D22" i="19"/>
  <c r="D843" i="19" s="1"/>
  <c r="C1939" i="19"/>
  <c r="C1709" i="19"/>
  <c r="C1851" i="19"/>
  <c r="C1758" i="19"/>
  <c r="C1981" i="19"/>
  <c r="C1893" i="19"/>
  <c r="C1800" i="19"/>
  <c r="C1300" i="19"/>
  <c r="C1069" i="19"/>
  <c r="C974" i="19"/>
  <c r="C1663" i="19"/>
  <c r="C1522" i="19"/>
  <c r="C1207" i="19"/>
  <c r="C887" i="19"/>
  <c r="C795" i="19"/>
  <c r="C1433" i="19"/>
  <c r="C1115" i="19"/>
  <c r="C1617" i="19"/>
  <c r="C702" i="19"/>
  <c r="C1571" i="19"/>
  <c r="C1342" i="19"/>
  <c r="C1016" i="19"/>
  <c r="C929" i="19"/>
  <c r="C1480" i="19"/>
  <c r="C1249" i="19"/>
  <c r="C837" i="19"/>
  <c r="C1391" i="19"/>
  <c r="C1161" i="19"/>
  <c r="C748" i="19"/>
  <c r="C1886" i="19"/>
  <c r="C1793" i="19"/>
  <c r="C1702" i="19"/>
  <c r="C1932" i="19"/>
  <c r="C1844" i="19"/>
  <c r="C1974" i="19"/>
  <c r="C1656" i="19"/>
  <c r="C1242" i="19"/>
  <c r="C922" i="19"/>
  <c r="C1473" i="19"/>
  <c r="C830" i="19"/>
  <c r="C1610" i="19"/>
  <c r="C1154" i="19"/>
  <c r="C1384" i="19"/>
  <c r="C741" i="19"/>
  <c r="C1062" i="19"/>
  <c r="C649" i="19"/>
  <c r="C1293" i="19"/>
  <c r="C967" i="19"/>
  <c r="C1515" i="19"/>
  <c r="C1751" i="19"/>
  <c r="C1200" i="19"/>
  <c r="C880" i="19"/>
  <c r="C1426" i="19"/>
  <c r="C788" i="19"/>
  <c r="C1108" i="19"/>
  <c r="C1335" i="19"/>
  <c r="C695" i="19"/>
  <c r="C74" i="19"/>
  <c r="C55" i="19"/>
  <c r="C136" i="19"/>
  <c r="C124" i="19"/>
  <c r="C112" i="19"/>
  <c r="C100" i="19"/>
  <c r="C177" i="19"/>
  <c r="C158" i="19"/>
  <c r="C148" i="19"/>
  <c r="C225" i="19"/>
  <c r="C201" i="19"/>
  <c r="C189" i="19"/>
  <c r="C267" i="19"/>
  <c r="C257" i="19"/>
  <c r="C238" i="19"/>
  <c r="C310" i="19"/>
  <c r="C298" i="19"/>
  <c r="C286" i="19"/>
  <c r="C366" i="19"/>
  <c r="C356" i="19"/>
  <c r="C347" i="19"/>
  <c r="C327" i="19"/>
  <c r="C399" i="19"/>
  <c r="C387" i="19"/>
  <c r="C375" i="19"/>
  <c r="C445" i="19"/>
  <c r="C426" i="19"/>
  <c r="C499" i="19"/>
  <c r="C487" i="19"/>
  <c r="C475" i="19"/>
  <c r="C463" i="19"/>
  <c r="C542" i="19"/>
  <c r="C523" i="19"/>
  <c r="C513" i="19"/>
  <c r="C586" i="19"/>
  <c r="C562" i="19"/>
  <c r="C550" i="19"/>
  <c r="C629" i="19"/>
  <c r="C617" i="19"/>
  <c r="C605" i="19"/>
  <c r="C681" i="19"/>
  <c r="C657" i="19"/>
  <c r="C933" i="19"/>
  <c r="C1145" i="19"/>
  <c r="C1264" i="19"/>
  <c r="C1392" i="19"/>
  <c r="C1599" i="19"/>
  <c r="C1885" i="19"/>
  <c r="C1426" i="20"/>
  <c r="C1338" i="20"/>
  <c r="C1246" i="20"/>
  <c r="C1152" i="20"/>
  <c r="C1059" i="20"/>
  <c r="C965" i="20"/>
  <c r="C873" i="20"/>
  <c r="C779" i="20"/>
  <c r="C683" i="20"/>
  <c r="C595" i="20"/>
  <c r="C503" i="20"/>
  <c r="C1468" i="20"/>
  <c r="C1380" i="20"/>
  <c r="C1288" i="20"/>
  <c r="C1198" i="20"/>
  <c r="C1105" i="20"/>
  <c r="C1011" i="20"/>
  <c r="C919" i="20"/>
  <c r="C825" i="20"/>
  <c r="C725" i="20"/>
  <c r="C637" i="20"/>
  <c r="C545" i="20"/>
  <c r="C361" i="20"/>
  <c r="C268" i="20"/>
  <c r="C174" i="20"/>
  <c r="C455" i="20"/>
  <c r="C81" i="20"/>
  <c r="C409" i="20"/>
  <c r="C315" i="20"/>
  <c r="C222" i="20"/>
  <c r="C128" i="20"/>
  <c r="C1402" i="20"/>
  <c r="C1314" i="20"/>
  <c r="C1222" i="20"/>
  <c r="C1128" i="20"/>
  <c r="C1035" i="20"/>
  <c r="C941" i="20"/>
  <c r="C849" i="20"/>
  <c r="C755" i="20"/>
  <c r="C659" i="20"/>
  <c r="C571" i="20"/>
  <c r="C479" i="20"/>
  <c r="C1444" i="20"/>
  <c r="C1356" i="20"/>
  <c r="C1264" i="20"/>
  <c r="C1174" i="20"/>
  <c r="C1081" i="20"/>
  <c r="C987" i="20"/>
  <c r="C895" i="20"/>
  <c r="C801" i="20"/>
  <c r="C701" i="20"/>
  <c r="C613" i="20"/>
  <c r="C521" i="20"/>
  <c r="C337" i="20"/>
  <c r="C244" i="20"/>
  <c r="C150" i="20"/>
  <c r="C57" i="20"/>
  <c r="C431" i="20"/>
  <c r="C385" i="20"/>
  <c r="C291" i="20"/>
  <c r="C198" i="20"/>
  <c r="C104" i="20"/>
  <c r="C1413" i="20"/>
  <c r="C1325" i="20"/>
  <c r="C1233" i="20"/>
  <c r="C1139" i="20"/>
  <c r="C1046" i="20"/>
  <c r="C952" i="20"/>
  <c r="C860" i="20"/>
  <c r="C766" i="20"/>
  <c r="C670" i="20"/>
  <c r="C582" i="20"/>
  <c r="C490" i="20"/>
  <c r="C1455" i="20"/>
  <c r="C1367" i="20"/>
  <c r="C1275" i="20"/>
  <c r="C1185" i="20"/>
  <c r="C1092" i="20"/>
  <c r="C998" i="20"/>
  <c r="C906" i="20"/>
  <c r="C812" i="20"/>
  <c r="C712" i="20"/>
  <c r="C624" i="20"/>
  <c r="C532" i="20"/>
  <c r="C442" i="20"/>
  <c r="C348" i="20"/>
  <c r="C255" i="20"/>
  <c r="C161" i="20"/>
  <c r="C68" i="20"/>
  <c r="C396" i="20"/>
  <c r="C302" i="20"/>
  <c r="C209" i="20"/>
  <c r="C115" i="20"/>
  <c r="C513" i="20"/>
  <c r="C1478" i="20"/>
  <c r="C1390" i="20"/>
  <c r="C1298" i="20"/>
  <c r="C1208" i="20"/>
  <c r="C1115" i="20"/>
  <c r="C1021" i="20"/>
  <c r="C929" i="20"/>
  <c r="C835" i="20"/>
  <c r="C735" i="20"/>
  <c r="C647" i="20"/>
  <c r="C555" i="20"/>
  <c r="C1256" i="20"/>
  <c r="C465" i="20"/>
  <c r="C371" i="20"/>
  <c r="C278" i="20"/>
  <c r="C184" i="20"/>
  <c r="C1069" i="20"/>
  <c r="C693" i="20"/>
  <c r="C91" i="20"/>
  <c r="C789" i="20"/>
  <c r="C1348" i="20"/>
  <c r="C419" i="20"/>
  <c r="C325" i="20"/>
  <c r="C232" i="20"/>
  <c r="C1162" i="20"/>
  <c r="C883" i="20"/>
  <c r="C138" i="20"/>
  <c r="C1465" i="20"/>
  <c r="C1377" i="20"/>
  <c r="C1285" i="20"/>
  <c r="C1195" i="20"/>
  <c r="C1102" i="20"/>
  <c r="C1008" i="20"/>
  <c r="C916" i="20"/>
  <c r="C822" i="20"/>
  <c r="C722" i="20"/>
  <c r="C634" i="20"/>
  <c r="C542" i="20"/>
  <c r="C452" i="20"/>
  <c r="C1423" i="20"/>
  <c r="C1335" i="20"/>
  <c r="C1243" i="20"/>
  <c r="C1149" i="20"/>
  <c r="C1056" i="20"/>
  <c r="C962" i="20"/>
  <c r="C870" i="20"/>
  <c r="C776" i="20"/>
  <c r="C680" i="20"/>
  <c r="C592" i="20"/>
  <c r="C500" i="20"/>
  <c r="C358" i="20"/>
  <c r="C265" i="20"/>
  <c r="C171" i="20"/>
  <c r="C78" i="20"/>
  <c r="C406" i="20"/>
  <c r="C312" i="20"/>
  <c r="C219" i="20"/>
  <c r="C125" i="20"/>
  <c r="C1453" i="20"/>
  <c r="C1365" i="20"/>
  <c r="C1273" i="20"/>
  <c r="C1183" i="20"/>
  <c r="C1090" i="20"/>
  <c r="C996" i="20"/>
  <c r="C904" i="20"/>
  <c r="C810" i="20"/>
  <c r="C710" i="20"/>
  <c r="C622" i="20"/>
  <c r="C530" i="20"/>
  <c r="C440" i="20"/>
  <c r="C1411" i="20"/>
  <c r="C1323" i="20"/>
  <c r="C1231" i="20"/>
  <c r="C1137" i="20"/>
  <c r="C1044" i="20"/>
  <c r="C950" i="20"/>
  <c r="C858" i="20"/>
  <c r="C764" i="20"/>
  <c r="C668" i="20"/>
  <c r="C580" i="20"/>
  <c r="C488" i="20"/>
  <c r="C346" i="20"/>
  <c r="C253" i="20"/>
  <c r="C159" i="20"/>
  <c r="C66" i="20"/>
  <c r="C394" i="20"/>
  <c r="C300" i="20"/>
  <c r="C207" i="20"/>
  <c r="C113" i="20"/>
  <c r="C605" i="20"/>
  <c r="C1475" i="20"/>
  <c r="C1387" i="20"/>
  <c r="C1295" i="20"/>
  <c r="C1205" i="20"/>
  <c r="C1112" i="20"/>
  <c r="C1018" i="20"/>
  <c r="C926" i="20"/>
  <c r="C832" i="20"/>
  <c r="C732" i="20"/>
  <c r="C644" i="20"/>
  <c r="C552" i="20"/>
  <c r="C1433" i="20"/>
  <c r="C1345" i="20"/>
  <c r="C1253" i="20"/>
  <c r="C1159" i="20"/>
  <c r="C1066" i="20"/>
  <c r="C972" i="20"/>
  <c r="C880" i="20"/>
  <c r="C786" i="20"/>
  <c r="C690" i="20"/>
  <c r="C602" i="20"/>
  <c r="C510" i="20"/>
  <c r="C416" i="20"/>
  <c r="C322" i="20"/>
  <c r="C229" i="20"/>
  <c r="C135" i="20"/>
  <c r="C462" i="20"/>
  <c r="C368" i="20"/>
  <c r="C275" i="20"/>
  <c r="C181" i="20"/>
  <c r="C1463" i="20"/>
  <c r="C1375" i="20"/>
  <c r="C1283" i="20"/>
  <c r="C1193" i="20"/>
  <c r="C1100" i="20"/>
  <c r="C1006" i="20"/>
  <c r="C914" i="20"/>
  <c r="C820" i="20"/>
  <c r="C720" i="20"/>
  <c r="C632" i="20"/>
  <c r="C540" i="20"/>
  <c r="C1421" i="20"/>
  <c r="C1333" i="20"/>
  <c r="C1241" i="20"/>
  <c r="C1147" i="20"/>
  <c r="C1054" i="20"/>
  <c r="C960" i="20"/>
  <c r="C868" i="20"/>
  <c r="C774" i="20"/>
  <c r="C678" i="20"/>
  <c r="C590" i="20"/>
  <c r="C450" i="20"/>
  <c r="C404" i="20"/>
  <c r="C310" i="20"/>
  <c r="C217" i="20"/>
  <c r="C123" i="20"/>
  <c r="C498" i="20"/>
  <c r="C356" i="20"/>
  <c r="C263" i="20"/>
  <c r="C169" i="20"/>
  <c r="C88" i="20"/>
  <c r="C1473" i="20"/>
  <c r="C1385" i="20"/>
  <c r="C1293" i="20"/>
  <c r="C1203" i="20"/>
  <c r="C1110" i="20"/>
  <c r="C1016" i="20"/>
  <c r="C924" i="20"/>
  <c r="C830" i="20"/>
  <c r="C730" i="20"/>
  <c r="C642" i="20"/>
  <c r="C550" i="20"/>
  <c r="C1431" i="20"/>
  <c r="C1343" i="20"/>
  <c r="C1251" i="20"/>
  <c r="C1157" i="20"/>
  <c r="C1064" i="20"/>
  <c r="C970" i="20"/>
  <c r="C878" i="20"/>
  <c r="C784" i="20"/>
  <c r="C688" i="20"/>
  <c r="C600" i="20"/>
  <c r="C508" i="20"/>
  <c r="C414" i="20"/>
  <c r="C320" i="20"/>
  <c r="C227" i="20"/>
  <c r="C133" i="20"/>
  <c r="C460" i="20"/>
  <c r="C366" i="20"/>
  <c r="C273" i="20"/>
  <c r="C179" i="20"/>
  <c r="C86" i="20"/>
  <c r="C76" i="20"/>
  <c r="C1441" i="20"/>
  <c r="C1353" i="20"/>
  <c r="C1261" i="20"/>
  <c r="C1167" i="20"/>
  <c r="C1074" i="20"/>
  <c r="C980" i="20"/>
  <c r="C888" i="20"/>
  <c r="C794" i="20"/>
  <c r="C698" i="20"/>
  <c r="C610" i="20"/>
  <c r="C518" i="20"/>
  <c r="C1483" i="20"/>
  <c r="C1395" i="20"/>
  <c r="C1303" i="20"/>
  <c r="C1213" i="20"/>
  <c r="C1120" i="20"/>
  <c r="C1026" i="20"/>
  <c r="C934" i="20"/>
  <c r="C840" i="20"/>
  <c r="C740" i="20"/>
  <c r="C652" i="20"/>
  <c r="C560" i="20"/>
  <c r="C424" i="20"/>
  <c r="C330" i="20"/>
  <c r="C237" i="20"/>
  <c r="C143" i="20"/>
  <c r="C470" i="20"/>
  <c r="C376" i="20"/>
  <c r="C283" i="20"/>
  <c r="C189" i="20"/>
  <c r="C96" i="20"/>
  <c r="C1417" i="20"/>
  <c r="C1329" i="20"/>
  <c r="C1237" i="20"/>
  <c r="C1143" i="20"/>
  <c r="C1050" i="20"/>
  <c r="C956" i="20"/>
  <c r="C864" i="20"/>
  <c r="C770" i="20"/>
  <c r="C674" i="20"/>
  <c r="C586" i="20"/>
  <c r="C494" i="20"/>
  <c r="C1459" i="20"/>
  <c r="C1371" i="20"/>
  <c r="C1279" i="20"/>
  <c r="C1189" i="20"/>
  <c r="C1096" i="20"/>
  <c r="C1002" i="20"/>
  <c r="C910" i="20"/>
  <c r="C816" i="20"/>
  <c r="C716" i="20"/>
  <c r="C628" i="20"/>
  <c r="C536" i="20"/>
  <c r="C446" i="20"/>
  <c r="C400" i="20"/>
  <c r="C306" i="20"/>
  <c r="C213" i="20"/>
  <c r="C119" i="20"/>
  <c r="C352" i="20"/>
  <c r="C259" i="20"/>
  <c r="C165" i="20"/>
  <c r="C72" i="20"/>
  <c r="C1436" i="20"/>
  <c r="C1474" i="20"/>
  <c r="C1386" i="20"/>
  <c r="C1294" i="20"/>
  <c r="C1204" i="20"/>
  <c r="C1111" i="20"/>
  <c r="C1017" i="20"/>
  <c r="C925" i="20"/>
  <c r="C831" i="20"/>
  <c r="C731" i="20"/>
  <c r="C643" i="20"/>
  <c r="C551" i="20"/>
  <c r="C1432" i="20"/>
  <c r="C1344" i="20"/>
  <c r="C1252" i="20"/>
  <c r="C1158" i="20"/>
  <c r="C1065" i="20"/>
  <c r="C971" i="20"/>
  <c r="C879" i="20"/>
  <c r="C785" i="20"/>
  <c r="C689" i="20"/>
  <c r="C601" i="20"/>
  <c r="C1464" i="20"/>
  <c r="C1376" i="20"/>
  <c r="C1284" i="20"/>
  <c r="C1194" i="20"/>
  <c r="C451" i="20"/>
  <c r="C1422" i="20"/>
  <c r="C1334" i="20"/>
  <c r="C1242" i="20"/>
  <c r="C1148" i="20"/>
  <c r="C1454" i="20"/>
  <c r="C1366" i="20"/>
  <c r="C1274" i="20"/>
  <c r="C1184" i="20"/>
  <c r="C1091" i="20"/>
  <c r="C997" i="20"/>
  <c r="C905" i="20"/>
  <c r="C811" i="20"/>
  <c r="C711" i="20"/>
  <c r="C623" i="20"/>
  <c r="C531" i="20"/>
  <c r="C87" i="20"/>
  <c r="C140" i="20"/>
  <c r="C157" i="20"/>
  <c r="C235" i="20"/>
  <c r="C251" i="20"/>
  <c r="C328" i="20"/>
  <c r="C344" i="20"/>
  <c r="C504" i="20"/>
  <c r="C559" i="20"/>
  <c r="C679" i="20"/>
  <c r="C933" i="20"/>
  <c r="C973" i="20"/>
  <c r="C1013" i="20"/>
  <c r="C1055" i="20"/>
  <c r="C1095" i="20"/>
  <c r="C1424" i="20"/>
  <c r="C1401" i="20"/>
  <c r="C1313" i="20"/>
  <c r="C1221" i="20"/>
  <c r="C1127" i="20"/>
  <c r="C1034" i="20"/>
  <c r="C940" i="20"/>
  <c r="C848" i="20"/>
  <c r="C754" i="20"/>
  <c r="C658" i="20"/>
  <c r="C570" i="20"/>
  <c r="C478" i="20"/>
  <c r="C1443" i="20"/>
  <c r="C1355" i="20"/>
  <c r="C1263" i="20"/>
  <c r="C1173" i="20"/>
  <c r="C1080" i="20"/>
  <c r="C986" i="20"/>
  <c r="C894" i="20"/>
  <c r="C800" i="20"/>
  <c r="C700" i="20"/>
  <c r="C612" i="20"/>
  <c r="C520" i="20"/>
  <c r="C430" i="20"/>
  <c r="C633" i="20"/>
  <c r="C1007" i="20"/>
  <c r="C1085" i="20"/>
  <c r="C1412" i="20"/>
  <c r="C1440" i="20"/>
  <c r="C1352" i="20"/>
  <c r="C1260" i="20"/>
  <c r="C1166" i="20"/>
  <c r="C517" i="20"/>
  <c r="C1482" i="20"/>
  <c r="C1394" i="20"/>
  <c r="C1302" i="20"/>
  <c r="C1212" i="20"/>
  <c r="C1430" i="20"/>
  <c r="C1342" i="20"/>
  <c r="C1250" i="20"/>
  <c r="C1156" i="20"/>
  <c r="C1063" i="20"/>
  <c r="C969" i="20"/>
  <c r="C877" i="20"/>
  <c r="C783" i="20"/>
  <c r="C687" i="20"/>
  <c r="C599" i="20"/>
  <c r="C1462" i="20"/>
  <c r="C1374" i="20"/>
  <c r="C1282" i="20"/>
  <c r="C1192" i="20"/>
  <c r="C1099" i="20"/>
  <c r="C1005" i="20"/>
  <c r="C913" i="20"/>
  <c r="C819" i="20"/>
  <c r="C719" i="20"/>
  <c r="C631" i="20"/>
  <c r="C539" i="20"/>
  <c r="C1420" i="20"/>
  <c r="C1332" i="20"/>
  <c r="C1240" i="20"/>
  <c r="C1146" i="20"/>
  <c r="C1053" i="20"/>
  <c r="C959" i="20"/>
  <c r="C867" i="20"/>
  <c r="C773" i="20"/>
  <c r="C677" i="20"/>
  <c r="C589" i="20"/>
  <c r="C497" i="20"/>
  <c r="C1452" i="20"/>
  <c r="C1364" i="20"/>
  <c r="C1272" i="20"/>
  <c r="C1182" i="20"/>
  <c r="C1089" i="20"/>
  <c r="C439" i="20"/>
  <c r="C1410" i="20"/>
  <c r="C1322" i="20"/>
  <c r="C1230" i="20"/>
  <c r="C1136" i="20"/>
  <c r="C1442" i="20"/>
  <c r="C1354" i="20"/>
  <c r="C1262" i="20"/>
  <c r="C1172" i="20"/>
  <c r="C1079" i="20"/>
  <c r="C985" i="20"/>
  <c r="C893" i="20"/>
  <c r="C799" i="20"/>
  <c r="C699" i="20"/>
  <c r="C611" i="20"/>
  <c r="C519" i="20"/>
  <c r="C85" i="20"/>
  <c r="C61" i="20"/>
  <c r="C103" i="20"/>
  <c r="C167" i="20"/>
  <c r="C197" i="20"/>
  <c r="C261" i="20"/>
  <c r="C326" i="20"/>
  <c r="C290" i="20"/>
  <c r="C384" i="20"/>
  <c r="C499" i="20"/>
  <c r="C549" i="20"/>
  <c r="C593" i="20"/>
  <c r="C629" i="20"/>
  <c r="C669" i="20"/>
  <c r="C705" i="20"/>
  <c r="C753" i="20"/>
  <c r="C923" i="20"/>
  <c r="C963" i="20"/>
  <c r="C1003" i="20"/>
  <c r="C1045" i="20"/>
  <c r="C1280" i="20"/>
  <c r="C1400" i="20"/>
  <c r="C1439" i="20"/>
  <c r="C1351" i="20"/>
  <c r="C1259" i="20"/>
  <c r="C1165" i="20"/>
  <c r="C1072" i="20"/>
  <c r="C978" i="20"/>
  <c r="C886" i="20"/>
  <c r="C792" i="20"/>
  <c r="C696" i="20"/>
  <c r="C608" i="20"/>
  <c r="C1481" i="20"/>
  <c r="C1393" i="20"/>
  <c r="C1301" i="20"/>
  <c r="C1211" i="20"/>
  <c r="C1118" i="20"/>
  <c r="C1024" i="20"/>
  <c r="C932" i="20"/>
  <c r="C838" i="20"/>
  <c r="C738" i="20"/>
  <c r="C650" i="20"/>
  <c r="C558" i="20"/>
  <c r="C114" i="20"/>
  <c r="C102" i="20"/>
  <c r="C178" i="20"/>
  <c r="C154" i="20"/>
  <c r="C208" i="20"/>
  <c r="C196" i="20"/>
  <c r="C272" i="20"/>
  <c r="C248" i="20"/>
  <c r="C301" i="20"/>
  <c r="C289" i="20"/>
  <c r="C365" i="20"/>
  <c r="C353" i="20"/>
  <c r="C341" i="20"/>
  <c r="C407" i="20"/>
  <c r="C395" i="20"/>
  <c r="C383" i="20"/>
  <c r="C459" i="20"/>
  <c r="C547" i="20"/>
  <c r="C591" i="20"/>
  <c r="C627" i="20"/>
  <c r="C667" i="20"/>
  <c r="C703" i="20"/>
  <c r="C839" i="20"/>
  <c r="C881" i="20"/>
  <c r="C921" i="20"/>
  <c r="C961" i="20"/>
  <c r="C1001" i="20"/>
  <c r="C1043" i="20"/>
  <c r="C1150" i="20"/>
  <c r="C1268" i="20"/>
  <c r="C1472" i="20"/>
  <c r="C1438" i="20"/>
  <c r="C1350" i="20"/>
  <c r="C1258" i="20"/>
  <c r="C1164" i="20"/>
  <c r="C1071" i="20"/>
  <c r="C977" i="20"/>
  <c r="C885" i="20"/>
  <c r="C791" i="20"/>
  <c r="C695" i="20"/>
  <c r="C607" i="20"/>
  <c r="C515" i="20"/>
  <c r="C1480" i="20"/>
  <c r="C1392" i="20"/>
  <c r="C1300" i="20"/>
  <c r="C1210" i="20"/>
  <c r="C1117" i="20"/>
  <c r="C1023" i="20"/>
  <c r="C931" i="20"/>
  <c r="C837" i="20"/>
  <c r="C737" i="20"/>
  <c r="C649" i="20"/>
  <c r="C557" i="20"/>
  <c r="C1429" i="20"/>
  <c r="C1341" i="20"/>
  <c r="C1249" i="20"/>
  <c r="C1155" i="20"/>
  <c r="C1062" i="20"/>
  <c r="C968" i="20"/>
  <c r="C876" i="20"/>
  <c r="C782" i="20"/>
  <c r="C686" i="20"/>
  <c r="C598" i="20"/>
  <c r="C506" i="20"/>
  <c r="C1471" i="20"/>
  <c r="C1383" i="20"/>
  <c r="C1291" i="20"/>
  <c r="C1201" i="20"/>
  <c r="C1108" i="20"/>
  <c r="C1014" i="20"/>
  <c r="C922" i="20"/>
  <c r="C828" i="20"/>
  <c r="C728" i="20"/>
  <c r="C640" i="20"/>
  <c r="C548" i="20"/>
  <c r="C1461" i="20"/>
  <c r="C1373" i="20"/>
  <c r="C1281" i="20"/>
  <c r="C1191" i="20"/>
  <c r="C1098" i="20"/>
  <c r="C1004" i="20"/>
  <c r="C912" i="20"/>
  <c r="C818" i="20"/>
  <c r="C718" i="20"/>
  <c r="C630" i="20"/>
  <c r="C538" i="20"/>
  <c r="C448" i="20"/>
  <c r="C1419" i="20"/>
  <c r="C1331" i="20"/>
  <c r="C1239" i="20"/>
  <c r="C1145" i="20"/>
  <c r="C1052" i="20"/>
  <c r="C958" i="20"/>
  <c r="C866" i="20"/>
  <c r="C772" i="20"/>
  <c r="C676" i="20"/>
  <c r="C588" i="20"/>
  <c r="C1451" i="20"/>
  <c r="C1363" i="20"/>
  <c r="C1271" i="20"/>
  <c r="C1181" i="20"/>
  <c r="C1088" i="20"/>
  <c r="C994" i="20"/>
  <c r="C902" i="20"/>
  <c r="C808" i="20"/>
  <c r="C708" i="20"/>
  <c r="C620" i="20"/>
  <c r="C528" i="20"/>
  <c r="C1409" i="20"/>
  <c r="C1321" i="20"/>
  <c r="C1229" i="20"/>
  <c r="C1135" i="20"/>
  <c r="C1042" i="20"/>
  <c r="C948" i="20"/>
  <c r="C856" i="20"/>
  <c r="C762" i="20"/>
  <c r="C666" i="20"/>
  <c r="C578" i="20"/>
  <c r="C177" i="20"/>
  <c r="C271" i="20"/>
  <c r="C364" i="20"/>
  <c r="C458" i="20"/>
  <c r="C496" i="20"/>
  <c r="C541" i="20"/>
  <c r="C585" i="20"/>
  <c r="C621" i="20"/>
  <c r="C661" i="20"/>
  <c r="C793" i="20"/>
  <c r="C833" i="20"/>
  <c r="C915" i="20"/>
  <c r="C955" i="20"/>
  <c r="C995" i="20"/>
  <c r="C1037" i="20"/>
  <c r="C1138" i="20"/>
  <c r="C1428" i="20"/>
  <c r="C1340" i="20"/>
  <c r="C1248" i="20"/>
  <c r="C1154" i="20"/>
  <c r="C505" i="20"/>
  <c r="C1470" i="20"/>
  <c r="C1382" i="20"/>
  <c r="C1290" i="20"/>
  <c r="C1200" i="20"/>
  <c r="C457" i="20"/>
  <c r="C447" i="20"/>
  <c r="C1418" i="20"/>
  <c r="C1330" i="20"/>
  <c r="C1238" i="20"/>
  <c r="C1144" i="20"/>
  <c r="C1051" i="20"/>
  <c r="C957" i="20"/>
  <c r="C865" i="20"/>
  <c r="C771" i="20"/>
  <c r="C675" i="20"/>
  <c r="C587" i="20"/>
  <c r="C495" i="20"/>
  <c r="C1450" i="20"/>
  <c r="C1362" i="20"/>
  <c r="C1270" i="20"/>
  <c r="C1180" i="20"/>
  <c r="C1087" i="20"/>
  <c r="C993" i="20"/>
  <c r="C901" i="20"/>
  <c r="C807" i="20"/>
  <c r="C707" i="20"/>
  <c r="C619" i="20"/>
  <c r="C527" i="20"/>
  <c r="C437" i="20"/>
  <c r="C1408" i="20"/>
  <c r="C1320" i="20"/>
  <c r="C1228" i="20"/>
  <c r="C1134" i="20"/>
  <c r="C1041" i="20"/>
  <c r="C947" i="20"/>
  <c r="C855" i="20"/>
  <c r="C761" i="20"/>
  <c r="C665" i="20"/>
  <c r="C577" i="20"/>
  <c r="C485" i="20"/>
  <c r="C94" i="20"/>
  <c r="C82" i="20"/>
  <c r="C70" i="20"/>
  <c r="C58" i="20"/>
  <c r="C124" i="20"/>
  <c r="C112" i="20"/>
  <c r="C188" i="20"/>
  <c r="C176" i="20"/>
  <c r="C164" i="20"/>
  <c r="C152" i="20"/>
  <c r="C230" i="20"/>
  <c r="C218" i="20"/>
  <c r="C206" i="20"/>
  <c r="C282" i="20"/>
  <c r="C270" i="20"/>
  <c r="C258" i="20"/>
  <c r="C246" i="20"/>
  <c r="C323" i="20"/>
  <c r="C311" i="20"/>
  <c r="C299" i="20"/>
  <c r="C375" i="20"/>
  <c r="C363" i="20"/>
  <c r="C351" i="20"/>
  <c r="C339" i="20"/>
  <c r="C417" i="20"/>
  <c r="C405" i="20"/>
  <c r="C393" i="20"/>
  <c r="C469" i="20"/>
  <c r="C493" i="20"/>
  <c r="C537" i="20"/>
  <c r="C581" i="20"/>
  <c r="C617" i="20"/>
  <c r="C657" i="20"/>
  <c r="C829" i="20"/>
  <c r="C871" i="20"/>
  <c r="C911" i="20"/>
  <c r="C951" i="20"/>
  <c r="C991" i="20"/>
  <c r="C1033" i="20"/>
  <c r="C1126" i="20"/>
  <c r="C1336" i="20"/>
  <c r="C1437" i="20"/>
  <c r="C1349" i="20"/>
  <c r="C1257" i="20"/>
  <c r="C1163" i="20"/>
  <c r="C1070" i="20"/>
  <c r="C976" i="20"/>
  <c r="C884" i="20"/>
  <c r="C790" i="20"/>
  <c r="C694" i="20"/>
  <c r="C606" i="20"/>
  <c r="C514" i="20"/>
  <c r="C1479" i="20"/>
  <c r="C1391" i="20"/>
  <c r="C1299" i="20"/>
  <c r="C1209" i="20"/>
  <c r="C1116" i="20"/>
  <c r="C1022" i="20"/>
  <c r="C930" i="20"/>
  <c r="C836" i="20"/>
  <c r="C736" i="20"/>
  <c r="C648" i="20"/>
  <c r="C556" i="20"/>
  <c r="C1427" i="20"/>
  <c r="C1339" i="20"/>
  <c r="C1247" i="20"/>
  <c r="C1153" i="20"/>
  <c r="C1060" i="20"/>
  <c r="C966" i="20"/>
  <c r="C874" i="20"/>
  <c r="C780" i="20"/>
  <c r="C684" i="20"/>
  <c r="C596" i="20"/>
  <c r="C1469" i="20"/>
  <c r="C1381" i="20"/>
  <c r="C1289" i="20"/>
  <c r="C1199" i="20"/>
  <c r="C1106" i="20"/>
  <c r="C1012" i="20"/>
  <c r="C920" i="20"/>
  <c r="C826" i="20"/>
  <c r="C726" i="20"/>
  <c r="C638" i="20"/>
  <c r="C546" i="20"/>
  <c r="C1449" i="20"/>
  <c r="C1361" i="20"/>
  <c r="C1269" i="20"/>
  <c r="C1179" i="20"/>
  <c r="C1086" i="20"/>
  <c r="C992" i="20"/>
  <c r="C900" i="20"/>
  <c r="C806" i="20"/>
  <c r="C706" i="20"/>
  <c r="C618" i="20"/>
  <c r="C526" i="20"/>
  <c r="C436" i="20"/>
  <c r="C1407" i="20"/>
  <c r="C1319" i="20"/>
  <c r="C1227" i="20"/>
  <c r="C1133" i="20"/>
  <c r="C1040" i="20"/>
  <c r="C946" i="20"/>
  <c r="C854" i="20"/>
  <c r="C760" i="20"/>
  <c r="C664" i="20"/>
  <c r="C576" i="20"/>
  <c r="C93" i="20"/>
  <c r="C134" i="20"/>
  <c r="C111" i="20"/>
  <c r="C187" i="20"/>
  <c r="C175" i="20"/>
  <c r="C205" i="20"/>
  <c r="C281" i="20"/>
  <c r="C269" i="20"/>
  <c r="C257" i="20"/>
  <c r="C245" i="20"/>
  <c r="C298" i="20"/>
  <c r="C374" i="20"/>
  <c r="C362" i="20"/>
  <c r="C392" i="20"/>
  <c r="C468" i="20"/>
  <c r="C429" i="20"/>
  <c r="C489" i="20"/>
  <c r="C535" i="20"/>
  <c r="C579" i="20"/>
  <c r="C615" i="20"/>
  <c r="C739" i="20"/>
  <c r="C827" i="20"/>
  <c r="C869" i="20"/>
  <c r="C949" i="20"/>
  <c r="C1119" i="20"/>
  <c r="C1202" i="20"/>
  <c r="C1324" i="20"/>
  <c r="C435" i="20"/>
  <c r="C1406" i="20"/>
  <c r="C1318" i="20"/>
  <c r="C1226" i="20"/>
  <c r="C1132" i="20"/>
  <c r="C1039" i="20"/>
  <c r="C945" i="20"/>
  <c r="C853" i="20"/>
  <c r="C759" i="20"/>
  <c r="C663" i="20"/>
  <c r="C575" i="20"/>
  <c r="C483" i="20"/>
  <c r="C56" i="20"/>
  <c r="C467" i="20"/>
  <c r="C697" i="20"/>
  <c r="C821" i="20"/>
  <c r="C903" i="20"/>
  <c r="C1073" i="20"/>
  <c r="C1312" i="20"/>
  <c r="C1477" i="20"/>
  <c r="C1389" i="20"/>
  <c r="C1297" i="20"/>
  <c r="C1207" i="20"/>
  <c r="C1114" i="20"/>
  <c r="C1020" i="20"/>
  <c r="C928" i="20"/>
  <c r="C834" i="20"/>
  <c r="C734" i="20"/>
  <c r="C646" i="20"/>
  <c r="C554" i="20"/>
  <c r="C1435" i="20"/>
  <c r="C1347" i="20"/>
  <c r="C1255" i="20"/>
  <c r="C1161" i="20"/>
  <c r="C1068" i="20"/>
  <c r="C974" i="20"/>
  <c r="C882" i="20"/>
  <c r="C788" i="20"/>
  <c r="C692" i="20"/>
  <c r="C604" i="20"/>
  <c r="C1416" i="20"/>
  <c r="C1328" i="20"/>
  <c r="C1236" i="20"/>
  <c r="C1142" i="20"/>
  <c r="C1458" i="20"/>
  <c r="C1370" i="20"/>
  <c r="C1278" i="20"/>
  <c r="C1188" i="20"/>
  <c r="C445" i="20"/>
  <c r="C1405" i="20"/>
  <c r="C1317" i="20"/>
  <c r="C1225" i="20"/>
  <c r="C1131" i="20"/>
  <c r="C1038" i="20"/>
  <c r="C944" i="20"/>
  <c r="C852" i="20"/>
  <c r="C758" i="20"/>
  <c r="C662" i="20"/>
  <c r="C574" i="20"/>
  <c r="C482" i="20"/>
  <c r="C1447" i="20"/>
  <c r="C1359" i="20"/>
  <c r="C1267" i="20"/>
  <c r="C1177" i="20"/>
  <c r="C1084" i="20"/>
  <c r="C990" i="20"/>
  <c r="C898" i="20"/>
  <c r="C804" i="20"/>
  <c r="C704" i="20"/>
  <c r="C616" i="20"/>
  <c r="C524" i="20"/>
  <c r="C79" i="20"/>
  <c r="C67" i="20"/>
  <c r="C55" i="20"/>
  <c r="C132" i="20"/>
  <c r="C121" i="20"/>
  <c r="C109" i="20"/>
  <c r="C185" i="20"/>
  <c r="C173" i="20"/>
  <c r="C149" i="20"/>
  <c r="C215" i="20"/>
  <c r="C203" i="20"/>
  <c r="C279" i="20"/>
  <c r="C267" i="20"/>
  <c r="C243" i="20"/>
  <c r="C308" i="20"/>
  <c r="C296" i="20"/>
  <c r="C372" i="20"/>
  <c r="C336" i="20"/>
  <c r="C402" i="20"/>
  <c r="C390" i="20"/>
  <c r="C466" i="20"/>
  <c r="C512" i="20"/>
  <c r="C486" i="20"/>
  <c r="C525" i="20"/>
  <c r="C569" i="20"/>
  <c r="C729" i="20"/>
  <c r="C777" i="20"/>
  <c r="C817" i="20"/>
  <c r="C859" i="20"/>
  <c r="C899" i="20"/>
  <c r="C939" i="20"/>
  <c r="C1109" i="20"/>
  <c r="C1178" i="20"/>
  <c r="C1384" i="20"/>
  <c r="C1476" i="20"/>
  <c r="C1388" i="20"/>
  <c r="C1296" i="20"/>
  <c r="C1206" i="20"/>
  <c r="C1434" i="20"/>
  <c r="C1346" i="20"/>
  <c r="C1254" i="20"/>
  <c r="C1160" i="20"/>
  <c r="C511" i="20"/>
  <c r="C1425" i="20"/>
  <c r="C1337" i="20"/>
  <c r="C1245" i="20"/>
  <c r="C1151" i="20"/>
  <c r="C1058" i="20"/>
  <c r="C964" i="20"/>
  <c r="C872" i="20"/>
  <c r="C778" i="20"/>
  <c r="C682" i="20"/>
  <c r="C594" i="20"/>
  <c r="C502" i="20"/>
  <c r="C1467" i="20"/>
  <c r="C1379" i="20"/>
  <c r="C1287" i="20"/>
  <c r="C1197" i="20"/>
  <c r="C1104" i="20"/>
  <c r="C1010" i="20"/>
  <c r="C918" i="20"/>
  <c r="C824" i="20"/>
  <c r="C724" i="20"/>
  <c r="C636" i="20"/>
  <c r="C544" i="20"/>
  <c r="C454" i="20"/>
  <c r="C1415" i="20"/>
  <c r="C1327" i="20"/>
  <c r="C1235" i="20"/>
  <c r="C1141" i="20"/>
  <c r="C1048" i="20"/>
  <c r="C954" i="20"/>
  <c r="C862" i="20"/>
  <c r="C768" i="20"/>
  <c r="C672" i="20"/>
  <c r="C584" i="20"/>
  <c r="C492" i="20"/>
  <c r="C1457" i="20"/>
  <c r="C1369" i="20"/>
  <c r="C1277" i="20"/>
  <c r="C1187" i="20"/>
  <c r="C1094" i="20"/>
  <c r="C1000" i="20"/>
  <c r="C908" i="20"/>
  <c r="C814" i="20"/>
  <c r="C714" i="20"/>
  <c r="C626" i="20"/>
  <c r="C534" i="20"/>
  <c r="C1404" i="20"/>
  <c r="C1316" i="20"/>
  <c r="C1224" i="20"/>
  <c r="C1130" i="20"/>
  <c r="C1446" i="20"/>
  <c r="C1358" i="20"/>
  <c r="C1266" i="20"/>
  <c r="C1176" i="20"/>
  <c r="C1083" i="20"/>
  <c r="C433" i="20"/>
  <c r="C90" i="20"/>
  <c r="C131" i="20"/>
  <c r="C120" i="20"/>
  <c r="C108" i="20"/>
  <c r="C172" i="20"/>
  <c r="C160" i="20"/>
  <c r="C148" i="20"/>
  <c r="C226" i="20"/>
  <c r="C214" i="20"/>
  <c r="C202" i="20"/>
  <c r="C266" i="20"/>
  <c r="C254" i="20"/>
  <c r="C242" i="20"/>
  <c r="C319" i="20"/>
  <c r="C307" i="20"/>
  <c r="C295" i="20"/>
  <c r="C347" i="20"/>
  <c r="C335" i="20"/>
  <c r="C413" i="20"/>
  <c r="C401" i="20"/>
  <c r="C389" i="20"/>
  <c r="C449" i="20"/>
  <c r="C484" i="20"/>
  <c r="C523" i="20"/>
  <c r="C651" i="20"/>
  <c r="C691" i="20"/>
  <c r="C727" i="20"/>
  <c r="C775" i="20"/>
  <c r="C815" i="20"/>
  <c r="C857" i="20"/>
  <c r="C897" i="20"/>
  <c r="C1025" i="20"/>
  <c r="C1067" i="20"/>
  <c r="C1107" i="20"/>
  <c r="C1372" i="20"/>
  <c r="C1466" i="20"/>
  <c r="C1378" i="20"/>
  <c r="C1286" i="20"/>
  <c r="C1196" i="20"/>
  <c r="C1103" i="20"/>
  <c r="C1009" i="20"/>
  <c r="C917" i="20"/>
  <c r="C823" i="20"/>
  <c r="C723" i="20"/>
  <c r="C635" i="20"/>
  <c r="C543" i="20"/>
  <c r="C1414" i="20"/>
  <c r="C1326" i="20"/>
  <c r="C1234" i="20"/>
  <c r="C1140" i="20"/>
  <c r="C1047" i="20"/>
  <c r="C953" i="20"/>
  <c r="C861" i="20"/>
  <c r="C767" i="20"/>
  <c r="C671" i="20"/>
  <c r="C583" i="20"/>
  <c r="C491" i="20"/>
  <c r="C1456" i="20"/>
  <c r="C1368" i="20"/>
  <c r="C1276" i="20"/>
  <c r="C1186" i="20"/>
  <c r="C1093" i="20"/>
  <c r="C999" i="20"/>
  <c r="C907" i="20"/>
  <c r="C813" i="20"/>
  <c r="C713" i="20"/>
  <c r="C625" i="20"/>
  <c r="C533" i="20"/>
  <c r="C1403" i="20"/>
  <c r="C1315" i="20"/>
  <c r="C1223" i="20"/>
  <c r="C1129" i="20"/>
  <c r="C1036" i="20"/>
  <c r="C942" i="20"/>
  <c r="C850" i="20"/>
  <c r="C756" i="20"/>
  <c r="C660" i="20"/>
  <c r="C572" i="20"/>
  <c r="C480" i="20"/>
  <c r="C1445" i="20"/>
  <c r="C1357" i="20"/>
  <c r="C1265" i="20"/>
  <c r="C1175" i="20"/>
  <c r="C1082" i="20"/>
  <c r="C988" i="20"/>
  <c r="C896" i="20"/>
  <c r="C802" i="20"/>
  <c r="C702" i="20"/>
  <c r="C614" i="20"/>
  <c r="C522" i="20"/>
  <c r="C89" i="20"/>
  <c r="C77" i="20"/>
  <c r="C65" i="20"/>
  <c r="C142" i="20"/>
  <c r="C130" i="20"/>
  <c r="C107" i="20"/>
  <c r="C183" i="20"/>
  <c r="C225" i="20"/>
  <c r="C201" i="20"/>
  <c r="C277" i="20"/>
  <c r="C318" i="20"/>
  <c r="C294" i="20"/>
  <c r="C370" i="20"/>
  <c r="C412" i="20"/>
  <c r="C388" i="20"/>
  <c r="C464" i="20"/>
  <c r="C509" i="20"/>
  <c r="C481" i="20"/>
  <c r="C609" i="20"/>
  <c r="C645" i="20"/>
  <c r="C685" i="20"/>
  <c r="C721" i="20"/>
  <c r="C769" i="20"/>
  <c r="C809" i="20"/>
  <c r="C851" i="20"/>
  <c r="C979" i="20"/>
  <c r="C1019" i="20"/>
  <c r="C1061" i="20"/>
  <c r="C1101" i="20"/>
  <c r="C1244" i="20"/>
  <c r="C1360" i="20"/>
  <c r="R54" i="12"/>
  <c r="N128" i="12"/>
  <c r="N185" i="12"/>
  <c r="I251" i="12"/>
  <c r="I305" i="12"/>
  <c r="D9" i="20"/>
  <c r="V6" i="31"/>
  <c r="D31" i="20"/>
  <c r="V28" i="31"/>
  <c r="D19" i="20"/>
  <c r="V16" i="31"/>
  <c r="H40" i="31"/>
  <c r="H16" i="31"/>
  <c r="P44" i="31"/>
  <c r="P36" i="31"/>
  <c r="P28" i="31"/>
  <c r="P20" i="31"/>
  <c r="P16" i="31"/>
  <c r="P12" i="31"/>
  <c r="P6" i="31"/>
  <c r="D2009" i="19"/>
  <c r="D1921" i="19"/>
  <c r="D1828" i="19"/>
  <c r="D1737" i="19"/>
  <c r="D1645" i="19"/>
  <c r="D1550" i="19"/>
  <c r="D1461" i="19"/>
  <c r="D1370" i="19"/>
  <c r="D1277" i="19"/>
  <c r="D1189" i="19"/>
  <c r="D1097" i="19"/>
  <c r="D1002" i="19"/>
  <c r="D915" i="19"/>
  <c r="D823" i="19"/>
  <c r="D1044" i="19"/>
  <c r="D957" i="19"/>
  <c r="D865" i="19"/>
  <c r="D776" i="19"/>
  <c r="D684" i="19"/>
  <c r="D1967" i="19"/>
  <c r="D1879" i="19"/>
  <c r="D1786" i="19"/>
  <c r="D1691" i="19"/>
  <c r="D1599" i="19"/>
  <c r="D1508" i="19"/>
  <c r="D1419" i="19"/>
  <c r="D1328" i="19"/>
  <c r="D1235" i="19"/>
  <c r="D1143" i="19"/>
  <c r="D730" i="19"/>
  <c r="D638" i="19"/>
  <c r="D2007" i="19"/>
  <c r="D1919" i="19"/>
  <c r="D1826" i="19"/>
  <c r="D1735" i="19"/>
  <c r="D1643" i="19"/>
  <c r="D1548" i="19"/>
  <c r="D1459" i="19"/>
  <c r="D1368" i="19"/>
  <c r="D1275" i="19"/>
  <c r="D1187" i="19"/>
  <c r="D1095" i="19"/>
  <c r="D1000" i="19"/>
  <c r="D913" i="19"/>
  <c r="D821" i="19"/>
  <c r="D1965" i="19"/>
  <c r="D1877" i="19"/>
  <c r="D1784" i="19"/>
  <c r="D1689" i="19"/>
  <c r="D1597" i="19"/>
  <c r="D1506" i="19"/>
  <c r="D1417" i="19"/>
  <c r="D1326" i="19"/>
  <c r="D1233" i="19"/>
  <c r="D1141" i="19"/>
  <c r="D682" i="19"/>
  <c r="D1042" i="19"/>
  <c r="D955" i="19"/>
  <c r="D863" i="19"/>
  <c r="D774" i="19"/>
  <c r="D728" i="19"/>
  <c r="D636" i="19"/>
  <c r="D2005" i="19"/>
  <c r="D1917" i="19"/>
  <c r="D1824" i="19"/>
  <c r="D1733" i="19"/>
  <c r="D1641" i="19"/>
  <c r="D1546" i="19"/>
  <c r="D1457" i="19"/>
  <c r="D1366" i="19"/>
  <c r="D1273" i="19"/>
  <c r="D1185" i="19"/>
  <c r="D1093" i="19"/>
  <c r="D998" i="19"/>
  <c r="D911" i="19"/>
  <c r="D819" i="19"/>
  <c r="D1963" i="19"/>
  <c r="D1875" i="19"/>
  <c r="D1782" i="19"/>
  <c r="D1687" i="19"/>
  <c r="D1595" i="19"/>
  <c r="D1504" i="19"/>
  <c r="D1415" i="19"/>
  <c r="D1324" i="19"/>
  <c r="D1231" i="19"/>
  <c r="D1139" i="19"/>
  <c r="D680" i="19"/>
  <c r="D1040" i="19"/>
  <c r="D953" i="19"/>
  <c r="D861" i="19"/>
  <c r="D772" i="19"/>
  <c r="D726" i="19"/>
  <c r="D634" i="19"/>
  <c r="D2003" i="19"/>
  <c r="D1915" i="19"/>
  <c r="D1822" i="19"/>
  <c r="D1731" i="19"/>
  <c r="D1639" i="19"/>
  <c r="D1544" i="19"/>
  <c r="D1455" i="19"/>
  <c r="D1364" i="19"/>
  <c r="D1271" i="19"/>
  <c r="D1183" i="19"/>
  <c r="D1091" i="19"/>
  <c r="D996" i="19"/>
  <c r="D909" i="19"/>
  <c r="D817" i="19"/>
  <c r="D678" i="19"/>
  <c r="D1961" i="19"/>
  <c r="D1873" i="19"/>
  <c r="D1780" i="19"/>
  <c r="D1685" i="19"/>
  <c r="D1593" i="19"/>
  <c r="D1502" i="19"/>
  <c r="D1413" i="19"/>
  <c r="D1322" i="19"/>
  <c r="D1229" i="19"/>
  <c r="D1137" i="19"/>
  <c r="D724" i="19"/>
  <c r="D632" i="19"/>
  <c r="D1997" i="19"/>
  <c r="D1909" i="19"/>
  <c r="D1816" i="19"/>
  <c r="D1725" i="19"/>
  <c r="D1633" i="19"/>
  <c r="D1538" i="19"/>
  <c r="D1449" i="19"/>
  <c r="D1358" i="19"/>
  <c r="D1265" i="19"/>
  <c r="D1177" i="19"/>
  <c r="D1085" i="19"/>
  <c r="D990" i="19"/>
  <c r="D903" i="19"/>
  <c r="D811" i="19"/>
  <c r="D1955" i="19"/>
  <c r="D1867" i="19"/>
  <c r="D1774" i="19"/>
  <c r="D1679" i="19"/>
  <c r="D1587" i="19"/>
  <c r="D1496" i="19"/>
  <c r="D1407" i="19"/>
  <c r="D1316" i="19"/>
  <c r="D1223" i="19"/>
  <c r="D1131" i="19"/>
  <c r="D1032" i="19"/>
  <c r="D672" i="19"/>
  <c r="D945" i="19"/>
  <c r="D853" i="19"/>
  <c r="D764" i="19"/>
  <c r="D718" i="19"/>
  <c r="D626" i="19"/>
  <c r="D1995" i="19"/>
  <c r="D1907" i="19"/>
  <c r="D1814" i="19"/>
  <c r="D1723" i="19"/>
  <c r="D1631" i="19"/>
  <c r="D1536" i="19"/>
  <c r="D1447" i="19"/>
  <c r="D1356" i="19"/>
  <c r="D1263" i="19"/>
  <c r="D1175" i="19"/>
  <c r="D1083" i="19"/>
  <c r="D988" i="19"/>
  <c r="D901" i="19"/>
  <c r="D809" i="19"/>
  <c r="D1953" i="19"/>
  <c r="D1865" i="19"/>
  <c r="D1772" i="19"/>
  <c r="D1677" i="19"/>
  <c r="D1585" i="19"/>
  <c r="D1494" i="19"/>
  <c r="D1405" i="19"/>
  <c r="D1314" i="19"/>
  <c r="D1221" i="19"/>
  <c r="D1129" i="19"/>
  <c r="D1030" i="19"/>
  <c r="D670" i="19"/>
  <c r="D716" i="19"/>
  <c r="D624" i="19"/>
  <c r="D1993" i="19"/>
  <c r="D1905" i="19"/>
  <c r="D1812" i="19"/>
  <c r="D1721" i="19"/>
  <c r="D1629" i="19"/>
  <c r="D1534" i="19"/>
  <c r="D1445" i="19"/>
  <c r="D1354" i="19"/>
  <c r="D1261" i="19"/>
  <c r="D1173" i="19"/>
  <c r="D1081" i="19"/>
  <c r="D986" i="19"/>
  <c r="D899" i="19"/>
  <c r="D807" i="19"/>
  <c r="D941" i="19"/>
  <c r="D849" i="19"/>
  <c r="D760" i="19"/>
  <c r="D668" i="19"/>
  <c r="D1951" i="19"/>
  <c r="D1863" i="19"/>
  <c r="D1770" i="19"/>
  <c r="D1675" i="19"/>
  <c r="D1583" i="19"/>
  <c r="D1492" i="19"/>
  <c r="D1403" i="19"/>
  <c r="D1312" i="19"/>
  <c r="D1219" i="19"/>
  <c r="D1127" i="19"/>
  <c r="D1028" i="19"/>
  <c r="D714" i="19"/>
  <c r="D622" i="19"/>
  <c r="D1991" i="19"/>
  <c r="D1903" i="19"/>
  <c r="D1810" i="19"/>
  <c r="D1719" i="19"/>
  <c r="D1627" i="19"/>
  <c r="D1532" i="19"/>
  <c r="D1443" i="19"/>
  <c r="D1352" i="19"/>
  <c r="D1259" i="19"/>
  <c r="D1171" i="19"/>
  <c r="D1079" i="19"/>
  <c r="D984" i="19"/>
  <c r="D897" i="19"/>
  <c r="D805" i="19"/>
  <c r="D1949" i="19"/>
  <c r="D1861" i="19"/>
  <c r="D1768" i="19"/>
  <c r="D1673" i="19"/>
  <c r="D1581" i="19"/>
  <c r="D1490" i="19"/>
  <c r="D1401" i="19"/>
  <c r="D1310" i="19"/>
  <c r="D1217" i="19"/>
  <c r="D1125" i="19"/>
  <c r="D1026" i="19"/>
  <c r="D666" i="19"/>
  <c r="D939" i="19"/>
  <c r="D847" i="19"/>
  <c r="D758" i="19"/>
  <c r="D712" i="19"/>
  <c r="D620" i="19"/>
  <c r="D1989" i="19"/>
  <c r="D1901" i="19"/>
  <c r="D1808" i="19"/>
  <c r="D1717" i="19"/>
  <c r="D1625" i="19"/>
  <c r="D1530" i="19"/>
  <c r="D1441" i="19"/>
  <c r="D1350" i="19"/>
  <c r="D1257" i="19"/>
  <c r="D1169" i="19"/>
  <c r="D1077" i="19"/>
  <c r="D982" i="19"/>
  <c r="D895" i="19"/>
  <c r="D803" i="19"/>
  <c r="D1947" i="19"/>
  <c r="D1859" i="19"/>
  <c r="D1766" i="19"/>
  <c r="D1671" i="19"/>
  <c r="D1579" i="19"/>
  <c r="D1488" i="19"/>
  <c r="D1399" i="19"/>
  <c r="D1308" i="19"/>
  <c r="D1215" i="19"/>
  <c r="D1123" i="19"/>
  <c r="D1024" i="19"/>
  <c r="D664" i="19"/>
  <c r="D937" i="19"/>
  <c r="D845" i="19"/>
  <c r="D756" i="19"/>
  <c r="D710" i="19"/>
  <c r="D618" i="19"/>
  <c r="D1167" i="19"/>
  <c r="D1397" i="19"/>
  <c r="D1985" i="19"/>
  <c r="D1897" i="19"/>
  <c r="D1804" i="19"/>
  <c r="D1713" i="19"/>
  <c r="D1621" i="19"/>
  <c r="D1526" i="19"/>
  <c r="D1437" i="19"/>
  <c r="D1346" i="19"/>
  <c r="D1253" i="19"/>
  <c r="D1165" i="19"/>
  <c r="D1073" i="19"/>
  <c r="D978" i="19"/>
  <c r="D891" i="19"/>
  <c r="D799" i="19"/>
  <c r="D706" i="19"/>
  <c r="D933" i="19"/>
  <c r="D841" i="19"/>
  <c r="D752" i="19"/>
  <c r="D660" i="19"/>
  <c r="D614" i="19"/>
  <c r="D1983" i="19"/>
  <c r="D1895" i="19"/>
  <c r="D1802" i="19"/>
  <c r="D1711" i="19"/>
  <c r="D1619" i="19"/>
  <c r="D1524" i="19"/>
  <c r="D1435" i="19"/>
  <c r="D1344" i="19"/>
  <c r="D1251" i="19"/>
  <c r="D1163" i="19"/>
  <c r="D1071" i="19"/>
  <c r="D976" i="19"/>
  <c r="D889" i="19"/>
  <c r="D797" i="19"/>
  <c r="D704" i="19"/>
  <c r="D1941" i="19"/>
  <c r="D1853" i="19"/>
  <c r="D1760" i="19"/>
  <c r="D1665" i="19"/>
  <c r="D1573" i="19"/>
  <c r="D1482" i="19"/>
  <c r="D1393" i="19"/>
  <c r="D1302" i="19"/>
  <c r="D1209" i="19"/>
  <c r="D1117" i="19"/>
  <c r="D1018" i="19"/>
  <c r="D658" i="19"/>
  <c r="D563" i="19"/>
  <c r="D931" i="19"/>
  <c r="D839" i="19"/>
  <c r="D750" i="19"/>
  <c r="D612" i="19"/>
  <c r="D1981" i="19"/>
  <c r="D1893" i="19"/>
  <c r="D1800" i="19"/>
  <c r="D1709" i="19"/>
  <c r="D1617" i="19"/>
  <c r="D1522" i="19"/>
  <c r="D1433" i="19"/>
  <c r="D1342" i="19"/>
  <c r="D1249" i="19"/>
  <c r="D1161" i="19"/>
  <c r="D1069" i="19"/>
  <c r="D974" i="19"/>
  <c r="D887" i="19"/>
  <c r="D795" i="19"/>
  <c r="D702" i="19"/>
  <c r="D1939" i="19"/>
  <c r="D1851" i="19"/>
  <c r="D1758" i="19"/>
  <c r="D1663" i="19"/>
  <c r="D1571" i="19"/>
  <c r="D1480" i="19"/>
  <c r="D1391" i="19"/>
  <c r="D1300" i="19"/>
  <c r="D1207" i="19"/>
  <c r="D1115" i="19"/>
  <c r="D1016" i="19"/>
  <c r="D656" i="19"/>
  <c r="D561" i="19"/>
  <c r="D929" i="19"/>
  <c r="D837" i="19"/>
  <c r="D748" i="19"/>
  <c r="D610" i="19"/>
  <c r="D1979" i="19"/>
  <c r="D1891" i="19"/>
  <c r="D1798" i="19"/>
  <c r="D1707" i="19"/>
  <c r="D1615" i="19"/>
  <c r="D1520" i="19"/>
  <c r="D1431" i="19"/>
  <c r="D1340" i="19"/>
  <c r="D1247" i="19"/>
  <c r="D1159" i="19"/>
  <c r="D1067" i="19"/>
  <c r="D972" i="19"/>
  <c r="D885" i="19"/>
  <c r="D793" i="19"/>
  <c r="D700" i="19"/>
  <c r="D1937" i="19"/>
  <c r="D1849" i="19"/>
  <c r="D1756" i="19"/>
  <c r="D1661" i="19"/>
  <c r="D1569" i="19"/>
  <c r="D1478" i="19"/>
  <c r="D1389" i="19"/>
  <c r="D1298" i="19"/>
  <c r="D1205" i="19"/>
  <c r="D1113" i="19"/>
  <c r="D1014" i="19"/>
  <c r="D654" i="19"/>
  <c r="D559" i="19"/>
  <c r="D608" i="19"/>
  <c r="D1977" i="19"/>
  <c r="D1889" i="19"/>
  <c r="D1796" i="19"/>
  <c r="D1705" i="19"/>
  <c r="D1613" i="19"/>
  <c r="D1518" i="19"/>
  <c r="D1429" i="19"/>
  <c r="D1338" i="19"/>
  <c r="D1245" i="19"/>
  <c r="D1157" i="19"/>
  <c r="D1065" i="19"/>
  <c r="D970" i="19"/>
  <c r="D883" i="19"/>
  <c r="D791" i="19"/>
  <c r="D698" i="19"/>
  <c r="D925" i="19"/>
  <c r="D833" i="19"/>
  <c r="D744" i="19"/>
  <c r="D652" i="19"/>
  <c r="D557" i="19"/>
  <c r="D1935" i="19"/>
  <c r="D1847" i="19"/>
  <c r="D1754" i="19"/>
  <c r="D1659" i="19"/>
  <c r="D1567" i="19"/>
  <c r="D1476" i="19"/>
  <c r="D1387" i="19"/>
  <c r="D1296" i="19"/>
  <c r="D1203" i="19"/>
  <c r="D1111" i="19"/>
  <c r="D1012" i="19"/>
  <c r="D606" i="19"/>
  <c r="D1975" i="19"/>
  <c r="D1887" i="19"/>
  <c r="D1794" i="19"/>
  <c r="D1703" i="19"/>
  <c r="D1611" i="19"/>
  <c r="D1516" i="19"/>
  <c r="D1427" i="19"/>
  <c r="D1336" i="19"/>
  <c r="D1243" i="19"/>
  <c r="D1155" i="19"/>
  <c r="D1063" i="19"/>
  <c r="D968" i="19"/>
  <c r="D881" i="19"/>
  <c r="D789" i="19"/>
  <c r="D696" i="19"/>
  <c r="D1933" i="19"/>
  <c r="D1845" i="19"/>
  <c r="D1752" i="19"/>
  <c r="D1657" i="19"/>
  <c r="D1565" i="19"/>
  <c r="D1474" i="19"/>
  <c r="D1385" i="19"/>
  <c r="D1294" i="19"/>
  <c r="D1201" i="19"/>
  <c r="D1109" i="19"/>
  <c r="D1010" i="19"/>
  <c r="D650" i="19"/>
  <c r="D555" i="19"/>
  <c r="D923" i="19"/>
  <c r="D831" i="19"/>
  <c r="D742" i="19"/>
  <c r="D604" i="19"/>
  <c r="D1973" i="19"/>
  <c r="D1885" i="19"/>
  <c r="D1792" i="19"/>
  <c r="D1701" i="19"/>
  <c r="D1609" i="19"/>
  <c r="D1514" i="19"/>
  <c r="D1425" i="19"/>
  <c r="D1334" i="19"/>
  <c r="D1241" i="19"/>
  <c r="D1153" i="19"/>
  <c r="D1061" i="19"/>
  <c r="D966" i="19"/>
  <c r="D879" i="19"/>
  <c r="D787" i="19"/>
  <c r="D694" i="19"/>
  <c r="D1931" i="19"/>
  <c r="D1843" i="19"/>
  <c r="D1750" i="19"/>
  <c r="D1655" i="19"/>
  <c r="D1563" i="19"/>
  <c r="D1472" i="19"/>
  <c r="D1383" i="19"/>
  <c r="D1292" i="19"/>
  <c r="D1199" i="19"/>
  <c r="D1107" i="19"/>
  <c r="D1008" i="19"/>
  <c r="D648" i="19"/>
  <c r="D553" i="19"/>
  <c r="D921" i="19"/>
  <c r="D829" i="19"/>
  <c r="D740" i="19"/>
  <c r="D602" i="19"/>
  <c r="D1971" i="19"/>
  <c r="D1883" i="19"/>
  <c r="D1790" i="19"/>
  <c r="D1699" i="19"/>
  <c r="D1607" i="19"/>
  <c r="D1512" i="19"/>
  <c r="D1423" i="19"/>
  <c r="D1332" i="19"/>
  <c r="D1239" i="19"/>
  <c r="D1151" i="19"/>
  <c r="D1059" i="19"/>
  <c r="D964" i="19"/>
  <c r="D877" i="19"/>
  <c r="D785" i="19"/>
  <c r="D692" i="19"/>
  <c r="D646" i="19"/>
  <c r="D551" i="19"/>
  <c r="D1929" i="19"/>
  <c r="D1841" i="19"/>
  <c r="D1748" i="19"/>
  <c r="D1653" i="19"/>
  <c r="D1561" i="19"/>
  <c r="D1470" i="19"/>
  <c r="D1381" i="19"/>
  <c r="D1290" i="19"/>
  <c r="D1197" i="19"/>
  <c r="D1105" i="19"/>
  <c r="D1006" i="19"/>
  <c r="D600" i="19"/>
  <c r="D136" i="19"/>
  <c r="D134" i="19"/>
  <c r="D132" i="19"/>
  <c r="D130" i="19"/>
  <c r="D128" i="19"/>
  <c r="D126" i="19"/>
  <c r="D124" i="19"/>
  <c r="D122" i="19"/>
  <c r="D120" i="19"/>
  <c r="D118" i="19"/>
  <c r="D116" i="19"/>
  <c r="D112" i="19"/>
  <c r="D110" i="19"/>
  <c r="D108" i="19"/>
  <c r="D106" i="19"/>
  <c r="D104" i="19"/>
  <c r="D102" i="19"/>
  <c r="D100" i="19"/>
  <c r="D98" i="19"/>
  <c r="D228" i="19"/>
  <c r="D226" i="19"/>
  <c r="D224" i="19"/>
  <c r="D222" i="19"/>
  <c r="D220" i="19"/>
  <c r="D218" i="19"/>
  <c r="D216" i="19"/>
  <c r="D214" i="19"/>
  <c r="D212" i="19"/>
  <c r="D210" i="19"/>
  <c r="D208" i="19"/>
  <c r="D206" i="19"/>
  <c r="D204" i="19"/>
  <c r="D202" i="19"/>
  <c r="D200" i="19"/>
  <c r="D198" i="19"/>
  <c r="D196" i="19"/>
  <c r="D194" i="19"/>
  <c r="D192" i="19"/>
  <c r="D190" i="19"/>
  <c r="D316" i="19"/>
  <c r="D314" i="19"/>
  <c r="D312" i="19"/>
  <c r="D310" i="19"/>
  <c r="D308" i="19"/>
  <c r="D306" i="19"/>
  <c r="D304" i="19"/>
  <c r="D302" i="19"/>
  <c r="D300" i="19"/>
  <c r="D298" i="19"/>
  <c r="D296" i="19"/>
  <c r="D292" i="19"/>
  <c r="D290" i="19"/>
  <c r="D288" i="19"/>
  <c r="D286" i="19"/>
  <c r="D284" i="19"/>
  <c r="D282" i="19"/>
  <c r="D280" i="19"/>
  <c r="D278" i="19"/>
  <c r="D408" i="19"/>
  <c r="D406" i="19"/>
  <c r="D404" i="19"/>
  <c r="D402" i="19"/>
  <c r="D400" i="19"/>
  <c r="D398" i="19"/>
  <c r="D396" i="19"/>
  <c r="D394" i="19"/>
  <c r="D392" i="19"/>
  <c r="D390" i="19"/>
  <c r="D388" i="19"/>
  <c r="D384" i="19"/>
  <c r="D382" i="19"/>
  <c r="D380" i="19"/>
  <c r="D378" i="19"/>
  <c r="D376" i="19"/>
  <c r="D374" i="19"/>
  <c r="D372" i="19"/>
  <c r="D370" i="19"/>
  <c r="D499" i="19"/>
  <c r="D497" i="19"/>
  <c r="D495" i="19"/>
  <c r="D493" i="19"/>
  <c r="D491" i="19"/>
  <c r="D489" i="19"/>
  <c r="D487" i="19"/>
  <c r="D485" i="19"/>
  <c r="D483" i="19"/>
  <c r="D481" i="19"/>
  <c r="D479" i="19"/>
  <c r="D477" i="19"/>
  <c r="D475" i="19"/>
  <c r="D473" i="19"/>
  <c r="D471" i="19"/>
  <c r="D469" i="19"/>
  <c r="D467" i="19"/>
  <c r="D465" i="19"/>
  <c r="D463" i="19"/>
  <c r="D461" i="19"/>
  <c r="D589" i="19"/>
  <c r="D587" i="19"/>
  <c r="D585" i="19"/>
  <c r="D583" i="19"/>
  <c r="D577" i="19"/>
  <c r="D575" i="19"/>
  <c r="D573" i="19"/>
  <c r="D571" i="19"/>
  <c r="D569" i="19"/>
  <c r="D565" i="19"/>
  <c r="D762" i="19"/>
  <c r="D835" i="19"/>
  <c r="D943" i="19"/>
  <c r="D1020" i="19"/>
  <c r="D1119" i="19"/>
  <c r="D1211" i="19"/>
  <c r="D1304" i="19"/>
  <c r="D1395" i="19"/>
  <c r="D1484" i="19"/>
  <c r="D1575" i="19"/>
  <c r="D1667" i="19"/>
  <c r="D1762" i="19"/>
  <c r="D1855" i="19"/>
  <c r="D1943" i="19"/>
  <c r="R189" i="12"/>
  <c r="R251" i="12"/>
  <c r="E296" i="12"/>
  <c r="R16" i="14"/>
  <c r="V40" i="31"/>
  <c r="D43" i="20"/>
  <c r="V32" i="31"/>
  <c r="D35" i="20"/>
  <c r="D27" i="20"/>
  <c r="V24" i="31"/>
  <c r="D11" i="20"/>
  <c r="V8" i="31"/>
  <c r="H24" i="31"/>
  <c r="H8" i="31"/>
  <c r="D1409" i="20"/>
  <c r="D1321" i="20"/>
  <c r="D1229" i="20"/>
  <c r="D1451" i="20"/>
  <c r="D1363" i="20"/>
  <c r="D1088" i="20"/>
  <c r="D994" i="20"/>
  <c r="D902" i="20"/>
  <c r="D1271" i="20"/>
  <c r="D1181" i="20"/>
  <c r="D1135" i="20"/>
  <c r="D1042" i="20"/>
  <c r="D948" i="20"/>
  <c r="D762" i="20"/>
  <c r="D808" i="20"/>
  <c r="D856" i="20"/>
  <c r="D708" i="20"/>
  <c r="D620" i="20"/>
  <c r="D528" i="20"/>
  <c r="D438" i="20"/>
  <c r="D344" i="20"/>
  <c r="D251" i="20"/>
  <c r="D157" i="20"/>
  <c r="D64" i="20"/>
  <c r="D578" i="20"/>
  <c r="D205" i="20"/>
  <c r="D486" i="20"/>
  <c r="D111" i="20"/>
  <c r="D392" i="20"/>
  <c r="D666" i="20"/>
  <c r="Z37" i="12"/>
  <c r="N66" i="12"/>
  <c r="R112" i="12"/>
  <c r="R120" i="12"/>
  <c r="E288" i="12"/>
  <c r="N310" i="12"/>
  <c r="D1999" i="19"/>
  <c r="D1911" i="19"/>
  <c r="D1818" i="19"/>
  <c r="D1727" i="19"/>
  <c r="D1635" i="19"/>
  <c r="D1540" i="19"/>
  <c r="D1451" i="19"/>
  <c r="D1360" i="19"/>
  <c r="D1267" i="19"/>
  <c r="D1179" i="19"/>
  <c r="D1087" i="19"/>
  <c r="D992" i="19"/>
  <c r="D905" i="19"/>
  <c r="D813" i="19"/>
  <c r="D1957" i="19"/>
  <c r="D1869" i="19"/>
  <c r="D1776" i="19"/>
  <c r="D1681" i="19"/>
  <c r="D1589" i="19"/>
  <c r="D1498" i="19"/>
  <c r="D1409" i="19"/>
  <c r="D1318" i="19"/>
  <c r="D1225" i="19"/>
  <c r="D1133" i="19"/>
  <c r="D674" i="19"/>
  <c r="D1034" i="19"/>
  <c r="D947" i="19"/>
  <c r="D855" i="19"/>
  <c r="D766" i="19"/>
  <c r="D720" i="19"/>
  <c r="D628" i="19"/>
  <c r="E35" i="12"/>
  <c r="V35" i="12" s="1"/>
  <c r="E39" i="12"/>
  <c r="I294" i="12" s="1"/>
  <c r="I24" i="12"/>
  <c r="N15" i="12"/>
  <c r="I33" i="12"/>
  <c r="I49" i="12"/>
  <c r="N53" i="12"/>
  <c r="R50" i="12"/>
  <c r="R34" i="12"/>
  <c r="V33" i="12"/>
  <c r="Z46" i="12"/>
  <c r="Z36" i="12"/>
  <c r="R73" i="12"/>
  <c r="N124" i="12"/>
  <c r="R104" i="12"/>
  <c r="R141" i="12"/>
  <c r="R193" i="12"/>
  <c r="N193" i="12"/>
  <c r="R205" i="12"/>
  <c r="N267" i="12"/>
  <c r="E264" i="12"/>
  <c r="N288" i="12"/>
  <c r="N301" i="12"/>
  <c r="F54" i="14"/>
  <c r="F50" i="14"/>
  <c r="F46" i="14"/>
  <c r="F42" i="14"/>
  <c r="F38" i="14"/>
  <c r="F34" i="14"/>
  <c r="F30" i="14"/>
  <c r="R80" i="14" s="1"/>
  <c r="F26" i="14"/>
  <c r="F22" i="14"/>
  <c r="F18" i="14"/>
  <c r="R39" i="14"/>
  <c r="R23" i="14"/>
  <c r="L66" i="14"/>
  <c r="F135" i="14"/>
  <c r="V42" i="31"/>
  <c r="D45" i="20"/>
  <c r="V38" i="31"/>
  <c r="D41" i="20"/>
  <c r="V34" i="31"/>
  <c r="D37" i="20"/>
  <c r="D33" i="20"/>
  <c r="V30" i="31"/>
  <c r="D29" i="20"/>
  <c r="V26" i="31"/>
  <c r="D25" i="20"/>
  <c r="V22" i="31"/>
  <c r="D21" i="20"/>
  <c r="V18" i="31"/>
  <c r="D17" i="20"/>
  <c r="V14" i="31"/>
  <c r="D13" i="20"/>
  <c r="V10" i="31"/>
  <c r="H28" i="31"/>
  <c r="D859" i="19"/>
  <c r="D827" i="19"/>
  <c r="D1038" i="19"/>
  <c r="N37" i="12"/>
  <c r="R46" i="12"/>
  <c r="N70" i="12"/>
  <c r="N120" i="12"/>
  <c r="R137" i="12"/>
  <c r="F116" i="14"/>
  <c r="V44" i="31"/>
  <c r="D47" i="20"/>
  <c r="V36" i="31"/>
  <c r="D39" i="20"/>
  <c r="D23" i="20"/>
  <c r="V20" i="31"/>
  <c r="D15" i="20"/>
  <c r="V12" i="31"/>
  <c r="H32" i="31"/>
  <c r="D1419" i="20"/>
  <c r="D1331" i="20"/>
  <c r="D1239" i="20"/>
  <c r="D1461" i="20"/>
  <c r="D1373" i="20"/>
  <c r="D1281" i="20"/>
  <c r="D1191" i="20"/>
  <c r="D1098" i="20"/>
  <c r="D1004" i="20"/>
  <c r="D912" i="20"/>
  <c r="D772" i="20"/>
  <c r="D1145" i="20"/>
  <c r="D958" i="20"/>
  <c r="D718" i="20"/>
  <c r="D630" i="20"/>
  <c r="D538" i="20"/>
  <c r="D448" i="20"/>
  <c r="D354" i="20"/>
  <c r="D261" i="20"/>
  <c r="D167" i="20"/>
  <c r="D74" i="20"/>
  <c r="D1052" i="20"/>
  <c r="D866" i="20"/>
  <c r="D818" i="20"/>
  <c r="D496" i="20"/>
  <c r="D121" i="20"/>
  <c r="D402" i="20"/>
  <c r="D676" i="20"/>
  <c r="D308" i="20"/>
  <c r="D588" i="20"/>
  <c r="R19" i="12"/>
  <c r="I50" i="12"/>
  <c r="N33" i="12"/>
  <c r="R42" i="12"/>
  <c r="V50" i="12"/>
  <c r="R172" i="12"/>
  <c r="I272" i="12"/>
  <c r="F151" i="14"/>
  <c r="D2001" i="19"/>
  <c r="D1913" i="19"/>
  <c r="D1820" i="19"/>
  <c r="D1729" i="19"/>
  <c r="D1637" i="19"/>
  <c r="D1542" i="19"/>
  <c r="D1453" i="19"/>
  <c r="D1362" i="19"/>
  <c r="D1269" i="19"/>
  <c r="D1181" i="19"/>
  <c r="D1089" i="19"/>
  <c r="D994" i="19"/>
  <c r="D907" i="19"/>
  <c r="D815" i="19"/>
  <c r="D1036" i="19"/>
  <c r="D949" i="19"/>
  <c r="D857" i="19"/>
  <c r="D768" i="19"/>
  <c r="D676" i="19"/>
  <c r="D722" i="19"/>
  <c r="D630" i="19"/>
  <c r="I16" i="12"/>
  <c r="R23" i="12"/>
  <c r="I54" i="12"/>
  <c r="N41" i="12"/>
  <c r="N49" i="12"/>
  <c r="R49" i="12"/>
  <c r="V40" i="12"/>
  <c r="V54" i="12"/>
  <c r="Z41" i="12"/>
  <c r="N74" i="12"/>
  <c r="R69" i="12"/>
  <c r="N123" i="12"/>
  <c r="R127" i="12"/>
  <c r="R138" i="12"/>
  <c r="R192" i="12"/>
  <c r="N188" i="12"/>
  <c r="R255" i="12"/>
  <c r="N264" i="12"/>
  <c r="E301" i="12"/>
  <c r="R35" i="14"/>
  <c r="R19" i="14"/>
  <c r="F119" i="14"/>
  <c r="R116" i="14"/>
  <c r="H45" i="31"/>
  <c r="D48" i="20"/>
  <c r="H41" i="31"/>
  <c r="D44" i="20"/>
  <c r="H37" i="31"/>
  <c r="D40" i="20"/>
  <c r="H33" i="31"/>
  <c r="D36" i="20"/>
  <c r="D32" i="20"/>
  <c r="H29" i="31"/>
  <c r="D24" i="20"/>
  <c r="H21" i="31"/>
  <c r="H17" i="31"/>
  <c r="D20" i="20"/>
  <c r="D16" i="20"/>
  <c r="H13" i="31"/>
  <c r="H9" i="31"/>
  <c r="D12" i="20"/>
  <c r="H6" i="31"/>
  <c r="P45" i="31"/>
  <c r="P41" i="31"/>
  <c r="P37" i="31"/>
  <c r="P33" i="31"/>
  <c r="P29" i="31"/>
  <c r="P25" i="31"/>
  <c r="P21" i="31"/>
  <c r="P17" i="31"/>
  <c r="P13" i="31"/>
  <c r="P9" i="31"/>
  <c r="D43" i="19"/>
  <c r="D1964" i="19"/>
  <c r="D1876" i="19"/>
  <c r="D1783" i="19"/>
  <c r="D1688" i="19"/>
  <c r="D1596" i="19"/>
  <c r="D1505" i="19"/>
  <c r="D1416" i="19"/>
  <c r="D1325" i="19"/>
  <c r="D1232" i="19"/>
  <c r="D1140" i="19"/>
  <c r="D1041" i="19"/>
  <c r="D954" i="19"/>
  <c r="D862" i="19"/>
  <c r="D773" i="19"/>
  <c r="D2006" i="19"/>
  <c r="D1918" i="19"/>
  <c r="D1825" i="19"/>
  <c r="D1734" i="19"/>
  <c r="D1642" i="19"/>
  <c r="D1547" i="19"/>
  <c r="D1458" i="19"/>
  <c r="D1367" i="19"/>
  <c r="D1274" i="19"/>
  <c r="D1186" i="19"/>
  <c r="D1094" i="19"/>
  <c r="D727" i="19"/>
  <c r="D635" i="19"/>
  <c r="D999" i="19"/>
  <c r="D912" i="19"/>
  <c r="D820" i="19"/>
  <c r="D681" i="19"/>
  <c r="D39" i="19"/>
  <c r="D1960" i="19"/>
  <c r="D1872" i="19"/>
  <c r="D1779" i="19"/>
  <c r="D1684" i="19"/>
  <c r="D1592" i="19"/>
  <c r="D1501" i="19"/>
  <c r="D1412" i="19"/>
  <c r="D1321" i="19"/>
  <c r="D1228" i="19"/>
  <c r="D1136" i="19"/>
  <c r="D1037" i="19"/>
  <c r="D950" i="19"/>
  <c r="D858" i="19"/>
  <c r="D769" i="19"/>
  <c r="D995" i="19"/>
  <c r="D908" i="19"/>
  <c r="D816" i="19"/>
  <c r="D723" i="19"/>
  <c r="D631" i="19"/>
  <c r="D2002" i="19"/>
  <c r="D1914" i="19"/>
  <c r="D1821" i="19"/>
  <c r="D1730" i="19"/>
  <c r="D1638" i="19"/>
  <c r="D1543" i="19"/>
  <c r="D1454" i="19"/>
  <c r="D1363" i="19"/>
  <c r="D1270" i="19"/>
  <c r="D1182" i="19"/>
  <c r="D1090" i="19"/>
  <c r="D677" i="19"/>
  <c r="D35" i="19"/>
  <c r="D1497" i="19"/>
  <c r="D1726" i="19"/>
  <c r="D812" i="19"/>
  <c r="D31" i="19"/>
  <c r="D1952" i="19"/>
  <c r="D1864" i="19"/>
  <c r="D1771" i="19"/>
  <c r="D1676" i="19"/>
  <c r="D1584" i="19"/>
  <c r="D1493" i="19"/>
  <c r="D1404" i="19"/>
  <c r="D1313" i="19"/>
  <c r="D1220" i="19"/>
  <c r="D1128" i="19"/>
  <c r="D1029" i="19"/>
  <c r="D942" i="19"/>
  <c r="D850" i="19"/>
  <c r="D761" i="19"/>
  <c r="D987" i="19"/>
  <c r="D900" i="19"/>
  <c r="D808" i="19"/>
  <c r="D715" i="19"/>
  <c r="D623" i="19"/>
  <c r="D669" i="19"/>
  <c r="D27" i="19"/>
  <c r="D1948" i="19"/>
  <c r="D1860" i="19"/>
  <c r="D1767" i="19"/>
  <c r="D1672" i="19"/>
  <c r="D1580" i="19"/>
  <c r="D1489" i="19"/>
  <c r="D1400" i="19"/>
  <c r="D1309" i="19"/>
  <c r="D1216" i="19"/>
  <c r="D1124" i="19"/>
  <c r="D1025" i="19"/>
  <c r="D938" i="19"/>
  <c r="D846" i="19"/>
  <c r="D757" i="19"/>
  <c r="D1990" i="19"/>
  <c r="D1902" i="19"/>
  <c r="D1809" i="19"/>
  <c r="D1718" i="19"/>
  <c r="D1626" i="19"/>
  <c r="D1531" i="19"/>
  <c r="D1442" i="19"/>
  <c r="D1351" i="19"/>
  <c r="D1258" i="19"/>
  <c r="D1170" i="19"/>
  <c r="D1078" i="19"/>
  <c r="D711" i="19"/>
  <c r="D619" i="19"/>
  <c r="D983" i="19"/>
  <c r="D896" i="19"/>
  <c r="D804" i="19"/>
  <c r="D665" i="19"/>
  <c r="D23" i="19"/>
  <c r="D1944" i="19"/>
  <c r="D1856" i="19"/>
  <c r="D1763" i="19"/>
  <c r="D1668" i="19"/>
  <c r="D1576" i="19"/>
  <c r="D1485" i="19"/>
  <c r="D1396" i="19"/>
  <c r="D1305" i="19"/>
  <c r="D1212" i="19"/>
  <c r="D1120" i="19"/>
  <c r="D1021" i="19"/>
  <c r="D934" i="19"/>
  <c r="D842" i="19"/>
  <c r="D753" i="19"/>
  <c r="D979" i="19"/>
  <c r="D892" i="19"/>
  <c r="D800" i="19"/>
  <c r="D707" i="19"/>
  <c r="D615" i="19"/>
  <c r="D1986" i="19"/>
  <c r="D1898" i="19"/>
  <c r="D1805" i="19"/>
  <c r="D1714" i="19"/>
  <c r="D1622" i="19"/>
  <c r="D1527" i="19"/>
  <c r="D1438" i="19"/>
  <c r="D1347" i="19"/>
  <c r="D1254" i="19"/>
  <c r="D1166" i="19"/>
  <c r="D1074" i="19"/>
  <c r="D661" i="19"/>
  <c r="D19" i="19"/>
  <c r="D1940" i="19"/>
  <c r="D1852" i="19"/>
  <c r="D1759" i="19"/>
  <c r="D1664" i="19"/>
  <c r="D1572" i="19"/>
  <c r="D1481" i="19"/>
  <c r="D1392" i="19"/>
  <c r="D1301" i="19"/>
  <c r="D1208" i="19"/>
  <c r="D1116" i="19"/>
  <c r="D1017" i="19"/>
  <c r="D930" i="19"/>
  <c r="D838" i="19"/>
  <c r="D749" i="19"/>
  <c r="D1982" i="19"/>
  <c r="D1894" i="19"/>
  <c r="D1801" i="19"/>
  <c r="D1710" i="19"/>
  <c r="D1618" i="19"/>
  <c r="D1523" i="19"/>
  <c r="D1434" i="19"/>
  <c r="D1343" i="19"/>
  <c r="D1250" i="19"/>
  <c r="D1162" i="19"/>
  <c r="D1070" i="19"/>
  <c r="D611" i="19"/>
  <c r="D975" i="19"/>
  <c r="D888" i="19"/>
  <c r="D796" i="19"/>
  <c r="D703" i="19"/>
  <c r="D657" i="19"/>
  <c r="D15" i="19"/>
  <c r="D1936" i="19"/>
  <c r="D1848" i="19"/>
  <c r="D1755" i="19"/>
  <c r="D1660" i="19"/>
  <c r="D1568" i="19"/>
  <c r="D1477" i="19"/>
  <c r="D1388" i="19"/>
  <c r="D1297" i="19"/>
  <c r="D1204" i="19"/>
  <c r="D1112" i="19"/>
  <c r="D1013" i="19"/>
  <c r="D926" i="19"/>
  <c r="D834" i="19"/>
  <c r="D745" i="19"/>
  <c r="D971" i="19"/>
  <c r="D884" i="19"/>
  <c r="D792" i="19"/>
  <c r="D699" i="19"/>
  <c r="D607" i="19"/>
  <c r="D653" i="19"/>
  <c r="D558" i="19"/>
  <c r="D11" i="19"/>
  <c r="D1932" i="19"/>
  <c r="D1844" i="19"/>
  <c r="D1751" i="19"/>
  <c r="D1656" i="19"/>
  <c r="D1564" i="19"/>
  <c r="D1473" i="19"/>
  <c r="D1384" i="19"/>
  <c r="D1293" i="19"/>
  <c r="D1200" i="19"/>
  <c r="D1108" i="19"/>
  <c r="D1009" i="19"/>
  <c r="D922" i="19"/>
  <c r="D830" i="19"/>
  <c r="D741" i="19"/>
  <c r="D1974" i="19"/>
  <c r="D1886" i="19"/>
  <c r="D1793" i="19"/>
  <c r="D1702" i="19"/>
  <c r="D1610" i="19"/>
  <c r="D1515" i="19"/>
  <c r="D1426" i="19"/>
  <c r="D1335" i="19"/>
  <c r="D1242" i="19"/>
  <c r="D1154" i="19"/>
  <c r="D1062" i="19"/>
  <c r="D603" i="19"/>
  <c r="D967" i="19"/>
  <c r="D880" i="19"/>
  <c r="D788" i="19"/>
  <c r="D695" i="19"/>
  <c r="D649" i="19"/>
  <c r="D554" i="19"/>
  <c r="D7" i="19"/>
  <c r="D5" i="19"/>
  <c r="D86" i="19"/>
  <c r="D84" i="19"/>
  <c r="D82" i="19"/>
  <c r="D80" i="19"/>
  <c r="D78" i="19"/>
  <c r="D76" i="19"/>
  <c r="D74" i="19"/>
  <c r="D72" i="19"/>
  <c r="D70" i="19"/>
  <c r="D68" i="19"/>
  <c r="D66" i="19"/>
  <c r="D62" i="19"/>
  <c r="D60" i="19"/>
  <c r="D58" i="19"/>
  <c r="D56" i="19"/>
  <c r="D54" i="19"/>
  <c r="D52" i="19"/>
  <c r="D50" i="19"/>
  <c r="D48" i="19"/>
  <c r="D133" i="19"/>
  <c r="D129" i="19"/>
  <c r="D121" i="19"/>
  <c r="D117" i="19"/>
  <c r="D113" i="19"/>
  <c r="D109" i="19"/>
  <c r="D105" i="19"/>
  <c r="D101" i="19"/>
  <c r="D182" i="19"/>
  <c r="D180" i="19"/>
  <c r="D178" i="19"/>
  <c r="D176" i="19"/>
  <c r="D174" i="19"/>
  <c r="D172" i="19"/>
  <c r="D170" i="19"/>
  <c r="D168" i="19"/>
  <c r="D166" i="19"/>
  <c r="D164" i="19"/>
  <c r="D162" i="19"/>
  <c r="D160" i="19"/>
  <c r="D158" i="19"/>
  <c r="D156" i="19"/>
  <c r="D154" i="19"/>
  <c r="D152" i="19"/>
  <c r="D150" i="19"/>
  <c r="D148" i="19"/>
  <c r="D146" i="19"/>
  <c r="D144" i="19"/>
  <c r="D225" i="19"/>
  <c r="D221" i="19"/>
  <c r="D213" i="19"/>
  <c r="D209" i="19"/>
  <c r="D205" i="19"/>
  <c r="D201" i="19"/>
  <c r="D197" i="19"/>
  <c r="D193" i="19"/>
  <c r="D274" i="19"/>
  <c r="D272" i="19"/>
  <c r="D270" i="19"/>
  <c r="D268" i="19"/>
  <c r="D266" i="19"/>
  <c r="D264" i="19"/>
  <c r="D262" i="19"/>
  <c r="D260" i="19"/>
  <c r="D258" i="19"/>
  <c r="D256" i="19"/>
  <c r="D254" i="19"/>
  <c r="D250" i="19"/>
  <c r="D248" i="19"/>
  <c r="D246" i="19"/>
  <c r="D244" i="19"/>
  <c r="D242" i="19"/>
  <c r="D240" i="19"/>
  <c r="D238" i="19"/>
  <c r="D236" i="19"/>
  <c r="D313" i="19"/>
  <c r="D309" i="19"/>
  <c r="D301" i="19"/>
  <c r="D297" i="19"/>
  <c r="D293" i="19"/>
  <c r="D289" i="19"/>
  <c r="D285" i="19"/>
  <c r="D281" i="19"/>
  <c r="D366" i="19"/>
  <c r="D364" i="19"/>
  <c r="D362" i="19"/>
  <c r="D360" i="19"/>
  <c r="D358" i="19"/>
  <c r="D356" i="19"/>
  <c r="D354" i="19"/>
  <c r="D352" i="19"/>
  <c r="D350" i="19"/>
  <c r="D348" i="19"/>
  <c r="D346" i="19"/>
  <c r="D342" i="19"/>
  <c r="D340" i="19"/>
  <c r="D338" i="19"/>
  <c r="D336" i="19"/>
  <c r="D334" i="19"/>
  <c r="D332" i="19"/>
  <c r="D330" i="19"/>
  <c r="D328" i="19"/>
  <c r="D405" i="19"/>
  <c r="D401" i="19"/>
  <c r="D393" i="19"/>
  <c r="D389" i="19"/>
  <c r="D385" i="19"/>
  <c r="D381" i="19"/>
  <c r="D377" i="19"/>
  <c r="D373" i="19"/>
  <c r="D457" i="19"/>
  <c r="D455" i="19"/>
  <c r="D453" i="19"/>
  <c r="D451" i="19"/>
  <c r="D449" i="19"/>
  <c r="D447" i="19"/>
  <c r="D445" i="19"/>
  <c r="D443" i="19"/>
  <c r="D441" i="19"/>
  <c r="D439" i="19"/>
  <c r="D437" i="19"/>
  <c r="D433" i="19"/>
  <c r="D431" i="19"/>
  <c r="D429" i="19"/>
  <c r="D427" i="19"/>
  <c r="D425" i="19"/>
  <c r="D423" i="19"/>
  <c r="D421" i="19"/>
  <c r="D419" i="19"/>
  <c r="D496" i="19"/>
  <c r="D492" i="19"/>
  <c r="D484" i="19"/>
  <c r="D480" i="19"/>
  <c r="D476" i="19"/>
  <c r="D472" i="19"/>
  <c r="D468" i="19"/>
  <c r="D464" i="19"/>
  <c r="D547" i="19"/>
  <c r="D545" i="19"/>
  <c r="D543" i="19"/>
  <c r="D541" i="19"/>
  <c r="D539" i="19"/>
  <c r="D537" i="19"/>
  <c r="D535" i="19"/>
  <c r="D533" i="19"/>
  <c r="D531" i="19"/>
  <c r="D529" i="19"/>
  <c r="D527" i="19"/>
  <c r="D523" i="19"/>
  <c r="D521" i="19"/>
  <c r="D519" i="19"/>
  <c r="D517" i="19"/>
  <c r="D515" i="19"/>
  <c r="D513" i="19"/>
  <c r="D511" i="19"/>
  <c r="D509" i="19"/>
  <c r="D586" i="19"/>
  <c r="D582" i="19"/>
  <c r="D574" i="19"/>
  <c r="D570" i="19"/>
  <c r="D566" i="19"/>
  <c r="D746" i="19"/>
  <c r="D851" i="19"/>
  <c r="D927" i="19"/>
  <c r="D1082" i="19"/>
  <c r="D1174" i="19"/>
  <c r="D1262" i="19"/>
  <c r="D1355" i="19"/>
  <c r="D1446" i="19"/>
  <c r="D1535" i="19"/>
  <c r="D1630" i="19"/>
  <c r="D1722" i="19"/>
  <c r="D1813" i="19"/>
  <c r="D1906" i="19"/>
  <c r="D1994" i="19"/>
  <c r="D215" i="20"/>
  <c r="D298" i="20"/>
  <c r="D1425" i="20"/>
  <c r="D1337" i="20"/>
  <c r="D1245" i="20"/>
  <c r="D1467" i="20"/>
  <c r="D1379" i="20"/>
  <c r="D1197" i="20"/>
  <c r="D1104" i="20"/>
  <c r="D1010" i="20"/>
  <c r="D918" i="20"/>
  <c r="D1287" i="20"/>
  <c r="D1151" i="20"/>
  <c r="D1058" i="20"/>
  <c r="D964" i="20"/>
  <c r="D872" i="20"/>
  <c r="D824" i="20"/>
  <c r="D724" i="20"/>
  <c r="D636" i="20"/>
  <c r="D544" i="20"/>
  <c r="D454" i="20"/>
  <c r="D360" i="20"/>
  <c r="D267" i="20"/>
  <c r="D173" i="20"/>
  <c r="D80" i="20"/>
  <c r="D221" i="20"/>
  <c r="D594" i="20"/>
  <c r="D1433" i="20"/>
  <c r="D1345" i="20"/>
  <c r="D1253" i="20"/>
  <c r="D1205" i="20"/>
  <c r="D1112" i="20"/>
  <c r="D1018" i="20"/>
  <c r="D926" i="20"/>
  <c r="D1475" i="20"/>
  <c r="D1387" i="20"/>
  <c r="D1295" i="20"/>
  <c r="D1159" i="20"/>
  <c r="D1066" i="20"/>
  <c r="D972" i="20"/>
  <c r="D880" i="20"/>
  <c r="D832" i="20"/>
  <c r="D732" i="20"/>
  <c r="D644" i="20"/>
  <c r="D552" i="20"/>
  <c r="D462" i="20"/>
  <c r="D368" i="20"/>
  <c r="D275" i="20"/>
  <c r="D181" i="20"/>
  <c r="D88" i="20"/>
  <c r="D786" i="20"/>
  <c r="D690" i="20"/>
  <c r="D602" i="20"/>
  <c r="D510" i="20"/>
  <c r="D416" i="20"/>
  <c r="D322" i="20"/>
  <c r="D229" i="20"/>
  <c r="D135" i="20"/>
  <c r="D314" i="20"/>
  <c r="D682" i="20"/>
  <c r="D408" i="20"/>
  <c r="D778" i="20"/>
  <c r="D1437" i="20"/>
  <c r="D1479" i="20"/>
  <c r="D1391" i="20"/>
  <c r="D1349" i="20"/>
  <c r="D1257" i="20"/>
  <c r="D1299" i="20"/>
  <c r="D1209" i="20"/>
  <c r="D1116" i="20"/>
  <c r="D1022" i="20"/>
  <c r="D930" i="20"/>
  <c r="D1163" i="20"/>
  <c r="D1070" i="20"/>
  <c r="D976" i="20"/>
  <c r="D884" i="20"/>
  <c r="D736" i="20"/>
  <c r="D648" i="20"/>
  <c r="D556" i="20"/>
  <c r="D466" i="20"/>
  <c r="D372" i="20"/>
  <c r="D279" i="20"/>
  <c r="D185" i="20"/>
  <c r="D92" i="20"/>
  <c r="D836" i="20"/>
  <c r="D790" i="20"/>
  <c r="D694" i="20"/>
  <c r="D606" i="20"/>
  <c r="D514" i="20"/>
  <c r="D420" i="20"/>
  <c r="D326" i="20"/>
  <c r="D233" i="20"/>
  <c r="D139" i="20"/>
  <c r="D1429" i="20"/>
  <c r="D1471" i="20"/>
  <c r="D1383" i="20"/>
  <c r="D1341" i="20"/>
  <c r="D1249" i="20"/>
  <c r="D1291" i="20"/>
  <c r="D1201" i="20"/>
  <c r="D1108" i="20"/>
  <c r="D1014" i="20"/>
  <c r="D922" i="20"/>
  <c r="D1155" i="20"/>
  <c r="D1062" i="20"/>
  <c r="D968" i="20"/>
  <c r="D876" i="20"/>
  <c r="D728" i="20"/>
  <c r="D640" i="20"/>
  <c r="D548" i="20"/>
  <c r="D458" i="20"/>
  <c r="D364" i="20"/>
  <c r="D271" i="20"/>
  <c r="D177" i="20"/>
  <c r="D84" i="20"/>
  <c r="D828" i="20"/>
  <c r="D782" i="20"/>
  <c r="D686" i="20"/>
  <c r="D598" i="20"/>
  <c r="D506" i="20"/>
  <c r="D412" i="20"/>
  <c r="D318" i="20"/>
  <c r="D225" i="20"/>
  <c r="D131" i="20"/>
  <c r="D1417" i="20"/>
  <c r="D1329" i="20"/>
  <c r="D1237" i="20"/>
  <c r="D1096" i="20"/>
  <c r="D1002" i="20"/>
  <c r="D910" i="20"/>
  <c r="D1459" i="20"/>
  <c r="D1371" i="20"/>
  <c r="D1279" i="20"/>
  <c r="D1189" i="20"/>
  <c r="D1143" i="20"/>
  <c r="D1050" i="20"/>
  <c r="D956" i="20"/>
  <c r="D770" i="20"/>
  <c r="D816" i="20"/>
  <c r="D716" i="20"/>
  <c r="D628" i="20"/>
  <c r="D536" i="20"/>
  <c r="D446" i="20"/>
  <c r="D352" i="20"/>
  <c r="D259" i="20"/>
  <c r="D165" i="20"/>
  <c r="D72" i="20"/>
  <c r="D864" i="20"/>
  <c r="D1401" i="20"/>
  <c r="D1313" i="20"/>
  <c r="D1221" i="20"/>
  <c r="D1080" i="20"/>
  <c r="D986" i="20"/>
  <c r="D894" i="20"/>
  <c r="D1443" i="20"/>
  <c r="D1355" i="20"/>
  <c r="D1263" i="20"/>
  <c r="D1173" i="20"/>
  <c r="D1127" i="20"/>
  <c r="D1034" i="20"/>
  <c r="D940" i="20"/>
  <c r="D754" i="20"/>
  <c r="D800" i="20"/>
  <c r="D700" i="20"/>
  <c r="D612" i="20"/>
  <c r="D520" i="20"/>
  <c r="D430" i="20"/>
  <c r="D336" i="20"/>
  <c r="D243" i="20"/>
  <c r="D149" i="20"/>
  <c r="D56" i="20"/>
  <c r="D119" i="20"/>
  <c r="D103" i="20"/>
  <c r="D213" i="20"/>
  <c r="D197" i="20"/>
  <c r="D306" i="20"/>
  <c r="D290" i="20"/>
  <c r="D400" i="20"/>
  <c r="D384" i="20"/>
  <c r="D494" i="20"/>
  <c r="D478" i="20"/>
  <c r="D586" i="20"/>
  <c r="D570" i="20"/>
  <c r="D674" i="20"/>
  <c r="D658" i="20"/>
  <c r="D30" i="20"/>
  <c r="D22" i="20"/>
  <c r="D14" i="20"/>
  <c r="P47" i="31"/>
  <c r="D1482" i="20"/>
  <c r="D1440" i="20"/>
  <c r="D1394" i="20"/>
  <c r="D1352" i="20"/>
  <c r="D1302" i="20"/>
  <c r="D1260" i="20"/>
  <c r="D1212" i="20"/>
  <c r="D1166" i="20"/>
  <c r="D1119" i="20"/>
  <c r="D1073" i="20"/>
  <c r="D1025" i="20"/>
  <c r="D979" i="20"/>
  <c r="D933" i="20"/>
  <c r="D887" i="20"/>
  <c r="D839" i="20"/>
  <c r="D793" i="20"/>
  <c r="D739" i="20"/>
  <c r="D697" i="20"/>
  <c r="D651" i="20"/>
  <c r="D609" i="20"/>
  <c r="D559" i="20"/>
  <c r="D517" i="20"/>
  <c r="D469" i="20"/>
  <c r="D423" i="20"/>
  <c r="D375" i="20"/>
  <c r="D329" i="20"/>
  <c r="D282" i="20"/>
  <c r="D236" i="20"/>
  <c r="D188" i="20"/>
  <c r="D142" i="20"/>
  <c r="D95" i="20"/>
  <c r="D410" i="19"/>
  <c r="D959" i="19"/>
  <c r="D1510" i="19"/>
  <c r="D50" i="20"/>
  <c r="F56" i="14"/>
  <c r="F156" i="14" s="1"/>
  <c r="H46" i="31"/>
  <c r="P46" i="31"/>
  <c r="V46" i="31"/>
  <c r="D45" i="19"/>
  <c r="N52" i="12"/>
  <c r="Z52" i="12"/>
  <c r="E48" i="13"/>
  <c r="N303" i="12"/>
  <c r="R290" i="12"/>
  <c r="E266" i="12"/>
  <c r="N253" i="12"/>
  <c r="I303" i="12"/>
  <c r="I266" i="12"/>
  <c r="R253" i="12"/>
  <c r="R303" i="12"/>
  <c r="N290" i="12"/>
  <c r="N266" i="12"/>
  <c r="R206" i="12"/>
  <c r="I253" i="12"/>
  <c r="R266" i="12"/>
  <c r="R135" i="12"/>
  <c r="N68" i="12"/>
  <c r="N35" i="12"/>
  <c r="R17" i="12"/>
  <c r="N187" i="12"/>
  <c r="R187" i="12"/>
  <c r="Z35" i="12"/>
  <c r="R48" i="12"/>
  <c r="I48" i="12"/>
  <c r="R105" i="12"/>
  <c r="R35" i="12"/>
  <c r="I17" i="12"/>
  <c r="R68" i="12"/>
  <c r="Z48" i="12"/>
  <c r="N48" i="12"/>
  <c r="I35" i="12"/>
  <c r="I290" i="12"/>
  <c r="E52" i="13"/>
  <c r="N307" i="12"/>
  <c r="R294" i="12"/>
  <c r="E270" i="12"/>
  <c r="N257" i="12"/>
  <c r="I307" i="12"/>
  <c r="E294" i="12"/>
  <c r="I270" i="12"/>
  <c r="R307" i="12"/>
  <c r="N294" i="12"/>
  <c r="E257" i="12"/>
  <c r="N270" i="12"/>
  <c r="R210" i="12"/>
  <c r="R257" i="12"/>
  <c r="N191" i="12"/>
  <c r="R139" i="12"/>
  <c r="N72" i="12"/>
  <c r="V52" i="12"/>
  <c r="N39" i="12"/>
  <c r="R21" i="12"/>
  <c r="I257" i="12"/>
  <c r="R270" i="12"/>
  <c r="R191" i="12"/>
  <c r="N126" i="12"/>
  <c r="Z39" i="12"/>
  <c r="R52" i="12"/>
  <c r="I52" i="12"/>
  <c r="R126" i="12"/>
  <c r="V39" i="12"/>
  <c r="N21" i="12"/>
  <c r="R109" i="12"/>
  <c r="R39" i="12"/>
  <c r="I21" i="12"/>
  <c r="N17" i="12"/>
  <c r="L107" i="14"/>
  <c r="F157" i="14"/>
  <c r="R157" i="14"/>
  <c r="R107" i="14"/>
  <c r="L157" i="14"/>
  <c r="R57" i="14"/>
  <c r="L57" i="14"/>
  <c r="F107" i="14"/>
  <c r="L103" i="14"/>
  <c r="F153" i="14"/>
  <c r="R153" i="14"/>
  <c r="R103" i="14"/>
  <c r="L153" i="14"/>
  <c r="R53" i="14"/>
  <c r="L53" i="14"/>
  <c r="F103" i="14"/>
  <c r="L99" i="14"/>
  <c r="F149" i="14"/>
  <c r="R149" i="14"/>
  <c r="R99" i="14"/>
  <c r="R49" i="14"/>
  <c r="L49" i="14"/>
  <c r="F99" i="14"/>
  <c r="L149" i="14"/>
  <c r="I39" i="12"/>
  <c r="R72" i="12"/>
  <c r="R178" i="12"/>
  <c r="E307" i="12"/>
  <c r="I38" i="12"/>
  <c r="N42" i="12"/>
  <c r="N34" i="12"/>
  <c r="Z51" i="12"/>
  <c r="N75" i="12"/>
  <c r="N67" i="12"/>
  <c r="R177" i="12"/>
  <c r="N194" i="12"/>
  <c r="I20" i="12"/>
  <c r="R24" i="12"/>
  <c r="R16" i="12"/>
  <c r="R38" i="12"/>
  <c r="V55" i="12"/>
  <c r="V47" i="12"/>
  <c r="R108" i="12"/>
  <c r="R142" i="12"/>
  <c r="N256" i="12"/>
  <c r="E47" i="13"/>
  <c r="I302" i="12"/>
  <c r="E289" i="12"/>
  <c r="I265" i="12"/>
  <c r="R252" i="12"/>
  <c r="R302" i="12"/>
  <c r="N289" i="12"/>
  <c r="E252" i="12"/>
  <c r="N265" i="12"/>
  <c r="E302" i="12"/>
  <c r="I289" i="12"/>
  <c r="I252" i="12"/>
  <c r="R265" i="12"/>
  <c r="N302" i="12"/>
  <c r="R289" i="12"/>
  <c r="N186" i="12"/>
  <c r="R186" i="12"/>
  <c r="N121" i="12"/>
  <c r="Z34" i="12"/>
  <c r="R47" i="12"/>
  <c r="I47" i="12"/>
  <c r="R121" i="12"/>
  <c r="R67" i="12"/>
  <c r="V34" i="12"/>
  <c r="N47" i="12"/>
  <c r="N16" i="12"/>
  <c r="E51" i="13"/>
  <c r="I306" i="12"/>
  <c r="E293" i="12"/>
  <c r="I269" i="12"/>
  <c r="R256" i="12"/>
  <c r="R306" i="12"/>
  <c r="N293" i="12"/>
  <c r="E256" i="12"/>
  <c r="N269" i="12"/>
  <c r="E306" i="12"/>
  <c r="I293" i="12"/>
  <c r="I256" i="12"/>
  <c r="R269" i="12"/>
  <c r="R209" i="12"/>
  <c r="R190" i="12"/>
  <c r="N125" i="12"/>
  <c r="Z38" i="12"/>
  <c r="R51" i="12"/>
  <c r="I51" i="12"/>
  <c r="N306" i="12"/>
  <c r="R293" i="12"/>
  <c r="R125" i="12"/>
  <c r="R71" i="12"/>
  <c r="V38" i="12"/>
  <c r="N51" i="12"/>
  <c r="N20" i="12"/>
  <c r="E55" i="13"/>
  <c r="I310" i="12"/>
  <c r="E297" i="12"/>
  <c r="I273" i="12"/>
  <c r="R260" i="12"/>
  <c r="R310" i="12"/>
  <c r="N297" i="12"/>
  <c r="E260" i="12"/>
  <c r="N273" i="12"/>
  <c r="E310" i="12"/>
  <c r="I297" i="12"/>
  <c r="I260" i="12"/>
  <c r="R273" i="12"/>
  <c r="E273" i="12"/>
  <c r="N260" i="12"/>
  <c r="R194" i="12"/>
  <c r="N129" i="12"/>
  <c r="Z42" i="12"/>
  <c r="R55" i="12"/>
  <c r="I55" i="12"/>
  <c r="R129" i="12"/>
  <c r="R75" i="12"/>
  <c r="V42" i="12"/>
  <c r="N55" i="12"/>
  <c r="N24" i="12"/>
  <c r="I42" i="12"/>
  <c r="I34" i="12"/>
  <c r="N38" i="12"/>
  <c r="Z55" i="12"/>
  <c r="Z47" i="12"/>
  <c r="N71" i="12"/>
  <c r="R181" i="12"/>
  <c r="R173" i="12"/>
  <c r="N190" i="12"/>
  <c r="N252" i="12"/>
  <c r="E265" i="12"/>
  <c r="R297" i="12"/>
  <c r="E49" i="13"/>
  <c r="E304" i="12"/>
  <c r="I291" i="12"/>
  <c r="I254" i="12"/>
  <c r="R267" i="12"/>
  <c r="N304" i="12"/>
  <c r="R291" i="12"/>
  <c r="E267" i="12"/>
  <c r="N254" i="12"/>
  <c r="I304" i="12"/>
  <c r="E291" i="12"/>
  <c r="I267" i="12"/>
  <c r="R254" i="12"/>
  <c r="E53" i="13"/>
  <c r="E308" i="12"/>
  <c r="I295" i="12"/>
  <c r="I258" i="12"/>
  <c r="R271" i="12"/>
  <c r="N308" i="12"/>
  <c r="R295" i="12"/>
  <c r="E271" i="12"/>
  <c r="N258" i="12"/>
  <c r="I308" i="12"/>
  <c r="E295" i="12"/>
  <c r="I271" i="12"/>
  <c r="R258" i="12"/>
  <c r="I23" i="12"/>
  <c r="I19" i="12"/>
  <c r="R22" i="12"/>
  <c r="R18" i="12"/>
  <c r="I41" i="12"/>
  <c r="I37" i="12"/>
  <c r="N40" i="12"/>
  <c r="N36" i="12"/>
  <c r="R41" i="12"/>
  <c r="R37" i="12"/>
  <c r="V53" i="12"/>
  <c r="V49" i="12"/>
  <c r="Z54" i="12"/>
  <c r="Z50" i="12"/>
  <c r="N73" i="12"/>
  <c r="N69" i="12"/>
  <c r="R111" i="12"/>
  <c r="R107" i="12"/>
  <c r="R140" i="12"/>
  <c r="R136" i="12"/>
  <c r="R180" i="12"/>
  <c r="R176" i="12"/>
  <c r="N192" i="12"/>
  <c r="R211" i="12"/>
  <c r="I268" i="12"/>
  <c r="N295" i="12"/>
  <c r="R304" i="12"/>
  <c r="R305" i="12"/>
  <c r="N292" i="12"/>
  <c r="E255" i="12"/>
  <c r="N268" i="12"/>
  <c r="R208" i="12"/>
  <c r="E50" i="13"/>
  <c r="E305" i="12"/>
  <c r="I292" i="12"/>
  <c r="I255" i="12"/>
  <c r="R268" i="12"/>
  <c r="N305" i="12"/>
  <c r="R292" i="12"/>
  <c r="E268" i="12"/>
  <c r="N255" i="12"/>
  <c r="N189" i="12"/>
  <c r="E54" i="13"/>
  <c r="R309" i="12"/>
  <c r="N296" i="12"/>
  <c r="E259" i="12"/>
  <c r="N272" i="12"/>
  <c r="R212" i="12"/>
  <c r="E309" i="12"/>
  <c r="I296" i="12"/>
  <c r="I259" i="12"/>
  <c r="R272" i="12"/>
  <c r="N309" i="12"/>
  <c r="R296" i="12"/>
  <c r="E272" i="12"/>
  <c r="N259" i="12"/>
  <c r="I22" i="12"/>
  <c r="I18" i="12"/>
  <c r="N23" i="12"/>
  <c r="N19" i="12"/>
  <c r="I40" i="12"/>
  <c r="I36" i="12"/>
  <c r="N54" i="12"/>
  <c r="N50" i="12"/>
  <c r="R40" i="12"/>
  <c r="R36" i="12"/>
  <c r="V41" i="12"/>
  <c r="V37" i="12"/>
  <c r="Z53" i="12"/>
  <c r="Z49" i="12"/>
  <c r="R74" i="12"/>
  <c r="R70" i="12"/>
  <c r="R110" i="12"/>
  <c r="R106" i="12"/>
  <c r="R128" i="12"/>
  <c r="R124" i="12"/>
  <c r="R179" i="12"/>
  <c r="R175" i="12"/>
  <c r="E258" i="12"/>
  <c r="N291" i="12"/>
  <c r="I309" i="12"/>
  <c r="L95" i="14"/>
  <c r="F145" i="14"/>
  <c r="R145" i="14"/>
  <c r="R95" i="14"/>
  <c r="R45" i="14"/>
  <c r="L145" i="14"/>
  <c r="L45" i="14"/>
  <c r="L91" i="14"/>
  <c r="F141" i="14"/>
  <c r="F91" i="14"/>
  <c r="R141" i="14"/>
  <c r="R91" i="14"/>
  <c r="L141" i="14"/>
  <c r="R41" i="14"/>
  <c r="L41" i="14"/>
  <c r="L87" i="14"/>
  <c r="F137" i="14"/>
  <c r="F87" i="14"/>
  <c r="R137" i="14"/>
  <c r="R87" i="14"/>
  <c r="L137" i="14"/>
  <c r="R37" i="14"/>
  <c r="L37" i="14"/>
  <c r="L83" i="14"/>
  <c r="F133" i="14"/>
  <c r="F83" i="14"/>
  <c r="R133" i="14"/>
  <c r="R83" i="14"/>
  <c r="R33" i="14"/>
  <c r="L33" i="14"/>
  <c r="L79" i="14"/>
  <c r="F129" i="14"/>
  <c r="F79" i="14"/>
  <c r="R129" i="14"/>
  <c r="R79" i="14"/>
  <c r="R29" i="14"/>
  <c r="L129" i="14"/>
  <c r="L29" i="14"/>
  <c r="L75" i="14"/>
  <c r="F125" i="14"/>
  <c r="F75" i="14"/>
  <c r="R125" i="14"/>
  <c r="R75" i="14"/>
  <c r="L125" i="14"/>
  <c r="R25" i="14"/>
  <c r="L25" i="14"/>
  <c r="L71" i="14"/>
  <c r="F121" i="14"/>
  <c r="F71" i="14"/>
  <c r="R121" i="14"/>
  <c r="R71" i="14"/>
  <c r="L121" i="14"/>
  <c r="R21" i="14"/>
  <c r="L21" i="14"/>
  <c r="L67" i="14"/>
  <c r="F117" i="14"/>
  <c r="F67" i="14"/>
  <c r="R117" i="14"/>
  <c r="R67" i="14"/>
  <c r="R17" i="14"/>
  <c r="L17" i="14"/>
  <c r="F152" i="14"/>
  <c r="R152" i="14"/>
  <c r="R102" i="14"/>
  <c r="L152" i="14"/>
  <c r="F148" i="14"/>
  <c r="R148" i="14"/>
  <c r="R98" i="14"/>
  <c r="L148" i="14"/>
  <c r="F144" i="14"/>
  <c r="R144" i="14"/>
  <c r="R94" i="14"/>
  <c r="L144" i="14"/>
  <c r="F140" i="14"/>
  <c r="F90" i="14"/>
  <c r="R140" i="14"/>
  <c r="R90" i="14"/>
  <c r="L140" i="14"/>
  <c r="F136" i="14"/>
  <c r="F86" i="14"/>
  <c r="R136" i="14"/>
  <c r="R86" i="14"/>
  <c r="L136" i="14"/>
  <c r="F132" i="14"/>
  <c r="F82" i="14"/>
  <c r="R132" i="14"/>
  <c r="R82" i="14"/>
  <c r="L132" i="14"/>
  <c r="F128" i="14"/>
  <c r="F78" i="14"/>
  <c r="R128" i="14"/>
  <c r="R78" i="14"/>
  <c r="L128" i="14"/>
  <c r="F124" i="14"/>
  <c r="F74" i="14"/>
  <c r="R124" i="14"/>
  <c r="R74" i="14"/>
  <c r="L124" i="14"/>
  <c r="F120" i="14"/>
  <c r="F70" i="14"/>
  <c r="R120" i="14"/>
  <c r="R70" i="14"/>
  <c r="L120" i="14"/>
  <c r="R54" i="14"/>
  <c r="R50" i="14"/>
  <c r="R38" i="14"/>
  <c r="R34" i="14"/>
  <c r="R22" i="14"/>
  <c r="R18" i="14"/>
  <c r="F106" i="14"/>
  <c r="F102" i="14"/>
  <c r="F98" i="14"/>
  <c r="F94" i="14"/>
  <c r="L94" i="14"/>
  <c r="L78" i="14"/>
  <c r="R104" i="14"/>
  <c r="R88" i="14"/>
  <c r="R72" i="14"/>
  <c r="R155" i="14"/>
  <c r="R105" i="14"/>
  <c r="L155" i="14"/>
  <c r="L105" i="14"/>
  <c r="R151" i="14"/>
  <c r="R101" i="14"/>
  <c r="L151" i="14"/>
  <c r="L101" i="14"/>
  <c r="R147" i="14"/>
  <c r="R97" i="14"/>
  <c r="L147" i="14"/>
  <c r="L97" i="14"/>
  <c r="R143" i="14"/>
  <c r="R93" i="14"/>
  <c r="L143" i="14"/>
  <c r="L93" i="14"/>
  <c r="R139" i="14"/>
  <c r="R89" i="14"/>
  <c r="L139" i="14"/>
  <c r="L89" i="14"/>
  <c r="R135" i="14"/>
  <c r="R85" i="14"/>
  <c r="L135" i="14"/>
  <c r="L85" i="14"/>
  <c r="R131" i="14"/>
  <c r="R81" i="14"/>
  <c r="L131" i="14"/>
  <c r="L81" i="14"/>
  <c r="R127" i="14"/>
  <c r="R77" i="14"/>
  <c r="L127" i="14"/>
  <c r="L77" i="14"/>
  <c r="R123" i="14"/>
  <c r="R73" i="14"/>
  <c r="L123" i="14"/>
  <c r="L73" i="14"/>
  <c r="R119" i="14"/>
  <c r="R69" i="14"/>
  <c r="L119" i="14"/>
  <c r="L69" i="14"/>
  <c r="L52" i="14"/>
  <c r="L48" i="14"/>
  <c r="L44" i="14"/>
  <c r="L40" i="14"/>
  <c r="L36" i="14"/>
  <c r="L32" i="14"/>
  <c r="L28" i="14"/>
  <c r="L24" i="14"/>
  <c r="L20" i="14"/>
  <c r="F105" i="14"/>
  <c r="F101" i="14"/>
  <c r="F97" i="14"/>
  <c r="F93" i="14"/>
  <c r="F81" i="14"/>
  <c r="L90" i="14"/>
  <c r="L74" i="14"/>
  <c r="R100" i="14"/>
  <c r="R84" i="14"/>
  <c r="R68" i="14"/>
  <c r="F143" i="14"/>
  <c r="F127" i="14"/>
  <c r="L154" i="14"/>
  <c r="L104" i="14"/>
  <c r="F154" i="14"/>
  <c r="L150" i="14"/>
  <c r="L100" i="14"/>
  <c r="F150" i="14"/>
  <c r="L146" i="14"/>
  <c r="L96" i="14"/>
  <c r="F146" i="14"/>
  <c r="L142" i="14"/>
  <c r="L92" i="14"/>
  <c r="F142" i="14"/>
  <c r="L138" i="14"/>
  <c r="L88" i="14"/>
  <c r="F138" i="14"/>
  <c r="F88" i="14"/>
  <c r="L134" i="14"/>
  <c r="L84" i="14"/>
  <c r="F134" i="14"/>
  <c r="F84" i="14"/>
  <c r="L126" i="14"/>
  <c r="L76" i="14"/>
  <c r="F126" i="14"/>
  <c r="F76" i="14"/>
  <c r="L122" i="14"/>
  <c r="L72" i="14"/>
  <c r="F122" i="14"/>
  <c r="F72" i="14"/>
  <c r="L118" i="14"/>
  <c r="L68" i="14"/>
  <c r="F118" i="14"/>
  <c r="F68" i="14"/>
  <c r="L55" i="14"/>
  <c r="L51" i="14"/>
  <c r="L47" i="14"/>
  <c r="L43" i="14"/>
  <c r="L39" i="14"/>
  <c r="L35" i="14"/>
  <c r="L31" i="14"/>
  <c r="L27" i="14"/>
  <c r="L23" i="14"/>
  <c r="L19" i="14"/>
  <c r="R52" i="14"/>
  <c r="R48" i="14"/>
  <c r="R44" i="14"/>
  <c r="R40" i="14"/>
  <c r="R36" i="14"/>
  <c r="R32" i="14"/>
  <c r="R28" i="14"/>
  <c r="R24" i="14"/>
  <c r="R20" i="14"/>
  <c r="F104" i="14"/>
  <c r="F100" i="14"/>
  <c r="F96" i="14"/>
  <c r="F92" i="14"/>
  <c r="F77" i="14"/>
  <c r="L102" i="14"/>
  <c r="L86" i="14"/>
  <c r="L70" i="14"/>
  <c r="R96" i="14"/>
  <c r="F155" i="14"/>
  <c r="F139" i="14"/>
  <c r="F123" i="14"/>
  <c r="R146" i="14"/>
  <c r="N301" i="13"/>
  <c r="N288" i="13"/>
  <c r="E264" i="13"/>
  <c r="N251" i="13"/>
  <c r="N185" i="13"/>
  <c r="N120" i="13"/>
  <c r="R46" i="13"/>
  <c r="R33" i="13"/>
  <c r="R301" i="13"/>
  <c r="I301" i="13"/>
  <c r="R288" i="13"/>
  <c r="I288" i="13"/>
  <c r="R264" i="13"/>
  <c r="I264" i="13"/>
  <c r="R251" i="13"/>
  <c r="I251" i="13"/>
  <c r="R204" i="13"/>
  <c r="R172" i="13"/>
  <c r="R133" i="13"/>
  <c r="R103" i="13"/>
  <c r="R66" i="13"/>
  <c r="I66" i="13"/>
  <c r="V46" i="13"/>
  <c r="N46" i="13"/>
  <c r="V33" i="13"/>
  <c r="N33" i="13"/>
  <c r="N15" i="13"/>
  <c r="I33" i="13"/>
  <c r="E288" i="13"/>
  <c r="R185" i="13"/>
  <c r="R120" i="13"/>
  <c r="N66" i="13"/>
  <c r="R15" i="13"/>
  <c r="E301" i="13"/>
  <c r="N264" i="13"/>
  <c r="E251" i="13"/>
  <c r="Z46" i="13"/>
  <c r="Z33" i="13"/>
  <c r="I46" i="13"/>
  <c r="I15" i="12"/>
  <c r="R15" i="12"/>
  <c r="I46" i="12"/>
  <c r="N46" i="12"/>
  <c r="R33" i="12"/>
  <c r="V46" i="12"/>
  <c r="Z33" i="12"/>
  <c r="R66" i="12"/>
  <c r="R103" i="12"/>
  <c r="R133" i="12"/>
  <c r="R185" i="12"/>
  <c r="R204" i="12"/>
  <c r="R264" i="12"/>
  <c r="N251" i="12"/>
  <c r="I264" i="12"/>
  <c r="E251" i="12"/>
  <c r="I288" i="12"/>
  <c r="R288" i="12"/>
  <c r="I301" i="12"/>
  <c r="R301" i="12"/>
  <c r="L16" i="14"/>
  <c r="F66" i="14"/>
  <c r="R66" i="14"/>
  <c r="F80" i="14" l="1"/>
  <c r="L156" i="14"/>
  <c r="D1463" i="19"/>
  <c r="D917" i="19"/>
  <c r="D368" i="19"/>
  <c r="D217" i="19"/>
  <c r="D904" i="19"/>
  <c r="D1817" i="19"/>
  <c r="D1588" i="19"/>
  <c r="D1486" i="19"/>
  <c r="D1255" i="19"/>
  <c r="R130" i="14"/>
  <c r="R56" i="14"/>
  <c r="F130" i="14"/>
  <c r="R106" i="14"/>
  <c r="D1969" i="19"/>
  <c r="D1421" i="19"/>
  <c r="D867" i="19"/>
  <c r="D318" i="19"/>
  <c r="D344" i="19"/>
  <c r="D991" i="19"/>
  <c r="D1910" i="19"/>
  <c r="D1680" i="19"/>
  <c r="D1577" i="19"/>
  <c r="D1348" i="19"/>
  <c r="L80" i="14"/>
  <c r="R156" i="14"/>
  <c r="D1923" i="19"/>
  <c r="D1372" i="19"/>
  <c r="D825" i="19"/>
  <c r="D276" i="19"/>
  <c r="D397" i="19"/>
  <c r="D627" i="19"/>
  <c r="D1998" i="19"/>
  <c r="D1775" i="19"/>
  <c r="D1669" i="19"/>
  <c r="D1439" i="19"/>
  <c r="L130" i="14"/>
  <c r="D1881" i="19"/>
  <c r="D1330" i="19"/>
  <c r="D778" i="19"/>
  <c r="D230" i="19"/>
  <c r="D525" i="19"/>
  <c r="D719" i="19"/>
  <c r="D765" i="19"/>
  <c r="D1868" i="19"/>
  <c r="D294" i="19"/>
  <c r="D1764" i="19"/>
  <c r="D1528" i="19"/>
  <c r="D1830" i="19"/>
  <c r="D1279" i="19"/>
  <c r="D732" i="19"/>
  <c r="D184" i="19"/>
  <c r="D578" i="19"/>
  <c r="D64" i="19"/>
  <c r="D1086" i="19"/>
  <c r="D854" i="19"/>
  <c r="D1956" i="19"/>
  <c r="D1857" i="19"/>
  <c r="D1623" i="19"/>
  <c r="R122" i="12"/>
  <c r="E303" i="12"/>
  <c r="N122" i="12"/>
  <c r="E253" i="12"/>
  <c r="D1788" i="19"/>
  <c r="D1237" i="19"/>
  <c r="D686" i="19"/>
  <c r="D138" i="19"/>
  <c r="D125" i="19"/>
  <c r="D1178" i="19"/>
  <c r="D935" i="19"/>
  <c r="D567" i="19"/>
  <c r="D616" i="19"/>
  <c r="D1945" i="19"/>
  <c r="D1715" i="19"/>
  <c r="D446" i="19"/>
  <c r="D75" i="19"/>
  <c r="D536" i="19"/>
  <c r="D171" i="19"/>
  <c r="D263" i="19"/>
  <c r="D355" i="19"/>
  <c r="D1739" i="19"/>
  <c r="D1191" i="19"/>
  <c r="D640" i="19"/>
  <c r="D88" i="19"/>
  <c r="D252" i="19"/>
  <c r="D1266" i="19"/>
  <c r="D1033" i="19"/>
  <c r="D708" i="19"/>
  <c r="D662" i="19"/>
  <c r="D1806" i="19"/>
  <c r="L106" i="14"/>
  <c r="D1693" i="19"/>
  <c r="D1145" i="19"/>
  <c r="D591" i="19"/>
  <c r="D305" i="19"/>
  <c r="D1359" i="19"/>
  <c r="D1132" i="19"/>
  <c r="D386" i="19"/>
  <c r="D114" i="19"/>
  <c r="D1022" i="19"/>
  <c r="D801" i="19"/>
  <c r="D1899" i="19"/>
  <c r="D1647" i="19"/>
  <c r="D1099" i="19"/>
  <c r="D549" i="19"/>
  <c r="D435" i="19"/>
  <c r="D1450" i="19"/>
  <c r="D1224" i="19"/>
  <c r="D754" i="19"/>
  <c r="D1121" i="19"/>
  <c r="D893" i="19"/>
  <c r="D1987" i="19"/>
  <c r="D1601" i="19"/>
  <c r="D1046" i="19"/>
  <c r="D501" i="19"/>
  <c r="D488" i="19"/>
  <c r="D1539" i="19"/>
  <c r="D1317" i="19"/>
  <c r="D1213" i="19"/>
  <c r="D980" i="19"/>
  <c r="L56" i="14"/>
  <c r="R174" i="12"/>
  <c r="V48" i="12"/>
  <c r="E290" i="12"/>
  <c r="D1552" i="19"/>
  <c r="D1004" i="19"/>
  <c r="D459" i="19"/>
  <c r="D673" i="19"/>
  <c r="D1634" i="19"/>
  <c r="D1408" i="19"/>
  <c r="D1306" i="19"/>
  <c r="D1075" i="19"/>
  <c r="D581" i="19"/>
  <c r="D1778" i="19"/>
  <c r="D1135" i="19"/>
  <c r="D1591" i="19"/>
  <c r="D1871" i="19"/>
  <c r="D1500" i="19"/>
  <c r="D1959" i="19"/>
  <c r="D1411" i="19"/>
  <c r="D1683" i="19"/>
  <c r="D1320" i="19"/>
  <c r="D1227" i="19"/>
  <c r="D738" i="19"/>
  <c r="D919" i="19"/>
  <c r="D1890" i="19"/>
  <c r="D1797" i="19"/>
  <c r="D1430" i="19"/>
  <c r="D1978" i="19"/>
  <c r="D1339" i="19"/>
  <c r="D1614" i="19"/>
  <c r="D1246" i="19"/>
  <c r="D1158" i="19"/>
  <c r="D1066" i="19"/>
  <c r="D1519" i="19"/>
  <c r="D426" i="19"/>
  <c r="D55" i="19"/>
  <c r="D1706" i="19"/>
  <c r="D516" i="19"/>
  <c r="D151" i="19"/>
  <c r="D243" i="19"/>
  <c r="D335" i="19"/>
  <c r="E254" i="12"/>
  <c r="R207" i="12"/>
  <c r="R188" i="12"/>
  <c r="R123" i="12"/>
  <c r="V36" i="12"/>
  <c r="N18" i="12"/>
  <c r="D454" i="19"/>
  <c r="D83" i="19"/>
  <c r="D544" i="19"/>
  <c r="D179" i="19"/>
  <c r="D271" i="19"/>
  <c r="D363" i="19"/>
  <c r="D524" i="19"/>
  <c r="D159" i="19"/>
  <c r="D251" i="19"/>
  <c r="D343" i="19"/>
  <c r="D63" i="19"/>
  <c r="D434" i="19"/>
  <c r="F131" i="14"/>
  <c r="R31" i="14"/>
  <c r="D502" i="20"/>
  <c r="D127" i="20"/>
  <c r="D951" i="19"/>
  <c r="D770" i="19"/>
  <c r="D1413" i="20"/>
  <c r="D1455" i="20"/>
  <c r="D1367" i="20"/>
  <c r="D1325" i="20"/>
  <c r="D1233" i="20"/>
  <c r="D1275" i="20"/>
  <c r="D1185" i="20"/>
  <c r="D1092" i="20"/>
  <c r="D998" i="20"/>
  <c r="D906" i="20"/>
  <c r="D1139" i="20"/>
  <c r="D1046" i="20"/>
  <c r="D952" i="20"/>
  <c r="D860" i="20"/>
  <c r="D766" i="20"/>
  <c r="D712" i="20"/>
  <c r="D624" i="20"/>
  <c r="D532" i="20"/>
  <c r="D442" i="20"/>
  <c r="D348" i="20"/>
  <c r="D255" i="20"/>
  <c r="D161" i="20"/>
  <c r="D68" i="20"/>
  <c r="D812" i="20"/>
  <c r="D670" i="20"/>
  <c r="D582" i="20"/>
  <c r="D490" i="20"/>
  <c r="D396" i="20"/>
  <c r="D302" i="20"/>
  <c r="D209" i="20"/>
  <c r="D115" i="20"/>
  <c r="D1421" i="20"/>
  <c r="D1463" i="20"/>
  <c r="D1375" i="20"/>
  <c r="D1333" i="20"/>
  <c r="D1241" i="20"/>
  <c r="D1283" i="20"/>
  <c r="D1193" i="20"/>
  <c r="D1100" i="20"/>
  <c r="D1006" i="20"/>
  <c r="D914" i="20"/>
  <c r="D1147" i="20"/>
  <c r="D1054" i="20"/>
  <c r="D960" i="20"/>
  <c r="D868" i="20"/>
  <c r="D774" i="20"/>
  <c r="D720" i="20"/>
  <c r="D632" i="20"/>
  <c r="D540" i="20"/>
  <c r="D450" i="20"/>
  <c r="D356" i="20"/>
  <c r="D263" i="20"/>
  <c r="D169" i="20"/>
  <c r="D76" i="20"/>
  <c r="D820" i="20"/>
  <c r="D678" i="20"/>
  <c r="D590" i="20"/>
  <c r="D498" i="20"/>
  <c r="D404" i="20"/>
  <c r="D310" i="20"/>
  <c r="D217" i="20"/>
  <c r="D123" i="20"/>
  <c r="D1930" i="19"/>
  <c r="D1842" i="19"/>
  <c r="D1749" i="19"/>
  <c r="D1654" i="19"/>
  <c r="D1562" i="19"/>
  <c r="D1471" i="19"/>
  <c r="D1382" i="19"/>
  <c r="D1291" i="19"/>
  <c r="D1198" i="19"/>
  <c r="D1106" i="19"/>
  <c r="D1007" i="19"/>
  <c r="D920" i="19"/>
  <c r="D828" i="19"/>
  <c r="D739" i="19"/>
  <c r="D1972" i="19"/>
  <c r="D1884" i="19"/>
  <c r="D1791" i="19"/>
  <c r="D1700" i="19"/>
  <c r="D1608" i="19"/>
  <c r="D1513" i="19"/>
  <c r="D1424" i="19"/>
  <c r="D1333" i="19"/>
  <c r="D1240" i="19"/>
  <c r="D1152" i="19"/>
  <c r="D1060" i="19"/>
  <c r="D601" i="19"/>
  <c r="D647" i="19"/>
  <c r="D552" i="19"/>
  <c r="D462" i="19"/>
  <c r="D371" i="19"/>
  <c r="D279" i="19"/>
  <c r="D191" i="19"/>
  <c r="D99" i="19"/>
  <c r="D878" i="19"/>
  <c r="D965" i="19"/>
  <c r="D786" i="19"/>
  <c r="D693" i="19"/>
  <c r="D510" i="19"/>
  <c r="D420" i="19"/>
  <c r="D329" i="19"/>
  <c r="D237" i="19"/>
  <c r="D145" i="19"/>
  <c r="D49" i="19"/>
  <c r="D1954" i="19"/>
  <c r="D1866" i="19"/>
  <c r="D1773" i="19"/>
  <c r="D1678" i="19"/>
  <c r="D1586" i="19"/>
  <c r="D1495" i="19"/>
  <c r="D1406" i="19"/>
  <c r="D1315" i="19"/>
  <c r="D1222" i="19"/>
  <c r="D1130" i="19"/>
  <c r="D1031" i="19"/>
  <c r="D944" i="19"/>
  <c r="D852" i="19"/>
  <c r="D763" i="19"/>
  <c r="D717" i="19"/>
  <c r="D625" i="19"/>
  <c r="D1996" i="19"/>
  <c r="D1908" i="19"/>
  <c r="D1815" i="19"/>
  <c r="D1724" i="19"/>
  <c r="D1632" i="19"/>
  <c r="D1537" i="19"/>
  <c r="D1448" i="19"/>
  <c r="D1357" i="19"/>
  <c r="D1264" i="19"/>
  <c r="D1176" i="19"/>
  <c r="D1084" i="19"/>
  <c r="D671" i="19"/>
  <c r="D989" i="19"/>
  <c r="D810" i="19"/>
  <c r="D576" i="19"/>
  <c r="D486" i="19"/>
  <c r="D395" i="19"/>
  <c r="D303" i="19"/>
  <c r="D215" i="19"/>
  <c r="D123" i="19"/>
  <c r="D902" i="19"/>
  <c r="D534" i="19"/>
  <c r="D444" i="19"/>
  <c r="D353" i="19"/>
  <c r="D261" i="19"/>
  <c r="D169" i="19"/>
  <c r="D73" i="19"/>
  <c r="D1958" i="19"/>
  <c r="D1870" i="19"/>
  <c r="D1777" i="19"/>
  <c r="D1682" i="19"/>
  <c r="D1590" i="19"/>
  <c r="D1499" i="19"/>
  <c r="D1410" i="19"/>
  <c r="D1319" i="19"/>
  <c r="D1226" i="19"/>
  <c r="D1134" i="19"/>
  <c r="D1035" i="19"/>
  <c r="D948" i="19"/>
  <c r="D856" i="19"/>
  <c r="D767" i="19"/>
  <c r="D2000" i="19"/>
  <c r="D1912" i="19"/>
  <c r="D1819" i="19"/>
  <c r="D1728" i="19"/>
  <c r="D1636" i="19"/>
  <c r="D1541" i="19"/>
  <c r="D1452" i="19"/>
  <c r="D1361" i="19"/>
  <c r="D1268" i="19"/>
  <c r="D1180" i="19"/>
  <c r="D1088" i="19"/>
  <c r="D721" i="19"/>
  <c r="D629" i="19"/>
  <c r="D993" i="19"/>
  <c r="D906" i="19"/>
  <c r="D814" i="19"/>
  <c r="D675" i="19"/>
  <c r="D580" i="19"/>
  <c r="D490" i="19"/>
  <c r="D399" i="19"/>
  <c r="D307" i="19"/>
  <c r="D219" i="19"/>
  <c r="D127" i="19"/>
  <c r="D538" i="19"/>
  <c r="D448" i="19"/>
  <c r="D357" i="19"/>
  <c r="D265" i="19"/>
  <c r="D173" i="19"/>
  <c r="D77" i="19"/>
  <c r="D1962" i="19"/>
  <c r="D1874" i="19"/>
  <c r="D1781" i="19"/>
  <c r="D1686" i="19"/>
  <c r="D1594" i="19"/>
  <c r="D1503" i="19"/>
  <c r="D1414" i="19"/>
  <c r="D1323" i="19"/>
  <c r="D1230" i="19"/>
  <c r="D1138" i="19"/>
  <c r="D1039" i="19"/>
  <c r="D952" i="19"/>
  <c r="D860" i="19"/>
  <c r="D771" i="19"/>
  <c r="D2004" i="19"/>
  <c r="D1916" i="19"/>
  <c r="D1823" i="19"/>
  <c r="D1732" i="19"/>
  <c r="D1640" i="19"/>
  <c r="D1545" i="19"/>
  <c r="D1456" i="19"/>
  <c r="D1365" i="19"/>
  <c r="D1272" i="19"/>
  <c r="D1184" i="19"/>
  <c r="D1092" i="19"/>
  <c r="D725" i="19"/>
  <c r="D633" i="19"/>
  <c r="D679" i="19"/>
  <c r="D584" i="19"/>
  <c r="D494" i="19"/>
  <c r="D403" i="19"/>
  <c r="D311" i="19"/>
  <c r="D223" i="19"/>
  <c r="D131" i="19"/>
  <c r="D997" i="19"/>
  <c r="D818" i="19"/>
  <c r="D910" i="19"/>
  <c r="D542" i="19"/>
  <c r="D452" i="19"/>
  <c r="D361" i="19"/>
  <c r="D269" i="19"/>
  <c r="D177" i="19"/>
  <c r="D81" i="19"/>
  <c r="D1966" i="19"/>
  <c r="D1878" i="19"/>
  <c r="D1785" i="19"/>
  <c r="D1690" i="19"/>
  <c r="D1598" i="19"/>
  <c r="D1507" i="19"/>
  <c r="D1418" i="19"/>
  <c r="D1327" i="19"/>
  <c r="D1234" i="19"/>
  <c r="D1142" i="19"/>
  <c r="D1043" i="19"/>
  <c r="D956" i="19"/>
  <c r="D864" i="19"/>
  <c r="D775" i="19"/>
  <c r="D2008" i="19"/>
  <c r="D1920" i="19"/>
  <c r="D1827" i="19"/>
  <c r="D1736" i="19"/>
  <c r="D1644" i="19"/>
  <c r="D1549" i="19"/>
  <c r="D1460" i="19"/>
  <c r="D1369" i="19"/>
  <c r="D1276" i="19"/>
  <c r="D1188" i="19"/>
  <c r="D1096" i="19"/>
  <c r="D729" i="19"/>
  <c r="D637" i="19"/>
  <c r="D1001" i="19"/>
  <c r="D914" i="19"/>
  <c r="D822" i="19"/>
  <c r="D683" i="19"/>
  <c r="D588" i="19"/>
  <c r="D498" i="19"/>
  <c r="D407" i="19"/>
  <c r="D315" i="19"/>
  <c r="D227" i="19"/>
  <c r="D135" i="19"/>
  <c r="D546" i="19"/>
  <c r="D456" i="19"/>
  <c r="D365" i="19"/>
  <c r="D273" i="19"/>
  <c r="D181" i="19"/>
  <c r="D85" i="19"/>
  <c r="D1403" i="20"/>
  <c r="D1315" i="20"/>
  <c r="D1223" i="20"/>
  <c r="D1445" i="20"/>
  <c r="D1357" i="20"/>
  <c r="D1265" i="20"/>
  <c r="D1175" i="20"/>
  <c r="D1082" i="20"/>
  <c r="D988" i="20"/>
  <c r="D896" i="20"/>
  <c r="D756" i="20"/>
  <c r="D1036" i="20"/>
  <c r="D702" i="20"/>
  <c r="D614" i="20"/>
  <c r="D522" i="20"/>
  <c r="D432" i="20"/>
  <c r="D338" i="20"/>
  <c r="D245" i="20"/>
  <c r="D151" i="20"/>
  <c r="D58" i="20"/>
  <c r="D1129" i="20"/>
  <c r="D942" i="20"/>
  <c r="D850" i="20"/>
  <c r="D660" i="20"/>
  <c r="D292" i="20"/>
  <c r="D572" i="20"/>
  <c r="D199" i="20"/>
  <c r="D802" i="20"/>
  <c r="D480" i="20"/>
  <c r="D105" i="20"/>
  <c r="D386" i="20"/>
  <c r="D1411" i="20"/>
  <c r="D1323" i="20"/>
  <c r="D1231" i="20"/>
  <c r="D1453" i="20"/>
  <c r="D1365" i="20"/>
  <c r="D1273" i="20"/>
  <c r="D1183" i="20"/>
  <c r="D1090" i="20"/>
  <c r="D996" i="20"/>
  <c r="D904" i="20"/>
  <c r="D764" i="20"/>
  <c r="D858" i="20"/>
  <c r="D1044" i="20"/>
  <c r="D710" i="20"/>
  <c r="D622" i="20"/>
  <c r="D530" i="20"/>
  <c r="D440" i="20"/>
  <c r="D346" i="20"/>
  <c r="D253" i="20"/>
  <c r="D159" i="20"/>
  <c r="D66" i="20"/>
  <c r="D810" i="20"/>
  <c r="D1137" i="20"/>
  <c r="D950" i="20"/>
  <c r="D668" i="20"/>
  <c r="D580" i="20"/>
  <c r="D488" i="20"/>
  <c r="D394" i="20"/>
  <c r="D300" i="20"/>
  <c r="D207" i="20"/>
  <c r="D113" i="20"/>
  <c r="D1431" i="20"/>
  <c r="D1343" i="20"/>
  <c r="D1251" i="20"/>
  <c r="D1203" i="20"/>
  <c r="D1110" i="20"/>
  <c r="D1016" i="20"/>
  <c r="D924" i="20"/>
  <c r="D1473" i="20"/>
  <c r="D1385" i="20"/>
  <c r="D1293" i="20"/>
  <c r="D1157" i="20"/>
  <c r="D1064" i="20"/>
  <c r="D970" i="20"/>
  <c r="D878" i="20"/>
  <c r="D830" i="20"/>
  <c r="D730" i="20"/>
  <c r="D642" i="20"/>
  <c r="D550" i="20"/>
  <c r="D460" i="20"/>
  <c r="D366" i="20"/>
  <c r="D273" i="20"/>
  <c r="D179" i="20"/>
  <c r="D86" i="20"/>
  <c r="D784" i="20"/>
  <c r="D688" i="20"/>
  <c r="D600" i="20"/>
  <c r="D508" i="20"/>
  <c r="D414" i="20"/>
  <c r="D320" i="20"/>
  <c r="D227" i="20"/>
  <c r="D133" i="20"/>
  <c r="D1439" i="20"/>
  <c r="D1351" i="20"/>
  <c r="D1259" i="20"/>
  <c r="D1481" i="20"/>
  <c r="D1393" i="20"/>
  <c r="D1211" i="20"/>
  <c r="D1118" i="20"/>
  <c r="D1024" i="20"/>
  <c r="D932" i="20"/>
  <c r="D1165" i="20"/>
  <c r="D1072" i="20"/>
  <c r="D978" i="20"/>
  <c r="D1301" i="20"/>
  <c r="D886" i="20"/>
  <c r="D838" i="20"/>
  <c r="D738" i="20"/>
  <c r="D650" i="20"/>
  <c r="D558" i="20"/>
  <c r="D468" i="20"/>
  <c r="D374" i="20"/>
  <c r="D281" i="20"/>
  <c r="D187" i="20"/>
  <c r="D94" i="20"/>
  <c r="D792" i="20"/>
  <c r="D696" i="20"/>
  <c r="D608" i="20"/>
  <c r="D516" i="20"/>
  <c r="D422" i="20"/>
  <c r="D328" i="20"/>
  <c r="D235" i="20"/>
  <c r="D141" i="20"/>
  <c r="D1456" i="20"/>
  <c r="D1368" i="20"/>
  <c r="D1414" i="20"/>
  <c r="D1276" i="20"/>
  <c r="D1186" i="20"/>
  <c r="D1326" i="20"/>
  <c r="D1234" i="20"/>
  <c r="D1140" i="20"/>
  <c r="D1047" i="20"/>
  <c r="D953" i="20"/>
  <c r="D861" i="20"/>
  <c r="D1093" i="20"/>
  <c r="D999" i="20"/>
  <c r="D907" i="20"/>
  <c r="D813" i="20"/>
  <c r="D671" i="20"/>
  <c r="D583" i="20"/>
  <c r="D491" i="20"/>
  <c r="D397" i="20"/>
  <c r="D303" i="20"/>
  <c r="D210" i="20"/>
  <c r="D116" i="20"/>
  <c r="D767" i="20"/>
  <c r="D713" i="20"/>
  <c r="D625" i="20"/>
  <c r="D533" i="20"/>
  <c r="D443" i="20"/>
  <c r="D349" i="20"/>
  <c r="D256" i="20"/>
  <c r="D162" i="20"/>
  <c r="D69" i="20"/>
  <c r="D1450" i="20"/>
  <c r="D1362" i="20"/>
  <c r="D1270" i="20"/>
  <c r="D1180" i="20"/>
  <c r="D1134" i="20"/>
  <c r="D1041" i="20"/>
  <c r="D947" i="20"/>
  <c r="D855" i="20"/>
  <c r="D1408" i="20"/>
  <c r="D1320" i="20"/>
  <c r="D1087" i="20"/>
  <c r="D993" i="20"/>
  <c r="D901" i="20"/>
  <c r="D807" i="20"/>
  <c r="D761" i="20"/>
  <c r="D665" i="20"/>
  <c r="D577" i="20"/>
  <c r="D485" i="20"/>
  <c r="D391" i="20"/>
  <c r="D297" i="20"/>
  <c r="D204" i="20"/>
  <c r="D110" i="20"/>
  <c r="D1228" i="20"/>
  <c r="D707" i="20"/>
  <c r="D619" i="20"/>
  <c r="D527" i="20"/>
  <c r="D437" i="20"/>
  <c r="D343" i="20"/>
  <c r="D250" i="20"/>
  <c r="D156" i="20"/>
  <c r="D63" i="20"/>
  <c r="D1458" i="20"/>
  <c r="D1370" i="20"/>
  <c r="D1278" i="20"/>
  <c r="D1188" i="20"/>
  <c r="D1416" i="20"/>
  <c r="D1142" i="20"/>
  <c r="D1049" i="20"/>
  <c r="D955" i="20"/>
  <c r="D863" i="20"/>
  <c r="D1236" i="20"/>
  <c r="D1095" i="20"/>
  <c r="D1001" i="20"/>
  <c r="D909" i="20"/>
  <c r="D1328" i="20"/>
  <c r="D815" i="20"/>
  <c r="D769" i="20"/>
  <c r="D673" i="20"/>
  <c r="D585" i="20"/>
  <c r="D493" i="20"/>
  <c r="D399" i="20"/>
  <c r="D305" i="20"/>
  <c r="D212" i="20"/>
  <c r="D118" i="20"/>
  <c r="D715" i="20"/>
  <c r="D627" i="20"/>
  <c r="D535" i="20"/>
  <c r="D445" i="20"/>
  <c r="D351" i="20"/>
  <c r="D258" i="20"/>
  <c r="D164" i="20"/>
  <c r="D71" i="20"/>
  <c r="D1466" i="20"/>
  <c r="D1378" i="20"/>
  <c r="D1286" i="20"/>
  <c r="D1150" i="20"/>
  <c r="D1057" i="20"/>
  <c r="D963" i="20"/>
  <c r="D1244" i="20"/>
  <c r="D1196" i="20"/>
  <c r="D1103" i="20"/>
  <c r="D1009" i="20"/>
  <c r="D917" i="20"/>
  <c r="D1424" i="20"/>
  <c r="D823" i="20"/>
  <c r="D1336" i="20"/>
  <c r="D871" i="20"/>
  <c r="D777" i="20"/>
  <c r="D681" i="20"/>
  <c r="D593" i="20"/>
  <c r="D501" i="20"/>
  <c r="D407" i="20"/>
  <c r="D313" i="20"/>
  <c r="D220" i="20"/>
  <c r="D126" i="20"/>
  <c r="D723" i="20"/>
  <c r="D635" i="20"/>
  <c r="D543" i="20"/>
  <c r="D453" i="20"/>
  <c r="D359" i="20"/>
  <c r="D266" i="20"/>
  <c r="D172" i="20"/>
  <c r="D79" i="20"/>
  <c r="R122" i="14"/>
  <c r="L22" i="14"/>
  <c r="R138" i="14"/>
  <c r="L38" i="14"/>
  <c r="R154" i="14"/>
  <c r="L54" i="14"/>
  <c r="D1460" i="20"/>
  <c r="D1372" i="20"/>
  <c r="D1280" i="20"/>
  <c r="D1190" i="20"/>
  <c r="D1418" i="20"/>
  <c r="D1144" i="20"/>
  <c r="D1051" i="20"/>
  <c r="D957" i="20"/>
  <c r="D865" i="20"/>
  <c r="D1330" i="20"/>
  <c r="D1238" i="20"/>
  <c r="D1097" i="20"/>
  <c r="D1003" i="20"/>
  <c r="D817" i="20"/>
  <c r="D911" i="20"/>
  <c r="D771" i="20"/>
  <c r="D675" i="20"/>
  <c r="D587" i="20"/>
  <c r="D495" i="20"/>
  <c r="D401" i="20"/>
  <c r="D307" i="20"/>
  <c r="D214" i="20"/>
  <c r="D120" i="20"/>
  <c r="D717" i="20"/>
  <c r="D629" i="20"/>
  <c r="D537" i="20"/>
  <c r="D447" i="20"/>
  <c r="D353" i="20"/>
  <c r="D260" i="20"/>
  <c r="D166" i="20"/>
  <c r="D73" i="20"/>
  <c r="D1464" i="20"/>
  <c r="D1376" i="20"/>
  <c r="D1422" i="20"/>
  <c r="D1284" i="20"/>
  <c r="D1334" i="20"/>
  <c r="D1242" i="20"/>
  <c r="D1148" i="20"/>
  <c r="D1055" i="20"/>
  <c r="D961" i="20"/>
  <c r="D1194" i="20"/>
  <c r="D1101" i="20"/>
  <c r="D1007" i="20"/>
  <c r="D915" i="20"/>
  <c r="D821" i="20"/>
  <c r="D679" i="20"/>
  <c r="D591" i="20"/>
  <c r="D499" i="20"/>
  <c r="D405" i="20"/>
  <c r="D311" i="20"/>
  <c r="D218" i="20"/>
  <c r="D124" i="20"/>
  <c r="D869" i="20"/>
  <c r="D775" i="20"/>
  <c r="D721" i="20"/>
  <c r="D633" i="20"/>
  <c r="D541" i="20"/>
  <c r="D451" i="20"/>
  <c r="D357" i="20"/>
  <c r="D264" i="20"/>
  <c r="D170" i="20"/>
  <c r="D77" i="20"/>
  <c r="D1934" i="19"/>
  <c r="D1846" i="19"/>
  <c r="D1753" i="19"/>
  <c r="D1658" i="19"/>
  <c r="D1566" i="19"/>
  <c r="D1475" i="19"/>
  <c r="D1386" i="19"/>
  <c r="D1295" i="19"/>
  <c r="D1202" i="19"/>
  <c r="D1110" i="19"/>
  <c r="D1011" i="19"/>
  <c r="D924" i="19"/>
  <c r="D832" i="19"/>
  <c r="D743" i="19"/>
  <c r="D1976" i="19"/>
  <c r="D1888" i="19"/>
  <c r="D1795" i="19"/>
  <c r="D1704" i="19"/>
  <c r="D1612" i="19"/>
  <c r="D1517" i="19"/>
  <c r="D1428" i="19"/>
  <c r="D1337" i="19"/>
  <c r="D1244" i="19"/>
  <c r="D1156" i="19"/>
  <c r="D1064" i="19"/>
  <c r="D605" i="19"/>
  <c r="D969" i="19"/>
  <c r="D882" i="19"/>
  <c r="D790" i="19"/>
  <c r="D697" i="19"/>
  <c r="D651" i="19"/>
  <c r="D556" i="19"/>
  <c r="D466" i="19"/>
  <c r="D375" i="19"/>
  <c r="D283" i="19"/>
  <c r="D195" i="19"/>
  <c r="D103" i="19"/>
  <c r="D514" i="19"/>
  <c r="D424" i="19"/>
  <c r="D333" i="19"/>
  <c r="D241" i="19"/>
  <c r="D149" i="19"/>
  <c r="D53" i="19"/>
  <c r="D1423" i="20"/>
  <c r="D1335" i="20"/>
  <c r="D1243" i="20"/>
  <c r="D1465" i="20"/>
  <c r="D1377" i="20"/>
  <c r="D1195" i="20"/>
  <c r="D1102" i="20"/>
  <c r="D1008" i="20"/>
  <c r="D916" i="20"/>
  <c r="D1285" i="20"/>
  <c r="D1149" i="20"/>
  <c r="D1056" i="20"/>
  <c r="D962" i="20"/>
  <c r="D870" i="20"/>
  <c r="D776" i="20"/>
  <c r="D822" i="20"/>
  <c r="D722" i="20"/>
  <c r="D634" i="20"/>
  <c r="D542" i="20"/>
  <c r="D452" i="20"/>
  <c r="D358" i="20"/>
  <c r="D265" i="20"/>
  <c r="D171" i="20"/>
  <c r="D78" i="20"/>
  <c r="D680" i="20"/>
  <c r="D592" i="20"/>
  <c r="D500" i="20"/>
  <c r="D406" i="20"/>
  <c r="D312" i="20"/>
  <c r="D219" i="20"/>
  <c r="D125" i="20"/>
  <c r="D1472" i="20"/>
  <c r="D1384" i="20"/>
  <c r="D1430" i="20"/>
  <c r="D1292" i="20"/>
  <c r="D1342" i="20"/>
  <c r="D1250" i="20"/>
  <c r="D1156" i="20"/>
  <c r="D1063" i="20"/>
  <c r="D969" i="20"/>
  <c r="D1202" i="20"/>
  <c r="D1109" i="20"/>
  <c r="D1015" i="20"/>
  <c r="D923" i="20"/>
  <c r="D829" i="20"/>
  <c r="D783" i="20"/>
  <c r="D687" i="20"/>
  <c r="D599" i="20"/>
  <c r="D507" i="20"/>
  <c r="D413" i="20"/>
  <c r="D319" i="20"/>
  <c r="D226" i="20"/>
  <c r="D132" i="20"/>
  <c r="D877" i="20"/>
  <c r="D729" i="20"/>
  <c r="D641" i="20"/>
  <c r="D549" i="20"/>
  <c r="D459" i="20"/>
  <c r="D365" i="20"/>
  <c r="D272" i="20"/>
  <c r="D178" i="20"/>
  <c r="D85" i="20"/>
  <c r="D1470" i="20"/>
  <c r="D1382" i="20"/>
  <c r="D1290" i="20"/>
  <c r="D1428" i="20"/>
  <c r="D1340" i="20"/>
  <c r="D1248" i="20"/>
  <c r="D1154" i="20"/>
  <c r="D1061" i="20"/>
  <c r="D967" i="20"/>
  <c r="D827" i="20"/>
  <c r="D1107" i="20"/>
  <c r="D921" i="20"/>
  <c r="D781" i="20"/>
  <c r="D685" i="20"/>
  <c r="D597" i="20"/>
  <c r="D505" i="20"/>
  <c r="D411" i="20"/>
  <c r="D317" i="20"/>
  <c r="D224" i="20"/>
  <c r="D130" i="20"/>
  <c r="D875" i="20"/>
  <c r="D1200" i="20"/>
  <c r="D547" i="20"/>
  <c r="D176" i="20"/>
  <c r="D457" i="20"/>
  <c r="D83" i="20"/>
  <c r="D1013" i="20"/>
  <c r="D727" i="20"/>
  <c r="D363" i="20"/>
  <c r="D639" i="20"/>
  <c r="D270" i="20"/>
  <c r="D1478" i="20"/>
  <c r="D1390" i="20"/>
  <c r="D1298" i="20"/>
  <c r="D1436" i="20"/>
  <c r="D1348" i="20"/>
  <c r="D1256" i="20"/>
  <c r="D1162" i="20"/>
  <c r="D1069" i="20"/>
  <c r="D975" i="20"/>
  <c r="D835" i="20"/>
  <c r="D1208" i="20"/>
  <c r="D1021" i="20"/>
  <c r="D789" i="20"/>
  <c r="D693" i="20"/>
  <c r="D605" i="20"/>
  <c r="D513" i="20"/>
  <c r="D419" i="20"/>
  <c r="D325" i="20"/>
  <c r="D232" i="20"/>
  <c r="D138" i="20"/>
  <c r="D1115" i="20"/>
  <c r="D883" i="20"/>
  <c r="D735" i="20"/>
  <c r="D647" i="20"/>
  <c r="D555" i="20"/>
  <c r="D465" i="20"/>
  <c r="D371" i="20"/>
  <c r="D278" i="20"/>
  <c r="D184" i="20"/>
  <c r="D91" i="20"/>
  <c r="D929" i="20"/>
  <c r="R26" i="14"/>
  <c r="L26" i="14"/>
  <c r="R126" i="14"/>
  <c r="R76" i="14"/>
  <c r="R42" i="14"/>
  <c r="R92" i="14"/>
  <c r="L42" i="14"/>
  <c r="R142" i="14"/>
  <c r="D1468" i="20"/>
  <c r="D1380" i="20"/>
  <c r="D1288" i="20"/>
  <c r="D1152" i="20"/>
  <c r="D1059" i="20"/>
  <c r="D965" i="20"/>
  <c r="D1426" i="20"/>
  <c r="D1338" i="20"/>
  <c r="D1246" i="20"/>
  <c r="D1198" i="20"/>
  <c r="D1105" i="20"/>
  <c r="D1011" i="20"/>
  <c r="D825" i="20"/>
  <c r="D873" i="20"/>
  <c r="D779" i="20"/>
  <c r="D683" i="20"/>
  <c r="D595" i="20"/>
  <c r="D503" i="20"/>
  <c r="D409" i="20"/>
  <c r="D315" i="20"/>
  <c r="D222" i="20"/>
  <c r="D128" i="20"/>
  <c r="D919" i="20"/>
  <c r="D637" i="20"/>
  <c r="D268" i="20"/>
  <c r="D545" i="20"/>
  <c r="D174" i="20"/>
  <c r="D455" i="20"/>
  <c r="D81" i="20"/>
  <c r="D725" i="20"/>
  <c r="D361" i="20"/>
  <c r="D1405" i="20"/>
  <c r="D1317" i="20"/>
  <c r="D1447" i="20"/>
  <c r="D1359" i="20"/>
  <c r="D1225" i="20"/>
  <c r="D1267" i="20"/>
  <c r="D1177" i="20"/>
  <c r="D1084" i="20"/>
  <c r="D990" i="20"/>
  <c r="D898" i="20"/>
  <c r="D1131" i="20"/>
  <c r="D1038" i="20"/>
  <c r="D944" i="20"/>
  <c r="D852" i="20"/>
  <c r="D758" i="20"/>
  <c r="D704" i="20"/>
  <c r="D616" i="20"/>
  <c r="D524" i="20"/>
  <c r="D434" i="20"/>
  <c r="D340" i="20"/>
  <c r="D247" i="20"/>
  <c r="D153" i="20"/>
  <c r="D60" i="20"/>
  <c r="D804" i="20"/>
  <c r="D662" i="20"/>
  <c r="D574" i="20"/>
  <c r="D482" i="20"/>
  <c r="D388" i="20"/>
  <c r="D294" i="20"/>
  <c r="D201" i="20"/>
  <c r="D107" i="20"/>
  <c r="D1427" i="20"/>
  <c r="D1339" i="20"/>
  <c r="D1247" i="20"/>
  <c r="D1469" i="20"/>
  <c r="D1381" i="20"/>
  <c r="D1289" i="20"/>
  <c r="D1199" i="20"/>
  <c r="D1106" i="20"/>
  <c r="D1012" i="20"/>
  <c r="D920" i="20"/>
  <c r="D874" i="20"/>
  <c r="D1153" i="20"/>
  <c r="D966" i="20"/>
  <c r="D726" i="20"/>
  <c r="D638" i="20"/>
  <c r="D546" i="20"/>
  <c r="D456" i="20"/>
  <c r="D362" i="20"/>
  <c r="D269" i="20"/>
  <c r="D175" i="20"/>
  <c r="D82" i="20"/>
  <c r="D780" i="20"/>
  <c r="D684" i="20"/>
  <c r="D596" i="20"/>
  <c r="D504" i="20"/>
  <c r="D410" i="20"/>
  <c r="D316" i="20"/>
  <c r="D223" i="20"/>
  <c r="D129" i="20"/>
  <c r="D1060" i="20"/>
  <c r="D826" i="20"/>
  <c r="D1435" i="20"/>
  <c r="D1347" i="20"/>
  <c r="D1255" i="20"/>
  <c r="D1477" i="20"/>
  <c r="D1389" i="20"/>
  <c r="D1297" i="20"/>
  <c r="D1207" i="20"/>
  <c r="D1114" i="20"/>
  <c r="D1020" i="20"/>
  <c r="D928" i="20"/>
  <c r="D882" i="20"/>
  <c r="D1068" i="20"/>
  <c r="D734" i="20"/>
  <c r="D646" i="20"/>
  <c r="D554" i="20"/>
  <c r="D464" i="20"/>
  <c r="D370" i="20"/>
  <c r="D277" i="20"/>
  <c r="D183" i="20"/>
  <c r="D90" i="20"/>
  <c r="D1161" i="20"/>
  <c r="D974" i="20"/>
  <c r="D834" i="20"/>
  <c r="D692" i="20"/>
  <c r="D324" i="20"/>
  <c r="D604" i="20"/>
  <c r="D231" i="20"/>
  <c r="D512" i="20"/>
  <c r="D137" i="20"/>
  <c r="D418" i="20"/>
  <c r="D788" i="20"/>
  <c r="D1448" i="20"/>
  <c r="D1360" i="20"/>
  <c r="D1406" i="20"/>
  <c r="D1318" i="20"/>
  <c r="D1268" i="20"/>
  <c r="D1178" i="20"/>
  <c r="D1226" i="20"/>
  <c r="D1132" i="20"/>
  <c r="D1039" i="20"/>
  <c r="D945" i="20"/>
  <c r="D853" i="20"/>
  <c r="D1085" i="20"/>
  <c r="D991" i="20"/>
  <c r="D899" i="20"/>
  <c r="D805" i="20"/>
  <c r="D663" i="20"/>
  <c r="D575" i="20"/>
  <c r="D483" i="20"/>
  <c r="D389" i="20"/>
  <c r="D295" i="20"/>
  <c r="D202" i="20"/>
  <c r="D108" i="20"/>
  <c r="D759" i="20"/>
  <c r="D705" i="20"/>
  <c r="D617" i="20"/>
  <c r="D525" i="20"/>
  <c r="D435" i="20"/>
  <c r="D341" i="20"/>
  <c r="D248" i="20"/>
  <c r="D154" i="20"/>
  <c r="D61" i="20"/>
  <c r="D1446" i="20"/>
  <c r="D1358" i="20"/>
  <c r="D1266" i="20"/>
  <c r="D1176" i="20"/>
  <c r="D1404" i="20"/>
  <c r="D1316" i="20"/>
  <c r="D1224" i="20"/>
  <c r="D1130" i="20"/>
  <c r="D1037" i="20"/>
  <c r="D943" i="20"/>
  <c r="D851" i="20"/>
  <c r="D803" i="20"/>
  <c r="D989" i="20"/>
  <c r="D661" i="20"/>
  <c r="D573" i="20"/>
  <c r="D481" i="20"/>
  <c r="D387" i="20"/>
  <c r="D293" i="20"/>
  <c r="D200" i="20"/>
  <c r="D106" i="20"/>
  <c r="D1083" i="20"/>
  <c r="D897" i="20"/>
  <c r="D757" i="20"/>
  <c r="D703" i="20"/>
  <c r="D615" i="20"/>
  <c r="D523" i="20"/>
  <c r="D433" i="20"/>
  <c r="D339" i="20"/>
  <c r="D246" i="20"/>
  <c r="D152" i="20"/>
  <c r="D59" i="20"/>
  <c r="D1454" i="20"/>
  <c r="D1366" i="20"/>
  <c r="D1274" i="20"/>
  <c r="D1184" i="20"/>
  <c r="D1412" i="20"/>
  <c r="D1324" i="20"/>
  <c r="D1232" i="20"/>
  <c r="D1138" i="20"/>
  <c r="D1045" i="20"/>
  <c r="D951" i="20"/>
  <c r="D859" i="20"/>
  <c r="D811" i="20"/>
  <c r="D997" i="20"/>
  <c r="D905" i="20"/>
  <c r="D669" i="20"/>
  <c r="D581" i="20"/>
  <c r="D489" i="20"/>
  <c r="D395" i="20"/>
  <c r="D301" i="20"/>
  <c r="D208" i="20"/>
  <c r="D114" i="20"/>
  <c r="D765" i="20"/>
  <c r="D1091" i="20"/>
  <c r="D711" i="20"/>
  <c r="D347" i="20"/>
  <c r="D623" i="20"/>
  <c r="D254" i="20"/>
  <c r="D531" i="20"/>
  <c r="D160" i="20"/>
  <c r="D441" i="20"/>
  <c r="D67" i="20"/>
  <c r="D1462" i="20"/>
  <c r="D1374" i="20"/>
  <c r="D1282" i="20"/>
  <c r="D1420" i="20"/>
  <c r="D1332" i="20"/>
  <c r="D1240" i="20"/>
  <c r="D1146" i="20"/>
  <c r="D1053" i="20"/>
  <c r="D959" i="20"/>
  <c r="D867" i="20"/>
  <c r="D819" i="20"/>
  <c r="D1099" i="20"/>
  <c r="D677" i="20"/>
  <c r="D589" i="20"/>
  <c r="D497" i="20"/>
  <c r="D403" i="20"/>
  <c r="D309" i="20"/>
  <c r="D216" i="20"/>
  <c r="D122" i="20"/>
  <c r="D1192" i="20"/>
  <c r="D1005" i="20"/>
  <c r="D773" i="20"/>
  <c r="D913" i="20"/>
  <c r="D719" i="20"/>
  <c r="D631" i="20"/>
  <c r="D539" i="20"/>
  <c r="D449" i="20"/>
  <c r="D355" i="20"/>
  <c r="D262" i="20"/>
  <c r="D168" i="20"/>
  <c r="D75" i="20"/>
  <c r="R30" i="14"/>
  <c r="L30" i="14"/>
  <c r="R46" i="14"/>
  <c r="L46" i="14"/>
  <c r="D1444" i="20"/>
  <c r="D1356" i="20"/>
  <c r="D1264" i="20"/>
  <c r="D1174" i="20"/>
  <c r="D1402" i="20"/>
  <c r="D1314" i="20"/>
  <c r="D1128" i="20"/>
  <c r="D1035" i="20"/>
  <c r="D941" i="20"/>
  <c r="D849" i="20"/>
  <c r="D1222" i="20"/>
  <c r="D1081" i="20"/>
  <c r="D987" i="20"/>
  <c r="D801" i="20"/>
  <c r="D895" i="20"/>
  <c r="D755" i="20"/>
  <c r="D659" i="20"/>
  <c r="D571" i="20"/>
  <c r="D479" i="20"/>
  <c r="D385" i="20"/>
  <c r="D291" i="20"/>
  <c r="D198" i="20"/>
  <c r="D104" i="20"/>
  <c r="D701" i="20"/>
  <c r="D613" i="20"/>
  <c r="D521" i="20"/>
  <c r="D431" i="20"/>
  <c r="D337" i="20"/>
  <c r="D244" i="20"/>
  <c r="D150" i="20"/>
  <c r="D57" i="20"/>
  <c r="D1452" i="20"/>
  <c r="D1364" i="20"/>
  <c r="D1272" i="20"/>
  <c r="D1182" i="20"/>
  <c r="D1136" i="20"/>
  <c r="D1043" i="20"/>
  <c r="D949" i="20"/>
  <c r="D857" i="20"/>
  <c r="D1410" i="20"/>
  <c r="D1322" i="20"/>
  <c r="D1230" i="20"/>
  <c r="D1089" i="20"/>
  <c r="D995" i="20"/>
  <c r="D809" i="20"/>
  <c r="D763" i="20"/>
  <c r="D667" i="20"/>
  <c r="D579" i="20"/>
  <c r="D487" i="20"/>
  <c r="D393" i="20"/>
  <c r="D299" i="20"/>
  <c r="D206" i="20"/>
  <c r="D112" i="20"/>
  <c r="D903" i="20"/>
  <c r="D439" i="20"/>
  <c r="D65" i="20"/>
  <c r="D709" i="20"/>
  <c r="D345" i="20"/>
  <c r="D621" i="20"/>
  <c r="D252" i="20"/>
  <c r="D529" i="20"/>
  <c r="D158" i="20"/>
  <c r="D1442" i="20"/>
  <c r="D1354" i="20"/>
  <c r="D1262" i="20"/>
  <c r="D1172" i="20"/>
  <c r="D1400" i="20"/>
  <c r="D1312" i="20"/>
  <c r="D1126" i="20"/>
  <c r="D1033" i="20"/>
  <c r="D939" i="20"/>
  <c r="D847" i="20"/>
  <c r="D1079" i="20"/>
  <c r="D985" i="20"/>
  <c r="D893" i="20"/>
  <c r="D1220" i="20"/>
  <c r="D799" i="20"/>
  <c r="D753" i="20"/>
  <c r="D657" i="20"/>
  <c r="D569" i="20"/>
  <c r="D477" i="20"/>
  <c r="D383" i="20"/>
  <c r="D289" i="20"/>
  <c r="D196" i="20"/>
  <c r="D102" i="20"/>
  <c r="D699" i="20"/>
  <c r="D611" i="20"/>
  <c r="D519" i="20"/>
  <c r="D429" i="20"/>
  <c r="D335" i="20"/>
  <c r="D242" i="20"/>
  <c r="D148" i="20"/>
  <c r="D55" i="20"/>
  <c r="D1928" i="19"/>
  <c r="D1840" i="19"/>
  <c r="D1747" i="19"/>
  <c r="D1652" i="19"/>
  <c r="D1560" i="19"/>
  <c r="D1469" i="19"/>
  <c r="D1380" i="19"/>
  <c r="D1289" i="19"/>
  <c r="D1196" i="19"/>
  <c r="D1104" i="19"/>
  <c r="D1005" i="19"/>
  <c r="D918" i="19"/>
  <c r="D826" i="19"/>
  <c r="D737" i="19"/>
  <c r="D963" i="19"/>
  <c r="D876" i="19"/>
  <c r="D784" i="19"/>
  <c r="D691" i="19"/>
  <c r="D599" i="19"/>
  <c r="D1970" i="19"/>
  <c r="D1882" i="19"/>
  <c r="D1789" i="19"/>
  <c r="D1698" i="19"/>
  <c r="D1606" i="19"/>
  <c r="D1511" i="19"/>
  <c r="D1422" i="19"/>
  <c r="D1331" i="19"/>
  <c r="D1238" i="19"/>
  <c r="D1150" i="19"/>
  <c r="D1058" i="19"/>
  <c r="D645" i="19"/>
  <c r="D550" i="19"/>
  <c r="D460" i="19"/>
  <c r="D369" i="19"/>
  <c r="D277" i="19"/>
  <c r="D189" i="19"/>
  <c r="D97" i="19"/>
  <c r="D508" i="19"/>
  <c r="D418" i="19"/>
  <c r="D327" i="19"/>
  <c r="D235" i="19"/>
  <c r="D143" i="19"/>
  <c r="D47" i="19"/>
  <c r="D1938" i="19"/>
  <c r="D1850" i="19"/>
  <c r="D1757" i="19"/>
  <c r="D1662" i="19"/>
  <c r="D1570" i="19"/>
  <c r="D1479" i="19"/>
  <c r="D1390" i="19"/>
  <c r="D1299" i="19"/>
  <c r="D1206" i="19"/>
  <c r="D1114" i="19"/>
  <c r="D1015" i="19"/>
  <c r="D928" i="19"/>
  <c r="D836" i="19"/>
  <c r="D747" i="19"/>
  <c r="D609" i="19"/>
  <c r="D1980" i="19"/>
  <c r="D1892" i="19"/>
  <c r="D1799" i="19"/>
  <c r="D1708" i="19"/>
  <c r="D1616" i="19"/>
  <c r="D1521" i="19"/>
  <c r="D1432" i="19"/>
  <c r="D1341" i="19"/>
  <c r="D1248" i="19"/>
  <c r="D1160" i="19"/>
  <c r="D1068" i="19"/>
  <c r="D655" i="19"/>
  <c r="D560" i="19"/>
  <c r="D886" i="19"/>
  <c r="D701" i="19"/>
  <c r="D470" i="19"/>
  <c r="D379" i="19"/>
  <c r="D287" i="19"/>
  <c r="D199" i="19"/>
  <c r="D107" i="19"/>
  <c r="D973" i="19"/>
  <c r="D794" i="19"/>
  <c r="D518" i="19"/>
  <c r="D428" i="19"/>
  <c r="D337" i="19"/>
  <c r="D245" i="19"/>
  <c r="D153" i="19"/>
  <c r="D57" i="19"/>
  <c r="D1942" i="19"/>
  <c r="D1854" i="19"/>
  <c r="D1761" i="19"/>
  <c r="D1666" i="19"/>
  <c r="D1574" i="19"/>
  <c r="D1483" i="19"/>
  <c r="D1394" i="19"/>
  <c r="D1303" i="19"/>
  <c r="D1210" i="19"/>
  <c r="D1118" i="19"/>
  <c r="D1019" i="19"/>
  <c r="D932" i="19"/>
  <c r="D840" i="19"/>
  <c r="D751" i="19"/>
  <c r="D1984" i="19"/>
  <c r="D1896" i="19"/>
  <c r="D1803" i="19"/>
  <c r="D1712" i="19"/>
  <c r="D1620" i="19"/>
  <c r="D1525" i="19"/>
  <c r="D1436" i="19"/>
  <c r="D1345" i="19"/>
  <c r="D1252" i="19"/>
  <c r="D1164" i="19"/>
  <c r="D1072" i="19"/>
  <c r="D613" i="19"/>
  <c r="D977" i="19"/>
  <c r="D890" i="19"/>
  <c r="D798" i="19"/>
  <c r="D705" i="19"/>
  <c r="D659" i="19"/>
  <c r="D564" i="19"/>
  <c r="D474" i="19"/>
  <c r="D383" i="19"/>
  <c r="D291" i="19"/>
  <c r="D203" i="19"/>
  <c r="D111" i="19"/>
  <c r="D522" i="19"/>
  <c r="D432" i="19"/>
  <c r="D341" i="19"/>
  <c r="D249" i="19"/>
  <c r="D157" i="19"/>
  <c r="D61" i="19"/>
  <c r="D1946" i="19"/>
  <c r="D1858" i="19"/>
  <c r="D1765" i="19"/>
  <c r="D1670" i="19"/>
  <c r="D1578" i="19"/>
  <c r="D1487" i="19"/>
  <c r="D1398" i="19"/>
  <c r="D1307" i="19"/>
  <c r="D1214" i="19"/>
  <c r="D1122" i="19"/>
  <c r="D1023" i="19"/>
  <c r="D936" i="19"/>
  <c r="D844" i="19"/>
  <c r="D755" i="19"/>
  <c r="D1988" i="19"/>
  <c r="D1900" i="19"/>
  <c r="D1807" i="19"/>
  <c r="D1716" i="19"/>
  <c r="D1624" i="19"/>
  <c r="D1529" i="19"/>
  <c r="D1440" i="19"/>
  <c r="D1349" i="19"/>
  <c r="D1256" i="19"/>
  <c r="D1168" i="19"/>
  <c r="D1076" i="19"/>
  <c r="D709" i="19"/>
  <c r="D617" i="19"/>
  <c r="D663" i="19"/>
  <c r="D568" i="19"/>
  <c r="D478" i="19"/>
  <c r="D387" i="19"/>
  <c r="D295" i="19"/>
  <c r="D207" i="19"/>
  <c r="D115" i="19"/>
  <c r="D894" i="19"/>
  <c r="D981" i="19"/>
  <c r="D802" i="19"/>
  <c r="D526" i="19"/>
  <c r="D436" i="19"/>
  <c r="D345" i="19"/>
  <c r="D253" i="19"/>
  <c r="D161" i="19"/>
  <c r="D65" i="19"/>
  <c r="D1950" i="19"/>
  <c r="D1862" i="19"/>
  <c r="D1769" i="19"/>
  <c r="D1674" i="19"/>
  <c r="D1582" i="19"/>
  <c r="D1491" i="19"/>
  <c r="D1402" i="19"/>
  <c r="D1311" i="19"/>
  <c r="D1218" i="19"/>
  <c r="D1126" i="19"/>
  <c r="D1027" i="19"/>
  <c r="D940" i="19"/>
  <c r="D848" i="19"/>
  <c r="D759" i="19"/>
  <c r="D1992" i="19"/>
  <c r="D1904" i="19"/>
  <c r="D1811" i="19"/>
  <c r="D1720" i="19"/>
  <c r="D1628" i="19"/>
  <c r="D1533" i="19"/>
  <c r="D1444" i="19"/>
  <c r="D1353" i="19"/>
  <c r="D1260" i="19"/>
  <c r="D1172" i="19"/>
  <c r="D1080" i="19"/>
  <c r="D713" i="19"/>
  <c r="D621" i="19"/>
  <c r="D985" i="19"/>
  <c r="D898" i="19"/>
  <c r="D806" i="19"/>
  <c r="D667" i="19"/>
  <c r="D572" i="19"/>
  <c r="D482" i="19"/>
  <c r="D391" i="19"/>
  <c r="D299" i="19"/>
  <c r="D211" i="19"/>
  <c r="D119" i="19"/>
  <c r="D530" i="19"/>
  <c r="D440" i="19"/>
  <c r="D349" i="19"/>
  <c r="D257" i="19"/>
  <c r="D165" i="19"/>
  <c r="D69" i="19"/>
  <c r="D1407" i="20"/>
  <c r="D1319" i="20"/>
  <c r="D1227" i="20"/>
  <c r="D1449" i="20"/>
  <c r="D1361" i="20"/>
  <c r="D1086" i="20"/>
  <c r="D992" i="20"/>
  <c r="D900" i="20"/>
  <c r="D1179" i="20"/>
  <c r="D1133" i="20"/>
  <c r="D1040" i="20"/>
  <c r="D946" i="20"/>
  <c r="D854" i="20"/>
  <c r="D1269" i="20"/>
  <c r="D760" i="20"/>
  <c r="D806" i="20"/>
  <c r="D706" i="20"/>
  <c r="D618" i="20"/>
  <c r="D526" i="20"/>
  <c r="D436" i="20"/>
  <c r="D342" i="20"/>
  <c r="D249" i="20"/>
  <c r="D155" i="20"/>
  <c r="D62" i="20"/>
  <c r="D664" i="20"/>
  <c r="D576" i="20"/>
  <c r="D484" i="20"/>
  <c r="D390" i="20"/>
  <c r="D296" i="20"/>
  <c r="D203" i="20"/>
  <c r="D109" i="20"/>
  <c r="D1415" i="20"/>
  <c r="D1327" i="20"/>
  <c r="D1235" i="20"/>
  <c r="D1094" i="20"/>
  <c r="D1000" i="20"/>
  <c r="D908" i="20"/>
  <c r="D1457" i="20"/>
  <c r="D1369" i="20"/>
  <c r="D1187" i="20"/>
  <c r="D1141" i="20"/>
  <c r="D1048" i="20"/>
  <c r="D954" i="20"/>
  <c r="D862" i="20"/>
  <c r="D768" i="20"/>
  <c r="D814" i="20"/>
  <c r="D714" i="20"/>
  <c r="D626" i="20"/>
  <c r="D534" i="20"/>
  <c r="D444" i="20"/>
  <c r="D350" i="20"/>
  <c r="D257" i="20"/>
  <c r="D163" i="20"/>
  <c r="D70" i="20"/>
  <c r="D1277" i="20"/>
  <c r="D672" i="20"/>
  <c r="D584" i="20"/>
  <c r="D492" i="20"/>
  <c r="D398" i="20"/>
  <c r="D304" i="20"/>
  <c r="D211" i="20"/>
  <c r="D117" i="20"/>
  <c r="D1480" i="20"/>
  <c r="D1392" i="20"/>
  <c r="D1438" i="20"/>
  <c r="D1300" i="20"/>
  <c r="D1350" i="20"/>
  <c r="D1258" i="20"/>
  <c r="D1164" i="20"/>
  <c r="D1071" i="20"/>
  <c r="D977" i="20"/>
  <c r="D1210" i="20"/>
  <c r="D1117" i="20"/>
  <c r="D1023" i="20"/>
  <c r="D931" i="20"/>
  <c r="D837" i="20"/>
  <c r="D791" i="20"/>
  <c r="D695" i="20"/>
  <c r="D607" i="20"/>
  <c r="D515" i="20"/>
  <c r="D421" i="20"/>
  <c r="D327" i="20"/>
  <c r="D234" i="20"/>
  <c r="D140" i="20"/>
  <c r="D885" i="20"/>
  <c r="D737" i="20"/>
  <c r="D649" i="20"/>
  <c r="D557" i="20"/>
  <c r="D467" i="20"/>
  <c r="D373" i="20"/>
  <c r="D280" i="20"/>
  <c r="D186" i="20"/>
  <c r="D93" i="20"/>
  <c r="D1474" i="20"/>
  <c r="D1386" i="20"/>
  <c r="D1294" i="20"/>
  <c r="D1432" i="20"/>
  <c r="D1158" i="20"/>
  <c r="D1065" i="20"/>
  <c r="D971" i="20"/>
  <c r="D1344" i="20"/>
  <c r="D1204" i="20"/>
  <c r="D1111" i="20"/>
  <c r="D1017" i="20"/>
  <c r="D925" i="20"/>
  <c r="D1252" i="20"/>
  <c r="D831" i="20"/>
  <c r="D879" i="20"/>
  <c r="D785" i="20"/>
  <c r="D689" i="20"/>
  <c r="D601" i="20"/>
  <c r="D509" i="20"/>
  <c r="D415" i="20"/>
  <c r="D321" i="20"/>
  <c r="D228" i="20"/>
  <c r="D134" i="20"/>
  <c r="D731" i="20"/>
  <c r="D643" i="20"/>
  <c r="D551" i="20"/>
  <c r="D461" i="20"/>
  <c r="D367" i="20"/>
  <c r="D274" i="20"/>
  <c r="D180" i="20"/>
  <c r="D87" i="20"/>
  <c r="R118" i="14"/>
  <c r="L18" i="14"/>
  <c r="R134" i="14"/>
  <c r="L34" i="14"/>
  <c r="R150" i="14"/>
  <c r="L50" i="14"/>
  <c r="D1476" i="20"/>
  <c r="D1388" i="20"/>
  <c r="D1296" i="20"/>
  <c r="D1434" i="20"/>
  <c r="D1160" i="20"/>
  <c r="D1067" i="20"/>
  <c r="D973" i="20"/>
  <c r="D1346" i="20"/>
  <c r="D1254" i="20"/>
  <c r="D1206" i="20"/>
  <c r="D1113" i="20"/>
  <c r="D1019" i="20"/>
  <c r="D833" i="20"/>
  <c r="D927" i="20"/>
  <c r="D881" i="20"/>
  <c r="D787" i="20"/>
  <c r="D691" i="20"/>
  <c r="D603" i="20"/>
  <c r="D511" i="20"/>
  <c r="D417" i="20"/>
  <c r="D323" i="20"/>
  <c r="D230" i="20"/>
  <c r="D136" i="20"/>
  <c r="D733" i="20"/>
  <c r="D645" i="20"/>
  <c r="D553" i="20"/>
  <c r="D463" i="20"/>
  <c r="D369" i="20"/>
  <c r="D276" i="20"/>
  <c r="D182" i="20"/>
  <c r="D89" i="20"/>
  <c r="D1483" i="20"/>
  <c r="D1441" i="20"/>
  <c r="D1395" i="20"/>
  <c r="D1353" i="20"/>
  <c r="D1303" i="20"/>
  <c r="D1261" i="20"/>
  <c r="D1213" i="20"/>
  <c r="D1167" i="20"/>
  <c r="D1120" i="20"/>
  <c r="D1074" i="20"/>
  <c r="D1026" i="20"/>
  <c r="D980" i="20"/>
  <c r="D934" i="20"/>
  <c r="D888" i="20"/>
  <c r="D840" i="20"/>
  <c r="D794" i="20"/>
  <c r="D740" i="20"/>
  <c r="D698" i="20"/>
  <c r="D652" i="20"/>
  <c r="D610" i="20"/>
  <c r="D560" i="20"/>
  <c r="D518" i="20"/>
  <c r="D470" i="20"/>
  <c r="D424" i="20"/>
  <c r="D376" i="20"/>
  <c r="D330" i="20"/>
  <c r="D283" i="20"/>
  <c r="D237" i="20"/>
  <c r="D189" i="20"/>
  <c r="D143" i="20"/>
  <c r="D96" i="20"/>
  <c r="D2010" i="19"/>
  <c r="D1968" i="19"/>
  <c r="D1922" i="19"/>
  <c r="D1880" i="19"/>
  <c r="D1829" i="19"/>
  <c r="D1787" i="19"/>
  <c r="D1738" i="19"/>
  <c r="D1692" i="19"/>
  <c r="D1646" i="19"/>
  <c r="D1600" i="19"/>
  <c r="D1551" i="19"/>
  <c r="D1509" i="19"/>
  <c r="D1462" i="19"/>
  <c r="D1420" i="19"/>
  <c r="D1371" i="19"/>
  <c r="D1329" i="19"/>
  <c r="D1278" i="19"/>
  <c r="D1236" i="19"/>
  <c r="D1190" i="19"/>
  <c r="D1144" i="19"/>
  <c r="D1098" i="19"/>
  <c r="D1045" i="19"/>
  <c r="D1003" i="19"/>
  <c r="D958" i="19"/>
  <c r="D916" i="19"/>
  <c r="D866" i="19"/>
  <c r="D824" i="19"/>
  <c r="D777" i="19"/>
  <c r="D731" i="19"/>
  <c r="D685" i="19"/>
  <c r="D639" i="19"/>
  <c r="D590" i="19"/>
  <c r="D548" i="19"/>
  <c r="D500" i="19"/>
  <c r="D458" i="19"/>
  <c r="D409" i="19"/>
  <c r="D367" i="19"/>
  <c r="D317" i="19"/>
  <c r="D275" i="19"/>
  <c r="D229" i="19"/>
  <c r="D183" i="19"/>
  <c r="D137" i="19"/>
  <c r="D87" i="19"/>
  <c r="I310" i="13"/>
  <c r="I297" i="13"/>
  <c r="I273" i="13"/>
  <c r="I260" i="13"/>
  <c r="R181" i="13"/>
  <c r="R112" i="13"/>
  <c r="I75" i="13"/>
  <c r="N55" i="13"/>
  <c r="N42" i="13"/>
  <c r="E310" i="13"/>
  <c r="E297" i="13"/>
  <c r="E273" i="13"/>
  <c r="E260" i="13"/>
  <c r="N194" i="13"/>
  <c r="N129" i="13"/>
  <c r="Z55" i="13"/>
  <c r="Z42" i="13"/>
  <c r="R24" i="13"/>
  <c r="R310" i="13"/>
  <c r="R297" i="13"/>
  <c r="R273" i="13"/>
  <c r="R260" i="13"/>
  <c r="R213" i="13"/>
  <c r="R142" i="13"/>
  <c r="R75" i="13"/>
  <c r="V55" i="13"/>
  <c r="V42" i="13"/>
  <c r="N24" i="13"/>
  <c r="N260" i="13"/>
  <c r="R55" i="13"/>
  <c r="I55" i="13"/>
  <c r="N310" i="13"/>
  <c r="R194" i="13"/>
  <c r="R42" i="13"/>
  <c r="I42" i="13"/>
  <c r="N297" i="13"/>
  <c r="R129" i="13"/>
  <c r="N273" i="13"/>
  <c r="N75" i="13"/>
  <c r="I302" i="13"/>
  <c r="I289" i="13"/>
  <c r="I265" i="13"/>
  <c r="I252" i="13"/>
  <c r="R173" i="13"/>
  <c r="R104" i="13"/>
  <c r="I67" i="13"/>
  <c r="N47" i="13"/>
  <c r="N34" i="13"/>
  <c r="E302" i="13"/>
  <c r="E289" i="13"/>
  <c r="E265" i="13"/>
  <c r="E252" i="13"/>
  <c r="N186" i="13"/>
  <c r="N121" i="13"/>
  <c r="Z47" i="13"/>
  <c r="Z34" i="13"/>
  <c r="R16" i="13"/>
  <c r="R302" i="13"/>
  <c r="R289" i="13"/>
  <c r="R265" i="13"/>
  <c r="R252" i="13"/>
  <c r="R205" i="13"/>
  <c r="R134" i="13"/>
  <c r="R67" i="13"/>
  <c r="V47" i="13"/>
  <c r="V34" i="13"/>
  <c r="N16" i="13"/>
  <c r="N302" i="13"/>
  <c r="N289" i="13"/>
  <c r="R121" i="13"/>
  <c r="I47" i="13"/>
  <c r="N265" i="13"/>
  <c r="N67" i="13"/>
  <c r="I34" i="13"/>
  <c r="N252" i="13"/>
  <c r="R47" i="13"/>
  <c r="R186" i="13"/>
  <c r="R34" i="13"/>
  <c r="E305" i="13"/>
  <c r="E292" i="13"/>
  <c r="E268" i="13"/>
  <c r="E255" i="13"/>
  <c r="N189" i="13"/>
  <c r="N124" i="13"/>
  <c r="Z50" i="13"/>
  <c r="Z37" i="13"/>
  <c r="R19" i="13"/>
  <c r="R305" i="13"/>
  <c r="R292" i="13"/>
  <c r="R268" i="13"/>
  <c r="R255" i="13"/>
  <c r="R208" i="13"/>
  <c r="R137" i="13"/>
  <c r="R70" i="13"/>
  <c r="V50" i="13"/>
  <c r="V37" i="13"/>
  <c r="N19" i="13"/>
  <c r="N305" i="13"/>
  <c r="N292" i="13"/>
  <c r="N268" i="13"/>
  <c r="N255" i="13"/>
  <c r="R189" i="13"/>
  <c r="R124" i="13"/>
  <c r="N70" i="13"/>
  <c r="R50" i="13"/>
  <c r="R37" i="13"/>
  <c r="I50" i="13"/>
  <c r="I268" i="13"/>
  <c r="I70" i="13"/>
  <c r="I37" i="13"/>
  <c r="I255" i="13"/>
  <c r="N50" i="13"/>
  <c r="I305" i="13"/>
  <c r="R176" i="13"/>
  <c r="N37" i="13"/>
  <c r="R107" i="13"/>
  <c r="I292" i="13"/>
  <c r="N303" i="13"/>
  <c r="N290" i="13"/>
  <c r="N266" i="13"/>
  <c r="N253" i="13"/>
  <c r="R187" i="13"/>
  <c r="R122" i="13"/>
  <c r="N68" i="13"/>
  <c r="R48" i="13"/>
  <c r="R35" i="13"/>
  <c r="I48" i="13"/>
  <c r="I303" i="13"/>
  <c r="I290" i="13"/>
  <c r="I266" i="13"/>
  <c r="I253" i="13"/>
  <c r="R174" i="13"/>
  <c r="R105" i="13"/>
  <c r="I68" i="13"/>
  <c r="N48" i="13"/>
  <c r="N35" i="13"/>
  <c r="E303" i="13"/>
  <c r="E290" i="13"/>
  <c r="E266" i="13"/>
  <c r="E253" i="13"/>
  <c r="N187" i="13"/>
  <c r="N122" i="13"/>
  <c r="Z48" i="13"/>
  <c r="Z35" i="13"/>
  <c r="R17" i="13"/>
  <c r="R253" i="13"/>
  <c r="V48" i="13"/>
  <c r="R303" i="13"/>
  <c r="R206" i="13"/>
  <c r="V35" i="13"/>
  <c r="R290" i="13"/>
  <c r="R135" i="13"/>
  <c r="N17" i="13"/>
  <c r="I35" i="13"/>
  <c r="R266" i="13"/>
  <c r="R68" i="13"/>
  <c r="R308" i="13"/>
  <c r="R295" i="13"/>
  <c r="R271" i="13"/>
  <c r="R258" i="13"/>
  <c r="R211" i="13"/>
  <c r="R140" i="13"/>
  <c r="R73" i="13"/>
  <c r="V53" i="13"/>
  <c r="V40" i="13"/>
  <c r="N22" i="13"/>
  <c r="N308" i="13"/>
  <c r="N295" i="13"/>
  <c r="N271" i="13"/>
  <c r="N258" i="13"/>
  <c r="R192" i="13"/>
  <c r="R127" i="13"/>
  <c r="N73" i="13"/>
  <c r="R53" i="13"/>
  <c r="R40" i="13"/>
  <c r="I308" i="13"/>
  <c r="I295" i="13"/>
  <c r="I271" i="13"/>
  <c r="I258" i="13"/>
  <c r="R179" i="13"/>
  <c r="R110" i="13"/>
  <c r="I73" i="13"/>
  <c r="N53" i="13"/>
  <c r="N40" i="13"/>
  <c r="E258" i="13"/>
  <c r="Z40" i="13"/>
  <c r="E308" i="13"/>
  <c r="N192" i="13"/>
  <c r="R22" i="13"/>
  <c r="E295" i="13"/>
  <c r="N127" i="13"/>
  <c r="I53" i="13"/>
  <c r="E271" i="13"/>
  <c r="Z53" i="13"/>
  <c r="I40" i="13"/>
  <c r="I306" i="13"/>
  <c r="I293" i="13"/>
  <c r="I269" i="13"/>
  <c r="I256" i="13"/>
  <c r="R177" i="13"/>
  <c r="R108" i="13"/>
  <c r="I71" i="13"/>
  <c r="N51" i="13"/>
  <c r="N38" i="13"/>
  <c r="E306" i="13"/>
  <c r="E293" i="13"/>
  <c r="E269" i="13"/>
  <c r="E256" i="13"/>
  <c r="N190" i="13"/>
  <c r="N125" i="13"/>
  <c r="Z51" i="13"/>
  <c r="Z38" i="13"/>
  <c r="R20" i="13"/>
  <c r="R306" i="13"/>
  <c r="R293" i="13"/>
  <c r="R269" i="13"/>
  <c r="R256" i="13"/>
  <c r="R209" i="13"/>
  <c r="R138" i="13"/>
  <c r="R71" i="13"/>
  <c r="V51" i="13"/>
  <c r="V38" i="13"/>
  <c r="N20" i="13"/>
  <c r="N306" i="13"/>
  <c r="R190" i="13"/>
  <c r="R38" i="13"/>
  <c r="N293" i="13"/>
  <c r="R125" i="13"/>
  <c r="I51" i="13"/>
  <c r="I38" i="13"/>
  <c r="N269" i="13"/>
  <c r="N71" i="13"/>
  <c r="R51" i="13"/>
  <c r="N256" i="13"/>
  <c r="N307" i="13"/>
  <c r="N294" i="13"/>
  <c r="N270" i="13"/>
  <c r="N257" i="13"/>
  <c r="R191" i="13"/>
  <c r="R126" i="13"/>
  <c r="N72" i="13"/>
  <c r="R52" i="13"/>
  <c r="R39" i="13"/>
  <c r="I52" i="13"/>
  <c r="I307" i="13"/>
  <c r="I294" i="13"/>
  <c r="I270" i="13"/>
  <c r="I257" i="13"/>
  <c r="R178" i="13"/>
  <c r="R109" i="13"/>
  <c r="I72" i="13"/>
  <c r="N52" i="13"/>
  <c r="N39" i="13"/>
  <c r="E307" i="13"/>
  <c r="E294" i="13"/>
  <c r="E270" i="13"/>
  <c r="E257" i="13"/>
  <c r="N191" i="13"/>
  <c r="N126" i="13"/>
  <c r="Z52" i="13"/>
  <c r="Z39" i="13"/>
  <c r="R21" i="13"/>
  <c r="R270" i="13"/>
  <c r="R72" i="13"/>
  <c r="R257" i="13"/>
  <c r="V52" i="13"/>
  <c r="R307" i="13"/>
  <c r="R210" i="13"/>
  <c r="V39" i="13"/>
  <c r="I39" i="13"/>
  <c r="N21" i="13"/>
  <c r="R294" i="13"/>
  <c r="R139" i="13"/>
  <c r="E309" i="13"/>
  <c r="E296" i="13"/>
  <c r="E272" i="13"/>
  <c r="E259" i="13"/>
  <c r="N193" i="13"/>
  <c r="N128" i="13"/>
  <c r="Z54" i="13"/>
  <c r="Z41" i="13"/>
  <c r="R23" i="13"/>
  <c r="R309" i="13"/>
  <c r="R296" i="13"/>
  <c r="R272" i="13"/>
  <c r="R259" i="13"/>
  <c r="R212" i="13"/>
  <c r="R141" i="13"/>
  <c r="R74" i="13"/>
  <c r="V54" i="13"/>
  <c r="V41" i="13"/>
  <c r="N23" i="13"/>
  <c r="N309" i="13"/>
  <c r="N296" i="13"/>
  <c r="N272" i="13"/>
  <c r="N259" i="13"/>
  <c r="R193" i="13"/>
  <c r="R128" i="13"/>
  <c r="N74" i="13"/>
  <c r="R54" i="13"/>
  <c r="R41" i="13"/>
  <c r="I309" i="13"/>
  <c r="I296" i="13"/>
  <c r="R111" i="13"/>
  <c r="I41" i="13"/>
  <c r="I272" i="13"/>
  <c r="I74" i="13"/>
  <c r="I259" i="13"/>
  <c r="N54" i="13"/>
  <c r="I54" i="13"/>
  <c r="R180" i="13"/>
  <c r="N41" i="13"/>
  <c r="R304" i="13"/>
  <c r="R291" i="13"/>
  <c r="R267" i="13"/>
  <c r="R254" i="13"/>
  <c r="R207" i="13"/>
  <c r="R136" i="13"/>
  <c r="R69" i="13"/>
  <c r="V49" i="13"/>
  <c r="V36" i="13"/>
  <c r="N18" i="13"/>
  <c r="N304" i="13"/>
  <c r="N291" i="13"/>
  <c r="N267" i="13"/>
  <c r="N254" i="13"/>
  <c r="R188" i="13"/>
  <c r="R123" i="13"/>
  <c r="N69" i="13"/>
  <c r="R49" i="13"/>
  <c r="R36" i="13"/>
  <c r="I49" i="13"/>
  <c r="I304" i="13"/>
  <c r="I291" i="13"/>
  <c r="I267" i="13"/>
  <c r="I254" i="13"/>
  <c r="R175" i="13"/>
  <c r="R106" i="13"/>
  <c r="I69" i="13"/>
  <c r="N49" i="13"/>
  <c r="N36" i="13"/>
  <c r="E304" i="13"/>
  <c r="N188" i="13"/>
  <c r="R18" i="13"/>
  <c r="E291" i="13"/>
  <c r="N123" i="13"/>
  <c r="E267" i="13"/>
  <c r="Z49" i="13"/>
  <c r="E254" i="13"/>
  <c r="Z36" i="13"/>
  <c r="I36" i="13"/>
  <c r="R2" i="7" l="1"/>
  <c r="AS7" i="6"/>
  <c r="AR7" i="6"/>
  <c r="AR150" i="6" s="1"/>
  <c r="AQ7" i="6"/>
  <c r="AP7" i="6"/>
  <c r="AO7" i="6"/>
  <c r="AN7" i="6"/>
  <c r="AM7" i="6"/>
  <c r="AL7" i="6"/>
  <c r="AK7" i="6"/>
  <c r="AJ7" i="6"/>
  <c r="AI7" i="6"/>
  <c r="AH7" i="6"/>
  <c r="AG7" i="6"/>
  <c r="AF7" i="6"/>
  <c r="AE7" i="6"/>
  <c r="AD7" i="6"/>
  <c r="AC7" i="6"/>
  <c r="AB7" i="6"/>
  <c r="AA7" i="6"/>
  <c r="Z7" i="6"/>
  <c r="Y7" i="6"/>
  <c r="X7" i="6"/>
  <c r="W7" i="6"/>
  <c r="V7" i="6"/>
  <c r="U7" i="6"/>
  <c r="T7" i="6"/>
  <c r="S7" i="6"/>
  <c r="R7" i="6"/>
  <c r="Q7" i="6"/>
  <c r="P7" i="6"/>
  <c r="O7" i="6"/>
  <c r="N7" i="6"/>
  <c r="M7" i="6"/>
  <c r="L7" i="6"/>
  <c r="K7" i="6"/>
  <c r="J7" i="6"/>
  <c r="I7" i="6"/>
  <c r="H7" i="6"/>
  <c r="G7" i="6"/>
  <c r="F7" i="6"/>
  <c r="E7" i="6"/>
  <c r="D7"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R2" i="6"/>
  <c r="U567" i="20" l="1"/>
  <c r="U1310" i="20" s="1"/>
  <c r="U874" i="19"/>
  <c r="U325" i="19"/>
  <c r="T9" i="11"/>
  <c r="T9" i="9"/>
  <c r="T9" i="8"/>
  <c r="T9" i="10"/>
  <c r="T6" i="7"/>
  <c r="T564" i="6"/>
  <c r="T374" i="6"/>
  <c r="T182" i="6"/>
  <c r="T135" i="6"/>
  <c r="T482" i="6"/>
  <c r="T292" i="6"/>
  <c r="T30" i="6"/>
  <c r="T597" i="6"/>
  <c r="T407" i="6"/>
  <c r="T217" i="6"/>
  <c r="T517" i="6"/>
  <c r="T325" i="6"/>
  <c r="T88" i="6"/>
  <c r="T625" i="6"/>
  <c r="T435" i="6"/>
  <c r="T245" i="6"/>
  <c r="T19" i="6"/>
  <c r="T550" i="6"/>
  <c r="T360" i="6"/>
  <c r="T168" i="6"/>
  <c r="T121" i="6"/>
  <c r="T468" i="6"/>
  <c r="T278" i="6"/>
  <c r="T264" i="6"/>
  <c r="T578" i="6"/>
  <c r="T388" i="6"/>
  <c r="T196" i="6"/>
  <c r="T74" i="6"/>
  <c r="T503" i="6"/>
  <c r="T311" i="6"/>
  <c r="T611" i="6"/>
  <c r="T421" i="6"/>
  <c r="T231" i="6"/>
  <c r="T454" i="6"/>
  <c r="T531" i="6"/>
  <c r="T339" i="6"/>
  <c r="T149" i="6"/>
  <c r="T102" i="6"/>
  <c r="V567" i="20"/>
  <c r="V1310" i="20" s="1"/>
  <c r="V874" i="19"/>
  <c r="V325" i="19"/>
  <c r="U9" i="8"/>
  <c r="U9" i="11"/>
  <c r="U9" i="9"/>
  <c r="U9" i="10"/>
  <c r="U6" i="7"/>
  <c r="U454" i="6"/>
  <c r="U264" i="6"/>
  <c r="U564" i="6"/>
  <c r="U374" i="6"/>
  <c r="U182" i="6"/>
  <c r="U135" i="6"/>
  <c r="U74" i="6"/>
  <c r="U482" i="6"/>
  <c r="U292" i="6"/>
  <c r="U30" i="6"/>
  <c r="U597" i="6"/>
  <c r="U407" i="6"/>
  <c r="U217" i="6"/>
  <c r="U517" i="6"/>
  <c r="U325" i="6"/>
  <c r="U88" i="6"/>
  <c r="U339" i="6"/>
  <c r="U625" i="6"/>
  <c r="U435" i="6"/>
  <c r="U245" i="6"/>
  <c r="U550" i="6"/>
  <c r="U360" i="6"/>
  <c r="U168" i="6"/>
  <c r="U121" i="6"/>
  <c r="U149" i="6"/>
  <c r="U468" i="6"/>
  <c r="U278" i="6"/>
  <c r="U19" i="6"/>
  <c r="U578" i="6"/>
  <c r="U388" i="6"/>
  <c r="U196" i="6"/>
  <c r="U503" i="6"/>
  <c r="U311" i="6"/>
  <c r="U102" i="6"/>
  <c r="U611" i="6"/>
  <c r="U421" i="6"/>
  <c r="U231" i="6"/>
  <c r="U531" i="6"/>
  <c r="F567" i="20"/>
  <c r="F1310" i="20" s="1"/>
  <c r="F874" i="19"/>
  <c r="F325" i="19"/>
  <c r="E9" i="10"/>
  <c r="E9" i="11"/>
  <c r="E9" i="9"/>
  <c r="E9" i="8"/>
  <c r="E6" i="7"/>
  <c r="E517" i="6"/>
  <c r="E325" i="6"/>
  <c r="E88" i="6"/>
  <c r="E625" i="6"/>
  <c r="E435" i="6"/>
  <c r="E245" i="6"/>
  <c r="E550" i="6"/>
  <c r="E360" i="6"/>
  <c r="E168" i="6"/>
  <c r="E121" i="6"/>
  <c r="E468" i="6"/>
  <c r="E278" i="6"/>
  <c r="E19" i="6"/>
  <c r="E578" i="6"/>
  <c r="E388" i="6"/>
  <c r="E196" i="6"/>
  <c r="E503" i="6"/>
  <c r="E311" i="6"/>
  <c r="E74" i="6"/>
  <c r="E407" i="6"/>
  <c r="E611" i="6"/>
  <c r="E421" i="6"/>
  <c r="E231" i="6"/>
  <c r="E531" i="6"/>
  <c r="E339" i="6"/>
  <c r="E149" i="6"/>
  <c r="E102" i="6"/>
  <c r="E217" i="6"/>
  <c r="E454" i="6"/>
  <c r="E264" i="6"/>
  <c r="E30" i="6"/>
  <c r="E597" i="6"/>
  <c r="E564" i="6"/>
  <c r="E374" i="6"/>
  <c r="E182" i="6"/>
  <c r="E135" i="6"/>
  <c r="E482" i="6"/>
  <c r="E292" i="6"/>
  <c r="AP567" i="20"/>
  <c r="AP1310" i="20" s="1"/>
  <c r="AP874" i="19"/>
  <c r="AP325" i="19"/>
  <c r="AO9" i="10"/>
  <c r="AO9" i="11"/>
  <c r="AO9" i="8"/>
  <c r="AO9" i="9"/>
  <c r="AO6" i="7"/>
  <c r="AO517" i="6"/>
  <c r="AO325" i="6"/>
  <c r="AO88" i="6"/>
  <c r="AO597" i="6"/>
  <c r="AO625" i="6"/>
  <c r="AO435" i="6"/>
  <c r="AO245" i="6"/>
  <c r="AO550" i="6"/>
  <c r="AO360" i="6"/>
  <c r="AO168" i="6"/>
  <c r="AO121" i="6"/>
  <c r="AO407" i="6"/>
  <c r="AO468" i="6"/>
  <c r="AO278" i="6"/>
  <c r="AO19" i="6"/>
  <c r="AO578" i="6"/>
  <c r="AO388" i="6"/>
  <c r="AO196" i="6"/>
  <c r="AO503" i="6"/>
  <c r="AO311" i="6"/>
  <c r="AO74" i="6"/>
  <c r="AO30" i="6"/>
  <c r="AO611" i="6"/>
  <c r="AO421" i="6"/>
  <c r="AO231" i="6"/>
  <c r="AO217" i="6"/>
  <c r="AO531" i="6"/>
  <c r="AO339" i="6"/>
  <c r="AO149" i="6"/>
  <c r="AO102" i="6"/>
  <c r="AO454" i="6"/>
  <c r="AO264" i="6"/>
  <c r="AO564" i="6"/>
  <c r="AO374" i="6"/>
  <c r="AO182" i="6"/>
  <c r="AO135" i="6"/>
  <c r="AO482" i="6"/>
  <c r="AO292" i="6"/>
  <c r="S567" i="20"/>
  <c r="S1310" i="20" s="1"/>
  <c r="S874" i="19"/>
  <c r="S325" i="19"/>
  <c r="R9" i="11"/>
  <c r="R9" i="9"/>
  <c r="R9" i="10"/>
  <c r="R9" i="8"/>
  <c r="R6" i="7"/>
  <c r="R597" i="6"/>
  <c r="R407" i="6"/>
  <c r="R217" i="6"/>
  <c r="R517" i="6"/>
  <c r="R325" i="6"/>
  <c r="R88" i="6"/>
  <c r="R625" i="6"/>
  <c r="R435" i="6"/>
  <c r="R245" i="6"/>
  <c r="R550" i="6"/>
  <c r="R360" i="6"/>
  <c r="R168" i="6"/>
  <c r="R121" i="6"/>
  <c r="R468" i="6"/>
  <c r="R278" i="6"/>
  <c r="R19" i="6"/>
  <c r="R74" i="6"/>
  <c r="R292" i="6"/>
  <c r="R578" i="6"/>
  <c r="R388" i="6"/>
  <c r="R196" i="6"/>
  <c r="R482" i="6"/>
  <c r="R503" i="6"/>
  <c r="R311" i="6"/>
  <c r="R611" i="6"/>
  <c r="R421" i="6"/>
  <c r="R231" i="6"/>
  <c r="R531" i="6"/>
  <c r="R339" i="6"/>
  <c r="R149" i="6"/>
  <c r="R102" i="6"/>
  <c r="R454" i="6"/>
  <c r="R264" i="6"/>
  <c r="R564" i="6"/>
  <c r="R374" i="6"/>
  <c r="R182" i="6"/>
  <c r="R135" i="6"/>
  <c r="R30" i="6"/>
  <c r="AP360" i="6"/>
  <c r="AP292" i="6"/>
  <c r="AP278" i="6"/>
  <c r="AP264" i="6"/>
  <c r="AP196" i="6"/>
  <c r="AP102" i="6"/>
  <c r="AP311" i="6"/>
  <c r="AP182" i="6"/>
  <c r="AP149" i="6"/>
  <c r="AP88" i="6"/>
  <c r="AP121" i="6"/>
  <c r="AP245" i="6"/>
  <c r="AP74" i="6"/>
  <c r="AP168" i="6"/>
  <c r="AP19" i="6"/>
  <c r="AP30" i="6"/>
  <c r="AP135" i="6"/>
  <c r="AP217" i="6"/>
  <c r="AP231" i="6"/>
  <c r="AQ567" i="20"/>
  <c r="AQ1310" i="20" s="1"/>
  <c r="AQ874" i="19"/>
  <c r="AQ325" i="19"/>
  <c r="AP9" i="11"/>
  <c r="AP9" i="10"/>
  <c r="AP9" i="8"/>
  <c r="AP9" i="9"/>
  <c r="AP6" i="7"/>
  <c r="H567" i="20"/>
  <c r="H1310" i="20" s="1"/>
  <c r="H874" i="19"/>
  <c r="H325" i="19"/>
  <c r="G9" i="11"/>
  <c r="G9" i="8"/>
  <c r="G9" i="10"/>
  <c r="G9" i="9"/>
  <c r="G6" i="7"/>
  <c r="G482" i="6"/>
  <c r="G292" i="6"/>
  <c r="G30" i="6"/>
  <c r="G597" i="6"/>
  <c r="G407" i="6"/>
  <c r="G217" i="6"/>
  <c r="G517" i="6"/>
  <c r="G325" i="6"/>
  <c r="G88" i="6"/>
  <c r="G625" i="6"/>
  <c r="G435" i="6"/>
  <c r="G245" i="6"/>
  <c r="G550" i="6"/>
  <c r="G360" i="6"/>
  <c r="G168" i="6"/>
  <c r="G121" i="6"/>
  <c r="G182" i="6"/>
  <c r="G468" i="6"/>
  <c r="G278" i="6"/>
  <c r="G19" i="6"/>
  <c r="G578" i="6"/>
  <c r="G388" i="6"/>
  <c r="G196" i="6"/>
  <c r="G564" i="6"/>
  <c r="G503" i="6"/>
  <c r="G311" i="6"/>
  <c r="G74" i="6"/>
  <c r="G374" i="6"/>
  <c r="G135" i="6"/>
  <c r="G611" i="6"/>
  <c r="G421" i="6"/>
  <c r="G231" i="6"/>
  <c r="G531" i="6"/>
  <c r="G339" i="6"/>
  <c r="G149" i="6"/>
  <c r="G102" i="6"/>
  <c r="G454" i="6"/>
  <c r="G264" i="6"/>
  <c r="AF567" i="20"/>
  <c r="AF1310" i="20" s="1"/>
  <c r="AF874" i="19"/>
  <c r="AE9" i="11"/>
  <c r="AF325" i="19"/>
  <c r="AE9" i="9"/>
  <c r="AE9" i="10"/>
  <c r="AE9" i="8"/>
  <c r="AE6" i="7"/>
  <c r="AE482" i="6"/>
  <c r="AE292" i="6"/>
  <c r="AE30" i="6"/>
  <c r="AE182" i="6"/>
  <c r="AE597" i="6"/>
  <c r="AE407" i="6"/>
  <c r="AE217" i="6"/>
  <c r="AE517" i="6"/>
  <c r="AE325" i="6"/>
  <c r="AE88" i="6"/>
  <c r="AE625" i="6"/>
  <c r="AE435" i="6"/>
  <c r="AE245" i="6"/>
  <c r="AE102" i="6"/>
  <c r="AE550" i="6"/>
  <c r="AE360" i="6"/>
  <c r="AE168" i="6"/>
  <c r="AE121" i="6"/>
  <c r="AE564" i="6"/>
  <c r="AE468" i="6"/>
  <c r="AE278" i="6"/>
  <c r="AE19" i="6"/>
  <c r="AE578" i="6"/>
  <c r="AE388" i="6"/>
  <c r="AE196" i="6"/>
  <c r="AE135" i="6"/>
  <c r="AE503" i="6"/>
  <c r="AE311" i="6"/>
  <c r="AE74" i="6"/>
  <c r="AE611" i="6"/>
  <c r="AE421" i="6"/>
  <c r="AE231" i="6"/>
  <c r="AE531" i="6"/>
  <c r="AE339" i="6"/>
  <c r="AE149" i="6"/>
  <c r="AE454" i="6"/>
  <c r="AE264" i="6"/>
  <c r="AE374" i="6"/>
  <c r="I567" i="20"/>
  <c r="I1310" i="20" s="1"/>
  <c r="I874" i="19"/>
  <c r="I325" i="19"/>
  <c r="H9" i="11"/>
  <c r="H9" i="9"/>
  <c r="H9" i="8"/>
  <c r="H9" i="10"/>
  <c r="H6" i="7"/>
  <c r="H564" i="6"/>
  <c r="H374" i="6"/>
  <c r="H182" i="6"/>
  <c r="H135" i="6"/>
  <c r="H19" i="6"/>
  <c r="H482" i="6"/>
  <c r="H292" i="6"/>
  <c r="H30" i="6"/>
  <c r="H597" i="6"/>
  <c r="H407" i="6"/>
  <c r="H217" i="6"/>
  <c r="H517" i="6"/>
  <c r="H325" i="6"/>
  <c r="H88" i="6"/>
  <c r="H264" i="6"/>
  <c r="H625" i="6"/>
  <c r="H435" i="6"/>
  <c r="H245" i="6"/>
  <c r="H550" i="6"/>
  <c r="H360" i="6"/>
  <c r="H168" i="6"/>
  <c r="H121" i="6"/>
  <c r="H468" i="6"/>
  <c r="H278" i="6"/>
  <c r="H454" i="6"/>
  <c r="H578" i="6"/>
  <c r="H388" i="6"/>
  <c r="H196" i="6"/>
  <c r="H503" i="6"/>
  <c r="H311" i="6"/>
  <c r="H74" i="6"/>
  <c r="H611" i="6"/>
  <c r="H421" i="6"/>
  <c r="H231" i="6"/>
  <c r="H531" i="6"/>
  <c r="H339" i="6"/>
  <c r="H149" i="6"/>
  <c r="H102" i="6"/>
  <c r="L567" i="20"/>
  <c r="L1310" i="20" s="1"/>
  <c r="L874" i="19"/>
  <c r="K9" i="11"/>
  <c r="K9" i="9"/>
  <c r="L325" i="19"/>
  <c r="K9" i="10"/>
  <c r="K9" i="8"/>
  <c r="K6" i="7"/>
  <c r="K611" i="6"/>
  <c r="K421" i="6"/>
  <c r="K231" i="6"/>
  <c r="K531" i="6"/>
  <c r="K339" i="6"/>
  <c r="K149" i="6"/>
  <c r="K102" i="6"/>
  <c r="K74" i="6"/>
  <c r="K454" i="6"/>
  <c r="K264" i="6"/>
  <c r="K564" i="6"/>
  <c r="K374" i="6"/>
  <c r="K182" i="6"/>
  <c r="K135" i="6"/>
  <c r="K482" i="6"/>
  <c r="K292" i="6"/>
  <c r="K30" i="6"/>
  <c r="K597" i="6"/>
  <c r="K407" i="6"/>
  <c r="K217" i="6"/>
  <c r="K517" i="6"/>
  <c r="K325" i="6"/>
  <c r="K88" i="6"/>
  <c r="K625" i="6"/>
  <c r="K435" i="6"/>
  <c r="K245" i="6"/>
  <c r="K19" i="6"/>
  <c r="K550" i="6"/>
  <c r="K360" i="6"/>
  <c r="K168" i="6"/>
  <c r="K121" i="6"/>
  <c r="K468" i="6"/>
  <c r="K278" i="6"/>
  <c r="K311" i="6"/>
  <c r="K578" i="6"/>
  <c r="K388" i="6"/>
  <c r="K196" i="6"/>
  <c r="K503" i="6"/>
  <c r="R567" i="20"/>
  <c r="R1310" i="20" s="1"/>
  <c r="R874" i="19"/>
  <c r="R325" i="19"/>
  <c r="Q9" i="10"/>
  <c r="Q9" i="11"/>
  <c r="Q9" i="9"/>
  <c r="Q9" i="8"/>
  <c r="Q6" i="7"/>
  <c r="Q517" i="6"/>
  <c r="Q325" i="6"/>
  <c r="Q88" i="6"/>
  <c r="Q625" i="6"/>
  <c r="Q435" i="6"/>
  <c r="Q245" i="6"/>
  <c r="Q550" i="6"/>
  <c r="Q360" i="6"/>
  <c r="Q168" i="6"/>
  <c r="Q121" i="6"/>
  <c r="Q30" i="6"/>
  <c r="Q597" i="6"/>
  <c r="Q468" i="6"/>
  <c r="Q278" i="6"/>
  <c r="Q19" i="6"/>
  <c r="Q578" i="6"/>
  <c r="Q388" i="6"/>
  <c r="Q196" i="6"/>
  <c r="Q503" i="6"/>
  <c r="Q311" i="6"/>
  <c r="Q74" i="6"/>
  <c r="Q611" i="6"/>
  <c r="Q421" i="6"/>
  <c r="Q231" i="6"/>
  <c r="Q531" i="6"/>
  <c r="Q339" i="6"/>
  <c r="Q149" i="6"/>
  <c r="Q102" i="6"/>
  <c r="Q454" i="6"/>
  <c r="Q264" i="6"/>
  <c r="Q564" i="6"/>
  <c r="Q374" i="6"/>
  <c r="Q182" i="6"/>
  <c r="Q135" i="6"/>
  <c r="Q217" i="6"/>
  <c r="Q482" i="6"/>
  <c r="Q292" i="6"/>
  <c r="Q407" i="6"/>
  <c r="AS149" i="6"/>
  <c r="AT567" i="20"/>
  <c r="AT1310" i="20" s="1"/>
  <c r="AT874" i="19"/>
  <c r="AS9" i="8"/>
  <c r="AS9" i="11"/>
  <c r="AS9" i="9"/>
  <c r="AS9" i="10"/>
  <c r="AT325" i="19"/>
  <c r="AS6" i="7"/>
  <c r="AS564" i="6"/>
  <c r="AS374" i="6"/>
  <c r="AS182" i="6"/>
  <c r="AS135" i="6"/>
  <c r="AS74" i="6"/>
  <c r="AS264" i="6"/>
  <c r="AS482" i="6"/>
  <c r="AS292" i="6"/>
  <c r="AS30" i="6"/>
  <c r="AS597" i="6"/>
  <c r="AS407" i="6"/>
  <c r="AS217" i="6"/>
  <c r="AS19" i="6"/>
  <c r="AS517" i="6"/>
  <c r="AS325" i="6"/>
  <c r="AS88" i="6"/>
  <c r="AS625" i="6"/>
  <c r="AS435" i="6"/>
  <c r="AS245" i="6"/>
  <c r="AS550" i="6"/>
  <c r="AS360" i="6"/>
  <c r="AS168" i="6"/>
  <c r="AS121" i="6"/>
  <c r="AS468" i="6"/>
  <c r="AS278" i="6"/>
  <c r="AS578" i="6"/>
  <c r="AS388" i="6"/>
  <c r="AS196" i="6"/>
  <c r="AS503" i="6"/>
  <c r="AS311" i="6"/>
  <c r="AS454" i="6"/>
  <c r="AS611" i="6"/>
  <c r="AS421" i="6"/>
  <c r="AS231" i="6"/>
  <c r="AS531" i="6"/>
  <c r="AS339" i="6"/>
  <c r="AS102" i="6"/>
  <c r="K567" i="20"/>
  <c r="K1310" i="20" s="1"/>
  <c r="K874" i="19"/>
  <c r="J9" i="11"/>
  <c r="J9" i="9"/>
  <c r="K325" i="19"/>
  <c r="J9" i="8"/>
  <c r="J9" i="10"/>
  <c r="J6" i="7"/>
  <c r="J531" i="6"/>
  <c r="J339" i="6"/>
  <c r="J149" i="6"/>
  <c r="J102" i="6"/>
  <c r="J454" i="6"/>
  <c r="J264" i="6"/>
  <c r="J564" i="6"/>
  <c r="J374" i="6"/>
  <c r="J182" i="6"/>
  <c r="J135" i="6"/>
  <c r="J482" i="6"/>
  <c r="J292" i="6"/>
  <c r="J30" i="6"/>
  <c r="J421" i="6"/>
  <c r="J597" i="6"/>
  <c r="J407" i="6"/>
  <c r="J217" i="6"/>
  <c r="J611" i="6"/>
  <c r="J517" i="6"/>
  <c r="J325" i="6"/>
  <c r="J88" i="6"/>
  <c r="J625" i="6"/>
  <c r="J435" i="6"/>
  <c r="J245" i="6"/>
  <c r="J550" i="6"/>
  <c r="J360" i="6"/>
  <c r="J168" i="6"/>
  <c r="J121" i="6"/>
  <c r="J468" i="6"/>
  <c r="J278" i="6"/>
  <c r="J19" i="6"/>
  <c r="J231" i="6"/>
  <c r="J578" i="6"/>
  <c r="J388" i="6"/>
  <c r="J196" i="6"/>
  <c r="J503" i="6"/>
  <c r="J311" i="6"/>
  <c r="J74" i="6"/>
  <c r="G567" i="20"/>
  <c r="G1310" i="20" s="1"/>
  <c r="G874" i="19"/>
  <c r="G325" i="19"/>
  <c r="F9" i="10"/>
  <c r="F9" i="11"/>
  <c r="F9" i="9"/>
  <c r="F9" i="8"/>
  <c r="F6" i="7"/>
  <c r="F597" i="6"/>
  <c r="F407" i="6"/>
  <c r="F217" i="6"/>
  <c r="F482" i="6"/>
  <c r="F517" i="6"/>
  <c r="F325" i="6"/>
  <c r="F88" i="6"/>
  <c r="F625" i="6"/>
  <c r="F435" i="6"/>
  <c r="F245" i="6"/>
  <c r="F550" i="6"/>
  <c r="F360" i="6"/>
  <c r="F168" i="6"/>
  <c r="F121" i="6"/>
  <c r="F30" i="6"/>
  <c r="F468" i="6"/>
  <c r="F278" i="6"/>
  <c r="F19" i="6"/>
  <c r="F578" i="6"/>
  <c r="F388" i="6"/>
  <c r="F196" i="6"/>
  <c r="F503" i="6"/>
  <c r="F311" i="6"/>
  <c r="F74" i="6"/>
  <c r="F611" i="6"/>
  <c r="F421" i="6"/>
  <c r="F231" i="6"/>
  <c r="F531" i="6"/>
  <c r="F339" i="6"/>
  <c r="F149" i="6"/>
  <c r="F102" i="6"/>
  <c r="F292" i="6"/>
  <c r="F454" i="6"/>
  <c r="F264" i="6"/>
  <c r="F564" i="6"/>
  <c r="F374" i="6"/>
  <c r="F182" i="6"/>
  <c r="F135" i="6"/>
  <c r="AG567" i="20"/>
  <c r="AG1310" i="20" s="1"/>
  <c r="AG874" i="19"/>
  <c r="AG325" i="19"/>
  <c r="AF9" i="11"/>
  <c r="AF9" i="8"/>
  <c r="AF9" i="9"/>
  <c r="AF9" i="10"/>
  <c r="AF6" i="7"/>
  <c r="AF564" i="6"/>
  <c r="AF374" i="6"/>
  <c r="AF182" i="6"/>
  <c r="AF135" i="6"/>
  <c r="AF482" i="6"/>
  <c r="AF292" i="6"/>
  <c r="AF30" i="6"/>
  <c r="AF19" i="6"/>
  <c r="AF597" i="6"/>
  <c r="AF407" i="6"/>
  <c r="AF217" i="6"/>
  <c r="AF454" i="6"/>
  <c r="AF517" i="6"/>
  <c r="AF325" i="6"/>
  <c r="AF88" i="6"/>
  <c r="AF625" i="6"/>
  <c r="AF435" i="6"/>
  <c r="AF245" i="6"/>
  <c r="AF550" i="6"/>
  <c r="AF360" i="6"/>
  <c r="AF168" i="6"/>
  <c r="AF121" i="6"/>
  <c r="AF264" i="6"/>
  <c r="AF468" i="6"/>
  <c r="AF278" i="6"/>
  <c r="AF578" i="6"/>
  <c r="AF388" i="6"/>
  <c r="AF196" i="6"/>
  <c r="AF503" i="6"/>
  <c r="AF311" i="6"/>
  <c r="AF74" i="6"/>
  <c r="AF611" i="6"/>
  <c r="AF421" i="6"/>
  <c r="AF231" i="6"/>
  <c r="AF531" i="6"/>
  <c r="AF339" i="6"/>
  <c r="AF149" i="6"/>
  <c r="AF102" i="6"/>
  <c r="AI567" i="20"/>
  <c r="AI1310" i="20" s="1"/>
  <c r="AI874" i="19"/>
  <c r="AH9" i="11"/>
  <c r="AH9" i="8"/>
  <c r="AI325" i="19"/>
  <c r="AH9" i="9"/>
  <c r="AH9" i="10"/>
  <c r="AH6" i="7"/>
  <c r="AH531" i="6"/>
  <c r="AH339" i="6"/>
  <c r="AH149" i="6"/>
  <c r="AH102" i="6"/>
  <c r="AH421" i="6"/>
  <c r="AH454" i="6"/>
  <c r="AH264" i="6"/>
  <c r="AH564" i="6"/>
  <c r="AH374" i="6"/>
  <c r="AH182" i="6"/>
  <c r="AH135" i="6"/>
  <c r="AH482" i="6"/>
  <c r="AH292" i="6"/>
  <c r="AH30" i="6"/>
  <c r="AH597" i="6"/>
  <c r="AH407" i="6"/>
  <c r="AH217" i="6"/>
  <c r="AH517" i="6"/>
  <c r="AH325" i="6"/>
  <c r="AH88" i="6"/>
  <c r="AH625" i="6"/>
  <c r="AH435" i="6"/>
  <c r="AH245" i="6"/>
  <c r="AH19" i="6"/>
  <c r="AH611" i="6"/>
  <c r="AH231" i="6"/>
  <c r="AH550" i="6"/>
  <c r="AH360" i="6"/>
  <c r="AH168" i="6"/>
  <c r="AH121" i="6"/>
  <c r="AH468" i="6"/>
  <c r="AH278" i="6"/>
  <c r="AH578" i="6"/>
  <c r="AH388" i="6"/>
  <c r="AH196" i="6"/>
  <c r="AH503" i="6"/>
  <c r="AH311" i="6"/>
  <c r="AH74" i="6"/>
  <c r="N567" i="20"/>
  <c r="N1310" i="20" s="1"/>
  <c r="N874" i="19"/>
  <c r="N325" i="19"/>
  <c r="M9" i="9"/>
  <c r="M9" i="8"/>
  <c r="M9" i="10"/>
  <c r="M9" i="11"/>
  <c r="M6" i="7"/>
  <c r="M578" i="6"/>
  <c r="M388" i="6"/>
  <c r="M196" i="6"/>
  <c r="M19" i="6"/>
  <c r="M503" i="6"/>
  <c r="M311" i="6"/>
  <c r="M74" i="6"/>
  <c r="M611" i="6"/>
  <c r="M421" i="6"/>
  <c r="M231" i="6"/>
  <c r="M30" i="6"/>
  <c r="M531" i="6"/>
  <c r="M339" i="6"/>
  <c r="M149" i="6"/>
  <c r="M102" i="6"/>
  <c r="M454" i="6"/>
  <c r="M264" i="6"/>
  <c r="M564" i="6"/>
  <c r="M374" i="6"/>
  <c r="M182" i="6"/>
  <c r="M135" i="6"/>
  <c r="M482" i="6"/>
  <c r="M292" i="6"/>
  <c r="M597" i="6"/>
  <c r="M407" i="6"/>
  <c r="M217" i="6"/>
  <c r="M88" i="6"/>
  <c r="M517" i="6"/>
  <c r="M325" i="6"/>
  <c r="M625" i="6"/>
  <c r="M435" i="6"/>
  <c r="M245" i="6"/>
  <c r="M550" i="6"/>
  <c r="M360" i="6"/>
  <c r="M168" i="6"/>
  <c r="M121" i="6"/>
  <c r="M468" i="6"/>
  <c r="M278" i="6"/>
  <c r="AQ150" i="6"/>
  <c r="AQ169" i="6"/>
  <c r="AD567" i="20"/>
  <c r="AD1310" i="20" s="1"/>
  <c r="AD874" i="19"/>
  <c r="AD325" i="19"/>
  <c r="AC9" i="10"/>
  <c r="AC9" i="11"/>
  <c r="AC9" i="9"/>
  <c r="AC9" i="8"/>
  <c r="AC6" i="7"/>
  <c r="AC517" i="6"/>
  <c r="AC325" i="6"/>
  <c r="AC88" i="6"/>
  <c r="AC625" i="6"/>
  <c r="AC435" i="6"/>
  <c r="AC245" i="6"/>
  <c r="AC550" i="6"/>
  <c r="AC360" i="6"/>
  <c r="AC168" i="6"/>
  <c r="AC121" i="6"/>
  <c r="AC468" i="6"/>
  <c r="AC278" i="6"/>
  <c r="AC19" i="6"/>
  <c r="AC217" i="6"/>
  <c r="AC578" i="6"/>
  <c r="AC388" i="6"/>
  <c r="AC196" i="6"/>
  <c r="AC503" i="6"/>
  <c r="AC311" i="6"/>
  <c r="AC74" i="6"/>
  <c r="AC597" i="6"/>
  <c r="AC611" i="6"/>
  <c r="AC421" i="6"/>
  <c r="AC231" i="6"/>
  <c r="AC407" i="6"/>
  <c r="AC531" i="6"/>
  <c r="AC339" i="6"/>
  <c r="AC149" i="6"/>
  <c r="AC102" i="6"/>
  <c r="AC454" i="6"/>
  <c r="AC264" i="6"/>
  <c r="AC564" i="6"/>
  <c r="AC374" i="6"/>
  <c r="AC182" i="6"/>
  <c r="AC135" i="6"/>
  <c r="AC482" i="6"/>
  <c r="AC292" i="6"/>
  <c r="AC30" i="6"/>
  <c r="T567" i="20"/>
  <c r="T1310" i="20" s="1"/>
  <c r="T874" i="19"/>
  <c r="S9" i="11"/>
  <c r="S9" i="8"/>
  <c r="S9" i="9"/>
  <c r="S9" i="10"/>
  <c r="T325" i="19"/>
  <c r="S6" i="7"/>
  <c r="S482" i="6"/>
  <c r="S292" i="6"/>
  <c r="S30" i="6"/>
  <c r="S597" i="6"/>
  <c r="S407" i="6"/>
  <c r="S217" i="6"/>
  <c r="S135" i="6"/>
  <c r="S517" i="6"/>
  <c r="S325" i="6"/>
  <c r="S88" i="6"/>
  <c r="S625" i="6"/>
  <c r="S435" i="6"/>
  <c r="S245" i="6"/>
  <c r="S564" i="6"/>
  <c r="S374" i="6"/>
  <c r="S550" i="6"/>
  <c r="S360" i="6"/>
  <c r="S168" i="6"/>
  <c r="S121" i="6"/>
  <c r="S468" i="6"/>
  <c r="S278" i="6"/>
  <c r="S19" i="6"/>
  <c r="S182" i="6"/>
  <c r="S578" i="6"/>
  <c r="S388" i="6"/>
  <c r="S196" i="6"/>
  <c r="S503" i="6"/>
  <c r="S311" i="6"/>
  <c r="S74" i="6"/>
  <c r="S611" i="6"/>
  <c r="S421" i="6"/>
  <c r="S231" i="6"/>
  <c r="S531" i="6"/>
  <c r="S339" i="6"/>
  <c r="S149" i="6"/>
  <c r="S102" i="6"/>
  <c r="S454" i="6"/>
  <c r="S264" i="6"/>
  <c r="X567" i="20"/>
  <c r="X1310" i="20" s="1"/>
  <c r="X874" i="19"/>
  <c r="W9" i="11"/>
  <c r="X325" i="19"/>
  <c r="W9" i="10"/>
  <c r="W9" i="8"/>
  <c r="W9" i="9"/>
  <c r="W6" i="7"/>
  <c r="W611" i="6"/>
  <c r="W421" i="6"/>
  <c r="W231" i="6"/>
  <c r="W19" i="6"/>
  <c r="W531" i="6"/>
  <c r="W339" i="6"/>
  <c r="W149" i="6"/>
  <c r="W102" i="6"/>
  <c r="W454" i="6"/>
  <c r="W264" i="6"/>
  <c r="W564" i="6"/>
  <c r="W374" i="6"/>
  <c r="W182" i="6"/>
  <c r="W135" i="6"/>
  <c r="W482" i="6"/>
  <c r="W292" i="6"/>
  <c r="W30" i="6"/>
  <c r="W597" i="6"/>
  <c r="W407" i="6"/>
  <c r="W217" i="6"/>
  <c r="W517" i="6"/>
  <c r="W325" i="6"/>
  <c r="W88" i="6"/>
  <c r="W311" i="6"/>
  <c r="W625" i="6"/>
  <c r="W435" i="6"/>
  <c r="W245" i="6"/>
  <c r="W74" i="6"/>
  <c r="W550" i="6"/>
  <c r="W360" i="6"/>
  <c r="W168" i="6"/>
  <c r="W121" i="6"/>
  <c r="W503" i="6"/>
  <c r="W468" i="6"/>
  <c r="W278" i="6"/>
  <c r="W578" i="6"/>
  <c r="W388" i="6"/>
  <c r="W196" i="6"/>
  <c r="Z567" i="20"/>
  <c r="Z1310" i="20" s="1"/>
  <c r="Z874" i="19"/>
  <c r="Z325" i="19"/>
  <c r="Y9" i="10"/>
  <c r="Y9" i="9"/>
  <c r="Y9" i="11"/>
  <c r="Y9" i="8"/>
  <c r="Y6" i="7"/>
  <c r="Y578" i="6"/>
  <c r="Y388" i="6"/>
  <c r="Y196" i="6"/>
  <c r="Y503" i="6"/>
  <c r="Y311" i="6"/>
  <c r="Y74" i="6"/>
  <c r="Y468" i="6"/>
  <c r="Y278" i="6"/>
  <c r="Y611" i="6"/>
  <c r="Y421" i="6"/>
  <c r="Y231" i="6"/>
  <c r="Y531" i="6"/>
  <c r="Y339" i="6"/>
  <c r="Y149" i="6"/>
  <c r="Y102" i="6"/>
  <c r="Y454" i="6"/>
  <c r="Y264" i="6"/>
  <c r="Y564" i="6"/>
  <c r="Y374" i="6"/>
  <c r="Y182" i="6"/>
  <c r="Y135" i="6"/>
  <c r="Y19" i="6"/>
  <c r="Y482" i="6"/>
  <c r="Y292" i="6"/>
  <c r="Y30" i="6"/>
  <c r="Y597" i="6"/>
  <c r="Y407" i="6"/>
  <c r="Y217" i="6"/>
  <c r="Y517" i="6"/>
  <c r="Y325" i="6"/>
  <c r="Y88" i="6"/>
  <c r="Y625" i="6"/>
  <c r="Y435" i="6"/>
  <c r="Y245" i="6"/>
  <c r="Y550" i="6"/>
  <c r="Y360" i="6"/>
  <c r="Y168" i="6"/>
  <c r="Y121" i="6"/>
  <c r="AQ149" i="6"/>
  <c r="AR567" i="20"/>
  <c r="AR1310" i="20" s="1"/>
  <c r="AR874" i="19"/>
  <c r="AQ9" i="11"/>
  <c r="AQ9" i="10"/>
  <c r="AQ9" i="9"/>
  <c r="AR325" i="19"/>
  <c r="AQ9" i="8"/>
  <c r="AQ6" i="7"/>
  <c r="AQ597" i="6"/>
  <c r="AQ407" i="6"/>
  <c r="AQ217" i="6"/>
  <c r="AQ517" i="6"/>
  <c r="AQ325" i="6"/>
  <c r="AQ88" i="6"/>
  <c r="AQ74" i="6"/>
  <c r="AQ625" i="6"/>
  <c r="AQ435" i="6"/>
  <c r="AQ245" i="6"/>
  <c r="AQ550" i="6"/>
  <c r="AQ360" i="6"/>
  <c r="AQ168" i="6"/>
  <c r="AQ121" i="6"/>
  <c r="AQ468" i="6"/>
  <c r="AQ278" i="6"/>
  <c r="AQ19" i="6"/>
  <c r="AQ578" i="6"/>
  <c r="AQ388" i="6"/>
  <c r="AQ196" i="6"/>
  <c r="AQ503" i="6"/>
  <c r="AQ311" i="6"/>
  <c r="AQ292" i="6"/>
  <c r="AQ611" i="6"/>
  <c r="AQ421" i="6"/>
  <c r="AQ231" i="6"/>
  <c r="AQ482" i="6"/>
  <c r="AQ531" i="6"/>
  <c r="AQ339" i="6"/>
  <c r="AQ102" i="6"/>
  <c r="AQ454" i="6"/>
  <c r="AQ264" i="6"/>
  <c r="AQ30" i="6"/>
  <c r="AQ564" i="6"/>
  <c r="AQ374" i="6"/>
  <c r="AQ182" i="6"/>
  <c r="AQ135" i="6"/>
  <c r="AP218" i="6"/>
  <c r="AP169" i="6"/>
  <c r="AP361" i="6"/>
  <c r="AP136" i="6"/>
  <c r="AP20" i="6"/>
  <c r="AP293" i="6"/>
  <c r="AP103" i="6"/>
  <c r="AP279" i="6"/>
  <c r="AP265" i="6"/>
  <c r="AP312" i="6"/>
  <c r="AP197" i="6"/>
  <c r="AP89" i="6"/>
  <c r="AP183" i="6"/>
  <c r="AP246" i="6"/>
  <c r="AP122" i="6"/>
  <c r="AP232" i="6"/>
  <c r="AP150" i="6"/>
  <c r="AP31" i="6"/>
  <c r="AP75" i="6"/>
  <c r="AL567" i="20"/>
  <c r="AL1310" i="20" s="1"/>
  <c r="AL874" i="19"/>
  <c r="AL325" i="19"/>
  <c r="AK9" i="10"/>
  <c r="AK9" i="9"/>
  <c r="AK9" i="8"/>
  <c r="AK9" i="11"/>
  <c r="AK6" i="7"/>
  <c r="AK578" i="6"/>
  <c r="AK388" i="6"/>
  <c r="AK196" i="6"/>
  <c r="AK30" i="6"/>
  <c r="AK503" i="6"/>
  <c r="AK311" i="6"/>
  <c r="AK74" i="6"/>
  <c r="AK611" i="6"/>
  <c r="AK421" i="6"/>
  <c r="AK231" i="6"/>
  <c r="AK531" i="6"/>
  <c r="AK339" i="6"/>
  <c r="AK149" i="6"/>
  <c r="AK102" i="6"/>
  <c r="AK468" i="6"/>
  <c r="AK454" i="6"/>
  <c r="AK264" i="6"/>
  <c r="AK564" i="6"/>
  <c r="AK374" i="6"/>
  <c r="AK182" i="6"/>
  <c r="AK135" i="6"/>
  <c r="AK482" i="6"/>
  <c r="AK292" i="6"/>
  <c r="AK19" i="6"/>
  <c r="AK597" i="6"/>
  <c r="AK407" i="6"/>
  <c r="AK217" i="6"/>
  <c r="AK517" i="6"/>
  <c r="AK325" i="6"/>
  <c r="AK88" i="6"/>
  <c r="AK625" i="6"/>
  <c r="AK435" i="6"/>
  <c r="AK245" i="6"/>
  <c r="AK278" i="6"/>
  <c r="AK550" i="6"/>
  <c r="AK360" i="6"/>
  <c r="AK168" i="6"/>
  <c r="AK121" i="6"/>
  <c r="AA567" i="20"/>
  <c r="AA1310" i="20" s="1"/>
  <c r="AA874" i="19"/>
  <c r="AA325" i="19"/>
  <c r="Z9" i="10"/>
  <c r="Z9" i="9"/>
  <c r="Z9" i="11"/>
  <c r="Z9" i="8"/>
  <c r="Z6" i="7"/>
  <c r="Z468" i="6"/>
  <c r="Z278" i="6"/>
  <c r="Z19" i="6"/>
  <c r="Z578" i="6"/>
  <c r="Z388" i="6"/>
  <c r="Z196" i="6"/>
  <c r="Z503" i="6"/>
  <c r="Z311" i="6"/>
  <c r="Z74" i="6"/>
  <c r="Z611" i="6"/>
  <c r="Z421" i="6"/>
  <c r="Z231" i="6"/>
  <c r="Z168" i="6"/>
  <c r="Z531" i="6"/>
  <c r="Z339" i="6"/>
  <c r="Z149" i="6"/>
  <c r="Z102" i="6"/>
  <c r="Z454" i="6"/>
  <c r="Z264" i="6"/>
  <c r="Z564" i="6"/>
  <c r="Z374" i="6"/>
  <c r="Z182" i="6"/>
  <c r="Z135" i="6"/>
  <c r="Z88" i="6"/>
  <c r="Z360" i="6"/>
  <c r="Z121" i="6"/>
  <c r="Z482" i="6"/>
  <c r="Z292" i="6"/>
  <c r="Z30" i="6"/>
  <c r="Z597" i="6"/>
  <c r="Z407" i="6"/>
  <c r="Z217" i="6"/>
  <c r="Z550" i="6"/>
  <c r="Z517" i="6"/>
  <c r="Z325" i="6"/>
  <c r="Z625" i="6"/>
  <c r="Z435" i="6"/>
  <c r="Z245" i="6"/>
  <c r="P567" i="20"/>
  <c r="P1310" i="20" s="1"/>
  <c r="P874" i="19"/>
  <c r="O9" i="11"/>
  <c r="O9" i="9"/>
  <c r="O9" i="8"/>
  <c r="O9" i="10"/>
  <c r="P325" i="19"/>
  <c r="O6" i="7"/>
  <c r="O550" i="6"/>
  <c r="O360" i="6"/>
  <c r="O168" i="6"/>
  <c r="O121" i="6"/>
  <c r="O468" i="6"/>
  <c r="O278" i="6"/>
  <c r="O19" i="6"/>
  <c r="O625" i="6"/>
  <c r="O578" i="6"/>
  <c r="O388" i="6"/>
  <c r="O196" i="6"/>
  <c r="O503" i="6"/>
  <c r="O311" i="6"/>
  <c r="O74" i="6"/>
  <c r="O611" i="6"/>
  <c r="O421" i="6"/>
  <c r="O231" i="6"/>
  <c r="O531" i="6"/>
  <c r="O339" i="6"/>
  <c r="O149" i="6"/>
  <c r="O102" i="6"/>
  <c r="O454" i="6"/>
  <c r="O264" i="6"/>
  <c r="O245" i="6"/>
  <c r="O564" i="6"/>
  <c r="O374" i="6"/>
  <c r="O182" i="6"/>
  <c r="O135" i="6"/>
  <c r="O30" i="6"/>
  <c r="O482" i="6"/>
  <c r="O292" i="6"/>
  <c r="O597" i="6"/>
  <c r="O407" i="6"/>
  <c r="O217" i="6"/>
  <c r="O517" i="6"/>
  <c r="O325" i="6"/>
  <c r="O88" i="6"/>
  <c r="O435" i="6"/>
  <c r="AB567" i="20"/>
  <c r="AB1310" i="20" s="1"/>
  <c r="AB874" i="19"/>
  <c r="AA9" i="9"/>
  <c r="AB325" i="19"/>
  <c r="AA9" i="8"/>
  <c r="AA9" i="10"/>
  <c r="AA9" i="11"/>
  <c r="AA6" i="7"/>
  <c r="AA550" i="6"/>
  <c r="AA360" i="6"/>
  <c r="AA168" i="6"/>
  <c r="AA121" i="6"/>
  <c r="AA468" i="6"/>
  <c r="AA278" i="6"/>
  <c r="AA19" i="6"/>
  <c r="AA30" i="6"/>
  <c r="AA578" i="6"/>
  <c r="AA388" i="6"/>
  <c r="AA196" i="6"/>
  <c r="AA503" i="6"/>
  <c r="AA311" i="6"/>
  <c r="AA74" i="6"/>
  <c r="AA625" i="6"/>
  <c r="AA611" i="6"/>
  <c r="AA421" i="6"/>
  <c r="AA231" i="6"/>
  <c r="AA435" i="6"/>
  <c r="AA245" i="6"/>
  <c r="AA531" i="6"/>
  <c r="AA339" i="6"/>
  <c r="AA149" i="6"/>
  <c r="AA102" i="6"/>
  <c r="AA454" i="6"/>
  <c r="AA264" i="6"/>
  <c r="AA564" i="6"/>
  <c r="AA374" i="6"/>
  <c r="AA182" i="6"/>
  <c r="AA135" i="6"/>
  <c r="AA482" i="6"/>
  <c r="AA292" i="6"/>
  <c r="AA597" i="6"/>
  <c r="AA407" i="6"/>
  <c r="AA217" i="6"/>
  <c r="AA517" i="6"/>
  <c r="AA325" i="6"/>
  <c r="AA88" i="6"/>
  <c r="AN567" i="20"/>
  <c r="AN1310" i="20" s="1"/>
  <c r="AN874" i="19"/>
  <c r="AM9" i="10"/>
  <c r="AM9" i="9"/>
  <c r="AN325" i="19"/>
  <c r="AM9" i="8"/>
  <c r="AM9" i="11"/>
  <c r="AM6" i="7"/>
  <c r="AM550" i="6"/>
  <c r="AM360" i="6"/>
  <c r="AM168" i="6"/>
  <c r="AM121" i="6"/>
  <c r="AM468" i="6"/>
  <c r="AM278" i="6"/>
  <c r="AM19" i="6"/>
  <c r="AM578" i="6"/>
  <c r="AM388" i="6"/>
  <c r="AM196" i="6"/>
  <c r="AM30" i="6"/>
  <c r="AM503" i="6"/>
  <c r="AM311" i="6"/>
  <c r="AM74" i="6"/>
  <c r="AM611" i="6"/>
  <c r="AM421" i="6"/>
  <c r="AM231" i="6"/>
  <c r="AM531" i="6"/>
  <c r="AM339" i="6"/>
  <c r="AM149" i="6"/>
  <c r="AM102" i="6"/>
  <c r="AM454" i="6"/>
  <c r="AM264" i="6"/>
  <c r="AM435" i="6"/>
  <c r="AM564" i="6"/>
  <c r="AM374" i="6"/>
  <c r="AM182" i="6"/>
  <c r="AM135" i="6"/>
  <c r="AM482" i="6"/>
  <c r="AM292" i="6"/>
  <c r="AM597" i="6"/>
  <c r="AM407" i="6"/>
  <c r="AM217" i="6"/>
  <c r="AM625" i="6"/>
  <c r="AM517" i="6"/>
  <c r="AM325" i="6"/>
  <c r="AM88" i="6"/>
  <c r="AM245" i="6"/>
  <c r="AS150" i="6"/>
  <c r="AE567" i="20"/>
  <c r="AE1310" i="20" s="1"/>
  <c r="AE874" i="19"/>
  <c r="AE325" i="19"/>
  <c r="AD9" i="11"/>
  <c r="AD9" i="9"/>
  <c r="AD9" i="10"/>
  <c r="AD9" i="8"/>
  <c r="AD6" i="7"/>
  <c r="AD597" i="6"/>
  <c r="AD407" i="6"/>
  <c r="AD217" i="6"/>
  <c r="AD517" i="6"/>
  <c r="AD325" i="6"/>
  <c r="AD88" i="6"/>
  <c r="AD625" i="6"/>
  <c r="AD435" i="6"/>
  <c r="AD245" i="6"/>
  <c r="AD292" i="6"/>
  <c r="AD550" i="6"/>
  <c r="AD360" i="6"/>
  <c r="AD168" i="6"/>
  <c r="AD121" i="6"/>
  <c r="AD74" i="6"/>
  <c r="AD468" i="6"/>
  <c r="AD278" i="6"/>
  <c r="AD19" i="6"/>
  <c r="AD482" i="6"/>
  <c r="AD578" i="6"/>
  <c r="AD388" i="6"/>
  <c r="AD196" i="6"/>
  <c r="AD503" i="6"/>
  <c r="AD311" i="6"/>
  <c r="AD30" i="6"/>
  <c r="AD611" i="6"/>
  <c r="AD421" i="6"/>
  <c r="AD231" i="6"/>
  <c r="AD531" i="6"/>
  <c r="AD339" i="6"/>
  <c r="AD149" i="6"/>
  <c r="AD102" i="6"/>
  <c r="AD454" i="6"/>
  <c r="AD264" i="6"/>
  <c r="AD564" i="6"/>
  <c r="AD374" i="6"/>
  <c r="AD182" i="6"/>
  <c r="AD135" i="6"/>
  <c r="AR149" i="6"/>
  <c r="AS567" i="20"/>
  <c r="AS1310" i="20" s="1"/>
  <c r="AS874" i="19"/>
  <c r="AS325" i="19"/>
  <c r="AR9" i="11"/>
  <c r="AR9" i="8"/>
  <c r="AR9" i="10"/>
  <c r="AR9" i="9"/>
  <c r="AR6" i="7"/>
  <c r="AR482" i="6"/>
  <c r="AR292" i="6"/>
  <c r="AR30" i="6"/>
  <c r="AR597" i="6"/>
  <c r="AR407" i="6"/>
  <c r="AR217" i="6"/>
  <c r="AR517" i="6"/>
  <c r="AR325" i="6"/>
  <c r="AR88" i="6"/>
  <c r="AR625" i="6"/>
  <c r="AR435" i="6"/>
  <c r="AR245" i="6"/>
  <c r="AR550" i="6"/>
  <c r="AR360" i="6"/>
  <c r="AR168" i="6"/>
  <c r="AR121" i="6"/>
  <c r="AR135" i="6"/>
  <c r="AR468" i="6"/>
  <c r="AR278" i="6"/>
  <c r="AR19" i="6"/>
  <c r="AR578" i="6"/>
  <c r="AR388" i="6"/>
  <c r="AR196" i="6"/>
  <c r="AR182" i="6"/>
  <c r="AR503" i="6"/>
  <c r="AR311" i="6"/>
  <c r="AR74" i="6"/>
  <c r="AR611" i="6"/>
  <c r="AR421" i="6"/>
  <c r="AR231" i="6"/>
  <c r="AR531" i="6"/>
  <c r="AR339" i="6"/>
  <c r="AR102" i="6"/>
  <c r="AR564" i="6"/>
  <c r="AR374" i="6"/>
  <c r="AR454" i="6"/>
  <c r="AR264" i="6"/>
  <c r="J567" i="20"/>
  <c r="J1310" i="20" s="1"/>
  <c r="J874" i="19"/>
  <c r="J325" i="19"/>
  <c r="I9" i="8"/>
  <c r="I9" i="10"/>
  <c r="I9" i="11"/>
  <c r="I9" i="9"/>
  <c r="I6" i="7"/>
  <c r="I454" i="6"/>
  <c r="I264" i="6"/>
  <c r="I564" i="6"/>
  <c r="I374" i="6"/>
  <c r="I182" i="6"/>
  <c r="I135" i="6"/>
  <c r="I482" i="6"/>
  <c r="I292" i="6"/>
  <c r="I30" i="6"/>
  <c r="I339" i="6"/>
  <c r="I149" i="6"/>
  <c r="I597" i="6"/>
  <c r="I407" i="6"/>
  <c r="I217" i="6"/>
  <c r="I517" i="6"/>
  <c r="I325" i="6"/>
  <c r="I88" i="6"/>
  <c r="I625" i="6"/>
  <c r="I435" i="6"/>
  <c r="I245" i="6"/>
  <c r="I74" i="6"/>
  <c r="I102" i="6"/>
  <c r="I550" i="6"/>
  <c r="I360" i="6"/>
  <c r="I168" i="6"/>
  <c r="I121" i="6"/>
  <c r="I531" i="6"/>
  <c r="I468" i="6"/>
  <c r="I278" i="6"/>
  <c r="I19" i="6"/>
  <c r="I578" i="6"/>
  <c r="I388" i="6"/>
  <c r="I196" i="6"/>
  <c r="I503" i="6"/>
  <c r="I311" i="6"/>
  <c r="I611" i="6"/>
  <c r="I421" i="6"/>
  <c r="I231" i="6"/>
  <c r="AH567" i="20"/>
  <c r="AH1310" i="20" s="1"/>
  <c r="AH874" i="19"/>
  <c r="AG9" i="8"/>
  <c r="AG9" i="9"/>
  <c r="AG9" i="10"/>
  <c r="AH325" i="19"/>
  <c r="AG9" i="11"/>
  <c r="AG6" i="7"/>
  <c r="AG454" i="6"/>
  <c r="AG264" i="6"/>
  <c r="AG564" i="6"/>
  <c r="AG374" i="6"/>
  <c r="AG182" i="6"/>
  <c r="AG135" i="6"/>
  <c r="AG482" i="6"/>
  <c r="AG292" i="6"/>
  <c r="AG30" i="6"/>
  <c r="AG597" i="6"/>
  <c r="AG407" i="6"/>
  <c r="AG217" i="6"/>
  <c r="AG517" i="6"/>
  <c r="AG325" i="6"/>
  <c r="AG88" i="6"/>
  <c r="AG625" i="6"/>
  <c r="AG435" i="6"/>
  <c r="AG245" i="6"/>
  <c r="AG339" i="6"/>
  <c r="AG550" i="6"/>
  <c r="AG360" i="6"/>
  <c r="AG168" i="6"/>
  <c r="AG121" i="6"/>
  <c r="AG531" i="6"/>
  <c r="AG468" i="6"/>
  <c r="AG278" i="6"/>
  <c r="AG19" i="6"/>
  <c r="AG74" i="6"/>
  <c r="AG578" i="6"/>
  <c r="AG388" i="6"/>
  <c r="AG196" i="6"/>
  <c r="AG503" i="6"/>
  <c r="AG311" i="6"/>
  <c r="AG611" i="6"/>
  <c r="AG421" i="6"/>
  <c r="AG231" i="6"/>
  <c r="AG149" i="6"/>
  <c r="AG102" i="6"/>
  <c r="W567" i="20"/>
  <c r="W1310" i="20" s="1"/>
  <c r="W874" i="19"/>
  <c r="V9" i="11"/>
  <c r="V9" i="10"/>
  <c r="V9" i="8"/>
  <c r="W325" i="19"/>
  <c r="V9" i="9"/>
  <c r="V6" i="7"/>
  <c r="V531" i="6"/>
  <c r="V339" i="6"/>
  <c r="V149" i="6"/>
  <c r="V102" i="6"/>
  <c r="V454" i="6"/>
  <c r="V264" i="6"/>
  <c r="V564" i="6"/>
  <c r="V374" i="6"/>
  <c r="V182" i="6"/>
  <c r="V135" i="6"/>
  <c r="V231" i="6"/>
  <c r="V482" i="6"/>
  <c r="V292" i="6"/>
  <c r="V30" i="6"/>
  <c r="V597" i="6"/>
  <c r="V407" i="6"/>
  <c r="V217" i="6"/>
  <c r="V517" i="6"/>
  <c r="V325" i="6"/>
  <c r="V88" i="6"/>
  <c r="V19" i="6"/>
  <c r="V625" i="6"/>
  <c r="V435" i="6"/>
  <c r="V245" i="6"/>
  <c r="V550" i="6"/>
  <c r="V360" i="6"/>
  <c r="V168" i="6"/>
  <c r="V121" i="6"/>
  <c r="V611" i="6"/>
  <c r="V468" i="6"/>
  <c r="V278" i="6"/>
  <c r="V578" i="6"/>
  <c r="V388" i="6"/>
  <c r="V196" i="6"/>
  <c r="V421" i="6"/>
  <c r="V503" i="6"/>
  <c r="V311" i="6"/>
  <c r="V74" i="6"/>
  <c r="AJ567" i="20"/>
  <c r="AJ1310" i="20" s="1"/>
  <c r="AJ874" i="19"/>
  <c r="AI9" i="11"/>
  <c r="AJ325" i="19"/>
  <c r="AI9" i="8"/>
  <c r="AI9" i="9"/>
  <c r="AI9" i="10"/>
  <c r="AI6" i="7"/>
  <c r="AI611" i="6"/>
  <c r="AI421" i="6"/>
  <c r="AI231" i="6"/>
  <c r="AI531" i="6"/>
  <c r="AI339" i="6"/>
  <c r="AI149" i="6"/>
  <c r="AI102" i="6"/>
  <c r="AI19" i="6"/>
  <c r="AI454" i="6"/>
  <c r="AI264" i="6"/>
  <c r="AI564" i="6"/>
  <c r="AI374" i="6"/>
  <c r="AI182" i="6"/>
  <c r="AI135" i="6"/>
  <c r="AI482" i="6"/>
  <c r="AI292" i="6"/>
  <c r="AI30" i="6"/>
  <c r="AI597" i="6"/>
  <c r="AI407" i="6"/>
  <c r="AI217" i="6"/>
  <c r="AI88" i="6"/>
  <c r="AI517" i="6"/>
  <c r="AI325" i="6"/>
  <c r="AI503" i="6"/>
  <c r="AI74" i="6"/>
  <c r="AI625" i="6"/>
  <c r="AI435" i="6"/>
  <c r="AI245" i="6"/>
  <c r="AI311" i="6"/>
  <c r="AI550" i="6"/>
  <c r="AI360" i="6"/>
  <c r="AI168" i="6"/>
  <c r="AI121" i="6"/>
  <c r="AI468" i="6"/>
  <c r="AI278" i="6"/>
  <c r="AI578" i="6"/>
  <c r="AI388" i="6"/>
  <c r="AI196" i="6"/>
  <c r="M567" i="20"/>
  <c r="M1310" i="20" s="1"/>
  <c r="M874" i="19"/>
  <c r="L9" i="11"/>
  <c r="M325" i="19"/>
  <c r="L9" i="10"/>
  <c r="L9" i="8"/>
  <c r="L9" i="9"/>
  <c r="L6" i="7"/>
  <c r="L503" i="6"/>
  <c r="L311" i="6"/>
  <c r="L74" i="6"/>
  <c r="L19" i="6"/>
  <c r="L611" i="6"/>
  <c r="L421" i="6"/>
  <c r="L231" i="6"/>
  <c r="L196" i="6"/>
  <c r="L531" i="6"/>
  <c r="L339" i="6"/>
  <c r="L149" i="6"/>
  <c r="L102" i="6"/>
  <c r="L454" i="6"/>
  <c r="L264" i="6"/>
  <c r="L564" i="6"/>
  <c r="L374" i="6"/>
  <c r="L182" i="6"/>
  <c r="L135" i="6"/>
  <c r="L482" i="6"/>
  <c r="L292" i="6"/>
  <c r="L30" i="6"/>
  <c r="L597" i="6"/>
  <c r="L407" i="6"/>
  <c r="L217" i="6"/>
  <c r="L517" i="6"/>
  <c r="L325" i="6"/>
  <c r="L88" i="6"/>
  <c r="L625" i="6"/>
  <c r="L435" i="6"/>
  <c r="L245" i="6"/>
  <c r="L388" i="6"/>
  <c r="L550" i="6"/>
  <c r="L360" i="6"/>
  <c r="L168" i="6"/>
  <c r="L121" i="6"/>
  <c r="L468" i="6"/>
  <c r="L278" i="6"/>
  <c r="L578" i="6"/>
  <c r="Y567" i="20"/>
  <c r="Y1310" i="20" s="1"/>
  <c r="Y874" i="19"/>
  <c r="X9" i="11"/>
  <c r="Y325" i="19"/>
  <c r="X9" i="10"/>
  <c r="X9" i="9"/>
  <c r="X9" i="8"/>
  <c r="X6" i="7"/>
  <c r="X503" i="6"/>
  <c r="X311" i="6"/>
  <c r="X74" i="6"/>
  <c r="X611" i="6"/>
  <c r="X421" i="6"/>
  <c r="X231" i="6"/>
  <c r="X531" i="6"/>
  <c r="X339" i="6"/>
  <c r="X149" i="6"/>
  <c r="X102" i="6"/>
  <c r="X454" i="6"/>
  <c r="X264" i="6"/>
  <c r="X564" i="6"/>
  <c r="X374" i="6"/>
  <c r="X182" i="6"/>
  <c r="X135" i="6"/>
  <c r="X388" i="6"/>
  <c r="X482" i="6"/>
  <c r="X292" i="6"/>
  <c r="X30" i="6"/>
  <c r="X597" i="6"/>
  <c r="X407" i="6"/>
  <c r="X217" i="6"/>
  <c r="X578" i="6"/>
  <c r="X517" i="6"/>
  <c r="X325" i="6"/>
  <c r="X88" i="6"/>
  <c r="X19" i="6"/>
  <c r="X625" i="6"/>
  <c r="X435" i="6"/>
  <c r="X245" i="6"/>
  <c r="X550" i="6"/>
  <c r="X360" i="6"/>
  <c r="X168" i="6"/>
  <c r="X121" i="6"/>
  <c r="X468" i="6"/>
  <c r="X278" i="6"/>
  <c r="X196" i="6"/>
  <c r="AK567" i="20"/>
  <c r="AK1310" i="20" s="1"/>
  <c r="AK874" i="19"/>
  <c r="AJ9" i="11"/>
  <c r="AK325" i="19"/>
  <c r="AJ9" i="8"/>
  <c r="AJ9" i="10"/>
  <c r="AJ9" i="9"/>
  <c r="AJ6" i="7"/>
  <c r="AJ503" i="6"/>
  <c r="AJ311" i="6"/>
  <c r="AJ74" i="6"/>
  <c r="AJ611" i="6"/>
  <c r="AJ421" i="6"/>
  <c r="AJ231" i="6"/>
  <c r="AJ19" i="6"/>
  <c r="AJ531" i="6"/>
  <c r="AJ339" i="6"/>
  <c r="AJ149" i="6"/>
  <c r="AJ102" i="6"/>
  <c r="AJ454" i="6"/>
  <c r="AJ264" i="6"/>
  <c r="AJ564" i="6"/>
  <c r="AJ374" i="6"/>
  <c r="AJ182" i="6"/>
  <c r="AJ135" i="6"/>
  <c r="AJ482" i="6"/>
  <c r="AJ292" i="6"/>
  <c r="AJ30" i="6"/>
  <c r="AJ597" i="6"/>
  <c r="AJ407" i="6"/>
  <c r="AJ217" i="6"/>
  <c r="AJ388" i="6"/>
  <c r="AJ196" i="6"/>
  <c r="AJ517" i="6"/>
  <c r="AJ325" i="6"/>
  <c r="AJ88" i="6"/>
  <c r="AJ625" i="6"/>
  <c r="AJ435" i="6"/>
  <c r="AJ245" i="6"/>
  <c r="AJ550" i="6"/>
  <c r="AJ360" i="6"/>
  <c r="AJ168" i="6"/>
  <c r="AJ121" i="6"/>
  <c r="AJ468" i="6"/>
  <c r="AJ278" i="6"/>
  <c r="AJ578" i="6"/>
  <c r="O567" i="20"/>
  <c r="O1310" i="20" s="1"/>
  <c r="O874" i="19"/>
  <c r="N9" i="11"/>
  <c r="O325" i="19"/>
  <c r="N9" i="10"/>
  <c r="N9" i="9"/>
  <c r="N9" i="8"/>
  <c r="N6" i="7"/>
  <c r="N468" i="6"/>
  <c r="N278" i="6"/>
  <c r="N19" i="6"/>
  <c r="N578" i="6"/>
  <c r="N388" i="6"/>
  <c r="N196" i="6"/>
  <c r="N360" i="6"/>
  <c r="N503" i="6"/>
  <c r="N311" i="6"/>
  <c r="N74" i="6"/>
  <c r="N550" i="6"/>
  <c r="N611" i="6"/>
  <c r="N421" i="6"/>
  <c r="N231" i="6"/>
  <c r="N121" i="6"/>
  <c r="N531" i="6"/>
  <c r="N339" i="6"/>
  <c r="N149" i="6"/>
  <c r="N102" i="6"/>
  <c r="N88" i="6"/>
  <c r="N454" i="6"/>
  <c r="N264" i="6"/>
  <c r="N564" i="6"/>
  <c r="N374" i="6"/>
  <c r="N182" i="6"/>
  <c r="N135" i="6"/>
  <c r="N482" i="6"/>
  <c r="N292" i="6"/>
  <c r="N30" i="6"/>
  <c r="N597" i="6"/>
  <c r="N407" i="6"/>
  <c r="N217" i="6"/>
  <c r="N168" i="6"/>
  <c r="N517" i="6"/>
  <c r="N325" i="6"/>
  <c r="N625" i="6"/>
  <c r="N435" i="6"/>
  <c r="N245" i="6"/>
  <c r="AM567" i="20"/>
  <c r="AM1310" i="20" s="1"/>
  <c r="AM874" i="19"/>
  <c r="AM325" i="19"/>
  <c r="AL9" i="10"/>
  <c r="AL9" i="9"/>
  <c r="AL9" i="8"/>
  <c r="AL9" i="11"/>
  <c r="AL6" i="7"/>
  <c r="AL468" i="6"/>
  <c r="AL278" i="6"/>
  <c r="AL19" i="6"/>
  <c r="AL121" i="6"/>
  <c r="AL578" i="6"/>
  <c r="AL388" i="6"/>
  <c r="AL196" i="6"/>
  <c r="AL503" i="6"/>
  <c r="AL311" i="6"/>
  <c r="AL74" i="6"/>
  <c r="AL611" i="6"/>
  <c r="AL421" i="6"/>
  <c r="AL231" i="6"/>
  <c r="AL531" i="6"/>
  <c r="AL339" i="6"/>
  <c r="AL149" i="6"/>
  <c r="AL102" i="6"/>
  <c r="AL454" i="6"/>
  <c r="AL264" i="6"/>
  <c r="AL564" i="6"/>
  <c r="AL374" i="6"/>
  <c r="AL182" i="6"/>
  <c r="AL135" i="6"/>
  <c r="AL482" i="6"/>
  <c r="AL292" i="6"/>
  <c r="AL30" i="6"/>
  <c r="AL597" i="6"/>
  <c r="AL407" i="6"/>
  <c r="AL217" i="6"/>
  <c r="AL360" i="6"/>
  <c r="AL517" i="6"/>
  <c r="AL325" i="6"/>
  <c r="AL88" i="6"/>
  <c r="AL168" i="6"/>
  <c r="AL625" i="6"/>
  <c r="AL435" i="6"/>
  <c r="AL245" i="6"/>
  <c r="AL550" i="6"/>
  <c r="E874" i="19"/>
  <c r="E567" i="20"/>
  <c r="E1310" i="20" s="1"/>
  <c r="E325" i="19"/>
  <c r="D9" i="10"/>
  <c r="D9" i="9"/>
  <c r="D9" i="8"/>
  <c r="D9" i="11"/>
  <c r="D6" i="7"/>
  <c r="D625" i="6"/>
  <c r="D435" i="6"/>
  <c r="D245" i="6"/>
  <c r="D30" i="6"/>
  <c r="D325" i="6"/>
  <c r="D550" i="6"/>
  <c r="D360" i="6"/>
  <c r="D168" i="6"/>
  <c r="D121" i="6"/>
  <c r="D468" i="6"/>
  <c r="D278" i="6"/>
  <c r="D19" i="6"/>
  <c r="D578" i="6"/>
  <c r="D388" i="6"/>
  <c r="D196" i="6"/>
  <c r="D503" i="6"/>
  <c r="D311" i="6"/>
  <c r="D74" i="6"/>
  <c r="D517" i="6"/>
  <c r="D611" i="6"/>
  <c r="D421" i="6"/>
  <c r="D231" i="6"/>
  <c r="D531" i="6"/>
  <c r="D339" i="6"/>
  <c r="D149" i="6"/>
  <c r="D102" i="6"/>
  <c r="D454" i="6"/>
  <c r="D264" i="6"/>
  <c r="D564" i="6"/>
  <c r="D374" i="6"/>
  <c r="D182" i="6"/>
  <c r="D135" i="6"/>
  <c r="D88" i="6"/>
  <c r="D482" i="6"/>
  <c r="D292" i="6"/>
  <c r="D597" i="6"/>
  <c r="D407" i="6"/>
  <c r="D217" i="6"/>
  <c r="Q874" i="19"/>
  <c r="Q567" i="20"/>
  <c r="Q1310" i="20" s="1"/>
  <c r="Q325" i="19"/>
  <c r="P9" i="10"/>
  <c r="P9" i="11"/>
  <c r="P9" i="9"/>
  <c r="P9" i="8"/>
  <c r="P6" i="7"/>
  <c r="P625" i="6"/>
  <c r="P435" i="6"/>
  <c r="P245" i="6"/>
  <c r="P550" i="6"/>
  <c r="P360" i="6"/>
  <c r="P168" i="6"/>
  <c r="P121" i="6"/>
  <c r="P468" i="6"/>
  <c r="P278" i="6"/>
  <c r="P19" i="6"/>
  <c r="P30" i="6"/>
  <c r="P578" i="6"/>
  <c r="P388" i="6"/>
  <c r="P196" i="6"/>
  <c r="P517" i="6"/>
  <c r="P503" i="6"/>
  <c r="P311" i="6"/>
  <c r="P74" i="6"/>
  <c r="P611" i="6"/>
  <c r="P421" i="6"/>
  <c r="P231" i="6"/>
  <c r="P531" i="6"/>
  <c r="P339" i="6"/>
  <c r="P149" i="6"/>
  <c r="P102" i="6"/>
  <c r="P325" i="6"/>
  <c r="P88" i="6"/>
  <c r="P454" i="6"/>
  <c r="P264" i="6"/>
  <c r="P564" i="6"/>
  <c r="P374" i="6"/>
  <c r="P182" i="6"/>
  <c r="P135" i="6"/>
  <c r="P482" i="6"/>
  <c r="P292" i="6"/>
  <c r="P597" i="6"/>
  <c r="P407" i="6"/>
  <c r="P217" i="6"/>
  <c r="AC874" i="19"/>
  <c r="AC567" i="20"/>
  <c r="AC1310" i="20" s="1"/>
  <c r="AC325" i="19"/>
  <c r="AB9" i="10"/>
  <c r="AB9" i="9"/>
  <c r="AB9" i="11"/>
  <c r="AB9" i="8"/>
  <c r="AB6" i="7"/>
  <c r="AB625" i="6"/>
  <c r="AB435" i="6"/>
  <c r="AB245" i="6"/>
  <c r="AB550" i="6"/>
  <c r="AB360" i="6"/>
  <c r="AB168" i="6"/>
  <c r="AB121" i="6"/>
  <c r="AB468" i="6"/>
  <c r="AB278" i="6"/>
  <c r="AB19" i="6"/>
  <c r="AB88" i="6"/>
  <c r="AB578" i="6"/>
  <c r="AB388" i="6"/>
  <c r="AB196" i="6"/>
  <c r="AB503" i="6"/>
  <c r="AB311" i="6"/>
  <c r="AB74" i="6"/>
  <c r="AB611" i="6"/>
  <c r="AB421" i="6"/>
  <c r="AB231" i="6"/>
  <c r="AB531" i="6"/>
  <c r="AB339" i="6"/>
  <c r="AB149" i="6"/>
  <c r="AB102" i="6"/>
  <c r="AB454" i="6"/>
  <c r="AB264" i="6"/>
  <c r="AB564" i="6"/>
  <c r="AB374" i="6"/>
  <c r="AB182" i="6"/>
  <c r="AB135" i="6"/>
  <c r="AB30" i="6"/>
  <c r="AB482" i="6"/>
  <c r="AB292" i="6"/>
  <c r="AB517" i="6"/>
  <c r="AB597" i="6"/>
  <c r="AB407" i="6"/>
  <c r="AB217" i="6"/>
  <c r="AB325" i="6"/>
  <c r="AO874" i="19"/>
  <c r="AO567" i="20"/>
  <c r="AO1310" i="20" s="1"/>
  <c r="AO325" i="19"/>
  <c r="AN9" i="10"/>
  <c r="AN9" i="9"/>
  <c r="AN9" i="8"/>
  <c r="AN9" i="11"/>
  <c r="AN6" i="7"/>
  <c r="AN625" i="6"/>
  <c r="AN435" i="6"/>
  <c r="AN245" i="6"/>
  <c r="AN550" i="6"/>
  <c r="AN360" i="6"/>
  <c r="AN168" i="6"/>
  <c r="AN121" i="6"/>
  <c r="AN468" i="6"/>
  <c r="AN278" i="6"/>
  <c r="AN19" i="6"/>
  <c r="AN517" i="6"/>
  <c r="AN578" i="6"/>
  <c r="AN388" i="6"/>
  <c r="AN196" i="6"/>
  <c r="AN325" i="6"/>
  <c r="AN503" i="6"/>
  <c r="AN311" i="6"/>
  <c r="AN74" i="6"/>
  <c r="AN88" i="6"/>
  <c r="AN611" i="6"/>
  <c r="AN421" i="6"/>
  <c r="AN231" i="6"/>
  <c r="AN531" i="6"/>
  <c r="AN339" i="6"/>
  <c r="AN149" i="6"/>
  <c r="AN102" i="6"/>
  <c r="AN454" i="6"/>
  <c r="AN264" i="6"/>
  <c r="AN564" i="6"/>
  <c r="AN374" i="6"/>
  <c r="AN182" i="6"/>
  <c r="AN135" i="6"/>
  <c r="AN482" i="6"/>
  <c r="AN292" i="6"/>
  <c r="AN30" i="6"/>
  <c r="AN597" i="6"/>
  <c r="AN407" i="6"/>
  <c r="AN217" i="6"/>
  <c r="P568" i="20"/>
  <c r="P1311" i="20" s="1"/>
  <c r="P875" i="19"/>
  <c r="T568" i="20"/>
  <c r="T1311" i="20" s="1"/>
  <c r="T875" i="19"/>
  <c r="AF568" i="20"/>
  <c r="AF1311" i="20" s="1"/>
  <c r="AF875" i="19"/>
  <c r="AR568" i="20"/>
  <c r="AR1311" i="20" s="1"/>
  <c r="AR875" i="19"/>
  <c r="E568" i="20"/>
  <c r="E1311" i="20" s="1"/>
  <c r="E875" i="19"/>
  <c r="I568" i="20"/>
  <c r="I1311" i="20" s="1"/>
  <c r="I875" i="19"/>
  <c r="M568" i="20"/>
  <c r="M1311" i="20" s="1"/>
  <c r="M875" i="19"/>
  <c r="Q568" i="20"/>
  <c r="Q1311" i="20" s="1"/>
  <c r="Q875" i="19"/>
  <c r="U568" i="20"/>
  <c r="U1311" i="20" s="1"/>
  <c r="U875" i="19"/>
  <c r="Y568" i="20"/>
  <c r="Y1311" i="20" s="1"/>
  <c r="Y875" i="19"/>
  <c r="AC568" i="20"/>
  <c r="AC1311" i="20" s="1"/>
  <c r="AC875" i="19"/>
  <c r="AG568" i="20"/>
  <c r="AG1311" i="20" s="1"/>
  <c r="AG875" i="19"/>
  <c r="AK568" i="20"/>
  <c r="AK1311" i="20" s="1"/>
  <c r="AK875" i="19"/>
  <c r="AO568" i="20"/>
  <c r="AO1311" i="20" s="1"/>
  <c r="AO875" i="19"/>
  <c r="L568" i="20"/>
  <c r="L1311" i="20" s="1"/>
  <c r="L875" i="19"/>
  <c r="AB568" i="20"/>
  <c r="AB1311" i="20" s="1"/>
  <c r="AB875" i="19"/>
  <c r="F568" i="20"/>
  <c r="F1311" i="20" s="1"/>
  <c r="F875" i="19"/>
  <c r="J568" i="20"/>
  <c r="J1311" i="20" s="1"/>
  <c r="J875" i="19"/>
  <c r="N568" i="20"/>
  <c r="N1311" i="20" s="1"/>
  <c r="N875" i="19"/>
  <c r="R568" i="20"/>
  <c r="R1311" i="20" s="1"/>
  <c r="R875" i="19"/>
  <c r="V568" i="20"/>
  <c r="V1311" i="20" s="1"/>
  <c r="V875" i="19"/>
  <c r="Z568" i="20"/>
  <c r="Z1311" i="20" s="1"/>
  <c r="Z875" i="19"/>
  <c r="AD568" i="20"/>
  <c r="AD1311" i="20" s="1"/>
  <c r="AD875" i="19"/>
  <c r="AH568" i="20"/>
  <c r="AH1311" i="20" s="1"/>
  <c r="AH875" i="19"/>
  <c r="AL568" i="20"/>
  <c r="AL1311" i="20" s="1"/>
  <c r="AL875" i="19"/>
  <c r="AP568" i="20"/>
  <c r="AP1311" i="20" s="1"/>
  <c r="AP875" i="19"/>
  <c r="H568" i="20"/>
  <c r="H1311" i="20" s="1"/>
  <c r="H875" i="19"/>
  <c r="X568" i="20"/>
  <c r="X1311" i="20" s="1"/>
  <c r="X875" i="19"/>
  <c r="AJ568" i="20"/>
  <c r="AJ1311" i="20" s="1"/>
  <c r="AJ875" i="19"/>
  <c r="AN568" i="20"/>
  <c r="AN1311" i="20" s="1"/>
  <c r="AN875" i="19"/>
  <c r="G568" i="20"/>
  <c r="G1311" i="20" s="1"/>
  <c r="G875" i="19"/>
  <c r="K568" i="20"/>
  <c r="K1311" i="20" s="1"/>
  <c r="K875" i="19"/>
  <c r="O568" i="20"/>
  <c r="O1311" i="20" s="1"/>
  <c r="O875" i="19"/>
  <c r="S568" i="20"/>
  <c r="S1311" i="20" s="1"/>
  <c r="S875" i="19"/>
  <c r="W568" i="20"/>
  <c r="W1311" i="20" s="1"/>
  <c r="W875" i="19"/>
  <c r="AA568" i="20"/>
  <c r="AA1311" i="20" s="1"/>
  <c r="AA875" i="19"/>
  <c r="AE568" i="20"/>
  <c r="AE1311" i="20" s="1"/>
  <c r="AE875" i="19"/>
  <c r="AI568" i="20"/>
  <c r="AI1311" i="20" s="1"/>
  <c r="AI875" i="19"/>
  <c r="AM568" i="20"/>
  <c r="AM1311" i="20" s="1"/>
  <c r="AM875" i="19"/>
  <c r="AQ568" i="20"/>
  <c r="AQ1311" i="20" s="1"/>
  <c r="AQ875" i="19"/>
  <c r="AS568" i="20"/>
  <c r="AS1311" i="20" s="1"/>
  <c r="AS875" i="19"/>
  <c r="AT568" i="20"/>
  <c r="AT1311" i="20" s="1"/>
  <c r="AT875" i="19"/>
  <c r="G10" i="9"/>
  <c r="G10" i="10"/>
  <c r="G10" i="11"/>
  <c r="H326" i="19"/>
  <c r="G10" i="8"/>
  <c r="G7" i="7"/>
  <c r="G612" i="6"/>
  <c r="G551" i="6"/>
  <c r="G483" i="6"/>
  <c r="G422" i="6"/>
  <c r="G626" i="6"/>
  <c r="G565" i="6"/>
  <c r="G504" i="6"/>
  <c r="G436" i="6"/>
  <c r="G375" i="6"/>
  <c r="G579" i="6"/>
  <c r="G518" i="6"/>
  <c r="G455" i="6"/>
  <c r="G389" i="6"/>
  <c r="G598" i="6"/>
  <c r="G532" i="6"/>
  <c r="G469" i="6"/>
  <c r="G408" i="6"/>
  <c r="G361" i="6"/>
  <c r="G293" i="6"/>
  <c r="G232" i="6"/>
  <c r="G169" i="6"/>
  <c r="G103" i="6"/>
  <c r="G20" i="6"/>
  <c r="G312" i="6"/>
  <c r="G246" i="6"/>
  <c r="G183" i="6"/>
  <c r="G122" i="6"/>
  <c r="G31" i="6"/>
  <c r="G326" i="6"/>
  <c r="G265" i="6"/>
  <c r="G197" i="6"/>
  <c r="G136" i="6"/>
  <c r="G75" i="6"/>
  <c r="G340" i="6"/>
  <c r="G279" i="6"/>
  <c r="G218" i="6"/>
  <c r="G150" i="6"/>
  <c r="G89" i="6"/>
  <c r="K10" i="9"/>
  <c r="K10" i="10"/>
  <c r="K10" i="11"/>
  <c r="L326" i="19"/>
  <c r="K10" i="8"/>
  <c r="K7" i="7"/>
  <c r="K612" i="6"/>
  <c r="K551" i="6"/>
  <c r="K483" i="6"/>
  <c r="K422" i="6"/>
  <c r="K626" i="6"/>
  <c r="K565" i="6"/>
  <c r="K504" i="6"/>
  <c r="K436" i="6"/>
  <c r="K375" i="6"/>
  <c r="K579" i="6"/>
  <c r="K518" i="6"/>
  <c r="K455" i="6"/>
  <c r="K389" i="6"/>
  <c r="K598" i="6"/>
  <c r="K532" i="6"/>
  <c r="K469" i="6"/>
  <c r="K408" i="6"/>
  <c r="K361" i="6"/>
  <c r="K293" i="6"/>
  <c r="K232" i="6"/>
  <c r="K169" i="6"/>
  <c r="K103" i="6"/>
  <c r="K20" i="6"/>
  <c r="K312" i="6"/>
  <c r="K246" i="6"/>
  <c r="K183" i="6"/>
  <c r="K122" i="6"/>
  <c r="K31" i="6"/>
  <c r="K326" i="6"/>
  <c r="K265" i="6"/>
  <c r="K197" i="6"/>
  <c r="K136" i="6"/>
  <c r="K75" i="6"/>
  <c r="K340" i="6"/>
  <c r="K279" i="6"/>
  <c r="K218" i="6"/>
  <c r="K150" i="6"/>
  <c r="K89" i="6"/>
  <c r="O10" i="9"/>
  <c r="O10" i="10"/>
  <c r="O10" i="11"/>
  <c r="O10" i="8"/>
  <c r="P326" i="19"/>
  <c r="O7" i="7"/>
  <c r="O612" i="6"/>
  <c r="O551" i="6"/>
  <c r="O483" i="6"/>
  <c r="O422" i="6"/>
  <c r="O626" i="6"/>
  <c r="O565" i="6"/>
  <c r="O504" i="6"/>
  <c r="O436" i="6"/>
  <c r="O375" i="6"/>
  <c r="O579" i="6"/>
  <c r="O518" i="6"/>
  <c r="O455" i="6"/>
  <c r="O389" i="6"/>
  <c r="O598" i="6"/>
  <c r="O532" i="6"/>
  <c r="O469" i="6"/>
  <c r="O408" i="6"/>
  <c r="O361" i="6"/>
  <c r="O293" i="6"/>
  <c r="O232" i="6"/>
  <c r="O169" i="6"/>
  <c r="O103" i="6"/>
  <c r="O20" i="6"/>
  <c r="O312" i="6"/>
  <c r="O246" i="6"/>
  <c r="O183" i="6"/>
  <c r="O122" i="6"/>
  <c r="O31" i="6"/>
  <c r="O326" i="6"/>
  <c r="O265" i="6"/>
  <c r="O197" i="6"/>
  <c r="O136" i="6"/>
  <c r="O75" i="6"/>
  <c r="O340" i="6"/>
  <c r="O279" i="6"/>
  <c r="O218" i="6"/>
  <c r="O150" i="6"/>
  <c r="O89" i="6"/>
  <c r="S10" i="9"/>
  <c r="S10" i="10"/>
  <c r="S10" i="11"/>
  <c r="S10" i="8"/>
  <c r="T326" i="19"/>
  <c r="S7" i="7"/>
  <c r="S612" i="6"/>
  <c r="S551" i="6"/>
  <c r="S483" i="6"/>
  <c r="S422" i="6"/>
  <c r="S626" i="6"/>
  <c r="S565" i="6"/>
  <c r="S504" i="6"/>
  <c r="S436" i="6"/>
  <c r="S375" i="6"/>
  <c r="S579" i="6"/>
  <c r="S518" i="6"/>
  <c r="S455" i="6"/>
  <c r="S389" i="6"/>
  <c r="S598" i="6"/>
  <c r="S532" i="6"/>
  <c r="S469" i="6"/>
  <c r="S408" i="6"/>
  <c r="S361" i="6"/>
  <c r="S293" i="6"/>
  <c r="S232" i="6"/>
  <c r="S169" i="6"/>
  <c r="S103" i="6"/>
  <c r="S20" i="6"/>
  <c r="S312" i="6"/>
  <c r="S246" i="6"/>
  <c r="S183" i="6"/>
  <c r="S122" i="6"/>
  <c r="S31" i="6"/>
  <c r="S326" i="6"/>
  <c r="S265" i="6"/>
  <c r="S197" i="6"/>
  <c r="S136" i="6"/>
  <c r="S75" i="6"/>
  <c r="S340" i="6"/>
  <c r="S279" i="6"/>
  <c r="S218" i="6"/>
  <c r="S150" i="6"/>
  <c r="S89" i="6"/>
  <c r="W10" i="9"/>
  <c r="W10" i="10"/>
  <c r="W10" i="11"/>
  <c r="X326" i="19"/>
  <c r="W10" i="8"/>
  <c r="W7" i="7"/>
  <c r="W612" i="6"/>
  <c r="W551" i="6"/>
  <c r="W483" i="6"/>
  <c r="W422" i="6"/>
  <c r="W626" i="6"/>
  <c r="W565" i="6"/>
  <c r="W504" i="6"/>
  <c r="W436" i="6"/>
  <c r="W375" i="6"/>
  <c r="W579" i="6"/>
  <c r="W518" i="6"/>
  <c r="W455" i="6"/>
  <c r="W389" i="6"/>
  <c r="W598" i="6"/>
  <c r="W532" i="6"/>
  <c r="W469" i="6"/>
  <c r="W408" i="6"/>
  <c r="W361" i="6"/>
  <c r="W293" i="6"/>
  <c r="W232" i="6"/>
  <c r="W169" i="6"/>
  <c r="W103" i="6"/>
  <c r="W20" i="6"/>
  <c r="W312" i="6"/>
  <c r="W246" i="6"/>
  <c r="W183" i="6"/>
  <c r="W122" i="6"/>
  <c r="W31" i="6"/>
  <c r="W326" i="6"/>
  <c r="W265" i="6"/>
  <c r="W197" i="6"/>
  <c r="W136" i="6"/>
  <c r="W75" i="6"/>
  <c r="W340" i="6"/>
  <c r="W279" i="6"/>
  <c r="W218" i="6"/>
  <c r="W150" i="6"/>
  <c r="W89" i="6"/>
  <c r="AA10" i="9"/>
  <c r="AA10" i="10"/>
  <c r="AA10" i="11"/>
  <c r="AB326" i="19"/>
  <c r="AA10" i="8"/>
  <c r="AA7" i="7"/>
  <c r="AA612" i="6"/>
  <c r="AA551" i="6"/>
  <c r="AA483" i="6"/>
  <c r="AA422" i="6"/>
  <c r="AA626" i="6"/>
  <c r="AA565" i="6"/>
  <c r="AA504" i="6"/>
  <c r="AA436" i="6"/>
  <c r="AA375" i="6"/>
  <c r="AA579" i="6"/>
  <c r="AA518" i="6"/>
  <c r="AA455" i="6"/>
  <c r="AA389" i="6"/>
  <c r="AA598" i="6"/>
  <c r="AA532" i="6"/>
  <c r="AA469" i="6"/>
  <c r="AA408" i="6"/>
  <c r="AA361" i="6"/>
  <c r="AA293" i="6"/>
  <c r="AA232" i="6"/>
  <c r="AA169" i="6"/>
  <c r="AA103" i="6"/>
  <c r="AA20" i="6"/>
  <c r="AA312" i="6"/>
  <c r="AA246" i="6"/>
  <c r="AA183" i="6"/>
  <c r="AA122" i="6"/>
  <c r="AA31" i="6"/>
  <c r="AA326" i="6"/>
  <c r="AA265" i="6"/>
  <c r="AA197" i="6"/>
  <c r="AA136" i="6"/>
  <c r="AA75" i="6"/>
  <c r="AA340" i="6"/>
  <c r="AA279" i="6"/>
  <c r="AA218" i="6"/>
  <c r="AA150" i="6"/>
  <c r="AA89" i="6"/>
  <c r="AE10" i="9"/>
  <c r="AE10" i="10"/>
  <c r="AE10" i="11"/>
  <c r="AE10" i="8"/>
  <c r="AF326" i="19"/>
  <c r="AE7" i="7"/>
  <c r="AE612" i="6"/>
  <c r="AE551" i="6"/>
  <c r="AE483" i="6"/>
  <c r="AE422" i="6"/>
  <c r="AE626" i="6"/>
  <c r="AE565" i="6"/>
  <c r="AE504" i="6"/>
  <c r="AE436" i="6"/>
  <c r="AE579" i="6"/>
  <c r="AE518" i="6"/>
  <c r="AE455" i="6"/>
  <c r="AE389" i="6"/>
  <c r="AE598" i="6"/>
  <c r="AE532" i="6"/>
  <c r="AE469" i="6"/>
  <c r="AE408" i="6"/>
  <c r="AE361" i="6"/>
  <c r="AE293" i="6"/>
  <c r="AE232" i="6"/>
  <c r="AE169" i="6"/>
  <c r="AE103" i="6"/>
  <c r="AE20" i="6"/>
  <c r="AE375" i="6"/>
  <c r="AE312" i="6"/>
  <c r="AE246" i="6"/>
  <c r="AE183" i="6"/>
  <c r="AE122" i="6"/>
  <c r="AE31" i="6"/>
  <c r="AE326" i="6"/>
  <c r="AE265" i="6"/>
  <c r="AE197" i="6"/>
  <c r="AE136" i="6"/>
  <c r="AE75" i="6"/>
  <c r="AE340" i="6"/>
  <c r="AE279" i="6"/>
  <c r="AE218" i="6"/>
  <c r="AE150" i="6"/>
  <c r="AE89" i="6"/>
  <c r="AI10" i="9"/>
  <c r="AI10" i="10"/>
  <c r="AI10" i="11"/>
  <c r="AI10" i="8"/>
  <c r="AJ326" i="19"/>
  <c r="AI7" i="7"/>
  <c r="AI612" i="6"/>
  <c r="AI551" i="6"/>
  <c r="AI483" i="6"/>
  <c r="AI422" i="6"/>
  <c r="AI626" i="6"/>
  <c r="AI565" i="6"/>
  <c r="AI504" i="6"/>
  <c r="AI436" i="6"/>
  <c r="AI579" i="6"/>
  <c r="AI518" i="6"/>
  <c r="AI455" i="6"/>
  <c r="AI389" i="6"/>
  <c r="AI598" i="6"/>
  <c r="AI532" i="6"/>
  <c r="AI469" i="6"/>
  <c r="AI408" i="6"/>
  <c r="AI361" i="6"/>
  <c r="AI293" i="6"/>
  <c r="AI232" i="6"/>
  <c r="AI169" i="6"/>
  <c r="AI103" i="6"/>
  <c r="AI20" i="6"/>
  <c r="AI375" i="6"/>
  <c r="AI312" i="6"/>
  <c r="AI246" i="6"/>
  <c r="AI183" i="6"/>
  <c r="AI122" i="6"/>
  <c r="AI31" i="6"/>
  <c r="AI326" i="6"/>
  <c r="AI265" i="6"/>
  <c r="AI197" i="6"/>
  <c r="AI136" i="6"/>
  <c r="AI75" i="6"/>
  <c r="AI340" i="6"/>
  <c r="AI279" i="6"/>
  <c r="AI218" i="6"/>
  <c r="AI150" i="6"/>
  <c r="AI89" i="6"/>
  <c r="AM10" i="9"/>
  <c r="AM10" i="10"/>
  <c r="AM10" i="11"/>
  <c r="AN326" i="19"/>
  <c r="AM10" i="8"/>
  <c r="AM7" i="7"/>
  <c r="AM612" i="6"/>
  <c r="AM551" i="6"/>
  <c r="AM483" i="6"/>
  <c r="AM422" i="6"/>
  <c r="AM626" i="6"/>
  <c r="AM565" i="6"/>
  <c r="AM504" i="6"/>
  <c r="AM436" i="6"/>
  <c r="AM579" i="6"/>
  <c r="AM518" i="6"/>
  <c r="AM455" i="6"/>
  <c r="AM389" i="6"/>
  <c r="AM598" i="6"/>
  <c r="AM532" i="6"/>
  <c r="AM469" i="6"/>
  <c r="AM408" i="6"/>
  <c r="AM361" i="6"/>
  <c r="AM293" i="6"/>
  <c r="AM232" i="6"/>
  <c r="AM169" i="6"/>
  <c r="AM103" i="6"/>
  <c r="AM20" i="6"/>
  <c r="AM375" i="6"/>
  <c r="AM312" i="6"/>
  <c r="AM246" i="6"/>
  <c r="AM183" i="6"/>
  <c r="AM122" i="6"/>
  <c r="AM31" i="6"/>
  <c r="AM326" i="6"/>
  <c r="AM265" i="6"/>
  <c r="AM197" i="6"/>
  <c r="AM136" i="6"/>
  <c r="AM75" i="6"/>
  <c r="AM340" i="6"/>
  <c r="AM279" i="6"/>
  <c r="AM218" i="6"/>
  <c r="AM150" i="6"/>
  <c r="AM89" i="6"/>
  <c r="AQ10" i="9"/>
  <c r="AQ10" i="10"/>
  <c r="AQ10" i="11"/>
  <c r="AR326" i="19"/>
  <c r="AQ10" i="8"/>
  <c r="AQ7" i="7"/>
  <c r="AQ612" i="6"/>
  <c r="AQ551" i="6"/>
  <c r="AQ483" i="6"/>
  <c r="AQ422" i="6"/>
  <c r="AQ626" i="6"/>
  <c r="AQ565" i="6"/>
  <c r="AQ504" i="6"/>
  <c r="AQ436" i="6"/>
  <c r="AQ579" i="6"/>
  <c r="AQ518" i="6"/>
  <c r="AQ455" i="6"/>
  <c r="AQ389" i="6"/>
  <c r="AQ598" i="6"/>
  <c r="AQ532" i="6"/>
  <c r="AQ469" i="6"/>
  <c r="AQ408" i="6"/>
  <c r="AQ361" i="6"/>
  <c r="AQ293" i="6"/>
  <c r="AQ232" i="6"/>
  <c r="AQ103" i="6"/>
  <c r="AQ20" i="6"/>
  <c r="AQ375" i="6"/>
  <c r="AQ312" i="6"/>
  <c r="AQ246" i="6"/>
  <c r="AQ183" i="6"/>
  <c r="AQ122" i="6"/>
  <c r="AQ31" i="6"/>
  <c r="AQ326" i="6"/>
  <c r="AQ265" i="6"/>
  <c r="AQ197" i="6"/>
  <c r="AQ136" i="6"/>
  <c r="AQ75" i="6"/>
  <c r="AQ340" i="6"/>
  <c r="AQ279" i="6"/>
  <c r="AQ218" i="6"/>
  <c r="AQ89" i="6"/>
  <c r="I326" i="19"/>
  <c r="H10" i="8"/>
  <c r="H10" i="9"/>
  <c r="H10" i="10"/>
  <c r="H10" i="11"/>
  <c r="H7" i="7"/>
  <c r="H598" i="6"/>
  <c r="H532" i="6"/>
  <c r="H469" i="6"/>
  <c r="H408" i="6"/>
  <c r="H612" i="6"/>
  <c r="H551" i="6"/>
  <c r="H483" i="6"/>
  <c r="H422" i="6"/>
  <c r="H626" i="6"/>
  <c r="H565" i="6"/>
  <c r="H504" i="6"/>
  <c r="H436" i="6"/>
  <c r="H375" i="6"/>
  <c r="H579" i="6"/>
  <c r="H518" i="6"/>
  <c r="H455" i="6"/>
  <c r="H389" i="6"/>
  <c r="H340" i="6"/>
  <c r="H279" i="6"/>
  <c r="H218" i="6"/>
  <c r="H150" i="6"/>
  <c r="H89" i="6"/>
  <c r="H361" i="6"/>
  <c r="H293" i="6"/>
  <c r="H232" i="6"/>
  <c r="H169" i="6"/>
  <c r="H103" i="6"/>
  <c r="H20" i="6"/>
  <c r="H312" i="6"/>
  <c r="H246" i="6"/>
  <c r="H183" i="6"/>
  <c r="H122" i="6"/>
  <c r="H31" i="6"/>
  <c r="H326" i="6"/>
  <c r="H265" i="6"/>
  <c r="H197" i="6"/>
  <c r="H136" i="6"/>
  <c r="H75" i="6"/>
  <c r="M326" i="19"/>
  <c r="L10" i="8"/>
  <c r="L10" i="9"/>
  <c r="L10" i="10"/>
  <c r="L10" i="11"/>
  <c r="L7" i="7"/>
  <c r="L598" i="6"/>
  <c r="L532" i="6"/>
  <c r="L469" i="6"/>
  <c r="L408" i="6"/>
  <c r="L612" i="6"/>
  <c r="L551" i="6"/>
  <c r="L483" i="6"/>
  <c r="L422" i="6"/>
  <c r="L626" i="6"/>
  <c r="L565" i="6"/>
  <c r="L504" i="6"/>
  <c r="L436" i="6"/>
  <c r="L375" i="6"/>
  <c r="L579" i="6"/>
  <c r="L518" i="6"/>
  <c r="L455" i="6"/>
  <c r="L389" i="6"/>
  <c r="L340" i="6"/>
  <c r="L279" i="6"/>
  <c r="L218" i="6"/>
  <c r="L150" i="6"/>
  <c r="L89" i="6"/>
  <c r="L361" i="6"/>
  <c r="L293" i="6"/>
  <c r="L232" i="6"/>
  <c r="L169" i="6"/>
  <c r="L103" i="6"/>
  <c r="L20" i="6"/>
  <c r="L312" i="6"/>
  <c r="L246" i="6"/>
  <c r="L183" i="6"/>
  <c r="L122" i="6"/>
  <c r="L31" i="6"/>
  <c r="L326" i="6"/>
  <c r="L265" i="6"/>
  <c r="L197" i="6"/>
  <c r="L136" i="6"/>
  <c r="L75" i="6"/>
  <c r="Q326" i="19"/>
  <c r="P10" i="8"/>
  <c r="P10" i="9"/>
  <c r="P10" i="10"/>
  <c r="P10" i="11"/>
  <c r="P7" i="7"/>
  <c r="P598" i="6"/>
  <c r="P532" i="6"/>
  <c r="P469" i="6"/>
  <c r="P408" i="6"/>
  <c r="P612" i="6"/>
  <c r="P551" i="6"/>
  <c r="P483" i="6"/>
  <c r="P422" i="6"/>
  <c r="P626" i="6"/>
  <c r="P565" i="6"/>
  <c r="P504" i="6"/>
  <c r="P436" i="6"/>
  <c r="P375" i="6"/>
  <c r="P579" i="6"/>
  <c r="P518" i="6"/>
  <c r="P455" i="6"/>
  <c r="P389" i="6"/>
  <c r="P340" i="6"/>
  <c r="P279" i="6"/>
  <c r="P218" i="6"/>
  <c r="P150" i="6"/>
  <c r="P89" i="6"/>
  <c r="P361" i="6"/>
  <c r="P293" i="6"/>
  <c r="P232" i="6"/>
  <c r="P169" i="6"/>
  <c r="P103" i="6"/>
  <c r="P20" i="6"/>
  <c r="P312" i="6"/>
  <c r="P246" i="6"/>
  <c r="P183" i="6"/>
  <c r="P122" i="6"/>
  <c r="P31" i="6"/>
  <c r="P326" i="6"/>
  <c r="P265" i="6"/>
  <c r="P197" i="6"/>
  <c r="P136" i="6"/>
  <c r="P75" i="6"/>
  <c r="U326" i="19"/>
  <c r="T10" i="8"/>
  <c r="T10" i="9"/>
  <c r="T10" i="10"/>
  <c r="T10" i="11"/>
  <c r="T7" i="7"/>
  <c r="T598" i="6"/>
  <c r="T532" i="6"/>
  <c r="T469" i="6"/>
  <c r="T408" i="6"/>
  <c r="T612" i="6"/>
  <c r="T551" i="6"/>
  <c r="T483" i="6"/>
  <c r="T422" i="6"/>
  <c r="T626" i="6"/>
  <c r="T565" i="6"/>
  <c r="T504" i="6"/>
  <c r="T436" i="6"/>
  <c r="T375" i="6"/>
  <c r="T579" i="6"/>
  <c r="T518" i="6"/>
  <c r="T455" i="6"/>
  <c r="T389" i="6"/>
  <c r="T340" i="6"/>
  <c r="T279" i="6"/>
  <c r="T218" i="6"/>
  <c r="T150" i="6"/>
  <c r="T89" i="6"/>
  <c r="T361" i="6"/>
  <c r="T293" i="6"/>
  <c r="T232" i="6"/>
  <c r="T169" i="6"/>
  <c r="T103" i="6"/>
  <c r="T20" i="6"/>
  <c r="T312" i="6"/>
  <c r="T246" i="6"/>
  <c r="T183" i="6"/>
  <c r="T122" i="6"/>
  <c r="T31" i="6"/>
  <c r="T326" i="6"/>
  <c r="T265" i="6"/>
  <c r="T197" i="6"/>
  <c r="T136" i="6"/>
  <c r="T75" i="6"/>
  <c r="Y326" i="19"/>
  <c r="X10" i="8"/>
  <c r="X10" i="9"/>
  <c r="X10" i="10"/>
  <c r="X10" i="11"/>
  <c r="X7" i="7"/>
  <c r="X598" i="6"/>
  <c r="X532" i="6"/>
  <c r="X469" i="6"/>
  <c r="X408" i="6"/>
  <c r="X612" i="6"/>
  <c r="X551" i="6"/>
  <c r="X483" i="6"/>
  <c r="X422" i="6"/>
  <c r="X626" i="6"/>
  <c r="X565" i="6"/>
  <c r="X504" i="6"/>
  <c r="X436" i="6"/>
  <c r="X375" i="6"/>
  <c r="X579" i="6"/>
  <c r="X518" i="6"/>
  <c r="X455" i="6"/>
  <c r="X389" i="6"/>
  <c r="X340" i="6"/>
  <c r="X279" i="6"/>
  <c r="X218" i="6"/>
  <c r="X150" i="6"/>
  <c r="X89" i="6"/>
  <c r="X361" i="6"/>
  <c r="X293" i="6"/>
  <c r="X232" i="6"/>
  <c r="X169" i="6"/>
  <c r="X103" i="6"/>
  <c r="X20" i="6"/>
  <c r="X312" i="6"/>
  <c r="X246" i="6"/>
  <c r="X183" i="6"/>
  <c r="X122" i="6"/>
  <c r="X31" i="6"/>
  <c r="X326" i="6"/>
  <c r="X265" i="6"/>
  <c r="X197" i="6"/>
  <c r="X136" i="6"/>
  <c r="X75" i="6"/>
  <c r="AC326" i="19"/>
  <c r="AB10" i="8"/>
  <c r="AB10" i="9"/>
  <c r="AB10" i="10"/>
  <c r="AB10" i="11"/>
  <c r="AB7" i="7"/>
  <c r="AB598" i="6"/>
  <c r="AB532" i="6"/>
  <c r="AB469" i="6"/>
  <c r="AB408" i="6"/>
  <c r="AB612" i="6"/>
  <c r="AB551" i="6"/>
  <c r="AB483" i="6"/>
  <c r="AB422" i="6"/>
  <c r="AB626" i="6"/>
  <c r="AB565" i="6"/>
  <c r="AB504" i="6"/>
  <c r="AB436" i="6"/>
  <c r="AB375" i="6"/>
  <c r="AB579" i="6"/>
  <c r="AB518" i="6"/>
  <c r="AB455" i="6"/>
  <c r="AB389" i="6"/>
  <c r="AB340" i="6"/>
  <c r="AB279" i="6"/>
  <c r="AB218" i="6"/>
  <c r="AB150" i="6"/>
  <c r="AB89" i="6"/>
  <c r="AB361" i="6"/>
  <c r="AB293" i="6"/>
  <c r="AB232" i="6"/>
  <c r="AB169" i="6"/>
  <c r="AB103" i="6"/>
  <c r="AB20" i="6"/>
  <c r="AB312" i="6"/>
  <c r="AB246" i="6"/>
  <c r="AB183" i="6"/>
  <c r="AB122" i="6"/>
  <c r="AB31" i="6"/>
  <c r="AB326" i="6"/>
  <c r="AB265" i="6"/>
  <c r="AB197" i="6"/>
  <c r="AB136" i="6"/>
  <c r="AB75" i="6"/>
  <c r="AG326" i="19"/>
  <c r="AF10" i="8"/>
  <c r="AF10" i="9"/>
  <c r="AF10" i="10"/>
  <c r="AF10" i="11"/>
  <c r="AF7" i="7"/>
  <c r="AF598" i="6"/>
  <c r="AF532" i="6"/>
  <c r="AF469" i="6"/>
  <c r="AF408" i="6"/>
  <c r="AF612" i="6"/>
  <c r="AF551" i="6"/>
  <c r="AF483" i="6"/>
  <c r="AF422" i="6"/>
  <c r="AF626" i="6"/>
  <c r="AF565" i="6"/>
  <c r="AF504" i="6"/>
  <c r="AF436" i="6"/>
  <c r="AF579" i="6"/>
  <c r="AF518" i="6"/>
  <c r="AF455" i="6"/>
  <c r="AF389" i="6"/>
  <c r="AF340" i="6"/>
  <c r="AF279" i="6"/>
  <c r="AF218" i="6"/>
  <c r="AF150" i="6"/>
  <c r="AF89" i="6"/>
  <c r="AF361" i="6"/>
  <c r="AF293" i="6"/>
  <c r="AF232" i="6"/>
  <c r="AF169" i="6"/>
  <c r="AF103" i="6"/>
  <c r="AF20" i="6"/>
  <c r="AF375" i="6"/>
  <c r="AF312" i="6"/>
  <c r="AF246" i="6"/>
  <c r="AF183" i="6"/>
  <c r="AF122" i="6"/>
  <c r="AF31" i="6"/>
  <c r="AF326" i="6"/>
  <c r="AF265" i="6"/>
  <c r="AF197" i="6"/>
  <c r="AF136" i="6"/>
  <c r="AF75" i="6"/>
  <c r="AK326" i="19"/>
  <c r="AJ10" i="8"/>
  <c r="AJ10" i="9"/>
  <c r="AJ10" i="10"/>
  <c r="AJ10" i="11"/>
  <c r="AJ7" i="7"/>
  <c r="AJ598" i="6"/>
  <c r="AJ532" i="6"/>
  <c r="AJ469" i="6"/>
  <c r="AJ408" i="6"/>
  <c r="AJ612" i="6"/>
  <c r="AJ551" i="6"/>
  <c r="AJ483" i="6"/>
  <c r="AJ422" i="6"/>
  <c r="AJ626" i="6"/>
  <c r="AJ565" i="6"/>
  <c r="AJ504" i="6"/>
  <c r="AJ436" i="6"/>
  <c r="AJ579" i="6"/>
  <c r="AJ518" i="6"/>
  <c r="AJ455" i="6"/>
  <c r="AJ389" i="6"/>
  <c r="AJ340" i="6"/>
  <c r="AJ279" i="6"/>
  <c r="AJ218" i="6"/>
  <c r="AJ150" i="6"/>
  <c r="AJ89" i="6"/>
  <c r="AJ361" i="6"/>
  <c r="AJ293" i="6"/>
  <c r="AJ232" i="6"/>
  <c r="AJ169" i="6"/>
  <c r="AJ103" i="6"/>
  <c r="AJ20" i="6"/>
  <c r="AJ375" i="6"/>
  <c r="AJ312" i="6"/>
  <c r="AJ246" i="6"/>
  <c r="AJ183" i="6"/>
  <c r="AJ122" i="6"/>
  <c r="AJ31" i="6"/>
  <c r="AJ326" i="6"/>
  <c r="AJ265" i="6"/>
  <c r="AJ197" i="6"/>
  <c r="AJ136" i="6"/>
  <c r="AJ75" i="6"/>
  <c r="AO326" i="19"/>
  <c r="AN10" i="8"/>
  <c r="AN10" i="9"/>
  <c r="AN10" i="10"/>
  <c r="AN10" i="11"/>
  <c r="AN7" i="7"/>
  <c r="AN598" i="6"/>
  <c r="AN532" i="6"/>
  <c r="AN469" i="6"/>
  <c r="AN408" i="6"/>
  <c r="AN612" i="6"/>
  <c r="AN551" i="6"/>
  <c r="AN483" i="6"/>
  <c r="AN422" i="6"/>
  <c r="AN626" i="6"/>
  <c r="AN565" i="6"/>
  <c r="AN504" i="6"/>
  <c r="AN436" i="6"/>
  <c r="AN579" i="6"/>
  <c r="AN518" i="6"/>
  <c r="AN455" i="6"/>
  <c r="AN389" i="6"/>
  <c r="AN340" i="6"/>
  <c r="AN279" i="6"/>
  <c r="AN218" i="6"/>
  <c r="AN150" i="6"/>
  <c r="AN89" i="6"/>
  <c r="AN361" i="6"/>
  <c r="AN293" i="6"/>
  <c r="AN232" i="6"/>
  <c r="AN169" i="6"/>
  <c r="AN103" i="6"/>
  <c r="AN20" i="6"/>
  <c r="AN375" i="6"/>
  <c r="AN312" i="6"/>
  <c r="AN246" i="6"/>
  <c r="AN183" i="6"/>
  <c r="AN122" i="6"/>
  <c r="AN31" i="6"/>
  <c r="AN326" i="6"/>
  <c r="AN265" i="6"/>
  <c r="AN197" i="6"/>
  <c r="AN136" i="6"/>
  <c r="AN75" i="6"/>
  <c r="AS326" i="19"/>
  <c r="AR10" i="8"/>
  <c r="AR10" i="9"/>
  <c r="AR10" i="10"/>
  <c r="AR10" i="11"/>
  <c r="AR7" i="7"/>
  <c r="AR598" i="6"/>
  <c r="AR532" i="6"/>
  <c r="AR469" i="6"/>
  <c r="AR408" i="6"/>
  <c r="AR612" i="6"/>
  <c r="AR551" i="6"/>
  <c r="AR483" i="6"/>
  <c r="AR422" i="6"/>
  <c r="AR626" i="6"/>
  <c r="AR565" i="6"/>
  <c r="AR504" i="6"/>
  <c r="AR436" i="6"/>
  <c r="AR579" i="6"/>
  <c r="AR518" i="6"/>
  <c r="AR455" i="6"/>
  <c r="AR389" i="6"/>
  <c r="AR340" i="6"/>
  <c r="AR279" i="6"/>
  <c r="AR218" i="6"/>
  <c r="AR89" i="6"/>
  <c r="AR361" i="6"/>
  <c r="AR293" i="6"/>
  <c r="AR232" i="6"/>
  <c r="AR169" i="6"/>
  <c r="AR103" i="6"/>
  <c r="AR20" i="6"/>
  <c r="AR375" i="6"/>
  <c r="AR312" i="6"/>
  <c r="AR246" i="6"/>
  <c r="AR183" i="6"/>
  <c r="AR122" i="6"/>
  <c r="AR31" i="6"/>
  <c r="AR326" i="6"/>
  <c r="AR265" i="6"/>
  <c r="AR197" i="6"/>
  <c r="AR136" i="6"/>
  <c r="AR75" i="6"/>
  <c r="E10" i="11"/>
  <c r="F326" i="19"/>
  <c r="E10" i="8"/>
  <c r="E10" i="9"/>
  <c r="E10" i="10"/>
  <c r="E7" i="7"/>
  <c r="E579" i="6"/>
  <c r="E518" i="6"/>
  <c r="E455" i="6"/>
  <c r="E389" i="6"/>
  <c r="E598" i="6"/>
  <c r="E532" i="6"/>
  <c r="E469" i="6"/>
  <c r="E408" i="6"/>
  <c r="E612" i="6"/>
  <c r="E551" i="6"/>
  <c r="E483" i="6"/>
  <c r="E422" i="6"/>
  <c r="E626" i="6"/>
  <c r="E565" i="6"/>
  <c r="E504" i="6"/>
  <c r="E436" i="6"/>
  <c r="E375" i="6"/>
  <c r="E326" i="6"/>
  <c r="E265" i="6"/>
  <c r="E197" i="6"/>
  <c r="E136" i="6"/>
  <c r="E75" i="6"/>
  <c r="E340" i="6"/>
  <c r="E279" i="6"/>
  <c r="E218" i="6"/>
  <c r="E150" i="6"/>
  <c r="E89" i="6"/>
  <c r="E361" i="6"/>
  <c r="E293" i="6"/>
  <c r="E232" i="6"/>
  <c r="E169" i="6"/>
  <c r="E103" i="6"/>
  <c r="E20" i="6"/>
  <c r="E312" i="6"/>
  <c r="E246" i="6"/>
  <c r="E183" i="6"/>
  <c r="E122" i="6"/>
  <c r="E31" i="6"/>
  <c r="I10" i="11"/>
  <c r="J326" i="19"/>
  <c r="I10" i="8"/>
  <c r="I10" i="9"/>
  <c r="I10" i="10"/>
  <c r="I7" i="7"/>
  <c r="I579" i="6"/>
  <c r="I518" i="6"/>
  <c r="I455" i="6"/>
  <c r="I389" i="6"/>
  <c r="I598" i="6"/>
  <c r="I532" i="6"/>
  <c r="I469" i="6"/>
  <c r="I408" i="6"/>
  <c r="I612" i="6"/>
  <c r="I551" i="6"/>
  <c r="I483" i="6"/>
  <c r="I422" i="6"/>
  <c r="I626" i="6"/>
  <c r="I565" i="6"/>
  <c r="I504" i="6"/>
  <c r="I436" i="6"/>
  <c r="I375" i="6"/>
  <c r="I326" i="6"/>
  <c r="I265" i="6"/>
  <c r="I197" i="6"/>
  <c r="I136" i="6"/>
  <c r="I75" i="6"/>
  <c r="I340" i="6"/>
  <c r="I279" i="6"/>
  <c r="I218" i="6"/>
  <c r="I150" i="6"/>
  <c r="I89" i="6"/>
  <c r="I361" i="6"/>
  <c r="I293" i="6"/>
  <c r="I232" i="6"/>
  <c r="I169" i="6"/>
  <c r="I103" i="6"/>
  <c r="I20" i="6"/>
  <c r="I312" i="6"/>
  <c r="I246" i="6"/>
  <c r="I183" i="6"/>
  <c r="I122" i="6"/>
  <c r="I31" i="6"/>
  <c r="M10" i="11"/>
  <c r="N326" i="19"/>
  <c r="M10" i="8"/>
  <c r="M10" i="9"/>
  <c r="M10" i="10"/>
  <c r="M7" i="7"/>
  <c r="M579" i="6"/>
  <c r="M518" i="6"/>
  <c r="M455" i="6"/>
  <c r="M389" i="6"/>
  <c r="M598" i="6"/>
  <c r="M532" i="6"/>
  <c r="M469" i="6"/>
  <c r="M408" i="6"/>
  <c r="M612" i="6"/>
  <c r="M551" i="6"/>
  <c r="M483" i="6"/>
  <c r="M422" i="6"/>
  <c r="M626" i="6"/>
  <c r="M565" i="6"/>
  <c r="M504" i="6"/>
  <c r="M436" i="6"/>
  <c r="M375" i="6"/>
  <c r="M326" i="6"/>
  <c r="M265" i="6"/>
  <c r="M197" i="6"/>
  <c r="M136" i="6"/>
  <c r="M75" i="6"/>
  <c r="M340" i="6"/>
  <c r="M279" i="6"/>
  <c r="M218" i="6"/>
  <c r="M150" i="6"/>
  <c r="M89" i="6"/>
  <c r="M361" i="6"/>
  <c r="M293" i="6"/>
  <c r="M232" i="6"/>
  <c r="M169" i="6"/>
  <c r="M103" i="6"/>
  <c r="M20" i="6"/>
  <c r="M312" i="6"/>
  <c r="M246" i="6"/>
  <c r="M183" i="6"/>
  <c r="M122" i="6"/>
  <c r="M31" i="6"/>
  <c r="Q10" i="11"/>
  <c r="R326" i="19"/>
  <c r="Q10" i="8"/>
  <c r="Q10" i="9"/>
  <c r="Q10" i="10"/>
  <c r="Q7" i="7"/>
  <c r="Q579" i="6"/>
  <c r="Q518" i="6"/>
  <c r="Q455" i="6"/>
  <c r="Q389" i="6"/>
  <c r="Q598" i="6"/>
  <c r="Q532" i="6"/>
  <c r="Q469" i="6"/>
  <c r="Q408" i="6"/>
  <c r="Q612" i="6"/>
  <c r="Q551" i="6"/>
  <c r="Q483" i="6"/>
  <c r="Q422" i="6"/>
  <c r="Q626" i="6"/>
  <c r="Q565" i="6"/>
  <c r="Q504" i="6"/>
  <c r="Q436" i="6"/>
  <c r="Q375" i="6"/>
  <c r="Q326" i="6"/>
  <c r="Q265" i="6"/>
  <c r="Q197" i="6"/>
  <c r="Q136" i="6"/>
  <c r="Q75" i="6"/>
  <c r="Q340" i="6"/>
  <c r="Q279" i="6"/>
  <c r="Q218" i="6"/>
  <c r="Q150" i="6"/>
  <c r="Q89" i="6"/>
  <c r="Q361" i="6"/>
  <c r="Q293" i="6"/>
  <c r="Q232" i="6"/>
  <c r="Q169" i="6"/>
  <c r="Q103" i="6"/>
  <c r="Q20" i="6"/>
  <c r="Q312" i="6"/>
  <c r="Q246" i="6"/>
  <c r="Q183" i="6"/>
  <c r="Q122" i="6"/>
  <c r="Q31" i="6"/>
  <c r="U10" i="11"/>
  <c r="V326" i="19"/>
  <c r="U10" i="8"/>
  <c r="U10" i="9"/>
  <c r="U10" i="10"/>
  <c r="U7" i="7"/>
  <c r="U579" i="6"/>
  <c r="U518" i="6"/>
  <c r="U455" i="6"/>
  <c r="U389" i="6"/>
  <c r="U598" i="6"/>
  <c r="U532" i="6"/>
  <c r="U469" i="6"/>
  <c r="U408" i="6"/>
  <c r="U612" i="6"/>
  <c r="U551" i="6"/>
  <c r="U483" i="6"/>
  <c r="U422" i="6"/>
  <c r="U626" i="6"/>
  <c r="U565" i="6"/>
  <c r="U504" i="6"/>
  <c r="U436" i="6"/>
  <c r="U375" i="6"/>
  <c r="U326" i="6"/>
  <c r="U265" i="6"/>
  <c r="U197" i="6"/>
  <c r="U136" i="6"/>
  <c r="U75" i="6"/>
  <c r="U340" i="6"/>
  <c r="U279" i="6"/>
  <c r="U218" i="6"/>
  <c r="U150" i="6"/>
  <c r="U89" i="6"/>
  <c r="U361" i="6"/>
  <c r="U293" i="6"/>
  <c r="U232" i="6"/>
  <c r="U169" i="6"/>
  <c r="U103" i="6"/>
  <c r="U20" i="6"/>
  <c r="U312" i="6"/>
  <c r="U246" i="6"/>
  <c r="U183" i="6"/>
  <c r="U122" i="6"/>
  <c r="U31" i="6"/>
  <c r="Y10" i="11"/>
  <c r="Z326" i="19"/>
  <c r="Y10" i="8"/>
  <c r="Y10" i="9"/>
  <c r="Y10" i="10"/>
  <c r="Y7" i="7"/>
  <c r="Y579" i="6"/>
  <c r="Y518" i="6"/>
  <c r="Y455" i="6"/>
  <c r="Y389" i="6"/>
  <c r="Y598" i="6"/>
  <c r="Y532" i="6"/>
  <c r="Y469" i="6"/>
  <c r="Y408" i="6"/>
  <c r="Y612" i="6"/>
  <c r="Y551" i="6"/>
  <c r="Y483" i="6"/>
  <c r="Y422" i="6"/>
  <c r="Y626" i="6"/>
  <c r="Y565" i="6"/>
  <c r="Y504" i="6"/>
  <c r="Y436" i="6"/>
  <c r="Y375" i="6"/>
  <c r="Y326" i="6"/>
  <c r="Y265" i="6"/>
  <c r="Y197" i="6"/>
  <c r="Y136" i="6"/>
  <c r="Y75" i="6"/>
  <c r="Y340" i="6"/>
  <c r="Y279" i="6"/>
  <c r="Y218" i="6"/>
  <c r="Y150" i="6"/>
  <c r="Y89" i="6"/>
  <c r="Y361" i="6"/>
  <c r="Y293" i="6"/>
  <c r="Y232" i="6"/>
  <c r="Y169" i="6"/>
  <c r="Y103" i="6"/>
  <c r="Y20" i="6"/>
  <c r="Y312" i="6"/>
  <c r="Y246" i="6"/>
  <c r="Y183" i="6"/>
  <c r="Y122" i="6"/>
  <c r="Y31" i="6"/>
  <c r="AC10" i="11"/>
  <c r="AD326" i="19"/>
  <c r="AC10" i="8"/>
  <c r="AC10" i="9"/>
  <c r="AC10" i="10"/>
  <c r="AC7" i="7"/>
  <c r="AC579" i="6"/>
  <c r="AC518" i="6"/>
  <c r="AC455" i="6"/>
  <c r="AC389" i="6"/>
  <c r="AC598" i="6"/>
  <c r="AC532" i="6"/>
  <c r="AC469" i="6"/>
  <c r="AC408" i="6"/>
  <c r="AC612" i="6"/>
  <c r="AC551" i="6"/>
  <c r="AC483" i="6"/>
  <c r="AC422" i="6"/>
  <c r="AC626" i="6"/>
  <c r="AC565" i="6"/>
  <c r="AC504" i="6"/>
  <c r="AC436" i="6"/>
  <c r="AC326" i="6"/>
  <c r="AC265" i="6"/>
  <c r="AC197" i="6"/>
  <c r="AC136" i="6"/>
  <c r="AC75" i="6"/>
  <c r="AC340" i="6"/>
  <c r="AC279" i="6"/>
  <c r="AC218" i="6"/>
  <c r="AC150" i="6"/>
  <c r="AC89" i="6"/>
  <c r="AC361" i="6"/>
  <c r="AC293" i="6"/>
  <c r="AC232" i="6"/>
  <c r="AC169" i="6"/>
  <c r="AC103" i="6"/>
  <c r="AC20" i="6"/>
  <c r="AC375" i="6"/>
  <c r="AC312" i="6"/>
  <c r="AC246" i="6"/>
  <c r="AC183" i="6"/>
  <c r="AC122" i="6"/>
  <c r="AC31" i="6"/>
  <c r="AG10" i="11"/>
  <c r="AH326" i="19"/>
  <c r="AG10" i="8"/>
  <c r="AG10" i="9"/>
  <c r="AG10" i="10"/>
  <c r="AG7" i="7"/>
  <c r="AG579" i="6"/>
  <c r="AG518" i="6"/>
  <c r="AG455" i="6"/>
  <c r="AG389" i="6"/>
  <c r="AG598" i="6"/>
  <c r="AG532" i="6"/>
  <c r="AG469" i="6"/>
  <c r="AG408" i="6"/>
  <c r="AG612" i="6"/>
  <c r="AG551" i="6"/>
  <c r="AG483" i="6"/>
  <c r="AG422" i="6"/>
  <c r="AG626" i="6"/>
  <c r="AG565" i="6"/>
  <c r="AG504" i="6"/>
  <c r="AG436" i="6"/>
  <c r="AG326" i="6"/>
  <c r="AG265" i="6"/>
  <c r="AG197" i="6"/>
  <c r="AG136" i="6"/>
  <c r="AG75" i="6"/>
  <c r="AG340" i="6"/>
  <c r="AG279" i="6"/>
  <c r="AG218" i="6"/>
  <c r="AG150" i="6"/>
  <c r="AG89" i="6"/>
  <c r="AG361" i="6"/>
  <c r="AG293" i="6"/>
  <c r="AG232" i="6"/>
  <c r="AG169" i="6"/>
  <c r="AG103" i="6"/>
  <c r="AG20" i="6"/>
  <c r="AG375" i="6"/>
  <c r="AG312" i="6"/>
  <c r="AG246" i="6"/>
  <c r="AG183" i="6"/>
  <c r="AG122" i="6"/>
  <c r="AG31" i="6"/>
  <c r="AK10" i="11"/>
  <c r="AL326" i="19"/>
  <c r="AK10" i="8"/>
  <c r="AK10" i="9"/>
  <c r="AK10" i="10"/>
  <c r="AK7" i="7"/>
  <c r="AK579" i="6"/>
  <c r="AK518" i="6"/>
  <c r="AK455" i="6"/>
  <c r="AK389" i="6"/>
  <c r="AK598" i="6"/>
  <c r="AK532" i="6"/>
  <c r="AK469" i="6"/>
  <c r="AK408" i="6"/>
  <c r="AK612" i="6"/>
  <c r="AK551" i="6"/>
  <c r="AK483" i="6"/>
  <c r="AK422" i="6"/>
  <c r="AK626" i="6"/>
  <c r="AK565" i="6"/>
  <c r="AK504" i="6"/>
  <c r="AK436" i="6"/>
  <c r="AK326" i="6"/>
  <c r="AK265" i="6"/>
  <c r="AK197" i="6"/>
  <c r="AK136" i="6"/>
  <c r="AK75" i="6"/>
  <c r="AK340" i="6"/>
  <c r="AK279" i="6"/>
  <c r="AK218" i="6"/>
  <c r="AK150" i="6"/>
  <c r="AK89" i="6"/>
  <c r="AK361" i="6"/>
  <c r="AK293" i="6"/>
  <c r="AK232" i="6"/>
  <c r="AK169" i="6"/>
  <c r="AK103" i="6"/>
  <c r="AK20" i="6"/>
  <c r="AK375" i="6"/>
  <c r="AK312" i="6"/>
  <c r="AK246" i="6"/>
  <c r="AK183" i="6"/>
  <c r="AK122" i="6"/>
  <c r="AK31" i="6"/>
  <c r="AO10" i="11"/>
  <c r="AP326" i="19"/>
  <c r="AO10" i="8"/>
  <c r="AO10" i="9"/>
  <c r="AO10" i="10"/>
  <c r="AO7" i="7"/>
  <c r="AO579" i="6"/>
  <c r="AO518" i="6"/>
  <c r="AO455" i="6"/>
  <c r="AO389" i="6"/>
  <c r="AO598" i="6"/>
  <c r="AO532" i="6"/>
  <c r="AO469" i="6"/>
  <c r="AO408" i="6"/>
  <c r="AO612" i="6"/>
  <c r="AO551" i="6"/>
  <c r="AO483" i="6"/>
  <c r="AO422" i="6"/>
  <c r="AO626" i="6"/>
  <c r="AO565" i="6"/>
  <c r="AO504" i="6"/>
  <c r="AO436" i="6"/>
  <c r="AO326" i="6"/>
  <c r="AO265" i="6"/>
  <c r="AO197" i="6"/>
  <c r="AO136" i="6"/>
  <c r="AO75" i="6"/>
  <c r="AO340" i="6"/>
  <c r="AO279" i="6"/>
  <c r="AO218" i="6"/>
  <c r="AO150" i="6"/>
  <c r="AO89" i="6"/>
  <c r="AO361" i="6"/>
  <c r="AO293" i="6"/>
  <c r="AO232" i="6"/>
  <c r="AO169" i="6"/>
  <c r="AO103" i="6"/>
  <c r="AO20" i="6"/>
  <c r="AO375" i="6"/>
  <c r="AO312" i="6"/>
  <c r="AO246" i="6"/>
  <c r="AO183" i="6"/>
  <c r="AO122" i="6"/>
  <c r="AO31" i="6"/>
  <c r="AS10" i="11"/>
  <c r="AT326" i="19"/>
  <c r="AS10" i="8"/>
  <c r="AS10" i="9"/>
  <c r="AS10" i="10"/>
  <c r="AS7" i="7"/>
  <c r="AS579" i="6"/>
  <c r="AS518" i="6"/>
  <c r="AS455" i="6"/>
  <c r="AS389" i="6"/>
  <c r="AS598" i="6"/>
  <c r="AS532" i="6"/>
  <c r="AS469" i="6"/>
  <c r="AS408" i="6"/>
  <c r="AS612" i="6"/>
  <c r="AS551" i="6"/>
  <c r="AS483" i="6"/>
  <c r="AS422" i="6"/>
  <c r="AS626" i="6"/>
  <c r="AS565" i="6"/>
  <c r="AS504" i="6"/>
  <c r="AS436" i="6"/>
  <c r="AS326" i="6"/>
  <c r="AS265" i="6"/>
  <c r="AS197" i="6"/>
  <c r="AS136" i="6"/>
  <c r="AS75" i="6"/>
  <c r="AS340" i="6"/>
  <c r="AS279" i="6"/>
  <c r="AS218" i="6"/>
  <c r="AS89" i="6"/>
  <c r="AS361" i="6"/>
  <c r="AS293" i="6"/>
  <c r="AS232" i="6"/>
  <c r="AS169" i="6"/>
  <c r="AS103" i="6"/>
  <c r="AS20" i="6"/>
  <c r="AS375" i="6"/>
  <c r="AS312" i="6"/>
  <c r="AS246" i="6"/>
  <c r="AS183" i="6"/>
  <c r="AS122" i="6"/>
  <c r="AS31" i="6"/>
  <c r="F10" i="10"/>
  <c r="F10" i="11"/>
  <c r="G326" i="19"/>
  <c r="F10" i="8"/>
  <c r="F10" i="9"/>
  <c r="F7" i="7"/>
  <c r="F626" i="6"/>
  <c r="F565" i="6"/>
  <c r="F504" i="6"/>
  <c r="F436" i="6"/>
  <c r="F375" i="6"/>
  <c r="F579" i="6"/>
  <c r="F518" i="6"/>
  <c r="F455" i="6"/>
  <c r="F389" i="6"/>
  <c r="F598" i="6"/>
  <c r="F532" i="6"/>
  <c r="F469" i="6"/>
  <c r="F408" i="6"/>
  <c r="F612" i="6"/>
  <c r="F551" i="6"/>
  <c r="F483" i="6"/>
  <c r="F422" i="6"/>
  <c r="F312" i="6"/>
  <c r="F246" i="6"/>
  <c r="F183" i="6"/>
  <c r="F122" i="6"/>
  <c r="F31" i="6"/>
  <c r="F326" i="6"/>
  <c r="F265" i="6"/>
  <c r="F197" i="6"/>
  <c r="F136" i="6"/>
  <c r="F75" i="6"/>
  <c r="F340" i="6"/>
  <c r="F279" i="6"/>
  <c r="F218" i="6"/>
  <c r="F150" i="6"/>
  <c r="F89" i="6"/>
  <c r="F361" i="6"/>
  <c r="F293" i="6"/>
  <c r="F232" i="6"/>
  <c r="F169" i="6"/>
  <c r="F103" i="6"/>
  <c r="F20" i="6"/>
  <c r="J10" i="10"/>
  <c r="J10" i="11"/>
  <c r="K326" i="19"/>
  <c r="J10" i="8"/>
  <c r="J10" i="9"/>
  <c r="J7" i="7"/>
  <c r="J626" i="6"/>
  <c r="J565" i="6"/>
  <c r="J504" i="6"/>
  <c r="J436" i="6"/>
  <c r="J375" i="6"/>
  <c r="J579" i="6"/>
  <c r="J518" i="6"/>
  <c r="J455" i="6"/>
  <c r="J389" i="6"/>
  <c r="J598" i="6"/>
  <c r="J532" i="6"/>
  <c r="J469" i="6"/>
  <c r="J408" i="6"/>
  <c r="J612" i="6"/>
  <c r="J551" i="6"/>
  <c r="J483" i="6"/>
  <c r="J422" i="6"/>
  <c r="J312" i="6"/>
  <c r="J246" i="6"/>
  <c r="J183" i="6"/>
  <c r="J122" i="6"/>
  <c r="J31" i="6"/>
  <c r="J326" i="6"/>
  <c r="J265" i="6"/>
  <c r="J197" i="6"/>
  <c r="J136" i="6"/>
  <c r="J75" i="6"/>
  <c r="J340" i="6"/>
  <c r="J279" i="6"/>
  <c r="J218" i="6"/>
  <c r="J150" i="6"/>
  <c r="J89" i="6"/>
  <c r="J361" i="6"/>
  <c r="J293" i="6"/>
  <c r="J232" i="6"/>
  <c r="J169" i="6"/>
  <c r="J103" i="6"/>
  <c r="J20" i="6"/>
  <c r="N10" i="10"/>
  <c r="N10" i="11"/>
  <c r="O326" i="19"/>
  <c r="N10" i="8"/>
  <c r="N10" i="9"/>
  <c r="N7" i="7"/>
  <c r="N626" i="6"/>
  <c r="N565" i="6"/>
  <c r="N504" i="6"/>
  <c r="N436" i="6"/>
  <c r="N375" i="6"/>
  <c r="N579" i="6"/>
  <c r="N518" i="6"/>
  <c r="N455" i="6"/>
  <c r="N389" i="6"/>
  <c r="N598" i="6"/>
  <c r="N532" i="6"/>
  <c r="N469" i="6"/>
  <c r="N408" i="6"/>
  <c r="N612" i="6"/>
  <c r="N551" i="6"/>
  <c r="N483" i="6"/>
  <c r="N422" i="6"/>
  <c r="N312" i="6"/>
  <c r="N246" i="6"/>
  <c r="N183" i="6"/>
  <c r="N122" i="6"/>
  <c r="N31" i="6"/>
  <c r="N326" i="6"/>
  <c r="N265" i="6"/>
  <c r="N197" i="6"/>
  <c r="N136" i="6"/>
  <c r="N75" i="6"/>
  <c r="N340" i="6"/>
  <c r="N279" i="6"/>
  <c r="N218" i="6"/>
  <c r="N150" i="6"/>
  <c r="N89" i="6"/>
  <c r="N361" i="6"/>
  <c r="N293" i="6"/>
  <c r="N232" i="6"/>
  <c r="N169" i="6"/>
  <c r="N103" i="6"/>
  <c r="N20" i="6"/>
  <c r="R10" i="10"/>
  <c r="R10" i="11"/>
  <c r="S326" i="19"/>
  <c r="R10" i="8"/>
  <c r="R10" i="9"/>
  <c r="R7" i="7"/>
  <c r="R626" i="6"/>
  <c r="R565" i="6"/>
  <c r="R504" i="6"/>
  <c r="R436" i="6"/>
  <c r="R375" i="6"/>
  <c r="R579" i="6"/>
  <c r="R518" i="6"/>
  <c r="R455" i="6"/>
  <c r="R389" i="6"/>
  <c r="R598" i="6"/>
  <c r="R532" i="6"/>
  <c r="R469" i="6"/>
  <c r="R408" i="6"/>
  <c r="R612" i="6"/>
  <c r="R551" i="6"/>
  <c r="R483" i="6"/>
  <c r="R422" i="6"/>
  <c r="R312" i="6"/>
  <c r="R246" i="6"/>
  <c r="R183" i="6"/>
  <c r="R122" i="6"/>
  <c r="R31" i="6"/>
  <c r="R326" i="6"/>
  <c r="R265" i="6"/>
  <c r="R197" i="6"/>
  <c r="R136" i="6"/>
  <c r="R75" i="6"/>
  <c r="R340" i="6"/>
  <c r="R279" i="6"/>
  <c r="R218" i="6"/>
  <c r="R150" i="6"/>
  <c r="R89" i="6"/>
  <c r="R361" i="6"/>
  <c r="R293" i="6"/>
  <c r="R232" i="6"/>
  <c r="R169" i="6"/>
  <c r="R103" i="6"/>
  <c r="R20" i="6"/>
  <c r="V10" i="10"/>
  <c r="V10" i="11"/>
  <c r="W326" i="19"/>
  <c r="V10" i="8"/>
  <c r="V10" i="9"/>
  <c r="V7" i="7"/>
  <c r="V626" i="6"/>
  <c r="V565" i="6"/>
  <c r="V504" i="6"/>
  <c r="V436" i="6"/>
  <c r="V375" i="6"/>
  <c r="V579" i="6"/>
  <c r="V518" i="6"/>
  <c r="V455" i="6"/>
  <c r="V389" i="6"/>
  <c r="V598" i="6"/>
  <c r="V532" i="6"/>
  <c r="V469" i="6"/>
  <c r="V408" i="6"/>
  <c r="V612" i="6"/>
  <c r="V551" i="6"/>
  <c r="V483" i="6"/>
  <c r="V422" i="6"/>
  <c r="V312" i="6"/>
  <c r="V246" i="6"/>
  <c r="V183" i="6"/>
  <c r="V122" i="6"/>
  <c r="V31" i="6"/>
  <c r="V326" i="6"/>
  <c r="V265" i="6"/>
  <c r="V197" i="6"/>
  <c r="V136" i="6"/>
  <c r="V75" i="6"/>
  <c r="V340" i="6"/>
  <c r="V279" i="6"/>
  <c r="V218" i="6"/>
  <c r="V150" i="6"/>
  <c r="V89" i="6"/>
  <c r="V361" i="6"/>
  <c r="V293" i="6"/>
  <c r="V232" i="6"/>
  <c r="V169" i="6"/>
  <c r="V103" i="6"/>
  <c r="V20" i="6"/>
  <c r="Z10" i="10"/>
  <c r="Z10" i="11"/>
  <c r="AA326" i="19"/>
  <c r="Z10" i="8"/>
  <c r="Z10" i="9"/>
  <c r="Z7" i="7"/>
  <c r="Z626" i="6"/>
  <c r="Z565" i="6"/>
  <c r="Z504" i="6"/>
  <c r="Z436" i="6"/>
  <c r="Z375" i="6"/>
  <c r="Z579" i="6"/>
  <c r="Z518" i="6"/>
  <c r="Z455" i="6"/>
  <c r="Z389" i="6"/>
  <c r="Z598" i="6"/>
  <c r="Z532" i="6"/>
  <c r="Z469" i="6"/>
  <c r="Z408" i="6"/>
  <c r="Z612" i="6"/>
  <c r="Z551" i="6"/>
  <c r="Z483" i="6"/>
  <c r="Z422" i="6"/>
  <c r="Z312" i="6"/>
  <c r="Z246" i="6"/>
  <c r="Z183" i="6"/>
  <c r="Z122" i="6"/>
  <c r="Z31" i="6"/>
  <c r="Z326" i="6"/>
  <c r="Z265" i="6"/>
  <c r="Z197" i="6"/>
  <c r="Z136" i="6"/>
  <c r="Z75" i="6"/>
  <c r="Z340" i="6"/>
  <c r="Z279" i="6"/>
  <c r="Z218" i="6"/>
  <c r="Z150" i="6"/>
  <c r="Z89" i="6"/>
  <c r="Z361" i="6"/>
  <c r="Z293" i="6"/>
  <c r="Z232" i="6"/>
  <c r="Z169" i="6"/>
  <c r="Z103" i="6"/>
  <c r="Z20" i="6"/>
  <c r="AD10" i="10"/>
  <c r="AD10" i="11"/>
  <c r="AE326" i="19"/>
  <c r="AD10" i="8"/>
  <c r="AD10" i="9"/>
  <c r="AD7" i="7"/>
  <c r="AD626" i="6"/>
  <c r="AD565" i="6"/>
  <c r="AD504" i="6"/>
  <c r="AD436" i="6"/>
  <c r="AD579" i="6"/>
  <c r="AD518" i="6"/>
  <c r="AD455" i="6"/>
  <c r="AD389" i="6"/>
  <c r="AD598" i="6"/>
  <c r="AD532" i="6"/>
  <c r="AD469" i="6"/>
  <c r="AD408" i="6"/>
  <c r="AD612" i="6"/>
  <c r="AD551" i="6"/>
  <c r="AD483" i="6"/>
  <c r="AD422" i="6"/>
  <c r="AD375" i="6"/>
  <c r="AD312" i="6"/>
  <c r="AD246" i="6"/>
  <c r="AD183" i="6"/>
  <c r="AD122" i="6"/>
  <c r="AD31" i="6"/>
  <c r="AD326" i="6"/>
  <c r="AD265" i="6"/>
  <c r="AD197" i="6"/>
  <c r="AD136" i="6"/>
  <c r="AD75" i="6"/>
  <c r="AD340" i="6"/>
  <c r="AD279" i="6"/>
  <c r="AD218" i="6"/>
  <c r="AD150" i="6"/>
  <c r="AD89" i="6"/>
  <c r="AD361" i="6"/>
  <c r="AD293" i="6"/>
  <c r="AD232" i="6"/>
  <c r="AD169" i="6"/>
  <c r="AD103" i="6"/>
  <c r="AD20" i="6"/>
  <c r="AH10" i="10"/>
  <c r="AH10" i="11"/>
  <c r="AI326" i="19"/>
  <c r="AH10" i="8"/>
  <c r="AH10" i="9"/>
  <c r="AH7" i="7"/>
  <c r="AH626" i="6"/>
  <c r="AH565" i="6"/>
  <c r="AH504" i="6"/>
  <c r="AH436" i="6"/>
  <c r="AH579" i="6"/>
  <c r="AH518" i="6"/>
  <c r="AH455" i="6"/>
  <c r="AH389" i="6"/>
  <c r="AH598" i="6"/>
  <c r="AH532" i="6"/>
  <c r="AH469" i="6"/>
  <c r="AH408" i="6"/>
  <c r="AH612" i="6"/>
  <c r="AH551" i="6"/>
  <c r="AH483" i="6"/>
  <c r="AH422" i="6"/>
  <c r="AH375" i="6"/>
  <c r="AH312" i="6"/>
  <c r="AH246" i="6"/>
  <c r="AH183" i="6"/>
  <c r="AH122" i="6"/>
  <c r="AH31" i="6"/>
  <c r="AH326" i="6"/>
  <c r="AH265" i="6"/>
  <c r="AH197" i="6"/>
  <c r="AH136" i="6"/>
  <c r="AH75" i="6"/>
  <c r="AH340" i="6"/>
  <c r="AH279" i="6"/>
  <c r="AH218" i="6"/>
  <c r="AH150" i="6"/>
  <c r="AH89" i="6"/>
  <c r="AH361" i="6"/>
  <c r="AH293" i="6"/>
  <c r="AH232" i="6"/>
  <c r="AH169" i="6"/>
  <c r="AH103" i="6"/>
  <c r="AH20" i="6"/>
  <c r="AL10" i="10"/>
  <c r="AL10" i="11"/>
  <c r="AM326" i="19"/>
  <c r="AL10" i="8"/>
  <c r="AL10" i="9"/>
  <c r="AL7" i="7"/>
  <c r="AL626" i="6"/>
  <c r="AL565" i="6"/>
  <c r="AL504" i="6"/>
  <c r="AL436" i="6"/>
  <c r="AL579" i="6"/>
  <c r="AL518" i="6"/>
  <c r="AL455" i="6"/>
  <c r="AL389" i="6"/>
  <c r="AL598" i="6"/>
  <c r="AL532" i="6"/>
  <c r="AL469" i="6"/>
  <c r="AL408" i="6"/>
  <c r="AL612" i="6"/>
  <c r="AL551" i="6"/>
  <c r="AL483" i="6"/>
  <c r="AL422" i="6"/>
  <c r="AL375" i="6"/>
  <c r="AL312" i="6"/>
  <c r="AL246" i="6"/>
  <c r="AL183" i="6"/>
  <c r="AL122" i="6"/>
  <c r="AL31" i="6"/>
  <c r="AL326" i="6"/>
  <c r="AL265" i="6"/>
  <c r="AL197" i="6"/>
  <c r="AL136" i="6"/>
  <c r="AL75" i="6"/>
  <c r="AL340" i="6"/>
  <c r="AL279" i="6"/>
  <c r="AL218" i="6"/>
  <c r="AL150" i="6"/>
  <c r="AL89" i="6"/>
  <c r="AL361" i="6"/>
  <c r="AL293" i="6"/>
  <c r="AL232" i="6"/>
  <c r="AL169" i="6"/>
  <c r="AL103" i="6"/>
  <c r="AL20" i="6"/>
  <c r="AP10" i="10"/>
  <c r="AP10" i="11"/>
  <c r="AQ326" i="19"/>
  <c r="AP10" i="8"/>
  <c r="AP10" i="9"/>
  <c r="AP7" i="7"/>
  <c r="E326" i="19"/>
  <c r="D10" i="9"/>
  <c r="D10" i="11"/>
  <c r="D10" i="10"/>
  <c r="D10" i="8"/>
  <c r="D7" i="7"/>
  <c r="D626" i="6"/>
  <c r="D612" i="6"/>
  <c r="D598" i="6"/>
  <c r="D579" i="6"/>
  <c r="D565" i="6"/>
  <c r="D551" i="6"/>
  <c r="D532" i="6"/>
  <c r="D518" i="6"/>
  <c r="D504" i="6"/>
  <c r="D483" i="6"/>
  <c r="D469" i="6"/>
  <c r="D455" i="6"/>
  <c r="D436" i="6"/>
  <c r="D422" i="6"/>
  <c r="D408" i="6"/>
  <c r="D389" i="6"/>
  <c r="D375" i="6"/>
  <c r="D361" i="6"/>
  <c r="D340" i="6"/>
  <c r="D326" i="6"/>
  <c r="D312" i="6"/>
  <c r="D293" i="6"/>
  <c r="D279" i="6"/>
  <c r="D265" i="6"/>
  <c r="D246" i="6"/>
  <c r="D232" i="6"/>
  <c r="D218" i="6"/>
  <c r="D197" i="6"/>
  <c r="D183" i="6"/>
  <c r="D169" i="6"/>
  <c r="D150" i="6"/>
  <c r="D136" i="6"/>
  <c r="D122" i="6"/>
  <c r="D103" i="6"/>
  <c r="D89" i="6"/>
  <c r="D75" i="6"/>
  <c r="D31" i="6"/>
  <c r="D20" i="6"/>
  <c r="I47" i="7"/>
  <c r="I45" i="7"/>
  <c r="N131" i="8" l="1"/>
  <c r="N70" i="8"/>
  <c r="N37" i="8"/>
  <c r="N117" i="8"/>
  <c r="N56" i="8"/>
  <c r="N23" i="8"/>
  <c r="N84" i="8"/>
  <c r="N103" i="8"/>
  <c r="AS1378" i="19"/>
  <c r="AS1838" i="19"/>
  <c r="AS1287" i="19"/>
  <c r="G1378" i="19"/>
  <c r="G1838" i="19"/>
  <c r="G1287" i="19"/>
  <c r="AN167" i="10"/>
  <c r="AN140" i="10"/>
  <c r="AN270" i="10"/>
  <c r="AN148" i="10"/>
  <c r="AN72" i="10"/>
  <c r="AN256" i="10"/>
  <c r="AN50" i="10"/>
  <c r="AN181" i="10"/>
  <c r="AN242" i="10"/>
  <c r="AN208" i="10"/>
  <c r="AN189" i="10"/>
  <c r="AN91" i="10"/>
  <c r="AN31" i="10"/>
  <c r="AN64" i="10"/>
  <c r="AN126" i="10"/>
  <c r="AN23" i="10"/>
  <c r="AL51" i="7"/>
  <c r="AL30" i="7"/>
  <c r="AL19" i="7"/>
  <c r="AL94" i="7"/>
  <c r="AL80" i="7"/>
  <c r="AL65" i="7"/>
  <c r="N215" i="9"/>
  <c r="N91" i="9"/>
  <c r="N64" i="9"/>
  <c r="N31" i="9"/>
  <c r="N264" i="9"/>
  <c r="N174" i="9"/>
  <c r="N147" i="9"/>
  <c r="N196" i="9"/>
  <c r="N278" i="9"/>
  <c r="N188" i="9"/>
  <c r="N50" i="9"/>
  <c r="N133" i="9"/>
  <c r="N23" i="9"/>
  <c r="N250" i="9"/>
  <c r="N72" i="9"/>
  <c r="N155" i="9"/>
  <c r="Y1378" i="19"/>
  <c r="Y1287" i="19"/>
  <c r="Y1838" i="19"/>
  <c r="V80" i="7"/>
  <c r="V65" i="7"/>
  <c r="V51" i="7"/>
  <c r="V30" i="7"/>
  <c r="V19" i="7"/>
  <c r="V94" i="7"/>
  <c r="I70" i="8"/>
  <c r="I84" i="8"/>
  <c r="I117" i="8"/>
  <c r="I56" i="8"/>
  <c r="I23" i="8"/>
  <c r="I131" i="8"/>
  <c r="I37" i="8"/>
  <c r="I103" i="8"/>
  <c r="AM23" i="8"/>
  <c r="AM84" i="8"/>
  <c r="AM131" i="8"/>
  <c r="AM70" i="8"/>
  <c r="AM117" i="8"/>
  <c r="AM103" i="8"/>
  <c r="AM56" i="8"/>
  <c r="AM37" i="8"/>
  <c r="P1287" i="19"/>
  <c r="P1838" i="19"/>
  <c r="P1378" i="19"/>
  <c r="AR1378" i="19"/>
  <c r="AR1287" i="19"/>
  <c r="AR1838" i="19"/>
  <c r="AC70" i="8"/>
  <c r="AC131" i="8"/>
  <c r="AC117" i="8"/>
  <c r="AC37" i="8"/>
  <c r="AC23" i="8"/>
  <c r="AC84" i="8"/>
  <c r="AC56" i="8"/>
  <c r="AC103" i="8"/>
  <c r="M257" i="11"/>
  <c r="M31" i="11"/>
  <c r="M182" i="11"/>
  <c r="M190" i="11"/>
  <c r="M147" i="11"/>
  <c r="M168" i="11"/>
  <c r="M72" i="11"/>
  <c r="M23" i="11"/>
  <c r="M64" i="11"/>
  <c r="M271" i="11"/>
  <c r="M139" i="11"/>
  <c r="M243" i="11"/>
  <c r="M125" i="11"/>
  <c r="M50" i="11"/>
  <c r="M213" i="11"/>
  <c r="M91" i="11"/>
  <c r="AS30" i="7"/>
  <c r="AS19" i="7"/>
  <c r="AS94" i="7"/>
  <c r="AS80" i="7"/>
  <c r="AS65" i="7"/>
  <c r="AS51" i="7"/>
  <c r="R1378" i="19"/>
  <c r="R1838" i="19"/>
  <c r="R1287" i="19"/>
  <c r="AE65" i="7"/>
  <c r="AE80" i="7"/>
  <c r="AE51" i="7"/>
  <c r="AE30" i="7"/>
  <c r="AE19" i="7"/>
  <c r="AE94" i="7"/>
  <c r="G31" i="10"/>
  <c r="G23" i="10"/>
  <c r="G126" i="10"/>
  <c r="G72" i="10"/>
  <c r="G50" i="10"/>
  <c r="G140" i="10"/>
  <c r="G91" i="10"/>
  <c r="G270" i="10"/>
  <c r="G64" i="10"/>
  <c r="G189" i="10"/>
  <c r="G208" i="10"/>
  <c r="G256" i="10"/>
  <c r="G181" i="10"/>
  <c r="G167" i="10"/>
  <c r="G242" i="10"/>
  <c r="G148" i="10"/>
  <c r="AQ1287" i="19"/>
  <c r="AQ1838" i="19"/>
  <c r="AQ1378" i="19"/>
  <c r="R37" i="8"/>
  <c r="R103" i="8"/>
  <c r="R70" i="8"/>
  <c r="R131" i="8"/>
  <c r="R117" i="8"/>
  <c r="R84" i="8"/>
  <c r="R23" i="8"/>
  <c r="R56" i="8"/>
  <c r="AO213" i="11"/>
  <c r="AO64" i="11"/>
  <c r="AO182" i="11"/>
  <c r="AO168" i="11"/>
  <c r="AO147" i="11"/>
  <c r="AO125" i="11"/>
  <c r="AO257" i="11"/>
  <c r="AO190" i="11"/>
  <c r="AO72" i="11"/>
  <c r="AO50" i="11"/>
  <c r="AO23" i="11"/>
  <c r="AO271" i="11"/>
  <c r="AO91" i="11"/>
  <c r="AO243" i="11"/>
  <c r="AO139" i="11"/>
  <c r="AO31" i="11"/>
  <c r="AA131" i="8"/>
  <c r="AA117" i="8"/>
  <c r="AA23" i="8"/>
  <c r="AA103" i="8"/>
  <c r="AA70" i="8"/>
  <c r="AA56" i="8"/>
  <c r="AA84" i="8"/>
  <c r="AA37" i="8"/>
  <c r="AQ50" i="11"/>
  <c r="AQ257" i="11"/>
  <c r="AQ271" i="11"/>
  <c r="AQ213" i="11"/>
  <c r="AQ182" i="11"/>
  <c r="AQ243" i="11"/>
  <c r="AQ72" i="11"/>
  <c r="AQ190" i="11"/>
  <c r="AQ23" i="11"/>
  <c r="AQ168" i="11"/>
  <c r="AQ139" i="11"/>
  <c r="AQ147" i="11"/>
  <c r="AQ125" i="11"/>
  <c r="AQ91" i="11"/>
  <c r="AQ64" i="11"/>
  <c r="AQ31" i="11"/>
  <c r="AH264" i="9"/>
  <c r="AH174" i="9"/>
  <c r="AH147" i="9"/>
  <c r="AH196" i="9"/>
  <c r="AH91" i="9"/>
  <c r="AH64" i="9"/>
  <c r="AH31" i="9"/>
  <c r="AH188" i="9"/>
  <c r="AH250" i="9"/>
  <c r="AH133" i="9"/>
  <c r="AH23" i="9"/>
  <c r="AH215" i="9"/>
  <c r="AH278" i="9"/>
  <c r="AH72" i="9"/>
  <c r="AH155" i="9"/>
  <c r="AH50" i="9"/>
  <c r="AC1378" i="19"/>
  <c r="AC1287" i="19"/>
  <c r="AC1838" i="19"/>
  <c r="AL168" i="11"/>
  <c r="AL125" i="11"/>
  <c r="AL243" i="11"/>
  <c r="AL190" i="11"/>
  <c r="AL257" i="11"/>
  <c r="AL23" i="11"/>
  <c r="AL147" i="11"/>
  <c r="AL91" i="11"/>
  <c r="AL31" i="11"/>
  <c r="AL271" i="11"/>
  <c r="AL182" i="11"/>
  <c r="AL64" i="11"/>
  <c r="AL213" i="11"/>
  <c r="AL139" i="11"/>
  <c r="AL50" i="11"/>
  <c r="AL72" i="11"/>
  <c r="N126" i="10"/>
  <c r="N72" i="10"/>
  <c r="N50" i="10"/>
  <c r="N167" i="10"/>
  <c r="N140" i="10"/>
  <c r="N270" i="10"/>
  <c r="N64" i="10"/>
  <c r="N242" i="10"/>
  <c r="N31" i="10"/>
  <c r="N181" i="10"/>
  <c r="N208" i="10"/>
  <c r="N189" i="10"/>
  <c r="N148" i="10"/>
  <c r="N256" i="10"/>
  <c r="N91" i="10"/>
  <c r="N23" i="10"/>
  <c r="AJ271" i="11"/>
  <c r="AJ147" i="11"/>
  <c r="AJ257" i="11"/>
  <c r="AJ182" i="11"/>
  <c r="AJ243" i="11"/>
  <c r="AJ31" i="11"/>
  <c r="AJ190" i="11"/>
  <c r="AJ64" i="11"/>
  <c r="AJ139" i="11"/>
  <c r="AJ125" i="11"/>
  <c r="AJ50" i="11"/>
  <c r="AJ213" i="11"/>
  <c r="AJ168" i="11"/>
  <c r="AJ72" i="11"/>
  <c r="AJ23" i="11"/>
  <c r="AJ91" i="11"/>
  <c r="V196" i="9"/>
  <c r="V91" i="9"/>
  <c r="V64" i="9"/>
  <c r="V31" i="9"/>
  <c r="V174" i="9"/>
  <c r="V147" i="9"/>
  <c r="V264" i="9"/>
  <c r="V155" i="9"/>
  <c r="V250" i="9"/>
  <c r="V50" i="9"/>
  <c r="V133" i="9"/>
  <c r="V188" i="9"/>
  <c r="V23" i="9"/>
  <c r="V278" i="9"/>
  <c r="V72" i="9"/>
  <c r="V215" i="9"/>
  <c r="AG91" i="10"/>
  <c r="AG64" i="10"/>
  <c r="AG148" i="10"/>
  <c r="AG126" i="10"/>
  <c r="AG256" i="10"/>
  <c r="AG72" i="10"/>
  <c r="AG208" i="10"/>
  <c r="AG23" i="10"/>
  <c r="AG242" i="10"/>
  <c r="AG50" i="10"/>
  <c r="AG270" i="10"/>
  <c r="AG31" i="10"/>
  <c r="AG189" i="10"/>
  <c r="AG181" i="10"/>
  <c r="AG167" i="10"/>
  <c r="AG140" i="10"/>
  <c r="AA188" i="9"/>
  <c r="AA155" i="9"/>
  <c r="AA133" i="9"/>
  <c r="AA72" i="9"/>
  <c r="AA147" i="9"/>
  <c r="AA250" i="9"/>
  <c r="AA64" i="9"/>
  <c r="AA196" i="9"/>
  <c r="AA91" i="9"/>
  <c r="AA278" i="9"/>
  <c r="AA174" i="9"/>
  <c r="AA264" i="9"/>
  <c r="AA31" i="9"/>
  <c r="AA50" i="9"/>
  <c r="AA23" i="9"/>
  <c r="AA215" i="9"/>
  <c r="S80" i="7"/>
  <c r="S94" i="7"/>
  <c r="S51" i="7"/>
  <c r="S65" i="7"/>
  <c r="S30" i="7"/>
  <c r="S19" i="7"/>
  <c r="AC278" i="9"/>
  <c r="AC133" i="9"/>
  <c r="AC50" i="9"/>
  <c r="AC250" i="9"/>
  <c r="AC196" i="9"/>
  <c r="AC174" i="9"/>
  <c r="AC147" i="9"/>
  <c r="AC91" i="9"/>
  <c r="AC64" i="9"/>
  <c r="AC215" i="9"/>
  <c r="AC188" i="9"/>
  <c r="AC31" i="9"/>
  <c r="AC72" i="9"/>
  <c r="AC23" i="9"/>
  <c r="AC264" i="9"/>
  <c r="AC155" i="9"/>
  <c r="M181" i="10"/>
  <c r="M23" i="10"/>
  <c r="M270" i="10"/>
  <c r="M189" i="10"/>
  <c r="M242" i="10"/>
  <c r="M167" i="10"/>
  <c r="M140" i="10"/>
  <c r="M91" i="10"/>
  <c r="M64" i="10"/>
  <c r="M31" i="10"/>
  <c r="M148" i="10"/>
  <c r="M126" i="10"/>
  <c r="M256" i="10"/>
  <c r="M72" i="10"/>
  <c r="M50" i="10"/>
  <c r="M208" i="10"/>
  <c r="AH70" i="8"/>
  <c r="AH131" i="8"/>
  <c r="AH37" i="8"/>
  <c r="AH103" i="8"/>
  <c r="AH23" i="8"/>
  <c r="AH84" i="8"/>
  <c r="AH117" i="8"/>
  <c r="AH56" i="8"/>
  <c r="AG1378" i="19"/>
  <c r="AG1838" i="19"/>
  <c r="AG1287" i="19"/>
  <c r="AE84" i="8"/>
  <c r="AE131" i="8"/>
  <c r="AE56" i="8"/>
  <c r="AE37" i="8"/>
  <c r="AE23" i="8"/>
  <c r="AE117" i="8"/>
  <c r="AE103" i="8"/>
  <c r="AE70" i="8"/>
  <c r="G23" i="8"/>
  <c r="G103" i="8"/>
  <c r="G84" i="8"/>
  <c r="G131" i="8"/>
  <c r="G70" i="8"/>
  <c r="G117" i="8"/>
  <c r="G37" i="8"/>
  <c r="G56" i="8"/>
  <c r="R23" i="10"/>
  <c r="R181" i="10"/>
  <c r="R167" i="10"/>
  <c r="R140" i="10"/>
  <c r="R270" i="10"/>
  <c r="R64" i="10"/>
  <c r="R242" i="10"/>
  <c r="R31" i="10"/>
  <c r="R208" i="10"/>
  <c r="R148" i="10"/>
  <c r="R72" i="10"/>
  <c r="R50" i="10"/>
  <c r="R91" i="10"/>
  <c r="R256" i="10"/>
  <c r="R126" i="10"/>
  <c r="R189" i="10"/>
  <c r="AO64" i="10"/>
  <c r="AO72" i="10"/>
  <c r="AO23" i="10"/>
  <c r="AO256" i="10"/>
  <c r="AO50" i="10"/>
  <c r="AO208" i="10"/>
  <c r="AO31" i="10"/>
  <c r="AO242" i="10"/>
  <c r="AO148" i="10"/>
  <c r="AO270" i="10"/>
  <c r="AO126" i="10"/>
  <c r="AO189" i="10"/>
  <c r="AO181" i="10"/>
  <c r="AO167" i="10"/>
  <c r="AO140" i="10"/>
  <c r="AO91" i="10"/>
  <c r="F1378" i="19"/>
  <c r="F1838" i="19"/>
  <c r="F1287" i="19"/>
  <c r="AN278" i="9"/>
  <c r="AN50" i="9"/>
  <c r="AN188" i="9"/>
  <c r="AN23" i="9"/>
  <c r="AN155" i="9"/>
  <c r="AN215" i="9"/>
  <c r="AN133" i="9"/>
  <c r="AN72" i="9"/>
  <c r="AN264" i="9"/>
  <c r="AN174" i="9"/>
  <c r="AN147" i="9"/>
  <c r="AN64" i="9"/>
  <c r="AN31" i="9"/>
  <c r="AN196" i="9"/>
  <c r="AN250" i="9"/>
  <c r="AN91" i="9"/>
  <c r="X125" i="11"/>
  <c r="X64" i="11"/>
  <c r="X257" i="11"/>
  <c r="X243" i="11"/>
  <c r="X271" i="11"/>
  <c r="X91" i="11"/>
  <c r="X190" i="11"/>
  <c r="X31" i="11"/>
  <c r="X139" i="11"/>
  <c r="X72" i="11"/>
  <c r="X23" i="11"/>
  <c r="X182" i="11"/>
  <c r="X147" i="11"/>
  <c r="X50" i="11"/>
  <c r="X213" i="11"/>
  <c r="X168" i="11"/>
  <c r="Z1378" i="19"/>
  <c r="Z1287" i="19"/>
  <c r="Z1838" i="19"/>
  <c r="AC80" i="7"/>
  <c r="AC65" i="7"/>
  <c r="AC51" i="7"/>
  <c r="AC94" i="7"/>
  <c r="AC30" i="7"/>
  <c r="AC19" i="7"/>
  <c r="AF72" i="11"/>
  <c r="AF50" i="11"/>
  <c r="AF23" i="11"/>
  <c r="AF182" i="11"/>
  <c r="AF125" i="11"/>
  <c r="AF213" i="11"/>
  <c r="AF64" i="11"/>
  <c r="AF271" i="11"/>
  <c r="AF91" i="11"/>
  <c r="AF168" i="11"/>
  <c r="AF139" i="11"/>
  <c r="AF243" i="11"/>
  <c r="AF190" i="11"/>
  <c r="AF147" i="11"/>
  <c r="AF31" i="11"/>
  <c r="AF257" i="11"/>
  <c r="G250" i="9"/>
  <c r="G31" i="9"/>
  <c r="G215" i="9"/>
  <c r="G64" i="9"/>
  <c r="G50" i="9"/>
  <c r="G147" i="9"/>
  <c r="G23" i="9"/>
  <c r="G278" i="9"/>
  <c r="G264" i="9"/>
  <c r="G188" i="9"/>
  <c r="G155" i="9"/>
  <c r="G133" i="9"/>
  <c r="G72" i="9"/>
  <c r="G174" i="9"/>
  <c r="G196" i="9"/>
  <c r="G91" i="9"/>
  <c r="R30" i="7"/>
  <c r="R19" i="7"/>
  <c r="R51" i="7"/>
  <c r="R94" i="7"/>
  <c r="R80" i="7"/>
  <c r="R65" i="7"/>
  <c r="AO37" i="8"/>
  <c r="AO103" i="8"/>
  <c r="AO84" i="8"/>
  <c r="AO117" i="8"/>
  <c r="AO70" i="8"/>
  <c r="AO23" i="8"/>
  <c r="AO131" i="8"/>
  <c r="AO56" i="8"/>
  <c r="V1378" i="19"/>
  <c r="V1838" i="19"/>
  <c r="V1287" i="19"/>
  <c r="D51" i="7"/>
  <c r="D19" i="7"/>
  <c r="D94" i="7"/>
  <c r="D80" i="7"/>
  <c r="D65" i="7"/>
  <c r="D30" i="7"/>
  <c r="AL131" i="8"/>
  <c r="AL70" i="8"/>
  <c r="AL103" i="8"/>
  <c r="AL37" i="8"/>
  <c r="AL117" i="8"/>
  <c r="AL56" i="8"/>
  <c r="AL23" i="8"/>
  <c r="AL84" i="8"/>
  <c r="AK1378" i="19"/>
  <c r="AK1838" i="19"/>
  <c r="AK1287" i="19"/>
  <c r="AI80" i="7"/>
  <c r="AI51" i="7"/>
  <c r="AI30" i="7"/>
  <c r="AI19" i="7"/>
  <c r="AI65" i="7"/>
  <c r="AI94" i="7"/>
  <c r="AG23" i="9"/>
  <c r="AG155" i="9"/>
  <c r="AG72" i="9"/>
  <c r="AG250" i="9"/>
  <c r="AG64" i="9"/>
  <c r="AG31" i="9"/>
  <c r="AG278" i="9"/>
  <c r="AG196" i="9"/>
  <c r="AG50" i="9"/>
  <c r="AG174" i="9"/>
  <c r="AG91" i="9"/>
  <c r="AG215" i="9"/>
  <c r="AG188" i="9"/>
  <c r="AG264" i="9"/>
  <c r="AG147" i="9"/>
  <c r="AG133" i="9"/>
  <c r="J1378" i="19"/>
  <c r="J1838" i="19"/>
  <c r="J1287" i="19"/>
  <c r="AM64" i="9"/>
  <c r="AM72" i="9"/>
  <c r="AM174" i="9"/>
  <c r="AM196" i="9"/>
  <c r="AM91" i="9"/>
  <c r="AM250" i="9"/>
  <c r="AM31" i="9"/>
  <c r="AM50" i="9"/>
  <c r="AM147" i="9"/>
  <c r="AM23" i="9"/>
  <c r="AM278" i="9"/>
  <c r="AM264" i="9"/>
  <c r="AM215" i="9"/>
  <c r="AM188" i="9"/>
  <c r="AM155" i="9"/>
  <c r="AM133" i="9"/>
  <c r="AB1838" i="19"/>
  <c r="AB1287" i="19"/>
  <c r="AB1378" i="19"/>
  <c r="AK51" i="7"/>
  <c r="AK19" i="7"/>
  <c r="AK94" i="7"/>
  <c r="AK80" i="7"/>
  <c r="AK65" i="7"/>
  <c r="AK30" i="7"/>
  <c r="AC257" i="11"/>
  <c r="AC213" i="11"/>
  <c r="AC182" i="11"/>
  <c r="AC190" i="11"/>
  <c r="AC147" i="11"/>
  <c r="AC125" i="11"/>
  <c r="AC168" i="11"/>
  <c r="AC72" i="11"/>
  <c r="AC23" i="11"/>
  <c r="AC64" i="11"/>
  <c r="AC139" i="11"/>
  <c r="AC271" i="11"/>
  <c r="AC91" i="11"/>
  <c r="AC243" i="11"/>
  <c r="AC50" i="11"/>
  <c r="AC31" i="11"/>
  <c r="M70" i="8"/>
  <c r="M103" i="8"/>
  <c r="M131" i="8"/>
  <c r="M117" i="8"/>
  <c r="M84" i="8"/>
  <c r="M37" i="8"/>
  <c r="M56" i="8"/>
  <c r="M23" i="8"/>
  <c r="AH64" i="11"/>
  <c r="AH31" i="11"/>
  <c r="AH125" i="11"/>
  <c r="AH72" i="11"/>
  <c r="AH243" i="11"/>
  <c r="AH257" i="11"/>
  <c r="AH213" i="11"/>
  <c r="AH168" i="11"/>
  <c r="AH147" i="11"/>
  <c r="AH50" i="11"/>
  <c r="AH271" i="11"/>
  <c r="AH182" i="11"/>
  <c r="AH23" i="11"/>
  <c r="AH91" i="11"/>
  <c r="AH190" i="11"/>
  <c r="AH139" i="11"/>
  <c r="AS256" i="10"/>
  <c r="AS72" i="10"/>
  <c r="AS208" i="10"/>
  <c r="AS50" i="10"/>
  <c r="AS270" i="10"/>
  <c r="AS23" i="10"/>
  <c r="AS189" i="10"/>
  <c r="AS148" i="10"/>
  <c r="AS242" i="10"/>
  <c r="AS181" i="10"/>
  <c r="AS167" i="10"/>
  <c r="AS140" i="10"/>
  <c r="AS91" i="10"/>
  <c r="AS64" i="10"/>
  <c r="AS126" i="10"/>
  <c r="AS31" i="10"/>
  <c r="H80" i="7"/>
  <c r="H65" i="7"/>
  <c r="H51" i="7"/>
  <c r="H30" i="7"/>
  <c r="H19" i="7"/>
  <c r="H94" i="7"/>
  <c r="AE167" i="10"/>
  <c r="AE270" i="10"/>
  <c r="AE31" i="10"/>
  <c r="AE242" i="10"/>
  <c r="AE23" i="10"/>
  <c r="AE189" i="10"/>
  <c r="AE140" i="10"/>
  <c r="AE208" i="10"/>
  <c r="AE256" i="10"/>
  <c r="AE148" i="10"/>
  <c r="AE126" i="10"/>
  <c r="AE72" i="10"/>
  <c r="AE50" i="10"/>
  <c r="AE64" i="10"/>
  <c r="AE91" i="10"/>
  <c r="AE181" i="10"/>
  <c r="G257" i="11"/>
  <c r="G23" i="11"/>
  <c r="G213" i="11"/>
  <c r="G147" i="11"/>
  <c r="G271" i="11"/>
  <c r="G50" i="11"/>
  <c r="G190" i="11"/>
  <c r="G243" i="11"/>
  <c r="G168" i="11"/>
  <c r="G139" i="11"/>
  <c r="G91" i="11"/>
  <c r="G182" i="11"/>
  <c r="G125" i="11"/>
  <c r="G64" i="11"/>
  <c r="G31" i="11"/>
  <c r="G72" i="11"/>
  <c r="R264" i="9"/>
  <c r="R196" i="9"/>
  <c r="R91" i="9"/>
  <c r="R64" i="9"/>
  <c r="R31" i="9"/>
  <c r="R174" i="9"/>
  <c r="R147" i="9"/>
  <c r="R250" i="9"/>
  <c r="R50" i="9"/>
  <c r="R188" i="9"/>
  <c r="R72" i="9"/>
  <c r="R133" i="9"/>
  <c r="R23" i="9"/>
  <c r="R278" i="9"/>
  <c r="R155" i="9"/>
  <c r="R215" i="9"/>
  <c r="Q1378" i="19"/>
  <c r="Q1838" i="19"/>
  <c r="Q1287" i="19"/>
  <c r="O31" i="11"/>
  <c r="O257" i="11"/>
  <c r="O72" i="11"/>
  <c r="O213" i="11"/>
  <c r="O23" i="11"/>
  <c r="O271" i="11"/>
  <c r="O50" i="11"/>
  <c r="O190" i="11"/>
  <c r="O147" i="11"/>
  <c r="O168" i="11"/>
  <c r="O243" i="11"/>
  <c r="O182" i="11"/>
  <c r="O125" i="11"/>
  <c r="O91" i="11"/>
  <c r="O64" i="11"/>
  <c r="O139" i="11"/>
  <c r="M19" i="7"/>
  <c r="M30" i="7"/>
  <c r="M51" i="7"/>
  <c r="M94" i="7"/>
  <c r="M80" i="7"/>
  <c r="M65" i="7"/>
  <c r="AO1378" i="19"/>
  <c r="AO1838" i="19"/>
  <c r="AO1287" i="19"/>
  <c r="D168" i="11"/>
  <c r="D64" i="11"/>
  <c r="D139" i="11"/>
  <c r="D72" i="11"/>
  <c r="D23" i="11"/>
  <c r="D271" i="11"/>
  <c r="D182" i="11"/>
  <c r="D31" i="11"/>
  <c r="D213" i="11"/>
  <c r="D125" i="11"/>
  <c r="D243" i="11"/>
  <c r="D50" i="11"/>
  <c r="D147" i="11"/>
  <c r="D190" i="11"/>
  <c r="D91" i="11"/>
  <c r="D257" i="11"/>
  <c r="AL174" i="9"/>
  <c r="AL147" i="9"/>
  <c r="AL196" i="9"/>
  <c r="AL91" i="9"/>
  <c r="AL64" i="9"/>
  <c r="AL31" i="9"/>
  <c r="AL278" i="9"/>
  <c r="AL72" i="9"/>
  <c r="AL188" i="9"/>
  <c r="AL250" i="9"/>
  <c r="AL23" i="9"/>
  <c r="AL155" i="9"/>
  <c r="AL215" i="9"/>
  <c r="AL133" i="9"/>
  <c r="AL50" i="9"/>
  <c r="AL264" i="9"/>
  <c r="N271" i="11"/>
  <c r="N213" i="11"/>
  <c r="N243" i="11"/>
  <c r="N139" i="11"/>
  <c r="N147" i="11"/>
  <c r="N125" i="11"/>
  <c r="N64" i="11"/>
  <c r="N190" i="11"/>
  <c r="N50" i="11"/>
  <c r="N72" i="11"/>
  <c r="N23" i="11"/>
  <c r="N168" i="11"/>
  <c r="N257" i="11"/>
  <c r="N182" i="11"/>
  <c r="N91" i="11"/>
  <c r="N31" i="11"/>
  <c r="AI140" i="10"/>
  <c r="AI189" i="10"/>
  <c r="AI167" i="10"/>
  <c r="AI256" i="10"/>
  <c r="AI208" i="10"/>
  <c r="AI148" i="10"/>
  <c r="AI126" i="10"/>
  <c r="AI72" i="10"/>
  <c r="AI181" i="10"/>
  <c r="AI91" i="10"/>
  <c r="AI31" i="10"/>
  <c r="AI270" i="10"/>
  <c r="AI23" i="10"/>
  <c r="AI242" i="10"/>
  <c r="AI50" i="10"/>
  <c r="AI64" i="10"/>
  <c r="V103" i="8"/>
  <c r="V131" i="8"/>
  <c r="V70" i="8"/>
  <c r="V23" i="8"/>
  <c r="V37" i="8"/>
  <c r="V84" i="8"/>
  <c r="V56" i="8"/>
  <c r="V117" i="8"/>
  <c r="AG84" i="8"/>
  <c r="AG103" i="8"/>
  <c r="AG131" i="8"/>
  <c r="AG37" i="8"/>
  <c r="AG23" i="8"/>
  <c r="AG117" i="8"/>
  <c r="AG56" i="8"/>
  <c r="AG70" i="8"/>
  <c r="AM31" i="10"/>
  <c r="AM167" i="10"/>
  <c r="AM208" i="10"/>
  <c r="AM256" i="10"/>
  <c r="AM181" i="10"/>
  <c r="AM148" i="10"/>
  <c r="AM23" i="10"/>
  <c r="AM126" i="10"/>
  <c r="AM72" i="10"/>
  <c r="AM140" i="10"/>
  <c r="AM91" i="10"/>
  <c r="AM270" i="10"/>
  <c r="AM64" i="10"/>
  <c r="AM242" i="10"/>
  <c r="AM189" i="10"/>
  <c r="AM50" i="10"/>
  <c r="AK23" i="11"/>
  <c r="AK64" i="11"/>
  <c r="AK271" i="11"/>
  <c r="AK190" i="11"/>
  <c r="AK243" i="11"/>
  <c r="AK91" i="11"/>
  <c r="AK257" i="11"/>
  <c r="AK31" i="11"/>
  <c r="AK182" i="11"/>
  <c r="AK139" i="11"/>
  <c r="AK125" i="11"/>
  <c r="AK213" i="11"/>
  <c r="AK168" i="11"/>
  <c r="AK72" i="11"/>
  <c r="AK147" i="11"/>
  <c r="AK50" i="11"/>
  <c r="W94" i="7"/>
  <c r="W51" i="7"/>
  <c r="W65" i="7"/>
  <c r="W30" i="7"/>
  <c r="W19" i="7"/>
  <c r="W80" i="7"/>
  <c r="S140" i="10"/>
  <c r="S181" i="10"/>
  <c r="S208" i="10"/>
  <c r="S148" i="10"/>
  <c r="S126" i="10"/>
  <c r="S72" i="10"/>
  <c r="S50" i="10"/>
  <c r="S23" i="10"/>
  <c r="S270" i="10"/>
  <c r="S64" i="10"/>
  <c r="S242" i="10"/>
  <c r="S167" i="10"/>
  <c r="S189" i="10"/>
  <c r="S31" i="10"/>
  <c r="S256" i="10"/>
  <c r="S91" i="10"/>
  <c r="AC242" i="10"/>
  <c r="AC167" i="10"/>
  <c r="AC140" i="10"/>
  <c r="AC91" i="10"/>
  <c r="AC64" i="10"/>
  <c r="AC126" i="10"/>
  <c r="AC31" i="10"/>
  <c r="AC256" i="10"/>
  <c r="AC72" i="10"/>
  <c r="AC208" i="10"/>
  <c r="AC50" i="10"/>
  <c r="AC181" i="10"/>
  <c r="AC148" i="10"/>
  <c r="AC270" i="10"/>
  <c r="AC189" i="10"/>
  <c r="AC23" i="10"/>
  <c r="M50" i="9"/>
  <c r="M133" i="9"/>
  <c r="M72" i="9"/>
  <c r="M188" i="9"/>
  <c r="M23" i="9"/>
  <c r="M215" i="9"/>
  <c r="M31" i="9"/>
  <c r="M264" i="9"/>
  <c r="M250" i="9"/>
  <c r="M174" i="9"/>
  <c r="M147" i="9"/>
  <c r="M91" i="9"/>
  <c r="M64" i="9"/>
  <c r="M278" i="9"/>
  <c r="M155" i="9"/>
  <c r="M196" i="9"/>
  <c r="AI1838" i="19"/>
  <c r="AI1287" i="19"/>
  <c r="AI1378" i="19"/>
  <c r="J51" i="7"/>
  <c r="J94" i="7"/>
  <c r="J80" i="7"/>
  <c r="J65" i="7"/>
  <c r="J19" i="7"/>
  <c r="J30" i="7"/>
  <c r="AS50" i="9"/>
  <c r="AS278" i="9"/>
  <c r="AS188" i="9"/>
  <c r="AS133" i="9"/>
  <c r="AS147" i="9"/>
  <c r="AS91" i="9"/>
  <c r="AS215" i="9"/>
  <c r="AS31" i="9"/>
  <c r="AS155" i="9"/>
  <c r="AS264" i="9"/>
  <c r="AS72" i="9"/>
  <c r="AS250" i="9"/>
  <c r="AS196" i="9"/>
  <c r="AS23" i="9"/>
  <c r="AS64" i="9"/>
  <c r="AS174" i="9"/>
  <c r="H242" i="10"/>
  <c r="H64" i="10"/>
  <c r="H31" i="10"/>
  <c r="H126" i="10"/>
  <c r="H256" i="10"/>
  <c r="H72" i="10"/>
  <c r="H181" i="10"/>
  <c r="H23" i="10"/>
  <c r="H189" i="10"/>
  <c r="H140" i="10"/>
  <c r="H208" i="10"/>
  <c r="H167" i="10"/>
  <c r="H91" i="10"/>
  <c r="H270" i="10"/>
  <c r="H148" i="10"/>
  <c r="H50" i="10"/>
  <c r="AE250" i="9"/>
  <c r="AE155" i="9"/>
  <c r="AE133" i="9"/>
  <c r="AE72" i="9"/>
  <c r="AE174" i="9"/>
  <c r="AE91" i="9"/>
  <c r="AE278" i="9"/>
  <c r="AE31" i="9"/>
  <c r="AE264" i="9"/>
  <c r="AE147" i="9"/>
  <c r="AE196" i="9"/>
  <c r="AE64" i="9"/>
  <c r="AE50" i="9"/>
  <c r="AE23" i="9"/>
  <c r="AE215" i="9"/>
  <c r="AE188" i="9"/>
  <c r="R50" i="11"/>
  <c r="R182" i="11"/>
  <c r="R147" i="11"/>
  <c r="R64" i="11"/>
  <c r="R31" i="11"/>
  <c r="R139" i="11"/>
  <c r="R243" i="11"/>
  <c r="R23" i="11"/>
  <c r="R213" i="11"/>
  <c r="R125" i="11"/>
  <c r="R91" i="11"/>
  <c r="R190" i="11"/>
  <c r="R271" i="11"/>
  <c r="R257" i="11"/>
  <c r="R72" i="11"/>
  <c r="R168" i="11"/>
  <c r="AP1378" i="19"/>
  <c r="AP1838" i="19"/>
  <c r="AP1287" i="19"/>
  <c r="T80" i="7"/>
  <c r="T65" i="7"/>
  <c r="T30" i="7"/>
  <c r="T94" i="7"/>
  <c r="T51" i="7"/>
  <c r="T19" i="7"/>
  <c r="P30" i="7"/>
  <c r="P51" i="7"/>
  <c r="P94" i="7"/>
  <c r="P19" i="7"/>
  <c r="P80" i="7"/>
  <c r="P65" i="7"/>
  <c r="D131" i="8"/>
  <c r="D84" i="8"/>
  <c r="D56" i="8"/>
  <c r="D117" i="8"/>
  <c r="D23" i="8"/>
  <c r="D103" i="8"/>
  <c r="D70" i="8"/>
  <c r="D37" i="8"/>
  <c r="AL189" i="10"/>
  <c r="AL31" i="10"/>
  <c r="AL181" i="10"/>
  <c r="AL23" i="10"/>
  <c r="AL256" i="10"/>
  <c r="AL126" i="10"/>
  <c r="AL72" i="10"/>
  <c r="AL208" i="10"/>
  <c r="AL167" i="10"/>
  <c r="AL270" i="10"/>
  <c r="AL91" i="10"/>
  <c r="AL64" i="10"/>
  <c r="AL242" i="10"/>
  <c r="AL148" i="10"/>
  <c r="AL140" i="10"/>
  <c r="AL50" i="10"/>
  <c r="O1838" i="19"/>
  <c r="O1287" i="19"/>
  <c r="O1378" i="19"/>
  <c r="L30" i="7"/>
  <c r="L19" i="7"/>
  <c r="L94" i="7"/>
  <c r="L80" i="7"/>
  <c r="L65" i="7"/>
  <c r="L51" i="7"/>
  <c r="AI133" i="9"/>
  <c r="AI72" i="9"/>
  <c r="AI278" i="9"/>
  <c r="AI264" i="9"/>
  <c r="AI147" i="9"/>
  <c r="AI196" i="9"/>
  <c r="AI64" i="9"/>
  <c r="AI31" i="9"/>
  <c r="AI50" i="9"/>
  <c r="AI174" i="9"/>
  <c r="AI23" i="9"/>
  <c r="AI91" i="9"/>
  <c r="AI250" i="9"/>
  <c r="AI215" i="9"/>
  <c r="AI188" i="9"/>
  <c r="AI155" i="9"/>
  <c r="V270" i="10"/>
  <c r="V91" i="10"/>
  <c r="V242" i="10"/>
  <c r="V64" i="10"/>
  <c r="V189" i="10"/>
  <c r="V31" i="10"/>
  <c r="V148" i="10"/>
  <c r="V126" i="10"/>
  <c r="V50" i="10"/>
  <c r="V208" i="10"/>
  <c r="V167" i="10"/>
  <c r="V256" i="10"/>
  <c r="V72" i="10"/>
  <c r="V181" i="10"/>
  <c r="V140" i="10"/>
  <c r="V23" i="10"/>
  <c r="AH1378" i="19"/>
  <c r="AH1838" i="19"/>
  <c r="AH1287" i="19"/>
  <c r="AD51" i="7"/>
  <c r="AD94" i="7"/>
  <c r="AD80" i="7"/>
  <c r="AD65" i="7"/>
  <c r="AD19" i="7"/>
  <c r="AD30" i="7"/>
  <c r="AN1378" i="19"/>
  <c r="AN1287" i="19"/>
  <c r="AN1838" i="19"/>
  <c r="Z51" i="7"/>
  <c r="Z19" i="7"/>
  <c r="Z65" i="7"/>
  <c r="Z94" i="7"/>
  <c r="Z30" i="7"/>
  <c r="Z80" i="7"/>
  <c r="AK37" i="8"/>
  <c r="AK103" i="8"/>
  <c r="AK84" i="8"/>
  <c r="AK117" i="8"/>
  <c r="AK131" i="8"/>
  <c r="AK70" i="8"/>
  <c r="AK23" i="8"/>
  <c r="AK56" i="8"/>
  <c r="W278" i="9"/>
  <c r="W264" i="9"/>
  <c r="W215" i="9"/>
  <c r="W188" i="9"/>
  <c r="W155" i="9"/>
  <c r="W133" i="9"/>
  <c r="W72" i="9"/>
  <c r="W174" i="9"/>
  <c r="W196" i="9"/>
  <c r="W91" i="9"/>
  <c r="W250" i="9"/>
  <c r="W31" i="9"/>
  <c r="W50" i="9"/>
  <c r="W64" i="9"/>
  <c r="W147" i="9"/>
  <c r="W23" i="9"/>
  <c r="S31" i="9"/>
  <c r="S215" i="9"/>
  <c r="S188" i="9"/>
  <c r="S155" i="9"/>
  <c r="S133" i="9"/>
  <c r="S72" i="9"/>
  <c r="S147" i="9"/>
  <c r="S64" i="9"/>
  <c r="S174" i="9"/>
  <c r="S196" i="9"/>
  <c r="S278" i="9"/>
  <c r="S50" i="9"/>
  <c r="S264" i="9"/>
  <c r="S23" i="9"/>
  <c r="S91" i="9"/>
  <c r="S250" i="9"/>
  <c r="J181" i="10"/>
  <c r="J242" i="10"/>
  <c r="J31" i="10"/>
  <c r="J189" i="10"/>
  <c r="J23" i="10"/>
  <c r="J148" i="10"/>
  <c r="J72" i="10"/>
  <c r="J50" i="10"/>
  <c r="J208" i="10"/>
  <c r="J167" i="10"/>
  <c r="J91" i="10"/>
  <c r="J64" i="10"/>
  <c r="J270" i="10"/>
  <c r="J140" i="10"/>
  <c r="J126" i="10"/>
  <c r="J256" i="10"/>
  <c r="AS168" i="11"/>
  <c r="AS72" i="11"/>
  <c r="AS50" i="11"/>
  <c r="AS23" i="11"/>
  <c r="AS64" i="11"/>
  <c r="AS213" i="11"/>
  <c r="AS243" i="11"/>
  <c r="AS91" i="11"/>
  <c r="AS257" i="11"/>
  <c r="AS31" i="11"/>
  <c r="AS182" i="11"/>
  <c r="AS190" i="11"/>
  <c r="AS147" i="11"/>
  <c r="AS271" i="11"/>
  <c r="AS125" i="11"/>
  <c r="AS139" i="11"/>
  <c r="K51" i="7"/>
  <c r="K19" i="7"/>
  <c r="K65" i="7"/>
  <c r="K94" i="7"/>
  <c r="K80" i="7"/>
  <c r="K30" i="7"/>
  <c r="H131" i="8"/>
  <c r="H84" i="8"/>
  <c r="H56" i="8"/>
  <c r="H117" i="8"/>
  <c r="H23" i="8"/>
  <c r="H103" i="8"/>
  <c r="H70" i="8"/>
  <c r="H37" i="8"/>
  <c r="H1378" i="19"/>
  <c r="H1838" i="19"/>
  <c r="H1287" i="19"/>
  <c r="T91" i="10"/>
  <c r="T64" i="10"/>
  <c r="T242" i="10"/>
  <c r="T148" i="10"/>
  <c r="T256" i="10"/>
  <c r="T72" i="10"/>
  <c r="T208" i="10"/>
  <c r="T50" i="10"/>
  <c r="T167" i="10"/>
  <c r="T31" i="10"/>
  <c r="T270" i="10"/>
  <c r="T189" i="10"/>
  <c r="T126" i="10"/>
  <c r="T23" i="10"/>
  <c r="T140" i="10"/>
  <c r="T181" i="10"/>
  <c r="P131" i="8"/>
  <c r="P117" i="8"/>
  <c r="P23" i="8"/>
  <c r="P84" i="8"/>
  <c r="P56" i="8"/>
  <c r="P103" i="8"/>
  <c r="P70" i="8"/>
  <c r="P37" i="8"/>
  <c r="D23" i="9"/>
  <c r="D155" i="9"/>
  <c r="D133" i="9"/>
  <c r="D188" i="9"/>
  <c r="D72" i="9"/>
  <c r="D250" i="9"/>
  <c r="D50" i="9"/>
  <c r="D196" i="9"/>
  <c r="D174" i="9"/>
  <c r="D147" i="9"/>
  <c r="D64" i="9"/>
  <c r="D31" i="9"/>
  <c r="D215" i="9"/>
  <c r="D278" i="9"/>
  <c r="D91" i="9"/>
  <c r="D264" i="9"/>
  <c r="L50" i="9"/>
  <c r="L23" i="9"/>
  <c r="L155" i="9"/>
  <c r="L133" i="9"/>
  <c r="L72" i="9"/>
  <c r="L264" i="9"/>
  <c r="L250" i="9"/>
  <c r="L196" i="9"/>
  <c r="L147" i="9"/>
  <c r="L91" i="9"/>
  <c r="L31" i="9"/>
  <c r="L215" i="9"/>
  <c r="L174" i="9"/>
  <c r="L64" i="9"/>
  <c r="L278" i="9"/>
  <c r="L188" i="9"/>
  <c r="AI131" i="8"/>
  <c r="AI84" i="8"/>
  <c r="AI70" i="8"/>
  <c r="AI56" i="8"/>
  <c r="AI37" i="8"/>
  <c r="AI117" i="8"/>
  <c r="AI23" i="8"/>
  <c r="AI103" i="8"/>
  <c r="V64" i="11"/>
  <c r="V31" i="11"/>
  <c r="V139" i="11"/>
  <c r="V271" i="11"/>
  <c r="V50" i="11"/>
  <c r="V257" i="11"/>
  <c r="V72" i="11"/>
  <c r="V125" i="11"/>
  <c r="V243" i="11"/>
  <c r="V182" i="11"/>
  <c r="V147" i="11"/>
  <c r="V91" i="11"/>
  <c r="V213" i="11"/>
  <c r="V168" i="11"/>
  <c r="V190" i="11"/>
  <c r="V23" i="11"/>
  <c r="AR80" i="7"/>
  <c r="AR65" i="7"/>
  <c r="AR51" i="7"/>
  <c r="AR30" i="7"/>
  <c r="AR94" i="7"/>
  <c r="AR19" i="7"/>
  <c r="AD70" i="8"/>
  <c r="AD131" i="8"/>
  <c r="AD37" i="8"/>
  <c r="AD117" i="8"/>
  <c r="AD84" i="8"/>
  <c r="AD23" i="8"/>
  <c r="AD103" i="8"/>
  <c r="AD56" i="8"/>
  <c r="Z131" i="8"/>
  <c r="Z37" i="8"/>
  <c r="Z103" i="8"/>
  <c r="Z70" i="8"/>
  <c r="Z117" i="8"/>
  <c r="Z56" i="8"/>
  <c r="Z23" i="8"/>
  <c r="Z84" i="8"/>
  <c r="AK133" i="9"/>
  <c r="AK50" i="9"/>
  <c r="AK215" i="9"/>
  <c r="AK188" i="9"/>
  <c r="AK278" i="9"/>
  <c r="AK64" i="9"/>
  <c r="AK31" i="9"/>
  <c r="AK196" i="9"/>
  <c r="AK147" i="9"/>
  <c r="AK91" i="9"/>
  <c r="AK155" i="9"/>
  <c r="AK264" i="9"/>
  <c r="AK23" i="9"/>
  <c r="AK250" i="9"/>
  <c r="AK174" i="9"/>
  <c r="AK72" i="9"/>
  <c r="Y51" i="7"/>
  <c r="Y94" i="7"/>
  <c r="Y80" i="7"/>
  <c r="Y65" i="7"/>
  <c r="Y30" i="7"/>
  <c r="Y19" i="7"/>
  <c r="W23" i="8"/>
  <c r="W131" i="8"/>
  <c r="W70" i="8"/>
  <c r="W117" i="8"/>
  <c r="W103" i="8"/>
  <c r="W84" i="8"/>
  <c r="W37" i="8"/>
  <c r="W56" i="8"/>
  <c r="S131" i="8"/>
  <c r="S37" i="8"/>
  <c r="S84" i="8"/>
  <c r="S70" i="8"/>
  <c r="S56" i="8"/>
  <c r="S103" i="8"/>
  <c r="S117" i="8"/>
  <c r="S23" i="8"/>
  <c r="AD1378" i="19"/>
  <c r="AD1287" i="19"/>
  <c r="AD1838" i="19"/>
  <c r="N1378" i="19"/>
  <c r="N1287" i="19"/>
  <c r="N1838" i="19"/>
  <c r="F19" i="7"/>
  <c r="F30" i="7"/>
  <c r="F94" i="7"/>
  <c r="F80" i="7"/>
  <c r="F65" i="7"/>
  <c r="F51" i="7"/>
  <c r="J103" i="8"/>
  <c r="J131" i="8"/>
  <c r="J37" i="8"/>
  <c r="J23" i="8"/>
  <c r="J70" i="8"/>
  <c r="J84" i="8"/>
  <c r="J117" i="8"/>
  <c r="J56" i="8"/>
  <c r="AS131" i="8"/>
  <c r="AS117" i="8"/>
  <c r="AS37" i="8"/>
  <c r="AS70" i="8"/>
  <c r="AS23" i="8"/>
  <c r="AS56" i="8"/>
  <c r="AS103" i="8"/>
  <c r="AS84" i="8"/>
  <c r="K131" i="8"/>
  <c r="K103" i="8"/>
  <c r="K117" i="8"/>
  <c r="K23" i="8"/>
  <c r="K70" i="8"/>
  <c r="K37" i="8"/>
  <c r="K84" i="8"/>
  <c r="K56" i="8"/>
  <c r="H50" i="9"/>
  <c r="H278" i="9"/>
  <c r="H23" i="9"/>
  <c r="H155" i="9"/>
  <c r="H133" i="9"/>
  <c r="H188" i="9"/>
  <c r="H72" i="9"/>
  <c r="H264" i="9"/>
  <c r="H215" i="9"/>
  <c r="H196" i="9"/>
  <c r="H147" i="9"/>
  <c r="H91" i="9"/>
  <c r="H31" i="9"/>
  <c r="H250" i="9"/>
  <c r="H174" i="9"/>
  <c r="H64" i="9"/>
  <c r="AE182" i="11"/>
  <c r="AE125" i="11"/>
  <c r="AE91" i="11"/>
  <c r="AE64" i="11"/>
  <c r="AE31" i="11"/>
  <c r="AE257" i="11"/>
  <c r="AE72" i="11"/>
  <c r="AE213" i="11"/>
  <c r="AE271" i="11"/>
  <c r="AE50" i="11"/>
  <c r="AE190" i="11"/>
  <c r="AE147" i="11"/>
  <c r="AE168" i="11"/>
  <c r="AE139" i="11"/>
  <c r="AE243" i="11"/>
  <c r="AE23" i="11"/>
  <c r="S1378" i="19"/>
  <c r="S1287" i="19"/>
  <c r="S1838" i="19"/>
  <c r="U94" i="7"/>
  <c r="U80" i="7"/>
  <c r="U65" i="7"/>
  <c r="U30" i="7"/>
  <c r="U51" i="7"/>
  <c r="U19" i="7"/>
  <c r="T131" i="8"/>
  <c r="T56" i="8"/>
  <c r="T117" i="8"/>
  <c r="T23" i="8"/>
  <c r="T84" i="8"/>
  <c r="T70" i="8"/>
  <c r="T37" i="8"/>
  <c r="T103" i="8"/>
  <c r="I256" i="10"/>
  <c r="I23" i="10"/>
  <c r="I208" i="10"/>
  <c r="I50" i="10"/>
  <c r="I181" i="10"/>
  <c r="I148" i="10"/>
  <c r="I242" i="10"/>
  <c r="I126" i="10"/>
  <c r="I270" i="10"/>
  <c r="I189" i="10"/>
  <c r="I167" i="10"/>
  <c r="I140" i="10"/>
  <c r="I91" i="10"/>
  <c r="I64" i="10"/>
  <c r="I31" i="10"/>
  <c r="I72" i="10"/>
  <c r="AM64" i="11"/>
  <c r="AM31" i="11"/>
  <c r="AM72" i="11"/>
  <c r="AM23" i="11"/>
  <c r="AM257" i="11"/>
  <c r="AM147" i="11"/>
  <c r="AM213" i="11"/>
  <c r="AM50" i="11"/>
  <c r="AM271" i="11"/>
  <c r="AM243" i="11"/>
  <c r="AM190" i="11"/>
  <c r="AM125" i="11"/>
  <c r="AM168" i="11"/>
  <c r="AM139" i="11"/>
  <c r="AM182" i="11"/>
  <c r="AM91" i="11"/>
  <c r="AB19" i="7"/>
  <c r="AB51" i="7"/>
  <c r="AB94" i="7"/>
  <c r="AB80" i="7"/>
  <c r="AB65" i="7"/>
  <c r="AB30" i="7"/>
  <c r="P72" i="9"/>
  <c r="P50" i="9"/>
  <c r="P23" i="9"/>
  <c r="P155" i="9"/>
  <c r="P188" i="9"/>
  <c r="P133" i="9"/>
  <c r="P64" i="9"/>
  <c r="P31" i="9"/>
  <c r="P264" i="9"/>
  <c r="P215" i="9"/>
  <c r="P278" i="9"/>
  <c r="P196" i="9"/>
  <c r="P147" i="9"/>
  <c r="P250" i="9"/>
  <c r="P174" i="9"/>
  <c r="P91" i="9"/>
  <c r="D140" i="10"/>
  <c r="D91" i="10"/>
  <c r="D270" i="10"/>
  <c r="D189" i="10"/>
  <c r="D242" i="10"/>
  <c r="D126" i="10"/>
  <c r="D256" i="10"/>
  <c r="D72" i="10"/>
  <c r="D181" i="10"/>
  <c r="D23" i="10"/>
  <c r="D167" i="10"/>
  <c r="D64" i="10"/>
  <c r="D208" i="10"/>
  <c r="D31" i="10"/>
  <c r="D148" i="10"/>
  <c r="D50" i="10"/>
  <c r="AM1378" i="19"/>
  <c r="AM1287" i="19"/>
  <c r="AM1838" i="19"/>
  <c r="X30" i="7"/>
  <c r="X19" i="7"/>
  <c r="X94" i="7"/>
  <c r="X80" i="7"/>
  <c r="X65" i="7"/>
  <c r="X51" i="7"/>
  <c r="L131" i="8"/>
  <c r="L84" i="8"/>
  <c r="L56" i="8"/>
  <c r="L117" i="8"/>
  <c r="L23" i="8"/>
  <c r="L103" i="8"/>
  <c r="L37" i="8"/>
  <c r="L70" i="8"/>
  <c r="W1378" i="19"/>
  <c r="W1838" i="19"/>
  <c r="W1287" i="19"/>
  <c r="AR50" i="9"/>
  <c r="AR188" i="9"/>
  <c r="AR23" i="9"/>
  <c r="AR155" i="9"/>
  <c r="AR215" i="9"/>
  <c r="AR133" i="9"/>
  <c r="AR72" i="9"/>
  <c r="AR31" i="9"/>
  <c r="AR278" i="9"/>
  <c r="AR264" i="9"/>
  <c r="AR196" i="9"/>
  <c r="AR174" i="9"/>
  <c r="AR91" i="9"/>
  <c r="AR250" i="9"/>
  <c r="AR147" i="9"/>
  <c r="AR64" i="9"/>
  <c r="AD208" i="10"/>
  <c r="AD50" i="10"/>
  <c r="AD256" i="10"/>
  <c r="AD167" i="10"/>
  <c r="AD91" i="10"/>
  <c r="AD270" i="10"/>
  <c r="AD64" i="10"/>
  <c r="AD189" i="10"/>
  <c r="AD23" i="10"/>
  <c r="AD181" i="10"/>
  <c r="AD126" i="10"/>
  <c r="AD242" i="10"/>
  <c r="AD148" i="10"/>
  <c r="AD72" i="10"/>
  <c r="AD140" i="10"/>
  <c r="AD31" i="10"/>
  <c r="O65" i="7"/>
  <c r="O19" i="7"/>
  <c r="O51" i="7"/>
  <c r="O80" i="7"/>
  <c r="O30" i="7"/>
  <c r="O94" i="7"/>
  <c r="Z139" i="11"/>
  <c r="Z271" i="11"/>
  <c r="Z168" i="11"/>
  <c r="Z182" i="11"/>
  <c r="Z50" i="11"/>
  <c r="Z147" i="11"/>
  <c r="Z91" i="11"/>
  <c r="Z257" i="11"/>
  <c r="Z190" i="11"/>
  <c r="Z72" i="11"/>
  <c r="Z23" i="11"/>
  <c r="Z243" i="11"/>
  <c r="Z213" i="11"/>
  <c r="Z31" i="11"/>
  <c r="Z125" i="11"/>
  <c r="Z64" i="11"/>
  <c r="AK50" i="10"/>
  <c r="AK181" i="10"/>
  <c r="AK148" i="10"/>
  <c r="AK256" i="10"/>
  <c r="AK23" i="10"/>
  <c r="AK208" i="10"/>
  <c r="AK126" i="10"/>
  <c r="AK270" i="10"/>
  <c r="AK31" i="10"/>
  <c r="AK189" i="10"/>
  <c r="AK242" i="10"/>
  <c r="AK72" i="10"/>
  <c r="AK167" i="10"/>
  <c r="AK140" i="10"/>
  <c r="AK91" i="10"/>
  <c r="AK64" i="10"/>
  <c r="AQ51" i="7"/>
  <c r="AQ94" i="7"/>
  <c r="AQ80" i="7"/>
  <c r="AQ30" i="7"/>
  <c r="AQ19" i="7"/>
  <c r="AQ65" i="7"/>
  <c r="Y70" i="8"/>
  <c r="Y56" i="8"/>
  <c r="Y131" i="8"/>
  <c r="Y103" i="8"/>
  <c r="Y84" i="8"/>
  <c r="Y23" i="8"/>
  <c r="Y117" i="8"/>
  <c r="Y37" i="8"/>
  <c r="W167" i="10"/>
  <c r="W23" i="10"/>
  <c r="W31" i="10"/>
  <c r="W181" i="10"/>
  <c r="W148" i="10"/>
  <c r="W126" i="10"/>
  <c r="W72" i="10"/>
  <c r="W50" i="10"/>
  <c r="W140" i="10"/>
  <c r="W270" i="10"/>
  <c r="W64" i="10"/>
  <c r="W242" i="10"/>
  <c r="W189" i="10"/>
  <c r="W208" i="10"/>
  <c r="W256" i="10"/>
  <c r="W91" i="10"/>
  <c r="S190" i="11"/>
  <c r="S182" i="11"/>
  <c r="S168" i="11"/>
  <c r="S139" i="11"/>
  <c r="S271" i="11"/>
  <c r="S147" i="11"/>
  <c r="S91" i="11"/>
  <c r="S31" i="11"/>
  <c r="S50" i="11"/>
  <c r="S257" i="11"/>
  <c r="S125" i="11"/>
  <c r="S213" i="11"/>
  <c r="S72" i="11"/>
  <c r="S243" i="11"/>
  <c r="S64" i="11"/>
  <c r="S23" i="11"/>
  <c r="F103" i="8"/>
  <c r="F131" i="8"/>
  <c r="F70" i="8"/>
  <c r="F117" i="8"/>
  <c r="F84" i="8"/>
  <c r="F23" i="8"/>
  <c r="F56" i="8"/>
  <c r="F37" i="8"/>
  <c r="AT1378" i="19"/>
  <c r="AT1838" i="19"/>
  <c r="AT1287" i="19"/>
  <c r="Q80" i="7"/>
  <c r="Q65" i="7"/>
  <c r="Q51" i="7"/>
  <c r="Q19" i="7"/>
  <c r="Q94" i="7"/>
  <c r="Q30" i="7"/>
  <c r="K167" i="10"/>
  <c r="K31" i="10"/>
  <c r="K270" i="10"/>
  <c r="K140" i="10"/>
  <c r="K242" i="10"/>
  <c r="K91" i="10"/>
  <c r="K189" i="10"/>
  <c r="K23" i="10"/>
  <c r="K256" i="10"/>
  <c r="K208" i="10"/>
  <c r="K148" i="10"/>
  <c r="K64" i="10"/>
  <c r="K126" i="10"/>
  <c r="K72" i="10"/>
  <c r="K50" i="10"/>
  <c r="K181" i="10"/>
  <c r="H31" i="11"/>
  <c r="H72" i="11"/>
  <c r="H50" i="11"/>
  <c r="H23" i="11"/>
  <c r="H125" i="11"/>
  <c r="H243" i="11"/>
  <c r="H213" i="11"/>
  <c r="H147" i="11"/>
  <c r="H271" i="11"/>
  <c r="H91" i="11"/>
  <c r="H168" i="11"/>
  <c r="H257" i="11"/>
  <c r="H190" i="11"/>
  <c r="H139" i="11"/>
  <c r="H182" i="11"/>
  <c r="H64" i="11"/>
  <c r="AF1838" i="19"/>
  <c r="AF1287" i="19"/>
  <c r="AF1378" i="19"/>
  <c r="AP51" i="7"/>
  <c r="AP30" i="7"/>
  <c r="AP19" i="7"/>
  <c r="AP65" i="7"/>
  <c r="AP94" i="7"/>
  <c r="AP80" i="7"/>
  <c r="U189" i="10"/>
  <c r="U242" i="10"/>
  <c r="U167" i="10"/>
  <c r="U140" i="10"/>
  <c r="U91" i="10"/>
  <c r="U64" i="10"/>
  <c r="U31" i="10"/>
  <c r="U50" i="10"/>
  <c r="U256" i="10"/>
  <c r="U148" i="10"/>
  <c r="U208" i="10"/>
  <c r="U23" i="10"/>
  <c r="U181" i="10"/>
  <c r="U126" i="10"/>
  <c r="U270" i="10"/>
  <c r="U72" i="10"/>
  <c r="T72" i="9"/>
  <c r="T215" i="9"/>
  <c r="T50" i="9"/>
  <c r="T23" i="9"/>
  <c r="T155" i="9"/>
  <c r="T188" i="9"/>
  <c r="T133" i="9"/>
  <c r="T250" i="9"/>
  <c r="T147" i="9"/>
  <c r="T91" i="9"/>
  <c r="T64" i="9"/>
  <c r="T264" i="9"/>
  <c r="T196" i="9"/>
  <c r="T174" i="9"/>
  <c r="T31" i="9"/>
  <c r="T278" i="9"/>
  <c r="AJ131" i="8"/>
  <c r="AJ84" i="8"/>
  <c r="AJ56" i="8"/>
  <c r="AJ117" i="8"/>
  <c r="AJ23" i="8"/>
  <c r="AJ70" i="8"/>
  <c r="AJ37" i="8"/>
  <c r="AJ103" i="8"/>
  <c r="AB131" i="8"/>
  <c r="AB56" i="8"/>
  <c r="AB117" i="8"/>
  <c r="AB23" i="8"/>
  <c r="AB84" i="8"/>
  <c r="AB70" i="8"/>
  <c r="AB37" i="8"/>
  <c r="AB103" i="8"/>
  <c r="P271" i="11"/>
  <c r="P31" i="11"/>
  <c r="P190" i="11"/>
  <c r="P91" i="11"/>
  <c r="P168" i="11"/>
  <c r="P72" i="11"/>
  <c r="P50" i="11"/>
  <c r="P243" i="11"/>
  <c r="P182" i="11"/>
  <c r="P257" i="11"/>
  <c r="P147" i="11"/>
  <c r="P64" i="11"/>
  <c r="P125" i="11"/>
  <c r="P213" i="11"/>
  <c r="P139" i="11"/>
  <c r="P23" i="11"/>
  <c r="X131" i="8"/>
  <c r="X56" i="8"/>
  <c r="X117" i="8"/>
  <c r="X23" i="8"/>
  <c r="X84" i="8"/>
  <c r="X37" i="8"/>
  <c r="X70" i="8"/>
  <c r="X103" i="8"/>
  <c r="L270" i="10"/>
  <c r="L148" i="10"/>
  <c r="L126" i="10"/>
  <c r="L181" i="10"/>
  <c r="L23" i="10"/>
  <c r="L242" i="10"/>
  <c r="L140" i="10"/>
  <c r="L91" i="10"/>
  <c r="L31" i="10"/>
  <c r="L167" i="10"/>
  <c r="L64" i="10"/>
  <c r="L189" i="10"/>
  <c r="L208" i="10"/>
  <c r="L72" i="10"/>
  <c r="L50" i="10"/>
  <c r="L256" i="10"/>
  <c r="AI147" i="11"/>
  <c r="AI91" i="11"/>
  <c r="AI64" i="11"/>
  <c r="AI31" i="11"/>
  <c r="AI50" i="11"/>
  <c r="AI257" i="11"/>
  <c r="AI125" i="11"/>
  <c r="AI213" i="11"/>
  <c r="AI72" i="11"/>
  <c r="AI243" i="11"/>
  <c r="AI23" i="11"/>
  <c r="AI190" i="11"/>
  <c r="AI182" i="11"/>
  <c r="AI168" i="11"/>
  <c r="AI139" i="11"/>
  <c r="AI271" i="11"/>
  <c r="AR181" i="10"/>
  <c r="AR31" i="10"/>
  <c r="AR91" i="10"/>
  <c r="AR64" i="10"/>
  <c r="AR126" i="10"/>
  <c r="AR72" i="10"/>
  <c r="AR256" i="10"/>
  <c r="AR23" i="10"/>
  <c r="AR208" i="10"/>
  <c r="AR167" i="10"/>
  <c r="AR140" i="10"/>
  <c r="AR189" i="10"/>
  <c r="AR148" i="10"/>
  <c r="AR50" i="10"/>
  <c r="AR270" i="10"/>
  <c r="AR242" i="10"/>
  <c r="AD147" i="9"/>
  <c r="AD196" i="9"/>
  <c r="AD91" i="9"/>
  <c r="AD64" i="9"/>
  <c r="AD264" i="9"/>
  <c r="AD31" i="9"/>
  <c r="AD174" i="9"/>
  <c r="AD278" i="9"/>
  <c r="AD133" i="9"/>
  <c r="AD188" i="9"/>
  <c r="AD23" i="9"/>
  <c r="AD250" i="9"/>
  <c r="AD72" i="9"/>
  <c r="AD155" i="9"/>
  <c r="AD215" i="9"/>
  <c r="AD50" i="9"/>
  <c r="Z147" i="9"/>
  <c r="Z196" i="9"/>
  <c r="Z91" i="9"/>
  <c r="Z64" i="9"/>
  <c r="Z31" i="9"/>
  <c r="Z174" i="9"/>
  <c r="Z23" i="9"/>
  <c r="Z215" i="9"/>
  <c r="Z264" i="9"/>
  <c r="Z155" i="9"/>
  <c r="Z278" i="9"/>
  <c r="Z250" i="9"/>
  <c r="Z50" i="9"/>
  <c r="Z133" i="9"/>
  <c r="Z188" i="9"/>
  <c r="Z72" i="9"/>
  <c r="AQ131" i="8"/>
  <c r="AQ103" i="8"/>
  <c r="AQ117" i="8"/>
  <c r="AQ23" i="8"/>
  <c r="AQ37" i="8"/>
  <c r="AQ56" i="8"/>
  <c r="AQ84" i="8"/>
  <c r="AQ70" i="8"/>
  <c r="Y182" i="11"/>
  <c r="Y168" i="11"/>
  <c r="Y147" i="11"/>
  <c r="Y125" i="11"/>
  <c r="Y257" i="11"/>
  <c r="Y190" i="11"/>
  <c r="Y139" i="11"/>
  <c r="Y50" i="11"/>
  <c r="Y23" i="11"/>
  <c r="Y271" i="11"/>
  <c r="Y91" i="11"/>
  <c r="Y243" i="11"/>
  <c r="Y31" i="11"/>
  <c r="Y213" i="11"/>
  <c r="Y72" i="11"/>
  <c r="Y64" i="11"/>
  <c r="T1287" i="19"/>
  <c r="T1838" i="19"/>
  <c r="T1378" i="19"/>
  <c r="AF80" i="7"/>
  <c r="AF65" i="7"/>
  <c r="AF51" i="7"/>
  <c r="AF94" i="7"/>
  <c r="AF19" i="7"/>
  <c r="AF30" i="7"/>
  <c r="F64" i="9"/>
  <c r="F31" i="9"/>
  <c r="F174" i="9"/>
  <c r="F147" i="9"/>
  <c r="F196" i="9"/>
  <c r="F91" i="9"/>
  <c r="F278" i="9"/>
  <c r="F23" i="9"/>
  <c r="F264" i="9"/>
  <c r="F215" i="9"/>
  <c r="F155" i="9"/>
  <c r="F50" i="9"/>
  <c r="F133" i="9"/>
  <c r="F188" i="9"/>
  <c r="F72" i="9"/>
  <c r="F250" i="9"/>
  <c r="J64" i="9"/>
  <c r="J215" i="9"/>
  <c r="J31" i="9"/>
  <c r="J174" i="9"/>
  <c r="J147" i="9"/>
  <c r="J196" i="9"/>
  <c r="J91" i="9"/>
  <c r="J72" i="9"/>
  <c r="J250" i="9"/>
  <c r="J23" i="9"/>
  <c r="J133" i="9"/>
  <c r="J50" i="9"/>
  <c r="J188" i="9"/>
  <c r="J264" i="9"/>
  <c r="J278" i="9"/>
  <c r="J155" i="9"/>
  <c r="Q84" i="8"/>
  <c r="Q103" i="8"/>
  <c r="Q131" i="8"/>
  <c r="Q117" i="8"/>
  <c r="Q37" i="8"/>
  <c r="Q23" i="8"/>
  <c r="Q70" i="8"/>
  <c r="Q56" i="8"/>
  <c r="AP31" i="9"/>
  <c r="AP174" i="9"/>
  <c r="AP147" i="9"/>
  <c r="AP196" i="9"/>
  <c r="AP91" i="9"/>
  <c r="AP64" i="9"/>
  <c r="AP250" i="9"/>
  <c r="AP155" i="9"/>
  <c r="AP72" i="9"/>
  <c r="AP188" i="9"/>
  <c r="AP278" i="9"/>
  <c r="AP23" i="9"/>
  <c r="AP264" i="9"/>
  <c r="AP215" i="9"/>
  <c r="AP50" i="9"/>
  <c r="AP133" i="9"/>
  <c r="E80" i="7"/>
  <c r="E65" i="7"/>
  <c r="E51" i="7"/>
  <c r="E19" i="7"/>
  <c r="E30" i="7"/>
  <c r="E94" i="7"/>
  <c r="U133" i="9"/>
  <c r="U50" i="9"/>
  <c r="U91" i="9"/>
  <c r="U23" i="9"/>
  <c r="U64" i="9"/>
  <c r="U264" i="9"/>
  <c r="U250" i="9"/>
  <c r="U215" i="9"/>
  <c r="U278" i="9"/>
  <c r="U31" i="9"/>
  <c r="U196" i="9"/>
  <c r="U174" i="9"/>
  <c r="U155" i="9"/>
  <c r="U72" i="9"/>
  <c r="U188" i="9"/>
  <c r="U147" i="9"/>
  <c r="T72" i="11"/>
  <c r="T50" i="11"/>
  <c r="T23" i="11"/>
  <c r="T147" i="11"/>
  <c r="T182" i="11"/>
  <c r="T213" i="11"/>
  <c r="T31" i="11"/>
  <c r="T243" i="11"/>
  <c r="T125" i="11"/>
  <c r="T168" i="11"/>
  <c r="T257" i="11"/>
  <c r="T190" i="11"/>
  <c r="T139" i="11"/>
  <c r="T271" i="11"/>
  <c r="T91" i="11"/>
  <c r="T64" i="11"/>
  <c r="AG190" i="11"/>
  <c r="AG139" i="11"/>
  <c r="AG72" i="11"/>
  <c r="AG50" i="11"/>
  <c r="AG23" i="11"/>
  <c r="AG91" i="11"/>
  <c r="AG243" i="11"/>
  <c r="AG257" i="11"/>
  <c r="AG213" i="11"/>
  <c r="AG168" i="11"/>
  <c r="AG182" i="11"/>
  <c r="AG64" i="11"/>
  <c r="AG147" i="11"/>
  <c r="AG125" i="11"/>
  <c r="AG31" i="11"/>
  <c r="AG271" i="11"/>
  <c r="AN94" i="7"/>
  <c r="AN80" i="7"/>
  <c r="AN65" i="7"/>
  <c r="AN51" i="7"/>
  <c r="AN30" i="7"/>
  <c r="AN19" i="7"/>
  <c r="AB243" i="11"/>
  <c r="AB182" i="11"/>
  <c r="AB190" i="11"/>
  <c r="AB64" i="11"/>
  <c r="AB168" i="11"/>
  <c r="AB72" i="11"/>
  <c r="AB50" i="11"/>
  <c r="AB147" i="11"/>
  <c r="AB271" i="11"/>
  <c r="AB257" i="11"/>
  <c r="AB91" i="11"/>
  <c r="AB213" i="11"/>
  <c r="AB139" i="11"/>
  <c r="AB23" i="11"/>
  <c r="AB125" i="11"/>
  <c r="AB31" i="11"/>
  <c r="P181" i="10"/>
  <c r="P50" i="10"/>
  <c r="P270" i="10"/>
  <c r="P23" i="10"/>
  <c r="P91" i="10"/>
  <c r="P64" i="10"/>
  <c r="P242" i="10"/>
  <c r="P189" i="10"/>
  <c r="P256" i="10"/>
  <c r="P126" i="10"/>
  <c r="P208" i="10"/>
  <c r="P167" i="10"/>
  <c r="P140" i="10"/>
  <c r="P31" i="10"/>
  <c r="P148" i="10"/>
  <c r="P72" i="10"/>
  <c r="AJ94" i="7"/>
  <c r="AJ80" i="7"/>
  <c r="AJ65" i="7"/>
  <c r="AJ30" i="7"/>
  <c r="AJ51" i="7"/>
  <c r="AJ19" i="7"/>
  <c r="X133" i="9"/>
  <c r="X278" i="9"/>
  <c r="X72" i="9"/>
  <c r="X215" i="9"/>
  <c r="X50" i="9"/>
  <c r="X23" i="9"/>
  <c r="X155" i="9"/>
  <c r="X188" i="9"/>
  <c r="X264" i="9"/>
  <c r="X196" i="9"/>
  <c r="X174" i="9"/>
  <c r="X91" i="9"/>
  <c r="X64" i="9"/>
  <c r="X250" i="9"/>
  <c r="X147" i="9"/>
  <c r="X31" i="9"/>
  <c r="AJ1838" i="19"/>
  <c r="AJ1287" i="19"/>
  <c r="AJ1378" i="19"/>
  <c r="I30" i="7"/>
  <c r="I19" i="7"/>
  <c r="I94" i="7"/>
  <c r="I80" i="7"/>
  <c r="I65" i="7"/>
  <c r="I51" i="7"/>
  <c r="AR131" i="8"/>
  <c r="AR84" i="8"/>
  <c r="AR56" i="8"/>
  <c r="AR117" i="8"/>
  <c r="AR23" i="8"/>
  <c r="AR70" i="8"/>
  <c r="AR37" i="8"/>
  <c r="AR103" i="8"/>
  <c r="AD257" i="11"/>
  <c r="AD72" i="11"/>
  <c r="AD182" i="11"/>
  <c r="AD91" i="11"/>
  <c r="AD64" i="11"/>
  <c r="AD168" i="11"/>
  <c r="AD213" i="11"/>
  <c r="AD271" i="11"/>
  <c r="AD50" i="11"/>
  <c r="AD243" i="11"/>
  <c r="AD147" i="11"/>
  <c r="AD125" i="11"/>
  <c r="AD23" i="11"/>
  <c r="AD31" i="11"/>
  <c r="AD190" i="11"/>
  <c r="AD139" i="11"/>
  <c r="AA51" i="7"/>
  <c r="AA94" i="7"/>
  <c r="AA30" i="7"/>
  <c r="AA80" i="7"/>
  <c r="AA19" i="7"/>
  <c r="AA65" i="7"/>
  <c r="O91" i="10"/>
  <c r="O242" i="10"/>
  <c r="O23" i="10"/>
  <c r="O189" i="10"/>
  <c r="O140" i="10"/>
  <c r="O208" i="10"/>
  <c r="O256" i="10"/>
  <c r="O181" i="10"/>
  <c r="O148" i="10"/>
  <c r="O72" i="10"/>
  <c r="O50" i="10"/>
  <c r="O64" i="10"/>
  <c r="O167" i="10"/>
  <c r="O270" i="10"/>
  <c r="O126" i="10"/>
  <c r="O31" i="10"/>
  <c r="Z126" i="10"/>
  <c r="Z72" i="10"/>
  <c r="Z50" i="10"/>
  <c r="Z208" i="10"/>
  <c r="Z167" i="10"/>
  <c r="Z91" i="10"/>
  <c r="Z270" i="10"/>
  <c r="Z64" i="10"/>
  <c r="Z189" i="10"/>
  <c r="Z181" i="10"/>
  <c r="Z148" i="10"/>
  <c r="Z256" i="10"/>
  <c r="Z140" i="10"/>
  <c r="Z242" i="10"/>
  <c r="Z31" i="10"/>
  <c r="Z23" i="10"/>
  <c r="AL1378" i="19"/>
  <c r="AL1287" i="19"/>
  <c r="AL1838" i="19"/>
  <c r="Y250" i="9"/>
  <c r="Y72" i="9"/>
  <c r="Y264" i="9"/>
  <c r="Y23" i="9"/>
  <c r="Y155" i="9"/>
  <c r="Y147" i="9"/>
  <c r="Y91" i="9"/>
  <c r="Y64" i="9"/>
  <c r="Y133" i="9"/>
  <c r="Y50" i="9"/>
  <c r="Y215" i="9"/>
  <c r="Y188" i="9"/>
  <c r="Y31" i="9"/>
  <c r="Y196" i="9"/>
  <c r="Y278" i="9"/>
  <c r="Y174" i="9"/>
  <c r="W190" i="11"/>
  <c r="W50" i="11"/>
  <c r="W168" i="11"/>
  <c r="W139" i="11"/>
  <c r="W182" i="11"/>
  <c r="W125" i="11"/>
  <c r="W91" i="11"/>
  <c r="W64" i="11"/>
  <c r="W31" i="11"/>
  <c r="W72" i="11"/>
  <c r="W257" i="11"/>
  <c r="W23" i="11"/>
  <c r="W213" i="11"/>
  <c r="W243" i="11"/>
  <c r="W271" i="11"/>
  <c r="W147" i="11"/>
  <c r="AF31" i="10"/>
  <c r="AF256" i="10"/>
  <c r="AF72" i="10"/>
  <c r="AF208" i="10"/>
  <c r="AF50" i="10"/>
  <c r="AF167" i="10"/>
  <c r="AF140" i="10"/>
  <c r="AF64" i="10"/>
  <c r="AF242" i="10"/>
  <c r="AF148" i="10"/>
  <c r="AF181" i="10"/>
  <c r="AF270" i="10"/>
  <c r="AF91" i="10"/>
  <c r="AF189" i="10"/>
  <c r="AF126" i="10"/>
  <c r="AF23" i="10"/>
  <c r="F72" i="11"/>
  <c r="F182" i="11"/>
  <c r="F147" i="11"/>
  <c r="F31" i="11"/>
  <c r="F213" i="11"/>
  <c r="F91" i="11"/>
  <c r="F190" i="11"/>
  <c r="F23" i="11"/>
  <c r="F257" i="11"/>
  <c r="F243" i="11"/>
  <c r="F125" i="11"/>
  <c r="F64" i="11"/>
  <c r="F168" i="11"/>
  <c r="F139" i="11"/>
  <c r="F50" i="11"/>
  <c r="F271" i="11"/>
  <c r="J31" i="11"/>
  <c r="J257" i="11"/>
  <c r="J271" i="11"/>
  <c r="J168" i="11"/>
  <c r="J243" i="11"/>
  <c r="J72" i="11"/>
  <c r="J182" i="11"/>
  <c r="J50" i="11"/>
  <c r="J91" i="11"/>
  <c r="J213" i="11"/>
  <c r="J147" i="11"/>
  <c r="J125" i="11"/>
  <c r="J64" i="11"/>
  <c r="J190" i="11"/>
  <c r="J139" i="11"/>
  <c r="J23" i="11"/>
  <c r="Q72" i="9"/>
  <c r="Q23" i="9"/>
  <c r="Q155" i="9"/>
  <c r="Q64" i="9"/>
  <c r="Q215" i="9"/>
  <c r="Q188" i="9"/>
  <c r="Q264" i="9"/>
  <c r="Q250" i="9"/>
  <c r="Q133" i="9"/>
  <c r="Q278" i="9"/>
  <c r="Q196" i="9"/>
  <c r="Q174" i="9"/>
  <c r="Q147" i="9"/>
  <c r="Q50" i="9"/>
  <c r="Q31" i="9"/>
  <c r="Q91" i="9"/>
  <c r="K250" i="9"/>
  <c r="K64" i="9"/>
  <c r="K215" i="9"/>
  <c r="K174" i="9"/>
  <c r="K196" i="9"/>
  <c r="K91" i="9"/>
  <c r="K278" i="9"/>
  <c r="K264" i="9"/>
  <c r="K50" i="9"/>
  <c r="K23" i="9"/>
  <c r="K188" i="9"/>
  <c r="K155" i="9"/>
  <c r="K133" i="9"/>
  <c r="K31" i="9"/>
  <c r="K72" i="9"/>
  <c r="K147" i="9"/>
  <c r="I1378" i="19"/>
  <c r="I1838" i="19"/>
  <c r="I1287" i="19"/>
  <c r="AP103" i="8"/>
  <c r="AP131" i="8"/>
  <c r="AP37" i="8"/>
  <c r="AP117" i="8"/>
  <c r="AP84" i="8"/>
  <c r="AP23" i="8"/>
  <c r="AP70" i="8"/>
  <c r="AP56" i="8"/>
  <c r="E117" i="8"/>
  <c r="E131" i="8"/>
  <c r="E70" i="8"/>
  <c r="E23" i="8"/>
  <c r="E56" i="8"/>
  <c r="E103" i="8"/>
  <c r="E84" i="8"/>
  <c r="E37" i="8"/>
  <c r="U23" i="11"/>
  <c r="U64" i="11"/>
  <c r="U271" i="11"/>
  <c r="U190" i="11"/>
  <c r="U243" i="11"/>
  <c r="U91" i="11"/>
  <c r="U257" i="11"/>
  <c r="U31" i="11"/>
  <c r="U182" i="11"/>
  <c r="U139" i="11"/>
  <c r="U125" i="11"/>
  <c r="U213" i="11"/>
  <c r="U168" i="11"/>
  <c r="U72" i="11"/>
  <c r="U147" i="11"/>
  <c r="U50" i="11"/>
  <c r="AN271" i="11"/>
  <c r="AN91" i="11"/>
  <c r="AN190" i="11"/>
  <c r="AN31" i="11"/>
  <c r="AN168" i="11"/>
  <c r="AN72" i="11"/>
  <c r="AN50" i="11"/>
  <c r="AN182" i="11"/>
  <c r="AN243" i="11"/>
  <c r="AN257" i="11"/>
  <c r="AN64" i="11"/>
  <c r="AN213" i="11"/>
  <c r="AN139" i="11"/>
  <c r="AN23" i="11"/>
  <c r="AN125" i="11"/>
  <c r="AN147" i="11"/>
  <c r="AB155" i="9"/>
  <c r="AB133" i="9"/>
  <c r="AB215" i="9"/>
  <c r="AB72" i="9"/>
  <c r="AB50" i="9"/>
  <c r="AB23" i="9"/>
  <c r="AB250" i="9"/>
  <c r="AB196" i="9"/>
  <c r="AB147" i="9"/>
  <c r="AB91" i="9"/>
  <c r="AB31" i="9"/>
  <c r="AB264" i="9"/>
  <c r="AB174" i="9"/>
  <c r="AB64" i="9"/>
  <c r="AB278" i="9"/>
  <c r="AB188" i="9"/>
  <c r="E1378" i="19"/>
  <c r="E1287" i="19"/>
  <c r="E1838" i="19"/>
  <c r="AJ188" i="9"/>
  <c r="AJ23" i="9"/>
  <c r="AJ155" i="9"/>
  <c r="AJ133" i="9"/>
  <c r="AJ215" i="9"/>
  <c r="AJ72" i="9"/>
  <c r="AJ50" i="9"/>
  <c r="AJ196" i="9"/>
  <c r="AJ174" i="9"/>
  <c r="AJ147" i="9"/>
  <c r="AJ64" i="9"/>
  <c r="AJ31" i="9"/>
  <c r="AJ250" i="9"/>
  <c r="AJ264" i="9"/>
  <c r="AJ278" i="9"/>
  <c r="AJ91" i="9"/>
  <c r="X64" i="10"/>
  <c r="X270" i="10"/>
  <c r="X72" i="10"/>
  <c r="X256" i="10"/>
  <c r="X50" i="10"/>
  <c r="X242" i="10"/>
  <c r="X181" i="10"/>
  <c r="X189" i="10"/>
  <c r="X140" i="10"/>
  <c r="X208" i="10"/>
  <c r="X167" i="10"/>
  <c r="X91" i="10"/>
  <c r="X148" i="10"/>
  <c r="X31" i="10"/>
  <c r="X126" i="10"/>
  <c r="X23" i="10"/>
  <c r="L125" i="11"/>
  <c r="L91" i="11"/>
  <c r="L257" i="11"/>
  <c r="L31" i="11"/>
  <c r="L243" i="11"/>
  <c r="L182" i="11"/>
  <c r="L190" i="11"/>
  <c r="L64" i="11"/>
  <c r="L139" i="11"/>
  <c r="L72" i="11"/>
  <c r="L23" i="11"/>
  <c r="L213" i="11"/>
  <c r="L168" i="11"/>
  <c r="L50" i="11"/>
  <c r="L147" i="11"/>
  <c r="L271" i="11"/>
  <c r="I23" i="9"/>
  <c r="I264" i="9"/>
  <c r="I155" i="9"/>
  <c r="I250" i="9"/>
  <c r="I72" i="9"/>
  <c r="I188" i="9"/>
  <c r="I31" i="9"/>
  <c r="I215" i="9"/>
  <c r="I196" i="9"/>
  <c r="I174" i="9"/>
  <c r="I147" i="9"/>
  <c r="I64" i="9"/>
  <c r="I50" i="9"/>
  <c r="I278" i="9"/>
  <c r="I91" i="9"/>
  <c r="I133" i="9"/>
  <c r="AR72" i="11"/>
  <c r="AR50" i="11"/>
  <c r="AR23" i="11"/>
  <c r="AR125" i="11"/>
  <c r="AR91" i="11"/>
  <c r="AR213" i="11"/>
  <c r="AR271" i="11"/>
  <c r="AR243" i="11"/>
  <c r="AR182" i="11"/>
  <c r="AR168" i="11"/>
  <c r="AR257" i="11"/>
  <c r="AR190" i="11"/>
  <c r="AR139" i="11"/>
  <c r="AR147" i="11"/>
  <c r="AR64" i="11"/>
  <c r="AR31" i="11"/>
  <c r="AA168" i="11"/>
  <c r="AA139" i="11"/>
  <c r="AA147" i="11"/>
  <c r="AA91" i="11"/>
  <c r="AA64" i="11"/>
  <c r="AA31" i="11"/>
  <c r="AA50" i="11"/>
  <c r="AA182" i="11"/>
  <c r="AA257" i="11"/>
  <c r="AA72" i="11"/>
  <c r="AA213" i="11"/>
  <c r="AA23" i="11"/>
  <c r="AA243" i="11"/>
  <c r="AA125" i="11"/>
  <c r="AA271" i="11"/>
  <c r="AA190" i="11"/>
  <c r="O84" i="8"/>
  <c r="O23" i="8"/>
  <c r="O131" i="8"/>
  <c r="O56" i="8"/>
  <c r="O37" i="8"/>
  <c r="O103" i="8"/>
  <c r="O70" i="8"/>
  <c r="O117" i="8"/>
  <c r="AQ72" i="9"/>
  <c r="AQ147" i="9"/>
  <c r="AQ250" i="9"/>
  <c r="AQ64" i="9"/>
  <c r="AQ196" i="9"/>
  <c r="AQ174" i="9"/>
  <c r="AQ278" i="9"/>
  <c r="AQ91" i="9"/>
  <c r="AQ264" i="9"/>
  <c r="AQ50" i="9"/>
  <c r="AQ23" i="9"/>
  <c r="AQ215" i="9"/>
  <c r="AQ188" i="9"/>
  <c r="AQ155" i="9"/>
  <c r="AQ31" i="9"/>
  <c r="AQ133" i="9"/>
  <c r="Y167" i="10"/>
  <c r="Y140" i="10"/>
  <c r="Y91" i="10"/>
  <c r="Y64" i="10"/>
  <c r="Y72" i="10"/>
  <c r="Y23" i="10"/>
  <c r="Y256" i="10"/>
  <c r="Y50" i="10"/>
  <c r="Y208" i="10"/>
  <c r="Y31" i="10"/>
  <c r="Y181" i="10"/>
  <c r="Y148" i="10"/>
  <c r="Y242" i="10"/>
  <c r="Y126" i="10"/>
  <c r="Y270" i="10"/>
  <c r="Y189" i="10"/>
  <c r="X1378" i="19"/>
  <c r="X1838" i="19"/>
  <c r="X1287" i="19"/>
  <c r="AH51" i="7"/>
  <c r="AH94" i="7"/>
  <c r="AH80" i="7"/>
  <c r="AH65" i="7"/>
  <c r="AH30" i="7"/>
  <c r="AH19" i="7"/>
  <c r="AF188" i="9"/>
  <c r="AF155" i="9"/>
  <c r="AF133" i="9"/>
  <c r="AF72" i="9"/>
  <c r="AF50" i="9"/>
  <c r="AF23" i="9"/>
  <c r="AF91" i="9"/>
  <c r="AF64" i="9"/>
  <c r="AF31" i="9"/>
  <c r="AF215" i="9"/>
  <c r="AF250" i="9"/>
  <c r="AF278" i="9"/>
  <c r="AF174" i="9"/>
  <c r="AF264" i="9"/>
  <c r="AF196" i="9"/>
  <c r="AF147" i="9"/>
  <c r="F167" i="10"/>
  <c r="F140" i="10"/>
  <c r="F270" i="10"/>
  <c r="F91" i="10"/>
  <c r="F189" i="10"/>
  <c r="F31" i="10"/>
  <c r="F256" i="10"/>
  <c r="F23" i="10"/>
  <c r="F126" i="10"/>
  <c r="F72" i="10"/>
  <c r="F208" i="10"/>
  <c r="F242" i="10"/>
  <c r="F148" i="10"/>
  <c r="F50" i="10"/>
  <c r="F181" i="10"/>
  <c r="F64" i="10"/>
  <c r="K1838" i="19"/>
  <c r="K1287" i="19"/>
  <c r="K1378" i="19"/>
  <c r="Q190" i="11"/>
  <c r="Q139" i="11"/>
  <c r="Q72" i="11"/>
  <c r="Q23" i="11"/>
  <c r="Q91" i="11"/>
  <c r="Q243" i="11"/>
  <c r="Q168" i="11"/>
  <c r="Q213" i="11"/>
  <c r="Q64" i="11"/>
  <c r="Q182" i="11"/>
  <c r="Q147" i="11"/>
  <c r="Q271" i="11"/>
  <c r="Q257" i="11"/>
  <c r="Q125" i="11"/>
  <c r="Q50" i="11"/>
  <c r="Q31" i="11"/>
  <c r="K271" i="11"/>
  <c r="K257" i="11"/>
  <c r="K182" i="11"/>
  <c r="K213" i="11"/>
  <c r="K72" i="11"/>
  <c r="K243" i="11"/>
  <c r="K23" i="11"/>
  <c r="K190" i="11"/>
  <c r="K125" i="11"/>
  <c r="K168" i="11"/>
  <c r="K139" i="11"/>
  <c r="K147" i="11"/>
  <c r="K91" i="11"/>
  <c r="K64" i="11"/>
  <c r="K31" i="11"/>
  <c r="K50" i="11"/>
  <c r="AP72" i="10"/>
  <c r="AP50" i="10"/>
  <c r="AP256" i="10"/>
  <c r="AP167" i="10"/>
  <c r="AP140" i="10"/>
  <c r="AP242" i="10"/>
  <c r="AP64" i="10"/>
  <c r="AP189" i="10"/>
  <c r="AP31" i="10"/>
  <c r="AP148" i="10"/>
  <c r="AP270" i="10"/>
  <c r="AP181" i="10"/>
  <c r="AP126" i="10"/>
  <c r="AP208" i="10"/>
  <c r="AP91" i="10"/>
  <c r="AP23" i="10"/>
  <c r="AO80" i="7"/>
  <c r="AO65" i="7"/>
  <c r="AO94" i="7"/>
  <c r="AO51" i="7"/>
  <c r="AO30" i="7"/>
  <c r="AO19" i="7"/>
  <c r="E215" i="9"/>
  <c r="E133" i="9"/>
  <c r="E50" i="9"/>
  <c r="E31" i="9"/>
  <c r="E155" i="9"/>
  <c r="E196" i="9"/>
  <c r="E72" i="9"/>
  <c r="E174" i="9"/>
  <c r="E23" i="9"/>
  <c r="E147" i="9"/>
  <c r="E91" i="9"/>
  <c r="E64" i="9"/>
  <c r="E264" i="9"/>
  <c r="E250" i="9"/>
  <c r="E188" i="9"/>
  <c r="E278" i="9"/>
  <c r="U103" i="8"/>
  <c r="U23" i="8"/>
  <c r="U84" i="8"/>
  <c r="U37" i="8"/>
  <c r="U131" i="8"/>
  <c r="U117" i="8"/>
  <c r="U70" i="8"/>
  <c r="U56" i="8"/>
  <c r="U1378" i="19"/>
  <c r="U1838" i="19"/>
  <c r="U1287" i="19"/>
  <c r="E50" i="10"/>
  <c r="E256" i="10"/>
  <c r="E148" i="10"/>
  <c r="E208" i="10"/>
  <c r="E23" i="10"/>
  <c r="E181" i="10"/>
  <c r="E126" i="10"/>
  <c r="E270" i="10"/>
  <c r="E72" i="10"/>
  <c r="E189" i="10"/>
  <c r="E242" i="10"/>
  <c r="E167" i="10"/>
  <c r="E140" i="10"/>
  <c r="E91" i="10"/>
  <c r="E64" i="10"/>
  <c r="E31" i="10"/>
  <c r="AN131" i="8"/>
  <c r="AN84" i="8"/>
  <c r="AN56" i="8"/>
  <c r="AN117" i="8"/>
  <c r="AN23" i="8"/>
  <c r="AN37" i="8"/>
  <c r="AN103" i="8"/>
  <c r="AN70" i="8"/>
  <c r="AB31" i="10"/>
  <c r="AB270" i="10"/>
  <c r="AB148" i="10"/>
  <c r="AB126" i="10"/>
  <c r="AB208" i="10"/>
  <c r="AB23" i="10"/>
  <c r="AB181" i="10"/>
  <c r="AB167" i="10"/>
  <c r="AB140" i="10"/>
  <c r="AB64" i="10"/>
  <c r="AB91" i="10"/>
  <c r="AB189" i="10"/>
  <c r="AB72" i="10"/>
  <c r="AB50" i="10"/>
  <c r="AB242" i="10"/>
  <c r="AB256" i="10"/>
  <c r="N94" i="7"/>
  <c r="N80" i="7"/>
  <c r="N65" i="7"/>
  <c r="N30" i="7"/>
  <c r="N51" i="7"/>
  <c r="N19" i="7"/>
  <c r="AJ189" i="10"/>
  <c r="AJ181" i="10"/>
  <c r="AJ167" i="10"/>
  <c r="AJ64" i="10"/>
  <c r="AJ270" i="10"/>
  <c r="AJ148" i="10"/>
  <c r="AJ126" i="10"/>
  <c r="AJ256" i="10"/>
  <c r="AJ50" i="10"/>
  <c r="AJ91" i="10"/>
  <c r="AJ31" i="10"/>
  <c r="AJ242" i="10"/>
  <c r="AJ72" i="10"/>
  <c r="AJ23" i="10"/>
  <c r="AJ140" i="10"/>
  <c r="AJ208" i="10"/>
  <c r="M1378" i="19"/>
  <c r="M1838" i="19"/>
  <c r="M1287" i="19"/>
  <c r="AG30" i="7"/>
  <c r="AG94" i="7"/>
  <c r="AG19" i="7"/>
  <c r="AG80" i="7"/>
  <c r="AG65" i="7"/>
  <c r="AG51" i="7"/>
  <c r="I168" i="11"/>
  <c r="I50" i="11"/>
  <c r="I23" i="11"/>
  <c r="I271" i="11"/>
  <c r="I91" i="11"/>
  <c r="I213" i="11"/>
  <c r="I64" i="11"/>
  <c r="I182" i="11"/>
  <c r="I125" i="11"/>
  <c r="I257" i="11"/>
  <c r="I139" i="11"/>
  <c r="I243" i="11"/>
  <c r="I147" i="11"/>
  <c r="I190" i="11"/>
  <c r="I72" i="11"/>
  <c r="I31" i="11"/>
  <c r="AE1838" i="19"/>
  <c r="AE1287" i="19"/>
  <c r="AE1378" i="19"/>
  <c r="AM94" i="7"/>
  <c r="AM65" i="7"/>
  <c r="AM30" i="7"/>
  <c r="AM19" i="7"/>
  <c r="AM80" i="7"/>
  <c r="AM51" i="7"/>
  <c r="AA64" i="10"/>
  <c r="AA72" i="10"/>
  <c r="AA50" i="10"/>
  <c r="AA167" i="10"/>
  <c r="AA140" i="10"/>
  <c r="AA270" i="10"/>
  <c r="AA91" i="10"/>
  <c r="AA242" i="10"/>
  <c r="AA31" i="10"/>
  <c r="AA256" i="10"/>
  <c r="AA181" i="10"/>
  <c r="AA208" i="10"/>
  <c r="AA148" i="10"/>
  <c r="AA189" i="10"/>
  <c r="AA126" i="10"/>
  <c r="AA23" i="10"/>
  <c r="O23" i="9"/>
  <c r="O188" i="9"/>
  <c r="O155" i="9"/>
  <c r="O133" i="9"/>
  <c r="O72" i="9"/>
  <c r="O250" i="9"/>
  <c r="O215" i="9"/>
  <c r="O174" i="9"/>
  <c r="O278" i="9"/>
  <c r="O91" i="9"/>
  <c r="O264" i="9"/>
  <c r="O31" i="9"/>
  <c r="O196" i="9"/>
  <c r="O147" i="9"/>
  <c r="O50" i="9"/>
  <c r="O64" i="9"/>
  <c r="AA1838" i="19"/>
  <c r="AA1287" i="19"/>
  <c r="AA1378" i="19"/>
  <c r="AQ64" i="10"/>
  <c r="AQ126" i="10"/>
  <c r="AQ72" i="10"/>
  <c r="AQ50" i="10"/>
  <c r="AQ181" i="10"/>
  <c r="AQ167" i="10"/>
  <c r="AQ140" i="10"/>
  <c r="AQ242" i="10"/>
  <c r="AQ31" i="10"/>
  <c r="AQ189" i="10"/>
  <c r="AQ23" i="10"/>
  <c r="AQ256" i="10"/>
  <c r="AQ208" i="10"/>
  <c r="AQ270" i="10"/>
  <c r="AQ148" i="10"/>
  <c r="AQ91" i="10"/>
  <c r="AH140" i="10"/>
  <c r="AH91" i="10"/>
  <c r="AH270" i="10"/>
  <c r="AH64" i="10"/>
  <c r="AH189" i="10"/>
  <c r="AH256" i="10"/>
  <c r="AH181" i="10"/>
  <c r="AH148" i="10"/>
  <c r="AH23" i="10"/>
  <c r="AH126" i="10"/>
  <c r="AH50" i="10"/>
  <c r="AH242" i="10"/>
  <c r="AH208" i="10"/>
  <c r="AH72" i="10"/>
  <c r="AH167" i="10"/>
  <c r="AH31" i="10"/>
  <c r="AF131" i="8"/>
  <c r="AF84" i="8"/>
  <c r="AF56" i="8"/>
  <c r="AF117" i="8"/>
  <c r="AF23" i="8"/>
  <c r="AF103" i="8"/>
  <c r="AF70" i="8"/>
  <c r="AF37" i="8"/>
  <c r="Q50" i="10"/>
  <c r="Q181" i="10"/>
  <c r="Q23" i="10"/>
  <c r="Q242" i="10"/>
  <c r="Q270" i="10"/>
  <c r="Q189" i="10"/>
  <c r="Q167" i="10"/>
  <c r="Q140" i="10"/>
  <c r="Q91" i="10"/>
  <c r="Q64" i="10"/>
  <c r="Q31" i="10"/>
  <c r="Q148" i="10"/>
  <c r="Q256" i="10"/>
  <c r="Q126" i="10"/>
  <c r="Q208" i="10"/>
  <c r="Q72" i="10"/>
  <c r="L1838" i="19"/>
  <c r="L1287" i="19"/>
  <c r="L1378" i="19"/>
  <c r="G94" i="7"/>
  <c r="G51" i="7"/>
  <c r="G19" i="7"/>
  <c r="G65" i="7"/>
  <c r="G30" i="7"/>
  <c r="G80" i="7"/>
  <c r="AP243" i="11"/>
  <c r="AP72" i="11"/>
  <c r="AP213" i="11"/>
  <c r="AP23" i="11"/>
  <c r="AP125" i="11"/>
  <c r="AP91" i="11"/>
  <c r="AP31" i="11"/>
  <c r="AP257" i="11"/>
  <c r="AP139" i="11"/>
  <c r="AP271" i="11"/>
  <c r="AP182" i="11"/>
  <c r="AP147" i="11"/>
  <c r="AP64" i="11"/>
  <c r="AP190" i="11"/>
  <c r="AP50" i="11"/>
  <c r="AP168" i="11"/>
  <c r="AO264" i="9"/>
  <c r="AO23" i="9"/>
  <c r="AO155" i="9"/>
  <c r="AO72" i="9"/>
  <c r="AO188" i="9"/>
  <c r="AO278" i="9"/>
  <c r="AO250" i="9"/>
  <c r="AO215" i="9"/>
  <c r="AO64" i="9"/>
  <c r="AO31" i="9"/>
  <c r="AO174" i="9"/>
  <c r="AO147" i="9"/>
  <c r="AO91" i="9"/>
  <c r="AO50" i="9"/>
  <c r="AO196" i="9"/>
  <c r="AO133" i="9"/>
  <c r="E213" i="11"/>
  <c r="E168" i="11"/>
  <c r="E91" i="11"/>
  <c r="E50" i="11"/>
  <c r="E271" i="11"/>
  <c r="E23" i="11"/>
  <c r="E190" i="11"/>
  <c r="E31" i="11"/>
  <c r="E257" i="11"/>
  <c r="E139" i="11"/>
  <c r="E147" i="11"/>
  <c r="E125" i="11"/>
  <c r="E72" i="11"/>
  <c r="E64" i="11"/>
  <c r="E182" i="11"/>
  <c r="E243" i="11"/>
  <c r="AQ1379" i="19"/>
  <c r="AQ1839" i="19"/>
  <c r="AQ1288" i="19"/>
  <c r="AI1379" i="19"/>
  <c r="AI1839" i="19"/>
  <c r="AI1288" i="19"/>
  <c r="AA1379" i="19"/>
  <c r="AA1839" i="19"/>
  <c r="AA1288" i="19"/>
  <c r="S1379" i="19"/>
  <c r="S1839" i="19"/>
  <c r="S1288" i="19"/>
  <c r="K1379" i="19"/>
  <c r="K1839" i="19"/>
  <c r="K1288" i="19"/>
  <c r="AN1839" i="19"/>
  <c r="AN1288" i="19"/>
  <c r="AN1379" i="19"/>
  <c r="X1839" i="19"/>
  <c r="X1288" i="19"/>
  <c r="X1379" i="19"/>
  <c r="AP1379" i="19"/>
  <c r="AP1839" i="19"/>
  <c r="AP1288" i="19"/>
  <c r="AH1379" i="19"/>
  <c r="AH1839" i="19"/>
  <c r="AH1288" i="19"/>
  <c r="Z1379" i="19"/>
  <c r="Z1839" i="19"/>
  <c r="Z1288" i="19"/>
  <c r="R1379" i="19"/>
  <c r="R1839" i="19"/>
  <c r="R1288" i="19"/>
  <c r="J1379" i="19"/>
  <c r="J1839" i="19"/>
  <c r="J1288" i="19"/>
  <c r="AB1379" i="19"/>
  <c r="AB1839" i="19"/>
  <c r="AB1288" i="19"/>
  <c r="AO1839" i="19"/>
  <c r="AO1288" i="19"/>
  <c r="AO1379" i="19"/>
  <c r="AG1839" i="19"/>
  <c r="AG1288" i="19"/>
  <c r="AG1379" i="19"/>
  <c r="Y1839" i="19"/>
  <c r="Y1288" i="19"/>
  <c r="Y1379" i="19"/>
  <c r="Q1839" i="19"/>
  <c r="Q1288" i="19"/>
  <c r="Q1379" i="19"/>
  <c r="I1839" i="19"/>
  <c r="I1288" i="19"/>
  <c r="I1379" i="19"/>
  <c r="AR1379" i="19"/>
  <c r="AR1839" i="19"/>
  <c r="AR1288" i="19"/>
  <c r="T1379" i="19"/>
  <c r="T1839" i="19"/>
  <c r="T1288" i="19"/>
  <c r="AM1379" i="19"/>
  <c r="AM1839" i="19"/>
  <c r="AM1288" i="19"/>
  <c r="AE1379" i="19"/>
  <c r="AE1839" i="19"/>
  <c r="AE1288" i="19"/>
  <c r="W1379" i="19"/>
  <c r="W1839" i="19"/>
  <c r="W1288" i="19"/>
  <c r="O1379" i="19"/>
  <c r="O1839" i="19"/>
  <c r="O1288" i="19"/>
  <c r="G1379" i="19"/>
  <c r="G1839" i="19"/>
  <c r="G1288" i="19"/>
  <c r="AJ1379" i="19"/>
  <c r="AJ1839" i="19"/>
  <c r="AJ1288" i="19"/>
  <c r="H1839" i="19"/>
  <c r="H1288" i="19"/>
  <c r="H1379" i="19"/>
  <c r="AL1839" i="19"/>
  <c r="AL1288" i="19"/>
  <c r="AL1379" i="19"/>
  <c r="AD1839" i="19"/>
  <c r="AD1288" i="19"/>
  <c r="AD1379" i="19"/>
  <c r="V1839" i="19"/>
  <c r="V1288" i="19"/>
  <c r="V1379" i="19"/>
  <c r="N1839" i="19"/>
  <c r="N1288" i="19"/>
  <c r="N1379" i="19"/>
  <c r="F1839" i="19"/>
  <c r="F1288" i="19"/>
  <c r="F1379" i="19"/>
  <c r="L1379" i="19"/>
  <c r="L1839" i="19"/>
  <c r="L1288" i="19"/>
  <c r="AK1839" i="19"/>
  <c r="AK1288" i="19"/>
  <c r="AK1379" i="19"/>
  <c r="AC1839" i="19"/>
  <c r="AC1288" i="19"/>
  <c r="AC1379" i="19"/>
  <c r="U1839" i="19"/>
  <c r="U1288" i="19"/>
  <c r="U1379" i="19"/>
  <c r="M1839" i="19"/>
  <c r="M1288" i="19"/>
  <c r="M1379" i="19"/>
  <c r="E1839" i="19"/>
  <c r="E1288" i="19"/>
  <c r="E1379" i="19"/>
  <c r="AF1839" i="19"/>
  <c r="AF1288" i="19"/>
  <c r="AF1379" i="19"/>
  <c r="P1839" i="19"/>
  <c r="P1288" i="19"/>
  <c r="P1379" i="19"/>
  <c r="AT1839" i="19"/>
  <c r="AT1379" i="19"/>
  <c r="AT1288" i="19"/>
  <c r="AS1839" i="19"/>
  <c r="AS1379" i="19"/>
  <c r="AS1288" i="19"/>
  <c r="AP104" i="8"/>
  <c r="AP38" i="8"/>
  <c r="AP118" i="8"/>
  <c r="AP57" i="8"/>
  <c r="AP132" i="8"/>
  <c r="AP71" i="8"/>
  <c r="AP85" i="8"/>
  <c r="AP24" i="8"/>
  <c r="AL104" i="8"/>
  <c r="AL38" i="8"/>
  <c r="AL118" i="8"/>
  <c r="AL57" i="8"/>
  <c r="AL132" i="8"/>
  <c r="AL71" i="8"/>
  <c r="AL24" i="8"/>
  <c r="AL85" i="8"/>
  <c r="AH104" i="8"/>
  <c r="AH38" i="8"/>
  <c r="AH118" i="8"/>
  <c r="AH57" i="8"/>
  <c r="AH132" i="8"/>
  <c r="AH71" i="8"/>
  <c r="AH24" i="8"/>
  <c r="AH85" i="8"/>
  <c r="AD104" i="8"/>
  <c r="AD38" i="8"/>
  <c r="AD118" i="8"/>
  <c r="AD57" i="8"/>
  <c r="AD132" i="8"/>
  <c r="AD71" i="8"/>
  <c r="AD85" i="8"/>
  <c r="AD24" i="8"/>
  <c r="Z104" i="8"/>
  <c r="Z38" i="8"/>
  <c r="Z118" i="8"/>
  <c r="Z57" i="8"/>
  <c r="Z132" i="8"/>
  <c r="Z71" i="8"/>
  <c r="Z85" i="8"/>
  <c r="Z24" i="8"/>
  <c r="V104" i="8"/>
  <c r="V38" i="8"/>
  <c r="V118" i="8"/>
  <c r="V57" i="8"/>
  <c r="V132" i="8"/>
  <c r="V71" i="8"/>
  <c r="V24" i="8"/>
  <c r="V85" i="8"/>
  <c r="R104" i="8"/>
  <c r="R38" i="8"/>
  <c r="R118" i="8"/>
  <c r="R57" i="8"/>
  <c r="R132" i="8"/>
  <c r="R71" i="8"/>
  <c r="R85" i="8"/>
  <c r="R24" i="8"/>
  <c r="N104" i="8"/>
  <c r="N38" i="8"/>
  <c r="N118" i="8"/>
  <c r="N57" i="8"/>
  <c r="N132" i="8"/>
  <c r="N71" i="8"/>
  <c r="N85" i="8"/>
  <c r="N24" i="8"/>
  <c r="J104" i="8"/>
  <c r="J38" i="8"/>
  <c r="J118" i="8"/>
  <c r="J57" i="8"/>
  <c r="J132" i="8"/>
  <c r="J71" i="8"/>
  <c r="J85" i="8"/>
  <c r="J24" i="8"/>
  <c r="F104" i="8"/>
  <c r="F38" i="8"/>
  <c r="F118" i="8"/>
  <c r="F57" i="8"/>
  <c r="F132" i="8"/>
  <c r="F71" i="8"/>
  <c r="F24" i="8"/>
  <c r="F85" i="8"/>
  <c r="AS265" i="9"/>
  <c r="AS189" i="9"/>
  <c r="AS134" i="9"/>
  <c r="AS51" i="9"/>
  <c r="AS197" i="9"/>
  <c r="AS148" i="9"/>
  <c r="AS65" i="9"/>
  <c r="AS279" i="9"/>
  <c r="AS216" i="9"/>
  <c r="AS156" i="9"/>
  <c r="AS73" i="9"/>
  <c r="AS24" i="9"/>
  <c r="AS251" i="9"/>
  <c r="AS175" i="9"/>
  <c r="AS32" i="9"/>
  <c r="AS92" i="9"/>
  <c r="AO265" i="9"/>
  <c r="AO189" i="9"/>
  <c r="AO134" i="9"/>
  <c r="AO51" i="9"/>
  <c r="AO279" i="9"/>
  <c r="AO197" i="9"/>
  <c r="AO148" i="9"/>
  <c r="AO65" i="9"/>
  <c r="AO216" i="9"/>
  <c r="AO156" i="9"/>
  <c r="AO73" i="9"/>
  <c r="AO24" i="9"/>
  <c r="AO251" i="9"/>
  <c r="AO175" i="9"/>
  <c r="AO92" i="9"/>
  <c r="AO32" i="9"/>
  <c r="AK265" i="9"/>
  <c r="AK189" i="9"/>
  <c r="AK134" i="9"/>
  <c r="AK51" i="9"/>
  <c r="AK279" i="9"/>
  <c r="AK197" i="9"/>
  <c r="AK148" i="9"/>
  <c r="AK65" i="9"/>
  <c r="AK251" i="9"/>
  <c r="AK216" i="9"/>
  <c r="AK156" i="9"/>
  <c r="AK73" i="9"/>
  <c r="AK24" i="9"/>
  <c r="AK92" i="9"/>
  <c r="AK175" i="9"/>
  <c r="AK32" i="9"/>
  <c r="AG265" i="9"/>
  <c r="AG189" i="9"/>
  <c r="AG134" i="9"/>
  <c r="AG51" i="9"/>
  <c r="AG251" i="9"/>
  <c r="AG279" i="9"/>
  <c r="AG197" i="9"/>
  <c r="AG148" i="9"/>
  <c r="AG65" i="9"/>
  <c r="AG216" i="9"/>
  <c r="AG156" i="9"/>
  <c r="AG73" i="9"/>
  <c r="AG24" i="9"/>
  <c r="AG32" i="9"/>
  <c r="AG92" i="9"/>
  <c r="AG175" i="9"/>
  <c r="AC265" i="9"/>
  <c r="AC189" i="9"/>
  <c r="AC134" i="9"/>
  <c r="AC51" i="9"/>
  <c r="AC197" i="9"/>
  <c r="AC148" i="9"/>
  <c r="AC65" i="9"/>
  <c r="AC216" i="9"/>
  <c r="AC156" i="9"/>
  <c r="AC73" i="9"/>
  <c r="AC24" i="9"/>
  <c r="AC279" i="9"/>
  <c r="AC251" i="9"/>
  <c r="AC175" i="9"/>
  <c r="AC92" i="9"/>
  <c r="AC32" i="9"/>
  <c r="Y265" i="9"/>
  <c r="Y189" i="9"/>
  <c r="Y134" i="9"/>
  <c r="Y51" i="9"/>
  <c r="Y279" i="9"/>
  <c r="Y197" i="9"/>
  <c r="Y148" i="9"/>
  <c r="Y65" i="9"/>
  <c r="Y251" i="9"/>
  <c r="Y216" i="9"/>
  <c r="Y156" i="9"/>
  <c r="Y73" i="9"/>
  <c r="Y24" i="9"/>
  <c r="Y175" i="9"/>
  <c r="Y92" i="9"/>
  <c r="Y32" i="9"/>
  <c r="U265" i="9"/>
  <c r="U251" i="9"/>
  <c r="U189" i="9"/>
  <c r="U134" i="9"/>
  <c r="U51" i="9"/>
  <c r="U279" i="9"/>
  <c r="U197" i="9"/>
  <c r="U148" i="9"/>
  <c r="U65" i="9"/>
  <c r="U216" i="9"/>
  <c r="U156" i="9"/>
  <c r="U73" i="9"/>
  <c r="U24" i="9"/>
  <c r="U92" i="9"/>
  <c r="U32" i="9"/>
  <c r="U175" i="9"/>
  <c r="Q265" i="9"/>
  <c r="Q189" i="9"/>
  <c r="Q134" i="9"/>
  <c r="Q51" i="9"/>
  <c r="Q279" i="9"/>
  <c r="Q197" i="9"/>
  <c r="Q148" i="9"/>
  <c r="Q65" i="9"/>
  <c r="Q251" i="9"/>
  <c r="Q216" i="9"/>
  <c r="Q156" i="9"/>
  <c r="Q73" i="9"/>
  <c r="Q24" i="9"/>
  <c r="Q32" i="9"/>
  <c r="Q92" i="9"/>
  <c r="Q175" i="9"/>
  <c r="M265" i="9"/>
  <c r="M251" i="9"/>
  <c r="M189" i="9"/>
  <c r="M134" i="9"/>
  <c r="M51" i="9"/>
  <c r="M197" i="9"/>
  <c r="M148" i="9"/>
  <c r="M65" i="9"/>
  <c r="M279" i="9"/>
  <c r="M216" i="9"/>
  <c r="M156" i="9"/>
  <c r="M73" i="9"/>
  <c r="M24" i="9"/>
  <c r="M32" i="9"/>
  <c r="M175" i="9"/>
  <c r="M92" i="9"/>
  <c r="I265" i="9"/>
  <c r="I279" i="9"/>
  <c r="I189" i="9"/>
  <c r="I134" i="9"/>
  <c r="I51" i="9"/>
  <c r="I197" i="9"/>
  <c r="I148" i="9"/>
  <c r="I65" i="9"/>
  <c r="I251" i="9"/>
  <c r="I216" i="9"/>
  <c r="I156" i="9"/>
  <c r="I73" i="9"/>
  <c r="I24" i="9"/>
  <c r="I175" i="9"/>
  <c r="I92" i="9"/>
  <c r="I32" i="9"/>
  <c r="E265" i="9"/>
  <c r="E279" i="9"/>
  <c r="E251" i="9"/>
  <c r="E189" i="9"/>
  <c r="E134" i="9"/>
  <c r="E51" i="9"/>
  <c r="E197" i="9"/>
  <c r="E148" i="9"/>
  <c r="E65" i="9"/>
  <c r="E216" i="9"/>
  <c r="E156" i="9"/>
  <c r="E73" i="9"/>
  <c r="E24" i="9"/>
  <c r="E92" i="9"/>
  <c r="E32" i="9"/>
  <c r="E175" i="9"/>
  <c r="AR271" i="10"/>
  <c r="AR190" i="10"/>
  <c r="AR141" i="10"/>
  <c r="AR243" i="10"/>
  <c r="AR168" i="10"/>
  <c r="AR182" i="10"/>
  <c r="AR65" i="10"/>
  <c r="AR149" i="10"/>
  <c r="AR73" i="10"/>
  <c r="AR24" i="10"/>
  <c r="AR257" i="10"/>
  <c r="AR92" i="10"/>
  <c r="AR32" i="10"/>
  <c r="AR127" i="10"/>
  <c r="AR51" i="10"/>
  <c r="AR209" i="10"/>
  <c r="AN271" i="10"/>
  <c r="AN190" i="10"/>
  <c r="AN141" i="10"/>
  <c r="AN243" i="10"/>
  <c r="AN168" i="10"/>
  <c r="AN257" i="10"/>
  <c r="AN65" i="10"/>
  <c r="AN209" i="10"/>
  <c r="AN73" i="10"/>
  <c r="AN24" i="10"/>
  <c r="AN182" i="10"/>
  <c r="AN92" i="10"/>
  <c r="AN32" i="10"/>
  <c r="AN51" i="10"/>
  <c r="AN127" i="10"/>
  <c r="AN149" i="10"/>
  <c r="AJ271" i="10"/>
  <c r="AJ190" i="10"/>
  <c r="AJ141" i="10"/>
  <c r="AJ243" i="10"/>
  <c r="AJ168" i="10"/>
  <c r="AJ182" i="10"/>
  <c r="AJ65" i="10"/>
  <c r="AJ149" i="10"/>
  <c r="AJ73" i="10"/>
  <c r="AJ24" i="10"/>
  <c r="AJ257" i="10"/>
  <c r="AJ92" i="10"/>
  <c r="AJ32" i="10"/>
  <c r="AJ209" i="10"/>
  <c r="AJ51" i="10"/>
  <c r="AJ127" i="10"/>
  <c r="AF271" i="10"/>
  <c r="AF190" i="10"/>
  <c r="AF141" i="10"/>
  <c r="AF243" i="10"/>
  <c r="AF168" i="10"/>
  <c r="AF257" i="10"/>
  <c r="AF65" i="10"/>
  <c r="AF209" i="10"/>
  <c r="AF73" i="10"/>
  <c r="AF24" i="10"/>
  <c r="AF182" i="10"/>
  <c r="AF92" i="10"/>
  <c r="AF32" i="10"/>
  <c r="AF127" i="10"/>
  <c r="AF149" i="10"/>
  <c r="AF51" i="10"/>
  <c r="AB271" i="10"/>
  <c r="AB190" i="10"/>
  <c r="AB141" i="10"/>
  <c r="AB243" i="10"/>
  <c r="AB168" i="10"/>
  <c r="AB182" i="10"/>
  <c r="AB65" i="10"/>
  <c r="AB149" i="10"/>
  <c r="AB73" i="10"/>
  <c r="AB24" i="10"/>
  <c r="AB257" i="10"/>
  <c r="AB92" i="10"/>
  <c r="AB32" i="10"/>
  <c r="AB209" i="10"/>
  <c r="AB127" i="10"/>
  <c r="AB51" i="10"/>
  <c r="X271" i="10"/>
  <c r="X190" i="10"/>
  <c r="X141" i="10"/>
  <c r="X243" i="10"/>
  <c r="X168" i="10"/>
  <c r="X257" i="10"/>
  <c r="X127" i="10"/>
  <c r="X65" i="10"/>
  <c r="X209" i="10"/>
  <c r="X73" i="10"/>
  <c r="X24" i="10"/>
  <c r="X182" i="10"/>
  <c r="X92" i="10"/>
  <c r="X32" i="10"/>
  <c r="X51" i="10"/>
  <c r="X149" i="10"/>
  <c r="T271" i="10"/>
  <c r="T190" i="10"/>
  <c r="T141" i="10"/>
  <c r="T243" i="10"/>
  <c r="T168" i="10"/>
  <c r="T182" i="10"/>
  <c r="T65" i="10"/>
  <c r="T149" i="10"/>
  <c r="T73" i="10"/>
  <c r="T24" i="10"/>
  <c r="T257" i="10"/>
  <c r="T127" i="10"/>
  <c r="T92" i="10"/>
  <c r="T32" i="10"/>
  <c r="T209" i="10"/>
  <c r="T51" i="10"/>
  <c r="P271" i="10"/>
  <c r="P190" i="10"/>
  <c r="P141" i="10"/>
  <c r="P243" i="10"/>
  <c r="P168" i="10"/>
  <c r="P257" i="10"/>
  <c r="P127" i="10"/>
  <c r="P65" i="10"/>
  <c r="P209" i="10"/>
  <c r="P73" i="10"/>
  <c r="P24" i="10"/>
  <c r="P182" i="10"/>
  <c r="P92" i="10"/>
  <c r="P32" i="10"/>
  <c r="P149" i="10"/>
  <c r="P51" i="10"/>
  <c r="L271" i="10"/>
  <c r="L190" i="10"/>
  <c r="L141" i="10"/>
  <c r="L243" i="10"/>
  <c r="L168" i="10"/>
  <c r="L182" i="10"/>
  <c r="L65" i="10"/>
  <c r="L149" i="10"/>
  <c r="L73" i="10"/>
  <c r="L24" i="10"/>
  <c r="L257" i="10"/>
  <c r="L127" i="10"/>
  <c r="L92" i="10"/>
  <c r="L32" i="10"/>
  <c r="L51" i="10"/>
  <c r="L209" i="10"/>
  <c r="H271" i="10"/>
  <c r="H190" i="10"/>
  <c r="H141" i="10"/>
  <c r="H243" i="10"/>
  <c r="H168" i="10"/>
  <c r="H257" i="10"/>
  <c r="H127" i="10"/>
  <c r="H65" i="10"/>
  <c r="H209" i="10"/>
  <c r="H73" i="10"/>
  <c r="H24" i="10"/>
  <c r="H182" i="10"/>
  <c r="H92" i="10"/>
  <c r="H32" i="10"/>
  <c r="H51" i="10"/>
  <c r="H149" i="10"/>
  <c r="AI85" i="8"/>
  <c r="AI24" i="8"/>
  <c r="AI104" i="8"/>
  <c r="AI38" i="8"/>
  <c r="AI118" i="8"/>
  <c r="AI57" i="8"/>
  <c r="AI132" i="8"/>
  <c r="AI71" i="8"/>
  <c r="AE85" i="8"/>
  <c r="AE24" i="8"/>
  <c r="AE104" i="8"/>
  <c r="AE38" i="8"/>
  <c r="AE118" i="8"/>
  <c r="AE57" i="8"/>
  <c r="AE132" i="8"/>
  <c r="AE71" i="8"/>
  <c r="S85" i="8"/>
  <c r="S24" i="8"/>
  <c r="S104" i="8"/>
  <c r="S38" i="8"/>
  <c r="S118" i="8"/>
  <c r="S57" i="8"/>
  <c r="S132" i="8"/>
  <c r="S71" i="8"/>
  <c r="O85" i="8"/>
  <c r="O24" i="8"/>
  <c r="O104" i="8"/>
  <c r="O38" i="8"/>
  <c r="O118" i="8"/>
  <c r="O57" i="8"/>
  <c r="O132" i="8"/>
  <c r="O71" i="8"/>
  <c r="AS118" i="8"/>
  <c r="AS57" i="8"/>
  <c r="AS132" i="8"/>
  <c r="AS71" i="8"/>
  <c r="AS85" i="8"/>
  <c r="AS24" i="8"/>
  <c r="AS104" i="8"/>
  <c r="AS38" i="8"/>
  <c r="AO118" i="8"/>
  <c r="AO57" i="8"/>
  <c r="AO132" i="8"/>
  <c r="AO71" i="8"/>
  <c r="AO85" i="8"/>
  <c r="AO24" i="8"/>
  <c r="AO38" i="8"/>
  <c r="AO104" i="8"/>
  <c r="AK118" i="8"/>
  <c r="AK57" i="8"/>
  <c r="AK132" i="8"/>
  <c r="AK71" i="8"/>
  <c r="AK85" i="8"/>
  <c r="AK24" i="8"/>
  <c r="AK104" i="8"/>
  <c r="AK38" i="8"/>
  <c r="AG118" i="8"/>
  <c r="AG57" i="8"/>
  <c r="AG132" i="8"/>
  <c r="AG71" i="8"/>
  <c r="AG85" i="8"/>
  <c r="AG24" i="8"/>
  <c r="AG104" i="8"/>
  <c r="AG38" i="8"/>
  <c r="AC118" i="8"/>
  <c r="AC57" i="8"/>
  <c r="AC132" i="8"/>
  <c r="AC71" i="8"/>
  <c r="AC85" i="8"/>
  <c r="AC24" i="8"/>
  <c r="AC104" i="8"/>
  <c r="AC38" i="8"/>
  <c r="Y118" i="8"/>
  <c r="Y57" i="8"/>
  <c r="Y132" i="8"/>
  <c r="Y71" i="8"/>
  <c r="Y85" i="8"/>
  <c r="Y24" i="8"/>
  <c r="Y38" i="8"/>
  <c r="Y104" i="8"/>
  <c r="U118" i="8"/>
  <c r="U57" i="8"/>
  <c r="U132" i="8"/>
  <c r="U71" i="8"/>
  <c r="U85" i="8"/>
  <c r="U24" i="8"/>
  <c r="U38" i="8"/>
  <c r="U104" i="8"/>
  <c r="Q118" i="8"/>
  <c r="Q57" i="8"/>
  <c r="Q132" i="8"/>
  <c r="Q71" i="8"/>
  <c r="Q85" i="8"/>
  <c r="Q24" i="8"/>
  <c r="Q104" i="8"/>
  <c r="Q38" i="8"/>
  <c r="M118" i="8"/>
  <c r="M57" i="8"/>
  <c r="M132" i="8"/>
  <c r="M71" i="8"/>
  <c r="M85" i="8"/>
  <c r="M24" i="8"/>
  <c r="M104" i="8"/>
  <c r="M38" i="8"/>
  <c r="I118" i="8"/>
  <c r="I57" i="8"/>
  <c r="I132" i="8"/>
  <c r="I71" i="8"/>
  <c r="I85" i="8"/>
  <c r="I24" i="8"/>
  <c r="I38" i="8"/>
  <c r="I104" i="8"/>
  <c r="E118" i="8"/>
  <c r="E57" i="8"/>
  <c r="E132" i="8"/>
  <c r="E71" i="8"/>
  <c r="E85" i="8"/>
  <c r="E24" i="8"/>
  <c r="E38" i="8"/>
  <c r="E104" i="8"/>
  <c r="AR279" i="9"/>
  <c r="AR197" i="9"/>
  <c r="AR148" i="9"/>
  <c r="AR65" i="9"/>
  <c r="AR265" i="9"/>
  <c r="AR216" i="9"/>
  <c r="AR156" i="9"/>
  <c r="AR73" i="9"/>
  <c r="AR24" i="9"/>
  <c r="AR251" i="9"/>
  <c r="AR175" i="9"/>
  <c r="AR92" i="9"/>
  <c r="AR32" i="9"/>
  <c r="AR189" i="9"/>
  <c r="AR134" i="9"/>
  <c r="AR51" i="9"/>
  <c r="AN279" i="9"/>
  <c r="AN197" i="9"/>
  <c r="AN148" i="9"/>
  <c r="AN65" i="9"/>
  <c r="AN216" i="9"/>
  <c r="AN156" i="9"/>
  <c r="AN73" i="9"/>
  <c r="AN24" i="9"/>
  <c r="AN251" i="9"/>
  <c r="AN175" i="9"/>
  <c r="AN92" i="9"/>
  <c r="AN32" i="9"/>
  <c r="AN265" i="9"/>
  <c r="AN134" i="9"/>
  <c r="AN189" i="9"/>
  <c r="AN51" i="9"/>
  <c r="AJ279" i="9"/>
  <c r="AJ197" i="9"/>
  <c r="AJ148" i="9"/>
  <c r="AJ65" i="9"/>
  <c r="AJ265" i="9"/>
  <c r="AJ216" i="9"/>
  <c r="AJ156" i="9"/>
  <c r="AJ73" i="9"/>
  <c r="AJ24" i="9"/>
  <c r="AJ251" i="9"/>
  <c r="AJ175" i="9"/>
  <c r="AJ92" i="9"/>
  <c r="AJ32" i="9"/>
  <c r="AJ51" i="9"/>
  <c r="AJ189" i="9"/>
  <c r="AJ134" i="9"/>
  <c r="AF279" i="9"/>
  <c r="AF197" i="9"/>
  <c r="AF148" i="9"/>
  <c r="AF65" i="9"/>
  <c r="AF265" i="9"/>
  <c r="AF216" i="9"/>
  <c r="AF156" i="9"/>
  <c r="AF73" i="9"/>
  <c r="AF24" i="9"/>
  <c r="AF251" i="9"/>
  <c r="AF175" i="9"/>
  <c r="AF92" i="9"/>
  <c r="AF32" i="9"/>
  <c r="AF189" i="9"/>
  <c r="AF51" i="9"/>
  <c r="AF134" i="9"/>
  <c r="AB279" i="9"/>
  <c r="AB197" i="9"/>
  <c r="AB148" i="9"/>
  <c r="AB65" i="9"/>
  <c r="AB265" i="9"/>
  <c r="AB216" i="9"/>
  <c r="AB156" i="9"/>
  <c r="AB73" i="9"/>
  <c r="AB24" i="9"/>
  <c r="AB251" i="9"/>
  <c r="AB175" i="9"/>
  <c r="AB92" i="9"/>
  <c r="AB32" i="9"/>
  <c r="AB189" i="9"/>
  <c r="AB134" i="9"/>
  <c r="AB51" i="9"/>
  <c r="X279" i="9"/>
  <c r="X251" i="9"/>
  <c r="X197" i="9"/>
  <c r="X148" i="9"/>
  <c r="X65" i="9"/>
  <c r="X216" i="9"/>
  <c r="X156" i="9"/>
  <c r="X73" i="9"/>
  <c r="X24" i="9"/>
  <c r="X265" i="9"/>
  <c r="X175" i="9"/>
  <c r="X92" i="9"/>
  <c r="X32" i="9"/>
  <c r="X134" i="9"/>
  <c r="X51" i="9"/>
  <c r="X189" i="9"/>
  <c r="T279" i="9"/>
  <c r="T251" i="9"/>
  <c r="T197" i="9"/>
  <c r="T148" i="9"/>
  <c r="T65" i="9"/>
  <c r="T265" i="9"/>
  <c r="T216" i="9"/>
  <c r="T156" i="9"/>
  <c r="T73" i="9"/>
  <c r="T24" i="9"/>
  <c r="T175" i="9"/>
  <c r="T92" i="9"/>
  <c r="T32" i="9"/>
  <c r="T51" i="9"/>
  <c r="T134" i="9"/>
  <c r="T189" i="9"/>
  <c r="P279" i="9"/>
  <c r="P251" i="9"/>
  <c r="P197" i="9"/>
  <c r="P148" i="9"/>
  <c r="P65" i="9"/>
  <c r="P265" i="9"/>
  <c r="P216" i="9"/>
  <c r="P156" i="9"/>
  <c r="P73" i="9"/>
  <c r="P24" i="9"/>
  <c r="P175" i="9"/>
  <c r="P92" i="9"/>
  <c r="P32" i="9"/>
  <c r="P51" i="9"/>
  <c r="P189" i="9"/>
  <c r="P134" i="9"/>
  <c r="L279" i="9"/>
  <c r="L251" i="9"/>
  <c r="L197" i="9"/>
  <c r="L148" i="9"/>
  <c r="L65" i="9"/>
  <c r="L265" i="9"/>
  <c r="L216" i="9"/>
  <c r="L156" i="9"/>
  <c r="L73" i="9"/>
  <c r="L24" i="9"/>
  <c r="L175" i="9"/>
  <c r="L92" i="9"/>
  <c r="L32" i="9"/>
  <c r="L189" i="9"/>
  <c r="L134" i="9"/>
  <c r="L51" i="9"/>
  <c r="H279" i="9"/>
  <c r="H251" i="9"/>
  <c r="H197" i="9"/>
  <c r="H148" i="9"/>
  <c r="H65" i="9"/>
  <c r="H216" i="9"/>
  <c r="H156" i="9"/>
  <c r="H73" i="9"/>
  <c r="H24" i="9"/>
  <c r="H175" i="9"/>
  <c r="H92" i="9"/>
  <c r="H32" i="9"/>
  <c r="H265" i="9"/>
  <c r="H134" i="9"/>
  <c r="H51" i="9"/>
  <c r="H189" i="9"/>
  <c r="AQ258" i="11"/>
  <c r="AQ272" i="11"/>
  <c r="AQ214" i="11"/>
  <c r="AQ244" i="11"/>
  <c r="AQ169" i="11"/>
  <c r="AQ92" i="11"/>
  <c r="AQ32" i="11"/>
  <c r="AQ183" i="11"/>
  <c r="AQ126" i="11"/>
  <c r="AQ51" i="11"/>
  <c r="AQ148" i="11"/>
  <c r="AQ24" i="11"/>
  <c r="AQ191" i="11"/>
  <c r="AQ73" i="11"/>
  <c r="AQ140" i="11"/>
  <c r="AQ65" i="11"/>
  <c r="AM258" i="11"/>
  <c r="AM272" i="11"/>
  <c r="AM214" i="11"/>
  <c r="AM244" i="11"/>
  <c r="AM169" i="11"/>
  <c r="AM92" i="11"/>
  <c r="AM32" i="11"/>
  <c r="AM183" i="11"/>
  <c r="AM126" i="11"/>
  <c r="AM51" i="11"/>
  <c r="AM73" i="11"/>
  <c r="AM24" i="11"/>
  <c r="AM191" i="11"/>
  <c r="AM148" i="11"/>
  <c r="AM65" i="11"/>
  <c r="AM140" i="11"/>
  <c r="AI258" i="11"/>
  <c r="AI272" i="11"/>
  <c r="AI214" i="11"/>
  <c r="AI244" i="11"/>
  <c r="AI169" i="11"/>
  <c r="AI92" i="11"/>
  <c r="AI32" i="11"/>
  <c r="AI183" i="11"/>
  <c r="AI126" i="11"/>
  <c r="AI51" i="11"/>
  <c r="AI191" i="11"/>
  <c r="AI148" i="11"/>
  <c r="AI24" i="11"/>
  <c r="AI73" i="11"/>
  <c r="AI140" i="11"/>
  <c r="AI65" i="11"/>
  <c r="AE258" i="11"/>
  <c r="AE272" i="11"/>
  <c r="AE214" i="11"/>
  <c r="AE244" i="11"/>
  <c r="AE169" i="11"/>
  <c r="AE92" i="11"/>
  <c r="AE32" i="11"/>
  <c r="AE183" i="11"/>
  <c r="AE126" i="11"/>
  <c r="AE51" i="11"/>
  <c r="AE73" i="11"/>
  <c r="AE148" i="11"/>
  <c r="AE24" i="11"/>
  <c r="AE140" i="11"/>
  <c r="AE65" i="11"/>
  <c r="AE191" i="11"/>
  <c r="AA258" i="11"/>
  <c r="AA272" i="11"/>
  <c r="AA214" i="11"/>
  <c r="AA244" i="11"/>
  <c r="AA169" i="11"/>
  <c r="AA92" i="11"/>
  <c r="AA32" i="11"/>
  <c r="AA183" i="11"/>
  <c r="AA126" i="11"/>
  <c r="AA51" i="11"/>
  <c r="AA148" i="11"/>
  <c r="AA24" i="11"/>
  <c r="AA191" i="11"/>
  <c r="AA73" i="11"/>
  <c r="AA140" i="11"/>
  <c r="AA65" i="11"/>
  <c r="W258" i="11"/>
  <c r="W272" i="11"/>
  <c r="W214" i="11"/>
  <c r="W244" i="11"/>
  <c r="W169" i="11"/>
  <c r="W92" i="11"/>
  <c r="W32" i="11"/>
  <c r="W183" i="11"/>
  <c r="W126" i="11"/>
  <c r="W51" i="11"/>
  <c r="W73" i="11"/>
  <c r="W191" i="11"/>
  <c r="W148" i="11"/>
  <c r="W24" i="11"/>
  <c r="W65" i="11"/>
  <c r="W140" i="11"/>
  <c r="S258" i="11"/>
  <c r="S272" i="11"/>
  <c r="S214" i="11"/>
  <c r="S244" i="11"/>
  <c r="S169" i="11"/>
  <c r="S92" i="11"/>
  <c r="S32" i="11"/>
  <c r="S183" i="11"/>
  <c r="S126" i="11"/>
  <c r="S51" i="11"/>
  <c r="S191" i="11"/>
  <c r="S148" i="11"/>
  <c r="S24" i="11"/>
  <c r="S73" i="11"/>
  <c r="S140" i="11"/>
  <c r="S65" i="11"/>
  <c r="O258" i="11"/>
  <c r="O272" i="11"/>
  <c r="O214" i="11"/>
  <c r="O244" i="11"/>
  <c r="O169" i="11"/>
  <c r="O92" i="11"/>
  <c r="O32" i="11"/>
  <c r="O183" i="11"/>
  <c r="O126" i="11"/>
  <c r="O51" i="11"/>
  <c r="O73" i="11"/>
  <c r="O148" i="11"/>
  <c r="O24" i="11"/>
  <c r="O140" i="11"/>
  <c r="O191" i="11"/>
  <c r="O65" i="11"/>
  <c r="K258" i="11"/>
  <c r="K272" i="11"/>
  <c r="K214" i="11"/>
  <c r="K244" i="11"/>
  <c r="K169" i="11"/>
  <c r="K92" i="11"/>
  <c r="K32" i="11"/>
  <c r="K183" i="11"/>
  <c r="K126" i="11"/>
  <c r="K51" i="11"/>
  <c r="K148" i="11"/>
  <c r="K24" i="11"/>
  <c r="K191" i="11"/>
  <c r="K73" i="11"/>
  <c r="K140" i="11"/>
  <c r="K65" i="11"/>
  <c r="G258" i="11"/>
  <c r="G272" i="11"/>
  <c r="G214" i="11"/>
  <c r="G169" i="11"/>
  <c r="G92" i="11"/>
  <c r="G32" i="11"/>
  <c r="G183" i="11"/>
  <c r="G126" i="11"/>
  <c r="G51" i="11"/>
  <c r="G73" i="11"/>
  <c r="G244" i="11"/>
  <c r="G191" i="11"/>
  <c r="G148" i="11"/>
  <c r="G24" i="11"/>
  <c r="G65" i="11"/>
  <c r="G140" i="11"/>
  <c r="AP95" i="7"/>
  <c r="AP20" i="7"/>
  <c r="AP52" i="7"/>
  <c r="AP81" i="7"/>
  <c r="AP66" i="7"/>
  <c r="AP31" i="7"/>
  <c r="AP272" i="11"/>
  <c r="AP244" i="11"/>
  <c r="AP183" i="11"/>
  <c r="AP126" i="11"/>
  <c r="AP51" i="11"/>
  <c r="AP258" i="11"/>
  <c r="AP191" i="11"/>
  <c r="AP140" i="11"/>
  <c r="AP65" i="11"/>
  <c r="AP214" i="11"/>
  <c r="AP169" i="11"/>
  <c r="AP148" i="11"/>
  <c r="AP24" i="11"/>
  <c r="AP92" i="11"/>
  <c r="AP73" i="11"/>
  <c r="AP32" i="11"/>
  <c r="AL95" i="7"/>
  <c r="AL81" i="7"/>
  <c r="AL52" i="7"/>
  <c r="AL31" i="7"/>
  <c r="AL66" i="7"/>
  <c r="AL20" i="7"/>
  <c r="AL272" i="11"/>
  <c r="AL258" i="11"/>
  <c r="AL244" i="11"/>
  <c r="AL183" i="11"/>
  <c r="AL126" i="11"/>
  <c r="AL51" i="11"/>
  <c r="AL191" i="11"/>
  <c r="AL140" i="11"/>
  <c r="AL65" i="11"/>
  <c r="AL214" i="11"/>
  <c r="AL92" i="11"/>
  <c r="AL73" i="11"/>
  <c r="AL32" i="11"/>
  <c r="AL24" i="11"/>
  <c r="AL169" i="11"/>
  <c r="AL148" i="11"/>
  <c r="AH95" i="7"/>
  <c r="AH31" i="7"/>
  <c r="AH81" i="7"/>
  <c r="AH20" i="7"/>
  <c r="AH66" i="7"/>
  <c r="AH52" i="7"/>
  <c r="AH272" i="11"/>
  <c r="AH244" i="11"/>
  <c r="AH183" i="11"/>
  <c r="AH126" i="11"/>
  <c r="AH51" i="11"/>
  <c r="AH258" i="11"/>
  <c r="AH191" i="11"/>
  <c r="AH140" i="11"/>
  <c r="AH65" i="11"/>
  <c r="AH214" i="11"/>
  <c r="AH32" i="11"/>
  <c r="AH24" i="11"/>
  <c r="AH169" i="11"/>
  <c r="AH148" i="11"/>
  <c r="AH92" i="11"/>
  <c r="AH73" i="11"/>
  <c r="AD95" i="7"/>
  <c r="AD20" i="7"/>
  <c r="AD81" i="7"/>
  <c r="AD52" i="7"/>
  <c r="AD31" i="7"/>
  <c r="AD66" i="7"/>
  <c r="AD272" i="11"/>
  <c r="AD258" i="11"/>
  <c r="AD244" i="11"/>
  <c r="AD183" i="11"/>
  <c r="AD126" i="11"/>
  <c r="AD51" i="11"/>
  <c r="AD191" i="11"/>
  <c r="AD140" i="11"/>
  <c r="AD65" i="11"/>
  <c r="AD169" i="11"/>
  <c r="AD148" i="11"/>
  <c r="AD92" i="11"/>
  <c r="AD73" i="11"/>
  <c r="AD214" i="11"/>
  <c r="AD32" i="11"/>
  <c r="AD24" i="11"/>
  <c r="Z95" i="7"/>
  <c r="Z81" i="7"/>
  <c r="Z20" i="7"/>
  <c r="Z66" i="7"/>
  <c r="Z31" i="7"/>
  <c r="Z52" i="7"/>
  <c r="Z272" i="11"/>
  <c r="Z244" i="11"/>
  <c r="Z183" i="11"/>
  <c r="Z126" i="11"/>
  <c r="Z51" i="11"/>
  <c r="Z258" i="11"/>
  <c r="Z191" i="11"/>
  <c r="Z140" i="11"/>
  <c r="Z65" i="11"/>
  <c r="Z214" i="11"/>
  <c r="Z169" i="11"/>
  <c r="Z148" i="11"/>
  <c r="Z92" i="11"/>
  <c r="Z73" i="11"/>
  <c r="Z32" i="11"/>
  <c r="Z24" i="11"/>
  <c r="V95" i="7"/>
  <c r="V81" i="7"/>
  <c r="V52" i="7"/>
  <c r="V66" i="7"/>
  <c r="V20" i="7"/>
  <c r="V31" i="7"/>
  <c r="V272" i="11"/>
  <c r="V258" i="11"/>
  <c r="V244" i="11"/>
  <c r="V183" i="11"/>
  <c r="V126" i="11"/>
  <c r="V51" i="11"/>
  <c r="V191" i="11"/>
  <c r="V140" i="11"/>
  <c r="V65" i="11"/>
  <c r="V214" i="11"/>
  <c r="V92" i="11"/>
  <c r="V73" i="11"/>
  <c r="V32" i="11"/>
  <c r="V24" i="11"/>
  <c r="V169" i="11"/>
  <c r="V148" i="11"/>
  <c r="R95" i="7"/>
  <c r="R31" i="7"/>
  <c r="R20" i="7"/>
  <c r="R81" i="7"/>
  <c r="R66" i="7"/>
  <c r="R52" i="7"/>
  <c r="R272" i="11"/>
  <c r="R244" i="11"/>
  <c r="R183" i="11"/>
  <c r="R126" i="11"/>
  <c r="R51" i="11"/>
  <c r="R258" i="11"/>
  <c r="R191" i="11"/>
  <c r="R140" i="11"/>
  <c r="R65" i="11"/>
  <c r="R214" i="11"/>
  <c r="R169" i="11"/>
  <c r="R32" i="11"/>
  <c r="R24" i="11"/>
  <c r="R148" i="11"/>
  <c r="R92" i="11"/>
  <c r="R73" i="11"/>
  <c r="N95" i="7"/>
  <c r="N20" i="7"/>
  <c r="N81" i="7"/>
  <c r="N31" i="7"/>
  <c r="N52" i="7"/>
  <c r="N66" i="7"/>
  <c r="N272" i="11"/>
  <c r="N258" i="11"/>
  <c r="N244" i="11"/>
  <c r="N169" i="11"/>
  <c r="N183" i="11"/>
  <c r="N126" i="11"/>
  <c r="N51" i="11"/>
  <c r="N191" i="11"/>
  <c r="N140" i="11"/>
  <c r="N65" i="11"/>
  <c r="N148" i="11"/>
  <c r="N214" i="11"/>
  <c r="N92" i="11"/>
  <c r="N73" i="11"/>
  <c r="N32" i="11"/>
  <c r="N24" i="11"/>
  <c r="J95" i="7"/>
  <c r="J81" i="7"/>
  <c r="J20" i="7"/>
  <c r="J52" i="7"/>
  <c r="J66" i="7"/>
  <c r="J31" i="7"/>
  <c r="J272" i="11"/>
  <c r="J244" i="11"/>
  <c r="J169" i="11"/>
  <c r="J183" i="11"/>
  <c r="J126" i="11"/>
  <c r="J51" i="11"/>
  <c r="J258" i="11"/>
  <c r="J191" i="11"/>
  <c r="J140" i="11"/>
  <c r="J65" i="11"/>
  <c r="J214" i="11"/>
  <c r="J148" i="11"/>
  <c r="J92" i="11"/>
  <c r="J73" i="11"/>
  <c r="J32" i="11"/>
  <c r="J24" i="11"/>
  <c r="F95" i="7"/>
  <c r="F31" i="7"/>
  <c r="F81" i="7"/>
  <c r="F66" i="7"/>
  <c r="F20" i="7"/>
  <c r="F52" i="7"/>
  <c r="F272" i="11"/>
  <c r="F258" i="11"/>
  <c r="F169" i="11"/>
  <c r="F183" i="11"/>
  <c r="F126" i="11"/>
  <c r="F51" i="11"/>
  <c r="F244" i="11"/>
  <c r="F191" i="11"/>
  <c r="F140" i="11"/>
  <c r="F65" i="11"/>
  <c r="F214" i="11"/>
  <c r="F92" i="11"/>
  <c r="F73" i="11"/>
  <c r="F32" i="11"/>
  <c r="F24" i="11"/>
  <c r="F148" i="11"/>
  <c r="AS95" i="7"/>
  <c r="AS52" i="7"/>
  <c r="AS66" i="7"/>
  <c r="AS81" i="7"/>
  <c r="AS20" i="7"/>
  <c r="AS31" i="7"/>
  <c r="AO81" i="7"/>
  <c r="AO95" i="7"/>
  <c r="AO52" i="7"/>
  <c r="AO20" i="7"/>
  <c r="AO31" i="7"/>
  <c r="AO66" i="7"/>
  <c r="AK66" i="7"/>
  <c r="AK81" i="7"/>
  <c r="AK95" i="7"/>
  <c r="AK31" i="7"/>
  <c r="AK52" i="7"/>
  <c r="AK20" i="7"/>
  <c r="AG52" i="7"/>
  <c r="AG66" i="7"/>
  <c r="AG31" i="7"/>
  <c r="AG81" i="7"/>
  <c r="AG95" i="7"/>
  <c r="AG20" i="7"/>
  <c r="AC95" i="7"/>
  <c r="AC52" i="7"/>
  <c r="AC20" i="7"/>
  <c r="AC66" i="7"/>
  <c r="AC81" i="7"/>
  <c r="AC31" i="7"/>
  <c r="Y81" i="7"/>
  <c r="Y95" i="7"/>
  <c r="Y52" i="7"/>
  <c r="Y66" i="7"/>
  <c r="Y20" i="7"/>
  <c r="Y31" i="7"/>
  <c r="U66" i="7"/>
  <c r="U81" i="7"/>
  <c r="U95" i="7"/>
  <c r="U52" i="7"/>
  <c r="U20" i="7"/>
  <c r="U31" i="7"/>
  <c r="Q52" i="7"/>
  <c r="Q66" i="7"/>
  <c r="Q31" i="7"/>
  <c r="Q20" i="7"/>
  <c r="Q95" i="7"/>
  <c r="Q81" i="7"/>
  <c r="M95" i="7"/>
  <c r="M52" i="7"/>
  <c r="M20" i="7"/>
  <c r="M31" i="7"/>
  <c r="M66" i="7"/>
  <c r="M81" i="7"/>
  <c r="I81" i="7"/>
  <c r="I95" i="7"/>
  <c r="I52" i="7"/>
  <c r="I66" i="7"/>
  <c r="I20" i="7"/>
  <c r="I31" i="7"/>
  <c r="E66" i="7"/>
  <c r="E81" i="7"/>
  <c r="E52" i="7"/>
  <c r="E95" i="7"/>
  <c r="E31" i="7"/>
  <c r="E20" i="7"/>
  <c r="AR81" i="7"/>
  <c r="AR20" i="7"/>
  <c r="AR66" i="7"/>
  <c r="AR95" i="7"/>
  <c r="AR52" i="7"/>
  <c r="AR31" i="7"/>
  <c r="AR132" i="8"/>
  <c r="AR71" i="8"/>
  <c r="AR85" i="8"/>
  <c r="AR24" i="8"/>
  <c r="AR104" i="8"/>
  <c r="AR38" i="8"/>
  <c r="AR57" i="8"/>
  <c r="AR118" i="8"/>
  <c r="AN52" i="7"/>
  <c r="AN95" i="7"/>
  <c r="AN31" i="7"/>
  <c r="AN81" i="7"/>
  <c r="AN20" i="7"/>
  <c r="AN66" i="7"/>
  <c r="AN132" i="8"/>
  <c r="AN71" i="8"/>
  <c r="AN85" i="8"/>
  <c r="AN24" i="8"/>
  <c r="AN104" i="8"/>
  <c r="AN38" i="8"/>
  <c r="AN118" i="8"/>
  <c r="AN57" i="8"/>
  <c r="AJ81" i="7"/>
  <c r="AJ20" i="7"/>
  <c r="AJ31" i="7"/>
  <c r="AJ66" i="7"/>
  <c r="AJ95" i="7"/>
  <c r="AJ52" i="7"/>
  <c r="AJ132" i="8"/>
  <c r="AJ71" i="8"/>
  <c r="AJ85" i="8"/>
  <c r="AJ24" i="8"/>
  <c r="AJ104" i="8"/>
  <c r="AJ38" i="8"/>
  <c r="AJ118" i="8"/>
  <c r="AJ57" i="8"/>
  <c r="AF52" i="7"/>
  <c r="AF95" i="7"/>
  <c r="AF31" i="7"/>
  <c r="AF81" i="7"/>
  <c r="AF20" i="7"/>
  <c r="AF66" i="7"/>
  <c r="AF132" i="8"/>
  <c r="AF71" i="8"/>
  <c r="AF85" i="8"/>
  <c r="AF24" i="8"/>
  <c r="AF104" i="8"/>
  <c r="AF38" i="8"/>
  <c r="AF118" i="8"/>
  <c r="AF57" i="8"/>
  <c r="AB52" i="7"/>
  <c r="AB66" i="7"/>
  <c r="AB95" i="7"/>
  <c r="AB20" i="7"/>
  <c r="AB81" i="7"/>
  <c r="AB31" i="7"/>
  <c r="AB132" i="8"/>
  <c r="AB71" i="8"/>
  <c r="AB85" i="8"/>
  <c r="AB24" i="8"/>
  <c r="AB104" i="8"/>
  <c r="AB38" i="8"/>
  <c r="AB57" i="8"/>
  <c r="AB118" i="8"/>
  <c r="X81" i="7"/>
  <c r="X20" i="7"/>
  <c r="X95" i="7"/>
  <c r="X66" i="7"/>
  <c r="X31" i="7"/>
  <c r="X52" i="7"/>
  <c r="X132" i="8"/>
  <c r="X71" i="8"/>
  <c r="X85" i="8"/>
  <c r="X24" i="8"/>
  <c r="X104" i="8"/>
  <c r="X38" i="8"/>
  <c r="X57" i="8"/>
  <c r="X118" i="8"/>
  <c r="T81" i="7"/>
  <c r="T20" i="7"/>
  <c r="T66" i="7"/>
  <c r="T52" i="7"/>
  <c r="T95" i="7"/>
  <c r="T31" i="7"/>
  <c r="T132" i="8"/>
  <c r="T71" i="8"/>
  <c r="T85" i="8"/>
  <c r="T24" i="8"/>
  <c r="T104" i="8"/>
  <c r="T38" i="8"/>
  <c r="T118" i="8"/>
  <c r="T57" i="8"/>
  <c r="P52" i="7"/>
  <c r="P95" i="7"/>
  <c r="P20" i="7"/>
  <c r="P81" i="7"/>
  <c r="P31" i="7"/>
  <c r="P66" i="7"/>
  <c r="P132" i="8"/>
  <c r="P71" i="8"/>
  <c r="P85" i="8"/>
  <c r="P24" i="8"/>
  <c r="P104" i="8"/>
  <c r="P38" i="8"/>
  <c r="P118" i="8"/>
  <c r="P57" i="8"/>
  <c r="L52" i="7"/>
  <c r="L66" i="7"/>
  <c r="L95" i="7"/>
  <c r="L31" i="7"/>
  <c r="L81" i="7"/>
  <c r="L20" i="7"/>
  <c r="L132" i="8"/>
  <c r="L71" i="8"/>
  <c r="L85" i="8"/>
  <c r="L24" i="8"/>
  <c r="L104" i="8"/>
  <c r="L38" i="8"/>
  <c r="L57" i="8"/>
  <c r="L118" i="8"/>
  <c r="H81" i="7"/>
  <c r="H20" i="7"/>
  <c r="H95" i="7"/>
  <c r="H66" i="7"/>
  <c r="H52" i="7"/>
  <c r="H31" i="7"/>
  <c r="H132" i="8"/>
  <c r="H71" i="8"/>
  <c r="H85" i="8"/>
  <c r="H24" i="8"/>
  <c r="H104" i="8"/>
  <c r="H38" i="8"/>
  <c r="H57" i="8"/>
  <c r="H118" i="8"/>
  <c r="AQ52" i="7"/>
  <c r="AQ31" i="7"/>
  <c r="AQ95" i="7"/>
  <c r="AQ81" i="7"/>
  <c r="AQ20" i="7"/>
  <c r="AQ66" i="7"/>
  <c r="AQ209" i="10"/>
  <c r="AQ149" i="10"/>
  <c r="AQ257" i="10"/>
  <c r="AQ182" i="10"/>
  <c r="AQ243" i="10"/>
  <c r="AQ73" i="10"/>
  <c r="AQ24" i="10"/>
  <c r="AQ190" i="10"/>
  <c r="AQ92" i="10"/>
  <c r="AQ32" i="10"/>
  <c r="AQ168" i="10"/>
  <c r="AQ127" i="10"/>
  <c r="AQ51" i="10"/>
  <c r="AQ271" i="10"/>
  <c r="AQ65" i="10"/>
  <c r="AQ141" i="10"/>
  <c r="AM52" i="7"/>
  <c r="AM31" i="7"/>
  <c r="AM95" i="7"/>
  <c r="AM66" i="7"/>
  <c r="AM20" i="7"/>
  <c r="AM81" i="7"/>
  <c r="AM209" i="10"/>
  <c r="AM149" i="10"/>
  <c r="AM257" i="10"/>
  <c r="AM182" i="10"/>
  <c r="AM168" i="10"/>
  <c r="AM73" i="10"/>
  <c r="AM24" i="10"/>
  <c r="AM271" i="10"/>
  <c r="AM141" i="10"/>
  <c r="AM92" i="10"/>
  <c r="AM32" i="10"/>
  <c r="AM243" i="10"/>
  <c r="AM127" i="10"/>
  <c r="AM51" i="10"/>
  <c r="AM65" i="10"/>
  <c r="AM190" i="10"/>
  <c r="AI52" i="7"/>
  <c r="AI20" i="7"/>
  <c r="AI95" i="7"/>
  <c r="AI31" i="7"/>
  <c r="AI66" i="7"/>
  <c r="AI81" i="7"/>
  <c r="AI209" i="10"/>
  <c r="AI149" i="10"/>
  <c r="AI257" i="10"/>
  <c r="AI182" i="10"/>
  <c r="AI243" i="10"/>
  <c r="AI73" i="10"/>
  <c r="AI24" i="10"/>
  <c r="AI190" i="10"/>
  <c r="AI92" i="10"/>
  <c r="AI32" i="10"/>
  <c r="AI168" i="10"/>
  <c r="AI127" i="10"/>
  <c r="AI51" i="10"/>
  <c r="AI271" i="10"/>
  <c r="AI141" i="10"/>
  <c r="AI65" i="10"/>
  <c r="AE52" i="7"/>
  <c r="AE20" i="7"/>
  <c r="AE95" i="7"/>
  <c r="AE81" i="7"/>
  <c r="AE31" i="7"/>
  <c r="AE66" i="7"/>
  <c r="AE209" i="10"/>
  <c r="AE149" i="10"/>
  <c r="AE257" i="10"/>
  <c r="AE182" i="10"/>
  <c r="AE168" i="10"/>
  <c r="AE73" i="10"/>
  <c r="AE24" i="10"/>
  <c r="AE271" i="10"/>
  <c r="AE141" i="10"/>
  <c r="AE92" i="10"/>
  <c r="AE32" i="10"/>
  <c r="AE243" i="10"/>
  <c r="AE127" i="10"/>
  <c r="AE51" i="10"/>
  <c r="AE190" i="10"/>
  <c r="AE65" i="10"/>
  <c r="AA52" i="7"/>
  <c r="AA66" i="7"/>
  <c r="AA95" i="7"/>
  <c r="AA81" i="7"/>
  <c r="AA20" i="7"/>
  <c r="AA31" i="7"/>
  <c r="AA209" i="10"/>
  <c r="AA149" i="10"/>
  <c r="AA257" i="10"/>
  <c r="AA182" i="10"/>
  <c r="AA243" i="10"/>
  <c r="AA73" i="10"/>
  <c r="AA24" i="10"/>
  <c r="AA190" i="10"/>
  <c r="AA92" i="10"/>
  <c r="AA32" i="10"/>
  <c r="AA168" i="10"/>
  <c r="AA127" i="10"/>
  <c r="AA51" i="10"/>
  <c r="AA141" i="10"/>
  <c r="AA271" i="10"/>
  <c r="AA65" i="10"/>
  <c r="W52" i="7"/>
  <c r="W31" i="7"/>
  <c r="W95" i="7"/>
  <c r="W66" i="7"/>
  <c r="W81" i="7"/>
  <c r="W20" i="7"/>
  <c r="W209" i="10"/>
  <c r="W149" i="10"/>
  <c r="W257" i="10"/>
  <c r="W182" i="10"/>
  <c r="W127" i="10"/>
  <c r="W168" i="10"/>
  <c r="W73" i="10"/>
  <c r="W24" i="10"/>
  <c r="W271" i="10"/>
  <c r="W141" i="10"/>
  <c r="W92" i="10"/>
  <c r="W32" i="10"/>
  <c r="W243" i="10"/>
  <c r="W51" i="10"/>
  <c r="W65" i="10"/>
  <c r="W190" i="10"/>
  <c r="S52" i="7"/>
  <c r="S20" i="7"/>
  <c r="S95" i="7"/>
  <c r="S31" i="7"/>
  <c r="S81" i="7"/>
  <c r="S66" i="7"/>
  <c r="S209" i="10"/>
  <c r="S149" i="10"/>
  <c r="S257" i="10"/>
  <c r="S182" i="10"/>
  <c r="S127" i="10"/>
  <c r="S243" i="10"/>
  <c r="S73" i="10"/>
  <c r="S24" i="10"/>
  <c r="S190" i="10"/>
  <c r="S92" i="10"/>
  <c r="S32" i="10"/>
  <c r="S168" i="10"/>
  <c r="S51" i="10"/>
  <c r="S65" i="10"/>
  <c r="S141" i="10"/>
  <c r="S271" i="10"/>
  <c r="O52" i="7"/>
  <c r="O66" i="7"/>
  <c r="O95" i="7"/>
  <c r="O20" i="7"/>
  <c r="O81" i="7"/>
  <c r="O31" i="7"/>
  <c r="O209" i="10"/>
  <c r="O149" i="10"/>
  <c r="O257" i="10"/>
  <c r="O182" i="10"/>
  <c r="O127" i="10"/>
  <c r="O168" i="10"/>
  <c r="O73" i="10"/>
  <c r="O24" i="10"/>
  <c r="O271" i="10"/>
  <c r="O141" i="10"/>
  <c r="O92" i="10"/>
  <c r="O32" i="10"/>
  <c r="O243" i="10"/>
  <c r="O51" i="10"/>
  <c r="O190" i="10"/>
  <c r="O65" i="10"/>
  <c r="K52" i="7"/>
  <c r="K95" i="7"/>
  <c r="K66" i="7"/>
  <c r="K31" i="7"/>
  <c r="K81" i="7"/>
  <c r="K20" i="7"/>
  <c r="K209" i="10"/>
  <c r="K149" i="10"/>
  <c r="K257" i="10"/>
  <c r="K182" i="10"/>
  <c r="K127" i="10"/>
  <c r="K243" i="10"/>
  <c r="K73" i="10"/>
  <c r="K24" i="10"/>
  <c r="K190" i="10"/>
  <c r="K92" i="10"/>
  <c r="K32" i="10"/>
  <c r="K168" i="10"/>
  <c r="K51" i="10"/>
  <c r="K271" i="10"/>
  <c r="K65" i="10"/>
  <c r="K141" i="10"/>
  <c r="G52" i="7"/>
  <c r="G31" i="7"/>
  <c r="G95" i="7"/>
  <c r="G20" i="7"/>
  <c r="G81" i="7"/>
  <c r="G66" i="7"/>
  <c r="G209" i="10"/>
  <c r="G149" i="10"/>
  <c r="G257" i="10"/>
  <c r="G182" i="10"/>
  <c r="G127" i="10"/>
  <c r="G168" i="10"/>
  <c r="G73" i="10"/>
  <c r="G24" i="10"/>
  <c r="G271" i="10"/>
  <c r="G141" i="10"/>
  <c r="G92" i="10"/>
  <c r="G32" i="10"/>
  <c r="G243" i="10"/>
  <c r="G51" i="10"/>
  <c r="G65" i="10"/>
  <c r="G190" i="10"/>
  <c r="AP279" i="9"/>
  <c r="AP265" i="9"/>
  <c r="AP251" i="9"/>
  <c r="AP175" i="9"/>
  <c r="AP92" i="9"/>
  <c r="AP32" i="9"/>
  <c r="AP189" i="9"/>
  <c r="AP134" i="9"/>
  <c r="AP51" i="9"/>
  <c r="AP197" i="9"/>
  <c r="AP148" i="9"/>
  <c r="AP65" i="9"/>
  <c r="AP216" i="9"/>
  <c r="AP156" i="9"/>
  <c r="AP24" i="9"/>
  <c r="AP73" i="9"/>
  <c r="AP243" i="10"/>
  <c r="AP168" i="10"/>
  <c r="AP271" i="10"/>
  <c r="AP190" i="10"/>
  <c r="AP141" i="10"/>
  <c r="AP149" i="10"/>
  <c r="AP92" i="10"/>
  <c r="AP32" i="10"/>
  <c r="AP257" i="10"/>
  <c r="AP127" i="10"/>
  <c r="AP51" i="10"/>
  <c r="AP209" i="10"/>
  <c r="AP65" i="10"/>
  <c r="AP182" i="10"/>
  <c r="AP73" i="10"/>
  <c r="AP24" i="10"/>
  <c r="AL279" i="9"/>
  <c r="AL251" i="9"/>
  <c r="AL175" i="9"/>
  <c r="AL92" i="9"/>
  <c r="AL32" i="9"/>
  <c r="AL189" i="9"/>
  <c r="AL134" i="9"/>
  <c r="AL51" i="9"/>
  <c r="AL265" i="9"/>
  <c r="AL197" i="9"/>
  <c r="AL148" i="9"/>
  <c r="AL65" i="9"/>
  <c r="AL156" i="9"/>
  <c r="AL216" i="9"/>
  <c r="AL73" i="9"/>
  <c r="AL24" i="9"/>
  <c r="AL243" i="10"/>
  <c r="AL168" i="10"/>
  <c r="AL271" i="10"/>
  <c r="AL190" i="10"/>
  <c r="AL141" i="10"/>
  <c r="AL209" i="10"/>
  <c r="AL92" i="10"/>
  <c r="AL32" i="10"/>
  <c r="AL182" i="10"/>
  <c r="AL127" i="10"/>
  <c r="AL51" i="10"/>
  <c r="AL149" i="10"/>
  <c r="AL65" i="10"/>
  <c r="AL257" i="10"/>
  <c r="AL73" i="10"/>
  <c r="AL24" i="10"/>
  <c r="AH279" i="9"/>
  <c r="AH265" i="9"/>
  <c r="AH251" i="9"/>
  <c r="AH175" i="9"/>
  <c r="AH92" i="9"/>
  <c r="AH32" i="9"/>
  <c r="AH189" i="9"/>
  <c r="AH134" i="9"/>
  <c r="AH51" i="9"/>
  <c r="AH197" i="9"/>
  <c r="AH148" i="9"/>
  <c r="AH65" i="9"/>
  <c r="AH73" i="9"/>
  <c r="AH156" i="9"/>
  <c r="AH24" i="9"/>
  <c r="AH216" i="9"/>
  <c r="AH243" i="10"/>
  <c r="AH168" i="10"/>
  <c r="AH271" i="10"/>
  <c r="AH190" i="10"/>
  <c r="AH141" i="10"/>
  <c r="AH149" i="10"/>
  <c r="AH92" i="10"/>
  <c r="AH32" i="10"/>
  <c r="AH257" i="10"/>
  <c r="AH127" i="10"/>
  <c r="AH51" i="10"/>
  <c r="AH209" i="10"/>
  <c r="AH65" i="10"/>
  <c r="AH24" i="10"/>
  <c r="AH182" i="10"/>
  <c r="AH73" i="10"/>
  <c r="AD279" i="9"/>
  <c r="AD251" i="9"/>
  <c r="AD175" i="9"/>
  <c r="AD92" i="9"/>
  <c r="AD32" i="9"/>
  <c r="AD189" i="9"/>
  <c r="AD134" i="9"/>
  <c r="AD51" i="9"/>
  <c r="AD265" i="9"/>
  <c r="AD197" i="9"/>
  <c r="AD148" i="9"/>
  <c r="AD65" i="9"/>
  <c r="AD24" i="9"/>
  <c r="AD73" i="9"/>
  <c r="AD216" i="9"/>
  <c r="AD156" i="9"/>
  <c r="AD243" i="10"/>
  <c r="AD168" i="10"/>
  <c r="AD271" i="10"/>
  <c r="AD190" i="10"/>
  <c r="AD141" i="10"/>
  <c r="AD209" i="10"/>
  <c r="AD92" i="10"/>
  <c r="AD32" i="10"/>
  <c r="AD182" i="10"/>
  <c r="AD127" i="10"/>
  <c r="AD51" i="10"/>
  <c r="AD149" i="10"/>
  <c r="AD65" i="10"/>
  <c r="AD24" i="10"/>
  <c r="AD257" i="10"/>
  <c r="AD73" i="10"/>
  <c r="Z279" i="9"/>
  <c r="Z265" i="9"/>
  <c r="Z251" i="9"/>
  <c r="Z175" i="9"/>
  <c r="Z92" i="9"/>
  <c r="Z32" i="9"/>
  <c r="Z189" i="9"/>
  <c r="Z134" i="9"/>
  <c r="Z51" i="9"/>
  <c r="Z197" i="9"/>
  <c r="Z148" i="9"/>
  <c r="Z65" i="9"/>
  <c r="Z216" i="9"/>
  <c r="Z156" i="9"/>
  <c r="Z73" i="9"/>
  <c r="Z24" i="9"/>
  <c r="Z243" i="10"/>
  <c r="Z168" i="10"/>
  <c r="Z271" i="10"/>
  <c r="Z190" i="10"/>
  <c r="Z141" i="10"/>
  <c r="Z149" i="10"/>
  <c r="Z92" i="10"/>
  <c r="Z32" i="10"/>
  <c r="Z257" i="10"/>
  <c r="Z127" i="10"/>
  <c r="Z51" i="10"/>
  <c r="Z209" i="10"/>
  <c r="Z65" i="10"/>
  <c r="Z73" i="10"/>
  <c r="Z182" i="10"/>
  <c r="Z24" i="10"/>
  <c r="V279" i="9"/>
  <c r="V175" i="9"/>
  <c r="V92" i="9"/>
  <c r="V32" i="9"/>
  <c r="V251" i="9"/>
  <c r="V189" i="9"/>
  <c r="V134" i="9"/>
  <c r="V51" i="9"/>
  <c r="V265" i="9"/>
  <c r="V197" i="9"/>
  <c r="V148" i="9"/>
  <c r="V65" i="9"/>
  <c r="V156" i="9"/>
  <c r="V73" i="9"/>
  <c r="V216" i="9"/>
  <c r="V24" i="9"/>
  <c r="V243" i="10"/>
  <c r="V168" i="10"/>
  <c r="V271" i="10"/>
  <c r="V190" i="10"/>
  <c r="V141" i="10"/>
  <c r="V209" i="10"/>
  <c r="V92" i="10"/>
  <c r="V32" i="10"/>
  <c r="V182" i="10"/>
  <c r="V51" i="10"/>
  <c r="V149" i="10"/>
  <c r="V65" i="10"/>
  <c r="V73" i="10"/>
  <c r="V24" i="10"/>
  <c r="V257" i="10"/>
  <c r="V127" i="10"/>
  <c r="R251" i="9"/>
  <c r="R279" i="9"/>
  <c r="R265" i="9"/>
  <c r="R175" i="9"/>
  <c r="R92" i="9"/>
  <c r="R32" i="9"/>
  <c r="R189" i="9"/>
  <c r="R134" i="9"/>
  <c r="R51" i="9"/>
  <c r="R197" i="9"/>
  <c r="R148" i="9"/>
  <c r="R65" i="9"/>
  <c r="R73" i="9"/>
  <c r="R24" i="9"/>
  <c r="R216" i="9"/>
  <c r="R156" i="9"/>
  <c r="R243" i="10"/>
  <c r="R168" i="10"/>
  <c r="R271" i="10"/>
  <c r="R190" i="10"/>
  <c r="R141" i="10"/>
  <c r="R149" i="10"/>
  <c r="R92" i="10"/>
  <c r="R32" i="10"/>
  <c r="R257" i="10"/>
  <c r="R127" i="10"/>
  <c r="R51" i="10"/>
  <c r="R209" i="10"/>
  <c r="R65" i="10"/>
  <c r="R24" i="10"/>
  <c r="R182" i="10"/>
  <c r="R73" i="10"/>
  <c r="N251" i="9"/>
  <c r="N279" i="9"/>
  <c r="N175" i="9"/>
  <c r="N92" i="9"/>
  <c r="N32" i="9"/>
  <c r="N189" i="9"/>
  <c r="N134" i="9"/>
  <c r="N51" i="9"/>
  <c r="N265" i="9"/>
  <c r="N197" i="9"/>
  <c r="N148" i="9"/>
  <c r="N65" i="9"/>
  <c r="N24" i="9"/>
  <c r="N216" i="9"/>
  <c r="N156" i="9"/>
  <c r="N73" i="9"/>
  <c r="N243" i="10"/>
  <c r="N168" i="10"/>
  <c r="N271" i="10"/>
  <c r="N190" i="10"/>
  <c r="N141" i="10"/>
  <c r="N209" i="10"/>
  <c r="N92" i="10"/>
  <c r="N32" i="10"/>
  <c r="N182" i="10"/>
  <c r="N51" i="10"/>
  <c r="N149" i="10"/>
  <c r="N65" i="10"/>
  <c r="N257" i="10"/>
  <c r="N127" i="10"/>
  <c r="N73" i="10"/>
  <c r="N24" i="10"/>
  <c r="J251" i="9"/>
  <c r="J279" i="9"/>
  <c r="J265" i="9"/>
  <c r="J175" i="9"/>
  <c r="J92" i="9"/>
  <c r="J32" i="9"/>
  <c r="J189" i="9"/>
  <c r="J134" i="9"/>
  <c r="J51" i="9"/>
  <c r="J197" i="9"/>
  <c r="J148" i="9"/>
  <c r="J65" i="9"/>
  <c r="J216" i="9"/>
  <c r="J24" i="9"/>
  <c r="J156" i="9"/>
  <c r="J73" i="9"/>
  <c r="J243" i="10"/>
  <c r="J168" i="10"/>
  <c r="J271" i="10"/>
  <c r="J190" i="10"/>
  <c r="J141" i="10"/>
  <c r="J149" i="10"/>
  <c r="J92" i="10"/>
  <c r="J32" i="10"/>
  <c r="J257" i="10"/>
  <c r="J127" i="10"/>
  <c r="J51" i="10"/>
  <c r="J209" i="10"/>
  <c r="J65" i="10"/>
  <c r="J182" i="10"/>
  <c r="J73" i="10"/>
  <c r="J24" i="10"/>
  <c r="F251" i="9"/>
  <c r="F279" i="9"/>
  <c r="F175" i="9"/>
  <c r="F92" i="9"/>
  <c r="F32" i="9"/>
  <c r="F189" i="9"/>
  <c r="F134" i="9"/>
  <c r="F51" i="9"/>
  <c r="F265" i="9"/>
  <c r="F197" i="9"/>
  <c r="F148" i="9"/>
  <c r="F65" i="9"/>
  <c r="F156" i="9"/>
  <c r="F73" i="9"/>
  <c r="F24" i="9"/>
  <c r="F216" i="9"/>
  <c r="F243" i="10"/>
  <c r="F168" i="10"/>
  <c r="F271" i="10"/>
  <c r="F190" i="10"/>
  <c r="F141" i="10"/>
  <c r="F209" i="10"/>
  <c r="F92" i="10"/>
  <c r="F32" i="10"/>
  <c r="F182" i="10"/>
  <c r="F51" i="10"/>
  <c r="F149" i="10"/>
  <c r="F65" i="10"/>
  <c r="F257" i="10"/>
  <c r="F73" i="10"/>
  <c r="F127" i="10"/>
  <c r="F24" i="10"/>
  <c r="AS257" i="10"/>
  <c r="AS182" i="10"/>
  <c r="AS209" i="10"/>
  <c r="AS149" i="10"/>
  <c r="AS271" i="10"/>
  <c r="AS141" i="10"/>
  <c r="AS127" i="10"/>
  <c r="AS51" i="10"/>
  <c r="AS243" i="10"/>
  <c r="AS65" i="10"/>
  <c r="AS190" i="10"/>
  <c r="AS73" i="10"/>
  <c r="AS24" i="10"/>
  <c r="AS168" i="10"/>
  <c r="AS92" i="10"/>
  <c r="AS32" i="10"/>
  <c r="AS272" i="11"/>
  <c r="AS183" i="11"/>
  <c r="AS191" i="11"/>
  <c r="AS140" i="11"/>
  <c r="AS65" i="11"/>
  <c r="AS214" i="11"/>
  <c r="AS148" i="11"/>
  <c r="AS73" i="11"/>
  <c r="AS92" i="11"/>
  <c r="AS258" i="11"/>
  <c r="AS244" i="11"/>
  <c r="AS169" i="11"/>
  <c r="AS32" i="11"/>
  <c r="AS24" i="11"/>
  <c r="AS126" i="11"/>
  <c r="AS51" i="11"/>
  <c r="AO257" i="10"/>
  <c r="AO182" i="10"/>
  <c r="AO209" i="10"/>
  <c r="AO149" i="10"/>
  <c r="AO190" i="10"/>
  <c r="AO127" i="10"/>
  <c r="AO51" i="10"/>
  <c r="AO168" i="10"/>
  <c r="AO65" i="10"/>
  <c r="AO271" i="10"/>
  <c r="AO141" i="10"/>
  <c r="AO73" i="10"/>
  <c r="AO24" i="10"/>
  <c r="AO92" i="10"/>
  <c r="AO32" i="10"/>
  <c r="AO243" i="10"/>
  <c r="AO183" i="11"/>
  <c r="AO258" i="11"/>
  <c r="AO191" i="11"/>
  <c r="AO140" i="11"/>
  <c r="AO65" i="11"/>
  <c r="AO272" i="11"/>
  <c r="AO214" i="11"/>
  <c r="AO148" i="11"/>
  <c r="AO73" i="11"/>
  <c r="AO169" i="11"/>
  <c r="AO32" i="11"/>
  <c r="AO244" i="11"/>
  <c r="AO92" i="11"/>
  <c r="AO24" i="11"/>
  <c r="AO126" i="11"/>
  <c r="AO51" i="11"/>
  <c r="AK257" i="10"/>
  <c r="AK182" i="10"/>
  <c r="AK209" i="10"/>
  <c r="AK149" i="10"/>
  <c r="AK271" i="10"/>
  <c r="AK141" i="10"/>
  <c r="AK127" i="10"/>
  <c r="AK51" i="10"/>
  <c r="AK243" i="10"/>
  <c r="AK65" i="10"/>
  <c r="AK190" i="10"/>
  <c r="AK73" i="10"/>
  <c r="AK24" i="10"/>
  <c r="AK32" i="10"/>
  <c r="AK168" i="10"/>
  <c r="AK92" i="10"/>
  <c r="AK272" i="11"/>
  <c r="AK183" i="11"/>
  <c r="AK191" i="11"/>
  <c r="AK140" i="11"/>
  <c r="AK65" i="11"/>
  <c r="AK214" i="11"/>
  <c r="AK148" i="11"/>
  <c r="AK73" i="11"/>
  <c r="AK244" i="11"/>
  <c r="AK92" i="11"/>
  <c r="AK258" i="11"/>
  <c r="AK169" i="11"/>
  <c r="AK32" i="11"/>
  <c r="AK24" i="11"/>
  <c r="AK51" i="11"/>
  <c r="AK126" i="11"/>
  <c r="AG257" i="10"/>
  <c r="AG182" i="10"/>
  <c r="AG209" i="10"/>
  <c r="AG149" i="10"/>
  <c r="AG190" i="10"/>
  <c r="AG127" i="10"/>
  <c r="AG51" i="10"/>
  <c r="AG168" i="10"/>
  <c r="AG65" i="10"/>
  <c r="AG271" i="10"/>
  <c r="AG141" i="10"/>
  <c r="AG73" i="10"/>
  <c r="AG24" i="10"/>
  <c r="AG243" i="10"/>
  <c r="AG92" i="10"/>
  <c r="AG32" i="10"/>
  <c r="AG183" i="11"/>
  <c r="AG258" i="11"/>
  <c r="AG191" i="11"/>
  <c r="AG140" i="11"/>
  <c r="AG65" i="11"/>
  <c r="AG272" i="11"/>
  <c r="AG214" i="11"/>
  <c r="AG148" i="11"/>
  <c r="AG73" i="11"/>
  <c r="AG24" i="11"/>
  <c r="AG169" i="11"/>
  <c r="AG32" i="11"/>
  <c r="AG92" i="11"/>
  <c r="AG126" i="11"/>
  <c r="AG244" i="11"/>
  <c r="AG51" i="11"/>
  <c r="AC257" i="10"/>
  <c r="AC182" i="10"/>
  <c r="AC209" i="10"/>
  <c r="AC149" i="10"/>
  <c r="AC271" i="10"/>
  <c r="AC141" i="10"/>
  <c r="AC127" i="10"/>
  <c r="AC51" i="10"/>
  <c r="AC243" i="10"/>
  <c r="AC65" i="10"/>
  <c r="AC190" i="10"/>
  <c r="AC73" i="10"/>
  <c r="AC24" i="10"/>
  <c r="AC92" i="10"/>
  <c r="AC168" i="10"/>
  <c r="AC32" i="10"/>
  <c r="AC272" i="11"/>
  <c r="AC183" i="11"/>
  <c r="AC191" i="11"/>
  <c r="AC140" i="11"/>
  <c r="AC65" i="11"/>
  <c r="AC214" i="11"/>
  <c r="AC148" i="11"/>
  <c r="AC73" i="11"/>
  <c r="AC24" i="11"/>
  <c r="AC258" i="11"/>
  <c r="AC92" i="11"/>
  <c r="AC244" i="11"/>
  <c r="AC169" i="11"/>
  <c r="AC32" i="11"/>
  <c r="AC126" i="11"/>
  <c r="AC51" i="11"/>
  <c r="Y257" i="10"/>
  <c r="Y182" i="10"/>
  <c r="Y127" i="10"/>
  <c r="Y209" i="10"/>
  <c r="Y149" i="10"/>
  <c r="Y190" i="10"/>
  <c r="Y51" i="10"/>
  <c r="Y168" i="10"/>
  <c r="Y65" i="10"/>
  <c r="Y271" i="10"/>
  <c r="Y141" i="10"/>
  <c r="Y73" i="10"/>
  <c r="Y24" i="10"/>
  <c r="Y92" i="10"/>
  <c r="Y243" i="10"/>
  <c r="Y32" i="10"/>
  <c r="Y183" i="11"/>
  <c r="Y258" i="11"/>
  <c r="Y191" i="11"/>
  <c r="Y140" i="11"/>
  <c r="Y65" i="11"/>
  <c r="Y272" i="11"/>
  <c r="Y214" i="11"/>
  <c r="Y148" i="11"/>
  <c r="Y73" i="11"/>
  <c r="Y24" i="11"/>
  <c r="Y169" i="11"/>
  <c r="Y32" i="11"/>
  <c r="Y244" i="11"/>
  <c r="Y92" i="11"/>
  <c r="Y126" i="11"/>
  <c r="Y51" i="11"/>
  <c r="U257" i="10"/>
  <c r="U182" i="10"/>
  <c r="U127" i="10"/>
  <c r="U209" i="10"/>
  <c r="U149" i="10"/>
  <c r="U271" i="10"/>
  <c r="U141" i="10"/>
  <c r="U51" i="10"/>
  <c r="U243" i="10"/>
  <c r="U65" i="10"/>
  <c r="U190" i="10"/>
  <c r="U73" i="10"/>
  <c r="U24" i="10"/>
  <c r="U32" i="10"/>
  <c r="U168" i="10"/>
  <c r="U92" i="10"/>
  <c r="U272" i="11"/>
  <c r="U183" i="11"/>
  <c r="U191" i="11"/>
  <c r="U140" i="11"/>
  <c r="U65" i="11"/>
  <c r="U214" i="11"/>
  <c r="U148" i="11"/>
  <c r="U73" i="11"/>
  <c r="U24" i="11"/>
  <c r="U244" i="11"/>
  <c r="U92" i="11"/>
  <c r="U169" i="11"/>
  <c r="U32" i="11"/>
  <c r="U51" i="11"/>
  <c r="U126" i="11"/>
  <c r="U258" i="11"/>
  <c r="Q257" i="10"/>
  <c r="Q182" i="10"/>
  <c r="Q127" i="10"/>
  <c r="Q209" i="10"/>
  <c r="Q149" i="10"/>
  <c r="Q190" i="10"/>
  <c r="Q51" i="10"/>
  <c r="Q168" i="10"/>
  <c r="Q65" i="10"/>
  <c r="Q271" i="10"/>
  <c r="Q141" i="10"/>
  <c r="Q73" i="10"/>
  <c r="Q24" i="10"/>
  <c r="Q243" i="10"/>
  <c r="Q32" i="10"/>
  <c r="Q92" i="10"/>
  <c r="Q183" i="11"/>
  <c r="Q258" i="11"/>
  <c r="Q191" i="11"/>
  <c r="Q140" i="11"/>
  <c r="Q65" i="11"/>
  <c r="Q272" i="11"/>
  <c r="Q214" i="11"/>
  <c r="Q148" i="11"/>
  <c r="Q73" i="11"/>
  <c r="Q24" i="11"/>
  <c r="Q169" i="11"/>
  <c r="Q32" i="11"/>
  <c r="Q92" i="11"/>
  <c r="Q244" i="11"/>
  <c r="Q126" i="11"/>
  <c r="Q51" i="11"/>
  <c r="M257" i="10"/>
  <c r="M182" i="10"/>
  <c r="M127" i="10"/>
  <c r="M209" i="10"/>
  <c r="M149" i="10"/>
  <c r="M271" i="10"/>
  <c r="M141" i="10"/>
  <c r="M51" i="10"/>
  <c r="M243" i="10"/>
  <c r="M65" i="10"/>
  <c r="M190" i="10"/>
  <c r="M73" i="10"/>
  <c r="M24" i="10"/>
  <c r="M168" i="10"/>
  <c r="M92" i="10"/>
  <c r="M32" i="10"/>
  <c r="M272" i="11"/>
  <c r="M183" i="11"/>
  <c r="M191" i="11"/>
  <c r="M140" i="11"/>
  <c r="M65" i="11"/>
  <c r="M214" i="11"/>
  <c r="M148" i="11"/>
  <c r="M73" i="11"/>
  <c r="M24" i="11"/>
  <c r="M92" i="11"/>
  <c r="M258" i="11"/>
  <c r="M244" i="11"/>
  <c r="M32" i="11"/>
  <c r="M126" i="11"/>
  <c r="M169" i="11"/>
  <c r="M51" i="11"/>
  <c r="I257" i="10"/>
  <c r="I182" i="10"/>
  <c r="I127" i="10"/>
  <c r="I209" i="10"/>
  <c r="I149" i="10"/>
  <c r="I190" i="10"/>
  <c r="I51" i="10"/>
  <c r="I168" i="10"/>
  <c r="I65" i="10"/>
  <c r="I271" i="10"/>
  <c r="I141" i="10"/>
  <c r="I73" i="10"/>
  <c r="I24" i="10"/>
  <c r="I92" i="10"/>
  <c r="I243" i="10"/>
  <c r="I32" i="10"/>
  <c r="I244" i="11"/>
  <c r="I183" i="11"/>
  <c r="I258" i="11"/>
  <c r="I191" i="11"/>
  <c r="I140" i="11"/>
  <c r="I65" i="11"/>
  <c r="I272" i="11"/>
  <c r="I214" i="11"/>
  <c r="I148" i="11"/>
  <c r="I73" i="11"/>
  <c r="I24" i="11"/>
  <c r="I32" i="11"/>
  <c r="I169" i="11"/>
  <c r="I92" i="11"/>
  <c r="I126" i="11"/>
  <c r="I51" i="11"/>
  <c r="E257" i="10"/>
  <c r="E182" i="10"/>
  <c r="E127" i="10"/>
  <c r="E209" i="10"/>
  <c r="E149" i="10"/>
  <c r="E271" i="10"/>
  <c r="E141" i="10"/>
  <c r="E51" i="10"/>
  <c r="E243" i="10"/>
  <c r="E65" i="10"/>
  <c r="E190" i="10"/>
  <c r="E73" i="10"/>
  <c r="E24" i="10"/>
  <c r="E32" i="10"/>
  <c r="E92" i="10"/>
  <c r="E168" i="10"/>
  <c r="E244" i="11"/>
  <c r="E272" i="11"/>
  <c r="E183" i="11"/>
  <c r="E191" i="11"/>
  <c r="E140" i="11"/>
  <c r="E65" i="11"/>
  <c r="E214" i="11"/>
  <c r="E148" i="11"/>
  <c r="E73" i="11"/>
  <c r="E24" i="11"/>
  <c r="E92" i="11"/>
  <c r="E258" i="11"/>
  <c r="E169" i="11"/>
  <c r="E32" i="11"/>
  <c r="E51" i="11"/>
  <c r="E126" i="11"/>
  <c r="AR258" i="11"/>
  <c r="AR191" i="11"/>
  <c r="AR214" i="11"/>
  <c r="AR148" i="11"/>
  <c r="AR73" i="11"/>
  <c r="AR244" i="11"/>
  <c r="AR169" i="11"/>
  <c r="AR92" i="11"/>
  <c r="AR32" i="11"/>
  <c r="AR126" i="11"/>
  <c r="AR65" i="11"/>
  <c r="AR272" i="11"/>
  <c r="AR183" i="11"/>
  <c r="AR140" i="11"/>
  <c r="AR51" i="11"/>
  <c r="AR24" i="11"/>
  <c r="AN258" i="11"/>
  <c r="AN191" i="11"/>
  <c r="AN272" i="11"/>
  <c r="AN214" i="11"/>
  <c r="AN148" i="11"/>
  <c r="AN73" i="11"/>
  <c r="AN244" i="11"/>
  <c r="AN169" i="11"/>
  <c r="AN92" i="11"/>
  <c r="AN32" i="11"/>
  <c r="AN140" i="11"/>
  <c r="AN51" i="11"/>
  <c r="AN183" i="11"/>
  <c r="AN126" i="11"/>
  <c r="AN65" i="11"/>
  <c r="AN24" i="11"/>
  <c r="AJ258" i="11"/>
  <c r="AJ191" i="11"/>
  <c r="AJ214" i="11"/>
  <c r="AJ148" i="11"/>
  <c r="AJ73" i="11"/>
  <c r="AJ244" i="11"/>
  <c r="AJ169" i="11"/>
  <c r="AJ92" i="11"/>
  <c r="AJ32" i="11"/>
  <c r="AJ183" i="11"/>
  <c r="AJ126" i="11"/>
  <c r="AJ65" i="11"/>
  <c r="AJ272" i="11"/>
  <c r="AJ140" i="11"/>
  <c r="AJ51" i="11"/>
  <c r="AJ24" i="11"/>
  <c r="AF258" i="11"/>
  <c r="AF191" i="11"/>
  <c r="AF272" i="11"/>
  <c r="AF214" i="11"/>
  <c r="AF148" i="11"/>
  <c r="AF73" i="11"/>
  <c r="AF24" i="11"/>
  <c r="AF244" i="11"/>
  <c r="AF169" i="11"/>
  <c r="AF92" i="11"/>
  <c r="AF32" i="11"/>
  <c r="AF140" i="11"/>
  <c r="AF51" i="11"/>
  <c r="AF126" i="11"/>
  <c r="AF65" i="11"/>
  <c r="AF183" i="11"/>
  <c r="AB258" i="11"/>
  <c r="AB191" i="11"/>
  <c r="AB214" i="11"/>
  <c r="AB148" i="11"/>
  <c r="AB73" i="11"/>
  <c r="AB24" i="11"/>
  <c r="AB244" i="11"/>
  <c r="AB169" i="11"/>
  <c r="AB92" i="11"/>
  <c r="AB32" i="11"/>
  <c r="AB272" i="11"/>
  <c r="AB126" i="11"/>
  <c r="AB65" i="11"/>
  <c r="AB183" i="11"/>
  <c r="AB140" i="11"/>
  <c r="AB51" i="11"/>
  <c r="X258" i="11"/>
  <c r="X191" i="11"/>
  <c r="X272" i="11"/>
  <c r="X214" i="11"/>
  <c r="X148" i="11"/>
  <c r="X73" i="11"/>
  <c r="X24" i="11"/>
  <c r="X244" i="11"/>
  <c r="X169" i="11"/>
  <c r="X92" i="11"/>
  <c r="X32" i="11"/>
  <c r="X140" i="11"/>
  <c r="X51" i="11"/>
  <c r="X183" i="11"/>
  <c r="X126" i="11"/>
  <c r="X65" i="11"/>
  <c r="T258" i="11"/>
  <c r="T191" i="11"/>
  <c r="T214" i="11"/>
  <c r="T148" i="11"/>
  <c r="T73" i="11"/>
  <c r="T24" i="11"/>
  <c r="T244" i="11"/>
  <c r="T169" i="11"/>
  <c r="T92" i="11"/>
  <c r="T32" i="11"/>
  <c r="T183" i="11"/>
  <c r="T126" i="11"/>
  <c r="T65" i="11"/>
  <c r="T140" i="11"/>
  <c r="T51" i="11"/>
  <c r="T272" i="11"/>
  <c r="P258" i="11"/>
  <c r="P191" i="11"/>
  <c r="P272" i="11"/>
  <c r="P214" i="11"/>
  <c r="P148" i="11"/>
  <c r="P73" i="11"/>
  <c r="P24" i="11"/>
  <c r="P244" i="11"/>
  <c r="P169" i="11"/>
  <c r="P92" i="11"/>
  <c r="P32" i="11"/>
  <c r="P140" i="11"/>
  <c r="P51" i="11"/>
  <c r="P126" i="11"/>
  <c r="P65" i="11"/>
  <c r="P183" i="11"/>
  <c r="L258" i="11"/>
  <c r="L191" i="11"/>
  <c r="L214" i="11"/>
  <c r="L148" i="11"/>
  <c r="L73" i="11"/>
  <c r="L24" i="11"/>
  <c r="L244" i="11"/>
  <c r="L169" i="11"/>
  <c r="L92" i="11"/>
  <c r="L32" i="11"/>
  <c r="L126" i="11"/>
  <c r="L65" i="11"/>
  <c r="L272" i="11"/>
  <c r="L183" i="11"/>
  <c r="L140" i="11"/>
  <c r="L51" i="11"/>
  <c r="H244" i="11"/>
  <c r="H258" i="11"/>
  <c r="H191" i="11"/>
  <c r="H272" i="11"/>
  <c r="H214" i="11"/>
  <c r="H148" i="11"/>
  <c r="H73" i="11"/>
  <c r="H24" i="11"/>
  <c r="H169" i="11"/>
  <c r="H92" i="11"/>
  <c r="H32" i="11"/>
  <c r="H140" i="11"/>
  <c r="H51" i="11"/>
  <c r="H183" i="11"/>
  <c r="H126" i="11"/>
  <c r="H65" i="11"/>
  <c r="AQ85" i="8"/>
  <c r="AQ24" i="8"/>
  <c r="AQ104" i="8"/>
  <c r="AQ38" i="8"/>
  <c r="AQ118" i="8"/>
  <c r="AQ57" i="8"/>
  <c r="AQ71" i="8"/>
  <c r="AQ132" i="8"/>
  <c r="AQ265" i="9"/>
  <c r="AQ216" i="9"/>
  <c r="AQ156" i="9"/>
  <c r="AQ73" i="9"/>
  <c r="AQ24" i="9"/>
  <c r="AQ251" i="9"/>
  <c r="AQ175" i="9"/>
  <c r="AQ92" i="9"/>
  <c r="AQ32" i="9"/>
  <c r="AQ279" i="9"/>
  <c r="AQ189" i="9"/>
  <c r="AQ134" i="9"/>
  <c r="AQ51" i="9"/>
  <c r="AQ197" i="9"/>
  <c r="AQ148" i="9"/>
  <c r="AQ65" i="9"/>
  <c r="AM85" i="8"/>
  <c r="AM24" i="8"/>
  <c r="AM104" i="8"/>
  <c r="AM38" i="8"/>
  <c r="AM118" i="8"/>
  <c r="AM57" i="8"/>
  <c r="AM71" i="8"/>
  <c r="AM132" i="8"/>
  <c r="AM265" i="9"/>
  <c r="AM279" i="9"/>
  <c r="AM216" i="9"/>
  <c r="AM156" i="9"/>
  <c r="AM73" i="9"/>
  <c r="AM24" i="9"/>
  <c r="AM251" i="9"/>
  <c r="AM175" i="9"/>
  <c r="AM92" i="9"/>
  <c r="AM32" i="9"/>
  <c r="AM189" i="9"/>
  <c r="AM134" i="9"/>
  <c r="AM51" i="9"/>
  <c r="AM148" i="9"/>
  <c r="AM65" i="9"/>
  <c r="AM197" i="9"/>
  <c r="AI265" i="9"/>
  <c r="AI216" i="9"/>
  <c r="AI156" i="9"/>
  <c r="AI73" i="9"/>
  <c r="AI24" i="9"/>
  <c r="AI251" i="9"/>
  <c r="AI175" i="9"/>
  <c r="AI92" i="9"/>
  <c r="AI32" i="9"/>
  <c r="AI279" i="9"/>
  <c r="AI189" i="9"/>
  <c r="AI134" i="9"/>
  <c r="AI51" i="9"/>
  <c r="AI65" i="9"/>
  <c r="AI148" i="9"/>
  <c r="AI197" i="9"/>
  <c r="AE265" i="9"/>
  <c r="AE279" i="9"/>
  <c r="AE216" i="9"/>
  <c r="AE156" i="9"/>
  <c r="AE73" i="9"/>
  <c r="AE24" i="9"/>
  <c r="AE251" i="9"/>
  <c r="AE175" i="9"/>
  <c r="AE92" i="9"/>
  <c r="AE32" i="9"/>
  <c r="AE189" i="9"/>
  <c r="AE134" i="9"/>
  <c r="AE51" i="9"/>
  <c r="AE197" i="9"/>
  <c r="AE148" i="9"/>
  <c r="AE65" i="9"/>
  <c r="AA85" i="8"/>
  <c r="AA24" i="8"/>
  <c r="AA104" i="8"/>
  <c r="AA38" i="8"/>
  <c r="AA118" i="8"/>
  <c r="AA57" i="8"/>
  <c r="AA71" i="8"/>
  <c r="AA132" i="8"/>
  <c r="AA265" i="9"/>
  <c r="AA216" i="9"/>
  <c r="AA156" i="9"/>
  <c r="AA73" i="9"/>
  <c r="AA24" i="9"/>
  <c r="AA251" i="9"/>
  <c r="AA175" i="9"/>
  <c r="AA92" i="9"/>
  <c r="AA32" i="9"/>
  <c r="AA279" i="9"/>
  <c r="AA189" i="9"/>
  <c r="AA134" i="9"/>
  <c r="AA51" i="9"/>
  <c r="AA197" i="9"/>
  <c r="AA148" i="9"/>
  <c r="AA65" i="9"/>
  <c r="W85" i="8"/>
  <c r="W24" i="8"/>
  <c r="W104" i="8"/>
  <c r="W38" i="8"/>
  <c r="W118" i="8"/>
  <c r="W57" i="8"/>
  <c r="W71" i="8"/>
  <c r="W132" i="8"/>
  <c r="W265" i="9"/>
  <c r="W279" i="9"/>
  <c r="W216" i="9"/>
  <c r="W156" i="9"/>
  <c r="W73" i="9"/>
  <c r="W24" i="9"/>
  <c r="W175" i="9"/>
  <c r="W92" i="9"/>
  <c r="W32" i="9"/>
  <c r="W251" i="9"/>
  <c r="W189" i="9"/>
  <c r="W134" i="9"/>
  <c r="W51" i="9"/>
  <c r="W148" i="9"/>
  <c r="W197" i="9"/>
  <c r="W65" i="9"/>
  <c r="S265" i="9"/>
  <c r="S216" i="9"/>
  <c r="S156" i="9"/>
  <c r="S73" i="9"/>
  <c r="S24" i="9"/>
  <c r="S251" i="9"/>
  <c r="S175" i="9"/>
  <c r="S92" i="9"/>
  <c r="S32" i="9"/>
  <c r="S279" i="9"/>
  <c r="S189" i="9"/>
  <c r="S134" i="9"/>
  <c r="S51" i="9"/>
  <c r="S65" i="9"/>
  <c r="S148" i="9"/>
  <c r="S197" i="9"/>
  <c r="O265" i="9"/>
  <c r="O279" i="9"/>
  <c r="O216" i="9"/>
  <c r="O156" i="9"/>
  <c r="O73" i="9"/>
  <c r="O24" i="9"/>
  <c r="O251" i="9"/>
  <c r="O175" i="9"/>
  <c r="O92" i="9"/>
  <c r="O32" i="9"/>
  <c r="O189" i="9"/>
  <c r="O134" i="9"/>
  <c r="O51" i="9"/>
  <c r="O197" i="9"/>
  <c r="O65" i="9"/>
  <c r="O148" i="9"/>
  <c r="K85" i="8"/>
  <c r="K24" i="8"/>
  <c r="K104" i="8"/>
  <c r="K38" i="8"/>
  <c r="K118" i="8"/>
  <c r="K57" i="8"/>
  <c r="K71" i="8"/>
  <c r="K132" i="8"/>
  <c r="K265" i="9"/>
  <c r="K216" i="9"/>
  <c r="K156" i="9"/>
  <c r="K73" i="9"/>
  <c r="K24" i="9"/>
  <c r="K175" i="9"/>
  <c r="K92" i="9"/>
  <c r="K32" i="9"/>
  <c r="K279" i="9"/>
  <c r="K189" i="9"/>
  <c r="K134" i="9"/>
  <c r="K51" i="9"/>
  <c r="K251" i="9"/>
  <c r="K197" i="9"/>
  <c r="K148" i="9"/>
  <c r="K65" i="9"/>
  <c r="G85" i="8"/>
  <c r="G24" i="8"/>
  <c r="G104" i="8"/>
  <c r="G38" i="8"/>
  <c r="G118" i="8"/>
  <c r="G57" i="8"/>
  <c r="G132" i="8"/>
  <c r="G71" i="8"/>
  <c r="G265" i="9"/>
  <c r="G216" i="9"/>
  <c r="G156" i="9"/>
  <c r="G73" i="9"/>
  <c r="G24" i="9"/>
  <c r="G279" i="9"/>
  <c r="G251" i="9"/>
  <c r="G175" i="9"/>
  <c r="G92" i="9"/>
  <c r="G32" i="9"/>
  <c r="G189" i="9"/>
  <c r="G134" i="9"/>
  <c r="G51" i="9"/>
  <c r="G148" i="9"/>
  <c r="G65" i="9"/>
  <c r="G197" i="9"/>
  <c r="D257" i="10"/>
  <c r="D190" i="10"/>
  <c r="D168" i="10"/>
  <c r="D127" i="10"/>
  <c r="D73" i="10"/>
  <c r="D51" i="10"/>
  <c r="D24" i="10"/>
  <c r="D271" i="10"/>
  <c r="D149" i="10"/>
  <c r="D92" i="10"/>
  <c r="D65" i="10"/>
  <c r="D32" i="10"/>
  <c r="D243" i="10"/>
  <c r="D209" i="10"/>
  <c r="D182" i="10"/>
  <c r="D141" i="10"/>
  <c r="D272" i="11"/>
  <c r="D244" i="11"/>
  <c r="D214" i="11"/>
  <c r="D191" i="11"/>
  <c r="D169" i="11"/>
  <c r="D126" i="11"/>
  <c r="D73" i="11"/>
  <c r="D51" i="11"/>
  <c r="D24" i="11"/>
  <c r="D258" i="11"/>
  <c r="D183" i="11"/>
  <c r="D140" i="11"/>
  <c r="D92" i="11"/>
  <c r="D32" i="11"/>
  <c r="D148" i="11"/>
  <c r="D65" i="11"/>
  <c r="D95" i="7"/>
  <c r="D31" i="7"/>
  <c r="D81" i="7"/>
  <c r="D66" i="7"/>
  <c r="D52" i="7"/>
  <c r="D20" i="7"/>
  <c r="D175" i="9"/>
  <c r="D92" i="9"/>
  <c r="D73" i="9"/>
  <c r="D65" i="9"/>
  <c r="D51" i="9"/>
  <c r="D265" i="9"/>
  <c r="D251" i="9"/>
  <c r="D197" i="9"/>
  <c r="D148" i="9"/>
  <c r="D24" i="9"/>
  <c r="D279" i="9"/>
  <c r="D216" i="9"/>
  <c r="D189" i="9"/>
  <c r="D156" i="9"/>
  <c r="D134" i="9"/>
  <c r="D32" i="9"/>
  <c r="D132" i="8"/>
  <c r="D104" i="8"/>
  <c r="D85" i="8"/>
  <c r="D38" i="8"/>
  <c r="D118" i="8"/>
  <c r="D71" i="8"/>
  <c r="D24" i="8"/>
  <c r="D57" i="8"/>
  <c r="I7" i="31" l="1"/>
  <c r="J7" i="31"/>
  <c r="K7" i="31"/>
  <c r="L7" i="31"/>
  <c r="I8" i="31"/>
  <c r="J8" i="31"/>
  <c r="K8" i="31"/>
  <c r="L8" i="31"/>
  <c r="I9" i="31"/>
  <c r="J9" i="31"/>
  <c r="K9" i="31"/>
  <c r="L9" i="31"/>
  <c r="I10" i="31"/>
  <c r="J10" i="31"/>
  <c r="K10" i="31"/>
  <c r="L10" i="31"/>
  <c r="I11" i="31"/>
  <c r="J11" i="31"/>
  <c r="K11" i="31"/>
  <c r="L11" i="31"/>
  <c r="I12" i="31"/>
  <c r="J12" i="31"/>
  <c r="K12" i="31"/>
  <c r="L12" i="31"/>
  <c r="I13" i="31"/>
  <c r="J13" i="31"/>
  <c r="K13" i="31"/>
  <c r="L13" i="31"/>
  <c r="I14" i="31"/>
  <c r="J14" i="31"/>
  <c r="K14" i="31"/>
  <c r="L14" i="31"/>
  <c r="I15" i="31"/>
  <c r="J15" i="31"/>
  <c r="K15" i="31"/>
  <c r="L15" i="31"/>
  <c r="I16" i="31"/>
  <c r="J16" i="31"/>
  <c r="K16" i="31"/>
  <c r="L16" i="31"/>
  <c r="I17" i="31"/>
  <c r="J17" i="31"/>
  <c r="K17" i="31"/>
  <c r="L17" i="31"/>
  <c r="I18" i="31"/>
  <c r="J18" i="31"/>
  <c r="K18" i="31"/>
  <c r="L18" i="31"/>
  <c r="I19" i="31"/>
  <c r="J19" i="31"/>
  <c r="K19" i="31"/>
  <c r="L19" i="31"/>
  <c r="I20" i="31"/>
  <c r="J20" i="31"/>
  <c r="K20" i="31"/>
  <c r="L20" i="31"/>
  <c r="I21" i="31"/>
  <c r="J21" i="31"/>
  <c r="K21" i="31"/>
  <c r="L21" i="31"/>
  <c r="I22" i="31"/>
  <c r="J22" i="31"/>
  <c r="K22" i="31"/>
  <c r="L22" i="31"/>
  <c r="I23" i="31"/>
  <c r="J23" i="31"/>
  <c r="K23" i="31"/>
  <c r="L23" i="31"/>
  <c r="I24" i="31"/>
  <c r="J24" i="31"/>
  <c r="K24" i="31"/>
  <c r="L24" i="31"/>
  <c r="I25" i="31"/>
  <c r="J25" i="31"/>
  <c r="K25" i="31"/>
  <c r="L25" i="31"/>
  <c r="I26" i="31"/>
  <c r="J26" i="31"/>
  <c r="K26" i="31"/>
  <c r="L26" i="31"/>
  <c r="I27" i="31"/>
  <c r="J27" i="31"/>
  <c r="K27" i="31"/>
  <c r="L27" i="31"/>
  <c r="I28" i="31"/>
  <c r="J28" i="31"/>
  <c r="K28" i="31"/>
  <c r="L28" i="31"/>
  <c r="I29" i="31"/>
  <c r="J29" i="31"/>
  <c r="K29" i="31"/>
  <c r="L29" i="31"/>
  <c r="I30" i="31"/>
  <c r="J30" i="31"/>
  <c r="K30" i="31"/>
  <c r="L30" i="31"/>
  <c r="I31" i="31"/>
  <c r="J31" i="31"/>
  <c r="K31" i="31"/>
  <c r="L31" i="31"/>
  <c r="I33" i="31"/>
  <c r="J33" i="31"/>
  <c r="K33" i="31"/>
  <c r="L33" i="31"/>
  <c r="I34" i="31"/>
  <c r="J34" i="31"/>
  <c r="K34" i="31"/>
  <c r="L34" i="31"/>
  <c r="I36" i="31"/>
  <c r="J36" i="31"/>
  <c r="K36" i="31"/>
  <c r="L36" i="31"/>
  <c r="I37" i="31"/>
  <c r="J37" i="31"/>
  <c r="K37" i="31"/>
  <c r="L37" i="31"/>
  <c r="I38" i="31"/>
  <c r="J38" i="31"/>
  <c r="K38" i="31"/>
  <c r="L38" i="31"/>
  <c r="I39" i="31"/>
  <c r="J39" i="31"/>
  <c r="K39" i="31"/>
  <c r="L39" i="31"/>
  <c r="I40" i="31"/>
  <c r="J40" i="31"/>
  <c r="K40" i="31"/>
  <c r="L40" i="31"/>
  <c r="I41" i="31"/>
  <c r="J41" i="31"/>
  <c r="K41" i="31"/>
  <c r="L41" i="31"/>
  <c r="I42" i="31"/>
  <c r="J42" i="31"/>
  <c r="K42" i="31"/>
  <c r="L42" i="31"/>
  <c r="I43" i="31"/>
  <c r="J43" i="31"/>
  <c r="K43" i="31"/>
  <c r="L43" i="31"/>
  <c r="I44" i="31"/>
  <c r="J44" i="31"/>
  <c r="K44" i="31"/>
  <c r="L44" i="31"/>
  <c r="I45" i="31"/>
  <c r="J45" i="31"/>
  <c r="K45" i="31"/>
  <c r="L45" i="31"/>
  <c r="I46" i="31"/>
  <c r="J46" i="31"/>
  <c r="K46" i="31"/>
  <c r="L46" i="31"/>
  <c r="I47" i="31"/>
  <c r="J47" i="31"/>
  <c r="K47" i="31"/>
  <c r="L47" i="31"/>
  <c r="L6" i="31"/>
  <c r="K6" i="31"/>
  <c r="J6" i="31"/>
  <c r="I6" i="31"/>
  <c r="AS99" i="7" l="1"/>
  <c r="AR99" i="7"/>
  <c r="AQ99" i="7"/>
  <c r="AS98" i="7"/>
  <c r="AR98" i="7"/>
  <c r="AQ98" i="7"/>
  <c r="AS97" i="7"/>
  <c r="AR97" i="7"/>
  <c r="AQ97" i="7"/>
  <c r="AS96" i="7"/>
  <c r="AR96" i="7"/>
  <c r="AQ96" i="7"/>
  <c r="AS85" i="7"/>
  <c r="AR85" i="7"/>
  <c r="AQ85" i="7"/>
  <c r="AS84" i="7"/>
  <c r="AR84" i="7"/>
  <c r="AQ84" i="7"/>
  <c r="AS83" i="7"/>
  <c r="AR83" i="7"/>
  <c r="AQ83" i="7"/>
  <c r="AS82" i="7"/>
  <c r="AR82" i="7"/>
  <c r="AQ82" i="7"/>
  <c r="AS70" i="7"/>
  <c r="AR70" i="7"/>
  <c r="AQ70" i="7"/>
  <c r="D67" i="9" l="1" a="1"/>
  <c r="D152" i="9" a="1"/>
  <c r="L152" i="9" s="1"/>
  <c r="D69" i="9" a="1"/>
  <c r="K69" i="9" s="1"/>
  <c r="J152" i="9"/>
  <c r="D193" i="9" a="1"/>
  <c r="H193" i="9" s="1"/>
  <c r="D28" i="9" a="1"/>
  <c r="S28" i="9" s="1"/>
  <c r="H69" i="9"/>
  <c r="N152" i="9"/>
  <c r="W193" i="9"/>
  <c r="E152" i="9"/>
  <c r="Q152" i="9"/>
  <c r="O152" i="9"/>
  <c r="T152" i="9"/>
  <c r="P152" i="9"/>
  <c r="I69" i="9"/>
  <c r="D28" i="10" a="1"/>
  <c r="D69" i="10" a="1"/>
  <c r="S69" i="10" s="1"/>
  <c r="D248" i="10" a="1"/>
  <c r="AV25" i="9"/>
  <c r="O69" i="10" l="1"/>
  <c r="R69" i="10"/>
  <c r="U152" i="9"/>
  <c r="H152" i="9"/>
  <c r="L193" i="9"/>
  <c r="S69" i="9"/>
  <c r="T69" i="9"/>
  <c r="I193" i="9"/>
  <c r="V69" i="9"/>
  <c r="D43" i="8" a="1"/>
  <c r="F43" i="8" s="1"/>
  <c r="D62" i="8" a="1"/>
  <c r="N63" i="8" s="1"/>
  <c r="D56" i="9" a="1"/>
  <c r="T57" i="9" s="1"/>
  <c r="D284" i="9" a="1"/>
  <c r="D285" i="9" s="1"/>
  <c r="D97" i="10" a="1"/>
  <c r="D15" i="11" a="1"/>
  <c r="D26" i="11" a="1"/>
  <c r="D97" i="11" a="1"/>
  <c r="I98" i="11" s="1"/>
  <c r="D249" i="11" a="1"/>
  <c r="F193" i="9"/>
  <c r="R152" i="9"/>
  <c r="D161" i="9" a="1"/>
  <c r="I162" i="9" s="1"/>
  <c r="D202" i="9" a="1"/>
  <c r="T203" i="9" s="1"/>
  <c r="G193" i="9"/>
  <c r="D193" i="9"/>
  <c r="D152" i="9"/>
  <c r="V152" i="9"/>
  <c r="M152" i="9"/>
  <c r="K152" i="9"/>
  <c r="I152" i="9"/>
  <c r="Q193" i="9"/>
  <c r="N69" i="9"/>
  <c r="M193" i="9"/>
  <c r="O193" i="9"/>
  <c r="R193" i="9"/>
  <c r="V203" i="9"/>
  <c r="T249" i="10"/>
  <c r="M248" i="10"/>
  <c r="I249" i="10"/>
  <c r="F248" i="10"/>
  <c r="V248" i="10"/>
  <c r="R249" i="10"/>
  <c r="O248" i="10"/>
  <c r="K249" i="10"/>
  <c r="D248" i="10"/>
  <c r="T248" i="10"/>
  <c r="P249" i="10"/>
  <c r="Q248" i="10"/>
  <c r="M249" i="10"/>
  <c r="J248" i="10"/>
  <c r="F249" i="10"/>
  <c r="V249" i="10"/>
  <c r="S248" i="10"/>
  <c r="O249" i="10"/>
  <c r="H248" i="10"/>
  <c r="D249" i="10"/>
  <c r="E248" i="10"/>
  <c r="U248" i="10"/>
  <c r="Q249" i="10"/>
  <c r="N248" i="10"/>
  <c r="J249" i="10"/>
  <c r="G248" i="10"/>
  <c r="W248" i="10"/>
  <c r="S249" i="10"/>
  <c r="L248" i="10"/>
  <c r="H249" i="10"/>
  <c r="E249" i="10"/>
  <c r="K248" i="10"/>
  <c r="L249" i="10"/>
  <c r="U249" i="10"/>
  <c r="G249" i="10"/>
  <c r="R248" i="10"/>
  <c r="W249" i="10"/>
  <c r="I248" i="10"/>
  <c r="N249" i="10"/>
  <c r="P248" i="10"/>
  <c r="R56" i="9"/>
  <c r="N57" i="9"/>
  <c r="T56" i="9"/>
  <c r="W57" i="9"/>
  <c r="Q56" i="9"/>
  <c r="J56" i="9"/>
  <c r="N56" i="9"/>
  <c r="L57" i="9"/>
  <c r="T16" i="11"/>
  <c r="U16" i="11"/>
  <c r="M16" i="11"/>
  <c r="E16" i="11"/>
  <c r="T15" i="11"/>
  <c r="N15" i="11"/>
  <c r="I15" i="11"/>
  <c r="D15" i="11"/>
  <c r="R16" i="11"/>
  <c r="J16" i="11"/>
  <c r="D16" i="11"/>
  <c r="R15" i="11"/>
  <c r="M15" i="11"/>
  <c r="H15" i="11"/>
  <c r="I16" i="11"/>
  <c r="Q15" i="11"/>
  <c r="F15" i="11"/>
  <c r="V16" i="11"/>
  <c r="F16" i="11"/>
  <c r="P15" i="11"/>
  <c r="E15" i="11"/>
  <c r="Q16" i="11"/>
  <c r="V15" i="11"/>
  <c r="L15" i="11"/>
  <c r="N16" i="11"/>
  <c r="U15" i="11"/>
  <c r="J15" i="11"/>
  <c r="G15" i="11"/>
  <c r="W15" i="11"/>
  <c r="S16" i="11"/>
  <c r="P16" i="11"/>
  <c r="K15" i="11"/>
  <c r="G16" i="11"/>
  <c r="W16" i="11"/>
  <c r="O15" i="11"/>
  <c r="K16" i="11"/>
  <c r="H16" i="11"/>
  <c r="L16" i="11"/>
  <c r="S15" i="11"/>
  <c r="O16" i="11"/>
  <c r="T63" i="8"/>
  <c r="R62" i="8"/>
  <c r="H62" i="8"/>
  <c r="J63" i="8"/>
  <c r="V62" i="8"/>
  <c r="R63" i="8"/>
  <c r="T62" i="8"/>
  <c r="D137" i="8" a="1"/>
  <c r="D221" i="9" a="1"/>
  <c r="Q98" i="11"/>
  <c r="E97" i="11"/>
  <c r="R97" i="11"/>
  <c r="E98" i="11"/>
  <c r="F97" i="11"/>
  <c r="G97" i="11"/>
  <c r="H98" i="11"/>
  <c r="P97" i="11"/>
  <c r="D97" i="11"/>
  <c r="O98" i="11"/>
  <c r="T68" i="9"/>
  <c r="Q68" i="9"/>
  <c r="E68" i="9"/>
  <c r="Q67" i="9"/>
  <c r="I67" i="9"/>
  <c r="M68" i="9"/>
  <c r="D68" i="9"/>
  <c r="P67" i="9"/>
  <c r="H67" i="9"/>
  <c r="I68" i="9"/>
  <c r="U67" i="9"/>
  <c r="M67" i="9"/>
  <c r="E67" i="9"/>
  <c r="T67" i="9"/>
  <c r="L67" i="9"/>
  <c r="H68" i="9"/>
  <c r="U68" i="9"/>
  <c r="D67" i="9"/>
  <c r="F67" i="9"/>
  <c r="V67" i="9"/>
  <c r="R68" i="9"/>
  <c r="O67" i="9"/>
  <c r="K68" i="9"/>
  <c r="J67" i="9"/>
  <c r="F68" i="9"/>
  <c r="V68" i="9"/>
  <c r="S67" i="9"/>
  <c r="O68" i="9"/>
  <c r="N67" i="9"/>
  <c r="J68" i="9"/>
  <c r="G67" i="9"/>
  <c r="W67" i="9"/>
  <c r="S68" i="9"/>
  <c r="L68" i="9"/>
  <c r="N68" i="9"/>
  <c r="W68" i="9"/>
  <c r="P68" i="9"/>
  <c r="K67" i="9"/>
  <c r="G68" i="9"/>
  <c r="R67" i="9"/>
  <c r="D76" i="8" a="1"/>
  <c r="D123" i="8" a="1"/>
  <c r="D78" i="9" a="1"/>
  <c r="D132" i="10" a="1"/>
  <c r="D154" i="10" a="1"/>
  <c r="D196" i="11" a="1"/>
  <c r="O43" i="8"/>
  <c r="R44" i="8"/>
  <c r="S62" i="8"/>
  <c r="U63" i="8"/>
  <c r="E63" i="8"/>
  <c r="I62" i="8"/>
  <c r="D28" i="9"/>
  <c r="E28" i="9"/>
  <c r="W28" i="9"/>
  <c r="H28" i="9"/>
  <c r="Q44" i="8"/>
  <c r="I44" i="8"/>
  <c r="M43" i="8"/>
  <c r="E43" i="8"/>
  <c r="P44" i="8"/>
  <c r="H44" i="8"/>
  <c r="T43" i="8"/>
  <c r="L43" i="8"/>
  <c r="D43" i="8"/>
  <c r="M44" i="8"/>
  <c r="Q43" i="8"/>
  <c r="I43" i="8"/>
  <c r="P43" i="8"/>
  <c r="T44" i="8"/>
  <c r="H43" i="8"/>
  <c r="L44" i="8"/>
  <c r="L285" i="9"/>
  <c r="U285" i="9"/>
  <c r="E284" i="9"/>
  <c r="M285" i="9"/>
  <c r="E285" i="9"/>
  <c r="K284" i="9"/>
  <c r="V284" i="9"/>
  <c r="P285" i="9"/>
  <c r="S284" i="9"/>
  <c r="S285" i="9"/>
  <c r="D195" i="10" a="1"/>
  <c r="D262" i="10" a="1"/>
  <c r="T250" i="11"/>
  <c r="V250" i="11"/>
  <c r="N250" i="11"/>
  <c r="F250" i="11"/>
  <c r="U249" i="11"/>
  <c r="P249" i="11"/>
  <c r="J249" i="11"/>
  <c r="E249" i="11"/>
  <c r="U250" i="11"/>
  <c r="M250" i="11"/>
  <c r="E250" i="11"/>
  <c r="T249" i="11"/>
  <c r="N249" i="11"/>
  <c r="I249" i="11"/>
  <c r="D249" i="11"/>
  <c r="R250" i="11"/>
  <c r="J250" i="11"/>
  <c r="D250" i="11"/>
  <c r="R249" i="11"/>
  <c r="M249" i="11"/>
  <c r="H249" i="11"/>
  <c r="V249" i="11"/>
  <c r="Q249" i="11"/>
  <c r="Q250" i="11"/>
  <c r="L249" i="11"/>
  <c r="I250" i="11"/>
  <c r="F249" i="11"/>
  <c r="O249" i="11"/>
  <c r="K250" i="11"/>
  <c r="H250" i="11"/>
  <c r="S249" i="11"/>
  <c r="O250" i="11"/>
  <c r="L250" i="11"/>
  <c r="G249" i="11"/>
  <c r="W249" i="11"/>
  <c r="S250" i="11"/>
  <c r="P250" i="11"/>
  <c r="K249" i="11"/>
  <c r="G250" i="11"/>
  <c r="W250" i="11"/>
  <c r="O44" i="8"/>
  <c r="V44" i="8"/>
  <c r="J43" i="8"/>
  <c r="W62" i="8"/>
  <c r="I63" i="8"/>
  <c r="U28" i="9"/>
  <c r="M28" i="9"/>
  <c r="D263" i="11" a="1"/>
  <c r="D109" i="8" a="1"/>
  <c r="D100" i="7" a="1"/>
  <c r="D15" i="9" a="1"/>
  <c r="D97" i="9" a="1"/>
  <c r="D139" i="9" a="1"/>
  <c r="D256" i="9" a="1"/>
  <c r="D270" i="9" a="1"/>
  <c r="D173" i="10" a="1"/>
  <c r="D214" i="10" a="1"/>
  <c r="D276" i="10" a="1"/>
  <c r="D78" i="11" a="1"/>
  <c r="D131" i="11" a="1"/>
  <c r="D153" i="11" a="1"/>
  <c r="D219" i="11" a="1"/>
  <c r="D277" i="11" a="1"/>
  <c r="G44" i="8"/>
  <c r="K43" i="8"/>
  <c r="N44" i="8"/>
  <c r="R43" i="8"/>
  <c r="P63" i="8"/>
  <c r="K63" i="8"/>
  <c r="O62" i="8"/>
  <c r="Q63" i="8"/>
  <c r="U62" i="8"/>
  <c r="E62" i="8"/>
  <c r="F28" i="9"/>
  <c r="N193" i="9"/>
  <c r="O28" i="9"/>
  <c r="P193" i="9"/>
  <c r="Q69" i="9"/>
  <c r="J69" i="9"/>
  <c r="G69" i="9"/>
  <c r="U69" i="9"/>
  <c r="R69" i="9"/>
  <c r="O69" i="9"/>
  <c r="E69" i="9"/>
  <c r="M69" i="9"/>
  <c r="P28" i="9"/>
  <c r="S152" i="9"/>
  <c r="W152" i="9"/>
  <c r="G152" i="9"/>
  <c r="F152" i="9"/>
  <c r="F69" i="9"/>
  <c r="G28" i="9"/>
  <c r="L69" i="9"/>
  <c r="D71" i="7" a="1"/>
  <c r="D86" i="7" a="1"/>
  <c r="T98" i="10"/>
  <c r="V98" i="10"/>
  <c r="N98" i="10"/>
  <c r="F98" i="10"/>
  <c r="U97" i="10"/>
  <c r="P97" i="10"/>
  <c r="J97" i="10"/>
  <c r="E97" i="10"/>
  <c r="U98" i="10"/>
  <c r="M98" i="10"/>
  <c r="E98" i="10"/>
  <c r="T97" i="10"/>
  <c r="N97" i="10"/>
  <c r="I97" i="10"/>
  <c r="D97" i="10"/>
  <c r="R98" i="10"/>
  <c r="J98" i="10"/>
  <c r="D98" i="10"/>
  <c r="R97" i="10"/>
  <c r="M97" i="10"/>
  <c r="H97" i="10"/>
  <c r="Q98" i="10"/>
  <c r="L97" i="10"/>
  <c r="I98" i="10"/>
  <c r="F97" i="10"/>
  <c r="V97" i="10"/>
  <c r="Q97" i="10"/>
  <c r="G97" i="10"/>
  <c r="W97" i="10"/>
  <c r="S98" i="10"/>
  <c r="P98" i="10"/>
  <c r="K97" i="10"/>
  <c r="G98" i="10"/>
  <c r="W98" i="10"/>
  <c r="O97" i="10"/>
  <c r="K98" i="10"/>
  <c r="H98" i="10"/>
  <c r="S97" i="10"/>
  <c r="O98" i="10"/>
  <c r="L98" i="10"/>
  <c r="W27" i="11"/>
  <c r="P27" i="11"/>
  <c r="H27" i="11"/>
  <c r="T26" i="11"/>
  <c r="L26" i="11"/>
  <c r="D26" i="11"/>
  <c r="U27" i="11"/>
  <c r="M27" i="11"/>
  <c r="E27" i="11"/>
  <c r="Q26" i="11"/>
  <c r="I26" i="11"/>
  <c r="I27" i="11"/>
  <c r="M26" i="11"/>
  <c r="T27" i="11"/>
  <c r="D27" i="11"/>
  <c r="H26" i="11"/>
  <c r="Q27" i="11"/>
  <c r="U26" i="11"/>
  <c r="E26" i="11"/>
  <c r="P26" i="11"/>
  <c r="L27" i="11"/>
  <c r="R26" i="11"/>
  <c r="N27" i="11"/>
  <c r="K26" i="11"/>
  <c r="G27" i="11"/>
  <c r="F26" i="11"/>
  <c r="V26" i="11"/>
  <c r="R27" i="11"/>
  <c r="O26" i="11"/>
  <c r="K27" i="11"/>
  <c r="J26" i="11"/>
  <c r="F27" i="11"/>
  <c r="V27" i="11"/>
  <c r="S26" i="11"/>
  <c r="O27" i="11"/>
  <c r="J27" i="11"/>
  <c r="G26" i="11"/>
  <c r="W26" i="11"/>
  <c r="S27" i="11"/>
  <c r="N26" i="11"/>
  <c r="D67" i="11" a="1"/>
  <c r="D142" i="11" a="1"/>
  <c r="D185" i="11" a="1"/>
  <c r="S43" i="8"/>
  <c r="F44" i="8"/>
  <c r="S63" i="8"/>
  <c r="G62" i="8"/>
  <c r="M62" i="8"/>
  <c r="V28" i="9"/>
  <c r="I28" i="9"/>
  <c r="R28" i="9"/>
  <c r="N28" i="9"/>
  <c r="J28" i="9"/>
  <c r="L28" i="9"/>
  <c r="D57" i="7" a="1"/>
  <c r="D15" i="8" a="1"/>
  <c r="D29" i="8" a="1"/>
  <c r="D90" i="8" a="1"/>
  <c r="D26" i="9" a="1"/>
  <c r="D37" i="9" a="1"/>
  <c r="D150" i="9" a="1"/>
  <c r="D180" i="9" a="1"/>
  <c r="D191" i="9" a="1"/>
  <c r="D15" i="10" a="1"/>
  <c r="D56" i="11" a="1"/>
  <c r="D174" i="11" a="1"/>
  <c r="S44" i="8"/>
  <c r="W43" i="8"/>
  <c r="G43" i="8"/>
  <c r="J44" i="8"/>
  <c r="N43" i="8"/>
  <c r="W63" i="8"/>
  <c r="G63" i="8"/>
  <c r="K62" i="8"/>
  <c r="M63" i="8"/>
  <c r="Q62" i="8"/>
  <c r="J69" i="10"/>
  <c r="T28" i="9"/>
  <c r="E193" i="9"/>
  <c r="U193" i="9"/>
  <c r="K193" i="9"/>
  <c r="S193" i="9"/>
  <c r="J193" i="9"/>
  <c r="D69" i="9"/>
  <c r="K28" i="9"/>
  <c r="V193" i="9"/>
  <c r="P69" i="9"/>
  <c r="Q28" i="9"/>
  <c r="D37" i="11" a="1"/>
  <c r="W69" i="9"/>
  <c r="T193" i="9"/>
  <c r="T16" i="10"/>
  <c r="M16" i="10"/>
  <c r="E16" i="10"/>
  <c r="Q15" i="10"/>
  <c r="I15" i="10"/>
  <c r="Q16" i="10"/>
  <c r="D16" i="10"/>
  <c r="M15" i="10"/>
  <c r="D15" i="10"/>
  <c r="L16" i="10"/>
  <c r="U15" i="10"/>
  <c r="L15" i="10"/>
  <c r="I16" i="10"/>
  <c r="T15" i="10"/>
  <c r="H15" i="10"/>
  <c r="P15" i="10"/>
  <c r="E15" i="10"/>
  <c r="U16" i="10"/>
  <c r="H16" i="10"/>
  <c r="R15" i="10"/>
  <c r="N16" i="10"/>
  <c r="K15" i="10"/>
  <c r="G16" i="10"/>
  <c r="W16" i="10"/>
  <c r="F15" i="10"/>
  <c r="V15" i="10"/>
  <c r="R16" i="10"/>
  <c r="O15" i="10"/>
  <c r="K16" i="10"/>
  <c r="P16" i="10"/>
  <c r="J15" i="10"/>
  <c r="F16" i="10"/>
  <c r="V16" i="10"/>
  <c r="S15" i="10"/>
  <c r="O16" i="10"/>
  <c r="J16" i="10"/>
  <c r="S16" i="10"/>
  <c r="G15" i="10"/>
  <c r="N15" i="10"/>
  <c r="W15" i="10"/>
  <c r="D26" i="10" a="1"/>
  <c r="L28" i="10"/>
  <c r="T28" i="10"/>
  <c r="D28" i="10"/>
  <c r="Q28" i="10"/>
  <c r="F28" i="10"/>
  <c r="V28" i="10"/>
  <c r="S28" i="10"/>
  <c r="H28" i="10"/>
  <c r="E28" i="10"/>
  <c r="U28" i="10"/>
  <c r="J28" i="10"/>
  <c r="W28" i="10"/>
  <c r="I28" i="10"/>
  <c r="N28" i="10"/>
  <c r="M28" i="10"/>
  <c r="R28" i="10"/>
  <c r="P28" i="10"/>
  <c r="G28" i="10"/>
  <c r="D37" i="10" a="1"/>
  <c r="D67" i="10" a="1"/>
  <c r="D184" i="10" a="1"/>
  <c r="D56" i="10" a="1"/>
  <c r="D78" i="10" a="1"/>
  <c r="D143" i="10" a="1"/>
  <c r="Q69" i="10"/>
  <c r="I69" i="10"/>
  <c r="V69" i="10"/>
  <c r="N69" i="10"/>
  <c r="F69" i="10"/>
  <c r="U69" i="10"/>
  <c r="M69" i="10"/>
  <c r="E69" i="10"/>
  <c r="T69" i="10"/>
  <c r="L69" i="10"/>
  <c r="D69" i="10"/>
  <c r="K69" i="10"/>
  <c r="W69" i="10"/>
  <c r="G69" i="10"/>
  <c r="H69" i="10"/>
  <c r="O28" i="10"/>
  <c r="K28" i="10"/>
  <c r="P69" i="10"/>
  <c r="E1312" i="20" a="1"/>
  <c r="E569" i="20" a="1"/>
  <c r="H429" i="20" a="1"/>
  <c r="H383" i="20" a="1"/>
  <c r="H335" i="20" a="1"/>
  <c r="H289" i="20" a="1"/>
  <c r="H242" i="20" a="1"/>
  <c r="H196" i="20" a="1"/>
  <c r="H148" i="20" a="1"/>
  <c r="H102" i="20" a="1"/>
  <c r="H137" i="20" s="1"/>
  <c r="S203" i="9" l="1"/>
  <c r="Q203" i="9"/>
  <c r="G202" i="9"/>
  <c r="T202" i="9"/>
  <c r="P62" i="8"/>
  <c r="G57" i="9"/>
  <c r="W56" i="9"/>
  <c r="U57" i="9"/>
  <c r="F203" i="9"/>
  <c r="D44" i="8"/>
  <c r="U43" i="8"/>
  <c r="V43" i="8"/>
  <c r="D63" i="8"/>
  <c r="Q57" i="9"/>
  <c r="D57" i="9"/>
  <c r="I56" i="9"/>
  <c r="K203" i="9"/>
  <c r="J62" i="8"/>
  <c r="K56" i="9"/>
  <c r="H56" i="9"/>
  <c r="K57" i="9"/>
  <c r="F202" i="9"/>
  <c r="O57" i="9"/>
  <c r="R57" i="9"/>
  <c r="O56" i="9"/>
  <c r="W203" i="9"/>
  <c r="E44" i="8"/>
  <c r="W44" i="8"/>
  <c r="K44" i="8"/>
  <c r="D62" i="8"/>
  <c r="F63" i="8"/>
  <c r="J57" i="9"/>
  <c r="F56" i="9"/>
  <c r="N203" i="9"/>
  <c r="E56" i="9"/>
  <c r="I57" i="9"/>
  <c r="E202" i="9"/>
  <c r="L62" i="8"/>
  <c r="H57" i="9"/>
  <c r="M56" i="9"/>
  <c r="M202" i="9"/>
  <c r="F62" i="8"/>
  <c r="V57" i="9"/>
  <c r="S56" i="9"/>
  <c r="D203" i="9"/>
  <c r="N62" i="8"/>
  <c r="F57" i="9"/>
  <c r="P57" i="9"/>
  <c r="J203" i="9"/>
  <c r="E203" i="9"/>
  <c r="P56" i="9"/>
  <c r="U56" i="9"/>
  <c r="L56" i="9"/>
  <c r="M57" i="9"/>
  <c r="G56" i="9"/>
  <c r="V56" i="9"/>
  <c r="S57" i="9"/>
  <c r="D56" i="9"/>
  <c r="E57" i="9"/>
  <c r="P203" i="9"/>
  <c r="O202" i="9"/>
  <c r="R202" i="9"/>
  <c r="M203" i="9"/>
  <c r="H203" i="9"/>
  <c r="U44" i="8"/>
  <c r="O63" i="8"/>
  <c r="H63" i="8"/>
  <c r="V63" i="8"/>
  <c r="L63" i="8"/>
  <c r="W161" i="9"/>
  <c r="N161" i="9"/>
  <c r="F162" i="9"/>
  <c r="H162" i="9"/>
  <c r="N162" i="9"/>
  <c r="N284" i="9"/>
  <c r="V285" i="9"/>
  <c r="K285" i="9"/>
  <c r="F284" i="9"/>
  <c r="N285" i="9"/>
  <c r="L284" i="9"/>
  <c r="D284" i="9"/>
  <c r="M284" i="9"/>
  <c r="H284" i="9"/>
  <c r="T285" i="9"/>
  <c r="S97" i="11"/>
  <c r="K98" i="11"/>
  <c r="W98" i="11"/>
  <c r="L97" i="11"/>
  <c r="N97" i="11"/>
  <c r="R98" i="11"/>
  <c r="M98" i="11"/>
  <c r="F98" i="11"/>
  <c r="M97" i="11"/>
  <c r="T98" i="11"/>
  <c r="N202" i="9"/>
  <c r="O203" i="9"/>
  <c r="J202" i="9"/>
  <c r="R203" i="9"/>
  <c r="G203" i="9"/>
  <c r="U202" i="9"/>
  <c r="H202" i="9"/>
  <c r="I202" i="9"/>
  <c r="D202" i="9"/>
  <c r="U203" i="9"/>
  <c r="G162" i="9"/>
  <c r="G161" i="9"/>
  <c r="E162" i="9"/>
  <c r="P162" i="9"/>
  <c r="J161" i="9"/>
  <c r="L162" i="9"/>
  <c r="L161" i="9"/>
  <c r="M162" i="9"/>
  <c r="R161" i="9"/>
  <c r="T162" i="9"/>
  <c r="O161" i="9"/>
  <c r="D161" i="9"/>
  <c r="E161" i="9"/>
  <c r="F161" i="9"/>
  <c r="M161" i="9"/>
  <c r="G284" i="9"/>
  <c r="W284" i="9"/>
  <c r="F285" i="9"/>
  <c r="O284" i="9"/>
  <c r="W285" i="9"/>
  <c r="R284" i="9"/>
  <c r="H285" i="9"/>
  <c r="T284" i="9"/>
  <c r="U284" i="9"/>
  <c r="P284" i="9"/>
  <c r="D98" i="11"/>
  <c r="P98" i="11"/>
  <c r="O97" i="11"/>
  <c r="G98" i="11"/>
  <c r="S98" i="11"/>
  <c r="V97" i="11"/>
  <c r="I97" i="11"/>
  <c r="U98" i="11"/>
  <c r="N98" i="11"/>
  <c r="U97" i="11"/>
  <c r="W202" i="9"/>
  <c r="S202" i="9"/>
  <c r="L203" i="9"/>
  <c r="V202" i="9"/>
  <c r="K202" i="9"/>
  <c r="I203" i="9"/>
  <c r="P202" i="9"/>
  <c r="Q202" i="9"/>
  <c r="L202" i="9"/>
  <c r="K161" i="9"/>
  <c r="O162" i="9"/>
  <c r="I161" i="9"/>
  <c r="T161" i="9"/>
  <c r="P161" i="9"/>
  <c r="Q162" i="9"/>
  <c r="Q161" i="9"/>
  <c r="R162" i="9"/>
  <c r="D162" i="9"/>
  <c r="W162" i="9"/>
  <c r="J285" i="9"/>
  <c r="O285" i="9"/>
  <c r="J284" i="9"/>
  <c r="R285" i="9"/>
  <c r="G285" i="9"/>
  <c r="I284" i="9"/>
  <c r="Q284" i="9"/>
  <c r="Q285" i="9"/>
  <c r="I285" i="9"/>
  <c r="H97" i="11"/>
  <c r="T97" i="11"/>
  <c r="L98" i="11"/>
  <c r="K97" i="11"/>
  <c r="W97" i="11"/>
  <c r="J98" i="11"/>
  <c r="Q97" i="11"/>
  <c r="J97" i="11"/>
  <c r="V98" i="11"/>
  <c r="K162" i="9"/>
  <c r="S162" i="9"/>
  <c r="S161" i="9"/>
  <c r="J162" i="9"/>
  <c r="U162" i="9"/>
  <c r="U161" i="9"/>
  <c r="V162" i="9"/>
  <c r="V161" i="9"/>
  <c r="H161" i="9"/>
  <c r="W38" i="11"/>
  <c r="V38" i="11"/>
  <c r="Q38" i="11"/>
  <c r="L38" i="11"/>
  <c r="F38" i="11"/>
  <c r="U37" i="11"/>
  <c r="P37" i="11"/>
  <c r="J37" i="11"/>
  <c r="E37" i="11"/>
  <c r="P38" i="11"/>
  <c r="I38" i="11"/>
  <c r="V37" i="11"/>
  <c r="N37" i="11"/>
  <c r="H37" i="11"/>
  <c r="U38" i="11"/>
  <c r="N38" i="11"/>
  <c r="H38" i="11"/>
  <c r="T37" i="11"/>
  <c r="M37" i="11"/>
  <c r="F37" i="11"/>
  <c r="T38" i="11"/>
  <c r="M38" i="11"/>
  <c r="E38" i="11"/>
  <c r="R37" i="11"/>
  <c r="L37" i="11"/>
  <c r="D37" i="11"/>
  <c r="R38" i="11"/>
  <c r="I37" i="11"/>
  <c r="J38" i="11"/>
  <c r="D38" i="11"/>
  <c r="Q37" i="11"/>
  <c r="S37" i="11"/>
  <c r="O38" i="11"/>
  <c r="G37" i="11"/>
  <c r="W37" i="11"/>
  <c r="S38" i="11"/>
  <c r="K37" i="11"/>
  <c r="G38" i="11"/>
  <c r="O37" i="11"/>
  <c r="K38" i="11"/>
  <c r="W57" i="11"/>
  <c r="U57" i="11"/>
  <c r="P57" i="11"/>
  <c r="J57" i="11"/>
  <c r="E57" i="11"/>
  <c r="T56" i="11"/>
  <c r="N56" i="11"/>
  <c r="I56" i="11"/>
  <c r="D56" i="11"/>
  <c r="V57" i="11"/>
  <c r="N57" i="11"/>
  <c r="H57" i="11"/>
  <c r="U56" i="11"/>
  <c r="M56" i="11"/>
  <c r="F56" i="11"/>
  <c r="T57" i="11"/>
  <c r="M57" i="11"/>
  <c r="F57" i="11"/>
  <c r="R56" i="11"/>
  <c r="L56" i="11"/>
  <c r="E56" i="11"/>
  <c r="R57" i="11"/>
  <c r="L57" i="11"/>
  <c r="D57" i="11"/>
  <c r="Q56" i="11"/>
  <c r="J56" i="11"/>
  <c r="V56" i="11"/>
  <c r="P56" i="11"/>
  <c r="Q57" i="11"/>
  <c r="H56" i="11"/>
  <c r="I57" i="11"/>
  <c r="G56" i="11"/>
  <c r="W56" i="11"/>
  <c r="S57" i="11"/>
  <c r="K56" i="11"/>
  <c r="G57" i="11"/>
  <c r="O56" i="11"/>
  <c r="K57" i="11"/>
  <c r="S56" i="11"/>
  <c r="O57" i="11"/>
  <c r="T151" i="9"/>
  <c r="U151" i="9"/>
  <c r="M151" i="9"/>
  <c r="E151" i="9"/>
  <c r="Q150" i="9"/>
  <c r="I150" i="9"/>
  <c r="R151" i="9"/>
  <c r="J151" i="9"/>
  <c r="V150" i="9"/>
  <c r="N150" i="9"/>
  <c r="F150" i="9"/>
  <c r="Q151" i="9"/>
  <c r="I151" i="9"/>
  <c r="U150" i="9"/>
  <c r="M150" i="9"/>
  <c r="E150" i="9"/>
  <c r="R150" i="9"/>
  <c r="V151" i="9"/>
  <c r="J150" i="9"/>
  <c r="N151" i="9"/>
  <c r="F151" i="9"/>
  <c r="G150" i="9"/>
  <c r="K151" i="9"/>
  <c r="K150" i="9"/>
  <c r="L150" i="9"/>
  <c r="H151" i="9"/>
  <c r="O150" i="9"/>
  <c r="O151" i="9"/>
  <c r="S150" i="9"/>
  <c r="P150" i="9"/>
  <c r="L151" i="9"/>
  <c r="W150" i="9"/>
  <c r="S151" i="9"/>
  <c r="D150" i="9"/>
  <c r="T150" i="9"/>
  <c r="P151" i="9"/>
  <c r="D151" i="9"/>
  <c r="G151" i="9"/>
  <c r="W151" i="9"/>
  <c r="H150" i="9"/>
  <c r="T30" i="8"/>
  <c r="Q29" i="8"/>
  <c r="M30" i="8"/>
  <c r="J29" i="8"/>
  <c r="F30" i="8"/>
  <c r="V30" i="8"/>
  <c r="S29" i="8"/>
  <c r="O30" i="8"/>
  <c r="H29" i="8"/>
  <c r="D30" i="8"/>
  <c r="M29" i="8"/>
  <c r="F29" i="8"/>
  <c r="R30" i="8"/>
  <c r="K30" i="8"/>
  <c r="T29" i="8"/>
  <c r="E29" i="8"/>
  <c r="U29" i="8"/>
  <c r="Q30" i="8"/>
  <c r="N29" i="8"/>
  <c r="J30" i="8"/>
  <c r="G29" i="8"/>
  <c r="W29" i="8"/>
  <c r="S30" i="8"/>
  <c r="L29" i="8"/>
  <c r="H30" i="8"/>
  <c r="I30" i="8"/>
  <c r="V29" i="8"/>
  <c r="O29" i="8"/>
  <c r="D29" i="8"/>
  <c r="P30" i="8"/>
  <c r="I29" i="8"/>
  <c r="E30" i="8"/>
  <c r="U30" i="8"/>
  <c r="R29" i="8"/>
  <c r="N30" i="8"/>
  <c r="K29" i="8"/>
  <c r="G30" i="8"/>
  <c r="W30" i="8"/>
  <c r="P29" i="8"/>
  <c r="L30" i="8"/>
  <c r="T68" i="11"/>
  <c r="M67" i="11"/>
  <c r="I68" i="11"/>
  <c r="F67" i="11"/>
  <c r="V67" i="11"/>
  <c r="R68" i="11"/>
  <c r="O67" i="11"/>
  <c r="K68" i="11"/>
  <c r="D67" i="11"/>
  <c r="T67" i="11"/>
  <c r="P68" i="11"/>
  <c r="Q67" i="11"/>
  <c r="M68" i="11"/>
  <c r="J67" i="11"/>
  <c r="F68" i="11"/>
  <c r="V68" i="11"/>
  <c r="S67" i="11"/>
  <c r="O68" i="11"/>
  <c r="H67" i="11"/>
  <c r="D68" i="11"/>
  <c r="E67" i="11"/>
  <c r="U67" i="11"/>
  <c r="Q68" i="11"/>
  <c r="N67" i="11"/>
  <c r="J68" i="11"/>
  <c r="G67" i="11"/>
  <c r="W67" i="11"/>
  <c r="S68" i="11"/>
  <c r="L67" i="11"/>
  <c r="H68" i="11"/>
  <c r="I67" i="11"/>
  <c r="N68" i="11"/>
  <c r="P67" i="11"/>
  <c r="E68" i="11"/>
  <c r="K67" i="11"/>
  <c r="L68" i="11"/>
  <c r="U68" i="11"/>
  <c r="G68" i="11"/>
  <c r="R67" i="11"/>
  <c r="W68" i="11"/>
  <c r="T132" i="11"/>
  <c r="Q131" i="11"/>
  <c r="M132" i="11"/>
  <c r="J131" i="11"/>
  <c r="F132" i="11"/>
  <c r="V132" i="11"/>
  <c r="S131" i="11"/>
  <c r="O132" i="11"/>
  <c r="H131" i="11"/>
  <c r="D132" i="11"/>
  <c r="E131" i="11"/>
  <c r="U131" i="11"/>
  <c r="Q132" i="11"/>
  <c r="N131" i="11"/>
  <c r="J132" i="11"/>
  <c r="G131" i="11"/>
  <c r="W131" i="11"/>
  <c r="S132" i="11"/>
  <c r="L131" i="11"/>
  <c r="H132" i="11"/>
  <c r="I131" i="11"/>
  <c r="E132" i="11"/>
  <c r="U132" i="11"/>
  <c r="R131" i="11"/>
  <c r="N132" i="11"/>
  <c r="K131" i="11"/>
  <c r="G132" i="11"/>
  <c r="W132" i="11"/>
  <c r="P131" i="11"/>
  <c r="L132" i="11"/>
  <c r="F131" i="11"/>
  <c r="K132" i="11"/>
  <c r="V131" i="11"/>
  <c r="D131" i="11"/>
  <c r="M131" i="11"/>
  <c r="R132" i="11"/>
  <c r="T131" i="11"/>
  <c r="O131" i="11"/>
  <c r="P132" i="11"/>
  <c r="I132" i="11"/>
  <c r="T174" i="10"/>
  <c r="U174" i="10"/>
  <c r="E174" i="10"/>
  <c r="Q173" i="10"/>
  <c r="I173" i="10"/>
  <c r="Q174" i="10"/>
  <c r="D174" i="10"/>
  <c r="P173" i="10"/>
  <c r="H173" i="10"/>
  <c r="M174" i="10"/>
  <c r="U173" i="10"/>
  <c r="M173" i="10"/>
  <c r="E173" i="10"/>
  <c r="T173" i="10"/>
  <c r="L173" i="10"/>
  <c r="D173" i="10"/>
  <c r="I174" i="10"/>
  <c r="R173" i="10"/>
  <c r="N174" i="10"/>
  <c r="K173" i="10"/>
  <c r="G174" i="10"/>
  <c r="W174" i="10"/>
  <c r="F173" i="10"/>
  <c r="V173" i="10"/>
  <c r="R174" i="10"/>
  <c r="O173" i="10"/>
  <c r="K174" i="10"/>
  <c r="H174" i="10"/>
  <c r="J173" i="10"/>
  <c r="F174" i="10"/>
  <c r="V174" i="10"/>
  <c r="S173" i="10"/>
  <c r="O174" i="10"/>
  <c r="L174" i="10"/>
  <c r="G173" i="10"/>
  <c r="W173" i="10"/>
  <c r="N173" i="10"/>
  <c r="S174" i="10"/>
  <c r="J174" i="10"/>
  <c r="P174" i="10"/>
  <c r="T98" i="9"/>
  <c r="U98" i="9"/>
  <c r="H98" i="9"/>
  <c r="T97" i="9"/>
  <c r="L97" i="9"/>
  <c r="D97" i="9"/>
  <c r="Q98" i="9"/>
  <c r="E98" i="9"/>
  <c r="Q97" i="9"/>
  <c r="I97" i="9"/>
  <c r="M98" i="9"/>
  <c r="D98" i="9"/>
  <c r="P97" i="9"/>
  <c r="H97" i="9"/>
  <c r="U97" i="9"/>
  <c r="M97" i="9"/>
  <c r="E97" i="9"/>
  <c r="I98" i="9"/>
  <c r="F97" i="9"/>
  <c r="V97" i="9"/>
  <c r="R98" i="9"/>
  <c r="O97" i="9"/>
  <c r="K98" i="9"/>
  <c r="L98" i="9"/>
  <c r="J97" i="9"/>
  <c r="F98" i="9"/>
  <c r="V98" i="9"/>
  <c r="S97" i="9"/>
  <c r="O98" i="9"/>
  <c r="P98" i="9"/>
  <c r="N97" i="9"/>
  <c r="J98" i="9"/>
  <c r="G97" i="9"/>
  <c r="W97" i="9"/>
  <c r="S98" i="9"/>
  <c r="G98" i="9"/>
  <c r="R97" i="9"/>
  <c r="W98" i="9"/>
  <c r="N98" i="9"/>
  <c r="K97" i="9"/>
  <c r="T264" i="11"/>
  <c r="Q264" i="11"/>
  <c r="I264" i="11"/>
  <c r="U263" i="11"/>
  <c r="M263" i="11"/>
  <c r="E263" i="11"/>
  <c r="P264" i="11"/>
  <c r="H264" i="11"/>
  <c r="T263" i="11"/>
  <c r="L263" i="11"/>
  <c r="D263" i="11"/>
  <c r="M264" i="11"/>
  <c r="E264" i="11"/>
  <c r="Q263" i="11"/>
  <c r="I263" i="11"/>
  <c r="U264" i="11"/>
  <c r="H263" i="11"/>
  <c r="L264" i="11"/>
  <c r="D264" i="11"/>
  <c r="P263" i="11"/>
  <c r="N263" i="11"/>
  <c r="J264" i="11"/>
  <c r="G263" i="11"/>
  <c r="W263" i="11"/>
  <c r="S264" i="11"/>
  <c r="R263" i="11"/>
  <c r="N264" i="11"/>
  <c r="K263" i="11"/>
  <c r="G264" i="11"/>
  <c r="W264" i="11"/>
  <c r="F263" i="11"/>
  <c r="V263" i="11"/>
  <c r="R264" i="11"/>
  <c r="O263" i="11"/>
  <c r="K264" i="11"/>
  <c r="J263" i="11"/>
  <c r="O264" i="11"/>
  <c r="F264" i="11"/>
  <c r="V264" i="11"/>
  <c r="S263" i="11"/>
  <c r="T263" i="10"/>
  <c r="I262" i="10"/>
  <c r="E263" i="10"/>
  <c r="U263" i="10"/>
  <c r="R262" i="10"/>
  <c r="N263" i="10"/>
  <c r="K262" i="10"/>
  <c r="G263" i="10"/>
  <c r="W263" i="10"/>
  <c r="P262" i="10"/>
  <c r="L263" i="10"/>
  <c r="M262" i="10"/>
  <c r="I263" i="10"/>
  <c r="F262" i="10"/>
  <c r="V262" i="10"/>
  <c r="R263" i="10"/>
  <c r="O262" i="10"/>
  <c r="K263" i="10"/>
  <c r="D262" i="10"/>
  <c r="T262" i="10"/>
  <c r="P263" i="10"/>
  <c r="Q262" i="10"/>
  <c r="M263" i="10"/>
  <c r="J262" i="10"/>
  <c r="F263" i="10"/>
  <c r="V263" i="10"/>
  <c r="S262" i="10"/>
  <c r="O263" i="10"/>
  <c r="H262" i="10"/>
  <c r="D263" i="10"/>
  <c r="N262" i="10"/>
  <c r="S263" i="10"/>
  <c r="E262" i="10"/>
  <c r="J263" i="10"/>
  <c r="L262" i="10"/>
  <c r="U262" i="10"/>
  <c r="G262" i="10"/>
  <c r="H263" i="10"/>
  <c r="W262" i="10"/>
  <c r="Q263" i="10"/>
  <c r="T197" i="11"/>
  <c r="R197" i="11"/>
  <c r="J197" i="11"/>
  <c r="D197" i="11"/>
  <c r="R196" i="11"/>
  <c r="M196" i="11"/>
  <c r="H196" i="11"/>
  <c r="Q197" i="11"/>
  <c r="I197" i="11"/>
  <c r="V196" i="11"/>
  <c r="Q196" i="11"/>
  <c r="L196" i="11"/>
  <c r="F196" i="11"/>
  <c r="V197" i="11"/>
  <c r="N197" i="11"/>
  <c r="F197" i="11"/>
  <c r="U196" i="11"/>
  <c r="P196" i="11"/>
  <c r="J196" i="11"/>
  <c r="E196" i="11"/>
  <c r="T196" i="11"/>
  <c r="U197" i="11"/>
  <c r="N196" i="11"/>
  <c r="M197" i="11"/>
  <c r="I196" i="11"/>
  <c r="D196" i="11"/>
  <c r="E197" i="11"/>
  <c r="O196" i="11"/>
  <c r="K197" i="11"/>
  <c r="H197" i="11"/>
  <c r="S196" i="11"/>
  <c r="O197" i="11"/>
  <c r="L197" i="11"/>
  <c r="G196" i="11"/>
  <c r="W196" i="11"/>
  <c r="S197" i="11"/>
  <c r="P197" i="11"/>
  <c r="W197" i="11"/>
  <c r="K196" i="11"/>
  <c r="G197" i="11"/>
  <c r="W124" i="8"/>
  <c r="V124" i="8"/>
  <c r="Q124" i="8"/>
  <c r="L124" i="8"/>
  <c r="F124" i="8"/>
  <c r="U123" i="8"/>
  <c r="P123" i="8"/>
  <c r="J123" i="8"/>
  <c r="E123" i="8"/>
  <c r="U124" i="8"/>
  <c r="N124" i="8"/>
  <c r="H124" i="8"/>
  <c r="T123" i="8"/>
  <c r="M123" i="8"/>
  <c r="F123" i="8"/>
  <c r="T124" i="8"/>
  <c r="M124" i="8"/>
  <c r="E124" i="8"/>
  <c r="R123" i="8"/>
  <c r="L123" i="8"/>
  <c r="D123" i="8"/>
  <c r="R124" i="8"/>
  <c r="J124" i="8"/>
  <c r="D124" i="8"/>
  <c r="Q123" i="8"/>
  <c r="I123" i="8"/>
  <c r="P124" i="8"/>
  <c r="H123" i="8"/>
  <c r="I124" i="8"/>
  <c r="V123" i="8"/>
  <c r="N123" i="8"/>
  <c r="O123" i="8"/>
  <c r="K124" i="8"/>
  <c r="K123" i="8"/>
  <c r="S123" i="8"/>
  <c r="O124" i="8"/>
  <c r="G124" i="8"/>
  <c r="G123" i="8"/>
  <c r="W123" i="8"/>
  <c r="S124" i="8"/>
  <c r="T38" i="9"/>
  <c r="V38" i="9"/>
  <c r="N38" i="9"/>
  <c r="F38" i="9"/>
  <c r="R37" i="9"/>
  <c r="J37" i="9"/>
  <c r="U38" i="9"/>
  <c r="M38" i="9"/>
  <c r="E38" i="9"/>
  <c r="Q37" i="9"/>
  <c r="I37" i="9"/>
  <c r="J38" i="9"/>
  <c r="N37" i="9"/>
  <c r="I38" i="9"/>
  <c r="M37" i="9"/>
  <c r="Q38" i="9"/>
  <c r="U37" i="9"/>
  <c r="E37" i="9"/>
  <c r="R38" i="9"/>
  <c r="V37" i="9"/>
  <c r="F37" i="9"/>
  <c r="S37" i="9"/>
  <c r="O38" i="9"/>
  <c r="H37" i="9"/>
  <c r="D38" i="9"/>
  <c r="G37" i="9"/>
  <c r="W37" i="9"/>
  <c r="S38" i="9"/>
  <c r="L37" i="9"/>
  <c r="H38" i="9"/>
  <c r="K37" i="9"/>
  <c r="G38" i="9"/>
  <c r="W38" i="9"/>
  <c r="P37" i="9"/>
  <c r="L38" i="9"/>
  <c r="O37" i="9"/>
  <c r="P38" i="9"/>
  <c r="K38" i="9"/>
  <c r="D37" i="9"/>
  <c r="T37" i="9"/>
  <c r="W16" i="8"/>
  <c r="Q16" i="8"/>
  <c r="I16" i="8"/>
  <c r="U15" i="8"/>
  <c r="M15" i="8"/>
  <c r="E15" i="8"/>
  <c r="P16" i="8"/>
  <c r="H16" i="8"/>
  <c r="T15" i="8"/>
  <c r="L15" i="8"/>
  <c r="D15" i="8"/>
  <c r="U16" i="8"/>
  <c r="M16" i="8"/>
  <c r="E16" i="8"/>
  <c r="Q15" i="8"/>
  <c r="I15" i="8"/>
  <c r="T16" i="8"/>
  <c r="H15" i="8"/>
  <c r="L16" i="8"/>
  <c r="D16" i="8"/>
  <c r="P15" i="8"/>
  <c r="F15" i="8"/>
  <c r="V15" i="8"/>
  <c r="R16" i="8"/>
  <c r="O15" i="8"/>
  <c r="K16" i="8"/>
  <c r="R15" i="8"/>
  <c r="K15" i="8"/>
  <c r="J15" i="8"/>
  <c r="F16" i="8"/>
  <c r="V16" i="8"/>
  <c r="S15" i="8"/>
  <c r="O16" i="8"/>
  <c r="N16" i="8"/>
  <c r="G16" i="8"/>
  <c r="N15" i="8"/>
  <c r="J16" i="8"/>
  <c r="G15" i="8"/>
  <c r="W15" i="8"/>
  <c r="S16" i="8"/>
  <c r="P87" i="7"/>
  <c r="N87" i="7"/>
  <c r="D87" i="7"/>
  <c r="P86" i="7"/>
  <c r="H86" i="7"/>
  <c r="V86" i="7"/>
  <c r="N86" i="7"/>
  <c r="F86" i="7"/>
  <c r="J87" i="7"/>
  <c r="R87" i="7"/>
  <c r="F87" i="7"/>
  <c r="R86" i="7"/>
  <c r="J86" i="7"/>
  <c r="V87" i="7"/>
  <c r="H87" i="7"/>
  <c r="T86" i="7"/>
  <c r="L86" i="7"/>
  <c r="D86" i="7"/>
  <c r="E86" i="7"/>
  <c r="U86" i="7"/>
  <c r="Q87" i="7"/>
  <c r="O86" i="7"/>
  <c r="K87" i="7"/>
  <c r="L87" i="7"/>
  <c r="T87" i="7"/>
  <c r="Q86" i="7"/>
  <c r="M87" i="7"/>
  <c r="K86" i="7"/>
  <c r="G87" i="7"/>
  <c r="W87" i="7"/>
  <c r="I86" i="7"/>
  <c r="E87" i="7"/>
  <c r="U87" i="7"/>
  <c r="S86" i="7"/>
  <c r="O87" i="7"/>
  <c r="M86" i="7"/>
  <c r="I87" i="7"/>
  <c r="G86" i="7"/>
  <c r="W86" i="7"/>
  <c r="S87" i="7"/>
  <c r="T278" i="11"/>
  <c r="I277" i="11"/>
  <c r="E278" i="11"/>
  <c r="U278" i="11"/>
  <c r="R277" i="11"/>
  <c r="N278" i="11"/>
  <c r="K277" i="11"/>
  <c r="G278" i="11"/>
  <c r="W278" i="11"/>
  <c r="P277" i="11"/>
  <c r="L278" i="11"/>
  <c r="M277" i="11"/>
  <c r="I278" i="11"/>
  <c r="F277" i="11"/>
  <c r="V277" i="11"/>
  <c r="R278" i="11"/>
  <c r="O277" i="11"/>
  <c r="K278" i="11"/>
  <c r="D277" i="11"/>
  <c r="T277" i="11"/>
  <c r="P278" i="11"/>
  <c r="Q277" i="11"/>
  <c r="M278" i="11"/>
  <c r="J277" i="11"/>
  <c r="F278" i="11"/>
  <c r="V278" i="11"/>
  <c r="S277" i="11"/>
  <c r="O278" i="11"/>
  <c r="H277" i="11"/>
  <c r="D278" i="11"/>
  <c r="Q278" i="11"/>
  <c r="W277" i="11"/>
  <c r="N277" i="11"/>
  <c r="S278" i="11"/>
  <c r="E277" i="11"/>
  <c r="J278" i="11"/>
  <c r="L277" i="11"/>
  <c r="U277" i="11"/>
  <c r="G277" i="11"/>
  <c r="H278" i="11"/>
  <c r="T79" i="11"/>
  <c r="U79" i="11"/>
  <c r="N79" i="11"/>
  <c r="I79" i="11"/>
  <c r="D79" i="11"/>
  <c r="R78" i="11"/>
  <c r="M78" i="11"/>
  <c r="H78" i="11"/>
  <c r="R79" i="11"/>
  <c r="M79" i="11"/>
  <c r="H79" i="11"/>
  <c r="V78" i="11"/>
  <c r="Q78" i="11"/>
  <c r="L78" i="11"/>
  <c r="F78" i="11"/>
  <c r="Q79" i="11"/>
  <c r="L79" i="11"/>
  <c r="F79" i="11"/>
  <c r="U78" i="11"/>
  <c r="P78" i="11"/>
  <c r="J78" i="11"/>
  <c r="E78" i="11"/>
  <c r="E79" i="11"/>
  <c r="D78" i="11"/>
  <c r="V79" i="11"/>
  <c r="T78" i="11"/>
  <c r="P79" i="11"/>
  <c r="N78" i="11"/>
  <c r="J79" i="11"/>
  <c r="I78" i="11"/>
  <c r="K78" i="11"/>
  <c r="G79" i="11"/>
  <c r="W79" i="11"/>
  <c r="O78" i="11"/>
  <c r="K79" i="11"/>
  <c r="S78" i="11"/>
  <c r="O79" i="11"/>
  <c r="G78" i="11"/>
  <c r="W78" i="11"/>
  <c r="S79" i="11"/>
  <c r="T271" i="9"/>
  <c r="M270" i="9"/>
  <c r="I271" i="9"/>
  <c r="F270" i="9"/>
  <c r="V270" i="9"/>
  <c r="R271" i="9"/>
  <c r="O270" i="9"/>
  <c r="K271" i="9"/>
  <c r="Q270" i="9"/>
  <c r="M271" i="9"/>
  <c r="J270" i="9"/>
  <c r="F271" i="9"/>
  <c r="V271" i="9"/>
  <c r="S270" i="9"/>
  <c r="O271" i="9"/>
  <c r="H270" i="9"/>
  <c r="D271" i="9"/>
  <c r="E270" i="9"/>
  <c r="U270" i="9"/>
  <c r="Q271" i="9"/>
  <c r="N270" i="9"/>
  <c r="J271" i="9"/>
  <c r="G270" i="9"/>
  <c r="W270" i="9"/>
  <c r="U271" i="9"/>
  <c r="G271" i="9"/>
  <c r="L270" i="9"/>
  <c r="L271" i="9"/>
  <c r="R270" i="9"/>
  <c r="S271" i="9"/>
  <c r="P270" i="9"/>
  <c r="P271" i="9"/>
  <c r="I270" i="9"/>
  <c r="N271" i="9"/>
  <c r="W271" i="9"/>
  <c r="T270" i="9"/>
  <c r="H271" i="9"/>
  <c r="E271" i="9"/>
  <c r="K270" i="9"/>
  <c r="D270" i="9"/>
  <c r="T16" i="9"/>
  <c r="E15" i="9"/>
  <c r="U15" i="9"/>
  <c r="Q16" i="9"/>
  <c r="N15" i="9"/>
  <c r="J16" i="9"/>
  <c r="G15" i="9"/>
  <c r="W15" i="9"/>
  <c r="S16" i="9"/>
  <c r="L15" i="9"/>
  <c r="H16" i="9"/>
  <c r="I15" i="9"/>
  <c r="E16" i="9"/>
  <c r="U16" i="9"/>
  <c r="R15" i="9"/>
  <c r="N16" i="9"/>
  <c r="K15" i="9"/>
  <c r="G16" i="9"/>
  <c r="W16" i="9"/>
  <c r="P15" i="9"/>
  <c r="L16" i="9"/>
  <c r="M15" i="9"/>
  <c r="I16" i="9"/>
  <c r="F15" i="9"/>
  <c r="V15" i="9"/>
  <c r="R16" i="9"/>
  <c r="O15" i="9"/>
  <c r="K16" i="9"/>
  <c r="D15" i="9"/>
  <c r="T15" i="9"/>
  <c r="P16" i="9"/>
  <c r="F16" i="9"/>
  <c r="H15" i="9"/>
  <c r="Q15" i="9"/>
  <c r="V16" i="9"/>
  <c r="D16" i="9"/>
  <c r="M16" i="9"/>
  <c r="S15" i="9"/>
  <c r="J15" i="9"/>
  <c r="O16" i="9"/>
  <c r="T196" i="10"/>
  <c r="E195" i="10"/>
  <c r="U195" i="10"/>
  <c r="Q196" i="10"/>
  <c r="N195" i="10"/>
  <c r="J196" i="10"/>
  <c r="G195" i="10"/>
  <c r="W195" i="10"/>
  <c r="S196" i="10"/>
  <c r="L195" i="10"/>
  <c r="H196" i="10"/>
  <c r="I195" i="10"/>
  <c r="E196" i="10"/>
  <c r="U196" i="10"/>
  <c r="R195" i="10"/>
  <c r="N196" i="10"/>
  <c r="K195" i="10"/>
  <c r="G196" i="10"/>
  <c r="W196" i="10"/>
  <c r="P195" i="10"/>
  <c r="L196" i="10"/>
  <c r="M195" i="10"/>
  <c r="I196" i="10"/>
  <c r="F195" i="10"/>
  <c r="V195" i="10"/>
  <c r="R196" i="10"/>
  <c r="O195" i="10"/>
  <c r="K196" i="10"/>
  <c r="D195" i="10"/>
  <c r="T195" i="10"/>
  <c r="P196" i="10"/>
  <c r="M196" i="10"/>
  <c r="S195" i="10"/>
  <c r="J195" i="10"/>
  <c r="O196" i="10"/>
  <c r="F196" i="10"/>
  <c r="H195" i="10"/>
  <c r="Q195" i="10"/>
  <c r="V196" i="10"/>
  <c r="D196" i="10"/>
  <c r="W155" i="10"/>
  <c r="T155" i="10"/>
  <c r="N155" i="10"/>
  <c r="I155" i="10"/>
  <c r="D155" i="10"/>
  <c r="R154" i="10"/>
  <c r="M154" i="10"/>
  <c r="H154" i="10"/>
  <c r="R155" i="10"/>
  <c r="M155" i="10"/>
  <c r="H155" i="10"/>
  <c r="V154" i="10"/>
  <c r="Q154" i="10"/>
  <c r="L154" i="10"/>
  <c r="F154" i="10"/>
  <c r="V155" i="10"/>
  <c r="Q155" i="10"/>
  <c r="L155" i="10"/>
  <c r="F155" i="10"/>
  <c r="U154" i="10"/>
  <c r="P154" i="10"/>
  <c r="J154" i="10"/>
  <c r="E154" i="10"/>
  <c r="P155" i="10"/>
  <c r="N154" i="10"/>
  <c r="J155" i="10"/>
  <c r="I154" i="10"/>
  <c r="E155" i="10"/>
  <c r="D154" i="10"/>
  <c r="U155" i="10"/>
  <c r="T154" i="10"/>
  <c r="G154" i="10"/>
  <c r="W154" i="10"/>
  <c r="S155" i="10"/>
  <c r="K154" i="10"/>
  <c r="G155" i="10"/>
  <c r="O154" i="10"/>
  <c r="K155" i="10"/>
  <c r="S154" i="10"/>
  <c r="O155" i="10"/>
  <c r="W77" i="8"/>
  <c r="T77" i="8"/>
  <c r="N77" i="8"/>
  <c r="I77" i="8"/>
  <c r="D77" i="8"/>
  <c r="R76" i="8"/>
  <c r="M76" i="8"/>
  <c r="H76" i="8"/>
  <c r="R77" i="8"/>
  <c r="M77" i="8"/>
  <c r="H77" i="8"/>
  <c r="V76" i="8"/>
  <c r="Q76" i="8"/>
  <c r="L76" i="8"/>
  <c r="F76" i="8"/>
  <c r="V77" i="8"/>
  <c r="Q77" i="8"/>
  <c r="L77" i="8"/>
  <c r="F77" i="8"/>
  <c r="U76" i="8"/>
  <c r="P76" i="8"/>
  <c r="J76" i="8"/>
  <c r="E76" i="8"/>
  <c r="E77" i="8"/>
  <c r="D76" i="8"/>
  <c r="U77" i="8"/>
  <c r="T76" i="8"/>
  <c r="P77" i="8"/>
  <c r="N76" i="8"/>
  <c r="J77" i="8"/>
  <c r="I76" i="8"/>
  <c r="G76" i="8"/>
  <c r="W76" i="8"/>
  <c r="S77" i="8"/>
  <c r="S76" i="8"/>
  <c r="K76" i="8"/>
  <c r="G77" i="8"/>
  <c r="O77" i="8"/>
  <c r="O76" i="8"/>
  <c r="K77" i="8"/>
  <c r="W175" i="11"/>
  <c r="Q175" i="11"/>
  <c r="I175" i="11"/>
  <c r="U174" i="11"/>
  <c r="M174" i="11"/>
  <c r="E174" i="11"/>
  <c r="P175" i="11"/>
  <c r="H175" i="11"/>
  <c r="T174" i="11"/>
  <c r="L174" i="11"/>
  <c r="D174" i="11"/>
  <c r="U175" i="11"/>
  <c r="M175" i="11"/>
  <c r="E175" i="11"/>
  <c r="Q174" i="11"/>
  <c r="I174" i="11"/>
  <c r="T175" i="11"/>
  <c r="H174" i="11"/>
  <c r="L175" i="11"/>
  <c r="D175" i="11"/>
  <c r="P174" i="11"/>
  <c r="J174" i="11"/>
  <c r="F175" i="11"/>
  <c r="V175" i="11"/>
  <c r="S174" i="11"/>
  <c r="O175" i="11"/>
  <c r="N174" i="11"/>
  <c r="J175" i="11"/>
  <c r="G174" i="11"/>
  <c r="W174" i="11"/>
  <c r="S175" i="11"/>
  <c r="R174" i="11"/>
  <c r="N175" i="11"/>
  <c r="K174" i="11"/>
  <c r="G175" i="11"/>
  <c r="O174" i="11"/>
  <c r="F174" i="11"/>
  <c r="K175" i="11"/>
  <c r="V174" i="11"/>
  <c r="R175" i="11"/>
  <c r="T181" i="9"/>
  <c r="R181" i="9"/>
  <c r="M181" i="9"/>
  <c r="H181" i="9"/>
  <c r="V180" i="9"/>
  <c r="Q180" i="9"/>
  <c r="L180" i="9"/>
  <c r="F180" i="9"/>
  <c r="Q181" i="9"/>
  <c r="L181" i="9"/>
  <c r="F181" i="9"/>
  <c r="U180" i="9"/>
  <c r="P180" i="9"/>
  <c r="J180" i="9"/>
  <c r="E180" i="9"/>
  <c r="V181" i="9"/>
  <c r="P181" i="9"/>
  <c r="J181" i="9"/>
  <c r="E181" i="9"/>
  <c r="T180" i="9"/>
  <c r="N180" i="9"/>
  <c r="I180" i="9"/>
  <c r="D180" i="9"/>
  <c r="U181" i="9"/>
  <c r="R180" i="9"/>
  <c r="N181" i="9"/>
  <c r="M180" i="9"/>
  <c r="D181" i="9"/>
  <c r="I181" i="9"/>
  <c r="H180" i="9"/>
  <c r="K180" i="9"/>
  <c r="G181" i="9"/>
  <c r="W181" i="9"/>
  <c r="O180" i="9"/>
  <c r="K181" i="9"/>
  <c r="S180" i="9"/>
  <c r="O181" i="9"/>
  <c r="S181" i="9"/>
  <c r="G180" i="9"/>
  <c r="W180" i="9"/>
  <c r="T91" i="8"/>
  <c r="N91" i="8"/>
  <c r="F91" i="8"/>
  <c r="R90" i="8"/>
  <c r="J90" i="8"/>
  <c r="V91" i="8"/>
  <c r="L91" i="8"/>
  <c r="D91" i="8"/>
  <c r="P90" i="8"/>
  <c r="H90" i="8"/>
  <c r="R91" i="8"/>
  <c r="J91" i="8"/>
  <c r="V90" i="8"/>
  <c r="N90" i="8"/>
  <c r="F90" i="8"/>
  <c r="P91" i="8"/>
  <c r="D90" i="8"/>
  <c r="H91" i="8"/>
  <c r="T90" i="8"/>
  <c r="L90" i="8"/>
  <c r="E90" i="8"/>
  <c r="U90" i="8"/>
  <c r="Q91" i="8"/>
  <c r="O90" i="8"/>
  <c r="K91" i="8"/>
  <c r="M91" i="8"/>
  <c r="G91" i="8"/>
  <c r="I90" i="8"/>
  <c r="E91" i="8"/>
  <c r="U91" i="8"/>
  <c r="S90" i="8"/>
  <c r="O91" i="8"/>
  <c r="Q90" i="8"/>
  <c r="K90" i="8"/>
  <c r="W91" i="8"/>
  <c r="M90" i="8"/>
  <c r="I91" i="8"/>
  <c r="G90" i="8"/>
  <c r="W90" i="8"/>
  <c r="S91" i="8"/>
  <c r="W143" i="11"/>
  <c r="V143" i="11"/>
  <c r="Q143" i="11"/>
  <c r="L143" i="11"/>
  <c r="F143" i="11"/>
  <c r="U142" i="11"/>
  <c r="P142" i="11"/>
  <c r="J142" i="11"/>
  <c r="E142" i="11"/>
  <c r="U143" i="11"/>
  <c r="P143" i="11"/>
  <c r="J143" i="11"/>
  <c r="E143" i="11"/>
  <c r="T142" i="11"/>
  <c r="N142" i="11"/>
  <c r="I142" i="11"/>
  <c r="D142" i="11"/>
  <c r="T143" i="11"/>
  <c r="N143" i="11"/>
  <c r="I143" i="11"/>
  <c r="D143" i="11"/>
  <c r="R142" i="11"/>
  <c r="M142" i="11"/>
  <c r="H142" i="11"/>
  <c r="M143" i="11"/>
  <c r="L142" i="11"/>
  <c r="H143" i="11"/>
  <c r="F142" i="11"/>
  <c r="V142" i="11"/>
  <c r="R143" i="11"/>
  <c r="Q142" i="11"/>
  <c r="S142" i="11"/>
  <c r="O143" i="11"/>
  <c r="G142" i="11"/>
  <c r="W142" i="11"/>
  <c r="S143" i="11"/>
  <c r="K142" i="11"/>
  <c r="G143" i="11"/>
  <c r="O142" i="11"/>
  <c r="K143" i="11"/>
  <c r="W154" i="11"/>
  <c r="R154" i="11"/>
  <c r="M154" i="11"/>
  <c r="H154" i="11"/>
  <c r="V153" i="11"/>
  <c r="Q153" i="11"/>
  <c r="L153" i="11"/>
  <c r="F153" i="11"/>
  <c r="V154" i="11"/>
  <c r="Q154" i="11"/>
  <c r="L154" i="11"/>
  <c r="F154" i="11"/>
  <c r="U153" i="11"/>
  <c r="P153" i="11"/>
  <c r="J153" i="11"/>
  <c r="E153" i="11"/>
  <c r="U154" i="11"/>
  <c r="P154" i="11"/>
  <c r="J154" i="11"/>
  <c r="E154" i="11"/>
  <c r="T153" i="11"/>
  <c r="N153" i="11"/>
  <c r="I153" i="11"/>
  <c r="D153" i="11"/>
  <c r="I154" i="11"/>
  <c r="H153" i="11"/>
  <c r="D154" i="11"/>
  <c r="T154" i="11"/>
  <c r="R153" i="11"/>
  <c r="N154" i="11"/>
  <c r="M153" i="11"/>
  <c r="O153" i="11"/>
  <c r="K154" i="11"/>
  <c r="S153" i="11"/>
  <c r="O154" i="11"/>
  <c r="G153" i="11"/>
  <c r="W153" i="11"/>
  <c r="S154" i="11"/>
  <c r="K153" i="11"/>
  <c r="G154" i="11"/>
  <c r="T215" i="10"/>
  <c r="Q215" i="10"/>
  <c r="D215" i="10"/>
  <c r="P214" i="10"/>
  <c r="H214" i="10"/>
  <c r="M215" i="10"/>
  <c r="U214" i="10"/>
  <c r="M214" i="10"/>
  <c r="E214" i="10"/>
  <c r="I215" i="10"/>
  <c r="T214" i="10"/>
  <c r="L214" i="10"/>
  <c r="D214" i="10"/>
  <c r="E215" i="10"/>
  <c r="Q214" i="10"/>
  <c r="I214" i="10"/>
  <c r="U215" i="10"/>
  <c r="R214" i="10"/>
  <c r="N215" i="10"/>
  <c r="K214" i="10"/>
  <c r="G215" i="10"/>
  <c r="W215" i="10"/>
  <c r="F214" i="10"/>
  <c r="V214" i="10"/>
  <c r="R215" i="10"/>
  <c r="O214" i="10"/>
  <c r="K215" i="10"/>
  <c r="H215" i="10"/>
  <c r="J214" i="10"/>
  <c r="F215" i="10"/>
  <c r="V215" i="10"/>
  <c r="S214" i="10"/>
  <c r="O215" i="10"/>
  <c r="L215" i="10"/>
  <c r="W214" i="10"/>
  <c r="N214" i="10"/>
  <c r="S215" i="10"/>
  <c r="J215" i="10"/>
  <c r="P215" i="10"/>
  <c r="G214" i="10"/>
  <c r="T140" i="9"/>
  <c r="Q140" i="9"/>
  <c r="J140" i="9"/>
  <c r="E140" i="9"/>
  <c r="T139" i="9"/>
  <c r="N139" i="9"/>
  <c r="I139" i="9"/>
  <c r="D139" i="9"/>
  <c r="V140" i="9"/>
  <c r="N140" i="9"/>
  <c r="I140" i="9"/>
  <c r="D140" i="9"/>
  <c r="R139" i="9"/>
  <c r="M139" i="9"/>
  <c r="H139" i="9"/>
  <c r="U140" i="9"/>
  <c r="M140" i="9"/>
  <c r="H140" i="9"/>
  <c r="V139" i="9"/>
  <c r="Q139" i="9"/>
  <c r="L139" i="9"/>
  <c r="F139" i="9"/>
  <c r="L140" i="9"/>
  <c r="J139" i="9"/>
  <c r="F140" i="9"/>
  <c r="E139" i="9"/>
  <c r="U139" i="9"/>
  <c r="R140" i="9"/>
  <c r="P139" i="9"/>
  <c r="S139" i="9"/>
  <c r="O140" i="9"/>
  <c r="G139" i="9"/>
  <c r="W139" i="9"/>
  <c r="S140" i="9"/>
  <c r="K139" i="9"/>
  <c r="G140" i="9"/>
  <c r="W140" i="9"/>
  <c r="P140" i="9"/>
  <c r="O139" i="9"/>
  <c r="K140" i="9"/>
  <c r="W110" i="8"/>
  <c r="V110" i="8"/>
  <c r="Q110" i="8"/>
  <c r="L110" i="8"/>
  <c r="F110" i="8"/>
  <c r="U109" i="8"/>
  <c r="P109" i="8"/>
  <c r="J109" i="8"/>
  <c r="U110" i="8"/>
  <c r="N110" i="8"/>
  <c r="H110" i="8"/>
  <c r="T109" i="8"/>
  <c r="M109" i="8"/>
  <c r="F109" i="8"/>
  <c r="T110" i="8"/>
  <c r="M110" i="8"/>
  <c r="E110" i="8"/>
  <c r="R109" i="8"/>
  <c r="L109" i="8"/>
  <c r="E109" i="8"/>
  <c r="R110" i="8"/>
  <c r="J110" i="8"/>
  <c r="D110" i="8"/>
  <c r="Q109" i="8"/>
  <c r="I109" i="8"/>
  <c r="D109" i="8"/>
  <c r="V109" i="8"/>
  <c r="N109" i="8"/>
  <c r="P110" i="8"/>
  <c r="H109" i="8"/>
  <c r="I110" i="8"/>
  <c r="K109" i="8"/>
  <c r="G110" i="8"/>
  <c r="G109" i="8"/>
  <c r="S110" i="8"/>
  <c r="O109" i="8"/>
  <c r="K110" i="8"/>
  <c r="W109" i="8"/>
  <c r="S109" i="8"/>
  <c r="O110" i="8"/>
  <c r="T79" i="9"/>
  <c r="O78" i="9"/>
  <c r="K79" i="9"/>
  <c r="E78" i="9"/>
  <c r="U78" i="9"/>
  <c r="Q79" i="9"/>
  <c r="N78" i="9"/>
  <c r="J79" i="9"/>
  <c r="D78" i="9"/>
  <c r="T78" i="9"/>
  <c r="P79" i="9"/>
  <c r="S78" i="9"/>
  <c r="O79" i="9"/>
  <c r="I78" i="9"/>
  <c r="E79" i="9"/>
  <c r="U79" i="9"/>
  <c r="R78" i="9"/>
  <c r="N79" i="9"/>
  <c r="H78" i="9"/>
  <c r="D79" i="9"/>
  <c r="G78" i="9"/>
  <c r="W78" i="9"/>
  <c r="S79" i="9"/>
  <c r="M78" i="9"/>
  <c r="I79" i="9"/>
  <c r="F78" i="9"/>
  <c r="V78" i="9"/>
  <c r="R79" i="9"/>
  <c r="L78" i="9"/>
  <c r="H79" i="9"/>
  <c r="W79" i="9"/>
  <c r="F79" i="9"/>
  <c r="Q78" i="9"/>
  <c r="V79" i="9"/>
  <c r="K78" i="9"/>
  <c r="M79" i="9"/>
  <c r="P78" i="9"/>
  <c r="G79" i="9"/>
  <c r="J78" i="9"/>
  <c r="L79" i="9"/>
  <c r="T138" i="8"/>
  <c r="V138" i="8"/>
  <c r="N138" i="8"/>
  <c r="F138" i="8"/>
  <c r="R137" i="8"/>
  <c r="J137" i="8"/>
  <c r="U138" i="8"/>
  <c r="M138" i="8"/>
  <c r="E138" i="8"/>
  <c r="Q137" i="8"/>
  <c r="I137" i="8"/>
  <c r="R138" i="8"/>
  <c r="J138" i="8"/>
  <c r="V137" i="8"/>
  <c r="N137" i="8"/>
  <c r="F137" i="8"/>
  <c r="I138" i="8"/>
  <c r="U137" i="8"/>
  <c r="M137" i="8"/>
  <c r="Q138" i="8"/>
  <c r="E137" i="8"/>
  <c r="K137" i="8"/>
  <c r="G138" i="8"/>
  <c r="W138" i="8"/>
  <c r="P137" i="8"/>
  <c r="L138" i="8"/>
  <c r="W137" i="8"/>
  <c r="L137" i="8"/>
  <c r="O137" i="8"/>
  <c r="K138" i="8"/>
  <c r="D137" i="8"/>
  <c r="T137" i="8"/>
  <c r="P138" i="8"/>
  <c r="G137" i="8"/>
  <c r="S138" i="8"/>
  <c r="H138" i="8"/>
  <c r="S137" i="8"/>
  <c r="O138" i="8"/>
  <c r="H137" i="8"/>
  <c r="D138" i="8"/>
  <c r="T192" i="9"/>
  <c r="E191" i="9"/>
  <c r="U191" i="9"/>
  <c r="Q192" i="9"/>
  <c r="N191" i="9"/>
  <c r="J192" i="9"/>
  <c r="O191" i="9"/>
  <c r="K192" i="9"/>
  <c r="D191" i="9"/>
  <c r="T191" i="9"/>
  <c r="P192" i="9"/>
  <c r="I191" i="9"/>
  <c r="E192" i="9"/>
  <c r="U192" i="9"/>
  <c r="R191" i="9"/>
  <c r="N192" i="9"/>
  <c r="S191" i="9"/>
  <c r="O192" i="9"/>
  <c r="H191" i="9"/>
  <c r="D192" i="9"/>
  <c r="M191" i="9"/>
  <c r="I192" i="9"/>
  <c r="F191" i="9"/>
  <c r="V191" i="9"/>
  <c r="R192" i="9"/>
  <c r="G191" i="9"/>
  <c r="W191" i="9"/>
  <c r="S192" i="9"/>
  <c r="L191" i="9"/>
  <c r="H192" i="9"/>
  <c r="Q191" i="9"/>
  <c r="V192" i="9"/>
  <c r="P191" i="9"/>
  <c r="M192" i="9"/>
  <c r="K191" i="9"/>
  <c r="L192" i="9"/>
  <c r="J191" i="9"/>
  <c r="G192" i="9"/>
  <c r="F192" i="9"/>
  <c r="W192" i="9"/>
  <c r="E26" i="9"/>
  <c r="I26" i="9"/>
  <c r="M26" i="9"/>
  <c r="Q26" i="9"/>
  <c r="U26" i="9"/>
  <c r="E27" i="9"/>
  <c r="I27" i="9"/>
  <c r="M27" i="9"/>
  <c r="Q27" i="9"/>
  <c r="U27" i="9"/>
  <c r="H26" i="9"/>
  <c r="N26" i="9"/>
  <c r="S26" i="9"/>
  <c r="D27" i="9"/>
  <c r="J27" i="9"/>
  <c r="O27" i="9"/>
  <c r="T27" i="9"/>
  <c r="D26" i="9"/>
  <c r="J26" i="9"/>
  <c r="O26" i="9"/>
  <c r="T26" i="9"/>
  <c r="F27" i="9"/>
  <c r="K27" i="9"/>
  <c r="P27" i="9"/>
  <c r="V27" i="9"/>
  <c r="G26" i="9"/>
  <c r="L26" i="9"/>
  <c r="R26" i="9"/>
  <c r="W26" i="9"/>
  <c r="H27" i="9"/>
  <c r="N27" i="9"/>
  <c r="S27" i="9"/>
  <c r="F26" i="9"/>
  <c r="K26" i="9"/>
  <c r="P26" i="9"/>
  <c r="V26" i="9"/>
  <c r="G27" i="9"/>
  <c r="L27" i="9"/>
  <c r="R27" i="9"/>
  <c r="W27" i="9"/>
  <c r="W58" i="7"/>
  <c r="F58" i="7"/>
  <c r="J57" i="7"/>
  <c r="V57" i="7"/>
  <c r="F57" i="7"/>
  <c r="J58" i="7"/>
  <c r="N57" i="7"/>
  <c r="R57" i="7"/>
  <c r="V58" i="7"/>
  <c r="P57" i="7"/>
  <c r="L58" i="7"/>
  <c r="I57" i="7"/>
  <c r="E58" i="7"/>
  <c r="U58" i="7"/>
  <c r="S57" i="7"/>
  <c r="O58" i="7"/>
  <c r="H57" i="7"/>
  <c r="T58" i="7"/>
  <c r="K57" i="7"/>
  <c r="R58" i="7"/>
  <c r="L57" i="7"/>
  <c r="H58" i="7"/>
  <c r="E57" i="7"/>
  <c r="U57" i="7"/>
  <c r="Q58" i="7"/>
  <c r="O57" i="7"/>
  <c r="K58" i="7"/>
  <c r="D57" i="7"/>
  <c r="T57" i="7"/>
  <c r="P58" i="7"/>
  <c r="M57" i="7"/>
  <c r="I58" i="7"/>
  <c r="G57" i="7"/>
  <c r="W57" i="7"/>
  <c r="S58" i="7"/>
  <c r="D58" i="7"/>
  <c r="Q57" i="7"/>
  <c r="G58" i="7"/>
  <c r="N58" i="7"/>
  <c r="M58" i="7"/>
  <c r="T186" i="11"/>
  <c r="I186" i="11"/>
  <c r="U185" i="11"/>
  <c r="M185" i="11"/>
  <c r="E185" i="11"/>
  <c r="U186" i="11"/>
  <c r="H186" i="11"/>
  <c r="T185" i="11"/>
  <c r="L185" i="11"/>
  <c r="D185" i="11"/>
  <c r="Q186" i="11"/>
  <c r="E186" i="11"/>
  <c r="Q185" i="11"/>
  <c r="I185" i="11"/>
  <c r="P185" i="11"/>
  <c r="H185" i="11"/>
  <c r="M186" i="11"/>
  <c r="D186" i="11"/>
  <c r="J185" i="11"/>
  <c r="F186" i="11"/>
  <c r="V186" i="11"/>
  <c r="S185" i="11"/>
  <c r="O186" i="11"/>
  <c r="P186" i="11"/>
  <c r="N185" i="11"/>
  <c r="J186" i="11"/>
  <c r="G185" i="11"/>
  <c r="W185" i="11"/>
  <c r="S186" i="11"/>
  <c r="R185" i="11"/>
  <c r="N186" i="11"/>
  <c r="K185" i="11"/>
  <c r="G186" i="11"/>
  <c r="W186" i="11"/>
  <c r="F185" i="11"/>
  <c r="K186" i="11"/>
  <c r="V185" i="11"/>
  <c r="L186" i="11"/>
  <c r="R186" i="11"/>
  <c r="O185" i="11"/>
  <c r="W72" i="7"/>
  <c r="J72" i="7"/>
  <c r="T71" i="7"/>
  <c r="L71" i="7"/>
  <c r="D71" i="7"/>
  <c r="V72" i="7"/>
  <c r="F72" i="7"/>
  <c r="R71" i="7"/>
  <c r="J71" i="7"/>
  <c r="N72" i="7"/>
  <c r="V71" i="7"/>
  <c r="N71" i="7"/>
  <c r="F71" i="7"/>
  <c r="R72" i="7"/>
  <c r="D72" i="7"/>
  <c r="P71" i="7"/>
  <c r="H71" i="7"/>
  <c r="H72" i="7"/>
  <c r="E71" i="7"/>
  <c r="U71" i="7"/>
  <c r="Q72" i="7"/>
  <c r="O71" i="7"/>
  <c r="K72" i="7"/>
  <c r="I72" i="7"/>
  <c r="S72" i="7"/>
  <c r="T72" i="7"/>
  <c r="Q71" i="7"/>
  <c r="M72" i="7"/>
  <c r="K71" i="7"/>
  <c r="G72" i="7"/>
  <c r="L72" i="7"/>
  <c r="I71" i="7"/>
  <c r="E72" i="7"/>
  <c r="U72" i="7"/>
  <c r="S71" i="7"/>
  <c r="O72" i="7"/>
  <c r="G71" i="7"/>
  <c r="P72" i="7"/>
  <c r="M71" i="7"/>
  <c r="W71" i="7"/>
  <c r="T220" i="11"/>
  <c r="I219" i="11"/>
  <c r="E220" i="11"/>
  <c r="U220" i="11"/>
  <c r="R219" i="11"/>
  <c r="N220" i="11"/>
  <c r="K219" i="11"/>
  <c r="G220" i="11"/>
  <c r="W220" i="11"/>
  <c r="P219" i="11"/>
  <c r="L220" i="11"/>
  <c r="M219" i="11"/>
  <c r="I220" i="11"/>
  <c r="F219" i="11"/>
  <c r="V219" i="11"/>
  <c r="R220" i="11"/>
  <c r="O219" i="11"/>
  <c r="K220" i="11"/>
  <c r="D219" i="11"/>
  <c r="T219" i="11"/>
  <c r="P220" i="11"/>
  <c r="Q219" i="11"/>
  <c r="M220" i="11"/>
  <c r="J219" i="11"/>
  <c r="F220" i="11"/>
  <c r="V220" i="11"/>
  <c r="S219" i="11"/>
  <c r="O220" i="11"/>
  <c r="H219" i="11"/>
  <c r="D220" i="11"/>
  <c r="E219" i="11"/>
  <c r="J220" i="11"/>
  <c r="L219" i="11"/>
  <c r="U219" i="11"/>
  <c r="G219" i="11"/>
  <c r="H220" i="11"/>
  <c r="Q220" i="11"/>
  <c r="W219" i="11"/>
  <c r="N219" i="11"/>
  <c r="S220" i="11"/>
  <c r="T277" i="10"/>
  <c r="U277" i="10"/>
  <c r="I277" i="10"/>
  <c r="H277" i="10"/>
  <c r="T276" i="10"/>
  <c r="L276" i="10"/>
  <c r="D276" i="10"/>
  <c r="Q277" i="10"/>
  <c r="E277" i="10"/>
  <c r="Q276" i="10"/>
  <c r="I276" i="10"/>
  <c r="M277" i="10"/>
  <c r="D277" i="10"/>
  <c r="P276" i="10"/>
  <c r="H276" i="10"/>
  <c r="M276" i="10"/>
  <c r="E276" i="10"/>
  <c r="L277" i="10"/>
  <c r="U276" i="10"/>
  <c r="N276" i="10"/>
  <c r="J277" i="10"/>
  <c r="G276" i="10"/>
  <c r="W276" i="10"/>
  <c r="S277" i="10"/>
  <c r="R276" i="10"/>
  <c r="N277" i="10"/>
  <c r="K276" i="10"/>
  <c r="G277" i="10"/>
  <c r="W277" i="10"/>
  <c r="F276" i="10"/>
  <c r="V276" i="10"/>
  <c r="R277" i="10"/>
  <c r="O276" i="10"/>
  <c r="K277" i="10"/>
  <c r="P277" i="10"/>
  <c r="J276" i="10"/>
  <c r="O277" i="10"/>
  <c r="F277" i="10"/>
  <c r="V277" i="10"/>
  <c r="S276" i="10"/>
  <c r="T257" i="9"/>
  <c r="Q257" i="9"/>
  <c r="H257" i="9"/>
  <c r="T256" i="9"/>
  <c r="L256" i="9"/>
  <c r="M257" i="9"/>
  <c r="E257" i="9"/>
  <c r="Q256" i="9"/>
  <c r="I256" i="9"/>
  <c r="L257" i="9"/>
  <c r="P256" i="9"/>
  <c r="D256" i="9"/>
  <c r="I257" i="9"/>
  <c r="M256" i="9"/>
  <c r="D257" i="9"/>
  <c r="H256" i="9"/>
  <c r="E256" i="9"/>
  <c r="U257" i="9"/>
  <c r="U256" i="9"/>
  <c r="F256" i="9"/>
  <c r="V256" i="9"/>
  <c r="R257" i="9"/>
  <c r="O256" i="9"/>
  <c r="K257" i="9"/>
  <c r="P257" i="9"/>
  <c r="R256" i="9"/>
  <c r="V257" i="9"/>
  <c r="W256" i="9"/>
  <c r="W257" i="9"/>
  <c r="F257" i="9"/>
  <c r="G256" i="9"/>
  <c r="G257" i="9"/>
  <c r="J256" i="9"/>
  <c r="J257" i="9"/>
  <c r="K256" i="9"/>
  <c r="O257" i="9"/>
  <c r="S257" i="9"/>
  <c r="N256" i="9"/>
  <c r="N257" i="9"/>
  <c r="S256" i="9"/>
  <c r="T101" i="7"/>
  <c r="N101" i="7"/>
  <c r="F101" i="7"/>
  <c r="R100" i="7"/>
  <c r="J100" i="7"/>
  <c r="L101" i="7"/>
  <c r="D101" i="7"/>
  <c r="P100" i="7"/>
  <c r="H100" i="7"/>
  <c r="R101" i="7"/>
  <c r="H101" i="7"/>
  <c r="T100" i="7"/>
  <c r="L100" i="7"/>
  <c r="D100" i="7"/>
  <c r="V101" i="7"/>
  <c r="J101" i="7"/>
  <c r="V100" i="7"/>
  <c r="N100" i="7"/>
  <c r="F100" i="7"/>
  <c r="I100" i="7"/>
  <c r="E101" i="7"/>
  <c r="U101" i="7"/>
  <c r="S100" i="7"/>
  <c r="O101" i="7"/>
  <c r="E100" i="7"/>
  <c r="U100" i="7"/>
  <c r="Q101" i="7"/>
  <c r="O100" i="7"/>
  <c r="K101" i="7"/>
  <c r="P101" i="7"/>
  <c r="M100" i="7"/>
  <c r="I101" i="7"/>
  <c r="G100" i="7"/>
  <c r="W100" i="7"/>
  <c r="S101" i="7"/>
  <c r="Q100" i="7"/>
  <c r="M101" i="7"/>
  <c r="K100" i="7"/>
  <c r="G101" i="7"/>
  <c r="W101" i="7"/>
  <c r="T133" i="10"/>
  <c r="R133" i="10"/>
  <c r="V132" i="10"/>
  <c r="F132" i="10"/>
  <c r="N133" i="10"/>
  <c r="R132" i="10"/>
  <c r="J133" i="10"/>
  <c r="N132" i="10"/>
  <c r="V133" i="10"/>
  <c r="F133" i="10"/>
  <c r="J132" i="10"/>
  <c r="I132" i="10"/>
  <c r="E133" i="10"/>
  <c r="U133" i="10"/>
  <c r="S132" i="10"/>
  <c r="O133" i="10"/>
  <c r="H132" i="10"/>
  <c r="D133" i="10"/>
  <c r="M132" i="10"/>
  <c r="I133" i="10"/>
  <c r="G132" i="10"/>
  <c r="W132" i="10"/>
  <c r="S133" i="10"/>
  <c r="L132" i="10"/>
  <c r="H133" i="10"/>
  <c r="Q132" i="10"/>
  <c r="M133" i="10"/>
  <c r="K132" i="10"/>
  <c r="G133" i="10"/>
  <c r="W133" i="10"/>
  <c r="P132" i="10"/>
  <c r="L133" i="10"/>
  <c r="E132" i="10"/>
  <c r="K133" i="10"/>
  <c r="U132" i="10"/>
  <c r="D132" i="10"/>
  <c r="Q133" i="10"/>
  <c r="T132" i="10"/>
  <c r="O132" i="10"/>
  <c r="P133" i="10"/>
  <c r="T222" i="9"/>
  <c r="Q221" i="9"/>
  <c r="M222" i="9"/>
  <c r="J221" i="9"/>
  <c r="U221" i="9"/>
  <c r="U222" i="9"/>
  <c r="V221" i="9"/>
  <c r="R222" i="9"/>
  <c r="O221" i="9"/>
  <c r="K222" i="9"/>
  <c r="D221" i="9"/>
  <c r="T221" i="9"/>
  <c r="P222" i="9"/>
  <c r="E221" i="9"/>
  <c r="E222" i="9"/>
  <c r="F221" i="9"/>
  <c r="F222" i="9"/>
  <c r="V222" i="9"/>
  <c r="S221" i="9"/>
  <c r="O222" i="9"/>
  <c r="H221" i="9"/>
  <c r="D222" i="9"/>
  <c r="I221" i="9"/>
  <c r="I222" i="9"/>
  <c r="N221" i="9"/>
  <c r="J222" i="9"/>
  <c r="G221" i="9"/>
  <c r="W221" i="9"/>
  <c r="S222" i="9"/>
  <c r="L221" i="9"/>
  <c r="H222" i="9"/>
  <c r="N222" i="9"/>
  <c r="P221" i="9"/>
  <c r="M221" i="9"/>
  <c r="K221" i="9"/>
  <c r="L222" i="9"/>
  <c r="Q222" i="9"/>
  <c r="G222" i="9"/>
  <c r="R221" i="9"/>
  <c r="W222" i="9"/>
  <c r="T57" i="10"/>
  <c r="E56" i="10"/>
  <c r="U56" i="10"/>
  <c r="Q57" i="10"/>
  <c r="N56" i="10"/>
  <c r="J57" i="10"/>
  <c r="G56" i="10"/>
  <c r="W56" i="10"/>
  <c r="S57" i="10"/>
  <c r="L56" i="10"/>
  <c r="H57" i="10"/>
  <c r="I56" i="10"/>
  <c r="E57" i="10"/>
  <c r="U57" i="10"/>
  <c r="R56" i="10"/>
  <c r="N57" i="10"/>
  <c r="K56" i="10"/>
  <c r="G57" i="10"/>
  <c r="W57" i="10"/>
  <c r="P56" i="10"/>
  <c r="L57" i="10"/>
  <c r="M56" i="10"/>
  <c r="I57" i="10"/>
  <c r="F56" i="10"/>
  <c r="V56" i="10"/>
  <c r="R57" i="10"/>
  <c r="O56" i="10"/>
  <c r="K57" i="10"/>
  <c r="D56" i="10"/>
  <c r="T56" i="10"/>
  <c r="P57" i="10"/>
  <c r="M57" i="10"/>
  <c r="D57" i="10"/>
  <c r="J56" i="10"/>
  <c r="S56" i="10"/>
  <c r="F57" i="10"/>
  <c r="O57" i="10"/>
  <c r="Q56" i="10"/>
  <c r="V57" i="10"/>
  <c r="H56" i="10"/>
  <c r="T185" i="10"/>
  <c r="V185" i="10"/>
  <c r="H185" i="10"/>
  <c r="T184" i="10"/>
  <c r="L184" i="10"/>
  <c r="D184" i="10"/>
  <c r="R185" i="10"/>
  <c r="F185" i="10"/>
  <c r="R184" i="10"/>
  <c r="J184" i="10"/>
  <c r="N185" i="10"/>
  <c r="D185" i="10"/>
  <c r="P184" i="10"/>
  <c r="H184" i="10"/>
  <c r="V184" i="10"/>
  <c r="N184" i="10"/>
  <c r="F184" i="10"/>
  <c r="J185" i="10"/>
  <c r="I184" i="10"/>
  <c r="E185" i="10"/>
  <c r="U185" i="10"/>
  <c r="O184" i="10"/>
  <c r="K185" i="10"/>
  <c r="M184" i="10"/>
  <c r="I185" i="10"/>
  <c r="S184" i="10"/>
  <c r="O185" i="10"/>
  <c r="L185" i="10"/>
  <c r="Q184" i="10"/>
  <c r="M185" i="10"/>
  <c r="G184" i="10"/>
  <c r="W184" i="10"/>
  <c r="S185" i="10"/>
  <c r="P185" i="10"/>
  <c r="E184" i="10"/>
  <c r="K184" i="10"/>
  <c r="U184" i="10"/>
  <c r="G185" i="10"/>
  <c r="Q185" i="10"/>
  <c r="W185" i="10"/>
  <c r="T27" i="10"/>
  <c r="Q27" i="10"/>
  <c r="E27" i="10"/>
  <c r="Q26" i="10"/>
  <c r="I26" i="10"/>
  <c r="M27" i="10"/>
  <c r="U26" i="10"/>
  <c r="L26" i="10"/>
  <c r="I27" i="10"/>
  <c r="T26" i="10"/>
  <c r="H26" i="10"/>
  <c r="H27" i="10"/>
  <c r="P26" i="10"/>
  <c r="E26" i="10"/>
  <c r="M26" i="10"/>
  <c r="D26" i="10"/>
  <c r="U27" i="10"/>
  <c r="D27" i="10"/>
  <c r="J26" i="10"/>
  <c r="F27" i="10"/>
  <c r="V27" i="10"/>
  <c r="O26" i="10"/>
  <c r="K27" i="10"/>
  <c r="N26" i="10"/>
  <c r="J27" i="10"/>
  <c r="S26" i="10"/>
  <c r="O27" i="10"/>
  <c r="L27" i="10"/>
  <c r="R26" i="10"/>
  <c r="N27" i="10"/>
  <c r="G26" i="10"/>
  <c r="W26" i="10"/>
  <c r="S27" i="10"/>
  <c r="P27" i="10"/>
  <c r="V26" i="10"/>
  <c r="G27" i="10"/>
  <c r="R27" i="10"/>
  <c r="W27" i="10"/>
  <c r="F26" i="10"/>
  <c r="K26" i="10"/>
  <c r="T144" i="10"/>
  <c r="U144" i="10"/>
  <c r="E144" i="10"/>
  <c r="Q143" i="10"/>
  <c r="I143" i="10"/>
  <c r="Q144" i="10"/>
  <c r="D144" i="10"/>
  <c r="P143" i="10"/>
  <c r="H143" i="10"/>
  <c r="M144" i="10"/>
  <c r="U143" i="10"/>
  <c r="M143" i="10"/>
  <c r="E143" i="10"/>
  <c r="D143" i="10"/>
  <c r="I144" i="10"/>
  <c r="T143" i="10"/>
  <c r="L143" i="10"/>
  <c r="J143" i="10"/>
  <c r="F144" i="10"/>
  <c r="V144" i="10"/>
  <c r="O143" i="10"/>
  <c r="K144" i="10"/>
  <c r="N143" i="10"/>
  <c r="J144" i="10"/>
  <c r="S143" i="10"/>
  <c r="O144" i="10"/>
  <c r="H144" i="10"/>
  <c r="R143" i="10"/>
  <c r="N144" i="10"/>
  <c r="G143" i="10"/>
  <c r="W143" i="10"/>
  <c r="S144" i="10"/>
  <c r="L144" i="10"/>
  <c r="R144" i="10"/>
  <c r="W144" i="10"/>
  <c r="F143" i="10"/>
  <c r="K143" i="10"/>
  <c r="P144" i="10"/>
  <c r="V143" i="10"/>
  <c r="G144" i="10"/>
  <c r="T68" i="10"/>
  <c r="Q68" i="10"/>
  <c r="V68" i="10"/>
  <c r="N68" i="10"/>
  <c r="F68" i="10"/>
  <c r="R67" i="10"/>
  <c r="J67" i="10"/>
  <c r="U68" i="10"/>
  <c r="M68" i="10"/>
  <c r="E68" i="10"/>
  <c r="Q67" i="10"/>
  <c r="I67" i="10"/>
  <c r="R68" i="10"/>
  <c r="U67" i="10"/>
  <c r="E67" i="10"/>
  <c r="J68" i="10"/>
  <c r="N67" i="10"/>
  <c r="I68" i="10"/>
  <c r="M67" i="10"/>
  <c r="V67" i="10"/>
  <c r="F67" i="10"/>
  <c r="G67" i="10"/>
  <c r="W67" i="10"/>
  <c r="S68" i="10"/>
  <c r="L67" i="10"/>
  <c r="H68" i="10"/>
  <c r="K67" i="10"/>
  <c r="G68" i="10"/>
  <c r="W68" i="10"/>
  <c r="P67" i="10"/>
  <c r="L68" i="10"/>
  <c r="O67" i="10"/>
  <c r="K68" i="10"/>
  <c r="D67" i="10"/>
  <c r="T67" i="10"/>
  <c r="P68" i="10"/>
  <c r="S67" i="10"/>
  <c r="O68" i="10"/>
  <c r="H67" i="10"/>
  <c r="D68" i="10"/>
  <c r="W79" i="10"/>
  <c r="R79" i="10"/>
  <c r="M79" i="10"/>
  <c r="H79" i="10"/>
  <c r="V78" i="10"/>
  <c r="Q78" i="10"/>
  <c r="L78" i="10"/>
  <c r="F78" i="10"/>
  <c r="V79" i="10"/>
  <c r="Q79" i="10"/>
  <c r="L79" i="10"/>
  <c r="F79" i="10"/>
  <c r="U78" i="10"/>
  <c r="P78" i="10"/>
  <c r="J78" i="10"/>
  <c r="E78" i="10"/>
  <c r="U79" i="10"/>
  <c r="P79" i="10"/>
  <c r="J79" i="10"/>
  <c r="E79" i="10"/>
  <c r="T78" i="10"/>
  <c r="N78" i="10"/>
  <c r="I78" i="10"/>
  <c r="D78" i="10"/>
  <c r="D79" i="10"/>
  <c r="T79" i="10"/>
  <c r="R78" i="10"/>
  <c r="N79" i="10"/>
  <c r="M78" i="10"/>
  <c r="I79" i="10"/>
  <c r="H78" i="10"/>
  <c r="S78" i="10"/>
  <c r="O79" i="10"/>
  <c r="G78" i="10"/>
  <c r="W78" i="10"/>
  <c r="S79" i="10"/>
  <c r="K78" i="10"/>
  <c r="G79" i="10"/>
  <c r="O78" i="10"/>
  <c r="K79" i="10"/>
  <c r="W38" i="10"/>
  <c r="V38" i="10"/>
  <c r="Q38" i="10"/>
  <c r="L38" i="10"/>
  <c r="F38" i="10"/>
  <c r="U37" i="10"/>
  <c r="P37" i="10"/>
  <c r="J37" i="10"/>
  <c r="U38" i="10"/>
  <c r="N38" i="10"/>
  <c r="H38" i="10"/>
  <c r="R38" i="10"/>
  <c r="J38" i="10"/>
  <c r="D38" i="10"/>
  <c r="Q37" i="10"/>
  <c r="I37" i="10"/>
  <c r="D37" i="10"/>
  <c r="I38" i="10"/>
  <c r="R37" i="10"/>
  <c r="H37" i="10"/>
  <c r="T38" i="10"/>
  <c r="E38" i="10"/>
  <c r="N37" i="10"/>
  <c r="F37" i="10"/>
  <c r="P38" i="10"/>
  <c r="V37" i="10"/>
  <c r="M37" i="10"/>
  <c r="E37" i="10"/>
  <c r="M38" i="10"/>
  <c r="T37" i="10"/>
  <c r="L37" i="10"/>
  <c r="K37" i="10"/>
  <c r="G38" i="10"/>
  <c r="O37" i="10"/>
  <c r="K38" i="10"/>
  <c r="S37" i="10"/>
  <c r="O38" i="10"/>
  <c r="S38" i="10"/>
  <c r="G37" i="10"/>
  <c r="W37" i="10"/>
  <c r="H133" i="20"/>
  <c r="H117" i="20"/>
  <c r="H134" i="20"/>
  <c r="H118" i="20"/>
  <c r="H102" i="20"/>
  <c r="H126" i="20"/>
  <c r="H110" i="20"/>
  <c r="H142" i="20"/>
  <c r="H125" i="20"/>
  <c r="H109" i="20"/>
  <c r="H141" i="20"/>
  <c r="H130" i="20"/>
  <c r="H122" i="20"/>
  <c r="H114" i="20"/>
  <c r="H106" i="20"/>
  <c r="H138" i="20"/>
  <c r="H129" i="20"/>
  <c r="H121" i="20"/>
  <c r="H113" i="20"/>
  <c r="H105" i="20"/>
  <c r="H140" i="20"/>
  <c r="H136" i="20"/>
  <c r="H132" i="20"/>
  <c r="H128" i="20"/>
  <c r="H124" i="20"/>
  <c r="H120" i="20"/>
  <c r="H116" i="20"/>
  <c r="H112" i="20"/>
  <c r="H108" i="20"/>
  <c r="H104" i="20"/>
  <c r="H143" i="20"/>
  <c r="H139" i="20"/>
  <c r="H135" i="20"/>
  <c r="H131" i="20"/>
  <c r="H127" i="20"/>
  <c r="H123" i="20"/>
  <c r="H119" i="20"/>
  <c r="H115" i="20"/>
  <c r="H111" i="20"/>
  <c r="H107" i="20"/>
  <c r="H103" i="20"/>
  <c r="E1840" i="19" a="1"/>
  <c r="H1698" i="19" a="1"/>
  <c r="H1652" i="19" a="1"/>
  <c r="H1606" i="19" a="1"/>
  <c r="H1560" i="19" a="1"/>
  <c r="H1150" i="19" a="1"/>
  <c r="H1104" i="19" a="1"/>
  <c r="H1058" i="19" a="1"/>
  <c r="H737" i="19" a="1"/>
  <c r="H691" i="19" a="1"/>
  <c r="H645" i="19" a="1"/>
  <c r="H599" i="19" a="1"/>
  <c r="H847" i="20" l="1" a="1"/>
  <c r="H882" i="20" s="1"/>
  <c r="P277" i="19" a="1"/>
  <c r="P235" i="19" a="1"/>
  <c r="L277" i="19" a="1"/>
  <c r="L311" i="19" s="1"/>
  <c r="L235" i="19" a="1"/>
  <c r="L275" i="19" s="1"/>
  <c r="H277" i="19" a="1"/>
  <c r="H277" i="19" s="1"/>
  <c r="H235" i="19" a="1"/>
  <c r="H235" i="19" s="1"/>
  <c r="H189" i="19" a="1"/>
  <c r="H143" i="19" a="1"/>
  <c r="H97" i="19" a="1"/>
  <c r="H878" i="20" l="1"/>
  <c r="H851" i="20"/>
  <c r="H848" i="20"/>
  <c r="H871" i="20"/>
  <c r="H870" i="20"/>
  <c r="H883" i="20"/>
  <c r="H884" i="20"/>
  <c r="H866" i="20"/>
  <c r="H886" i="20"/>
  <c r="H861" i="20"/>
  <c r="H874" i="20"/>
  <c r="H864" i="20"/>
  <c r="H862" i="20"/>
  <c r="H875" i="20"/>
  <c r="H857" i="20"/>
  <c r="H859" i="20"/>
  <c r="H849" i="20"/>
  <c r="H876" i="20"/>
  <c r="H863" i="20"/>
  <c r="H858" i="20"/>
  <c r="H872" i="20"/>
  <c r="H853" i="20"/>
  <c r="H847" i="20"/>
  <c r="H850" i="20"/>
  <c r="H868" i="20"/>
  <c r="H881" i="20"/>
  <c r="H860" i="20"/>
  <c r="H854" i="20"/>
  <c r="H887" i="20"/>
  <c r="H888" i="20"/>
  <c r="H869" i="20"/>
  <c r="H877" i="20"/>
  <c r="H856" i="20"/>
  <c r="H855" i="20"/>
  <c r="H867" i="20"/>
  <c r="H880" i="20"/>
  <c r="H873" i="20"/>
  <c r="H852" i="20"/>
  <c r="H879" i="20"/>
  <c r="H865" i="20"/>
  <c r="H885" i="20"/>
  <c r="E1289" i="19" a="1"/>
  <c r="L252" i="19"/>
  <c r="L290" i="19"/>
  <c r="H271" i="19"/>
  <c r="L291" i="19"/>
  <c r="H251" i="19"/>
  <c r="H289" i="19"/>
  <c r="L236" i="19"/>
  <c r="L279" i="19"/>
  <c r="L301" i="19"/>
  <c r="H255" i="19"/>
  <c r="H293" i="19"/>
  <c r="H281" i="19"/>
  <c r="L240" i="19"/>
  <c r="L281" i="19"/>
  <c r="L302" i="19"/>
  <c r="H238" i="19"/>
  <c r="H243" i="19"/>
  <c r="H259" i="19"/>
  <c r="H275" i="19"/>
  <c r="H267" i="19"/>
  <c r="H247" i="19"/>
  <c r="H297" i="19"/>
  <c r="L285" i="19"/>
  <c r="L295" i="19"/>
  <c r="H263" i="19"/>
  <c r="H239" i="19"/>
  <c r="H278" i="19"/>
  <c r="H285" i="19"/>
  <c r="H301" i="19"/>
  <c r="L318" i="19"/>
  <c r="L307" i="19"/>
  <c r="L299" i="19"/>
  <c r="L294" i="19"/>
  <c r="L289" i="19"/>
  <c r="L283" i="19"/>
  <c r="L278" i="19"/>
  <c r="L303" i="19"/>
  <c r="L298" i="19"/>
  <c r="L293" i="19"/>
  <c r="L287" i="19"/>
  <c r="L282" i="19"/>
  <c r="L277" i="19"/>
  <c r="L286" i="19"/>
  <c r="L297" i="19"/>
  <c r="L315" i="19"/>
  <c r="L244" i="19"/>
  <c r="L248" i="19"/>
  <c r="L256" i="19"/>
  <c r="L260" i="19"/>
  <c r="L264" i="19"/>
  <c r="L268" i="19"/>
  <c r="L272" i="19"/>
  <c r="L276" i="19"/>
  <c r="L237" i="19"/>
  <c r="L241" i="19"/>
  <c r="L245" i="19"/>
  <c r="L249" i="19"/>
  <c r="L253" i="19"/>
  <c r="L257" i="19"/>
  <c r="L261" i="19"/>
  <c r="L265" i="19"/>
  <c r="L269" i="19"/>
  <c r="L273" i="19"/>
  <c r="L280" i="19"/>
  <c r="L284" i="19"/>
  <c r="L288" i="19"/>
  <c r="L292" i="19"/>
  <c r="L296" i="19"/>
  <c r="L300" i="19"/>
  <c r="L304" i="19"/>
  <c r="L308" i="19"/>
  <c r="L312" i="19"/>
  <c r="L316" i="19"/>
  <c r="L238" i="19"/>
  <c r="L242" i="19"/>
  <c r="L246" i="19"/>
  <c r="L250" i="19"/>
  <c r="L254" i="19"/>
  <c r="L258" i="19"/>
  <c r="L262" i="19"/>
  <c r="L266" i="19"/>
  <c r="L270" i="19"/>
  <c r="L274" i="19"/>
  <c r="L305" i="19"/>
  <c r="L309" i="19"/>
  <c r="L313" i="19"/>
  <c r="L317" i="19"/>
  <c r="L235" i="19"/>
  <c r="L239" i="19"/>
  <c r="L243" i="19"/>
  <c r="L247" i="19"/>
  <c r="L251" i="19"/>
  <c r="L255" i="19"/>
  <c r="L259" i="19"/>
  <c r="L263" i="19"/>
  <c r="L267" i="19"/>
  <c r="L271" i="19"/>
  <c r="L306" i="19"/>
  <c r="L310" i="19"/>
  <c r="L314" i="19"/>
  <c r="H317" i="19"/>
  <c r="H313" i="19"/>
  <c r="H309" i="19"/>
  <c r="H305" i="19"/>
  <c r="H316" i="19"/>
  <c r="H312" i="19"/>
  <c r="H308" i="19"/>
  <c r="H304" i="19"/>
  <c r="H300" i="19"/>
  <c r="H296" i="19"/>
  <c r="H292" i="19"/>
  <c r="H288" i="19"/>
  <c r="H284" i="19"/>
  <c r="H280" i="19"/>
  <c r="H315" i="19"/>
  <c r="H311" i="19"/>
  <c r="H307" i="19"/>
  <c r="H303" i="19"/>
  <c r="H299" i="19"/>
  <c r="H295" i="19"/>
  <c r="H291" i="19"/>
  <c r="H287" i="19"/>
  <c r="H283" i="19"/>
  <c r="H279" i="19"/>
  <c r="H318" i="19"/>
  <c r="H314" i="19"/>
  <c r="H310" i="19"/>
  <c r="H306" i="19"/>
  <c r="H302" i="19"/>
  <c r="H298" i="19"/>
  <c r="H294" i="19"/>
  <c r="H290" i="19"/>
  <c r="H286" i="19"/>
  <c r="H282" i="19"/>
  <c r="H273" i="19"/>
  <c r="H269" i="19"/>
  <c r="H265" i="19"/>
  <c r="H261" i="19"/>
  <c r="H257" i="19"/>
  <c r="H253" i="19"/>
  <c r="H249" i="19"/>
  <c r="H245" i="19"/>
  <c r="H241" i="19"/>
  <c r="H237" i="19"/>
  <c r="H276" i="19"/>
  <c r="H272" i="19"/>
  <c r="H268" i="19"/>
  <c r="H264" i="19"/>
  <c r="H260" i="19"/>
  <c r="H256" i="19"/>
  <c r="H252" i="19"/>
  <c r="H248" i="19"/>
  <c r="H244" i="19"/>
  <c r="H240" i="19"/>
  <c r="H236" i="19"/>
  <c r="H274" i="19"/>
  <c r="H270" i="19"/>
  <c r="H266" i="19"/>
  <c r="H262" i="19"/>
  <c r="H258" i="19"/>
  <c r="H254" i="19"/>
  <c r="H250" i="19"/>
  <c r="H246" i="19"/>
  <c r="H242" i="19"/>
  <c r="G1289" i="19" l="1"/>
  <c r="H1289" i="19"/>
  <c r="R1289" i="19"/>
  <c r="Z1289" i="19"/>
  <c r="AJ1289" i="19"/>
  <c r="AT1289" i="19"/>
  <c r="BC1289" i="19"/>
  <c r="BN1289" i="19"/>
  <c r="BV1289" i="19"/>
  <c r="CE1289" i="19"/>
  <c r="J1290" i="19"/>
  <c r="S1290" i="19"/>
  <c r="AA1290" i="19"/>
  <c r="AL1290" i="19"/>
  <c r="AU1290" i="19"/>
  <c r="BD1290" i="19"/>
  <c r="BO1290" i="19"/>
  <c r="BW1290" i="19"/>
  <c r="CF1290" i="19"/>
  <c r="K1291" i="19"/>
  <c r="T1291" i="19"/>
  <c r="AB1291" i="19"/>
  <c r="AM1291" i="19"/>
  <c r="AV1291" i="19"/>
  <c r="BF1291" i="19"/>
  <c r="BP1291" i="19"/>
  <c r="BX1291" i="19"/>
  <c r="CH1291" i="19"/>
  <c r="L1292" i="19"/>
  <c r="V1292" i="19"/>
  <c r="AD1292" i="19"/>
  <c r="AN1292" i="19"/>
  <c r="AX1292" i="19"/>
  <c r="BG1292" i="19"/>
  <c r="BR1292" i="19"/>
  <c r="BZ1292" i="19"/>
  <c r="CI1292" i="19"/>
  <c r="L1293" i="19"/>
  <c r="S1293" i="19"/>
  <c r="Y1293" i="19"/>
  <c r="AG1293" i="19"/>
  <c r="AN1293" i="19"/>
  <c r="AU1293" i="19"/>
  <c r="BC1293" i="19"/>
  <c r="BI1293" i="19"/>
  <c r="BP1293" i="19"/>
  <c r="BX1293" i="19"/>
  <c r="CE1293" i="19"/>
  <c r="E1294" i="19"/>
  <c r="M1294" i="19"/>
  <c r="T1294" i="19"/>
  <c r="AA1294" i="19"/>
  <c r="AI1294" i="19"/>
  <c r="AO1294" i="19"/>
  <c r="AV1294" i="19"/>
  <c r="BD1294" i="19"/>
  <c r="BK1294" i="19"/>
  <c r="BQ1294" i="19"/>
  <c r="BY1294" i="19"/>
  <c r="CF1294" i="19"/>
  <c r="G1295" i="19"/>
  <c r="O1295" i="19"/>
  <c r="U1295" i="19"/>
  <c r="AB1295" i="19"/>
  <c r="AJ1295" i="19"/>
  <c r="AQ1295" i="19"/>
  <c r="AW1295" i="19"/>
  <c r="BE1295" i="19"/>
  <c r="BL1295" i="19"/>
  <c r="BS1295" i="19"/>
  <c r="CA1295" i="19"/>
  <c r="CG1295" i="19"/>
  <c r="H1296" i="19"/>
  <c r="P1296" i="19"/>
  <c r="W1296" i="19"/>
  <c r="AC1296" i="19"/>
  <c r="AK1296" i="19"/>
  <c r="AR1296" i="19"/>
  <c r="AY1296" i="19"/>
  <c r="BG1296" i="19"/>
  <c r="BM1296" i="19"/>
  <c r="BT1296" i="19"/>
  <c r="CB1296" i="19"/>
  <c r="CI1296" i="19"/>
  <c r="I1297" i="19"/>
  <c r="Q1297" i="19"/>
  <c r="J1289" i="19"/>
  <c r="W1289" i="19"/>
  <c r="AH1289" i="19"/>
  <c r="AU1289" i="19"/>
  <c r="BH1289" i="19"/>
  <c r="BT1289" i="19"/>
  <c r="CI1289" i="19"/>
  <c r="N1290" i="19"/>
  <c r="Z1290" i="19"/>
  <c r="AN1290" i="19"/>
  <c r="AZ1290" i="19"/>
  <c r="BK1290" i="19"/>
  <c r="BZ1290" i="19"/>
  <c r="F1291" i="19"/>
  <c r="R1291" i="19"/>
  <c r="AF1291" i="19"/>
  <c r="AQ1291" i="19"/>
  <c r="BC1291" i="19"/>
  <c r="BR1291" i="19"/>
  <c r="CD1291" i="19"/>
  <c r="H1292" i="19"/>
  <c r="W1292" i="19"/>
  <c r="AI1292" i="19"/>
  <c r="AV1292" i="19"/>
  <c r="BJ1292" i="19"/>
  <c r="BT1292" i="19"/>
  <c r="CH1292" i="19"/>
  <c r="M1293" i="19"/>
  <c r="W1293" i="19"/>
  <c r="AE1293" i="19"/>
  <c r="AO1293" i="19"/>
  <c r="AY1293" i="19"/>
  <c r="BH1293" i="19"/>
  <c r="BS1293" i="19"/>
  <c r="CA1293" i="19"/>
  <c r="CJ1293" i="19"/>
  <c r="O1294" i="19"/>
  <c r="X1294" i="19"/>
  <c r="AF1294" i="19"/>
  <c r="AQ1294" i="19"/>
  <c r="AZ1294" i="19"/>
  <c r="BI1294" i="19"/>
  <c r="BT1294" i="19"/>
  <c r="CB1294" i="19"/>
  <c r="E1295" i="19"/>
  <c r="P1295" i="19"/>
  <c r="Y1295" i="19"/>
  <c r="AG1295" i="19"/>
  <c r="AR1295" i="19"/>
  <c r="BA1295" i="19"/>
  <c r="BK1295" i="19"/>
  <c r="BU1295" i="19"/>
  <c r="CC1295" i="19"/>
  <c r="G1296" i="19"/>
  <c r="Q1296" i="19"/>
  <c r="AA1296" i="19"/>
  <c r="AI1296" i="19"/>
  <c r="AS1296" i="19"/>
  <c r="BC1296" i="19"/>
  <c r="BL1296" i="19"/>
  <c r="BW1296" i="19"/>
  <c r="CE1296" i="19"/>
  <c r="H1297" i="19"/>
  <c r="S1297" i="19"/>
  <c r="Y1297" i="19"/>
  <c r="AG1297" i="19"/>
  <c r="AN1297" i="19"/>
  <c r="AU1297" i="19"/>
  <c r="BC1297" i="19"/>
  <c r="BI1297" i="19"/>
  <c r="BP1297" i="19"/>
  <c r="BX1297" i="19"/>
  <c r="CE1297" i="19"/>
  <c r="E1298" i="19"/>
  <c r="M1298" i="19"/>
  <c r="R1298" i="19"/>
  <c r="W1298" i="19"/>
  <c r="AC1298" i="19"/>
  <c r="AH1298" i="19"/>
  <c r="AM1298" i="19"/>
  <c r="AS1298" i="19"/>
  <c r="AX1298" i="19"/>
  <c r="BC1298" i="19"/>
  <c r="BI1298" i="19"/>
  <c r="BN1298" i="19"/>
  <c r="BS1298" i="19"/>
  <c r="BY1298" i="19"/>
  <c r="CD1298" i="19"/>
  <c r="CI1298" i="19"/>
  <c r="I1299" i="19"/>
  <c r="N1299" i="19"/>
  <c r="S1299" i="19"/>
  <c r="Y1299" i="19"/>
  <c r="AD1299" i="19"/>
  <c r="AI1299" i="19"/>
  <c r="AO1299" i="19"/>
  <c r="AT1299" i="19"/>
  <c r="AY1299" i="19"/>
  <c r="BE1299" i="19"/>
  <c r="BJ1299" i="19"/>
  <c r="BO1299" i="19"/>
  <c r="BU1299" i="19"/>
  <c r="BZ1299" i="19"/>
  <c r="CE1299" i="19"/>
  <c r="E1300" i="19"/>
  <c r="J1300" i="19"/>
  <c r="O1300" i="19"/>
  <c r="U1300" i="19"/>
  <c r="Z1300" i="19"/>
  <c r="AE1300" i="19"/>
  <c r="AK1300" i="19"/>
  <c r="AP1300" i="19"/>
  <c r="AU1300" i="19"/>
  <c r="BA1300" i="19"/>
  <c r="BF1300" i="19"/>
  <c r="BK1300" i="19"/>
  <c r="BQ1300" i="19"/>
  <c r="BV1300" i="19"/>
  <c r="CA1300" i="19"/>
  <c r="CG1300" i="19"/>
  <c r="F1301" i="19"/>
  <c r="K1301" i="19"/>
  <c r="Q1301" i="19"/>
  <c r="V1301" i="19"/>
  <c r="AA1301" i="19"/>
  <c r="AG1301" i="19"/>
  <c r="AL1301" i="19"/>
  <c r="AQ1301" i="19"/>
  <c r="AW1301" i="19"/>
  <c r="BB1301" i="19"/>
  <c r="BG1301" i="19"/>
  <c r="BM1301" i="19"/>
  <c r="BR1301" i="19"/>
  <c r="BW1301" i="19"/>
  <c r="CC1301" i="19"/>
  <c r="CH1301" i="19"/>
  <c r="G1302" i="19"/>
  <c r="M1302" i="19"/>
  <c r="R1302" i="19"/>
  <c r="W1302" i="19"/>
  <c r="AC1302" i="19"/>
  <c r="AH1302" i="19"/>
  <c r="AM1302" i="19"/>
  <c r="AS1302" i="19"/>
  <c r="AX1302" i="19"/>
  <c r="BC1302" i="19"/>
  <c r="BI1302" i="19"/>
  <c r="BN1302" i="19"/>
  <c r="BS1302" i="19"/>
  <c r="BY1302" i="19"/>
  <c r="CD1302" i="19"/>
  <c r="CI1302" i="19"/>
  <c r="I1303" i="19"/>
  <c r="N1303" i="19"/>
  <c r="S1303" i="19"/>
  <c r="Y1303" i="19"/>
  <c r="AD1303" i="19"/>
  <c r="AI1303" i="19"/>
  <c r="AO1303" i="19"/>
  <c r="AT1303" i="19"/>
  <c r="AY1303" i="19"/>
  <c r="BE1303" i="19"/>
  <c r="BJ1303" i="19"/>
  <c r="BO1303" i="19"/>
  <c r="BU1303" i="19"/>
  <c r="BZ1303" i="19"/>
  <c r="CE1303" i="19"/>
  <c r="E1304" i="19"/>
  <c r="J1304" i="19"/>
  <c r="O1304" i="19"/>
  <c r="L1289" i="19"/>
  <c r="AD1289" i="19"/>
  <c r="AR1289" i="19"/>
  <c r="BJ1289" i="19"/>
  <c r="CA1289" i="19"/>
  <c r="K1290" i="19"/>
  <c r="AE1290" i="19"/>
  <c r="AT1290" i="19"/>
  <c r="BJ1290" i="19"/>
  <c r="CB1290" i="19"/>
  <c r="L1291" i="19"/>
  <c r="AA1291" i="19"/>
  <c r="AU1291" i="19"/>
  <c r="BK1291" i="19"/>
  <c r="CA1291" i="19"/>
  <c r="N1292" i="19"/>
  <c r="AB1292" i="19"/>
  <c r="AR1292" i="19"/>
  <c r="BL1292" i="19"/>
  <c r="CB1292" i="19"/>
  <c r="I1293" i="19"/>
  <c r="X1293" i="19"/>
  <c r="AJ1293" i="19"/>
  <c r="AW1293" i="19"/>
  <c r="BK1293" i="19"/>
  <c r="BU1293" i="19"/>
  <c r="CI1293" i="19"/>
  <c r="P1294" i="19"/>
  <c r="AC1294" i="19"/>
  <c r="AN1294" i="19"/>
  <c r="BA1294" i="19"/>
  <c r="BO1294" i="19"/>
  <c r="CA1294" i="19"/>
  <c r="I1295" i="19"/>
  <c r="T1295" i="19"/>
  <c r="AF1295" i="19"/>
  <c r="AU1295" i="19"/>
  <c r="BG1295" i="19"/>
  <c r="BQ1295" i="19"/>
  <c r="CF1295" i="19"/>
  <c r="L1296" i="19"/>
  <c r="X1296" i="19"/>
  <c r="AM1296" i="19"/>
  <c r="AW1296" i="19"/>
  <c r="BI1296" i="19"/>
  <c r="BX1296" i="19"/>
  <c r="CJ1296" i="19"/>
  <c r="O1297" i="19"/>
  <c r="AB1297" i="19"/>
  <c r="AJ1297" i="19"/>
  <c r="AS1297" i="19"/>
  <c r="BD1297" i="19"/>
  <c r="BM1297" i="19"/>
  <c r="BU1297" i="19"/>
  <c r="CF1297" i="19"/>
  <c r="I1298" i="19"/>
  <c r="Q1298" i="19"/>
  <c r="Y1298" i="19"/>
  <c r="AE1298" i="19"/>
  <c r="AL1298" i="19"/>
  <c r="AT1298" i="19"/>
  <c r="BA1298" i="19"/>
  <c r="BG1298" i="19"/>
  <c r="BO1298" i="19"/>
  <c r="BV1298" i="19"/>
  <c r="CC1298" i="19"/>
  <c r="E1299" i="19"/>
  <c r="K1299" i="19"/>
  <c r="R1299" i="19"/>
  <c r="Z1299" i="19"/>
  <c r="AG1299" i="19"/>
  <c r="AM1299" i="19"/>
  <c r="AU1299" i="19"/>
  <c r="BB1299" i="19"/>
  <c r="BI1299" i="19"/>
  <c r="BQ1299" i="19"/>
  <c r="BW1299" i="19"/>
  <c r="CD1299" i="19"/>
  <c r="F1300" i="19"/>
  <c r="M1300" i="19"/>
  <c r="S1300" i="19"/>
  <c r="AA1300" i="19"/>
  <c r="AH1300" i="19"/>
  <c r="AO1300" i="19"/>
  <c r="AW1300" i="19"/>
  <c r="BC1300" i="19"/>
  <c r="BJ1300" i="19"/>
  <c r="BR1300" i="19"/>
  <c r="BY1300" i="19"/>
  <c r="CE1300" i="19"/>
  <c r="G1301" i="19"/>
  <c r="N1301" i="19"/>
  <c r="U1301" i="19"/>
  <c r="AC1301" i="19"/>
  <c r="AI1301" i="19"/>
  <c r="AP1301" i="19"/>
  <c r="AX1301" i="19"/>
  <c r="BE1301" i="19"/>
  <c r="BK1301" i="19"/>
  <c r="BS1301" i="19"/>
  <c r="BZ1301" i="19"/>
  <c r="CG1301" i="19"/>
  <c r="I1302" i="19"/>
  <c r="O1302" i="19"/>
  <c r="V1302" i="19"/>
  <c r="AD1302" i="19"/>
  <c r="AK1302" i="19"/>
  <c r="AQ1302" i="19"/>
  <c r="AY1302" i="19"/>
  <c r="BF1302" i="19"/>
  <c r="BM1302" i="19"/>
  <c r="BU1302" i="19"/>
  <c r="CA1302" i="19"/>
  <c r="CH1302" i="19"/>
  <c r="J1303" i="19"/>
  <c r="Q1303" i="19"/>
  <c r="W1303" i="19"/>
  <c r="AE1303" i="19"/>
  <c r="AL1303" i="19"/>
  <c r="AS1303" i="19"/>
  <c r="BA1303" i="19"/>
  <c r="BG1303" i="19"/>
  <c r="BN1303" i="19"/>
  <c r="BV1303" i="19"/>
  <c r="CC1303" i="19"/>
  <c r="CI1303" i="19"/>
  <c r="K1304" i="19"/>
  <c r="R1304" i="19"/>
  <c r="W1304" i="19"/>
  <c r="AC1304" i="19"/>
  <c r="AH1304" i="19"/>
  <c r="AM1304" i="19"/>
  <c r="AS1304" i="19"/>
  <c r="AX1304" i="19"/>
  <c r="BC1304" i="19"/>
  <c r="BI1304" i="19"/>
  <c r="BN1304" i="19"/>
  <c r="BS1304" i="19"/>
  <c r="BY1304" i="19"/>
  <c r="CD1304" i="19"/>
  <c r="CI1304" i="19"/>
  <c r="I1305" i="19"/>
  <c r="N1305" i="19"/>
  <c r="S1305" i="19"/>
  <c r="Y1305" i="19"/>
  <c r="AD1305" i="19"/>
  <c r="AI1305" i="19"/>
  <c r="AO1305" i="19"/>
  <c r="AT1305" i="19"/>
  <c r="AY1305" i="19"/>
  <c r="BE1305" i="19"/>
  <c r="BJ1305" i="19"/>
  <c r="BO1305" i="19"/>
  <c r="BU1305" i="19"/>
  <c r="BZ1305" i="19"/>
  <c r="CE1305" i="19"/>
  <c r="E1306" i="19"/>
  <c r="J1306" i="19"/>
  <c r="O1306" i="19"/>
  <c r="U1306" i="19"/>
  <c r="Z1306" i="19"/>
  <c r="AE1306" i="19"/>
  <c r="AK1306" i="19"/>
  <c r="AP1306" i="19"/>
  <c r="AU1306" i="19"/>
  <c r="BA1306" i="19"/>
  <c r="BF1306" i="19"/>
  <c r="BK1306" i="19"/>
  <c r="BQ1306" i="19"/>
  <c r="BV1306" i="19"/>
  <c r="CA1306" i="19"/>
  <c r="CG1306" i="19"/>
  <c r="F1307" i="19"/>
  <c r="K1307" i="19"/>
  <c r="Q1307" i="19"/>
  <c r="V1307" i="19"/>
  <c r="AA1307" i="19"/>
  <c r="AG1307" i="19"/>
  <c r="AL1307" i="19"/>
  <c r="AQ1307" i="19"/>
  <c r="AW1307" i="19"/>
  <c r="BB1307" i="19"/>
  <c r="BG1307" i="19"/>
  <c r="BM1307" i="19"/>
  <c r="BR1307" i="19"/>
  <c r="BW1307" i="19"/>
  <c r="CC1307" i="19"/>
  <c r="CH1307" i="19"/>
  <c r="G1308" i="19"/>
  <c r="M1308" i="19"/>
  <c r="R1308" i="19"/>
  <c r="W1308" i="19"/>
  <c r="AB1308" i="19"/>
  <c r="AF1308" i="19"/>
  <c r="AJ1308" i="19"/>
  <c r="AN1308" i="19"/>
  <c r="AR1308" i="19"/>
  <c r="AV1308" i="19"/>
  <c r="AZ1308" i="19"/>
  <c r="BD1308" i="19"/>
  <c r="BH1308" i="19"/>
  <c r="BL1308" i="19"/>
  <c r="BP1308" i="19"/>
  <c r="BT1308" i="19"/>
  <c r="BX1308" i="19"/>
  <c r="CB1308" i="19"/>
  <c r="CF1308" i="19"/>
  <c r="CJ1308" i="19"/>
  <c r="H1309" i="19"/>
  <c r="L1309" i="19"/>
  <c r="P1309" i="19"/>
  <c r="T1309" i="19"/>
  <c r="X1309" i="19"/>
  <c r="AB1309" i="19"/>
  <c r="AF1309" i="19"/>
  <c r="AJ1309" i="19"/>
  <c r="AN1309" i="19"/>
  <c r="AR1309" i="19"/>
  <c r="AV1309" i="19"/>
  <c r="AZ1309" i="19"/>
  <c r="BD1309" i="19"/>
  <c r="BH1309" i="19"/>
  <c r="BL1309" i="19"/>
  <c r="BP1309" i="19"/>
  <c r="BT1309" i="19"/>
  <c r="BX1309" i="19"/>
  <c r="CB1309" i="19"/>
  <c r="CF1309" i="19"/>
  <c r="CJ1309" i="19"/>
  <c r="H1310" i="19"/>
  <c r="L1310" i="19"/>
  <c r="P1310" i="19"/>
  <c r="T1310" i="19"/>
  <c r="X1310" i="19"/>
  <c r="AB1310" i="19"/>
  <c r="AF1310" i="19"/>
  <c r="AJ1310" i="19"/>
  <c r="AN1310" i="19"/>
  <c r="AR1310" i="19"/>
  <c r="AV1310" i="19"/>
  <c r="AZ1310" i="19"/>
  <c r="BD1310" i="19"/>
  <c r="BH1310" i="19"/>
  <c r="BL1310" i="19"/>
  <c r="BP1310" i="19"/>
  <c r="BT1310" i="19"/>
  <c r="BX1310" i="19"/>
  <c r="CB1310" i="19"/>
  <c r="CF1310" i="19"/>
  <c r="CJ1310" i="19"/>
  <c r="H1311" i="19"/>
  <c r="L1311" i="19"/>
  <c r="P1311" i="19"/>
  <c r="T1311" i="19"/>
  <c r="X1311" i="19"/>
  <c r="AB1311" i="19"/>
  <c r="AF1311" i="19"/>
  <c r="AJ1311" i="19"/>
  <c r="AN1311" i="19"/>
  <c r="AR1311" i="19"/>
  <c r="AV1311" i="19"/>
  <c r="AZ1311" i="19"/>
  <c r="BD1311" i="19"/>
  <c r="BH1311" i="19"/>
  <c r="BL1311" i="19"/>
  <c r="BP1311" i="19"/>
  <c r="BT1311" i="19"/>
  <c r="BX1311" i="19"/>
  <c r="CB1311" i="19"/>
  <c r="CF1311" i="19"/>
  <c r="CJ1311" i="19"/>
  <c r="H1312" i="19"/>
  <c r="L1312" i="19"/>
  <c r="P1312" i="19"/>
  <c r="T1312" i="19"/>
  <c r="X1312" i="19"/>
  <c r="AB1312" i="19"/>
  <c r="AF1312" i="19"/>
  <c r="AJ1312" i="19"/>
  <c r="AN1312" i="19"/>
  <c r="AR1312" i="19"/>
  <c r="AV1312" i="19"/>
  <c r="AZ1312" i="19"/>
  <c r="BD1312" i="19"/>
  <c r="BH1312" i="19"/>
  <c r="BL1312" i="19"/>
  <c r="BP1312" i="19"/>
  <c r="BT1312" i="19"/>
  <c r="BX1312" i="19"/>
  <c r="CB1312" i="19"/>
  <c r="CF1312" i="19"/>
  <c r="CJ1312" i="19"/>
  <c r="H1313" i="19"/>
  <c r="L1313" i="19"/>
  <c r="P1313" i="19"/>
  <c r="T1313" i="19"/>
  <c r="X1313" i="19"/>
  <c r="AB1313" i="19"/>
  <c r="AF1313" i="19"/>
  <c r="AJ1313" i="19"/>
  <c r="AN1313" i="19"/>
  <c r="AR1313" i="19"/>
  <c r="AV1313" i="19"/>
  <c r="AZ1313" i="19"/>
  <c r="BD1313" i="19"/>
  <c r="BH1313" i="19"/>
  <c r="BL1313" i="19"/>
  <c r="BP1313" i="19"/>
  <c r="BT1313" i="19"/>
  <c r="BX1313" i="19"/>
  <c r="CB1313" i="19"/>
  <c r="CF1313" i="19"/>
  <c r="CJ1313" i="19"/>
  <c r="H1314" i="19"/>
  <c r="L1314" i="19"/>
  <c r="P1314" i="19"/>
  <c r="T1314" i="19"/>
  <c r="X1314" i="19"/>
  <c r="AB1314" i="19"/>
  <c r="AF1314" i="19"/>
  <c r="AJ1314" i="19"/>
  <c r="AN1314" i="19"/>
  <c r="AR1314" i="19"/>
  <c r="AV1314" i="19"/>
  <c r="AZ1314" i="19"/>
  <c r="BD1314" i="19"/>
  <c r="BH1314" i="19"/>
  <c r="BL1314" i="19"/>
  <c r="BP1314" i="19"/>
  <c r="BT1314" i="19"/>
  <c r="BX1314" i="19"/>
  <c r="CB1314" i="19"/>
  <c r="CF1314" i="19"/>
  <c r="CJ1314" i="19"/>
  <c r="H1315" i="19"/>
  <c r="L1315" i="19"/>
  <c r="P1315" i="19"/>
  <c r="T1315" i="19"/>
  <c r="X1315" i="19"/>
  <c r="AB1315" i="19"/>
  <c r="AF1315" i="19"/>
  <c r="O1289" i="19"/>
  <c r="AM1289" i="19"/>
  <c r="BF1289" i="19"/>
  <c r="CD1289" i="19"/>
  <c r="T1290" i="19"/>
  <c r="AP1290" i="19"/>
  <c r="BP1290" i="19"/>
  <c r="CJ1290" i="19"/>
  <c r="Z1291" i="19"/>
  <c r="AX1291" i="19"/>
  <c r="BS1291" i="19"/>
  <c r="G1292" i="19"/>
  <c r="AH1292" i="19"/>
  <c r="BC1292" i="19"/>
  <c r="BX1292" i="19"/>
  <c r="O1293" i="19"/>
  <c r="AC1293" i="19"/>
  <c r="AS1293" i="19"/>
  <c r="BM1293" i="19"/>
  <c r="CC1293" i="19"/>
  <c r="K1294" i="19"/>
  <c r="AE1294" i="19"/>
  <c r="AU1294" i="19"/>
  <c r="BL1294" i="19"/>
  <c r="CE1294" i="19"/>
  <c r="L1295" i="19"/>
  <c r="AE1295" i="19"/>
  <c r="AV1295" i="19"/>
  <c r="BM1295" i="19"/>
  <c r="CB1295" i="19"/>
  <c r="M1296" i="19"/>
  <c r="AF1296" i="19"/>
  <c r="AV1296" i="19"/>
  <c r="BO1296" i="19"/>
  <c r="CC1296" i="19"/>
  <c r="M1297" i="19"/>
  <c r="AC1297" i="19"/>
  <c r="AO1297" i="19"/>
  <c r="AZ1297" i="19"/>
  <c r="BO1297" i="19"/>
  <c r="CA1297" i="19"/>
  <c r="H1298" i="19"/>
  <c r="S1298" i="19"/>
  <c r="AA1298" i="19"/>
  <c r="AK1298" i="19"/>
  <c r="AU1298" i="19"/>
  <c r="BE1298" i="19"/>
  <c r="BM1298" i="19"/>
  <c r="BW1298" i="19"/>
  <c r="CG1298" i="19"/>
  <c r="J1299" i="19"/>
  <c r="U1299" i="19"/>
  <c r="AC1299" i="19"/>
  <c r="AL1299" i="19"/>
  <c r="AW1299" i="19"/>
  <c r="BF1299" i="19"/>
  <c r="BN1299" i="19"/>
  <c r="BY1299" i="19"/>
  <c r="CH1299" i="19"/>
  <c r="K1300" i="19"/>
  <c r="V1300" i="19"/>
  <c r="AD1300" i="19"/>
  <c r="AM1300" i="19"/>
  <c r="AX1300" i="19"/>
  <c r="BG1300" i="19"/>
  <c r="BO1300" i="19"/>
  <c r="BZ1300" i="19"/>
  <c r="CI1300" i="19"/>
  <c r="M1301" i="19"/>
  <c r="W1301" i="19"/>
  <c r="AE1301" i="19"/>
  <c r="AO1301" i="19"/>
  <c r="AY1301" i="19"/>
  <c r="BI1301" i="19"/>
  <c r="BQ1301" i="19"/>
  <c r="CA1301" i="19"/>
  <c r="E1302" i="19"/>
  <c r="N1302" i="19"/>
  <c r="Y1302" i="19"/>
  <c r="AG1302" i="19"/>
  <c r="AP1302" i="19"/>
  <c r="BA1302" i="19"/>
  <c r="BJ1302" i="19"/>
  <c r="BR1302" i="19"/>
  <c r="CC1302" i="19"/>
  <c r="F1303" i="19"/>
  <c r="O1303" i="19"/>
  <c r="Z1303" i="19"/>
  <c r="AH1303" i="19"/>
  <c r="AQ1303" i="19"/>
  <c r="BB1303" i="19"/>
  <c r="BK1303" i="19"/>
  <c r="BS1303" i="19"/>
  <c r="CD1303" i="19"/>
  <c r="G1304" i="19"/>
  <c r="Q1304" i="19"/>
  <c r="Y1304" i="19"/>
  <c r="AE1304" i="19"/>
  <c r="AL1304" i="19"/>
  <c r="AT1304" i="19"/>
  <c r="BA1304" i="19"/>
  <c r="BG1304" i="19"/>
  <c r="BO1304" i="19"/>
  <c r="BV1304" i="19"/>
  <c r="CC1304" i="19"/>
  <c r="E1305" i="19"/>
  <c r="K1305" i="19"/>
  <c r="R1305" i="19"/>
  <c r="Z1305" i="19"/>
  <c r="AG1305" i="19"/>
  <c r="AM1305" i="19"/>
  <c r="AU1305" i="19"/>
  <c r="BB1305" i="19"/>
  <c r="BI1305" i="19"/>
  <c r="BQ1305" i="19"/>
  <c r="BW1305" i="19"/>
  <c r="CD1305" i="19"/>
  <c r="F1306" i="19"/>
  <c r="M1306" i="19"/>
  <c r="S1306" i="19"/>
  <c r="AA1306" i="19"/>
  <c r="AH1306" i="19"/>
  <c r="AO1306" i="19"/>
  <c r="AW1306" i="19"/>
  <c r="BC1306" i="19"/>
  <c r="BJ1306" i="19"/>
  <c r="BR1306" i="19"/>
  <c r="BY1306" i="19"/>
  <c r="CE1306" i="19"/>
  <c r="G1307" i="19"/>
  <c r="N1307" i="19"/>
  <c r="U1307" i="19"/>
  <c r="AC1307" i="19"/>
  <c r="AI1307" i="19"/>
  <c r="AP1307" i="19"/>
  <c r="AX1307" i="19"/>
  <c r="BE1307" i="19"/>
  <c r="BK1307" i="19"/>
  <c r="BS1307" i="19"/>
  <c r="BZ1307" i="19"/>
  <c r="CG1307" i="19"/>
  <c r="I1308" i="19"/>
  <c r="O1308" i="19"/>
  <c r="V1308" i="19"/>
  <c r="AC1308" i="19"/>
  <c r="AH1308" i="19"/>
  <c r="AM1308" i="19"/>
  <c r="AS1308" i="19"/>
  <c r="AX1308" i="19"/>
  <c r="BC1308" i="19"/>
  <c r="BI1308" i="19"/>
  <c r="BN1308" i="19"/>
  <c r="BS1308" i="19"/>
  <c r="BY1308" i="19"/>
  <c r="CD1308" i="19"/>
  <c r="CI1308" i="19"/>
  <c r="I1309" i="19"/>
  <c r="N1309" i="19"/>
  <c r="S1309" i="19"/>
  <c r="Y1309" i="19"/>
  <c r="AD1309" i="19"/>
  <c r="AI1309" i="19"/>
  <c r="AO1309" i="19"/>
  <c r="AT1309" i="19"/>
  <c r="AY1309" i="19"/>
  <c r="BE1309" i="19"/>
  <c r="BJ1309" i="19"/>
  <c r="BO1309" i="19"/>
  <c r="BU1309" i="19"/>
  <c r="BZ1309" i="19"/>
  <c r="CE1309" i="19"/>
  <c r="E1310" i="19"/>
  <c r="J1310" i="19"/>
  <c r="O1310" i="19"/>
  <c r="U1310" i="19"/>
  <c r="Z1310" i="19"/>
  <c r="AE1310" i="19"/>
  <c r="AK1310" i="19"/>
  <c r="AP1310" i="19"/>
  <c r="AU1310" i="19"/>
  <c r="BA1310" i="19"/>
  <c r="BF1310" i="19"/>
  <c r="BK1310" i="19"/>
  <c r="BQ1310" i="19"/>
  <c r="BV1310" i="19"/>
  <c r="CA1310" i="19"/>
  <c r="CG1310" i="19"/>
  <c r="F1311" i="19"/>
  <c r="K1311" i="19"/>
  <c r="Q1311" i="19"/>
  <c r="V1311" i="19"/>
  <c r="AA1311" i="19"/>
  <c r="AG1311" i="19"/>
  <c r="AL1311" i="19"/>
  <c r="AQ1311" i="19"/>
  <c r="AW1311" i="19"/>
  <c r="BB1311" i="19"/>
  <c r="BG1311" i="19"/>
  <c r="BM1311" i="19"/>
  <c r="BR1311" i="19"/>
  <c r="BW1311" i="19"/>
  <c r="CC1311" i="19"/>
  <c r="CH1311" i="19"/>
  <c r="G1312" i="19"/>
  <c r="M1312" i="19"/>
  <c r="R1312" i="19"/>
  <c r="W1312" i="19"/>
  <c r="AC1312" i="19"/>
  <c r="AH1312" i="19"/>
  <c r="AM1312" i="19"/>
  <c r="AS1312" i="19"/>
  <c r="AX1312" i="19"/>
  <c r="BC1312" i="19"/>
  <c r="BI1312" i="19"/>
  <c r="BN1312" i="19"/>
  <c r="BS1312" i="19"/>
  <c r="BY1312" i="19"/>
  <c r="CD1312" i="19"/>
  <c r="CI1312" i="19"/>
  <c r="I1313" i="19"/>
  <c r="N1313" i="19"/>
  <c r="S1313" i="19"/>
  <c r="Y1313" i="19"/>
  <c r="AD1313" i="19"/>
  <c r="AI1313" i="19"/>
  <c r="AO1313" i="19"/>
  <c r="AT1313" i="19"/>
  <c r="AY1313" i="19"/>
  <c r="BE1313" i="19"/>
  <c r="BJ1313" i="19"/>
  <c r="BO1313" i="19"/>
  <c r="BU1313" i="19"/>
  <c r="BZ1313" i="19"/>
  <c r="CE1313" i="19"/>
  <c r="E1314" i="19"/>
  <c r="J1314" i="19"/>
  <c r="O1314" i="19"/>
  <c r="U1314" i="19"/>
  <c r="Z1314" i="19"/>
  <c r="AE1314" i="19"/>
  <c r="AK1314" i="19"/>
  <c r="AP1314" i="19"/>
  <c r="AU1314" i="19"/>
  <c r="BA1314" i="19"/>
  <c r="BF1314" i="19"/>
  <c r="BK1314" i="19"/>
  <c r="BQ1314" i="19"/>
  <c r="BV1314" i="19"/>
  <c r="CA1314" i="19"/>
  <c r="CG1314" i="19"/>
  <c r="F1315" i="19"/>
  <c r="K1315" i="19"/>
  <c r="Q1315" i="19"/>
  <c r="V1315" i="19"/>
  <c r="AA1315" i="19"/>
  <c r="AG1315" i="19"/>
  <c r="AK1315" i="19"/>
  <c r="AO1315" i="19"/>
  <c r="AS1315" i="19"/>
  <c r="AW1315" i="19"/>
  <c r="BA1315" i="19"/>
  <c r="BE1315" i="19"/>
  <c r="BI1315" i="19"/>
  <c r="BM1315" i="19"/>
  <c r="BQ1315" i="19"/>
  <c r="BU1315" i="19"/>
  <c r="BY1315" i="19"/>
  <c r="CC1315" i="19"/>
  <c r="CG1315" i="19"/>
  <c r="E1316" i="19"/>
  <c r="I1316" i="19"/>
  <c r="M1316" i="19"/>
  <c r="Q1316" i="19"/>
  <c r="U1316" i="19"/>
  <c r="Y1316" i="19"/>
  <c r="AC1316" i="19"/>
  <c r="AG1316" i="19"/>
  <c r="AK1316" i="19"/>
  <c r="AO1316" i="19"/>
  <c r="AS1316" i="19"/>
  <c r="AW1316" i="19"/>
  <c r="BA1316" i="19"/>
  <c r="BE1316" i="19"/>
  <c r="BI1316" i="19"/>
  <c r="BM1316" i="19"/>
  <c r="BQ1316" i="19"/>
  <c r="BU1316" i="19"/>
  <c r="BY1316" i="19"/>
  <c r="CC1316" i="19"/>
  <c r="CG1316" i="19"/>
  <c r="E1317" i="19"/>
  <c r="I1317" i="19"/>
  <c r="M1317" i="19"/>
  <c r="Q1317" i="19"/>
  <c r="U1317" i="19"/>
  <c r="Y1317" i="19"/>
  <c r="AC1317" i="19"/>
  <c r="AG1317" i="19"/>
  <c r="AK1317" i="19"/>
  <c r="AO1317" i="19"/>
  <c r="AS1317" i="19"/>
  <c r="AW1317" i="19"/>
  <c r="BA1317" i="19"/>
  <c r="BE1317" i="19"/>
  <c r="BI1317" i="19"/>
  <c r="BM1317" i="19"/>
  <c r="BQ1317" i="19"/>
  <c r="BU1317" i="19"/>
  <c r="BY1317" i="19"/>
  <c r="CC1317" i="19"/>
  <c r="CG1317" i="19"/>
  <c r="E1318" i="19"/>
  <c r="I1318" i="19"/>
  <c r="M1318" i="19"/>
  <c r="Q1318" i="19"/>
  <c r="U1318" i="19"/>
  <c r="Y1318" i="19"/>
  <c r="AC1318" i="19"/>
  <c r="AG1318" i="19"/>
  <c r="AK1318" i="19"/>
  <c r="AO1318" i="19"/>
  <c r="AS1318" i="19"/>
  <c r="AW1318" i="19"/>
  <c r="BA1318" i="19"/>
  <c r="BE1318" i="19"/>
  <c r="BI1318" i="19"/>
  <c r="BM1318" i="19"/>
  <c r="BQ1318" i="19"/>
  <c r="BU1318" i="19"/>
  <c r="BY1318" i="19"/>
  <c r="CC1318" i="19"/>
  <c r="CG1318" i="19"/>
  <c r="E1319" i="19"/>
  <c r="I1319" i="19"/>
  <c r="M1319" i="19"/>
  <c r="Q1319" i="19"/>
  <c r="U1319" i="19"/>
  <c r="Y1319" i="19"/>
  <c r="AC1319" i="19"/>
  <c r="AG1319" i="19"/>
  <c r="AK1319" i="19"/>
  <c r="AO1319" i="19"/>
  <c r="AS1319" i="19"/>
  <c r="AW1319" i="19"/>
  <c r="BA1319" i="19"/>
  <c r="BE1319" i="19"/>
  <c r="BI1319" i="19"/>
  <c r="BM1319" i="19"/>
  <c r="BQ1319" i="19"/>
  <c r="BU1319" i="19"/>
  <c r="BY1319" i="19"/>
  <c r="CC1319" i="19"/>
  <c r="CG1319" i="19"/>
  <c r="E1320" i="19"/>
  <c r="I1320" i="19"/>
  <c r="M1320" i="19"/>
  <c r="Q1320" i="19"/>
  <c r="U1320" i="19"/>
  <c r="Y1320" i="19"/>
  <c r="AC1320" i="19"/>
  <c r="AG1320" i="19"/>
  <c r="AK1320" i="19"/>
  <c r="AO1320" i="19"/>
  <c r="AS1320" i="19"/>
  <c r="AW1320" i="19"/>
  <c r="BA1320" i="19"/>
  <c r="BE1320" i="19"/>
  <c r="BI1320" i="19"/>
  <c r="BM1320" i="19"/>
  <c r="BQ1320" i="19"/>
  <c r="BU1320" i="19"/>
  <c r="BY1320" i="19"/>
  <c r="CC1320" i="19"/>
  <c r="CG1320" i="19"/>
  <c r="E1321" i="19"/>
  <c r="I1321" i="19"/>
  <c r="M1321" i="19"/>
  <c r="Q1321" i="19"/>
  <c r="U1321" i="19"/>
  <c r="Y1321" i="19"/>
  <c r="AC1321" i="19"/>
  <c r="AG1321" i="19"/>
  <c r="AK1321" i="19"/>
  <c r="AO1321" i="19"/>
  <c r="AS1321" i="19"/>
  <c r="AW1321" i="19"/>
  <c r="BA1321" i="19"/>
  <c r="BE1321" i="19"/>
  <c r="BI1321" i="19"/>
  <c r="BM1321" i="19"/>
  <c r="BQ1321" i="19"/>
  <c r="BU1321" i="19"/>
  <c r="BY1321" i="19"/>
  <c r="CC1321" i="19"/>
  <c r="CG1321" i="19"/>
  <c r="E1322" i="19"/>
  <c r="I1322" i="19"/>
  <c r="M1322" i="19"/>
  <c r="Q1322" i="19"/>
  <c r="U1322" i="19"/>
  <c r="Y1322" i="19"/>
  <c r="AC1322" i="19"/>
  <c r="AG1322" i="19"/>
  <c r="AK1322" i="19"/>
  <c r="AO1322" i="19"/>
  <c r="AS1322" i="19"/>
  <c r="AW1322" i="19"/>
  <c r="BA1322" i="19"/>
  <c r="BE1322" i="19"/>
  <c r="BI1322" i="19"/>
  <c r="BM1322" i="19"/>
  <c r="BQ1322" i="19"/>
  <c r="BU1322" i="19"/>
  <c r="BY1322" i="19"/>
  <c r="CC1322" i="19"/>
  <c r="CG1322" i="19"/>
  <c r="E1323" i="19"/>
  <c r="I1323" i="19"/>
  <c r="M1323" i="19"/>
  <c r="Q1323" i="19"/>
  <c r="U1323" i="19"/>
  <c r="Y1323" i="19"/>
  <c r="AC1323" i="19"/>
  <c r="AG1323" i="19"/>
  <c r="AK1323" i="19"/>
  <c r="AO1323" i="19"/>
  <c r="AS1323" i="19"/>
  <c r="AW1323" i="19"/>
  <c r="BA1323" i="19"/>
  <c r="BE1323" i="19"/>
  <c r="BI1323" i="19"/>
  <c r="BM1323" i="19"/>
  <c r="BQ1323" i="19"/>
  <c r="BU1323" i="19"/>
  <c r="BY1323" i="19"/>
  <c r="CC1323" i="19"/>
  <c r="CG1323" i="19"/>
  <c r="E1324" i="19"/>
  <c r="I1324" i="19"/>
  <c r="M1324" i="19"/>
  <c r="Q1324" i="19"/>
  <c r="U1324" i="19"/>
  <c r="Y1324" i="19"/>
  <c r="AC1324" i="19"/>
  <c r="AG1324" i="19"/>
  <c r="AK1324" i="19"/>
  <c r="AO1324" i="19"/>
  <c r="AS1324" i="19"/>
  <c r="AW1324" i="19"/>
  <c r="BA1324" i="19"/>
  <c r="BE1324" i="19"/>
  <c r="BI1324" i="19"/>
  <c r="BM1324" i="19"/>
  <c r="BQ1324" i="19"/>
  <c r="BU1324" i="19"/>
  <c r="BY1324" i="19"/>
  <c r="CC1324" i="19"/>
  <c r="CG1324" i="19"/>
  <c r="E1325" i="19"/>
  <c r="I1325" i="19"/>
  <c r="M1325" i="19"/>
  <c r="Q1325" i="19"/>
  <c r="U1325" i="19"/>
  <c r="Y1325" i="19"/>
  <c r="AC1325" i="19"/>
  <c r="AG1325" i="19"/>
  <c r="AK1325" i="19"/>
  <c r="AO1325" i="19"/>
  <c r="AS1325" i="19"/>
  <c r="AW1325" i="19"/>
  <c r="BA1325" i="19"/>
  <c r="BE1325" i="19"/>
  <c r="BI1325" i="19"/>
  <c r="BM1325" i="19"/>
  <c r="BQ1325" i="19"/>
  <c r="BU1325" i="19"/>
  <c r="BY1325" i="19"/>
  <c r="CC1325" i="19"/>
  <c r="CG1325" i="19"/>
  <c r="E1326" i="19"/>
  <c r="I1326" i="19"/>
  <c r="M1326" i="19"/>
  <c r="Q1326" i="19"/>
  <c r="U1326" i="19"/>
  <c r="Y1326" i="19"/>
  <c r="AC1326" i="19"/>
  <c r="AG1326" i="19"/>
  <c r="AK1326" i="19"/>
  <c r="AO1326" i="19"/>
  <c r="AS1326" i="19"/>
  <c r="AW1326" i="19"/>
  <c r="BA1326" i="19"/>
  <c r="BE1326" i="19"/>
  <c r="BI1326" i="19"/>
  <c r="BM1326" i="19"/>
  <c r="BQ1326" i="19"/>
  <c r="BU1326" i="19"/>
  <c r="BY1326" i="19"/>
  <c r="CC1326" i="19"/>
  <c r="CG1326" i="19"/>
  <c r="E1327" i="19"/>
  <c r="I1327" i="19"/>
  <c r="M1327" i="19"/>
  <c r="Q1327" i="19"/>
  <c r="U1327" i="19"/>
  <c r="Y1327" i="19"/>
  <c r="AC1327" i="19"/>
  <c r="AG1327" i="19"/>
  <c r="AK1327" i="19"/>
  <c r="AO1327" i="19"/>
  <c r="AS1327" i="19"/>
  <c r="AW1327" i="19"/>
  <c r="BA1327" i="19"/>
  <c r="BE1327" i="19"/>
  <c r="BI1327" i="19"/>
  <c r="BM1327" i="19"/>
  <c r="BQ1327" i="19"/>
  <c r="BU1327" i="19"/>
  <c r="BY1327" i="19"/>
  <c r="CC1327" i="19"/>
  <c r="CG1327" i="19"/>
  <c r="E1328" i="19"/>
  <c r="I1328" i="19"/>
  <c r="M1328" i="19"/>
  <c r="Q1328" i="19"/>
  <c r="U1328" i="19"/>
  <c r="Y1328" i="19"/>
  <c r="AC1328" i="19"/>
  <c r="AG1328" i="19"/>
  <c r="AK1328" i="19"/>
  <c r="AO1328" i="19"/>
  <c r="AS1328" i="19"/>
  <c r="AW1328" i="19"/>
  <c r="BA1328" i="19"/>
  <c r="BE1328" i="19"/>
  <c r="BI1328" i="19"/>
  <c r="BM1328" i="19"/>
  <c r="BQ1328" i="19"/>
  <c r="BU1328" i="19"/>
  <c r="BY1328" i="19"/>
  <c r="CC1328" i="19"/>
  <c r="CG1328" i="19"/>
  <c r="E1329" i="19"/>
  <c r="I1329" i="19"/>
  <c r="M1329" i="19"/>
  <c r="Q1329" i="19"/>
  <c r="U1329" i="19"/>
  <c r="Y1329" i="19"/>
  <c r="AC1329" i="19"/>
  <c r="AG1329" i="19"/>
  <c r="AK1329" i="19"/>
  <c r="AO1329" i="19"/>
  <c r="AS1329" i="19"/>
  <c r="AW1329" i="19"/>
  <c r="BA1329" i="19"/>
  <c r="BE1329" i="19"/>
  <c r="BI1329" i="19"/>
  <c r="BM1329" i="19"/>
  <c r="BQ1329" i="19"/>
  <c r="BU1329" i="19"/>
  <c r="BY1329" i="19"/>
  <c r="CC1329" i="19"/>
  <c r="CG1329" i="19"/>
  <c r="E1330" i="19"/>
  <c r="I1330" i="19"/>
  <c r="M1330" i="19"/>
  <c r="Q1330" i="19"/>
  <c r="U1330" i="19"/>
  <c r="Y1330" i="19"/>
  <c r="AC1330" i="19"/>
  <c r="AG1330" i="19"/>
  <c r="AK1330" i="19"/>
  <c r="AO1330" i="19"/>
  <c r="AS1330" i="19"/>
  <c r="AW1330" i="19"/>
  <c r="BA1330" i="19"/>
  <c r="BE1330" i="19"/>
  <c r="BI1330" i="19"/>
  <c r="BM1330" i="19"/>
  <c r="BQ1330" i="19"/>
  <c r="BU1330" i="19"/>
  <c r="BY1330" i="19"/>
  <c r="CC1330" i="19"/>
  <c r="CG1330" i="19"/>
  <c r="E1331" i="19"/>
  <c r="I1331" i="19"/>
  <c r="M1331" i="19"/>
  <c r="Q1331" i="19"/>
  <c r="U1331" i="19"/>
  <c r="Y1331" i="19"/>
  <c r="AC1331" i="19"/>
  <c r="AG1331" i="19"/>
  <c r="AK1331" i="19"/>
  <c r="AO1331" i="19"/>
  <c r="AS1331" i="19"/>
  <c r="AW1331" i="19"/>
  <c r="BA1331" i="19"/>
  <c r="BE1331" i="19"/>
  <c r="BI1331" i="19"/>
  <c r="BM1331" i="19"/>
  <c r="BQ1331" i="19"/>
  <c r="BU1331" i="19"/>
  <c r="BY1331" i="19"/>
  <c r="CC1331" i="19"/>
  <c r="CG1331" i="19"/>
  <c r="E1332" i="19"/>
  <c r="I1332" i="19"/>
  <c r="M1332" i="19"/>
  <c r="Q1332" i="19"/>
  <c r="U1332" i="19"/>
  <c r="Y1332" i="19"/>
  <c r="AC1332" i="19"/>
  <c r="AG1332" i="19"/>
  <c r="AK1332" i="19"/>
  <c r="AO1332" i="19"/>
  <c r="AS1332" i="19"/>
  <c r="AW1332" i="19"/>
  <c r="BA1332" i="19"/>
  <c r="BE1332" i="19"/>
  <c r="BI1332" i="19"/>
  <c r="BM1332" i="19"/>
  <c r="BQ1332" i="19"/>
  <c r="BU1332" i="19"/>
  <c r="BY1332" i="19"/>
  <c r="CC1332" i="19"/>
  <c r="CG1332" i="19"/>
  <c r="E1333" i="19"/>
  <c r="I1333" i="19"/>
  <c r="M1333" i="19"/>
  <c r="Q1333" i="19"/>
  <c r="U1333" i="19"/>
  <c r="Y1333" i="19"/>
  <c r="AC1333" i="19"/>
  <c r="AG1333" i="19"/>
  <c r="AK1333" i="19"/>
  <c r="AO1333" i="19"/>
  <c r="AS1333" i="19"/>
  <c r="AW1333" i="19"/>
  <c r="BA1333" i="19"/>
  <c r="BE1333" i="19"/>
  <c r="BI1333" i="19"/>
  <c r="BM1333" i="19"/>
  <c r="BQ1333" i="19"/>
  <c r="BU1333" i="19"/>
  <c r="BY1333" i="19"/>
  <c r="CC1333" i="19"/>
  <c r="CG1333" i="19"/>
  <c r="E1334" i="19"/>
  <c r="I1334" i="19"/>
  <c r="M1334" i="19"/>
  <c r="Q1334" i="19"/>
  <c r="U1334" i="19"/>
  <c r="Y1334" i="19"/>
  <c r="AC1334" i="19"/>
  <c r="AG1334" i="19"/>
  <c r="AK1334" i="19"/>
  <c r="AO1334" i="19"/>
  <c r="AS1334" i="19"/>
  <c r="AW1334" i="19"/>
  <c r="BA1334" i="19"/>
  <c r="BE1334" i="19"/>
  <c r="BI1334" i="19"/>
  <c r="BM1334" i="19"/>
  <c r="BQ1334" i="19"/>
  <c r="BU1334" i="19"/>
  <c r="BY1334" i="19"/>
  <c r="CC1334" i="19"/>
  <c r="CG1334" i="19"/>
  <c r="E1335" i="19"/>
  <c r="I1335" i="19"/>
  <c r="M1335" i="19"/>
  <c r="Q1335" i="19"/>
  <c r="U1335" i="19"/>
  <c r="Y1335" i="19"/>
  <c r="AC1335" i="19"/>
  <c r="AG1335" i="19"/>
  <c r="AK1335" i="19"/>
  <c r="AO1335" i="19"/>
  <c r="AS1335" i="19"/>
  <c r="AW1335" i="19"/>
  <c r="BA1335" i="19"/>
  <c r="BE1335" i="19"/>
  <c r="S1289" i="19"/>
  <c r="AY1289" i="19"/>
  <c r="BX1289" i="19"/>
  <c r="X1290" i="19"/>
  <c r="BB1290" i="19"/>
  <c r="CE1290" i="19"/>
  <c r="AH1291" i="19"/>
  <c r="BH1291" i="19"/>
  <c r="F1292" i="19"/>
  <c r="AL1292" i="19"/>
  <c r="BN1292" i="19"/>
  <c r="H1293" i="19"/>
  <c r="AI1293" i="19"/>
  <c r="BD1293" i="19"/>
  <c r="BY1293" i="19"/>
  <c r="S1294" i="19"/>
  <c r="AK1294" i="19"/>
  <c r="BG1294" i="19"/>
  <c r="CG1294" i="19"/>
  <c r="W1295" i="19"/>
  <c r="AO1295" i="19"/>
  <c r="BP1295" i="19"/>
  <c r="E1296" i="19"/>
  <c r="AB1296" i="19"/>
  <c r="BA1296" i="19"/>
  <c r="BS1296" i="19"/>
  <c r="L1297" i="19"/>
  <c r="AE1297" i="19"/>
  <c r="AW1297" i="19"/>
  <c r="BK1297" i="19"/>
  <c r="CC1297" i="19"/>
  <c r="N1298" i="19"/>
  <c r="Z1298" i="19"/>
  <c r="AO1298" i="19"/>
  <c r="AY1298" i="19"/>
  <c r="BK1298" i="19"/>
  <c r="BZ1298" i="19"/>
  <c r="F1299" i="19"/>
  <c r="Q1299" i="19"/>
  <c r="AE1299" i="19"/>
  <c r="AQ1299" i="19"/>
  <c r="BC1299" i="19"/>
  <c r="BR1299" i="19"/>
  <c r="CC1299" i="19"/>
  <c r="I1300" i="19"/>
  <c r="W1300" i="19"/>
  <c r="AI1300" i="19"/>
  <c r="AT1300" i="19"/>
  <c r="BI1300" i="19"/>
  <c r="BU1300" i="19"/>
  <c r="CH1300" i="19"/>
  <c r="O1301" i="19"/>
  <c r="Z1301" i="19"/>
  <c r="AM1301" i="19"/>
  <c r="BA1301" i="19"/>
  <c r="BN1301" i="19"/>
  <c r="BY1301" i="19"/>
  <c r="F1302" i="19"/>
  <c r="S1302" i="19"/>
  <c r="AE1302" i="19"/>
  <c r="AT1302" i="19"/>
  <c r="BE1302" i="19"/>
  <c r="BQ1302" i="19"/>
  <c r="CE1302" i="19"/>
  <c r="K1303" i="19"/>
  <c r="V1303" i="19"/>
  <c r="AK1303" i="19"/>
  <c r="AW1303" i="19"/>
  <c r="BI1303" i="19"/>
  <c r="BW1303" i="19"/>
  <c r="CH1303" i="19"/>
  <c r="N1304" i="19"/>
  <c r="Z1304" i="19"/>
  <c r="AI1304" i="19"/>
  <c r="AQ1304" i="19"/>
  <c r="BB1304" i="19"/>
  <c r="BK1304" i="19"/>
  <c r="BU1304" i="19"/>
  <c r="CE1304" i="19"/>
  <c r="G1305" i="19"/>
  <c r="Q1305" i="19"/>
  <c r="AA1305" i="19"/>
  <c r="AK1305" i="19"/>
  <c r="AS1305" i="19"/>
  <c r="BC1305" i="19"/>
  <c r="BM1305" i="19"/>
  <c r="BV1305" i="19"/>
  <c r="CG1305" i="19"/>
  <c r="I1306" i="19"/>
  <c r="R1306" i="19"/>
  <c r="AC1306" i="19"/>
  <c r="AL1306" i="19"/>
  <c r="AT1306" i="19"/>
  <c r="BE1306" i="19"/>
  <c r="BN1306" i="19"/>
  <c r="BW1306" i="19"/>
  <c r="CH1306" i="19"/>
  <c r="J1307" i="19"/>
  <c r="S1307" i="19"/>
  <c r="AD1307" i="19"/>
  <c r="AM1307" i="19"/>
  <c r="AU1307" i="19"/>
  <c r="BF1307" i="19"/>
  <c r="BO1307" i="19"/>
  <c r="BY1307" i="19"/>
  <c r="CI1307" i="19"/>
  <c r="K1308" i="19"/>
  <c r="U1308" i="19"/>
  <c r="AD1308" i="19"/>
  <c r="AK1308" i="19"/>
  <c r="AQ1308" i="19"/>
  <c r="AY1308" i="19"/>
  <c r="BF1308" i="19"/>
  <c r="BM1308" i="19"/>
  <c r="BU1308" i="19"/>
  <c r="CA1308" i="19"/>
  <c r="CH1308" i="19"/>
  <c r="J1309" i="19"/>
  <c r="Q1309" i="19"/>
  <c r="W1309" i="19"/>
  <c r="AE1309" i="19"/>
  <c r="AL1309" i="19"/>
  <c r="AS1309" i="19"/>
  <c r="BA1309" i="19"/>
  <c r="BG1309" i="19"/>
  <c r="BN1309" i="19"/>
  <c r="BV1309" i="19"/>
  <c r="CC1309" i="19"/>
  <c r="CI1309" i="19"/>
  <c r="K1310" i="19"/>
  <c r="R1310" i="19"/>
  <c r="Y1310" i="19"/>
  <c r="AG1310" i="19"/>
  <c r="AM1310" i="19"/>
  <c r="AT1310" i="19"/>
  <c r="BB1310" i="19"/>
  <c r="BI1310" i="19"/>
  <c r="BO1310" i="19"/>
  <c r="BW1310" i="19"/>
  <c r="CD1310" i="19"/>
  <c r="E1311" i="19"/>
  <c r="M1311" i="19"/>
  <c r="S1311" i="19"/>
  <c r="Z1311" i="19"/>
  <c r="AH1311" i="19"/>
  <c r="AO1311" i="19"/>
  <c r="AU1311" i="19"/>
  <c r="BC1311" i="19"/>
  <c r="BJ1311" i="19"/>
  <c r="BQ1311" i="19"/>
  <c r="BY1311" i="19"/>
  <c r="CE1311" i="19"/>
  <c r="F1312" i="19"/>
  <c r="N1312" i="19"/>
  <c r="U1312" i="19"/>
  <c r="AA1312" i="19"/>
  <c r="AI1312" i="19"/>
  <c r="AP1312" i="19"/>
  <c r="AW1312" i="19"/>
  <c r="BE1312" i="19"/>
  <c r="BK1312" i="19"/>
  <c r="BR1312" i="19"/>
  <c r="BZ1312" i="19"/>
  <c r="CG1312" i="19"/>
  <c r="G1313" i="19"/>
  <c r="O1313" i="19"/>
  <c r="V1313" i="19"/>
  <c r="AC1313" i="19"/>
  <c r="AK1313" i="19"/>
  <c r="AQ1313" i="19"/>
  <c r="AX1313" i="19"/>
  <c r="BF1313" i="19"/>
  <c r="BM1313" i="19"/>
  <c r="BS1313" i="19"/>
  <c r="CA1313" i="19"/>
  <c r="CH1313" i="19"/>
  <c r="I1314" i="19"/>
  <c r="Q1314" i="19"/>
  <c r="W1314" i="19"/>
  <c r="AD1314" i="19"/>
  <c r="AL1314" i="19"/>
  <c r="AS1314" i="19"/>
  <c r="AY1314" i="19"/>
  <c r="BG1314" i="19"/>
  <c r="BN1314" i="19"/>
  <c r="BU1314" i="19"/>
  <c r="CC1314" i="19"/>
  <c r="CI1314" i="19"/>
  <c r="J1315" i="19"/>
  <c r="R1315" i="19"/>
  <c r="Y1315" i="19"/>
  <c r="AE1315" i="19"/>
  <c r="AL1315" i="19"/>
  <c r="AQ1315" i="19"/>
  <c r="AV1315" i="19"/>
  <c r="BB1315" i="19"/>
  <c r="BG1315" i="19"/>
  <c r="BL1315" i="19"/>
  <c r="BR1315" i="19"/>
  <c r="BW1315" i="19"/>
  <c r="CB1315" i="19"/>
  <c r="CH1315" i="19"/>
  <c r="G1316" i="19"/>
  <c r="L1316" i="19"/>
  <c r="R1316" i="19"/>
  <c r="W1316" i="19"/>
  <c r="AB1316" i="19"/>
  <c r="AH1316" i="19"/>
  <c r="AM1316" i="19"/>
  <c r="AR1316" i="19"/>
  <c r="AX1316" i="19"/>
  <c r="BC1316" i="19"/>
  <c r="BH1316" i="19"/>
  <c r="BN1316" i="19"/>
  <c r="BS1316" i="19"/>
  <c r="BX1316" i="19"/>
  <c r="CD1316" i="19"/>
  <c r="CI1316" i="19"/>
  <c r="H1317" i="19"/>
  <c r="N1317" i="19"/>
  <c r="S1317" i="19"/>
  <c r="X1317" i="19"/>
  <c r="AD1317" i="19"/>
  <c r="AI1317" i="19"/>
  <c r="AN1317" i="19"/>
  <c r="AT1317" i="19"/>
  <c r="AY1317" i="19"/>
  <c r="BD1317" i="19"/>
  <c r="BJ1317" i="19"/>
  <c r="BO1317" i="19"/>
  <c r="BT1317" i="19"/>
  <c r="BZ1317" i="19"/>
  <c r="CE1317" i="19"/>
  <c r="CJ1317" i="19"/>
  <c r="J1318" i="19"/>
  <c r="O1318" i="19"/>
  <c r="T1318" i="19"/>
  <c r="Z1318" i="19"/>
  <c r="AE1318" i="19"/>
  <c r="AJ1318" i="19"/>
  <c r="AP1318" i="19"/>
  <c r="AU1318" i="19"/>
  <c r="AZ1318" i="19"/>
  <c r="BF1318" i="19"/>
  <c r="BK1318" i="19"/>
  <c r="BP1318" i="19"/>
  <c r="BV1318" i="19"/>
  <c r="CA1318" i="19"/>
  <c r="CF1318" i="19"/>
  <c r="F1319" i="19"/>
  <c r="K1319" i="19"/>
  <c r="P1319" i="19"/>
  <c r="V1319" i="19"/>
  <c r="AA1319" i="19"/>
  <c r="AF1319" i="19"/>
  <c r="AL1319" i="19"/>
  <c r="AQ1319" i="19"/>
  <c r="AV1319" i="19"/>
  <c r="BB1319" i="19"/>
  <c r="BG1319" i="19"/>
  <c r="BL1319" i="19"/>
  <c r="BR1319" i="19"/>
  <c r="BW1319" i="19"/>
  <c r="CB1319" i="19"/>
  <c r="CH1319" i="19"/>
  <c r="G1320" i="19"/>
  <c r="L1320" i="19"/>
  <c r="R1320" i="19"/>
  <c r="W1320" i="19"/>
  <c r="AB1320" i="19"/>
  <c r="AH1320" i="19"/>
  <c r="AM1320" i="19"/>
  <c r="AR1320" i="19"/>
  <c r="AX1320" i="19"/>
  <c r="BC1320" i="19"/>
  <c r="BH1320" i="19"/>
  <c r="BN1320" i="19"/>
  <c r="BS1320" i="19"/>
  <c r="BX1320" i="19"/>
  <c r="CD1320" i="19"/>
  <c r="CI1320" i="19"/>
  <c r="H1321" i="19"/>
  <c r="N1321" i="19"/>
  <c r="S1321" i="19"/>
  <c r="X1321" i="19"/>
  <c r="AD1321" i="19"/>
  <c r="AI1321" i="19"/>
  <c r="AN1321" i="19"/>
  <c r="AT1321" i="19"/>
  <c r="AY1321" i="19"/>
  <c r="BD1321" i="19"/>
  <c r="BJ1321" i="19"/>
  <c r="BO1321" i="19"/>
  <c r="BT1321" i="19"/>
  <c r="BZ1321" i="19"/>
  <c r="CE1321" i="19"/>
  <c r="CJ1321" i="19"/>
  <c r="J1322" i="19"/>
  <c r="O1322" i="19"/>
  <c r="T1322" i="19"/>
  <c r="Z1322" i="19"/>
  <c r="AE1322" i="19"/>
  <c r="AJ1322" i="19"/>
  <c r="AP1322" i="19"/>
  <c r="AU1322" i="19"/>
  <c r="AZ1322" i="19"/>
  <c r="BF1322" i="19"/>
  <c r="BK1322" i="19"/>
  <c r="BP1322" i="19"/>
  <c r="BV1322" i="19"/>
  <c r="CA1322" i="19"/>
  <c r="CF1322" i="19"/>
  <c r="F1323" i="19"/>
  <c r="K1323" i="19"/>
  <c r="P1323" i="19"/>
  <c r="V1323" i="19"/>
  <c r="AA1323" i="19"/>
  <c r="AF1323" i="19"/>
  <c r="AL1323" i="19"/>
  <c r="AQ1323" i="19"/>
  <c r="AV1323" i="19"/>
  <c r="BB1323" i="19"/>
  <c r="BG1323" i="19"/>
  <c r="BL1323" i="19"/>
  <c r="BR1323" i="19"/>
  <c r="BW1323" i="19"/>
  <c r="CB1323" i="19"/>
  <c r="CH1323" i="19"/>
  <c r="G1324" i="19"/>
  <c r="L1324" i="19"/>
  <c r="R1324" i="19"/>
  <c r="W1324" i="19"/>
  <c r="AB1324" i="19"/>
  <c r="AH1324" i="19"/>
  <c r="AM1324" i="19"/>
  <c r="AR1324" i="19"/>
  <c r="AX1324" i="19"/>
  <c r="BC1324" i="19"/>
  <c r="BH1324" i="19"/>
  <c r="BN1324" i="19"/>
  <c r="BS1324" i="19"/>
  <c r="BX1324" i="19"/>
  <c r="CD1324" i="19"/>
  <c r="CI1324" i="19"/>
  <c r="H1325" i="19"/>
  <c r="N1325" i="19"/>
  <c r="S1325" i="19"/>
  <c r="X1325" i="19"/>
  <c r="AD1325" i="19"/>
  <c r="AI1325" i="19"/>
  <c r="AN1325" i="19"/>
  <c r="AT1325" i="19"/>
  <c r="AY1325" i="19"/>
  <c r="BD1325" i="19"/>
  <c r="BJ1325" i="19"/>
  <c r="BO1325" i="19"/>
  <c r="BT1325" i="19"/>
  <c r="BZ1325" i="19"/>
  <c r="CE1325" i="19"/>
  <c r="CJ1325" i="19"/>
  <c r="J1326" i="19"/>
  <c r="O1326" i="19"/>
  <c r="T1326" i="19"/>
  <c r="Z1326" i="19"/>
  <c r="AE1326" i="19"/>
  <c r="AJ1326" i="19"/>
  <c r="AP1326" i="19"/>
  <c r="AU1326" i="19"/>
  <c r="AZ1326" i="19"/>
  <c r="BF1326" i="19"/>
  <c r="BK1326" i="19"/>
  <c r="BP1326" i="19"/>
  <c r="BV1326" i="19"/>
  <c r="CA1326" i="19"/>
  <c r="CF1326" i="19"/>
  <c r="F1327" i="19"/>
  <c r="K1327" i="19"/>
  <c r="P1327" i="19"/>
  <c r="V1327" i="19"/>
  <c r="AA1327" i="19"/>
  <c r="AF1327" i="19"/>
  <c r="AL1327" i="19"/>
  <c r="AQ1327" i="19"/>
  <c r="AV1327" i="19"/>
  <c r="BB1327" i="19"/>
  <c r="BG1327" i="19"/>
  <c r="BL1327" i="19"/>
  <c r="BR1327" i="19"/>
  <c r="BW1327" i="19"/>
  <c r="CB1327" i="19"/>
  <c r="CH1327" i="19"/>
  <c r="G1328" i="19"/>
  <c r="L1328" i="19"/>
  <c r="R1328" i="19"/>
  <c r="W1328" i="19"/>
  <c r="AB1328" i="19"/>
  <c r="AH1328" i="19"/>
  <c r="AM1328" i="19"/>
  <c r="AR1328" i="19"/>
  <c r="AX1328" i="19"/>
  <c r="BC1328" i="19"/>
  <c r="BH1328" i="19"/>
  <c r="BN1328" i="19"/>
  <c r="BS1328" i="19"/>
  <c r="BX1328" i="19"/>
  <c r="CD1328" i="19"/>
  <c r="CI1328" i="19"/>
  <c r="H1329" i="19"/>
  <c r="N1329" i="19"/>
  <c r="S1329" i="19"/>
  <c r="X1329" i="19"/>
  <c r="AD1329" i="19"/>
  <c r="AI1329" i="19"/>
  <c r="AN1329" i="19"/>
  <c r="AT1329" i="19"/>
  <c r="AY1329" i="19"/>
  <c r="BD1329" i="19"/>
  <c r="BJ1329" i="19"/>
  <c r="BO1329" i="19"/>
  <c r="BT1329" i="19"/>
  <c r="BZ1329" i="19"/>
  <c r="CE1329" i="19"/>
  <c r="CJ1329" i="19"/>
  <c r="J1330" i="19"/>
  <c r="O1330" i="19"/>
  <c r="T1330" i="19"/>
  <c r="Z1330" i="19"/>
  <c r="AE1330" i="19"/>
  <c r="AJ1330" i="19"/>
  <c r="AP1330" i="19"/>
  <c r="AU1330" i="19"/>
  <c r="AZ1330" i="19"/>
  <c r="BF1330" i="19"/>
  <c r="BK1330" i="19"/>
  <c r="BP1330" i="19"/>
  <c r="BV1330" i="19"/>
  <c r="CA1330" i="19"/>
  <c r="CF1330" i="19"/>
  <c r="F1331" i="19"/>
  <c r="K1331" i="19"/>
  <c r="P1331" i="19"/>
  <c r="V1331" i="19"/>
  <c r="AA1331" i="19"/>
  <c r="AF1331" i="19"/>
  <c r="AL1331" i="19"/>
  <c r="AQ1331" i="19"/>
  <c r="AV1331" i="19"/>
  <c r="BB1331" i="19"/>
  <c r="BG1331" i="19"/>
  <c r="BL1331" i="19"/>
  <c r="BR1331" i="19"/>
  <c r="BW1331" i="19"/>
  <c r="CB1331" i="19"/>
  <c r="CH1331" i="19"/>
  <c r="G1332" i="19"/>
  <c r="L1332" i="19"/>
  <c r="R1332" i="19"/>
  <c r="W1332" i="19"/>
  <c r="AB1332" i="19"/>
  <c r="AH1332" i="19"/>
  <c r="AM1332" i="19"/>
  <c r="AR1332" i="19"/>
  <c r="AX1332" i="19"/>
  <c r="BC1332" i="19"/>
  <c r="BH1332" i="19"/>
  <c r="BN1332" i="19"/>
  <c r="BS1332" i="19"/>
  <c r="BX1332" i="19"/>
  <c r="CD1332" i="19"/>
  <c r="CI1332" i="19"/>
  <c r="H1333" i="19"/>
  <c r="N1333" i="19"/>
  <c r="S1333" i="19"/>
  <c r="X1333" i="19"/>
  <c r="AD1333" i="19"/>
  <c r="AI1333" i="19"/>
  <c r="AN1333" i="19"/>
  <c r="AT1333" i="19"/>
  <c r="AY1333" i="19"/>
  <c r="BD1333" i="19"/>
  <c r="BJ1333" i="19"/>
  <c r="BO1333" i="19"/>
  <c r="BT1333" i="19"/>
  <c r="BZ1333" i="19"/>
  <c r="CE1333" i="19"/>
  <c r="CJ1333" i="19"/>
  <c r="J1334" i="19"/>
  <c r="O1334" i="19"/>
  <c r="T1334" i="19"/>
  <c r="Z1334" i="19"/>
  <c r="AE1334" i="19"/>
  <c r="AJ1334" i="19"/>
  <c r="AP1334" i="19"/>
  <c r="AU1334" i="19"/>
  <c r="AZ1334" i="19"/>
  <c r="BF1334" i="19"/>
  <c r="BK1334" i="19"/>
  <c r="BP1334" i="19"/>
  <c r="BV1334" i="19"/>
  <c r="CA1334" i="19"/>
  <c r="CF1334" i="19"/>
  <c r="F1335" i="19"/>
  <c r="K1335" i="19"/>
  <c r="P1335" i="19"/>
  <c r="V1335" i="19"/>
  <c r="AA1335" i="19"/>
  <c r="AF1335" i="19"/>
  <c r="AL1335" i="19"/>
  <c r="AQ1335" i="19"/>
  <c r="AV1335" i="19"/>
  <c r="BB1335" i="19"/>
  <c r="BG1335" i="19"/>
  <c r="BK1335" i="19"/>
  <c r="BO1335" i="19"/>
  <c r="BS1335" i="19"/>
  <c r="BW1335" i="19"/>
  <c r="CA1335" i="19"/>
  <c r="CE1335" i="19"/>
  <c r="CI1335" i="19"/>
  <c r="G1336" i="19"/>
  <c r="K1336" i="19"/>
  <c r="O1336" i="19"/>
  <c r="S1336" i="19"/>
  <c r="W1336" i="19"/>
  <c r="AA1336" i="19"/>
  <c r="AE1336" i="19"/>
  <c r="AI1336" i="19"/>
  <c r="AM1336" i="19"/>
  <c r="AQ1336" i="19"/>
  <c r="AU1336" i="19"/>
  <c r="AY1336" i="19"/>
  <c r="BC1336" i="19"/>
  <c r="BG1336" i="19"/>
  <c r="BK1336" i="19"/>
  <c r="BO1336" i="19"/>
  <c r="BS1336" i="19"/>
  <c r="BW1336" i="19"/>
  <c r="CA1336" i="19"/>
  <c r="CE1336" i="19"/>
  <c r="CI1336" i="19"/>
  <c r="G1337" i="19"/>
  <c r="K1337" i="19"/>
  <c r="O1337" i="19"/>
  <c r="S1337" i="19"/>
  <c r="W1337" i="19"/>
  <c r="AA1337" i="19"/>
  <c r="AE1337" i="19"/>
  <c r="AI1337" i="19"/>
  <c r="AM1337" i="19"/>
  <c r="AQ1337" i="19"/>
  <c r="AU1337" i="19"/>
  <c r="AY1337" i="19"/>
  <c r="BC1337" i="19"/>
  <c r="BG1337" i="19"/>
  <c r="BK1337" i="19"/>
  <c r="BO1337" i="19"/>
  <c r="BS1337" i="19"/>
  <c r="BW1337" i="19"/>
  <c r="CA1337" i="19"/>
  <c r="CE1337" i="19"/>
  <c r="CI1337" i="19"/>
  <c r="G1338" i="19"/>
  <c r="K1338" i="19"/>
  <c r="O1338" i="19"/>
  <c r="S1338" i="19"/>
  <c r="W1338" i="19"/>
  <c r="AA1338" i="19"/>
  <c r="AE1338" i="19"/>
  <c r="AI1338" i="19"/>
  <c r="AM1338" i="19"/>
  <c r="AQ1338" i="19"/>
  <c r="AU1338" i="19"/>
  <c r="AY1338" i="19"/>
  <c r="BC1338" i="19"/>
  <c r="BG1338" i="19"/>
  <c r="BK1338" i="19"/>
  <c r="BO1338" i="19"/>
  <c r="BS1338" i="19"/>
  <c r="BW1338" i="19"/>
  <c r="CA1338" i="19"/>
  <c r="CE1338" i="19"/>
  <c r="CI1338" i="19"/>
  <c r="G1339" i="19"/>
  <c r="K1339" i="19"/>
  <c r="O1339" i="19"/>
  <c r="S1339" i="19"/>
  <c r="W1339" i="19"/>
  <c r="AA1339" i="19"/>
  <c r="AE1339" i="19"/>
  <c r="AI1339" i="19"/>
  <c r="AM1339" i="19"/>
  <c r="AQ1339" i="19"/>
  <c r="AU1339" i="19"/>
  <c r="AY1339" i="19"/>
  <c r="BC1339" i="19"/>
  <c r="BG1339" i="19"/>
  <c r="BK1339" i="19"/>
  <c r="BO1339" i="19"/>
  <c r="BS1339" i="19"/>
  <c r="BW1339" i="19"/>
  <c r="CA1339" i="19"/>
  <c r="CE1339" i="19"/>
  <c r="CI1339" i="19"/>
  <c r="G1340" i="19"/>
  <c r="K1340" i="19"/>
  <c r="O1340" i="19"/>
  <c r="S1340" i="19"/>
  <c r="W1340" i="19"/>
  <c r="AA1340" i="19"/>
  <c r="AE1340" i="19"/>
  <c r="AI1340" i="19"/>
  <c r="AM1340" i="19"/>
  <c r="AQ1340" i="19"/>
  <c r="AU1340" i="19"/>
  <c r="AY1340" i="19"/>
  <c r="BC1340" i="19"/>
  <c r="BG1340" i="19"/>
  <c r="BK1340" i="19"/>
  <c r="BO1340" i="19"/>
  <c r="BS1340" i="19"/>
  <c r="BW1340" i="19"/>
  <c r="CA1340" i="19"/>
  <c r="CE1340" i="19"/>
  <c r="CI1340" i="19"/>
  <c r="G1341" i="19"/>
  <c r="K1341" i="19"/>
  <c r="O1341" i="19"/>
  <c r="S1341" i="19"/>
  <c r="W1341" i="19"/>
  <c r="AA1341" i="19"/>
  <c r="AE1341" i="19"/>
  <c r="AI1341" i="19"/>
  <c r="AM1341" i="19"/>
  <c r="AQ1341" i="19"/>
  <c r="AU1341" i="19"/>
  <c r="AY1341" i="19"/>
  <c r="BC1341" i="19"/>
  <c r="BG1341" i="19"/>
  <c r="BK1341" i="19"/>
  <c r="BO1341" i="19"/>
  <c r="BS1341" i="19"/>
  <c r="BW1341" i="19"/>
  <c r="CA1341" i="19"/>
  <c r="CE1341" i="19"/>
  <c r="CI1341" i="19"/>
  <c r="G1342" i="19"/>
  <c r="K1342" i="19"/>
  <c r="O1342" i="19"/>
  <c r="S1342" i="19"/>
  <c r="W1342" i="19"/>
  <c r="AA1342" i="19"/>
  <c r="AE1342" i="19"/>
  <c r="AI1342" i="19"/>
  <c r="AM1342" i="19"/>
  <c r="AQ1342" i="19"/>
  <c r="AU1342" i="19"/>
  <c r="AY1342" i="19"/>
  <c r="BC1342" i="19"/>
  <c r="BG1342" i="19"/>
  <c r="BK1342" i="19"/>
  <c r="BO1342" i="19"/>
  <c r="BS1342" i="19"/>
  <c r="BW1342" i="19"/>
  <c r="CA1342" i="19"/>
  <c r="CE1342" i="19"/>
  <c r="CI1342" i="19"/>
  <c r="G1343" i="19"/>
  <c r="K1343" i="19"/>
  <c r="O1343" i="19"/>
  <c r="S1343" i="19"/>
  <c r="W1343" i="19"/>
  <c r="AA1343" i="19"/>
  <c r="AE1343" i="19"/>
  <c r="AI1343" i="19"/>
  <c r="AM1343" i="19"/>
  <c r="AQ1343" i="19"/>
  <c r="AU1343" i="19"/>
  <c r="AY1343" i="19"/>
  <c r="BC1343" i="19"/>
  <c r="BG1343" i="19"/>
  <c r="BK1343" i="19"/>
  <c r="BO1343" i="19"/>
  <c r="BS1343" i="19"/>
  <c r="BW1343" i="19"/>
  <c r="CA1343" i="19"/>
  <c r="CE1343" i="19"/>
  <c r="CI1343" i="19"/>
  <c r="G1344" i="19"/>
  <c r="K1344" i="19"/>
  <c r="O1344" i="19"/>
  <c r="S1344" i="19"/>
  <c r="W1344" i="19"/>
  <c r="AA1344" i="19"/>
  <c r="AE1344" i="19"/>
  <c r="AI1344" i="19"/>
  <c r="AM1344" i="19"/>
  <c r="AQ1344" i="19"/>
  <c r="AU1344" i="19"/>
  <c r="AY1344" i="19"/>
  <c r="BC1344" i="19"/>
  <c r="BG1344" i="19"/>
  <c r="BK1344" i="19"/>
  <c r="BO1344" i="19"/>
  <c r="BS1344" i="19"/>
  <c r="BW1344" i="19"/>
  <c r="CA1344" i="19"/>
  <c r="CE1344" i="19"/>
  <c r="CI1344" i="19"/>
  <c r="G1345" i="19"/>
  <c r="K1345" i="19"/>
  <c r="O1345" i="19"/>
  <c r="S1345" i="19"/>
  <c r="W1345" i="19"/>
  <c r="AA1345" i="19"/>
  <c r="AE1345" i="19"/>
  <c r="AI1345" i="19"/>
  <c r="AM1345" i="19"/>
  <c r="AQ1345" i="19"/>
  <c r="AU1345" i="19"/>
  <c r="AY1345" i="19"/>
  <c r="BC1345" i="19"/>
  <c r="BG1345" i="19"/>
  <c r="BK1345" i="19"/>
  <c r="BO1345" i="19"/>
  <c r="BS1345" i="19"/>
  <c r="BW1345" i="19"/>
  <c r="CA1345" i="19"/>
  <c r="CE1345" i="19"/>
  <c r="CI1345" i="19"/>
  <c r="G1346" i="19"/>
  <c r="K1346" i="19"/>
  <c r="O1346" i="19"/>
  <c r="S1346" i="19"/>
  <c r="W1346" i="19"/>
  <c r="AA1346" i="19"/>
  <c r="AE1346" i="19"/>
  <c r="AI1346" i="19"/>
  <c r="AM1346" i="19"/>
  <c r="AQ1346" i="19"/>
  <c r="AU1346" i="19"/>
  <c r="AY1346" i="19"/>
  <c r="BC1346" i="19"/>
  <c r="BG1346" i="19"/>
  <c r="BK1346" i="19"/>
  <c r="BO1346" i="19"/>
  <c r="BS1346" i="19"/>
  <c r="BW1346" i="19"/>
  <c r="CA1346" i="19"/>
  <c r="CE1346" i="19"/>
  <c r="CI1346" i="19"/>
  <c r="G1347" i="19"/>
  <c r="K1347" i="19"/>
  <c r="O1347" i="19"/>
  <c r="S1347" i="19"/>
  <c r="W1347" i="19"/>
  <c r="AA1347" i="19"/>
  <c r="AE1347" i="19"/>
  <c r="AI1347" i="19"/>
  <c r="AM1347" i="19"/>
  <c r="AQ1347" i="19"/>
  <c r="AU1347" i="19"/>
  <c r="AY1347" i="19"/>
  <c r="BC1347" i="19"/>
  <c r="BG1347" i="19"/>
  <c r="BK1347" i="19"/>
  <c r="BO1347" i="19"/>
  <c r="BS1347" i="19"/>
  <c r="BW1347" i="19"/>
  <c r="CA1347" i="19"/>
  <c r="CE1347" i="19"/>
  <c r="CI1347" i="19"/>
  <c r="G1348" i="19"/>
  <c r="K1348" i="19"/>
  <c r="O1348" i="19"/>
  <c r="S1348" i="19"/>
  <c r="W1348" i="19"/>
  <c r="AA1348" i="19"/>
  <c r="AE1348" i="19"/>
  <c r="AI1348" i="19"/>
  <c r="AM1348" i="19"/>
  <c r="AQ1348" i="19"/>
  <c r="AU1348" i="19"/>
  <c r="AY1348" i="19"/>
  <c r="BC1348" i="19"/>
  <c r="BG1348" i="19"/>
  <c r="BK1348" i="19"/>
  <c r="BO1348" i="19"/>
  <c r="BS1348" i="19"/>
  <c r="BW1348" i="19"/>
  <c r="CA1348" i="19"/>
  <c r="CE1348" i="19"/>
  <c r="CI1348" i="19"/>
  <c r="G1349" i="19"/>
  <c r="K1349" i="19"/>
  <c r="O1349" i="19"/>
  <c r="S1349" i="19"/>
  <c r="W1349" i="19"/>
  <c r="AA1349" i="19"/>
  <c r="AE1349" i="19"/>
  <c r="AI1349" i="19"/>
  <c r="AM1349" i="19"/>
  <c r="AQ1349" i="19"/>
  <c r="AU1349" i="19"/>
  <c r="AY1349" i="19"/>
  <c r="BC1349" i="19"/>
  <c r="BG1349" i="19"/>
  <c r="BK1349" i="19"/>
  <c r="BO1349" i="19"/>
  <c r="BS1349" i="19"/>
  <c r="BW1349" i="19"/>
  <c r="CA1349" i="19"/>
  <c r="CE1349" i="19"/>
  <c r="CI1349" i="19"/>
  <c r="G1350" i="19"/>
  <c r="K1350" i="19"/>
  <c r="O1350" i="19"/>
  <c r="S1350" i="19"/>
  <c r="W1350" i="19"/>
  <c r="AA1350" i="19"/>
  <c r="AE1350" i="19"/>
  <c r="AI1350" i="19"/>
  <c r="AM1350" i="19"/>
  <c r="AQ1350" i="19"/>
  <c r="AU1350" i="19"/>
  <c r="AY1350" i="19"/>
  <c r="BC1350" i="19"/>
  <c r="BG1350" i="19"/>
  <c r="BK1350" i="19"/>
  <c r="BO1350" i="19"/>
  <c r="BS1350" i="19"/>
  <c r="BW1350" i="19"/>
  <c r="CA1350" i="19"/>
  <c r="CE1350" i="19"/>
  <c r="CI1350" i="19"/>
  <c r="G1351" i="19"/>
  <c r="K1351" i="19"/>
  <c r="O1351" i="19"/>
  <c r="S1351" i="19"/>
  <c r="W1351" i="19"/>
  <c r="AA1351" i="19"/>
  <c r="AE1351" i="19"/>
  <c r="AI1351" i="19"/>
  <c r="AM1351" i="19"/>
  <c r="AQ1351" i="19"/>
  <c r="AU1351" i="19"/>
  <c r="AY1351" i="19"/>
  <c r="BC1351" i="19"/>
  <c r="BG1351" i="19"/>
  <c r="BK1351" i="19"/>
  <c r="BO1351" i="19"/>
  <c r="BS1351" i="19"/>
  <c r="BW1351" i="19"/>
  <c r="CA1351" i="19"/>
  <c r="CE1351" i="19"/>
  <c r="CI1351" i="19"/>
  <c r="G1352" i="19"/>
  <c r="K1352" i="19"/>
  <c r="O1352" i="19"/>
  <c r="S1352" i="19"/>
  <c r="W1352" i="19"/>
  <c r="AA1352" i="19"/>
  <c r="AE1352" i="19"/>
  <c r="AI1352" i="19"/>
  <c r="AM1352" i="19"/>
  <c r="AQ1352" i="19"/>
  <c r="AU1352" i="19"/>
  <c r="AY1352" i="19"/>
  <c r="BC1352" i="19"/>
  <c r="BG1352" i="19"/>
  <c r="BK1352" i="19"/>
  <c r="BO1352" i="19"/>
  <c r="BS1352" i="19"/>
  <c r="BW1352" i="19"/>
  <c r="CA1352" i="19"/>
  <c r="CE1352" i="19"/>
  <c r="CI1352" i="19"/>
  <c r="G1353" i="19"/>
  <c r="K1353" i="19"/>
  <c r="O1353" i="19"/>
  <c r="S1353" i="19"/>
  <c r="W1353" i="19"/>
  <c r="AA1353" i="19"/>
  <c r="AE1353" i="19"/>
  <c r="AI1353" i="19"/>
  <c r="AM1353" i="19"/>
  <c r="AQ1353" i="19"/>
  <c r="AU1353" i="19"/>
  <c r="AY1353" i="19"/>
  <c r="BC1353" i="19"/>
  <c r="BG1353" i="19"/>
  <c r="BK1353" i="19"/>
  <c r="BO1353" i="19"/>
  <c r="BS1353" i="19"/>
  <c r="BW1353" i="19"/>
  <c r="CA1353" i="19"/>
  <c r="CE1353" i="19"/>
  <c r="CI1353" i="19"/>
  <c r="G1354" i="19"/>
  <c r="K1354" i="19"/>
  <c r="O1354" i="19"/>
  <c r="S1354" i="19"/>
  <c r="W1354" i="19"/>
  <c r="AA1354" i="19"/>
  <c r="AE1354" i="19"/>
  <c r="AI1354" i="19"/>
  <c r="AM1354" i="19"/>
  <c r="AQ1354" i="19"/>
  <c r="AU1354" i="19"/>
  <c r="AY1354" i="19"/>
  <c r="BC1354" i="19"/>
  <c r="BG1354" i="19"/>
  <c r="BK1354" i="19"/>
  <c r="BO1354" i="19"/>
  <c r="BS1354" i="19"/>
  <c r="BW1354" i="19"/>
  <c r="CA1354" i="19"/>
  <c r="CE1354" i="19"/>
  <c r="CI1354" i="19"/>
  <c r="G1355" i="19"/>
  <c r="K1355" i="19"/>
  <c r="O1355" i="19"/>
  <c r="S1355" i="19"/>
  <c r="W1355" i="19"/>
  <c r="AA1355" i="19"/>
  <c r="AE1355" i="19"/>
  <c r="AI1355" i="19"/>
  <c r="AM1355" i="19"/>
  <c r="AQ1355" i="19"/>
  <c r="AU1355" i="19"/>
  <c r="AY1355" i="19"/>
  <c r="BC1355" i="19"/>
  <c r="BG1355" i="19"/>
  <c r="BK1355" i="19"/>
  <c r="BO1355" i="19"/>
  <c r="BS1355" i="19"/>
  <c r="BW1355" i="19"/>
  <c r="CA1355" i="19"/>
  <c r="CE1355" i="19"/>
  <c r="CI1355" i="19"/>
  <c r="G1356" i="19"/>
  <c r="K1356" i="19"/>
  <c r="O1356" i="19"/>
  <c r="S1356" i="19"/>
  <c r="W1356" i="19"/>
  <c r="AA1356" i="19"/>
  <c r="AE1356" i="19"/>
  <c r="AI1356" i="19"/>
  <c r="AM1356" i="19"/>
  <c r="AQ1356" i="19"/>
  <c r="AU1356" i="19"/>
  <c r="AY1356" i="19"/>
  <c r="BC1356" i="19"/>
  <c r="BG1356" i="19"/>
  <c r="BK1356" i="19"/>
  <c r="BO1356" i="19"/>
  <c r="BS1356" i="19"/>
  <c r="BW1356" i="19"/>
  <c r="CA1356" i="19"/>
  <c r="CE1356" i="19"/>
  <c r="CI1356" i="19"/>
  <c r="G1357" i="19"/>
  <c r="K1357" i="19"/>
  <c r="O1357" i="19"/>
  <c r="S1357" i="19"/>
  <c r="W1357" i="19"/>
  <c r="AA1357" i="19"/>
  <c r="AE1357" i="19"/>
  <c r="AI1357" i="19"/>
  <c r="AM1357" i="19"/>
  <c r="AQ1357" i="19"/>
  <c r="AU1357" i="19"/>
  <c r="AY1357" i="19"/>
  <c r="BC1357" i="19"/>
  <c r="BG1357" i="19"/>
  <c r="BK1357" i="19"/>
  <c r="BO1357" i="19"/>
  <c r="BS1357" i="19"/>
  <c r="BW1357" i="19"/>
  <c r="CA1357" i="19"/>
  <c r="CE1357" i="19"/>
  <c r="CI1357" i="19"/>
  <c r="G1358" i="19"/>
  <c r="K1358" i="19"/>
  <c r="O1358" i="19"/>
  <c r="S1358" i="19"/>
  <c r="W1358" i="19"/>
  <c r="AA1358" i="19"/>
  <c r="AE1358" i="19"/>
  <c r="AI1358" i="19"/>
  <c r="AM1358" i="19"/>
  <c r="AQ1358" i="19"/>
  <c r="AU1358" i="19"/>
  <c r="AY1358" i="19"/>
  <c r="BC1358" i="19"/>
  <c r="BG1358" i="19"/>
  <c r="BK1358" i="19"/>
  <c r="BO1358" i="19"/>
  <c r="BS1358" i="19"/>
  <c r="BW1358" i="19"/>
  <c r="CA1358" i="19"/>
  <c r="CE1358" i="19"/>
  <c r="CI1358" i="19"/>
  <c r="G1359" i="19"/>
  <c r="K1359" i="19"/>
  <c r="O1359" i="19"/>
  <c r="S1359" i="19"/>
  <c r="W1359" i="19"/>
  <c r="AA1359" i="19"/>
  <c r="AE1359" i="19"/>
  <c r="AI1359" i="19"/>
  <c r="AM1359" i="19"/>
  <c r="AQ1359" i="19"/>
  <c r="AU1359" i="19"/>
  <c r="AY1359" i="19"/>
  <c r="BC1359" i="19"/>
  <c r="BG1359" i="19"/>
  <c r="BK1359" i="19"/>
  <c r="BO1359" i="19"/>
  <c r="BS1359" i="19"/>
  <c r="BW1359" i="19"/>
  <c r="CA1359" i="19"/>
  <c r="CE1359" i="19"/>
  <c r="CI1359" i="19"/>
  <c r="G1360" i="19"/>
  <c r="K1360" i="19"/>
  <c r="O1360" i="19"/>
  <c r="S1360" i="19"/>
  <c r="W1360" i="19"/>
  <c r="AA1360" i="19"/>
  <c r="AE1360" i="19"/>
  <c r="AI1360" i="19"/>
  <c r="AM1360" i="19"/>
  <c r="AQ1360" i="19"/>
  <c r="AU1360" i="19"/>
  <c r="AY1360" i="19"/>
  <c r="BC1360" i="19"/>
  <c r="BG1360" i="19"/>
  <c r="BK1360" i="19"/>
  <c r="BO1360" i="19"/>
  <c r="BS1360" i="19"/>
  <c r="BW1360" i="19"/>
  <c r="CA1360" i="19"/>
  <c r="CE1360" i="19"/>
  <c r="CI1360" i="19"/>
  <c r="G1361" i="19"/>
  <c r="K1361" i="19"/>
  <c r="O1361" i="19"/>
  <c r="S1361" i="19"/>
  <c r="W1361" i="19"/>
  <c r="AA1361" i="19"/>
  <c r="AE1361" i="19"/>
  <c r="AI1361" i="19"/>
  <c r="AM1361" i="19"/>
  <c r="AQ1361" i="19"/>
  <c r="AU1361" i="19"/>
  <c r="AY1361" i="19"/>
  <c r="BC1361" i="19"/>
  <c r="BG1361" i="19"/>
  <c r="BK1361" i="19"/>
  <c r="BO1361" i="19"/>
  <c r="BS1361" i="19"/>
  <c r="BW1361" i="19"/>
  <c r="CA1361" i="19"/>
  <c r="CE1361" i="19"/>
  <c r="CI1361" i="19"/>
  <c r="G1362" i="19"/>
  <c r="K1362" i="19"/>
  <c r="O1362" i="19"/>
  <c r="S1362" i="19"/>
  <c r="W1362" i="19"/>
  <c r="AA1362" i="19"/>
  <c r="AE1362" i="19"/>
  <c r="AI1362" i="19"/>
  <c r="AM1362" i="19"/>
  <c r="AQ1362" i="19"/>
  <c r="AU1362" i="19"/>
  <c r="AY1362" i="19"/>
  <c r="BC1362" i="19"/>
  <c r="BG1362" i="19"/>
  <c r="BK1362" i="19"/>
  <c r="BO1362" i="19"/>
  <c r="BS1362" i="19"/>
  <c r="BW1362" i="19"/>
  <c r="CA1362" i="19"/>
  <c r="CE1362" i="19"/>
  <c r="CI1362" i="19"/>
  <c r="G1363" i="19"/>
  <c r="K1363" i="19"/>
  <c r="O1363" i="19"/>
  <c r="S1363" i="19"/>
  <c r="W1363" i="19"/>
  <c r="AA1363" i="19"/>
  <c r="AE1363" i="19"/>
  <c r="AI1363" i="19"/>
  <c r="AM1363" i="19"/>
  <c r="AQ1363" i="19"/>
  <c r="AU1363" i="19"/>
  <c r="AY1363" i="19"/>
  <c r="BC1363" i="19"/>
  <c r="BG1363" i="19"/>
  <c r="BK1363" i="19"/>
  <c r="BO1363" i="19"/>
  <c r="BS1363" i="19"/>
  <c r="BW1363" i="19"/>
  <c r="CA1363" i="19"/>
  <c r="CE1363" i="19"/>
  <c r="CI1363" i="19"/>
  <c r="G1364" i="19"/>
  <c r="K1364" i="19"/>
  <c r="O1364" i="19"/>
  <c r="S1364" i="19"/>
  <c r="W1364" i="19"/>
  <c r="AA1364" i="19"/>
  <c r="AE1364" i="19"/>
  <c r="AI1364" i="19"/>
  <c r="AM1364" i="19"/>
  <c r="AQ1364" i="19"/>
  <c r="AU1364" i="19"/>
  <c r="AY1364" i="19"/>
  <c r="BC1364" i="19"/>
  <c r="BG1364" i="19"/>
  <c r="BK1364" i="19"/>
  <c r="BO1364" i="19"/>
  <c r="BS1364" i="19"/>
  <c r="BW1364" i="19"/>
  <c r="CA1364" i="19"/>
  <c r="CE1364" i="19"/>
  <c r="CI1364" i="19"/>
  <c r="G1365" i="19"/>
  <c r="K1365" i="19"/>
  <c r="O1365" i="19"/>
  <c r="S1365" i="19"/>
  <c r="W1365" i="19"/>
  <c r="AA1365" i="19"/>
  <c r="AE1365" i="19"/>
  <c r="AI1365" i="19"/>
  <c r="AM1365" i="19"/>
  <c r="AQ1365" i="19"/>
  <c r="AU1365" i="19"/>
  <c r="AY1365" i="19"/>
  <c r="BC1365" i="19"/>
  <c r="BG1365" i="19"/>
  <c r="BK1365" i="19"/>
  <c r="BO1365" i="19"/>
  <c r="BS1365" i="19"/>
  <c r="BW1365" i="19"/>
  <c r="CA1365" i="19"/>
  <c r="CE1365" i="19"/>
  <c r="CI1365" i="19"/>
  <c r="G1366" i="19"/>
  <c r="K1366" i="19"/>
  <c r="O1366" i="19"/>
  <c r="S1366" i="19"/>
  <c r="W1366" i="19"/>
  <c r="AA1366" i="19"/>
  <c r="AE1366" i="19"/>
  <c r="AI1366" i="19"/>
  <c r="AM1366" i="19"/>
  <c r="AQ1366" i="19"/>
  <c r="AU1366" i="19"/>
  <c r="AY1366" i="19"/>
  <c r="BC1366" i="19"/>
  <c r="BG1366" i="19"/>
  <c r="BK1366" i="19"/>
  <c r="BO1366" i="19"/>
  <c r="BS1366" i="19"/>
  <c r="BW1366" i="19"/>
  <c r="CA1366" i="19"/>
  <c r="CE1366" i="19"/>
  <c r="CI1366" i="19"/>
  <c r="G1367" i="19"/>
  <c r="K1367" i="19"/>
  <c r="O1367" i="19"/>
  <c r="S1367" i="19"/>
  <c r="W1367" i="19"/>
  <c r="AA1367" i="19"/>
  <c r="AE1367" i="19"/>
  <c r="AI1367" i="19"/>
  <c r="AM1367" i="19"/>
  <c r="AQ1367" i="19"/>
  <c r="AU1367" i="19"/>
  <c r="AY1367" i="19"/>
  <c r="BC1367" i="19"/>
  <c r="BG1367" i="19"/>
  <c r="BK1367" i="19"/>
  <c r="BO1367" i="19"/>
  <c r="BS1367" i="19"/>
  <c r="BW1367" i="19"/>
  <c r="CA1367" i="19"/>
  <c r="CE1367" i="19"/>
  <c r="CI1367" i="19"/>
  <c r="G1368" i="19"/>
  <c r="K1368" i="19"/>
  <c r="O1368" i="19"/>
  <c r="S1368" i="19"/>
  <c r="W1368" i="19"/>
  <c r="AA1368" i="19"/>
  <c r="AE1368" i="19"/>
  <c r="AI1368" i="19"/>
  <c r="AM1368" i="19"/>
  <c r="AQ1368" i="19"/>
  <c r="AU1368" i="19"/>
  <c r="AY1368" i="19"/>
  <c r="BC1368" i="19"/>
  <c r="BG1368" i="19"/>
  <c r="BK1368" i="19"/>
  <c r="BO1368" i="19"/>
  <c r="BS1368" i="19"/>
  <c r="BW1368" i="19"/>
  <c r="CA1368" i="19"/>
  <c r="CE1368" i="19"/>
  <c r="CI1368" i="19"/>
  <c r="G1369" i="19"/>
  <c r="K1369" i="19"/>
  <c r="O1369" i="19"/>
  <c r="S1369" i="19"/>
  <c r="W1369" i="19"/>
  <c r="AA1369" i="19"/>
  <c r="AE1369" i="19"/>
  <c r="AI1369" i="19"/>
  <c r="AM1369" i="19"/>
  <c r="AQ1369" i="19"/>
  <c r="AU1369" i="19"/>
  <c r="AY1369" i="19"/>
  <c r="BC1369" i="19"/>
  <c r="BG1369" i="19"/>
  <c r="BK1369" i="19"/>
  <c r="BO1369" i="19"/>
  <c r="BS1369" i="19"/>
  <c r="BW1369" i="19"/>
  <c r="CA1369" i="19"/>
  <c r="CE1369" i="19"/>
  <c r="CI1369" i="19"/>
  <c r="G1370" i="19"/>
  <c r="K1370" i="19"/>
  <c r="O1370" i="19"/>
  <c r="S1370" i="19"/>
  <c r="W1370" i="19"/>
  <c r="AA1370" i="19"/>
  <c r="AE1370" i="19"/>
  <c r="AI1370" i="19"/>
  <c r="AM1370" i="19"/>
  <c r="AQ1370" i="19"/>
  <c r="AU1370" i="19"/>
  <c r="AY1370" i="19"/>
  <c r="BC1370" i="19"/>
  <c r="BG1370" i="19"/>
  <c r="BK1370" i="19"/>
  <c r="BO1370" i="19"/>
  <c r="BS1370" i="19"/>
  <c r="BW1370" i="19"/>
  <c r="CA1370" i="19"/>
  <c r="CE1370" i="19"/>
  <c r="CI1370" i="19"/>
  <c r="G1371" i="19"/>
  <c r="K1371" i="19"/>
  <c r="O1371" i="19"/>
  <c r="S1371" i="19"/>
  <c r="W1371" i="19"/>
  <c r="AA1371" i="19"/>
  <c r="AE1371" i="19"/>
  <c r="AI1371" i="19"/>
  <c r="AM1371" i="19"/>
  <c r="AQ1371" i="19"/>
  <c r="AU1371" i="19"/>
  <c r="AY1371" i="19"/>
  <c r="BC1371" i="19"/>
  <c r="BG1371" i="19"/>
  <c r="BK1371" i="19"/>
  <c r="BO1371" i="19"/>
  <c r="BS1371" i="19"/>
  <c r="BW1371" i="19"/>
  <c r="CA1371" i="19"/>
  <c r="CE1371" i="19"/>
  <c r="CI1371" i="19"/>
  <c r="G1372" i="19"/>
  <c r="K1372" i="19"/>
  <c r="O1372" i="19"/>
  <c r="S1372" i="19"/>
  <c r="W1372" i="19"/>
  <c r="AA1372" i="19"/>
  <c r="AE1372" i="19"/>
  <c r="AI1372" i="19"/>
  <c r="AM1372" i="19"/>
  <c r="AQ1372" i="19"/>
  <c r="AU1372" i="19"/>
  <c r="AY1372" i="19"/>
  <c r="BC1372" i="19"/>
  <c r="BG1372" i="19"/>
  <c r="BK1372" i="19"/>
  <c r="BO1372" i="19"/>
  <c r="BS1372" i="19"/>
  <c r="BW1372" i="19"/>
  <c r="CA1372" i="19"/>
  <c r="CE1372" i="19"/>
  <c r="CI1372" i="19"/>
  <c r="X1289" i="19"/>
  <c r="BO1289" i="19"/>
  <c r="P1290" i="19"/>
  <c r="BG1290" i="19"/>
  <c r="O1291" i="19"/>
  <c r="BB1291" i="19"/>
  <c r="P1292" i="19"/>
  <c r="AY1292" i="19"/>
  <c r="G1293" i="19"/>
  <c r="AM1293" i="19"/>
  <c r="BO1293" i="19"/>
  <c r="I1294" i="19"/>
  <c r="AS1294" i="19"/>
  <c r="BU1294" i="19"/>
  <c r="Q1295" i="19"/>
  <c r="AZ1295" i="19"/>
  <c r="BX1295" i="19"/>
  <c r="U1296" i="19"/>
  <c r="BD1296" i="19"/>
  <c r="CG1296" i="19"/>
  <c r="X1297" i="19"/>
  <c r="AY1297" i="19"/>
  <c r="BT1297" i="19"/>
  <c r="K1298" i="19"/>
  <c r="AD1298" i="19"/>
  <c r="AQ1298" i="19"/>
  <c r="BJ1298" i="19"/>
  <c r="CA1298" i="19"/>
  <c r="M1299" i="19"/>
  <c r="AA1299" i="19"/>
  <c r="AS1299" i="19"/>
  <c r="BK1299" i="19"/>
  <c r="CA1299" i="19"/>
  <c r="N1300" i="19"/>
  <c r="AC1300" i="19"/>
  <c r="AS1300" i="19"/>
  <c r="BM1300" i="19"/>
  <c r="CC1300" i="19"/>
  <c r="J1301" i="19"/>
  <c r="AD1301" i="19"/>
  <c r="AT1301" i="19"/>
  <c r="BJ1301" i="19"/>
  <c r="CD1301" i="19"/>
  <c r="K1302" i="19"/>
  <c r="AA1302" i="19"/>
  <c r="AU1302" i="19"/>
  <c r="BK1302" i="19"/>
  <c r="BZ1302" i="19"/>
  <c r="M1303" i="19"/>
  <c r="AC1303" i="19"/>
  <c r="AU1303" i="19"/>
  <c r="BM1303" i="19"/>
  <c r="CA1303" i="19"/>
  <c r="M1304" i="19"/>
  <c r="AA1304" i="19"/>
  <c r="AO1304" i="19"/>
  <c r="AY1304" i="19"/>
  <c r="BM1304" i="19"/>
  <c r="BZ1304" i="19"/>
  <c r="F1305" i="19"/>
  <c r="U1305" i="19"/>
  <c r="AE1305" i="19"/>
  <c r="AQ1305" i="19"/>
  <c r="BF1305" i="19"/>
  <c r="BR1305" i="19"/>
  <c r="CC1305" i="19"/>
  <c r="K1306" i="19"/>
  <c r="W1306" i="19"/>
  <c r="AI1306" i="19"/>
  <c r="AX1306" i="19"/>
  <c r="BI1306" i="19"/>
  <c r="BU1306" i="19"/>
  <c r="CI1306" i="19"/>
  <c r="O1307" i="19"/>
  <c r="Z1307" i="19"/>
  <c r="AO1307" i="19"/>
  <c r="BA1307" i="19"/>
  <c r="BN1307" i="19"/>
  <c r="CA1307" i="19"/>
  <c r="F1308" i="19"/>
  <c r="S1308" i="19"/>
  <c r="AE1308" i="19"/>
  <c r="AO1308" i="19"/>
  <c r="AW1308" i="19"/>
  <c r="BG1308" i="19"/>
  <c r="BQ1308" i="19"/>
  <c r="BZ1308" i="19"/>
  <c r="E1309" i="19"/>
  <c r="M1309" i="19"/>
  <c r="V1309" i="19"/>
  <c r="AG1309" i="19"/>
  <c r="AP1309" i="19"/>
  <c r="AX1309" i="19"/>
  <c r="BI1309" i="19"/>
  <c r="BR1309" i="19"/>
  <c r="CA1309" i="19"/>
  <c r="F1310" i="19"/>
  <c r="N1310" i="19"/>
  <c r="W1310" i="19"/>
  <c r="AH1310" i="19"/>
  <c r="AQ1310" i="19"/>
  <c r="AY1310" i="19"/>
  <c r="BJ1310" i="19"/>
  <c r="BS1310" i="19"/>
  <c r="CC1310" i="19"/>
  <c r="G1311" i="19"/>
  <c r="O1311" i="19"/>
  <c r="Y1311" i="19"/>
  <c r="AI1311" i="19"/>
  <c r="AS1311" i="19"/>
  <c r="BA1311" i="19"/>
  <c r="BK1311" i="19"/>
  <c r="BU1311" i="19"/>
  <c r="CD1311" i="19"/>
  <c r="I1312" i="19"/>
  <c r="Q1312" i="19"/>
  <c r="Z1312" i="19"/>
  <c r="AK1312" i="19"/>
  <c r="AT1312" i="19"/>
  <c r="BB1312" i="19"/>
  <c r="BM1312" i="19"/>
  <c r="BV1312" i="19"/>
  <c r="CE1312" i="19"/>
  <c r="J1313" i="19"/>
  <c r="R1313" i="19"/>
  <c r="AA1313" i="19"/>
  <c r="AL1313" i="19"/>
  <c r="AU1313" i="19"/>
  <c r="BC1313" i="19"/>
  <c r="BN1313" i="19"/>
  <c r="BW1313" i="19"/>
  <c r="CG1313" i="19"/>
  <c r="K1314" i="19"/>
  <c r="S1314" i="19"/>
  <c r="AC1314" i="19"/>
  <c r="AM1314" i="19"/>
  <c r="AW1314" i="19"/>
  <c r="BE1314" i="19"/>
  <c r="BO1314" i="19"/>
  <c r="BY1314" i="19"/>
  <c r="CH1314" i="19"/>
  <c r="M1315" i="19"/>
  <c r="U1315" i="19"/>
  <c r="AD1315" i="19"/>
  <c r="AM1315" i="19"/>
  <c r="AT1315" i="19"/>
  <c r="AZ1315" i="19"/>
  <c r="BH1315" i="19"/>
  <c r="BO1315" i="19"/>
  <c r="BV1315" i="19"/>
  <c r="CD1315" i="19"/>
  <c r="CJ1315" i="19"/>
  <c r="K1316" i="19"/>
  <c r="S1316" i="19"/>
  <c r="Z1316" i="19"/>
  <c r="AF1316" i="19"/>
  <c r="AN1316" i="19"/>
  <c r="AU1316" i="19"/>
  <c r="BB1316" i="19"/>
  <c r="BJ1316" i="19"/>
  <c r="BP1316" i="19"/>
  <c r="BW1316" i="19"/>
  <c r="CE1316" i="19"/>
  <c r="F1317" i="19"/>
  <c r="L1317" i="19"/>
  <c r="T1317" i="19"/>
  <c r="AA1317" i="19"/>
  <c r="AH1317" i="19"/>
  <c r="AP1317" i="19"/>
  <c r="AV1317" i="19"/>
  <c r="BC1317" i="19"/>
  <c r="BK1317" i="19"/>
  <c r="BR1317" i="19"/>
  <c r="BX1317" i="19"/>
  <c r="CF1317" i="19"/>
  <c r="G1318" i="19"/>
  <c r="N1318" i="19"/>
  <c r="V1318" i="19"/>
  <c r="AB1318" i="19"/>
  <c r="AI1318" i="19"/>
  <c r="AQ1318" i="19"/>
  <c r="AX1318" i="19"/>
  <c r="BD1318" i="19"/>
  <c r="BL1318" i="19"/>
  <c r="BS1318" i="19"/>
  <c r="BZ1318" i="19"/>
  <c r="CH1318" i="19"/>
  <c r="H1319" i="19"/>
  <c r="O1319" i="19"/>
  <c r="W1319" i="19"/>
  <c r="AD1319" i="19"/>
  <c r="AJ1319" i="19"/>
  <c r="AR1319" i="19"/>
  <c r="AY1319" i="19"/>
  <c r="BF1319" i="19"/>
  <c r="BN1319" i="19"/>
  <c r="BT1319" i="19"/>
  <c r="CA1319" i="19"/>
  <c r="CI1319" i="19"/>
  <c r="J1320" i="19"/>
  <c r="P1320" i="19"/>
  <c r="X1320" i="19"/>
  <c r="AE1320" i="19"/>
  <c r="AL1320" i="19"/>
  <c r="AT1320" i="19"/>
  <c r="AZ1320" i="19"/>
  <c r="BG1320" i="19"/>
  <c r="BO1320" i="19"/>
  <c r="BV1320" i="19"/>
  <c r="CB1320" i="19"/>
  <c r="CJ1320" i="19"/>
  <c r="K1321" i="19"/>
  <c r="R1321" i="19"/>
  <c r="Z1321" i="19"/>
  <c r="AF1321" i="19"/>
  <c r="AM1321" i="19"/>
  <c r="AU1321" i="19"/>
  <c r="BB1321" i="19"/>
  <c r="BH1321" i="19"/>
  <c r="BP1321" i="19"/>
  <c r="BW1321" i="19"/>
  <c r="CD1321" i="19"/>
  <c r="F1322" i="19"/>
  <c r="L1322" i="19"/>
  <c r="S1322" i="19"/>
  <c r="AA1322" i="19"/>
  <c r="AH1322" i="19"/>
  <c r="AN1322" i="19"/>
  <c r="AV1322" i="19"/>
  <c r="BC1322" i="19"/>
  <c r="BJ1322" i="19"/>
  <c r="BR1322" i="19"/>
  <c r="BX1322" i="19"/>
  <c r="CE1322" i="19"/>
  <c r="G1323" i="19"/>
  <c r="N1323" i="19"/>
  <c r="T1323" i="19"/>
  <c r="AB1323" i="19"/>
  <c r="AI1323" i="19"/>
  <c r="AP1323" i="19"/>
  <c r="AX1323" i="19"/>
  <c r="BD1323" i="19"/>
  <c r="BK1323" i="19"/>
  <c r="BS1323" i="19"/>
  <c r="BZ1323" i="19"/>
  <c r="CF1323" i="19"/>
  <c r="H1324" i="19"/>
  <c r="O1324" i="19"/>
  <c r="V1324" i="19"/>
  <c r="AD1324" i="19"/>
  <c r="AJ1324" i="19"/>
  <c r="AQ1324" i="19"/>
  <c r="AY1324" i="19"/>
  <c r="BF1324" i="19"/>
  <c r="BL1324" i="19"/>
  <c r="BT1324" i="19"/>
  <c r="CA1324" i="19"/>
  <c r="CH1324" i="19"/>
  <c r="J1325" i="19"/>
  <c r="P1325" i="19"/>
  <c r="W1325" i="19"/>
  <c r="AE1325" i="19"/>
  <c r="AL1325" i="19"/>
  <c r="AR1325" i="19"/>
  <c r="AZ1325" i="19"/>
  <c r="BG1325" i="19"/>
  <c r="BN1325" i="19"/>
  <c r="BV1325" i="19"/>
  <c r="CB1325" i="19"/>
  <c r="CI1325" i="19"/>
  <c r="K1326" i="19"/>
  <c r="R1326" i="19"/>
  <c r="X1326" i="19"/>
  <c r="AF1326" i="19"/>
  <c r="AM1326" i="19"/>
  <c r="AT1326" i="19"/>
  <c r="BB1326" i="19"/>
  <c r="BH1326" i="19"/>
  <c r="BO1326" i="19"/>
  <c r="BW1326" i="19"/>
  <c r="CD1326" i="19"/>
  <c r="CJ1326" i="19"/>
  <c r="L1327" i="19"/>
  <c r="S1327" i="19"/>
  <c r="Z1327" i="19"/>
  <c r="AH1327" i="19"/>
  <c r="AN1327" i="19"/>
  <c r="AU1327" i="19"/>
  <c r="BC1327" i="19"/>
  <c r="BJ1327" i="19"/>
  <c r="BP1327" i="19"/>
  <c r="BX1327" i="19"/>
  <c r="CE1327" i="19"/>
  <c r="F1328" i="19"/>
  <c r="N1328" i="19"/>
  <c r="T1328" i="19"/>
  <c r="AA1328" i="19"/>
  <c r="AI1328" i="19"/>
  <c r="AP1328" i="19"/>
  <c r="AV1328" i="19"/>
  <c r="BD1328" i="19"/>
  <c r="BK1328" i="19"/>
  <c r="BR1328" i="19"/>
  <c r="BZ1328" i="19"/>
  <c r="CF1328" i="19"/>
  <c r="G1329" i="19"/>
  <c r="O1329" i="19"/>
  <c r="V1329" i="19"/>
  <c r="AB1329" i="19"/>
  <c r="AJ1329" i="19"/>
  <c r="AQ1329" i="19"/>
  <c r="AX1329" i="19"/>
  <c r="BF1329" i="19"/>
  <c r="BL1329" i="19"/>
  <c r="BS1329" i="19"/>
  <c r="CA1329" i="19"/>
  <c r="CH1329" i="19"/>
  <c r="H1330" i="19"/>
  <c r="P1330" i="19"/>
  <c r="W1330" i="19"/>
  <c r="AD1330" i="19"/>
  <c r="AL1330" i="19"/>
  <c r="AR1330" i="19"/>
  <c r="AY1330" i="19"/>
  <c r="BG1330" i="19"/>
  <c r="BN1330" i="19"/>
  <c r="BT1330" i="19"/>
  <c r="CB1330" i="19"/>
  <c r="CI1330" i="19"/>
  <c r="J1331" i="19"/>
  <c r="R1331" i="19"/>
  <c r="X1331" i="19"/>
  <c r="AE1331" i="19"/>
  <c r="AM1331" i="19"/>
  <c r="AT1331" i="19"/>
  <c r="AZ1331" i="19"/>
  <c r="BH1331" i="19"/>
  <c r="BO1331" i="19"/>
  <c r="BV1331" i="19"/>
  <c r="CD1331" i="19"/>
  <c r="CJ1331" i="19"/>
  <c r="K1332" i="19"/>
  <c r="S1332" i="19"/>
  <c r="Z1332" i="19"/>
  <c r="AF1332" i="19"/>
  <c r="AN1332" i="19"/>
  <c r="AU1332" i="19"/>
  <c r="BB1332" i="19"/>
  <c r="BJ1332" i="19"/>
  <c r="BP1332" i="19"/>
  <c r="BW1332" i="19"/>
  <c r="CE1332" i="19"/>
  <c r="F1333" i="19"/>
  <c r="L1333" i="19"/>
  <c r="T1333" i="19"/>
  <c r="AA1333" i="19"/>
  <c r="AH1333" i="19"/>
  <c r="AP1333" i="19"/>
  <c r="AV1333" i="19"/>
  <c r="BC1333" i="19"/>
  <c r="BK1333" i="19"/>
  <c r="BR1333" i="19"/>
  <c r="BX1333" i="19"/>
  <c r="CF1333" i="19"/>
  <c r="G1334" i="19"/>
  <c r="N1334" i="19"/>
  <c r="V1334" i="19"/>
  <c r="AB1334" i="19"/>
  <c r="AI1334" i="19"/>
  <c r="AQ1334" i="19"/>
  <c r="AX1334" i="19"/>
  <c r="BD1334" i="19"/>
  <c r="BL1334" i="19"/>
  <c r="BS1334" i="19"/>
  <c r="BZ1334" i="19"/>
  <c r="CH1334" i="19"/>
  <c r="H1335" i="19"/>
  <c r="O1335" i="19"/>
  <c r="W1335" i="19"/>
  <c r="AD1335" i="19"/>
  <c r="AJ1335" i="19"/>
  <c r="AR1335" i="19"/>
  <c r="AY1335" i="19"/>
  <c r="BF1335" i="19"/>
  <c r="BL1335" i="19"/>
  <c r="BQ1335" i="19"/>
  <c r="BV1335" i="19"/>
  <c r="CB1335" i="19"/>
  <c r="CG1335" i="19"/>
  <c r="F1336" i="19"/>
  <c r="L1336" i="19"/>
  <c r="Q1336" i="19"/>
  <c r="V1336" i="19"/>
  <c r="AB1336" i="19"/>
  <c r="AG1336" i="19"/>
  <c r="AL1336" i="19"/>
  <c r="AR1336" i="19"/>
  <c r="AW1336" i="19"/>
  <c r="BB1336" i="19"/>
  <c r="BH1336" i="19"/>
  <c r="BM1336" i="19"/>
  <c r="BR1336" i="19"/>
  <c r="BX1336" i="19"/>
  <c r="CC1336" i="19"/>
  <c r="CH1336" i="19"/>
  <c r="H1337" i="19"/>
  <c r="M1337" i="19"/>
  <c r="R1337" i="19"/>
  <c r="X1337" i="19"/>
  <c r="AC1337" i="19"/>
  <c r="AH1337" i="19"/>
  <c r="AN1337" i="19"/>
  <c r="AS1337" i="19"/>
  <c r="AX1337" i="19"/>
  <c r="BD1337" i="19"/>
  <c r="BI1337" i="19"/>
  <c r="BN1337" i="19"/>
  <c r="BT1337" i="19"/>
  <c r="BY1337" i="19"/>
  <c r="CD1337" i="19"/>
  <c r="CJ1337" i="19"/>
  <c r="I1338" i="19"/>
  <c r="N1338" i="19"/>
  <c r="T1338" i="19"/>
  <c r="Y1338" i="19"/>
  <c r="AD1338" i="19"/>
  <c r="AJ1338" i="19"/>
  <c r="AO1338" i="19"/>
  <c r="AT1338" i="19"/>
  <c r="AZ1338" i="19"/>
  <c r="BE1338" i="19"/>
  <c r="BJ1338" i="19"/>
  <c r="BP1338" i="19"/>
  <c r="BU1338" i="19"/>
  <c r="BZ1338" i="19"/>
  <c r="CF1338" i="19"/>
  <c r="E1339" i="19"/>
  <c r="J1339" i="19"/>
  <c r="P1339" i="19"/>
  <c r="U1339" i="19"/>
  <c r="Z1339" i="19"/>
  <c r="AF1339" i="19"/>
  <c r="AK1339" i="19"/>
  <c r="AP1339" i="19"/>
  <c r="AV1339" i="19"/>
  <c r="BA1339" i="19"/>
  <c r="BF1339" i="19"/>
  <c r="BL1339" i="19"/>
  <c r="BQ1339" i="19"/>
  <c r="BV1339" i="19"/>
  <c r="CB1339" i="19"/>
  <c r="CG1339" i="19"/>
  <c r="F1340" i="19"/>
  <c r="L1340" i="19"/>
  <c r="Q1340" i="19"/>
  <c r="V1340" i="19"/>
  <c r="AB1340" i="19"/>
  <c r="AG1340" i="19"/>
  <c r="AL1340" i="19"/>
  <c r="AR1340" i="19"/>
  <c r="AW1340" i="19"/>
  <c r="BB1340" i="19"/>
  <c r="BH1340" i="19"/>
  <c r="BM1340" i="19"/>
  <c r="BR1340" i="19"/>
  <c r="BX1340" i="19"/>
  <c r="CC1340" i="19"/>
  <c r="CH1340" i="19"/>
  <c r="H1341" i="19"/>
  <c r="M1341" i="19"/>
  <c r="R1341" i="19"/>
  <c r="X1341" i="19"/>
  <c r="AC1341" i="19"/>
  <c r="AH1341" i="19"/>
  <c r="AN1341" i="19"/>
  <c r="AS1341" i="19"/>
  <c r="AX1341" i="19"/>
  <c r="BD1341" i="19"/>
  <c r="BI1341" i="19"/>
  <c r="BN1341" i="19"/>
  <c r="BT1341" i="19"/>
  <c r="BY1341" i="19"/>
  <c r="CD1341" i="19"/>
  <c r="CJ1341" i="19"/>
  <c r="I1342" i="19"/>
  <c r="N1342" i="19"/>
  <c r="T1342" i="19"/>
  <c r="Y1342" i="19"/>
  <c r="AD1342" i="19"/>
  <c r="AJ1342" i="19"/>
  <c r="AO1342" i="19"/>
  <c r="AT1342" i="19"/>
  <c r="AZ1342" i="19"/>
  <c r="BE1342" i="19"/>
  <c r="BJ1342" i="19"/>
  <c r="BP1342" i="19"/>
  <c r="BU1342" i="19"/>
  <c r="BZ1342" i="19"/>
  <c r="CF1342" i="19"/>
  <c r="E1343" i="19"/>
  <c r="J1343" i="19"/>
  <c r="P1343" i="19"/>
  <c r="U1343" i="19"/>
  <c r="Z1343" i="19"/>
  <c r="AF1343" i="19"/>
  <c r="AK1343" i="19"/>
  <c r="AP1343" i="19"/>
  <c r="AV1343" i="19"/>
  <c r="BA1343" i="19"/>
  <c r="BF1343" i="19"/>
  <c r="BL1343" i="19"/>
  <c r="BQ1343" i="19"/>
  <c r="BV1343" i="19"/>
  <c r="CB1343" i="19"/>
  <c r="CG1343" i="19"/>
  <c r="F1344" i="19"/>
  <c r="L1344" i="19"/>
  <c r="Q1344" i="19"/>
  <c r="V1344" i="19"/>
  <c r="AB1344" i="19"/>
  <c r="AG1344" i="19"/>
  <c r="AL1344" i="19"/>
  <c r="AR1344" i="19"/>
  <c r="AW1344" i="19"/>
  <c r="BB1344" i="19"/>
  <c r="BH1344" i="19"/>
  <c r="BM1344" i="19"/>
  <c r="BR1344" i="19"/>
  <c r="BX1344" i="19"/>
  <c r="CC1344" i="19"/>
  <c r="CH1344" i="19"/>
  <c r="H1345" i="19"/>
  <c r="M1345" i="19"/>
  <c r="R1345" i="19"/>
  <c r="X1345" i="19"/>
  <c r="AC1345" i="19"/>
  <c r="AH1345" i="19"/>
  <c r="AN1345" i="19"/>
  <c r="AS1345" i="19"/>
  <c r="AX1345" i="19"/>
  <c r="BD1345" i="19"/>
  <c r="BI1345" i="19"/>
  <c r="BN1345" i="19"/>
  <c r="BT1345" i="19"/>
  <c r="BY1345" i="19"/>
  <c r="CD1345" i="19"/>
  <c r="CJ1345" i="19"/>
  <c r="I1346" i="19"/>
  <c r="N1346" i="19"/>
  <c r="T1346" i="19"/>
  <c r="Y1346" i="19"/>
  <c r="AD1346" i="19"/>
  <c r="AJ1346" i="19"/>
  <c r="AO1346" i="19"/>
  <c r="AT1346" i="19"/>
  <c r="AZ1346" i="19"/>
  <c r="BE1346" i="19"/>
  <c r="BJ1346" i="19"/>
  <c r="BP1346" i="19"/>
  <c r="BU1346" i="19"/>
  <c r="BZ1346" i="19"/>
  <c r="CF1346" i="19"/>
  <c r="E1347" i="19"/>
  <c r="J1347" i="19"/>
  <c r="P1347" i="19"/>
  <c r="U1347" i="19"/>
  <c r="Z1347" i="19"/>
  <c r="AF1347" i="19"/>
  <c r="AK1347" i="19"/>
  <c r="AP1347" i="19"/>
  <c r="AV1347" i="19"/>
  <c r="BA1347" i="19"/>
  <c r="BF1347" i="19"/>
  <c r="BL1347" i="19"/>
  <c r="BQ1347" i="19"/>
  <c r="BV1347" i="19"/>
  <c r="CB1347" i="19"/>
  <c r="CG1347" i="19"/>
  <c r="F1348" i="19"/>
  <c r="L1348" i="19"/>
  <c r="Q1348" i="19"/>
  <c r="V1348" i="19"/>
  <c r="AB1348" i="19"/>
  <c r="AG1348" i="19"/>
  <c r="AL1348" i="19"/>
  <c r="AR1348" i="19"/>
  <c r="AW1348" i="19"/>
  <c r="BB1348" i="19"/>
  <c r="BH1348" i="19"/>
  <c r="BM1348" i="19"/>
  <c r="BR1348" i="19"/>
  <c r="BX1348" i="19"/>
  <c r="CC1348" i="19"/>
  <c r="CH1348" i="19"/>
  <c r="H1349" i="19"/>
  <c r="M1349" i="19"/>
  <c r="R1349" i="19"/>
  <c r="X1349" i="19"/>
  <c r="AC1349" i="19"/>
  <c r="AH1349" i="19"/>
  <c r="AN1349" i="19"/>
  <c r="AS1349" i="19"/>
  <c r="AX1349" i="19"/>
  <c r="BD1349" i="19"/>
  <c r="BI1349" i="19"/>
  <c r="BN1349" i="19"/>
  <c r="BT1349" i="19"/>
  <c r="BY1349" i="19"/>
  <c r="CD1349" i="19"/>
  <c r="CJ1349" i="19"/>
  <c r="I1350" i="19"/>
  <c r="N1350" i="19"/>
  <c r="T1350" i="19"/>
  <c r="Y1350" i="19"/>
  <c r="AD1350" i="19"/>
  <c r="AJ1350" i="19"/>
  <c r="AO1350" i="19"/>
  <c r="AT1350" i="19"/>
  <c r="AZ1350" i="19"/>
  <c r="BE1350" i="19"/>
  <c r="BJ1350" i="19"/>
  <c r="BP1350" i="19"/>
  <c r="BU1350" i="19"/>
  <c r="BZ1350" i="19"/>
  <c r="CF1350" i="19"/>
  <c r="E1351" i="19"/>
  <c r="J1351" i="19"/>
  <c r="P1351" i="19"/>
  <c r="U1351" i="19"/>
  <c r="Z1351" i="19"/>
  <c r="AF1351" i="19"/>
  <c r="AK1351" i="19"/>
  <c r="AP1351" i="19"/>
  <c r="AV1351" i="19"/>
  <c r="BA1351" i="19"/>
  <c r="BF1351" i="19"/>
  <c r="BL1351" i="19"/>
  <c r="BQ1351" i="19"/>
  <c r="BV1351" i="19"/>
  <c r="CB1351" i="19"/>
  <c r="CG1351" i="19"/>
  <c r="F1352" i="19"/>
  <c r="L1352" i="19"/>
  <c r="Q1352" i="19"/>
  <c r="V1352" i="19"/>
  <c r="AB1352" i="19"/>
  <c r="AG1352" i="19"/>
  <c r="AL1352" i="19"/>
  <c r="AR1352" i="19"/>
  <c r="AW1352" i="19"/>
  <c r="BB1352" i="19"/>
  <c r="BH1352" i="19"/>
  <c r="BM1352" i="19"/>
  <c r="BR1352" i="19"/>
  <c r="BX1352" i="19"/>
  <c r="CC1352" i="19"/>
  <c r="CH1352" i="19"/>
  <c r="H1353" i="19"/>
  <c r="M1353" i="19"/>
  <c r="R1353" i="19"/>
  <c r="X1353" i="19"/>
  <c r="AC1353" i="19"/>
  <c r="AH1353" i="19"/>
  <c r="AN1353" i="19"/>
  <c r="AS1353" i="19"/>
  <c r="AX1353" i="19"/>
  <c r="BD1353" i="19"/>
  <c r="BI1353" i="19"/>
  <c r="BN1353" i="19"/>
  <c r="BT1353" i="19"/>
  <c r="BY1353" i="19"/>
  <c r="CD1353" i="19"/>
  <c r="CJ1353" i="19"/>
  <c r="I1354" i="19"/>
  <c r="N1354" i="19"/>
  <c r="T1354" i="19"/>
  <c r="Y1354" i="19"/>
  <c r="AD1354" i="19"/>
  <c r="AJ1354" i="19"/>
  <c r="AO1354" i="19"/>
  <c r="AT1354" i="19"/>
  <c r="AZ1354" i="19"/>
  <c r="BE1354" i="19"/>
  <c r="BJ1354" i="19"/>
  <c r="BP1354" i="19"/>
  <c r="BU1354" i="19"/>
  <c r="BZ1354" i="19"/>
  <c r="CF1354" i="19"/>
  <c r="E1355" i="19"/>
  <c r="J1355" i="19"/>
  <c r="P1355" i="19"/>
  <c r="U1355" i="19"/>
  <c r="Z1355" i="19"/>
  <c r="AF1355" i="19"/>
  <c r="AK1355" i="19"/>
  <c r="AP1355" i="19"/>
  <c r="AV1355" i="19"/>
  <c r="BA1355" i="19"/>
  <c r="BF1355" i="19"/>
  <c r="BL1355" i="19"/>
  <c r="BQ1355" i="19"/>
  <c r="BV1355" i="19"/>
  <c r="CB1355" i="19"/>
  <c r="CG1355" i="19"/>
  <c r="F1356" i="19"/>
  <c r="L1356" i="19"/>
  <c r="Q1356" i="19"/>
  <c r="V1356" i="19"/>
  <c r="AB1356" i="19"/>
  <c r="AG1356" i="19"/>
  <c r="AL1356" i="19"/>
  <c r="AR1356" i="19"/>
  <c r="AW1356" i="19"/>
  <c r="BB1356" i="19"/>
  <c r="BH1356" i="19"/>
  <c r="BM1356" i="19"/>
  <c r="BR1356" i="19"/>
  <c r="BX1356" i="19"/>
  <c r="CC1356" i="19"/>
  <c r="CH1356" i="19"/>
  <c r="H1357" i="19"/>
  <c r="M1357" i="19"/>
  <c r="R1357" i="19"/>
  <c r="X1357" i="19"/>
  <c r="AC1357" i="19"/>
  <c r="AH1357" i="19"/>
  <c r="AN1357" i="19"/>
  <c r="AS1357" i="19"/>
  <c r="AX1357" i="19"/>
  <c r="BD1357" i="19"/>
  <c r="BI1357" i="19"/>
  <c r="BN1357" i="19"/>
  <c r="BT1357" i="19"/>
  <c r="BY1357" i="19"/>
  <c r="CD1357" i="19"/>
  <c r="CJ1357" i="19"/>
  <c r="I1358" i="19"/>
  <c r="N1358" i="19"/>
  <c r="T1358" i="19"/>
  <c r="Y1358" i="19"/>
  <c r="AD1358" i="19"/>
  <c r="AJ1358" i="19"/>
  <c r="AO1358" i="19"/>
  <c r="AT1358" i="19"/>
  <c r="AZ1358" i="19"/>
  <c r="BE1358" i="19"/>
  <c r="BJ1358" i="19"/>
  <c r="BP1358" i="19"/>
  <c r="BU1358" i="19"/>
  <c r="BZ1358" i="19"/>
  <c r="CF1358" i="19"/>
  <c r="E1359" i="19"/>
  <c r="J1359" i="19"/>
  <c r="P1359" i="19"/>
  <c r="U1359" i="19"/>
  <c r="Z1359" i="19"/>
  <c r="AF1359" i="19"/>
  <c r="AK1359" i="19"/>
  <c r="AP1359" i="19"/>
  <c r="AV1359" i="19"/>
  <c r="BA1359" i="19"/>
  <c r="BF1359" i="19"/>
  <c r="BL1359" i="19"/>
  <c r="BQ1359" i="19"/>
  <c r="BV1359" i="19"/>
  <c r="CB1359" i="19"/>
  <c r="CG1359" i="19"/>
  <c r="F1360" i="19"/>
  <c r="L1360" i="19"/>
  <c r="Q1360" i="19"/>
  <c r="V1360" i="19"/>
  <c r="AB1360" i="19"/>
  <c r="AG1360" i="19"/>
  <c r="AL1360" i="19"/>
  <c r="AR1360" i="19"/>
  <c r="AW1360" i="19"/>
  <c r="BB1360" i="19"/>
  <c r="BH1360" i="19"/>
  <c r="BM1360" i="19"/>
  <c r="BR1360" i="19"/>
  <c r="BX1360" i="19"/>
  <c r="CC1360" i="19"/>
  <c r="CH1360" i="19"/>
  <c r="H1361" i="19"/>
  <c r="M1361" i="19"/>
  <c r="R1361" i="19"/>
  <c r="X1361" i="19"/>
  <c r="AC1361" i="19"/>
  <c r="AH1361" i="19"/>
  <c r="AN1361" i="19"/>
  <c r="AS1361" i="19"/>
  <c r="AX1361" i="19"/>
  <c r="BD1361" i="19"/>
  <c r="BI1361" i="19"/>
  <c r="BN1361" i="19"/>
  <c r="BT1361" i="19"/>
  <c r="BY1361" i="19"/>
  <c r="CD1361" i="19"/>
  <c r="CJ1361" i="19"/>
  <c r="I1362" i="19"/>
  <c r="N1362" i="19"/>
  <c r="T1362" i="19"/>
  <c r="Y1362" i="19"/>
  <c r="AD1362" i="19"/>
  <c r="AJ1362" i="19"/>
  <c r="AO1362" i="19"/>
  <c r="AT1362" i="19"/>
  <c r="AZ1362" i="19"/>
  <c r="BE1362" i="19"/>
  <c r="BJ1362" i="19"/>
  <c r="BP1362" i="19"/>
  <c r="BU1362" i="19"/>
  <c r="BZ1362" i="19"/>
  <c r="CF1362" i="19"/>
  <c r="E1363" i="19"/>
  <c r="J1363" i="19"/>
  <c r="P1363" i="19"/>
  <c r="U1363" i="19"/>
  <c r="Z1363" i="19"/>
  <c r="AF1363" i="19"/>
  <c r="AK1363" i="19"/>
  <c r="AP1363" i="19"/>
  <c r="AV1363" i="19"/>
  <c r="BA1363" i="19"/>
  <c r="BF1363" i="19"/>
  <c r="BL1363" i="19"/>
  <c r="BQ1363" i="19"/>
  <c r="BV1363" i="19"/>
  <c r="CB1363" i="19"/>
  <c r="CG1363" i="19"/>
  <c r="F1364" i="19"/>
  <c r="L1364" i="19"/>
  <c r="Q1364" i="19"/>
  <c r="V1364" i="19"/>
  <c r="AB1364" i="19"/>
  <c r="AG1364" i="19"/>
  <c r="AL1364" i="19"/>
  <c r="AR1364" i="19"/>
  <c r="AW1364" i="19"/>
  <c r="BB1364" i="19"/>
  <c r="BH1364" i="19"/>
  <c r="BM1364" i="19"/>
  <c r="BR1364" i="19"/>
  <c r="BX1364" i="19"/>
  <c r="CC1364" i="19"/>
  <c r="CH1364" i="19"/>
  <c r="H1365" i="19"/>
  <c r="M1365" i="19"/>
  <c r="R1365" i="19"/>
  <c r="X1365" i="19"/>
  <c r="AC1365" i="19"/>
  <c r="AH1365" i="19"/>
  <c r="AN1365" i="19"/>
  <c r="AS1365" i="19"/>
  <c r="AX1365" i="19"/>
  <c r="BD1365" i="19"/>
  <c r="BI1365" i="19"/>
  <c r="BN1365" i="19"/>
  <c r="BT1365" i="19"/>
  <c r="BY1365" i="19"/>
  <c r="CD1365" i="19"/>
  <c r="CJ1365" i="19"/>
  <c r="I1366" i="19"/>
  <c r="N1366" i="19"/>
  <c r="T1366" i="19"/>
  <c r="Y1366" i="19"/>
  <c r="AD1366" i="19"/>
  <c r="AJ1366" i="19"/>
  <c r="AO1366" i="19"/>
  <c r="AT1366" i="19"/>
  <c r="AZ1366" i="19"/>
  <c r="BE1366" i="19"/>
  <c r="BJ1366" i="19"/>
  <c r="BP1366" i="19"/>
  <c r="BU1366" i="19"/>
  <c r="BZ1366" i="19"/>
  <c r="CF1366" i="19"/>
  <c r="E1367" i="19"/>
  <c r="J1367" i="19"/>
  <c r="P1367" i="19"/>
  <c r="U1367" i="19"/>
  <c r="Z1367" i="19"/>
  <c r="AF1367" i="19"/>
  <c r="AK1367" i="19"/>
  <c r="AP1367" i="19"/>
  <c r="AV1367" i="19"/>
  <c r="BA1367" i="19"/>
  <c r="BF1367" i="19"/>
  <c r="BL1367" i="19"/>
  <c r="BQ1367" i="19"/>
  <c r="BV1367" i="19"/>
  <c r="CB1367" i="19"/>
  <c r="CG1367" i="19"/>
  <c r="F1368" i="19"/>
  <c r="L1368" i="19"/>
  <c r="Q1368" i="19"/>
  <c r="V1368" i="19"/>
  <c r="AB1368" i="19"/>
  <c r="AG1368" i="19"/>
  <c r="AL1368" i="19"/>
  <c r="AR1368" i="19"/>
  <c r="AW1368" i="19"/>
  <c r="BB1368" i="19"/>
  <c r="BH1368" i="19"/>
  <c r="BM1368" i="19"/>
  <c r="BR1368" i="19"/>
  <c r="BX1368" i="19"/>
  <c r="CC1368" i="19"/>
  <c r="CH1368" i="19"/>
  <c r="H1369" i="19"/>
  <c r="M1369" i="19"/>
  <c r="R1369" i="19"/>
  <c r="X1369" i="19"/>
  <c r="AC1369" i="19"/>
  <c r="AH1369" i="19"/>
  <c r="AN1369" i="19"/>
  <c r="AS1369" i="19"/>
  <c r="AX1369" i="19"/>
  <c r="BD1369" i="19"/>
  <c r="BI1369" i="19"/>
  <c r="BN1369" i="19"/>
  <c r="BT1369" i="19"/>
  <c r="BY1369" i="19"/>
  <c r="CD1369" i="19"/>
  <c r="CJ1369" i="19"/>
  <c r="I1370" i="19"/>
  <c r="N1370" i="19"/>
  <c r="T1370" i="19"/>
  <c r="Y1370" i="19"/>
  <c r="AD1370" i="19"/>
  <c r="AJ1370" i="19"/>
  <c r="AO1370" i="19"/>
  <c r="AT1370" i="19"/>
  <c r="AZ1370" i="19"/>
  <c r="BE1370" i="19"/>
  <c r="BJ1370" i="19"/>
  <c r="BP1370" i="19"/>
  <c r="BU1370" i="19"/>
  <c r="BZ1370" i="19"/>
  <c r="CF1370" i="19"/>
  <c r="E1371" i="19"/>
  <c r="J1371" i="19"/>
  <c r="P1371" i="19"/>
  <c r="U1371" i="19"/>
  <c r="Z1371" i="19"/>
  <c r="AF1371" i="19"/>
  <c r="AK1371" i="19"/>
  <c r="AP1371" i="19"/>
  <c r="AV1371" i="19"/>
  <c r="BA1371" i="19"/>
  <c r="BF1371" i="19"/>
  <c r="BL1371" i="19"/>
  <c r="BQ1371" i="19"/>
  <c r="BV1371" i="19"/>
  <c r="CB1371" i="19"/>
  <c r="CG1371" i="19"/>
  <c r="F1372" i="19"/>
  <c r="L1372" i="19"/>
  <c r="Q1372" i="19"/>
  <c r="V1372" i="19"/>
  <c r="AB1372" i="19"/>
  <c r="AG1372" i="19"/>
  <c r="AL1372" i="19"/>
  <c r="AR1372" i="19"/>
  <c r="AW1372" i="19"/>
  <c r="BB1372" i="19"/>
  <c r="BH1372" i="19"/>
  <c r="BM1372" i="19"/>
  <c r="BR1372" i="19"/>
  <c r="BX1372" i="19"/>
  <c r="CC1372" i="19"/>
  <c r="CH1372" i="19"/>
  <c r="AE1289" i="19"/>
  <c r="BP1289" i="19"/>
  <c r="AF1290" i="19"/>
  <c r="BR1290" i="19"/>
  <c r="V1291" i="19"/>
  <c r="BL1291" i="19"/>
  <c r="S1292" i="19"/>
  <c r="BD1292" i="19"/>
  <c r="Q1293" i="19"/>
  <c r="AR1293" i="19"/>
  <c r="BT1293" i="19"/>
  <c r="U1294" i="19"/>
  <c r="AY1294" i="19"/>
  <c r="BW1294" i="19"/>
  <c r="AA1295" i="19"/>
  <c r="BC1295" i="19"/>
  <c r="CI1295" i="19"/>
  <c r="AG1296" i="19"/>
  <c r="BH1296" i="19"/>
  <c r="G1297" i="19"/>
  <c r="AI1297" i="19"/>
  <c r="BE1297" i="19"/>
  <c r="BY1297" i="19"/>
  <c r="O1298" i="19"/>
  <c r="AG1298" i="19"/>
  <c r="AW1298" i="19"/>
  <c r="BQ1298" i="19"/>
  <c r="CE1298" i="19"/>
  <c r="O1299" i="19"/>
  <c r="AH1299" i="19"/>
  <c r="AX1299" i="19"/>
  <c r="BM1299" i="19"/>
  <c r="CG1299" i="19"/>
  <c r="Q1300" i="19"/>
  <c r="AG1300" i="19"/>
  <c r="AY1300" i="19"/>
  <c r="BN1300" i="19"/>
  <c r="CD1300" i="19"/>
  <c r="R1301" i="19"/>
  <c r="AH1301" i="19"/>
  <c r="AU1301" i="19"/>
  <c r="BO1301" i="19"/>
  <c r="CE1301" i="19"/>
  <c r="Q1302" i="19"/>
  <c r="AI1302" i="19"/>
  <c r="AW1302" i="19"/>
  <c r="BO1302" i="19"/>
  <c r="CG1302" i="19"/>
  <c r="R1303" i="19"/>
  <c r="AG1303" i="19"/>
  <c r="AX1303" i="19"/>
  <c r="BQ1303" i="19"/>
  <c r="CG1303" i="19"/>
  <c r="S1304" i="19"/>
  <c r="AD1304" i="19"/>
  <c r="AP1304" i="19"/>
  <c r="BE1304" i="19"/>
  <c r="BQ1304" i="19"/>
  <c r="CA1304" i="19"/>
  <c r="J1305" i="19"/>
  <c r="V1305" i="19"/>
  <c r="AH1305" i="19"/>
  <c r="AW1305" i="19"/>
  <c r="BG1305" i="19"/>
  <c r="BS1305" i="19"/>
  <c r="CH1305" i="19"/>
  <c r="N1306" i="19"/>
  <c r="Y1306" i="19"/>
  <c r="AM1306" i="19"/>
  <c r="AY1306" i="19"/>
  <c r="BM1306" i="19"/>
  <c r="BZ1306" i="19"/>
  <c r="E1307" i="19"/>
  <c r="R1307" i="19"/>
  <c r="AE1307" i="19"/>
  <c r="AS1307" i="19"/>
  <c r="BC1307" i="19"/>
  <c r="BQ1307" i="19"/>
  <c r="CD1307" i="19"/>
  <c r="J1308" i="19"/>
  <c r="Y1308" i="19"/>
  <c r="AG1308" i="19"/>
  <c r="AP1308" i="19"/>
  <c r="BA1308" i="19"/>
  <c r="BJ1308" i="19"/>
  <c r="BR1308" i="19"/>
  <c r="CC1308" i="19"/>
  <c r="F1309" i="19"/>
  <c r="O1309" i="19"/>
  <c r="Z1309" i="19"/>
  <c r="AH1309" i="19"/>
  <c r="AQ1309" i="19"/>
  <c r="BB1309" i="19"/>
  <c r="BK1309" i="19"/>
  <c r="BS1309" i="19"/>
  <c r="CD1309" i="19"/>
  <c r="G1310" i="19"/>
  <c r="Q1310" i="19"/>
  <c r="AA1310" i="19"/>
  <c r="AI1310" i="19"/>
  <c r="AS1310" i="19"/>
  <c r="BC1310" i="19"/>
  <c r="BM1310" i="19"/>
  <c r="BU1310" i="19"/>
  <c r="CE1310" i="19"/>
  <c r="I1311" i="19"/>
  <c r="R1311" i="19"/>
  <c r="AC1311" i="19"/>
  <c r="AK1311" i="19"/>
  <c r="AT1311" i="19"/>
  <c r="BE1311" i="19"/>
  <c r="BN1311" i="19"/>
  <c r="BV1311" i="19"/>
  <c r="CG1311" i="19"/>
  <c r="J1312" i="19"/>
  <c r="S1312" i="19"/>
  <c r="AD1312" i="19"/>
  <c r="AL1312" i="19"/>
  <c r="AU1312" i="19"/>
  <c r="BF1312" i="19"/>
  <c r="BO1312" i="19"/>
  <c r="BW1312" i="19"/>
  <c r="CH1312" i="19"/>
  <c r="K1313" i="19"/>
  <c r="U1313" i="19"/>
  <c r="AE1313" i="19"/>
  <c r="AM1313" i="19"/>
  <c r="AW1313" i="19"/>
  <c r="BG1313" i="19"/>
  <c r="BQ1313" i="19"/>
  <c r="BY1313" i="19"/>
  <c r="CI1313" i="19"/>
  <c r="M1314" i="19"/>
  <c r="V1314" i="19"/>
  <c r="AG1314" i="19"/>
  <c r="AO1314" i="19"/>
  <c r="AX1314" i="19"/>
  <c r="BI1314" i="19"/>
  <c r="BR1314" i="19"/>
  <c r="BZ1314" i="19"/>
  <c r="E1315" i="19"/>
  <c r="N1315" i="19"/>
  <c r="W1315" i="19"/>
  <c r="AH1315" i="19"/>
  <c r="AN1315" i="19"/>
  <c r="AU1315" i="19"/>
  <c r="BC1315" i="19"/>
  <c r="BJ1315" i="19"/>
  <c r="BP1315" i="19"/>
  <c r="BX1315" i="19"/>
  <c r="CE1315" i="19"/>
  <c r="F1316" i="19"/>
  <c r="N1316" i="19"/>
  <c r="T1316" i="19"/>
  <c r="AA1316" i="19"/>
  <c r="AI1316" i="19"/>
  <c r="AP1316" i="19"/>
  <c r="AV1316" i="19"/>
  <c r="BD1316" i="19"/>
  <c r="BK1316" i="19"/>
  <c r="BR1316" i="19"/>
  <c r="BZ1316" i="19"/>
  <c r="CF1316" i="19"/>
  <c r="G1317" i="19"/>
  <c r="O1317" i="19"/>
  <c r="V1317" i="19"/>
  <c r="AB1317" i="19"/>
  <c r="AJ1317" i="19"/>
  <c r="AQ1317" i="19"/>
  <c r="AX1317" i="19"/>
  <c r="BF1317" i="19"/>
  <c r="BL1317" i="19"/>
  <c r="BS1317" i="19"/>
  <c r="CA1317" i="19"/>
  <c r="CH1317" i="19"/>
  <c r="H1318" i="19"/>
  <c r="P1318" i="19"/>
  <c r="W1318" i="19"/>
  <c r="AD1318" i="19"/>
  <c r="AL1318" i="19"/>
  <c r="AR1318" i="19"/>
  <c r="AY1318" i="19"/>
  <c r="BG1318" i="19"/>
  <c r="BN1318" i="19"/>
  <c r="BT1318" i="19"/>
  <c r="CB1318" i="19"/>
  <c r="CI1318" i="19"/>
  <c r="J1319" i="19"/>
  <c r="R1319" i="19"/>
  <c r="X1319" i="19"/>
  <c r="AE1319" i="19"/>
  <c r="AM1319" i="19"/>
  <c r="AT1319" i="19"/>
  <c r="AZ1319" i="19"/>
  <c r="BH1319" i="19"/>
  <c r="BO1319" i="19"/>
  <c r="BV1319" i="19"/>
  <c r="CD1319" i="19"/>
  <c r="CJ1319" i="19"/>
  <c r="K1320" i="19"/>
  <c r="S1320" i="19"/>
  <c r="Z1320" i="19"/>
  <c r="AF1320" i="19"/>
  <c r="AN1320" i="19"/>
  <c r="AU1320" i="19"/>
  <c r="BB1320" i="19"/>
  <c r="BJ1320" i="19"/>
  <c r="BP1320" i="19"/>
  <c r="BW1320" i="19"/>
  <c r="CE1320" i="19"/>
  <c r="F1321" i="19"/>
  <c r="L1321" i="19"/>
  <c r="T1321" i="19"/>
  <c r="AA1321" i="19"/>
  <c r="AH1321" i="19"/>
  <c r="AP1321" i="19"/>
  <c r="AV1321" i="19"/>
  <c r="BC1321" i="19"/>
  <c r="BK1321" i="19"/>
  <c r="BR1321" i="19"/>
  <c r="BX1321" i="19"/>
  <c r="CF1321" i="19"/>
  <c r="G1322" i="19"/>
  <c r="N1322" i="19"/>
  <c r="V1322" i="19"/>
  <c r="AB1322" i="19"/>
  <c r="AI1322" i="19"/>
  <c r="AQ1322" i="19"/>
  <c r="AX1322" i="19"/>
  <c r="BD1322" i="19"/>
  <c r="BL1322" i="19"/>
  <c r="BS1322" i="19"/>
  <c r="BZ1322" i="19"/>
  <c r="CH1322" i="19"/>
  <c r="H1323" i="19"/>
  <c r="O1323" i="19"/>
  <c r="W1323" i="19"/>
  <c r="AD1323" i="19"/>
  <c r="AJ1323" i="19"/>
  <c r="AR1323" i="19"/>
  <c r="AY1323" i="19"/>
  <c r="BF1323" i="19"/>
  <c r="BN1323" i="19"/>
  <c r="BT1323" i="19"/>
  <c r="CA1323" i="19"/>
  <c r="CI1323" i="19"/>
  <c r="J1324" i="19"/>
  <c r="P1324" i="19"/>
  <c r="X1324" i="19"/>
  <c r="AE1324" i="19"/>
  <c r="AL1324" i="19"/>
  <c r="AT1324" i="19"/>
  <c r="AZ1324" i="19"/>
  <c r="BG1324" i="19"/>
  <c r="BO1324" i="19"/>
  <c r="BV1324" i="19"/>
  <c r="CB1324" i="19"/>
  <c r="CJ1324" i="19"/>
  <c r="K1325" i="19"/>
  <c r="R1325" i="19"/>
  <c r="Z1325" i="19"/>
  <c r="AF1325" i="19"/>
  <c r="AM1325" i="19"/>
  <c r="AU1325" i="19"/>
  <c r="BB1325" i="19"/>
  <c r="BH1325" i="19"/>
  <c r="BP1325" i="19"/>
  <c r="BW1325" i="19"/>
  <c r="CD1325" i="19"/>
  <c r="F1326" i="19"/>
  <c r="L1326" i="19"/>
  <c r="S1326" i="19"/>
  <c r="AA1326" i="19"/>
  <c r="AH1326" i="19"/>
  <c r="AN1326" i="19"/>
  <c r="AV1326" i="19"/>
  <c r="BC1326" i="19"/>
  <c r="BJ1326" i="19"/>
  <c r="BR1326" i="19"/>
  <c r="BX1326" i="19"/>
  <c r="CE1326" i="19"/>
  <c r="G1327" i="19"/>
  <c r="N1327" i="19"/>
  <c r="T1327" i="19"/>
  <c r="AB1327" i="19"/>
  <c r="AI1327" i="19"/>
  <c r="AP1327" i="19"/>
  <c r="AX1327" i="19"/>
  <c r="BD1327" i="19"/>
  <c r="BK1327" i="19"/>
  <c r="BS1327" i="19"/>
  <c r="BZ1327" i="19"/>
  <c r="CF1327" i="19"/>
  <c r="H1328" i="19"/>
  <c r="O1328" i="19"/>
  <c r="V1328" i="19"/>
  <c r="AD1328" i="19"/>
  <c r="AJ1328" i="19"/>
  <c r="AQ1328" i="19"/>
  <c r="AY1328" i="19"/>
  <c r="BF1328" i="19"/>
  <c r="BL1328" i="19"/>
  <c r="BT1328" i="19"/>
  <c r="CA1328" i="19"/>
  <c r="CH1328" i="19"/>
  <c r="J1329" i="19"/>
  <c r="P1329" i="19"/>
  <c r="W1329" i="19"/>
  <c r="AE1329" i="19"/>
  <c r="AL1329" i="19"/>
  <c r="AR1329" i="19"/>
  <c r="AZ1329" i="19"/>
  <c r="BG1329" i="19"/>
  <c r="BN1329" i="19"/>
  <c r="BV1329" i="19"/>
  <c r="CB1329" i="19"/>
  <c r="CI1329" i="19"/>
  <c r="K1330" i="19"/>
  <c r="R1330" i="19"/>
  <c r="X1330" i="19"/>
  <c r="AF1330" i="19"/>
  <c r="AM1330" i="19"/>
  <c r="AT1330" i="19"/>
  <c r="BB1330" i="19"/>
  <c r="BH1330" i="19"/>
  <c r="BO1330" i="19"/>
  <c r="BW1330" i="19"/>
  <c r="CD1330" i="19"/>
  <c r="CJ1330" i="19"/>
  <c r="L1331" i="19"/>
  <c r="S1331" i="19"/>
  <c r="Z1331" i="19"/>
  <c r="AH1331" i="19"/>
  <c r="AN1331" i="19"/>
  <c r="AU1331" i="19"/>
  <c r="BC1331" i="19"/>
  <c r="BJ1331" i="19"/>
  <c r="BP1331" i="19"/>
  <c r="BX1331" i="19"/>
  <c r="CE1331" i="19"/>
  <c r="F1332" i="19"/>
  <c r="N1332" i="19"/>
  <c r="T1332" i="19"/>
  <c r="AA1332" i="19"/>
  <c r="AI1332" i="19"/>
  <c r="AP1332" i="19"/>
  <c r="AV1332" i="19"/>
  <c r="BD1332" i="19"/>
  <c r="BK1332" i="19"/>
  <c r="BR1332" i="19"/>
  <c r="BZ1332" i="19"/>
  <c r="CF1332" i="19"/>
  <c r="G1333" i="19"/>
  <c r="O1333" i="19"/>
  <c r="V1333" i="19"/>
  <c r="AB1333" i="19"/>
  <c r="AJ1333" i="19"/>
  <c r="AQ1333" i="19"/>
  <c r="AX1333" i="19"/>
  <c r="BF1333" i="19"/>
  <c r="BL1333" i="19"/>
  <c r="BS1333" i="19"/>
  <c r="CA1333" i="19"/>
  <c r="CH1333" i="19"/>
  <c r="H1334" i="19"/>
  <c r="P1334" i="19"/>
  <c r="W1334" i="19"/>
  <c r="AD1334" i="19"/>
  <c r="AL1334" i="19"/>
  <c r="AR1334" i="19"/>
  <c r="AY1334" i="19"/>
  <c r="BG1334" i="19"/>
  <c r="BN1334" i="19"/>
  <c r="BT1334" i="19"/>
  <c r="CB1334" i="19"/>
  <c r="CI1334" i="19"/>
  <c r="J1335" i="19"/>
  <c r="R1335" i="19"/>
  <c r="X1335" i="19"/>
  <c r="AE1335" i="19"/>
  <c r="AM1335" i="19"/>
  <c r="AT1335" i="19"/>
  <c r="AZ1335" i="19"/>
  <c r="BH1335" i="19"/>
  <c r="BM1335" i="19"/>
  <c r="BR1335" i="19"/>
  <c r="BX1335" i="19"/>
  <c r="CC1335" i="19"/>
  <c r="CH1335" i="19"/>
  <c r="H1336" i="19"/>
  <c r="M1336" i="19"/>
  <c r="R1336" i="19"/>
  <c r="X1336" i="19"/>
  <c r="AC1336" i="19"/>
  <c r="AH1336" i="19"/>
  <c r="AN1336" i="19"/>
  <c r="AS1336" i="19"/>
  <c r="AX1336" i="19"/>
  <c r="BD1336" i="19"/>
  <c r="BI1336" i="19"/>
  <c r="BN1336" i="19"/>
  <c r="BT1336" i="19"/>
  <c r="BY1336" i="19"/>
  <c r="CD1336" i="19"/>
  <c r="CJ1336" i="19"/>
  <c r="I1337" i="19"/>
  <c r="N1337" i="19"/>
  <c r="T1337" i="19"/>
  <c r="Y1337" i="19"/>
  <c r="AD1337" i="19"/>
  <c r="AJ1337" i="19"/>
  <c r="AO1337" i="19"/>
  <c r="AT1337" i="19"/>
  <c r="AZ1337" i="19"/>
  <c r="BE1337" i="19"/>
  <c r="BJ1337" i="19"/>
  <c r="BP1337" i="19"/>
  <c r="BU1337" i="19"/>
  <c r="BZ1337" i="19"/>
  <c r="CF1337" i="19"/>
  <c r="E1338" i="19"/>
  <c r="J1338" i="19"/>
  <c r="P1338" i="19"/>
  <c r="U1338" i="19"/>
  <c r="Z1338" i="19"/>
  <c r="AF1338" i="19"/>
  <c r="AK1338" i="19"/>
  <c r="AP1338" i="19"/>
  <c r="AV1338" i="19"/>
  <c r="BA1338" i="19"/>
  <c r="BF1338" i="19"/>
  <c r="BL1338" i="19"/>
  <c r="BQ1338" i="19"/>
  <c r="BV1338" i="19"/>
  <c r="CB1338" i="19"/>
  <c r="CG1338" i="19"/>
  <c r="F1339" i="19"/>
  <c r="L1339" i="19"/>
  <c r="Q1339" i="19"/>
  <c r="V1339" i="19"/>
  <c r="AB1339" i="19"/>
  <c r="AG1339" i="19"/>
  <c r="AL1339" i="19"/>
  <c r="AR1339" i="19"/>
  <c r="AW1339" i="19"/>
  <c r="BB1339" i="19"/>
  <c r="BH1339" i="19"/>
  <c r="BM1339" i="19"/>
  <c r="BR1339" i="19"/>
  <c r="BX1339" i="19"/>
  <c r="CC1339" i="19"/>
  <c r="CH1339" i="19"/>
  <c r="H1340" i="19"/>
  <c r="M1340" i="19"/>
  <c r="R1340" i="19"/>
  <c r="X1340" i="19"/>
  <c r="AC1340" i="19"/>
  <c r="AH1340" i="19"/>
  <c r="AN1340" i="19"/>
  <c r="AS1340" i="19"/>
  <c r="AX1340" i="19"/>
  <c r="BD1340" i="19"/>
  <c r="BI1340" i="19"/>
  <c r="BN1340" i="19"/>
  <c r="BT1340" i="19"/>
  <c r="BY1340" i="19"/>
  <c r="CD1340" i="19"/>
  <c r="CJ1340" i="19"/>
  <c r="I1341" i="19"/>
  <c r="N1341" i="19"/>
  <c r="T1341" i="19"/>
  <c r="Y1341" i="19"/>
  <c r="AD1341" i="19"/>
  <c r="AJ1341" i="19"/>
  <c r="AO1341" i="19"/>
  <c r="AT1341" i="19"/>
  <c r="AZ1341" i="19"/>
  <c r="BE1341" i="19"/>
  <c r="BJ1341" i="19"/>
  <c r="BP1341" i="19"/>
  <c r="BU1341" i="19"/>
  <c r="BZ1341" i="19"/>
  <c r="CF1341" i="19"/>
  <c r="E1342" i="19"/>
  <c r="J1342" i="19"/>
  <c r="P1342" i="19"/>
  <c r="U1342" i="19"/>
  <c r="Z1342" i="19"/>
  <c r="AF1342" i="19"/>
  <c r="AK1342" i="19"/>
  <c r="AP1342" i="19"/>
  <c r="AV1342" i="19"/>
  <c r="BA1342" i="19"/>
  <c r="BF1342" i="19"/>
  <c r="BL1342" i="19"/>
  <c r="BQ1342" i="19"/>
  <c r="BV1342" i="19"/>
  <c r="CB1342" i="19"/>
  <c r="CG1342" i="19"/>
  <c r="F1343" i="19"/>
  <c r="L1343" i="19"/>
  <c r="Q1343" i="19"/>
  <c r="V1343" i="19"/>
  <c r="AB1343" i="19"/>
  <c r="AG1343" i="19"/>
  <c r="AL1343" i="19"/>
  <c r="AR1343" i="19"/>
  <c r="AW1343" i="19"/>
  <c r="BB1343" i="19"/>
  <c r="BH1343" i="19"/>
  <c r="BM1343" i="19"/>
  <c r="BR1343" i="19"/>
  <c r="BX1343" i="19"/>
  <c r="CC1343" i="19"/>
  <c r="CH1343" i="19"/>
  <c r="H1344" i="19"/>
  <c r="M1344" i="19"/>
  <c r="R1344" i="19"/>
  <c r="X1344" i="19"/>
  <c r="AC1344" i="19"/>
  <c r="AH1344" i="19"/>
  <c r="AN1344" i="19"/>
  <c r="AS1344" i="19"/>
  <c r="AX1344" i="19"/>
  <c r="BD1344" i="19"/>
  <c r="BI1344" i="19"/>
  <c r="BN1344" i="19"/>
  <c r="BT1344" i="19"/>
  <c r="BY1344" i="19"/>
  <c r="CD1344" i="19"/>
  <c r="CJ1344" i="19"/>
  <c r="I1345" i="19"/>
  <c r="N1345" i="19"/>
  <c r="T1345" i="19"/>
  <c r="Y1345" i="19"/>
  <c r="AD1345" i="19"/>
  <c r="AJ1345" i="19"/>
  <c r="AO1345" i="19"/>
  <c r="AT1345" i="19"/>
  <c r="AZ1345" i="19"/>
  <c r="BE1345" i="19"/>
  <c r="BJ1345" i="19"/>
  <c r="BP1345" i="19"/>
  <c r="BU1345" i="19"/>
  <c r="BZ1345" i="19"/>
  <c r="CF1345" i="19"/>
  <c r="E1346" i="19"/>
  <c r="J1346" i="19"/>
  <c r="P1346" i="19"/>
  <c r="U1346" i="19"/>
  <c r="Z1346" i="19"/>
  <c r="AF1346" i="19"/>
  <c r="AK1346" i="19"/>
  <c r="AP1346" i="19"/>
  <c r="AV1346" i="19"/>
  <c r="BA1346" i="19"/>
  <c r="BF1346" i="19"/>
  <c r="BL1346" i="19"/>
  <c r="BQ1346" i="19"/>
  <c r="BV1346" i="19"/>
  <c r="CB1346" i="19"/>
  <c r="CG1346" i="19"/>
  <c r="F1347" i="19"/>
  <c r="L1347" i="19"/>
  <c r="Q1347" i="19"/>
  <c r="V1347" i="19"/>
  <c r="AB1347" i="19"/>
  <c r="AG1347" i="19"/>
  <c r="AL1347" i="19"/>
  <c r="AR1347" i="19"/>
  <c r="AW1347" i="19"/>
  <c r="BB1347" i="19"/>
  <c r="BH1347" i="19"/>
  <c r="BM1347" i="19"/>
  <c r="BR1347" i="19"/>
  <c r="BX1347" i="19"/>
  <c r="CC1347" i="19"/>
  <c r="CH1347" i="19"/>
  <c r="H1348" i="19"/>
  <c r="M1348" i="19"/>
  <c r="R1348" i="19"/>
  <c r="X1348" i="19"/>
  <c r="AC1348" i="19"/>
  <c r="AH1348" i="19"/>
  <c r="AN1348" i="19"/>
  <c r="AS1348" i="19"/>
  <c r="AX1348" i="19"/>
  <c r="BD1348" i="19"/>
  <c r="BI1348" i="19"/>
  <c r="BN1348" i="19"/>
  <c r="BT1348" i="19"/>
  <c r="BY1348" i="19"/>
  <c r="CD1348" i="19"/>
  <c r="CJ1348" i="19"/>
  <c r="I1349" i="19"/>
  <c r="N1349" i="19"/>
  <c r="T1349" i="19"/>
  <c r="Y1349" i="19"/>
  <c r="AD1349" i="19"/>
  <c r="AJ1349" i="19"/>
  <c r="AO1349" i="19"/>
  <c r="AT1349" i="19"/>
  <c r="AZ1349" i="19"/>
  <c r="BE1349" i="19"/>
  <c r="BJ1349" i="19"/>
  <c r="BP1349" i="19"/>
  <c r="BU1349" i="19"/>
  <c r="BZ1349" i="19"/>
  <c r="CF1349" i="19"/>
  <c r="E1350" i="19"/>
  <c r="J1350" i="19"/>
  <c r="P1350" i="19"/>
  <c r="U1350" i="19"/>
  <c r="Z1350" i="19"/>
  <c r="AF1350" i="19"/>
  <c r="AK1350" i="19"/>
  <c r="AP1350" i="19"/>
  <c r="AV1350" i="19"/>
  <c r="BA1350" i="19"/>
  <c r="BF1350" i="19"/>
  <c r="BL1350" i="19"/>
  <c r="BQ1350" i="19"/>
  <c r="BV1350" i="19"/>
  <c r="CB1350" i="19"/>
  <c r="CG1350" i="19"/>
  <c r="F1351" i="19"/>
  <c r="L1351" i="19"/>
  <c r="Q1351" i="19"/>
  <c r="V1351" i="19"/>
  <c r="AB1351" i="19"/>
  <c r="AG1351" i="19"/>
  <c r="AL1351" i="19"/>
  <c r="AR1351" i="19"/>
  <c r="AW1351" i="19"/>
  <c r="BB1351" i="19"/>
  <c r="BH1351" i="19"/>
  <c r="BM1351" i="19"/>
  <c r="BR1351" i="19"/>
  <c r="BX1351" i="19"/>
  <c r="CC1351" i="19"/>
  <c r="CH1351" i="19"/>
  <c r="H1352" i="19"/>
  <c r="M1352" i="19"/>
  <c r="R1352" i="19"/>
  <c r="X1352" i="19"/>
  <c r="AC1352" i="19"/>
  <c r="AH1352" i="19"/>
  <c r="AN1352" i="19"/>
  <c r="AS1352" i="19"/>
  <c r="AX1352" i="19"/>
  <c r="BD1352" i="19"/>
  <c r="BI1352" i="19"/>
  <c r="BN1352" i="19"/>
  <c r="BT1352" i="19"/>
  <c r="BY1352" i="19"/>
  <c r="CD1352" i="19"/>
  <c r="CJ1352" i="19"/>
  <c r="I1353" i="19"/>
  <c r="N1353" i="19"/>
  <c r="T1353" i="19"/>
  <c r="Y1353" i="19"/>
  <c r="AD1353" i="19"/>
  <c r="AJ1353" i="19"/>
  <c r="AO1353" i="19"/>
  <c r="AT1353" i="19"/>
  <c r="AZ1353" i="19"/>
  <c r="BE1353" i="19"/>
  <c r="BJ1353" i="19"/>
  <c r="BP1353" i="19"/>
  <c r="BU1353" i="19"/>
  <c r="BZ1353" i="19"/>
  <c r="CF1353" i="19"/>
  <c r="E1354" i="19"/>
  <c r="J1354" i="19"/>
  <c r="P1354" i="19"/>
  <c r="U1354" i="19"/>
  <c r="Z1354" i="19"/>
  <c r="AF1354" i="19"/>
  <c r="AK1354" i="19"/>
  <c r="AP1354" i="19"/>
  <c r="AV1354" i="19"/>
  <c r="BA1354" i="19"/>
  <c r="BF1354" i="19"/>
  <c r="BL1354" i="19"/>
  <c r="BQ1354" i="19"/>
  <c r="BV1354" i="19"/>
  <c r="CB1354" i="19"/>
  <c r="CG1354" i="19"/>
  <c r="F1355" i="19"/>
  <c r="L1355" i="19"/>
  <c r="Q1355" i="19"/>
  <c r="V1355" i="19"/>
  <c r="AB1355" i="19"/>
  <c r="AG1355" i="19"/>
  <c r="AL1355" i="19"/>
  <c r="AR1355" i="19"/>
  <c r="AW1355" i="19"/>
  <c r="BB1355" i="19"/>
  <c r="BH1355" i="19"/>
  <c r="BM1355" i="19"/>
  <c r="BR1355" i="19"/>
  <c r="BX1355" i="19"/>
  <c r="CC1355" i="19"/>
  <c r="CH1355" i="19"/>
  <c r="H1356" i="19"/>
  <c r="M1356" i="19"/>
  <c r="R1356" i="19"/>
  <c r="X1356" i="19"/>
  <c r="AC1356" i="19"/>
  <c r="AH1356" i="19"/>
  <c r="AN1356" i="19"/>
  <c r="AS1356" i="19"/>
  <c r="AX1356" i="19"/>
  <c r="BD1356" i="19"/>
  <c r="BI1356" i="19"/>
  <c r="BN1356" i="19"/>
  <c r="BT1356" i="19"/>
  <c r="BY1356" i="19"/>
  <c r="CD1356" i="19"/>
  <c r="CJ1356" i="19"/>
  <c r="I1357" i="19"/>
  <c r="N1357" i="19"/>
  <c r="T1357" i="19"/>
  <c r="Y1357" i="19"/>
  <c r="AD1357" i="19"/>
  <c r="AJ1357" i="19"/>
  <c r="AO1357" i="19"/>
  <c r="AT1357" i="19"/>
  <c r="AZ1357" i="19"/>
  <c r="BE1357" i="19"/>
  <c r="BJ1357" i="19"/>
  <c r="BP1357" i="19"/>
  <c r="BU1357" i="19"/>
  <c r="BZ1357" i="19"/>
  <c r="CF1357" i="19"/>
  <c r="E1358" i="19"/>
  <c r="J1358" i="19"/>
  <c r="P1358" i="19"/>
  <c r="U1358" i="19"/>
  <c r="Z1358" i="19"/>
  <c r="AF1358" i="19"/>
  <c r="AK1358" i="19"/>
  <c r="AP1358" i="19"/>
  <c r="AV1358" i="19"/>
  <c r="BA1358" i="19"/>
  <c r="BF1358" i="19"/>
  <c r="BL1358" i="19"/>
  <c r="BQ1358" i="19"/>
  <c r="BV1358" i="19"/>
  <c r="CB1358" i="19"/>
  <c r="CG1358" i="19"/>
  <c r="F1359" i="19"/>
  <c r="L1359" i="19"/>
  <c r="Q1359" i="19"/>
  <c r="V1359" i="19"/>
  <c r="AB1359" i="19"/>
  <c r="AG1359" i="19"/>
  <c r="AL1359" i="19"/>
  <c r="AR1359" i="19"/>
  <c r="AW1359" i="19"/>
  <c r="BB1359" i="19"/>
  <c r="BH1359" i="19"/>
  <c r="BM1359" i="19"/>
  <c r="BR1359" i="19"/>
  <c r="BX1359" i="19"/>
  <c r="CC1359" i="19"/>
  <c r="CH1359" i="19"/>
  <c r="H1360" i="19"/>
  <c r="M1360" i="19"/>
  <c r="R1360" i="19"/>
  <c r="X1360" i="19"/>
  <c r="AC1360" i="19"/>
  <c r="AH1360" i="19"/>
  <c r="AN1360" i="19"/>
  <c r="AS1360" i="19"/>
  <c r="AX1360" i="19"/>
  <c r="BD1360" i="19"/>
  <c r="BI1360" i="19"/>
  <c r="BN1360" i="19"/>
  <c r="BT1360" i="19"/>
  <c r="BY1360" i="19"/>
  <c r="CD1360" i="19"/>
  <c r="CJ1360" i="19"/>
  <c r="I1361" i="19"/>
  <c r="N1361" i="19"/>
  <c r="T1361" i="19"/>
  <c r="Y1361" i="19"/>
  <c r="AD1361" i="19"/>
  <c r="AJ1361" i="19"/>
  <c r="AO1361" i="19"/>
  <c r="AT1361" i="19"/>
  <c r="AZ1361" i="19"/>
  <c r="BE1361" i="19"/>
  <c r="BJ1361" i="19"/>
  <c r="BP1361" i="19"/>
  <c r="BU1361" i="19"/>
  <c r="BZ1361" i="19"/>
  <c r="CF1361" i="19"/>
  <c r="E1362" i="19"/>
  <c r="J1362" i="19"/>
  <c r="P1362" i="19"/>
  <c r="U1362" i="19"/>
  <c r="Z1362" i="19"/>
  <c r="AF1362" i="19"/>
  <c r="AK1362" i="19"/>
  <c r="AP1362" i="19"/>
  <c r="AV1362" i="19"/>
  <c r="BA1362" i="19"/>
  <c r="BF1362" i="19"/>
  <c r="BL1362" i="19"/>
  <c r="BQ1362" i="19"/>
  <c r="BV1362" i="19"/>
  <c r="CB1362" i="19"/>
  <c r="CG1362" i="19"/>
  <c r="F1363" i="19"/>
  <c r="L1363" i="19"/>
  <c r="Q1363" i="19"/>
  <c r="V1363" i="19"/>
  <c r="AB1363" i="19"/>
  <c r="AG1363" i="19"/>
  <c r="AL1363" i="19"/>
  <c r="AR1363" i="19"/>
  <c r="AW1363" i="19"/>
  <c r="BB1363" i="19"/>
  <c r="BH1363" i="19"/>
  <c r="BM1363" i="19"/>
  <c r="BR1363" i="19"/>
  <c r="BX1363" i="19"/>
  <c r="CC1363" i="19"/>
  <c r="CH1363" i="19"/>
  <c r="H1364" i="19"/>
  <c r="M1364" i="19"/>
  <c r="R1364" i="19"/>
  <c r="X1364" i="19"/>
  <c r="AC1364" i="19"/>
  <c r="AH1364" i="19"/>
  <c r="AN1364" i="19"/>
  <c r="AS1364" i="19"/>
  <c r="AX1364" i="19"/>
  <c r="BD1364" i="19"/>
  <c r="BI1364" i="19"/>
  <c r="BN1364" i="19"/>
  <c r="BT1364" i="19"/>
  <c r="BY1364" i="19"/>
  <c r="CD1364" i="19"/>
  <c r="CJ1364" i="19"/>
  <c r="I1365" i="19"/>
  <c r="N1365" i="19"/>
  <c r="T1365" i="19"/>
  <c r="Y1365" i="19"/>
  <c r="AD1365" i="19"/>
  <c r="AJ1365" i="19"/>
  <c r="AO1365" i="19"/>
  <c r="AT1365" i="19"/>
  <c r="AZ1365" i="19"/>
  <c r="BE1365" i="19"/>
  <c r="BJ1365" i="19"/>
  <c r="BP1365" i="19"/>
  <c r="BU1365" i="19"/>
  <c r="BZ1365" i="19"/>
  <c r="CF1365" i="19"/>
  <c r="E1366" i="19"/>
  <c r="J1366" i="19"/>
  <c r="P1366" i="19"/>
  <c r="U1366" i="19"/>
  <c r="Z1366" i="19"/>
  <c r="AF1366" i="19"/>
  <c r="AK1366" i="19"/>
  <c r="AP1366" i="19"/>
  <c r="AV1366" i="19"/>
  <c r="BA1366" i="19"/>
  <c r="BF1366" i="19"/>
  <c r="BL1366" i="19"/>
  <c r="BQ1366" i="19"/>
  <c r="BV1366" i="19"/>
  <c r="CB1366" i="19"/>
  <c r="CG1366" i="19"/>
  <c r="F1367" i="19"/>
  <c r="L1367" i="19"/>
  <c r="Q1367" i="19"/>
  <c r="V1367" i="19"/>
  <c r="AB1367" i="19"/>
  <c r="AG1367" i="19"/>
  <c r="AL1367" i="19"/>
  <c r="AR1367" i="19"/>
  <c r="AW1367" i="19"/>
  <c r="BB1367" i="19"/>
  <c r="BH1367" i="19"/>
  <c r="BM1367" i="19"/>
  <c r="BR1367" i="19"/>
  <c r="BX1367" i="19"/>
  <c r="CC1367" i="19"/>
  <c r="CH1367" i="19"/>
  <c r="H1368" i="19"/>
  <c r="M1368" i="19"/>
  <c r="R1368" i="19"/>
  <c r="X1368" i="19"/>
  <c r="AC1368" i="19"/>
  <c r="AH1368" i="19"/>
  <c r="AN1368" i="19"/>
  <c r="AS1368" i="19"/>
  <c r="AX1368" i="19"/>
  <c r="BD1368" i="19"/>
  <c r="BI1368" i="19"/>
  <c r="BN1368" i="19"/>
  <c r="BT1368" i="19"/>
  <c r="BY1368" i="19"/>
  <c r="CD1368" i="19"/>
  <c r="CJ1368" i="19"/>
  <c r="I1369" i="19"/>
  <c r="N1369" i="19"/>
  <c r="T1369" i="19"/>
  <c r="Y1369" i="19"/>
  <c r="AD1369" i="19"/>
  <c r="AJ1369" i="19"/>
  <c r="AO1369" i="19"/>
  <c r="AT1369" i="19"/>
  <c r="AZ1369" i="19"/>
  <c r="BE1369" i="19"/>
  <c r="BJ1369" i="19"/>
  <c r="BP1369" i="19"/>
  <c r="BU1369" i="19"/>
  <c r="BZ1369" i="19"/>
  <c r="CF1369" i="19"/>
  <c r="E1370" i="19"/>
  <c r="J1370" i="19"/>
  <c r="P1370" i="19"/>
  <c r="U1370" i="19"/>
  <c r="Z1370" i="19"/>
  <c r="AF1370" i="19"/>
  <c r="AK1370" i="19"/>
  <c r="AP1370" i="19"/>
  <c r="AV1370" i="19"/>
  <c r="BA1370" i="19"/>
  <c r="BF1370" i="19"/>
  <c r="BL1370" i="19"/>
  <c r="AN1289" i="19"/>
  <c r="AI1290" i="19"/>
  <c r="AJ1291" i="19"/>
  <c r="AA1292" i="19"/>
  <c r="T1293" i="19"/>
  <c r="CF1293" i="19"/>
  <c r="BE1294" i="19"/>
  <c r="AK1295" i="19"/>
  <c r="K1296" i="19"/>
  <c r="BQ1296" i="19"/>
  <c r="AM1297" i="19"/>
  <c r="CI1297" i="19"/>
  <c r="AI1298" i="19"/>
  <c r="BR1298" i="19"/>
  <c r="V1299" i="19"/>
  <c r="BA1299" i="19"/>
  <c r="CI1299" i="19"/>
  <c r="AL1300" i="19"/>
  <c r="BS1300" i="19"/>
  <c r="S1301" i="19"/>
  <c r="BC1301" i="19"/>
  <c r="CI1301" i="19"/>
  <c r="AL1302" i="19"/>
  <c r="BV1302" i="19"/>
  <c r="U1303" i="19"/>
  <c r="BC1303" i="19"/>
  <c r="F1304" i="19"/>
  <c r="AG1304" i="19"/>
  <c r="BF1304" i="19"/>
  <c r="CG1304" i="19"/>
  <c r="W1305" i="19"/>
  <c r="AX1305" i="19"/>
  <c r="BY1305" i="19"/>
  <c r="Q1306" i="19"/>
  <c r="AQ1306" i="19"/>
  <c r="BO1306" i="19"/>
  <c r="I1307" i="19"/>
  <c r="AH1307" i="19"/>
  <c r="BI1307" i="19"/>
  <c r="CE1307" i="19"/>
  <c r="Z1308" i="19"/>
  <c r="AT1308" i="19"/>
  <c r="BK1308" i="19"/>
  <c r="CE1308" i="19"/>
  <c r="R1309" i="19"/>
  <c r="AK1309" i="19"/>
  <c r="BC1309" i="19"/>
  <c r="BW1309" i="19"/>
  <c r="I1310" i="19"/>
  <c r="AC1310" i="19"/>
  <c r="AW1310" i="19"/>
  <c r="BN1310" i="19"/>
  <c r="CH1310" i="19"/>
  <c r="U1311" i="19"/>
  <c r="AM1311" i="19"/>
  <c r="BF1311" i="19"/>
  <c r="BZ1311" i="19"/>
  <c r="K1312" i="19"/>
  <c r="AE1312" i="19"/>
  <c r="AY1312" i="19"/>
  <c r="BQ1312" i="19"/>
  <c r="E1313" i="19"/>
  <c r="W1313" i="19"/>
  <c r="AP1313" i="19"/>
  <c r="BI1313" i="19"/>
  <c r="CC1313" i="19"/>
  <c r="N1314" i="19"/>
  <c r="AH1314" i="19"/>
  <c r="BB1314" i="19"/>
  <c r="BS1314" i="19"/>
  <c r="G1315" i="19"/>
  <c r="Z1315" i="19"/>
  <c r="AP1315" i="19"/>
  <c r="BD1315" i="19"/>
  <c r="BS1315" i="19"/>
  <c r="CF1315" i="19"/>
  <c r="O1316" i="19"/>
  <c r="AD1316" i="19"/>
  <c r="AQ1316" i="19"/>
  <c r="BF1316" i="19"/>
  <c r="BT1316" i="19"/>
  <c r="CH1316" i="19"/>
  <c r="P1317" i="19"/>
  <c r="AE1317" i="19"/>
  <c r="AR1317" i="19"/>
  <c r="BG1317" i="19"/>
  <c r="BV1317" i="19"/>
  <c r="CI1317" i="19"/>
  <c r="R1318" i="19"/>
  <c r="AF1318" i="19"/>
  <c r="AT1318" i="19"/>
  <c r="BH1318" i="19"/>
  <c r="BW1318" i="19"/>
  <c r="CJ1318" i="19"/>
  <c r="S1319" i="19"/>
  <c r="AH1319" i="19"/>
  <c r="AU1319" i="19"/>
  <c r="BJ1319" i="19"/>
  <c r="BX1319" i="19"/>
  <c r="F1320" i="19"/>
  <c r="T1320" i="19"/>
  <c r="AI1320" i="19"/>
  <c r="AV1320" i="19"/>
  <c r="BK1320" i="19"/>
  <c r="BZ1320" i="19"/>
  <c r="G1321" i="19"/>
  <c r="V1321" i="19"/>
  <c r="AJ1321" i="19"/>
  <c r="AX1321" i="19"/>
  <c r="BL1321" i="19"/>
  <c r="CA1321" i="19"/>
  <c r="H1322" i="19"/>
  <c r="W1322" i="19"/>
  <c r="AL1322" i="19"/>
  <c r="AY1322" i="19"/>
  <c r="BN1322" i="19"/>
  <c r="CB1322" i="19"/>
  <c r="J1323" i="19"/>
  <c r="X1323" i="19"/>
  <c r="AM1323" i="19"/>
  <c r="AZ1323" i="19"/>
  <c r="BO1323" i="19"/>
  <c r="CD1323" i="19"/>
  <c r="K1324" i="19"/>
  <c r="Z1324" i="19"/>
  <c r="AN1324" i="19"/>
  <c r="BB1324" i="19"/>
  <c r="BP1324" i="19"/>
  <c r="CE1324" i="19"/>
  <c r="L1325" i="19"/>
  <c r="AA1325" i="19"/>
  <c r="AP1325" i="19"/>
  <c r="BC1325" i="19"/>
  <c r="BR1325" i="19"/>
  <c r="CF1325" i="19"/>
  <c r="N1326" i="19"/>
  <c r="AB1326" i="19"/>
  <c r="AQ1326" i="19"/>
  <c r="BD1326" i="19"/>
  <c r="BS1326" i="19"/>
  <c r="CH1326" i="19"/>
  <c r="O1327" i="19"/>
  <c r="AD1327" i="19"/>
  <c r="AR1327" i="19"/>
  <c r="BF1327" i="19"/>
  <c r="BT1327" i="19"/>
  <c r="CI1327" i="19"/>
  <c r="P1328" i="19"/>
  <c r="AE1328" i="19"/>
  <c r="AT1328" i="19"/>
  <c r="BG1328" i="19"/>
  <c r="BV1328" i="19"/>
  <c r="CJ1328" i="19"/>
  <c r="R1329" i="19"/>
  <c r="AF1329" i="19"/>
  <c r="AU1329" i="19"/>
  <c r="BH1329" i="19"/>
  <c r="BW1329" i="19"/>
  <c r="F1330" i="19"/>
  <c r="S1330" i="19"/>
  <c r="AH1330" i="19"/>
  <c r="AV1330" i="19"/>
  <c r="BJ1330" i="19"/>
  <c r="BX1330" i="19"/>
  <c r="G1331" i="19"/>
  <c r="T1331" i="19"/>
  <c r="AI1331" i="19"/>
  <c r="AX1331" i="19"/>
  <c r="BK1331" i="19"/>
  <c r="BZ1331" i="19"/>
  <c r="H1332" i="19"/>
  <c r="V1332" i="19"/>
  <c r="AJ1332" i="19"/>
  <c r="AY1332" i="19"/>
  <c r="BL1332" i="19"/>
  <c r="CA1332" i="19"/>
  <c r="J1333" i="19"/>
  <c r="W1333" i="19"/>
  <c r="AL1333" i="19"/>
  <c r="AZ1333" i="19"/>
  <c r="BN1333" i="19"/>
  <c r="CB1333" i="19"/>
  <c r="K1334" i="19"/>
  <c r="X1334" i="19"/>
  <c r="AM1334" i="19"/>
  <c r="BB1334" i="19"/>
  <c r="BO1334" i="19"/>
  <c r="CD1334" i="19"/>
  <c r="L1335" i="19"/>
  <c r="Z1335" i="19"/>
  <c r="AN1335" i="19"/>
  <c r="BC1335" i="19"/>
  <c r="BN1335" i="19"/>
  <c r="BY1335" i="19"/>
  <c r="CJ1335" i="19"/>
  <c r="N1336" i="19"/>
  <c r="Y1336" i="19"/>
  <c r="AJ1336" i="19"/>
  <c r="AT1336" i="19"/>
  <c r="BE1336" i="19"/>
  <c r="BP1336" i="19"/>
  <c r="BZ1336" i="19"/>
  <c r="E1337" i="19"/>
  <c r="P1337" i="19"/>
  <c r="Z1337" i="19"/>
  <c r="AK1337" i="19"/>
  <c r="AV1337" i="19"/>
  <c r="BF1337" i="19"/>
  <c r="BQ1337" i="19"/>
  <c r="CB1337" i="19"/>
  <c r="F1338" i="19"/>
  <c r="Q1338" i="19"/>
  <c r="AB1338" i="19"/>
  <c r="AL1338" i="19"/>
  <c r="AW1338" i="19"/>
  <c r="BH1338" i="19"/>
  <c r="BR1338" i="19"/>
  <c r="CC1338" i="19"/>
  <c r="H1339" i="19"/>
  <c r="R1339" i="19"/>
  <c r="AC1339" i="19"/>
  <c r="AN1339" i="19"/>
  <c r="AX1339" i="19"/>
  <c r="BI1339" i="19"/>
  <c r="BT1339" i="19"/>
  <c r="CD1339" i="19"/>
  <c r="I1340" i="19"/>
  <c r="T1340" i="19"/>
  <c r="AD1340" i="19"/>
  <c r="AO1340" i="19"/>
  <c r="AZ1340" i="19"/>
  <c r="BJ1340" i="19"/>
  <c r="BU1340" i="19"/>
  <c r="CF1340" i="19"/>
  <c r="J1341" i="19"/>
  <c r="U1341" i="19"/>
  <c r="AF1341" i="19"/>
  <c r="AP1341" i="19"/>
  <c r="BA1341" i="19"/>
  <c r="BL1341" i="19"/>
  <c r="BV1341" i="19"/>
  <c r="CG1341" i="19"/>
  <c r="L1342" i="19"/>
  <c r="V1342" i="19"/>
  <c r="AG1342" i="19"/>
  <c r="AR1342" i="19"/>
  <c r="BB1342" i="19"/>
  <c r="BM1342" i="19"/>
  <c r="BX1342" i="19"/>
  <c r="CH1342" i="19"/>
  <c r="M1343" i="19"/>
  <c r="X1343" i="19"/>
  <c r="AH1343" i="19"/>
  <c r="AS1343" i="19"/>
  <c r="BD1343" i="19"/>
  <c r="BN1343" i="19"/>
  <c r="BY1343" i="19"/>
  <c r="CJ1343" i="19"/>
  <c r="N1344" i="19"/>
  <c r="Y1344" i="19"/>
  <c r="AJ1344" i="19"/>
  <c r="AT1344" i="19"/>
  <c r="BE1344" i="19"/>
  <c r="BP1344" i="19"/>
  <c r="BZ1344" i="19"/>
  <c r="E1345" i="19"/>
  <c r="P1345" i="19"/>
  <c r="Z1345" i="19"/>
  <c r="AK1345" i="19"/>
  <c r="AV1345" i="19"/>
  <c r="BF1345" i="19"/>
  <c r="BQ1345" i="19"/>
  <c r="CB1345" i="19"/>
  <c r="F1346" i="19"/>
  <c r="Q1346" i="19"/>
  <c r="AB1346" i="19"/>
  <c r="AL1346" i="19"/>
  <c r="AW1346" i="19"/>
  <c r="BH1346" i="19"/>
  <c r="BR1346" i="19"/>
  <c r="CC1346" i="19"/>
  <c r="H1347" i="19"/>
  <c r="R1347" i="19"/>
  <c r="AC1347" i="19"/>
  <c r="AN1347" i="19"/>
  <c r="AX1347" i="19"/>
  <c r="BI1347" i="19"/>
  <c r="BT1347" i="19"/>
  <c r="CD1347" i="19"/>
  <c r="I1348" i="19"/>
  <c r="T1348" i="19"/>
  <c r="AD1348" i="19"/>
  <c r="AO1348" i="19"/>
  <c r="AZ1348" i="19"/>
  <c r="BJ1348" i="19"/>
  <c r="BU1348" i="19"/>
  <c r="CF1348" i="19"/>
  <c r="J1349" i="19"/>
  <c r="U1349" i="19"/>
  <c r="AF1349" i="19"/>
  <c r="AP1349" i="19"/>
  <c r="BA1349" i="19"/>
  <c r="BL1349" i="19"/>
  <c r="BV1349" i="19"/>
  <c r="CG1349" i="19"/>
  <c r="L1350" i="19"/>
  <c r="V1350" i="19"/>
  <c r="AG1350" i="19"/>
  <c r="AR1350" i="19"/>
  <c r="BB1350" i="19"/>
  <c r="BM1350" i="19"/>
  <c r="BX1350" i="19"/>
  <c r="CH1350" i="19"/>
  <c r="M1351" i="19"/>
  <c r="X1351" i="19"/>
  <c r="AH1351" i="19"/>
  <c r="AS1351" i="19"/>
  <c r="BD1351" i="19"/>
  <c r="BN1351" i="19"/>
  <c r="BY1351" i="19"/>
  <c r="CJ1351" i="19"/>
  <c r="N1352" i="19"/>
  <c r="Y1352" i="19"/>
  <c r="AJ1352" i="19"/>
  <c r="AT1352" i="19"/>
  <c r="BE1352" i="19"/>
  <c r="BP1352" i="19"/>
  <c r="BZ1352" i="19"/>
  <c r="E1353" i="19"/>
  <c r="P1353" i="19"/>
  <c r="Z1353" i="19"/>
  <c r="AK1353" i="19"/>
  <c r="AV1353" i="19"/>
  <c r="BF1353" i="19"/>
  <c r="BQ1353" i="19"/>
  <c r="CB1353" i="19"/>
  <c r="F1354" i="19"/>
  <c r="Q1354" i="19"/>
  <c r="AB1354" i="19"/>
  <c r="AL1354" i="19"/>
  <c r="AW1354" i="19"/>
  <c r="BH1354" i="19"/>
  <c r="BR1354" i="19"/>
  <c r="CC1354" i="19"/>
  <c r="H1355" i="19"/>
  <c r="R1355" i="19"/>
  <c r="AC1355" i="19"/>
  <c r="AN1355" i="19"/>
  <c r="AX1355" i="19"/>
  <c r="BI1355" i="19"/>
  <c r="BT1355" i="19"/>
  <c r="CD1355" i="19"/>
  <c r="I1356" i="19"/>
  <c r="T1356" i="19"/>
  <c r="AD1356" i="19"/>
  <c r="AO1356" i="19"/>
  <c r="AZ1356" i="19"/>
  <c r="BJ1356" i="19"/>
  <c r="BU1356" i="19"/>
  <c r="CF1356" i="19"/>
  <c r="J1357" i="19"/>
  <c r="U1357" i="19"/>
  <c r="AF1357" i="19"/>
  <c r="AP1357" i="19"/>
  <c r="BA1357" i="19"/>
  <c r="BL1357" i="19"/>
  <c r="BV1357" i="19"/>
  <c r="CG1357" i="19"/>
  <c r="L1358" i="19"/>
  <c r="V1358" i="19"/>
  <c r="AG1358" i="19"/>
  <c r="AR1358" i="19"/>
  <c r="BB1358" i="19"/>
  <c r="BM1358" i="19"/>
  <c r="BX1358" i="19"/>
  <c r="CH1358" i="19"/>
  <c r="M1359" i="19"/>
  <c r="X1359" i="19"/>
  <c r="AH1359" i="19"/>
  <c r="AS1359" i="19"/>
  <c r="BD1359" i="19"/>
  <c r="BN1359" i="19"/>
  <c r="BY1359" i="19"/>
  <c r="CJ1359" i="19"/>
  <c r="N1360" i="19"/>
  <c r="Y1360" i="19"/>
  <c r="AJ1360" i="19"/>
  <c r="AT1360" i="19"/>
  <c r="BE1360" i="19"/>
  <c r="BP1360" i="19"/>
  <c r="BZ1360" i="19"/>
  <c r="E1361" i="19"/>
  <c r="P1361" i="19"/>
  <c r="Z1361" i="19"/>
  <c r="AK1361" i="19"/>
  <c r="AV1361" i="19"/>
  <c r="BF1361" i="19"/>
  <c r="BQ1361" i="19"/>
  <c r="CB1361" i="19"/>
  <c r="F1362" i="19"/>
  <c r="Q1362" i="19"/>
  <c r="AB1362" i="19"/>
  <c r="AL1362" i="19"/>
  <c r="AW1362" i="19"/>
  <c r="BH1362" i="19"/>
  <c r="BR1362" i="19"/>
  <c r="CC1362" i="19"/>
  <c r="H1363" i="19"/>
  <c r="R1363" i="19"/>
  <c r="AC1363" i="19"/>
  <c r="AN1363" i="19"/>
  <c r="AX1363" i="19"/>
  <c r="BI1363" i="19"/>
  <c r="BT1363" i="19"/>
  <c r="CD1363" i="19"/>
  <c r="I1364" i="19"/>
  <c r="T1364" i="19"/>
  <c r="AD1364" i="19"/>
  <c r="AO1364" i="19"/>
  <c r="AZ1364" i="19"/>
  <c r="BJ1364" i="19"/>
  <c r="BU1364" i="19"/>
  <c r="CF1364" i="19"/>
  <c r="J1365" i="19"/>
  <c r="U1365" i="19"/>
  <c r="AF1365" i="19"/>
  <c r="AP1365" i="19"/>
  <c r="BA1365" i="19"/>
  <c r="BL1365" i="19"/>
  <c r="BV1365" i="19"/>
  <c r="CG1365" i="19"/>
  <c r="L1366" i="19"/>
  <c r="V1366" i="19"/>
  <c r="AG1366" i="19"/>
  <c r="AR1366" i="19"/>
  <c r="BB1366" i="19"/>
  <c r="BM1366" i="19"/>
  <c r="BX1366" i="19"/>
  <c r="CH1366" i="19"/>
  <c r="M1367" i="19"/>
  <c r="X1367" i="19"/>
  <c r="AH1367" i="19"/>
  <c r="AS1367" i="19"/>
  <c r="BD1367" i="19"/>
  <c r="BN1367" i="19"/>
  <c r="BY1367" i="19"/>
  <c r="CJ1367" i="19"/>
  <c r="N1368" i="19"/>
  <c r="Y1368" i="19"/>
  <c r="AJ1368" i="19"/>
  <c r="AT1368" i="19"/>
  <c r="BE1368" i="19"/>
  <c r="BP1368" i="19"/>
  <c r="BZ1368" i="19"/>
  <c r="E1369" i="19"/>
  <c r="P1369" i="19"/>
  <c r="Z1369" i="19"/>
  <c r="AK1369" i="19"/>
  <c r="AV1369" i="19"/>
  <c r="BF1369" i="19"/>
  <c r="BQ1369" i="19"/>
  <c r="CB1369" i="19"/>
  <c r="F1370" i="19"/>
  <c r="Q1370" i="19"/>
  <c r="AB1370" i="19"/>
  <c r="AL1370" i="19"/>
  <c r="AW1370" i="19"/>
  <c r="BH1370" i="19"/>
  <c r="BQ1370" i="19"/>
  <c r="BX1370" i="19"/>
  <c r="CD1370" i="19"/>
  <c r="F1371" i="19"/>
  <c r="M1371" i="19"/>
  <c r="T1371" i="19"/>
  <c r="AB1371" i="19"/>
  <c r="AH1371" i="19"/>
  <c r="AO1371" i="19"/>
  <c r="AW1371" i="19"/>
  <c r="BD1371" i="19"/>
  <c r="BJ1371" i="19"/>
  <c r="BR1371" i="19"/>
  <c r="BY1371" i="19"/>
  <c r="CF1371" i="19"/>
  <c r="H1372" i="19"/>
  <c r="N1372" i="19"/>
  <c r="U1372" i="19"/>
  <c r="AC1372" i="19"/>
  <c r="AJ1372" i="19"/>
  <c r="AP1372" i="19"/>
  <c r="AX1372" i="19"/>
  <c r="BE1372" i="19"/>
  <c r="BL1372" i="19"/>
  <c r="BT1372" i="19"/>
  <c r="BZ1372" i="19"/>
  <c r="CG1372" i="19"/>
  <c r="AZ1289" i="19"/>
  <c r="AV1290" i="19"/>
  <c r="AP1291" i="19"/>
  <c r="AQ1292" i="19"/>
  <c r="AB1293" i="19"/>
  <c r="H1294" i="19"/>
  <c r="BP1294" i="19"/>
  <c r="AM1295" i="19"/>
  <c r="S1296" i="19"/>
  <c r="BY1296" i="19"/>
  <c r="AR1297" i="19"/>
  <c r="CJ1297" i="19"/>
  <c r="AP1298" i="19"/>
  <c r="BU1298" i="19"/>
  <c r="W1299" i="19"/>
  <c r="BG1299" i="19"/>
  <c r="G1300" i="19"/>
  <c r="AQ1300" i="19"/>
  <c r="BW1300" i="19"/>
  <c r="Y1301" i="19"/>
  <c r="BF1301" i="19"/>
  <c r="J1302" i="19"/>
  <c r="AO1302" i="19"/>
  <c r="BW1302" i="19"/>
  <c r="AA1303" i="19"/>
  <c r="BF1303" i="19"/>
  <c r="I1304" i="19"/>
  <c r="AK1304" i="19"/>
  <c r="BJ1304" i="19"/>
  <c r="CH1304" i="19"/>
  <c r="AC1305" i="19"/>
  <c r="BA1305" i="19"/>
  <c r="CA1305" i="19"/>
  <c r="V1306" i="19"/>
  <c r="AS1306" i="19"/>
  <c r="BS1306" i="19"/>
  <c r="M1307" i="19"/>
  <c r="AK1307" i="19"/>
  <c r="BJ1307" i="19"/>
  <c r="E1308" i="19"/>
  <c r="AA1308" i="19"/>
  <c r="AU1308" i="19"/>
  <c r="BO1308" i="19"/>
  <c r="CG1308" i="19"/>
  <c r="U1309" i="19"/>
  <c r="AM1309" i="19"/>
  <c r="BF1309" i="19"/>
  <c r="BY1309" i="19"/>
  <c r="M1310" i="19"/>
  <c r="AD1310" i="19"/>
  <c r="AX1310" i="19"/>
  <c r="BR1310" i="19"/>
  <c r="CI1310" i="19"/>
  <c r="W1311" i="19"/>
  <c r="AP1311" i="19"/>
  <c r="BI1311" i="19"/>
  <c r="CA1311" i="19"/>
  <c r="O1312" i="19"/>
  <c r="AG1312" i="19"/>
  <c r="BA1312" i="19"/>
  <c r="BU1312" i="19"/>
  <c r="F1313" i="19"/>
  <c r="Z1313" i="19"/>
  <c r="AS1313" i="19"/>
  <c r="BK1313" i="19"/>
  <c r="CD1313" i="19"/>
  <c r="R1314" i="19"/>
  <c r="AI1314" i="19"/>
  <c r="BC1314" i="19"/>
  <c r="BW1314" i="19"/>
  <c r="I1315" i="19"/>
  <c r="AC1315" i="19"/>
  <c r="AR1315" i="19"/>
  <c r="BF1315" i="19"/>
  <c r="BT1315" i="19"/>
  <c r="CI1315" i="19"/>
  <c r="P1316" i="19"/>
  <c r="AE1316" i="19"/>
  <c r="AT1316" i="19"/>
  <c r="BG1316" i="19"/>
  <c r="BV1316" i="19"/>
  <c r="CJ1316" i="19"/>
  <c r="R1317" i="19"/>
  <c r="AF1317" i="19"/>
  <c r="AU1317" i="19"/>
  <c r="BH1317" i="19"/>
  <c r="BW1317" i="19"/>
  <c r="F1318" i="19"/>
  <c r="S1318" i="19"/>
  <c r="AH1318" i="19"/>
  <c r="AV1318" i="19"/>
  <c r="BJ1318" i="19"/>
  <c r="BX1318" i="19"/>
  <c r="G1319" i="19"/>
  <c r="T1319" i="19"/>
  <c r="AI1319" i="19"/>
  <c r="AX1319" i="19"/>
  <c r="BK1319" i="19"/>
  <c r="BZ1319" i="19"/>
  <c r="H1320" i="19"/>
  <c r="V1320" i="19"/>
  <c r="AJ1320" i="19"/>
  <c r="AY1320" i="19"/>
  <c r="BL1320" i="19"/>
  <c r="CA1320" i="19"/>
  <c r="J1321" i="19"/>
  <c r="W1321" i="19"/>
  <c r="AL1321" i="19"/>
  <c r="AZ1321" i="19"/>
  <c r="BN1321" i="19"/>
  <c r="CB1321" i="19"/>
  <c r="K1322" i="19"/>
  <c r="X1322" i="19"/>
  <c r="AM1322" i="19"/>
  <c r="BB1322" i="19"/>
  <c r="BO1322" i="19"/>
  <c r="CD1322" i="19"/>
  <c r="L1323" i="19"/>
  <c r="Z1323" i="19"/>
  <c r="AN1323" i="19"/>
  <c r="BC1323" i="19"/>
  <c r="BP1323" i="19"/>
  <c r="CE1323" i="19"/>
  <c r="N1324" i="19"/>
  <c r="AA1324" i="19"/>
  <c r="AP1324" i="19"/>
  <c r="BD1324" i="19"/>
  <c r="BR1324" i="19"/>
  <c r="CF1324" i="19"/>
  <c r="O1325" i="19"/>
  <c r="AB1325" i="19"/>
  <c r="AQ1325" i="19"/>
  <c r="BF1325" i="19"/>
  <c r="BS1325" i="19"/>
  <c r="CH1325" i="19"/>
  <c r="P1326" i="19"/>
  <c r="AD1326" i="19"/>
  <c r="AR1326" i="19"/>
  <c r="BG1326" i="19"/>
  <c r="BT1326" i="19"/>
  <c r="CI1326" i="19"/>
  <c r="R1327" i="19"/>
  <c r="AE1327" i="19"/>
  <c r="AT1327" i="19"/>
  <c r="BH1327" i="19"/>
  <c r="BV1327" i="19"/>
  <c r="CJ1327" i="19"/>
  <c r="S1328" i="19"/>
  <c r="AF1328" i="19"/>
  <c r="AU1328" i="19"/>
  <c r="BJ1328" i="19"/>
  <c r="BW1328" i="19"/>
  <c r="F1329" i="19"/>
  <c r="T1329" i="19"/>
  <c r="AH1329" i="19"/>
  <c r="AV1329" i="19"/>
  <c r="BK1329" i="19"/>
  <c r="BX1329" i="19"/>
  <c r="G1330" i="19"/>
  <c r="V1330" i="19"/>
  <c r="AI1330" i="19"/>
  <c r="AX1330" i="19"/>
  <c r="BL1330" i="19"/>
  <c r="BZ1330" i="19"/>
  <c r="H1331" i="19"/>
  <c r="W1331" i="19"/>
  <c r="AJ1331" i="19"/>
  <c r="AY1331" i="19"/>
  <c r="BN1331" i="19"/>
  <c r="CA1331" i="19"/>
  <c r="J1332" i="19"/>
  <c r="X1332" i="19"/>
  <c r="AL1332" i="19"/>
  <c r="AZ1332" i="19"/>
  <c r="BO1332" i="19"/>
  <c r="CB1332" i="19"/>
  <c r="K1333" i="19"/>
  <c r="Z1333" i="19"/>
  <c r="AM1333" i="19"/>
  <c r="BB1333" i="19"/>
  <c r="BP1333" i="19"/>
  <c r="CD1333" i="19"/>
  <c r="L1334" i="19"/>
  <c r="AA1334" i="19"/>
  <c r="AN1334" i="19"/>
  <c r="BC1334" i="19"/>
  <c r="BR1334" i="19"/>
  <c r="CE1334" i="19"/>
  <c r="N1335" i="19"/>
  <c r="AB1335" i="19"/>
  <c r="AP1335" i="19"/>
  <c r="BD1335" i="19"/>
  <c r="BP1335" i="19"/>
  <c r="BZ1335" i="19"/>
  <c r="E1336" i="19"/>
  <c r="P1336" i="19"/>
  <c r="Z1336" i="19"/>
  <c r="AK1336" i="19"/>
  <c r="AV1336" i="19"/>
  <c r="BF1336" i="19"/>
  <c r="BQ1336" i="19"/>
  <c r="CB1336" i="19"/>
  <c r="F1337" i="19"/>
  <c r="Q1337" i="19"/>
  <c r="AB1337" i="19"/>
  <c r="AL1337" i="19"/>
  <c r="AW1337" i="19"/>
  <c r="BH1337" i="19"/>
  <c r="BR1337" i="19"/>
  <c r="CC1337" i="19"/>
  <c r="H1338" i="19"/>
  <c r="R1338" i="19"/>
  <c r="AC1338" i="19"/>
  <c r="AN1338" i="19"/>
  <c r="AX1338" i="19"/>
  <c r="BI1338" i="19"/>
  <c r="BT1338" i="19"/>
  <c r="CD1338" i="19"/>
  <c r="I1339" i="19"/>
  <c r="T1339" i="19"/>
  <c r="AD1339" i="19"/>
  <c r="AO1339" i="19"/>
  <c r="AZ1339" i="19"/>
  <c r="BJ1339" i="19"/>
  <c r="BU1339" i="19"/>
  <c r="CF1339" i="19"/>
  <c r="J1340" i="19"/>
  <c r="U1340" i="19"/>
  <c r="AF1340" i="19"/>
  <c r="AP1340" i="19"/>
  <c r="BA1340" i="19"/>
  <c r="BL1340" i="19"/>
  <c r="BV1340" i="19"/>
  <c r="CG1340" i="19"/>
  <c r="L1341" i="19"/>
  <c r="V1341" i="19"/>
  <c r="AG1341" i="19"/>
  <c r="AR1341" i="19"/>
  <c r="BB1341" i="19"/>
  <c r="BM1341" i="19"/>
  <c r="BX1341" i="19"/>
  <c r="CH1341" i="19"/>
  <c r="M1342" i="19"/>
  <c r="X1342" i="19"/>
  <c r="AH1342" i="19"/>
  <c r="AS1342" i="19"/>
  <c r="BD1342" i="19"/>
  <c r="BN1342" i="19"/>
  <c r="BY1342" i="19"/>
  <c r="CJ1342" i="19"/>
  <c r="N1343" i="19"/>
  <c r="Y1343" i="19"/>
  <c r="AJ1343" i="19"/>
  <c r="AT1343" i="19"/>
  <c r="BE1343" i="19"/>
  <c r="BP1343" i="19"/>
  <c r="BZ1343" i="19"/>
  <c r="E1344" i="19"/>
  <c r="P1344" i="19"/>
  <c r="Z1344" i="19"/>
  <c r="AK1344" i="19"/>
  <c r="AV1344" i="19"/>
  <c r="BF1344" i="19"/>
  <c r="BQ1344" i="19"/>
  <c r="CB1344" i="19"/>
  <c r="F1345" i="19"/>
  <c r="Q1345" i="19"/>
  <c r="AB1345" i="19"/>
  <c r="AL1345" i="19"/>
  <c r="AW1345" i="19"/>
  <c r="BH1345" i="19"/>
  <c r="BR1345" i="19"/>
  <c r="CC1345" i="19"/>
  <c r="H1346" i="19"/>
  <c r="R1346" i="19"/>
  <c r="AC1346" i="19"/>
  <c r="AN1346" i="19"/>
  <c r="AX1346" i="19"/>
  <c r="BI1346" i="19"/>
  <c r="BT1346" i="19"/>
  <c r="CD1346" i="19"/>
  <c r="I1347" i="19"/>
  <c r="T1347" i="19"/>
  <c r="AD1347" i="19"/>
  <c r="AO1347" i="19"/>
  <c r="AZ1347" i="19"/>
  <c r="BJ1347" i="19"/>
  <c r="BU1347" i="19"/>
  <c r="CF1347" i="19"/>
  <c r="J1348" i="19"/>
  <c r="U1348" i="19"/>
  <c r="AF1348" i="19"/>
  <c r="AP1348" i="19"/>
  <c r="BA1348" i="19"/>
  <c r="BL1348" i="19"/>
  <c r="BV1348" i="19"/>
  <c r="CG1348" i="19"/>
  <c r="L1349" i="19"/>
  <c r="V1349" i="19"/>
  <c r="AG1349" i="19"/>
  <c r="AR1349" i="19"/>
  <c r="BB1349" i="19"/>
  <c r="BM1349" i="19"/>
  <c r="BX1349" i="19"/>
  <c r="CH1349" i="19"/>
  <c r="M1350" i="19"/>
  <c r="X1350" i="19"/>
  <c r="AH1350" i="19"/>
  <c r="AS1350" i="19"/>
  <c r="BD1350" i="19"/>
  <c r="BN1350" i="19"/>
  <c r="BY1350" i="19"/>
  <c r="CJ1350" i="19"/>
  <c r="N1351" i="19"/>
  <c r="Y1351" i="19"/>
  <c r="AJ1351" i="19"/>
  <c r="AT1351" i="19"/>
  <c r="BE1351" i="19"/>
  <c r="BP1351" i="19"/>
  <c r="BZ1351" i="19"/>
  <c r="E1352" i="19"/>
  <c r="P1352" i="19"/>
  <c r="Z1352" i="19"/>
  <c r="AK1352" i="19"/>
  <c r="AV1352" i="19"/>
  <c r="BF1352" i="19"/>
  <c r="BQ1352" i="19"/>
  <c r="CB1352" i="19"/>
  <c r="F1353" i="19"/>
  <c r="Q1353" i="19"/>
  <c r="AB1353" i="19"/>
  <c r="AL1353" i="19"/>
  <c r="AW1353" i="19"/>
  <c r="BH1353" i="19"/>
  <c r="BR1353" i="19"/>
  <c r="CC1353" i="19"/>
  <c r="H1354" i="19"/>
  <c r="R1354" i="19"/>
  <c r="AC1354" i="19"/>
  <c r="AN1354" i="19"/>
  <c r="AX1354" i="19"/>
  <c r="BI1354" i="19"/>
  <c r="BT1354" i="19"/>
  <c r="CD1354" i="19"/>
  <c r="I1355" i="19"/>
  <c r="T1355" i="19"/>
  <c r="AD1355" i="19"/>
  <c r="AO1355" i="19"/>
  <c r="AZ1355" i="19"/>
  <c r="BJ1355" i="19"/>
  <c r="BU1355" i="19"/>
  <c r="CF1355" i="19"/>
  <c r="J1356" i="19"/>
  <c r="U1356" i="19"/>
  <c r="AF1356" i="19"/>
  <c r="AP1356" i="19"/>
  <c r="BA1356" i="19"/>
  <c r="BL1356" i="19"/>
  <c r="BV1356" i="19"/>
  <c r="CG1356" i="19"/>
  <c r="L1357" i="19"/>
  <c r="V1357" i="19"/>
  <c r="AG1357" i="19"/>
  <c r="AR1357" i="19"/>
  <c r="BB1357" i="19"/>
  <c r="BM1357" i="19"/>
  <c r="BX1357" i="19"/>
  <c r="CH1357" i="19"/>
  <c r="M1358" i="19"/>
  <c r="X1358" i="19"/>
  <c r="AH1358" i="19"/>
  <c r="AS1358" i="19"/>
  <c r="BD1358" i="19"/>
  <c r="BN1358" i="19"/>
  <c r="BY1358" i="19"/>
  <c r="CJ1358" i="19"/>
  <c r="N1359" i="19"/>
  <c r="Y1359" i="19"/>
  <c r="AJ1359" i="19"/>
  <c r="AT1359" i="19"/>
  <c r="BE1359" i="19"/>
  <c r="BP1359" i="19"/>
  <c r="BZ1359" i="19"/>
  <c r="E1360" i="19"/>
  <c r="P1360" i="19"/>
  <c r="Z1360" i="19"/>
  <c r="AK1360" i="19"/>
  <c r="AV1360" i="19"/>
  <c r="BF1360" i="19"/>
  <c r="BQ1360" i="19"/>
  <c r="CB1360" i="19"/>
  <c r="F1361" i="19"/>
  <c r="Q1361" i="19"/>
  <c r="AB1361" i="19"/>
  <c r="AL1361" i="19"/>
  <c r="AW1361" i="19"/>
  <c r="BH1361" i="19"/>
  <c r="BR1361" i="19"/>
  <c r="CC1361" i="19"/>
  <c r="H1362" i="19"/>
  <c r="R1362" i="19"/>
  <c r="AC1362" i="19"/>
  <c r="AN1362" i="19"/>
  <c r="AX1362" i="19"/>
  <c r="BI1362" i="19"/>
  <c r="BT1362" i="19"/>
  <c r="CD1362" i="19"/>
  <c r="I1363" i="19"/>
  <c r="T1363" i="19"/>
  <c r="AD1363" i="19"/>
  <c r="AO1363" i="19"/>
  <c r="AZ1363" i="19"/>
  <c r="BJ1363" i="19"/>
  <c r="BU1363" i="19"/>
  <c r="CF1363" i="19"/>
  <c r="J1364" i="19"/>
  <c r="U1364" i="19"/>
  <c r="AF1364" i="19"/>
  <c r="AP1364" i="19"/>
  <c r="BA1364" i="19"/>
  <c r="BL1364" i="19"/>
  <c r="BV1364" i="19"/>
  <c r="CG1364" i="19"/>
  <c r="L1365" i="19"/>
  <c r="V1365" i="19"/>
  <c r="AG1365" i="19"/>
  <c r="AR1365" i="19"/>
  <c r="BB1365" i="19"/>
  <c r="BM1365" i="19"/>
  <c r="BX1365" i="19"/>
  <c r="CH1365" i="19"/>
  <c r="M1366" i="19"/>
  <c r="X1366" i="19"/>
  <c r="AH1366" i="19"/>
  <c r="AS1366" i="19"/>
  <c r="BD1366" i="19"/>
  <c r="BN1366" i="19"/>
  <c r="BY1366" i="19"/>
  <c r="CJ1366" i="19"/>
  <c r="N1367" i="19"/>
  <c r="Y1367" i="19"/>
  <c r="AJ1367" i="19"/>
  <c r="AT1367" i="19"/>
  <c r="BE1367" i="19"/>
  <c r="BP1367" i="19"/>
  <c r="BZ1367" i="19"/>
  <c r="E1368" i="19"/>
  <c r="P1368" i="19"/>
  <c r="Z1368" i="19"/>
  <c r="AK1368" i="19"/>
  <c r="AV1368" i="19"/>
  <c r="BF1368" i="19"/>
  <c r="BQ1368" i="19"/>
  <c r="CB1368" i="19"/>
  <c r="F1369" i="19"/>
  <c r="Q1369" i="19"/>
  <c r="AB1369" i="19"/>
  <c r="AL1369" i="19"/>
  <c r="AW1369" i="19"/>
  <c r="BH1369" i="19"/>
  <c r="BR1369" i="19"/>
  <c r="CC1369" i="19"/>
  <c r="H1370" i="19"/>
  <c r="R1370" i="19"/>
  <c r="AC1370" i="19"/>
  <c r="AN1370" i="19"/>
  <c r="AX1370" i="19"/>
  <c r="BI1370" i="19"/>
  <c r="BR1370" i="19"/>
  <c r="BY1370" i="19"/>
  <c r="CG1370" i="19"/>
  <c r="H1371" i="19"/>
  <c r="N1371" i="19"/>
  <c r="V1371" i="19"/>
  <c r="AC1371" i="19"/>
  <c r="AJ1371" i="19"/>
  <c r="AR1371" i="19"/>
  <c r="AX1371" i="19"/>
  <c r="BE1371" i="19"/>
  <c r="BM1371" i="19"/>
  <c r="BT1371" i="19"/>
  <c r="BZ1371" i="19"/>
  <c r="CH1371" i="19"/>
  <c r="I1372" i="19"/>
  <c r="P1372" i="19"/>
  <c r="X1372" i="19"/>
  <c r="AD1372" i="19"/>
  <c r="AK1372" i="19"/>
  <c r="AS1372" i="19"/>
  <c r="AZ1372" i="19"/>
  <c r="BF1372" i="19"/>
  <c r="BN1372" i="19"/>
  <c r="BU1372" i="19"/>
  <c r="CB1372" i="19"/>
  <c r="CJ1372" i="19"/>
  <c r="CJ1289" i="19"/>
  <c r="BV1290" i="19"/>
  <c r="BW1291" i="19"/>
  <c r="BS1292" i="19"/>
  <c r="AZ1293" i="19"/>
  <c r="Y1294" i="19"/>
  <c r="CJ1294" i="19"/>
  <c r="BH1295" i="19"/>
  <c r="AN1296" i="19"/>
  <c r="T1297" i="19"/>
  <c r="BH1297" i="19"/>
  <c r="U1298" i="19"/>
  <c r="BB1298" i="19"/>
  <c r="CH1298" i="19"/>
  <c r="AK1299" i="19"/>
  <c r="BS1299" i="19"/>
  <c r="R1300" i="19"/>
  <c r="BB1300" i="19"/>
  <c r="E1301" i="19"/>
  <c r="AK1301" i="19"/>
  <c r="BU1301" i="19"/>
  <c r="U1302" i="19"/>
  <c r="BB1302" i="19"/>
  <c r="E1303" i="19"/>
  <c r="AM1303" i="19"/>
  <c r="BR1303" i="19"/>
  <c r="U1304" i="19"/>
  <c r="AU1304" i="19"/>
  <c r="BR1304" i="19"/>
  <c r="M1305" i="19"/>
  <c r="AL1305" i="19"/>
  <c r="BK1305" i="19"/>
  <c r="CI1305" i="19"/>
  <c r="AD1306" i="19"/>
  <c r="BB1306" i="19"/>
  <c r="CC1306" i="19"/>
  <c r="W1307" i="19"/>
  <c r="AT1307" i="19"/>
  <c r="BU1307" i="19"/>
  <c r="N1308" i="19"/>
  <c r="AI1308" i="19"/>
  <c r="BB1308" i="19"/>
  <c r="BV1308" i="19"/>
  <c r="G1309" i="19"/>
  <c r="AA1309" i="19"/>
  <c r="AU1309" i="19"/>
  <c r="BM1309" i="19"/>
  <c r="CG1309" i="19"/>
  <c r="S1310" i="19"/>
  <c r="AL1310" i="19"/>
  <c r="BE1310" i="19"/>
  <c r="BY1310" i="19"/>
  <c r="J1311" i="19"/>
  <c r="AD1311" i="19"/>
  <c r="AX1311" i="19"/>
  <c r="BO1311" i="19"/>
  <c r="CI1311" i="19"/>
  <c r="V1312" i="19"/>
  <c r="AO1312" i="19"/>
  <c r="BG1312" i="19"/>
  <c r="CA1312" i="19"/>
  <c r="M1313" i="19"/>
  <c r="AG1313" i="19"/>
  <c r="BA1313" i="19"/>
  <c r="BR1313" i="19"/>
  <c r="F1314" i="19"/>
  <c r="Y1314" i="19"/>
  <c r="AQ1314" i="19"/>
  <c r="BJ1314" i="19"/>
  <c r="CD1314" i="19"/>
  <c r="O1315" i="19"/>
  <c r="AI1315" i="19"/>
  <c r="AX1315" i="19"/>
  <c r="BK1315" i="19"/>
  <c r="BZ1315" i="19"/>
  <c r="H1316" i="19"/>
  <c r="V1316" i="19"/>
  <c r="AJ1316" i="19"/>
  <c r="AY1316" i="19"/>
  <c r="BL1316" i="19"/>
  <c r="CA1316" i="19"/>
  <c r="J1317" i="19"/>
  <c r="W1317" i="19"/>
  <c r="AL1317" i="19"/>
  <c r="AZ1317" i="19"/>
  <c r="BN1317" i="19"/>
  <c r="CB1317" i="19"/>
  <c r="K1318" i="19"/>
  <c r="X1318" i="19"/>
  <c r="AM1318" i="19"/>
  <c r="BB1318" i="19"/>
  <c r="BO1318" i="19"/>
  <c r="CD1318" i="19"/>
  <c r="L1319" i="19"/>
  <c r="Z1319" i="19"/>
  <c r="AN1319" i="19"/>
  <c r="BC1319" i="19"/>
  <c r="BP1319" i="19"/>
  <c r="CE1319" i="19"/>
  <c r="N1320" i="19"/>
  <c r="AA1320" i="19"/>
  <c r="AP1320" i="19"/>
  <c r="BD1320" i="19"/>
  <c r="BR1320" i="19"/>
  <c r="CF1320" i="19"/>
  <c r="O1321" i="19"/>
  <c r="AB1321" i="19"/>
  <c r="AQ1321" i="19"/>
  <c r="BF1321" i="19"/>
  <c r="BS1321" i="19"/>
  <c r="CH1321" i="19"/>
  <c r="P1322" i="19"/>
  <c r="AD1322" i="19"/>
  <c r="AR1322" i="19"/>
  <c r="BG1322" i="19"/>
  <c r="BT1322" i="19"/>
  <c r="CI1322" i="19"/>
  <c r="R1323" i="19"/>
  <c r="AE1323" i="19"/>
  <c r="AT1323" i="19"/>
  <c r="BH1323" i="19"/>
  <c r="BV1323" i="19"/>
  <c r="CJ1323" i="19"/>
  <c r="S1324" i="19"/>
  <c r="AF1324" i="19"/>
  <c r="AU1324" i="19"/>
  <c r="BJ1324" i="19"/>
  <c r="BW1324" i="19"/>
  <c r="F1325" i="19"/>
  <c r="T1325" i="19"/>
  <c r="AH1325" i="19"/>
  <c r="AV1325" i="19"/>
  <c r="BK1325" i="19"/>
  <c r="BX1325" i="19"/>
  <c r="G1326" i="19"/>
  <c r="V1326" i="19"/>
  <c r="AI1326" i="19"/>
  <c r="AX1326" i="19"/>
  <c r="BL1326" i="19"/>
  <c r="BZ1326" i="19"/>
  <c r="H1327" i="19"/>
  <c r="W1327" i="19"/>
  <c r="AJ1327" i="19"/>
  <c r="AY1327" i="19"/>
  <c r="BN1327" i="19"/>
  <c r="CA1327" i="19"/>
  <c r="J1328" i="19"/>
  <c r="X1328" i="19"/>
  <c r="AL1328" i="19"/>
  <c r="AZ1328" i="19"/>
  <c r="BO1328" i="19"/>
  <c r="CB1328" i="19"/>
  <c r="K1329" i="19"/>
  <c r="Z1329" i="19"/>
  <c r="AM1329" i="19"/>
  <c r="BB1329" i="19"/>
  <c r="BP1329" i="19"/>
  <c r="CD1329" i="19"/>
  <c r="L1330" i="19"/>
  <c r="AA1330" i="19"/>
  <c r="AN1330" i="19"/>
  <c r="BC1330" i="19"/>
  <c r="BR1330" i="19"/>
  <c r="CE1330" i="19"/>
  <c r="N1331" i="19"/>
  <c r="AB1331" i="19"/>
  <c r="AP1331" i="19"/>
  <c r="BD1331" i="19"/>
  <c r="BS1331" i="19"/>
  <c r="CF1331" i="19"/>
  <c r="O1332" i="19"/>
  <c r="AD1332" i="19"/>
  <c r="AQ1332" i="19"/>
  <c r="BF1332" i="19"/>
  <c r="BT1332" i="19"/>
  <c r="CH1332" i="19"/>
  <c r="P1333" i="19"/>
  <c r="AE1333" i="19"/>
  <c r="AR1333" i="19"/>
  <c r="BG1333" i="19"/>
  <c r="BV1333" i="19"/>
  <c r="CI1333" i="19"/>
  <c r="R1334" i="19"/>
  <c r="AF1334" i="19"/>
  <c r="AT1334" i="19"/>
  <c r="BH1334" i="19"/>
  <c r="BW1334" i="19"/>
  <c r="CJ1334" i="19"/>
  <c r="S1335" i="19"/>
  <c r="AH1335" i="19"/>
  <c r="AU1335" i="19"/>
  <c r="BI1335" i="19"/>
  <c r="BT1335" i="19"/>
  <c r="CD1335" i="19"/>
  <c r="I1336" i="19"/>
  <c r="T1336" i="19"/>
  <c r="AD1336" i="19"/>
  <c r="AO1336" i="19"/>
  <c r="AZ1336" i="19"/>
  <c r="BJ1336" i="19"/>
  <c r="BU1336" i="19"/>
  <c r="CF1336" i="19"/>
  <c r="J1337" i="19"/>
  <c r="U1337" i="19"/>
  <c r="AF1337" i="19"/>
  <c r="AP1337" i="19"/>
  <c r="BA1337" i="19"/>
  <c r="BL1337" i="19"/>
  <c r="BV1337" i="19"/>
  <c r="CG1337" i="19"/>
  <c r="L1338" i="19"/>
  <c r="V1338" i="19"/>
  <c r="AG1338" i="19"/>
  <c r="AR1338" i="19"/>
  <c r="BB1338" i="19"/>
  <c r="BM1338" i="19"/>
  <c r="BX1338" i="19"/>
  <c r="CH1338" i="19"/>
  <c r="M1339" i="19"/>
  <c r="X1339" i="19"/>
  <c r="AH1339" i="19"/>
  <c r="AS1339" i="19"/>
  <c r="BD1339" i="19"/>
  <c r="BN1339" i="19"/>
  <c r="BY1339" i="19"/>
  <c r="CJ1339" i="19"/>
  <c r="N1340" i="19"/>
  <c r="Y1340" i="19"/>
  <c r="AJ1340" i="19"/>
  <c r="AT1340" i="19"/>
  <c r="BE1340" i="19"/>
  <c r="BP1340" i="19"/>
  <c r="BZ1340" i="19"/>
  <c r="E1341" i="19"/>
  <c r="P1341" i="19"/>
  <c r="Z1341" i="19"/>
  <c r="AK1341" i="19"/>
  <c r="AV1341" i="19"/>
  <c r="BF1341" i="19"/>
  <c r="BQ1341" i="19"/>
  <c r="CB1341" i="19"/>
  <c r="F1342" i="19"/>
  <c r="Q1342" i="19"/>
  <c r="AB1342" i="19"/>
  <c r="AL1342" i="19"/>
  <c r="AW1342" i="19"/>
  <c r="BH1342" i="19"/>
  <c r="BR1342" i="19"/>
  <c r="CC1342" i="19"/>
  <c r="H1343" i="19"/>
  <c r="R1343" i="19"/>
  <c r="AC1343" i="19"/>
  <c r="AN1343" i="19"/>
  <c r="AX1343" i="19"/>
  <c r="BI1343" i="19"/>
  <c r="BT1343" i="19"/>
  <c r="CD1343" i="19"/>
  <c r="I1344" i="19"/>
  <c r="T1344" i="19"/>
  <c r="AD1344" i="19"/>
  <c r="AO1344" i="19"/>
  <c r="AZ1344" i="19"/>
  <c r="BJ1344" i="19"/>
  <c r="BU1344" i="19"/>
  <c r="CF1344" i="19"/>
  <c r="J1345" i="19"/>
  <c r="U1345" i="19"/>
  <c r="AF1345" i="19"/>
  <c r="AP1345" i="19"/>
  <c r="BA1345" i="19"/>
  <c r="BL1345" i="19"/>
  <c r="BV1345" i="19"/>
  <c r="CG1345" i="19"/>
  <c r="L1346" i="19"/>
  <c r="V1346" i="19"/>
  <c r="AG1346" i="19"/>
  <c r="AR1346" i="19"/>
  <c r="BB1346" i="19"/>
  <c r="BM1346" i="19"/>
  <c r="BX1346" i="19"/>
  <c r="CH1346" i="19"/>
  <c r="M1347" i="19"/>
  <c r="X1347" i="19"/>
  <c r="AH1347" i="19"/>
  <c r="AS1347" i="19"/>
  <c r="BD1347" i="19"/>
  <c r="BN1347" i="19"/>
  <c r="BY1347" i="19"/>
  <c r="CJ1347" i="19"/>
  <c r="N1348" i="19"/>
  <c r="Y1348" i="19"/>
  <c r="AJ1348" i="19"/>
  <c r="AT1348" i="19"/>
  <c r="BE1348" i="19"/>
  <c r="BP1348" i="19"/>
  <c r="BZ1348" i="19"/>
  <c r="E1349" i="19"/>
  <c r="P1349" i="19"/>
  <c r="Z1349" i="19"/>
  <c r="AK1349" i="19"/>
  <c r="AV1349" i="19"/>
  <c r="BF1349" i="19"/>
  <c r="BQ1349" i="19"/>
  <c r="CB1349" i="19"/>
  <c r="F1350" i="19"/>
  <c r="Q1350" i="19"/>
  <c r="AB1350" i="19"/>
  <c r="AL1350" i="19"/>
  <c r="AW1350" i="19"/>
  <c r="BH1350" i="19"/>
  <c r="BR1350" i="19"/>
  <c r="CC1350" i="19"/>
  <c r="H1351" i="19"/>
  <c r="R1351" i="19"/>
  <c r="AC1351" i="19"/>
  <c r="AN1351" i="19"/>
  <c r="AX1351" i="19"/>
  <c r="BI1351" i="19"/>
  <c r="BT1351" i="19"/>
  <c r="CD1351" i="19"/>
  <c r="I1352" i="19"/>
  <c r="T1352" i="19"/>
  <c r="AD1352" i="19"/>
  <c r="AO1352" i="19"/>
  <c r="AZ1352" i="19"/>
  <c r="BJ1352" i="19"/>
  <c r="BU1352" i="19"/>
  <c r="CF1352" i="19"/>
  <c r="J1353" i="19"/>
  <c r="U1353" i="19"/>
  <c r="AF1353" i="19"/>
  <c r="AP1353" i="19"/>
  <c r="BA1353" i="19"/>
  <c r="BL1353" i="19"/>
  <c r="BV1353" i="19"/>
  <c r="CG1353" i="19"/>
  <c r="L1354" i="19"/>
  <c r="V1354" i="19"/>
  <c r="AG1354" i="19"/>
  <c r="AR1354" i="19"/>
  <c r="BB1354" i="19"/>
  <c r="BM1354" i="19"/>
  <c r="BX1354" i="19"/>
  <c r="CH1354" i="19"/>
  <c r="M1355" i="19"/>
  <c r="X1355" i="19"/>
  <c r="AH1355" i="19"/>
  <c r="AS1355" i="19"/>
  <c r="BD1355" i="19"/>
  <c r="BN1355" i="19"/>
  <c r="BY1355" i="19"/>
  <c r="CJ1355" i="19"/>
  <c r="N1356" i="19"/>
  <c r="Y1356" i="19"/>
  <c r="AJ1356" i="19"/>
  <c r="AT1356" i="19"/>
  <c r="BE1356" i="19"/>
  <c r="BP1356" i="19"/>
  <c r="BZ1356" i="19"/>
  <c r="E1357" i="19"/>
  <c r="P1357" i="19"/>
  <c r="Z1357" i="19"/>
  <c r="AK1357" i="19"/>
  <c r="AV1357" i="19"/>
  <c r="BF1357" i="19"/>
  <c r="BQ1357" i="19"/>
  <c r="CB1357" i="19"/>
  <c r="F1358" i="19"/>
  <c r="Q1358" i="19"/>
  <c r="AB1358" i="19"/>
  <c r="AL1358" i="19"/>
  <c r="AW1358" i="19"/>
  <c r="BH1358" i="19"/>
  <c r="BR1358" i="19"/>
  <c r="CC1358" i="19"/>
  <c r="H1359" i="19"/>
  <c r="R1359" i="19"/>
  <c r="AC1359" i="19"/>
  <c r="AN1359" i="19"/>
  <c r="AX1359" i="19"/>
  <c r="BI1359" i="19"/>
  <c r="BT1359" i="19"/>
  <c r="CD1359" i="19"/>
  <c r="I1360" i="19"/>
  <c r="T1360" i="19"/>
  <c r="AD1360" i="19"/>
  <c r="AO1360" i="19"/>
  <c r="AZ1360" i="19"/>
  <c r="BJ1360" i="19"/>
  <c r="BU1360" i="19"/>
  <c r="CF1360" i="19"/>
  <c r="J1361" i="19"/>
  <c r="U1361" i="19"/>
  <c r="AF1361" i="19"/>
  <c r="AP1361" i="19"/>
  <c r="BA1361" i="19"/>
  <c r="BL1361" i="19"/>
  <c r="BV1361" i="19"/>
  <c r="CG1361" i="19"/>
  <c r="L1362" i="19"/>
  <c r="V1362" i="19"/>
  <c r="AG1362" i="19"/>
  <c r="AR1362" i="19"/>
  <c r="BB1362" i="19"/>
  <c r="BM1362" i="19"/>
  <c r="BX1362" i="19"/>
  <c r="CH1362" i="19"/>
  <c r="M1363" i="19"/>
  <c r="X1363" i="19"/>
  <c r="AH1363" i="19"/>
  <c r="AS1363" i="19"/>
  <c r="BD1363" i="19"/>
  <c r="BN1363" i="19"/>
  <c r="BY1363" i="19"/>
  <c r="CJ1363" i="19"/>
  <c r="N1364" i="19"/>
  <c r="Y1364" i="19"/>
  <c r="AJ1364" i="19"/>
  <c r="AT1364" i="19"/>
  <c r="BE1364" i="19"/>
  <c r="BP1364" i="19"/>
  <c r="BZ1364" i="19"/>
  <c r="E1365" i="19"/>
  <c r="P1365" i="19"/>
  <c r="Z1365" i="19"/>
  <c r="AK1365" i="19"/>
  <c r="AV1365" i="19"/>
  <c r="BF1365" i="19"/>
  <c r="BQ1365" i="19"/>
  <c r="CB1365" i="19"/>
  <c r="F1366" i="19"/>
  <c r="Q1366" i="19"/>
  <c r="AB1366" i="19"/>
  <c r="AL1366" i="19"/>
  <c r="AW1366" i="19"/>
  <c r="BH1366" i="19"/>
  <c r="BR1366" i="19"/>
  <c r="CC1366" i="19"/>
  <c r="H1367" i="19"/>
  <c r="R1367" i="19"/>
  <c r="AC1367" i="19"/>
  <c r="AN1367" i="19"/>
  <c r="AX1367" i="19"/>
  <c r="BI1367" i="19"/>
  <c r="BT1367" i="19"/>
  <c r="CD1367" i="19"/>
  <c r="I1368" i="19"/>
  <c r="T1368" i="19"/>
  <c r="AD1368" i="19"/>
  <c r="AO1368" i="19"/>
  <c r="AZ1368" i="19"/>
  <c r="BJ1368" i="19"/>
  <c r="BU1368" i="19"/>
  <c r="CF1368" i="19"/>
  <c r="J1369" i="19"/>
  <c r="U1369" i="19"/>
  <c r="AF1369" i="19"/>
  <c r="AP1369" i="19"/>
  <c r="BA1369" i="19"/>
  <c r="BL1369" i="19"/>
  <c r="BV1369" i="19"/>
  <c r="CG1369" i="19"/>
  <c r="L1370" i="19"/>
  <c r="V1370" i="19"/>
  <c r="AG1370" i="19"/>
  <c r="AR1370" i="19"/>
  <c r="BB1370" i="19"/>
  <c r="BM1370" i="19"/>
  <c r="BT1370" i="19"/>
  <c r="CB1370" i="19"/>
  <c r="CH1370" i="19"/>
  <c r="I1371" i="19"/>
  <c r="Q1371" i="19"/>
  <c r="X1371" i="19"/>
  <c r="AD1371" i="19"/>
  <c r="AL1371" i="19"/>
  <c r="AS1371" i="19"/>
  <c r="AZ1371" i="19"/>
  <c r="BH1371" i="19"/>
  <c r="BN1371" i="19"/>
  <c r="BU1371" i="19"/>
  <c r="CC1371" i="19"/>
  <c r="CJ1371" i="19"/>
  <c r="J1372" i="19"/>
  <c r="R1372" i="19"/>
  <c r="Y1372" i="19"/>
  <c r="AF1372" i="19"/>
  <c r="AN1372" i="19"/>
  <c r="AT1372" i="19"/>
  <c r="BA1372" i="19"/>
  <c r="BI1372" i="19"/>
  <c r="BP1372" i="19"/>
  <c r="BV1372" i="19"/>
  <c r="CD1372" i="19"/>
  <c r="F1290" i="19"/>
  <c r="G1291" i="19"/>
  <c r="CF1291" i="19"/>
  <c r="CE1292" i="19"/>
  <c r="BE1293" i="19"/>
  <c r="AJ1294" i="19"/>
  <c r="K1295" i="19"/>
  <c r="BW1295" i="19"/>
  <c r="AQ1296" i="19"/>
  <c r="W1297" i="19"/>
  <c r="BS1297" i="19"/>
  <c r="V1298" i="19"/>
  <c r="BF1298" i="19"/>
  <c r="G1299" i="19"/>
  <c r="AP1299" i="19"/>
  <c r="BV1299" i="19"/>
  <c r="Y1300" i="19"/>
  <c r="BE1300" i="19"/>
  <c r="I1301" i="19"/>
  <c r="AS1301" i="19"/>
  <c r="BV1301" i="19"/>
  <c r="Z1302" i="19"/>
  <c r="BG1302" i="19"/>
  <c r="G1303" i="19"/>
  <c r="AP1303" i="19"/>
  <c r="BY1303" i="19"/>
  <c r="V1304" i="19"/>
  <c r="AW1304" i="19"/>
  <c r="BW1304" i="19"/>
  <c r="O1305" i="19"/>
  <c r="AP1305" i="19"/>
  <c r="BN1305" i="19"/>
  <c r="G1306" i="19"/>
  <c r="AG1306" i="19"/>
  <c r="BG1306" i="19"/>
  <c r="CD1306" i="19"/>
  <c r="Y1307" i="19"/>
  <c r="AY1307" i="19"/>
  <c r="BV1307" i="19"/>
  <c r="Q1308" i="19"/>
  <c r="AL1308" i="19"/>
  <c r="BE1308" i="19"/>
  <c r="BW1308" i="19"/>
  <c r="K1309" i="19"/>
  <c r="AC1309" i="19"/>
  <c r="AW1309" i="19"/>
  <c r="BQ1309" i="19"/>
  <c r="CH1309" i="19"/>
  <c r="V1310" i="19"/>
  <c r="AO1310" i="19"/>
  <c r="BG1310" i="19"/>
  <c r="BZ1310" i="19"/>
  <c r="N1311" i="19"/>
  <c r="AE1311" i="19"/>
  <c r="AY1311" i="19"/>
  <c r="BS1311" i="19"/>
  <c r="E1312" i="19"/>
  <c r="Y1312" i="19"/>
  <c r="AQ1312" i="19"/>
  <c r="BJ1312" i="19"/>
  <c r="CC1312" i="19"/>
  <c r="Q1313" i="19"/>
  <c r="AH1313" i="19"/>
  <c r="BB1313" i="19"/>
  <c r="BV1313" i="19"/>
  <c r="G1314" i="19"/>
  <c r="AA1314" i="19"/>
  <c r="AT1314" i="19"/>
  <c r="BM1314" i="19"/>
  <c r="CE1314" i="19"/>
  <c r="S1315" i="19"/>
  <c r="AJ1315" i="19"/>
  <c r="AY1315" i="19"/>
  <c r="BN1315" i="19"/>
  <c r="CA1315" i="19"/>
  <c r="J1316" i="19"/>
  <c r="X1316" i="19"/>
  <c r="AL1316" i="19"/>
  <c r="AZ1316" i="19"/>
  <c r="BO1316" i="19"/>
  <c r="CB1316" i="19"/>
  <c r="K1317" i="19"/>
  <c r="Z1317" i="19"/>
  <c r="AM1317" i="19"/>
  <c r="BB1317" i="19"/>
  <c r="BP1317" i="19"/>
  <c r="CD1317" i="19"/>
  <c r="L1318" i="19"/>
  <c r="AA1318" i="19"/>
  <c r="AN1318" i="19"/>
  <c r="BC1318" i="19"/>
  <c r="BR1318" i="19"/>
  <c r="CE1318" i="19"/>
  <c r="N1319" i="19"/>
  <c r="AB1319" i="19"/>
  <c r="AP1319" i="19"/>
  <c r="BD1319" i="19"/>
  <c r="BS1319" i="19"/>
  <c r="CF1319" i="19"/>
  <c r="O1320" i="19"/>
  <c r="AD1320" i="19"/>
  <c r="AQ1320" i="19"/>
  <c r="BF1320" i="19"/>
  <c r="BT1320" i="19"/>
  <c r="CH1320" i="19"/>
  <c r="P1321" i="19"/>
  <c r="AE1321" i="19"/>
  <c r="AR1321" i="19"/>
  <c r="BG1321" i="19"/>
  <c r="BV1321" i="19"/>
  <c r="CI1321" i="19"/>
  <c r="R1322" i="19"/>
  <c r="AF1322" i="19"/>
  <c r="AT1322" i="19"/>
  <c r="BH1322" i="19"/>
  <c r="BW1322" i="19"/>
  <c r="CJ1322" i="19"/>
  <c r="S1323" i="19"/>
  <c r="AH1323" i="19"/>
  <c r="AU1323" i="19"/>
  <c r="BJ1323" i="19"/>
  <c r="BX1323" i="19"/>
  <c r="F1324" i="19"/>
  <c r="T1324" i="19"/>
  <c r="AI1324" i="19"/>
  <c r="AV1324" i="19"/>
  <c r="BK1324" i="19"/>
  <c r="BZ1324" i="19"/>
  <c r="G1325" i="19"/>
  <c r="V1325" i="19"/>
  <c r="AJ1325" i="19"/>
  <c r="AX1325" i="19"/>
  <c r="BL1325" i="19"/>
  <c r="CA1325" i="19"/>
  <c r="H1326" i="19"/>
  <c r="W1326" i="19"/>
  <c r="AL1326" i="19"/>
  <c r="AY1326" i="19"/>
  <c r="BN1326" i="19"/>
  <c r="CB1326" i="19"/>
  <c r="J1327" i="19"/>
  <c r="X1327" i="19"/>
  <c r="AM1327" i="19"/>
  <c r="AZ1327" i="19"/>
  <c r="BO1327" i="19"/>
  <c r="CD1327" i="19"/>
  <c r="K1328" i="19"/>
  <c r="Z1328" i="19"/>
  <c r="AN1328" i="19"/>
  <c r="BB1328" i="19"/>
  <c r="BP1328" i="19"/>
  <c r="CE1328" i="19"/>
  <c r="L1329" i="19"/>
  <c r="AA1329" i="19"/>
  <c r="AP1329" i="19"/>
  <c r="BC1329" i="19"/>
  <c r="BR1329" i="19"/>
  <c r="CF1329" i="19"/>
  <c r="N1330" i="19"/>
  <c r="AB1330" i="19"/>
  <c r="AQ1330" i="19"/>
  <c r="BD1330" i="19"/>
  <c r="BS1330" i="19"/>
  <c r="CH1330" i="19"/>
  <c r="O1331" i="19"/>
  <c r="AD1331" i="19"/>
  <c r="AR1331" i="19"/>
  <c r="BF1331" i="19"/>
  <c r="BT1331" i="19"/>
  <c r="CI1331" i="19"/>
  <c r="P1332" i="19"/>
  <c r="AE1332" i="19"/>
  <c r="AT1332" i="19"/>
  <c r="BG1332" i="19"/>
  <c r="BV1332" i="19"/>
  <c r="CJ1332" i="19"/>
  <c r="R1333" i="19"/>
  <c r="AF1333" i="19"/>
  <c r="AU1333" i="19"/>
  <c r="BH1333" i="19"/>
  <c r="BW1333" i="19"/>
  <c r="F1334" i="19"/>
  <c r="S1334" i="19"/>
  <c r="AH1334" i="19"/>
  <c r="AV1334" i="19"/>
  <c r="BJ1334" i="19"/>
  <c r="BX1334" i="19"/>
  <c r="G1335" i="19"/>
  <c r="T1335" i="19"/>
  <c r="AI1335" i="19"/>
  <c r="AX1335" i="19"/>
  <c r="BJ1335" i="19"/>
  <c r="BU1335" i="19"/>
  <c r="CF1335" i="19"/>
  <c r="J1336" i="19"/>
  <c r="U1336" i="19"/>
  <c r="AF1336" i="19"/>
  <c r="AP1336" i="19"/>
  <c r="BA1336" i="19"/>
  <c r="BL1336" i="19"/>
  <c r="BV1336" i="19"/>
  <c r="CG1336" i="19"/>
  <c r="L1337" i="19"/>
  <c r="V1337" i="19"/>
  <c r="AG1337" i="19"/>
  <c r="AR1337" i="19"/>
  <c r="BB1337" i="19"/>
  <c r="BM1337" i="19"/>
  <c r="BX1337" i="19"/>
  <c r="CH1337" i="19"/>
  <c r="M1338" i="19"/>
  <c r="X1338" i="19"/>
  <c r="AH1338" i="19"/>
  <c r="AS1338" i="19"/>
  <c r="BD1338" i="19"/>
  <c r="BN1338" i="19"/>
  <c r="BY1338" i="19"/>
  <c r="CJ1338" i="19"/>
  <c r="N1339" i="19"/>
  <c r="Y1339" i="19"/>
  <c r="AJ1339" i="19"/>
  <c r="AT1339" i="19"/>
  <c r="BE1339" i="19"/>
  <c r="BP1339" i="19"/>
  <c r="BZ1339" i="19"/>
  <c r="E1340" i="19"/>
  <c r="P1340" i="19"/>
  <c r="Z1340" i="19"/>
  <c r="AK1340" i="19"/>
  <c r="AV1340" i="19"/>
  <c r="BF1340" i="19"/>
  <c r="BQ1340" i="19"/>
  <c r="CB1340" i="19"/>
  <c r="F1341" i="19"/>
  <c r="Q1341" i="19"/>
  <c r="AB1341" i="19"/>
  <c r="AL1341" i="19"/>
  <c r="AW1341" i="19"/>
  <c r="BH1341" i="19"/>
  <c r="BR1341" i="19"/>
  <c r="CC1341" i="19"/>
  <c r="H1342" i="19"/>
  <c r="R1342" i="19"/>
  <c r="AC1342" i="19"/>
  <c r="AN1342" i="19"/>
  <c r="AX1342" i="19"/>
  <c r="BI1342" i="19"/>
  <c r="BT1342" i="19"/>
  <c r="CD1342" i="19"/>
  <c r="I1343" i="19"/>
  <c r="T1343" i="19"/>
  <c r="AD1343" i="19"/>
  <c r="AO1343" i="19"/>
  <c r="AZ1343" i="19"/>
  <c r="BJ1343" i="19"/>
  <c r="BU1343" i="19"/>
  <c r="CF1343" i="19"/>
  <c r="J1344" i="19"/>
  <c r="U1344" i="19"/>
  <c r="AF1344" i="19"/>
  <c r="AP1344" i="19"/>
  <c r="BA1344" i="19"/>
  <c r="BL1344" i="19"/>
  <c r="BV1344" i="19"/>
  <c r="CG1344" i="19"/>
  <c r="L1345" i="19"/>
  <c r="V1345" i="19"/>
  <c r="AG1345" i="19"/>
  <c r="AR1345" i="19"/>
  <c r="BB1345" i="19"/>
  <c r="BM1345" i="19"/>
  <c r="BX1345" i="19"/>
  <c r="CH1345" i="19"/>
  <c r="M1346" i="19"/>
  <c r="X1346" i="19"/>
  <c r="AH1346" i="19"/>
  <c r="AS1346" i="19"/>
  <c r="BD1346" i="19"/>
  <c r="BN1346" i="19"/>
  <c r="BY1346" i="19"/>
  <c r="CJ1346" i="19"/>
  <c r="N1347" i="19"/>
  <c r="Y1347" i="19"/>
  <c r="AJ1347" i="19"/>
  <c r="AT1347" i="19"/>
  <c r="BE1347" i="19"/>
  <c r="BP1347" i="19"/>
  <c r="BZ1347" i="19"/>
  <c r="E1348" i="19"/>
  <c r="P1348" i="19"/>
  <c r="Z1348" i="19"/>
  <c r="AK1348" i="19"/>
  <c r="AV1348" i="19"/>
  <c r="BF1348" i="19"/>
  <c r="BQ1348" i="19"/>
  <c r="CB1348" i="19"/>
  <c r="F1349" i="19"/>
  <c r="Q1349" i="19"/>
  <c r="AB1349" i="19"/>
  <c r="AL1349" i="19"/>
  <c r="AW1349" i="19"/>
  <c r="BH1349" i="19"/>
  <c r="BR1349" i="19"/>
  <c r="CC1349" i="19"/>
  <c r="H1350" i="19"/>
  <c r="R1350" i="19"/>
  <c r="AC1350" i="19"/>
  <c r="AN1350" i="19"/>
  <c r="AX1350" i="19"/>
  <c r="BI1350" i="19"/>
  <c r="BT1350" i="19"/>
  <c r="CD1350" i="19"/>
  <c r="I1351" i="19"/>
  <c r="T1351" i="19"/>
  <c r="AD1351" i="19"/>
  <c r="AO1351" i="19"/>
  <c r="AZ1351" i="19"/>
  <c r="BJ1351" i="19"/>
  <c r="BU1351" i="19"/>
  <c r="CF1351" i="19"/>
  <c r="J1352" i="19"/>
  <c r="U1352" i="19"/>
  <c r="AF1352" i="19"/>
  <c r="AP1352" i="19"/>
  <c r="BA1352" i="19"/>
  <c r="BL1352" i="19"/>
  <c r="BV1352" i="19"/>
  <c r="CG1352" i="19"/>
  <c r="L1353" i="19"/>
  <c r="V1353" i="19"/>
  <c r="AG1353" i="19"/>
  <c r="AR1353" i="19"/>
  <c r="BB1353" i="19"/>
  <c r="BM1353" i="19"/>
  <c r="BX1353" i="19"/>
  <c r="CH1353" i="19"/>
  <c r="M1354" i="19"/>
  <c r="X1354" i="19"/>
  <c r="AH1354" i="19"/>
  <c r="AS1354" i="19"/>
  <c r="BD1354" i="19"/>
  <c r="BN1354" i="19"/>
  <c r="BY1354" i="19"/>
  <c r="CJ1354" i="19"/>
  <c r="N1355" i="19"/>
  <c r="Y1355" i="19"/>
  <c r="AJ1355" i="19"/>
  <c r="AT1355" i="19"/>
  <c r="BE1355" i="19"/>
  <c r="BP1355" i="19"/>
  <c r="BZ1355" i="19"/>
  <c r="E1356" i="19"/>
  <c r="P1356" i="19"/>
  <c r="Z1356" i="19"/>
  <c r="AK1356" i="19"/>
  <c r="AV1356" i="19"/>
  <c r="BF1356" i="19"/>
  <c r="BQ1356" i="19"/>
  <c r="CB1356" i="19"/>
  <c r="F1357" i="19"/>
  <c r="Q1357" i="19"/>
  <c r="AB1357" i="19"/>
  <c r="AL1357" i="19"/>
  <c r="AW1357" i="19"/>
  <c r="BH1357" i="19"/>
  <c r="BR1357" i="19"/>
  <c r="CC1357" i="19"/>
  <c r="H1358" i="19"/>
  <c r="R1358" i="19"/>
  <c r="AC1358" i="19"/>
  <c r="AN1358" i="19"/>
  <c r="AX1358" i="19"/>
  <c r="BI1358" i="19"/>
  <c r="BT1358" i="19"/>
  <c r="CD1358" i="19"/>
  <c r="I1359" i="19"/>
  <c r="T1359" i="19"/>
  <c r="AD1359" i="19"/>
  <c r="AO1359" i="19"/>
  <c r="AZ1359" i="19"/>
  <c r="BJ1359" i="19"/>
  <c r="BU1359" i="19"/>
  <c r="CF1359" i="19"/>
  <c r="J1360" i="19"/>
  <c r="U1360" i="19"/>
  <c r="AF1360" i="19"/>
  <c r="AP1360" i="19"/>
  <c r="BA1360" i="19"/>
  <c r="BL1360" i="19"/>
  <c r="BV1360" i="19"/>
  <c r="CG1360" i="19"/>
  <c r="L1361" i="19"/>
  <c r="V1361" i="19"/>
  <c r="AG1361" i="19"/>
  <c r="AR1361" i="19"/>
  <c r="BB1361" i="19"/>
  <c r="BM1361" i="19"/>
  <c r="BX1361" i="19"/>
  <c r="CH1361" i="19"/>
  <c r="M1362" i="19"/>
  <c r="X1362" i="19"/>
  <c r="AH1362" i="19"/>
  <c r="AS1362" i="19"/>
  <c r="BD1362" i="19"/>
  <c r="BN1362" i="19"/>
  <c r="BY1362" i="19"/>
  <c r="CJ1362" i="19"/>
  <c r="N1363" i="19"/>
  <c r="Y1363" i="19"/>
  <c r="AJ1363" i="19"/>
  <c r="AT1363" i="19"/>
  <c r="BE1363" i="19"/>
  <c r="BP1363" i="19"/>
  <c r="BZ1363" i="19"/>
  <c r="E1364" i="19"/>
  <c r="P1364" i="19"/>
  <c r="Z1364" i="19"/>
  <c r="AK1364" i="19"/>
  <c r="AV1364" i="19"/>
  <c r="BF1364" i="19"/>
  <c r="BQ1364" i="19"/>
  <c r="CB1364" i="19"/>
  <c r="F1365" i="19"/>
  <c r="Q1365" i="19"/>
  <c r="AB1365" i="19"/>
  <c r="AL1365" i="19"/>
  <c r="AW1365" i="19"/>
  <c r="BH1365" i="19"/>
  <c r="BR1365" i="19"/>
  <c r="CC1365" i="19"/>
  <c r="H1366" i="19"/>
  <c r="R1366" i="19"/>
  <c r="AC1366" i="19"/>
  <c r="AN1366" i="19"/>
  <c r="AX1366" i="19"/>
  <c r="BI1366" i="19"/>
  <c r="BT1366" i="19"/>
  <c r="CD1366" i="19"/>
  <c r="I1367" i="19"/>
  <c r="T1367" i="19"/>
  <c r="AD1367" i="19"/>
  <c r="AO1367" i="19"/>
  <c r="AZ1367" i="19"/>
  <c r="BJ1367" i="19"/>
  <c r="BU1367" i="19"/>
  <c r="CF1367" i="19"/>
  <c r="J1368" i="19"/>
  <c r="U1368" i="19"/>
  <c r="AF1368" i="19"/>
  <c r="AP1368" i="19"/>
  <c r="BA1368" i="19"/>
  <c r="BL1368" i="19"/>
  <c r="BV1368" i="19"/>
  <c r="CG1368" i="19"/>
  <c r="L1369" i="19"/>
  <c r="V1369" i="19"/>
  <c r="AG1369" i="19"/>
  <c r="AR1369" i="19"/>
  <c r="BB1369" i="19"/>
  <c r="BM1369" i="19"/>
  <c r="BX1369" i="19"/>
  <c r="CH1369" i="19"/>
  <c r="M1370" i="19"/>
  <c r="X1370" i="19"/>
  <c r="AH1370" i="19"/>
  <c r="AS1370" i="19"/>
  <c r="BD1370" i="19"/>
  <c r="BN1370" i="19"/>
  <c r="BV1370" i="19"/>
  <c r="CC1370" i="19"/>
  <c r="CJ1370" i="19"/>
  <c r="L1371" i="19"/>
  <c r="R1371" i="19"/>
  <c r="Y1371" i="19"/>
  <c r="AG1371" i="19"/>
  <c r="AN1371" i="19"/>
  <c r="AT1371" i="19"/>
  <c r="BB1371" i="19"/>
  <c r="BI1371" i="19"/>
  <c r="BP1371" i="19"/>
  <c r="BX1371" i="19"/>
  <c r="CD1371" i="19"/>
  <c r="E1372" i="19"/>
  <c r="M1372" i="19"/>
  <c r="T1372" i="19"/>
  <c r="Z1372" i="19"/>
  <c r="AH1372" i="19"/>
  <c r="AO1372" i="19"/>
  <c r="AV1372" i="19"/>
  <c r="BD1372" i="19"/>
  <c r="BJ1372" i="19"/>
  <c r="BQ1372" i="19"/>
  <c r="BY1372" i="19"/>
  <c r="CF1372" i="19"/>
  <c r="T1308" i="19"/>
  <c r="CJ1307" i="19"/>
  <c r="BT1307" i="19"/>
  <c r="BD1307" i="19"/>
  <c r="AN1307" i="19"/>
  <c r="X1307" i="19"/>
  <c r="H1307" i="19"/>
  <c r="BX1306" i="19"/>
  <c r="BH1306" i="19"/>
  <c r="AR1306" i="19"/>
  <c r="AB1306" i="19"/>
  <c r="L1306" i="19"/>
  <c r="CB1305" i="19"/>
  <c r="BL1305" i="19"/>
  <c r="AV1305" i="19"/>
  <c r="AF1305" i="19"/>
  <c r="P1305" i="19"/>
  <c r="CF1304" i="19"/>
  <c r="BP1304" i="19"/>
  <c r="AZ1304" i="19"/>
  <c r="AJ1304" i="19"/>
  <c r="T1304" i="19"/>
  <c r="CJ1303" i="19"/>
  <c r="BT1303" i="19"/>
  <c r="BD1303" i="19"/>
  <c r="AN1303" i="19"/>
  <c r="X1303" i="19"/>
  <c r="H1303" i="19"/>
  <c r="BX1302" i="19"/>
  <c r="BH1302" i="19"/>
  <c r="AR1302" i="19"/>
  <c r="AB1302" i="19"/>
  <c r="L1302" i="19"/>
  <c r="CB1301" i="19"/>
  <c r="BL1301" i="19"/>
  <c r="AV1301" i="19"/>
  <c r="AF1301" i="19"/>
  <c r="P1301" i="19"/>
  <c r="CF1300" i="19"/>
  <c r="BP1300" i="19"/>
  <c r="AZ1300" i="19"/>
  <c r="AJ1300" i="19"/>
  <c r="T1300" i="19"/>
  <c r="CJ1299" i="19"/>
  <c r="BT1299" i="19"/>
  <c r="BD1299" i="19"/>
  <c r="AN1299" i="19"/>
  <c r="X1299" i="19"/>
  <c r="H1299" i="19"/>
  <c r="BX1298" i="19"/>
  <c r="BH1298" i="19"/>
  <c r="AR1298" i="19"/>
  <c r="AB1298" i="19"/>
  <c r="L1298" i="19"/>
  <c r="BW1297" i="19"/>
  <c r="BA1297" i="19"/>
  <c r="AF1297" i="19"/>
  <c r="K1297" i="19"/>
  <c r="BU1296" i="19"/>
  <c r="AZ1296" i="19"/>
  <c r="AE1296" i="19"/>
  <c r="I1296" i="19"/>
  <c r="BT1295" i="19"/>
  <c r="AY1295" i="19"/>
  <c r="AC1295" i="19"/>
  <c r="H1295" i="19"/>
  <c r="BS1294" i="19"/>
  <c r="AW1294" i="19"/>
  <c r="AB1294" i="19"/>
  <c r="G1294" i="19"/>
  <c r="BQ1293" i="19"/>
  <c r="AV1293" i="19"/>
  <c r="AA1293" i="19"/>
  <c r="CJ1292" i="19"/>
  <c r="BH1292" i="19"/>
  <c r="AF1292" i="19"/>
  <c r="CI1291" i="19"/>
  <c r="BG1291" i="19"/>
  <c r="AE1291" i="19"/>
  <c r="CH1290" i="19"/>
  <c r="BF1290" i="19"/>
  <c r="AD1290" i="19"/>
  <c r="CF1289" i="19"/>
  <c r="BD1289" i="19"/>
  <c r="AB1289" i="19"/>
  <c r="I1289" i="19"/>
  <c r="Y1289" i="19"/>
  <c r="AO1289" i="19"/>
  <c r="BE1289" i="19"/>
  <c r="BU1289" i="19"/>
  <c r="E1290" i="19"/>
  <c r="U1290" i="19"/>
  <c r="AK1290" i="19"/>
  <c r="BA1290" i="19"/>
  <c r="BQ1290" i="19"/>
  <c r="CG1290" i="19"/>
  <c r="Q1291" i="19"/>
  <c r="AG1291" i="19"/>
  <c r="AW1291" i="19"/>
  <c r="BM1291" i="19"/>
  <c r="CC1291" i="19"/>
  <c r="M1292" i="19"/>
  <c r="AC1292" i="19"/>
  <c r="AS1292" i="19"/>
  <c r="BI1292" i="19"/>
  <c r="BY1292" i="19"/>
  <c r="F1289" i="19"/>
  <c r="AA1289" i="19"/>
  <c r="AV1289" i="19"/>
  <c r="BR1289" i="19"/>
  <c r="G1290" i="19"/>
  <c r="AB1290" i="19"/>
  <c r="AX1290" i="19"/>
  <c r="BS1290" i="19"/>
  <c r="H1291" i="19"/>
  <c r="AD1291" i="19"/>
  <c r="AY1291" i="19"/>
  <c r="BT1291" i="19"/>
  <c r="J1292" i="19"/>
  <c r="AE1292" i="19"/>
  <c r="AZ1292" i="19"/>
  <c r="BV1292" i="19"/>
  <c r="J1293" i="19"/>
  <c r="Z1293" i="19"/>
  <c r="AP1293" i="19"/>
  <c r="BF1293" i="19"/>
  <c r="BV1293" i="19"/>
  <c r="F1294" i="19"/>
  <c r="V1294" i="19"/>
  <c r="AL1294" i="19"/>
  <c r="BB1294" i="19"/>
  <c r="BR1294" i="19"/>
  <c r="CH1294" i="19"/>
  <c r="R1295" i="19"/>
  <c r="AH1295" i="19"/>
  <c r="AX1295" i="19"/>
  <c r="BN1295" i="19"/>
  <c r="CD1295" i="19"/>
  <c r="N1296" i="19"/>
  <c r="AD1296" i="19"/>
  <c r="AT1296" i="19"/>
  <c r="BJ1296" i="19"/>
  <c r="BZ1296" i="19"/>
  <c r="J1297" i="19"/>
  <c r="Z1297" i="19"/>
  <c r="AP1297" i="19"/>
  <c r="BF1297" i="19"/>
  <c r="BV1297" i="19"/>
  <c r="F1298" i="19"/>
  <c r="P1308" i="19"/>
  <c r="CF1307" i="19"/>
  <c r="BP1307" i="19"/>
  <c r="AZ1307" i="19"/>
  <c r="AJ1307" i="19"/>
  <c r="T1307" i="19"/>
  <c r="CJ1306" i="19"/>
  <c r="BT1306" i="19"/>
  <c r="BD1306" i="19"/>
  <c r="AN1306" i="19"/>
  <c r="X1306" i="19"/>
  <c r="H1306" i="19"/>
  <c r="BX1305" i="19"/>
  <c r="BH1305" i="19"/>
  <c r="AR1305" i="19"/>
  <c r="AB1305" i="19"/>
  <c r="L1305" i="19"/>
  <c r="CB1304" i="19"/>
  <c r="BL1304" i="19"/>
  <c r="AV1304" i="19"/>
  <c r="AF1304" i="19"/>
  <c r="P1304" i="19"/>
  <c r="CF1303" i="19"/>
  <c r="BP1303" i="19"/>
  <c r="AZ1303" i="19"/>
  <c r="AJ1303" i="19"/>
  <c r="T1303" i="19"/>
  <c r="CJ1302" i="19"/>
  <c r="BT1302" i="19"/>
  <c r="BD1302" i="19"/>
  <c r="AN1302" i="19"/>
  <c r="X1302" i="19"/>
  <c r="H1302" i="19"/>
  <c r="BX1301" i="19"/>
  <c r="BH1301" i="19"/>
  <c r="AR1301" i="19"/>
  <c r="AB1301" i="19"/>
  <c r="L1301" i="19"/>
  <c r="CB1300" i="19"/>
  <c r="BL1300" i="19"/>
  <c r="AV1300" i="19"/>
  <c r="AF1300" i="19"/>
  <c r="P1300" i="19"/>
  <c r="CF1299" i="19"/>
  <c r="BP1299" i="19"/>
  <c r="AZ1299" i="19"/>
  <c r="AJ1299" i="19"/>
  <c r="T1299" i="19"/>
  <c r="CJ1298" i="19"/>
  <c r="BT1298" i="19"/>
  <c r="BD1298" i="19"/>
  <c r="AN1298" i="19"/>
  <c r="X1298" i="19"/>
  <c r="G1298" i="19"/>
  <c r="BQ1297" i="19"/>
  <c r="AV1297" i="19"/>
  <c r="AA1297" i="19"/>
  <c r="E1297" i="19"/>
  <c r="BP1296" i="19"/>
  <c r="AU1296" i="19"/>
  <c r="Y1296" i="19"/>
  <c r="CJ1295" i="19"/>
  <c r="BO1295" i="19"/>
  <c r="AS1295" i="19"/>
  <c r="X1295" i="19"/>
  <c r="CI1294" i="19"/>
  <c r="BM1294" i="19"/>
  <c r="AR1294" i="19"/>
  <c r="W1294" i="19"/>
  <c r="CG1293" i="19"/>
  <c r="BL1293" i="19"/>
  <c r="AQ1293" i="19"/>
  <c r="U1293" i="19"/>
  <c r="CD1292" i="19"/>
  <c r="BB1292" i="19"/>
  <c r="X1292" i="19"/>
  <c r="CB1291" i="19"/>
  <c r="AZ1291" i="19"/>
  <c r="W1291" i="19"/>
  <c r="CA1290" i="19"/>
  <c r="AY1290" i="19"/>
  <c r="V1290" i="19"/>
  <c r="BZ1289" i="19"/>
  <c r="AX1289" i="19"/>
  <c r="T1289" i="19"/>
  <c r="M1289" i="19"/>
  <c r="AC1289" i="19"/>
  <c r="AS1289" i="19"/>
  <c r="BI1289" i="19"/>
  <c r="BY1289" i="19"/>
  <c r="I1290" i="19"/>
  <c r="Y1290" i="19"/>
  <c r="AO1290" i="19"/>
  <c r="BE1290" i="19"/>
  <c r="BU1290" i="19"/>
  <c r="E1291" i="19"/>
  <c r="U1291" i="19"/>
  <c r="AK1291" i="19"/>
  <c r="BA1291" i="19"/>
  <c r="BQ1291" i="19"/>
  <c r="CG1291" i="19"/>
  <c r="Q1292" i="19"/>
  <c r="AG1292" i="19"/>
  <c r="AW1292" i="19"/>
  <c r="BM1292" i="19"/>
  <c r="CC1292" i="19"/>
  <c r="K1289" i="19"/>
  <c r="AF1289" i="19"/>
  <c r="BB1289" i="19"/>
  <c r="BW1289" i="19"/>
  <c r="L1290" i="19"/>
  <c r="AH1290" i="19"/>
  <c r="BC1290" i="19"/>
  <c r="BX1290" i="19"/>
  <c r="N1291" i="19"/>
  <c r="AI1291" i="19"/>
  <c r="BD1291" i="19"/>
  <c r="BZ1291" i="19"/>
  <c r="O1292" i="19"/>
  <c r="AJ1292" i="19"/>
  <c r="BF1292" i="19"/>
  <c r="CA1292" i="19"/>
  <c r="N1293" i="19"/>
  <c r="AD1293" i="19"/>
  <c r="AT1293" i="19"/>
  <c r="BJ1293" i="19"/>
  <c r="BZ1293" i="19"/>
  <c r="J1294" i="19"/>
  <c r="Z1294" i="19"/>
  <c r="AP1294" i="19"/>
  <c r="BF1294" i="19"/>
  <c r="BV1294" i="19"/>
  <c r="F1295" i="19"/>
  <c r="V1295" i="19"/>
  <c r="AL1295" i="19"/>
  <c r="BB1295" i="19"/>
  <c r="BR1295" i="19"/>
  <c r="CH1295" i="19"/>
  <c r="R1296" i="19"/>
  <c r="AH1296" i="19"/>
  <c r="AX1296" i="19"/>
  <c r="BN1296" i="19"/>
  <c r="CD1296" i="19"/>
  <c r="N1297" i="19"/>
  <c r="AD1297" i="19"/>
  <c r="AT1297" i="19"/>
  <c r="BJ1297" i="19"/>
  <c r="BZ1297" i="19"/>
  <c r="J1298" i="19"/>
  <c r="L1308" i="19"/>
  <c r="CB1307" i="19"/>
  <c r="BL1307" i="19"/>
  <c r="AV1307" i="19"/>
  <c r="AF1307" i="19"/>
  <c r="P1307" i="19"/>
  <c r="CF1306" i="19"/>
  <c r="BP1306" i="19"/>
  <c r="AZ1306" i="19"/>
  <c r="AJ1306" i="19"/>
  <c r="T1306" i="19"/>
  <c r="CJ1305" i="19"/>
  <c r="BT1305" i="19"/>
  <c r="BD1305" i="19"/>
  <c r="AN1305" i="19"/>
  <c r="X1305" i="19"/>
  <c r="H1305" i="19"/>
  <c r="BX1304" i="19"/>
  <c r="BH1304" i="19"/>
  <c r="AR1304" i="19"/>
  <c r="AB1304" i="19"/>
  <c r="L1304" i="19"/>
  <c r="CB1303" i="19"/>
  <c r="BL1303" i="19"/>
  <c r="AV1303" i="19"/>
  <c r="AF1303" i="19"/>
  <c r="P1303" i="19"/>
  <c r="CF1302" i="19"/>
  <c r="BP1302" i="19"/>
  <c r="AZ1302" i="19"/>
  <c r="AJ1302" i="19"/>
  <c r="T1302" i="19"/>
  <c r="CJ1301" i="19"/>
  <c r="BT1301" i="19"/>
  <c r="BD1301" i="19"/>
  <c r="AN1301" i="19"/>
  <c r="X1301" i="19"/>
  <c r="H1301" i="19"/>
  <c r="BX1300" i="19"/>
  <c r="BH1300" i="19"/>
  <c r="AR1300" i="19"/>
  <c r="AB1300" i="19"/>
  <c r="L1300" i="19"/>
  <c r="CB1299" i="19"/>
  <c r="BL1299" i="19"/>
  <c r="AV1299" i="19"/>
  <c r="AF1299" i="19"/>
  <c r="P1299" i="19"/>
  <c r="CF1298" i="19"/>
  <c r="BP1298" i="19"/>
  <c r="AZ1298" i="19"/>
  <c r="AJ1298" i="19"/>
  <c r="T1298" i="19"/>
  <c r="CG1297" i="19"/>
  <c r="BL1297" i="19"/>
  <c r="AQ1297" i="19"/>
  <c r="U1297" i="19"/>
  <c r="CF1296" i="19"/>
  <c r="BK1296" i="19"/>
  <c r="AO1296" i="19"/>
  <c r="T1296" i="19"/>
  <c r="CE1295" i="19"/>
  <c r="BI1295" i="19"/>
  <c r="AN1295" i="19"/>
  <c r="S1295" i="19"/>
  <c r="CC1294" i="19"/>
  <c r="BH1294" i="19"/>
  <c r="AM1294" i="19"/>
  <c r="Q1294" i="19"/>
  <c r="CB1293" i="19"/>
  <c r="BG1293" i="19"/>
  <c r="AK1293" i="19"/>
  <c r="P1293" i="19"/>
  <c r="BW1292" i="19"/>
  <c r="AT1292" i="19"/>
  <c r="R1292" i="19"/>
  <c r="BV1291" i="19"/>
  <c r="AR1291" i="19"/>
  <c r="P1291" i="19"/>
  <c r="BT1290" i="19"/>
  <c r="AQ1290" i="19"/>
  <c r="O1290" i="19"/>
  <c r="BS1289" i="19"/>
  <c r="AP1289" i="19"/>
  <c r="N1289" i="19"/>
  <c r="Q1289" i="19"/>
  <c r="AG1289" i="19"/>
  <c r="AW1289" i="19"/>
  <c r="BM1289" i="19"/>
  <c r="CC1289" i="19"/>
  <c r="M1290" i="19"/>
  <c r="AC1290" i="19"/>
  <c r="AS1290" i="19"/>
  <c r="BI1290" i="19"/>
  <c r="BY1290" i="19"/>
  <c r="I1291" i="19"/>
  <c r="Y1291" i="19"/>
  <c r="AO1291" i="19"/>
  <c r="BE1291" i="19"/>
  <c r="BU1291" i="19"/>
  <c r="E1292" i="19"/>
  <c r="U1292" i="19"/>
  <c r="AK1292" i="19"/>
  <c r="BA1292" i="19"/>
  <c r="BQ1292" i="19"/>
  <c r="CG1292" i="19"/>
  <c r="P1289" i="19"/>
  <c r="AL1289" i="19"/>
  <c r="BG1289" i="19"/>
  <c r="CB1289" i="19"/>
  <c r="R1290" i="19"/>
  <c r="AM1290" i="19"/>
  <c r="BH1290" i="19"/>
  <c r="CD1290" i="19"/>
  <c r="S1291" i="19"/>
  <c r="AN1291" i="19"/>
  <c r="BJ1291" i="19"/>
  <c r="CE1291" i="19"/>
  <c r="T1292" i="19"/>
  <c r="AP1292" i="19"/>
  <c r="BK1292" i="19"/>
  <c r="CF1292" i="19"/>
  <c r="R1293" i="19"/>
  <c r="AH1293" i="19"/>
  <c r="AX1293" i="19"/>
  <c r="BN1293" i="19"/>
  <c r="CD1293" i="19"/>
  <c r="N1294" i="19"/>
  <c r="AD1294" i="19"/>
  <c r="AT1294" i="19"/>
  <c r="BJ1294" i="19"/>
  <c r="BZ1294" i="19"/>
  <c r="J1295" i="19"/>
  <c r="Z1295" i="19"/>
  <c r="AP1295" i="19"/>
  <c r="BF1295" i="19"/>
  <c r="BV1295" i="19"/>
  <c r="F1296" i="19"/>
  <c r="V1296" i="19"/>
  <c r="AL1296" i="19"/>
  <c r="BB1296" i="19"/>
  <c r="BR1296" i="19"/>
  <c r="CH1296" i="19"/>
  <c r="R1297" i="19"/>
  <c r="AH1297" i="19"/>
  <c r="AX1297" i="19"/>
  <c r="BN1297" i="19"/>
  <c r="CD1297" i="19"/>
  <c r="X1308" i="19"/>
  <c r="H1308" i="19"/>
  <c r="BX1307" i="19"/>
  <c r="BH1307" i="19"/>
  <c r="AR1307" i="19"/>
  <c r="AB1307" i="19"/>
  <c r="L1307" i="19"/>
  <c r="CB1306" i="19"/>
  <c r="BL1306" i="19"/>
  <c r="AV1306" i="19"/>
  <c r="AF1306" i="19"/>
  <c r="P1306" i="19"/>
  <c r="CF1305" i="19"/>
  <c r="BP1305" i="19"/>
  <c r="AZ1305" i="19"/>
  <c r="AJ1305" i="19"/>
  <c r="T1305" i="19"/>
  <c r="CJ1304" i="19"/>
  <c r="BT1304" i="19"/>
  <c r="BD1304" i="19"/>
  <c r="AN1304" i="19"/>
  <c r="X1304" i="19"/>
  <c r="H1304" i="19"/>
  <c r="BX1303" i="19"/>
  <c r="BH1303" i="19"/>
  <c r="AR1303" i="19"/>
  <c r="AB1303" i="19"/>
  <c r="L1303" i="19"/>
  <c r="CB1302" i="19"/>
  <c r="BL1302" i="19"/>
  <c r="AV1302" i="19"/>
  <c r="AF1302" i="19"/>
  <c r="P1302" i="19"/>
  <c r="CF1301" i="19"/>
  <c r="BP1301" i="19"/>
  <c r="AZ1301" i="19"/>
  <c r="AJ1301" i="19"/>
  <c r="T1301" i="19"/>
  <c r="CJ1300" i="19"/>
  <c r="BT1300" i="19"/>
  <c r="BD1300" i="19"/>
  <c r="AN1300" i="19"/>
  <c r="X1300" i="19"/>
  <c r="H1300" i="19"/>
  <c r="BX1299" i="19"/>
  <c r="BH1299" i="19"/>
  <c r="AR1299" i="19"/>
  <c r="AB1299" i="19"/>
  <c r="L1299" i="19"/>
  <c r="CB1298" i="19"/>
  <c r="BL1298" i="19"/>
  <c r="AV1298" i="19"/>
  <c r="AF1298" i="19"/>
  <c r="P1298" i="19"/>
  <c r="CB1297" i="19"/>
  <c r="BG1297" i="19"/>
  <c r="AK1297" i="19"/>
  <c r="P1297" i="19"/>
  <c r="CA1296" i="19"/>
  <c r="BE1296" i="19"/>
  <c r="AJ1296" i="19"/>
  <c r="O1296" i="19"/>
  <c r="BY1295" i="19"/>
  <c r="BD1295" i="19"/>
  <c r="AI1295" i="19"/>
  <c r="M1295" i="19"/>
  <c r="BX1294" i="19"/>
  <c r="BC1294" i="19"/>
  <c r="AG1294" i="19"/>
  <c r="L1294" i="19"/>
  <c r="BW1293" i="19"/>
  <c r="BA1293" i="19"/>
  <c r="AF1293" i="19"/>
  <c r="K1293" i="19"/>
  <c r="BO1292" i="19"/>
  <c r="AM1292" i="19"/>
  <c r="K1292" i="19"/>
  <c r="BN1291" i="19"/>
  <c r="AL1291" i="19"/>
  <c r="J1291" i="19"/>
  <c r="BL1290" i="19"/>
  <c r="AJ1290" i="19"/>
  <c r="H1290" i="19"/>
  <c r="BK1289" i="19"/>
  <c r="AI1289" i="19"/>
  <c r="E1289" i="19"/>
  <c r="U1289" i="19"/>
  <c r="AK1289" i="19"/>
  <c r="BA1289" i="19"/>
  <c r="BQ1289" i="19"/>
  <c r="CG1289" i="19"/>
  <c r="Q1290" i="19"/>
  <c r="AG1290" i="19"/>
  <c r="AW1290" i="19"/>
  <c r="BM1290" i="19"/>
  <c r="CC1290" i="19"/>
  <c r="M1291" i="19"/>
  <c r="AC1291" i="19"/>
  <c r="AS1291" i="19"/>
  <c r="BI1291" i="19"/>
  <c r="BY1291" i="19"/>
  <c r="I1292" i="19"/>
  <c r="Y1292" i="19"/>
  <c r="AO1292" i="19"/>
  <c r="BE1292" i="19"/>
  <c r="BU1292" i="19"/>
  <c r="E1293" i="19"/>
  <c r="V1289" i="19"/>
  <c r="AQ1289" i="19"/>
  <c r="BL1289" i="19"/>
  <c r="CH1289" i="19"/>
  <c r="W1290" i="19"/>
  <c r="AR1290" i="19"/>
  <c r="BN1290" i="19"/>
  <c r="CI1290" i="19"/>
  <c r="X1291" i="19"/>
  <c r="AT1291" i="19"/>
  <c r="BO1291" i="19"/>
  <c r="CJ1291" i="19"/>
  <c r="Z1292" i="19"/>
  <c r="AU1292" i="19"/>
  <c r="BP1292" i="19"/>
  <c r="F1293" i="19"/>
  <c r="V1293" i="19"/>
  <c r="AL1293" i="19"/>
  <c r="BB1293" i="19"/>
  <c r="BR1293" i="19"/>
  <c r="CH1293" i="19"/>
  <c r="R1294" i="19"/>
  <c r="AH1294" i="19"/>
  <c r="AX1294" i="19"/>
  <c r="BN1294" i="19"/>
  <c r="CD1294" i="19"/>
  <c r="N1295" i="19"/>
  <c r="AD1295" i="19"/>
  <c r="AT1295" i="19"/>
  <c r="BJ1295" i="19"/>
  <c r="BZ1295" i="19"/>
  <c r="J1296" i="19"/>
  <c r="Z1296" i="19"/>
  <c r="AP1296" i="19"/>
  <c r="BF1296" i="19"/>
  <c r="BV1296" i="19"/>
  <c r="F1297" i="19"/>
  <c r="V1297" i="19"/>
  <c r="AL1297" i="19"/>
  <c r="BB1297" i="19"/>
  <c r="BR1297" i="19"/>
  <c r="CH1297" i="19"/>
  <c r="H963" i="19" a="1"/>
  <c r="H1005" i="19" s="1"/>
  <c r="H1046" i="19"/>
  <c r="H1016" i="19"/>
  <c r="L963" i="19" a="1"/>
  <c r="L1038" i="19" s="1"/>
  <c r="H1009" i="19"/>
  <c r="R47" i="31"/>
  <c r="X47" i="31" s="1"/>
  <c r="R45" i="31"/>
  <c r="X45" i="31" s="1"/>
  <c r="R43" i="31"/>
  <c r="X43" i="31" s="1"/>
  <c r="R41" i="31"/>
  <c r="X41" i="31" s="1"/>
  <c r="R39" i="31"/>
  <c r="X39" i="31" s="1"/>
  <c r="AK9" i="7" l="1"/>
  <c r="AK9" i="6"/>
  <c r="AS9" i="7"/>
  <c r="AS9" i="6"/>
  <c r="AM9" i="7"/>
  <c r="AM9" i="6"/>
  <c r="AO9" i="7"/>
  <c r="AO9" i="6"/>
  <c r="AQ9" i="7"/>
  <c r="AQ9" i="6"/>
  <c r="H1043" i="19"/>
  <c r="Q38" i="31"/>
  <c r="W38" i="31" s="1"/>
  <c r="Q39" i="31"/>
  <c r="W39" i="31" s="1"/>
  <c r="Q40" i="31"/>
  <c r="W40" i="31" s="1"/>
  <c r="Q41" i="31"/>
  <c r="W41" i="31" s="1"/>
  <c r="Q42" i="31"/>
  <c r="W42" i="31" s="1"/>
  <c r="Q43" i="31"/>
  <c r="W43" i="31" s="1"/>
  <c r="Q44" i="31"/>
  <c r="W44" i="31" s="1"/>
  <c r="Q45" i="31"/>
  <c r="W45" i="31" s="1"/>
  <c r="Q46" i="31"/>
  <c r="W46" i="31" s="1"/>
  <c r="Q47" i="31"/>
  <c r="W47" i="31" s="1"/>
  <c r="R38" i="31"/>
  <c r="X38" i="31" s="1"/>
  <c r="R40" i="31"/>
  <c r="X40" i="31" s="1"/>
  <c r="R42" i="31"/>
  <c r="X42" i="31" s="1"/>
  <c r="R44" i="31"/>
  <c r="X44" i="31" s="1"/>
  <c r="R46" i="31"/>
  <c r="X46" i="31" s="1"/>
  <c r="H1003" i="19"/>
  <c r="L973" i="19"/>
  <c r="H1015" i="19"/>
  <c r="BL1373" i="19"/>
  <c r="BL1374" i="19" s="1"/>
  <c r="CD1373" i="19"/>
  <c r="CD1374" i="19" s="1"/>
  <c r="BI1373" i="19"/>
  <c r="BI1374" i="19" s="1"/>
  <c r="CC1373" i="19"/>
  <c r="CC1374" i="19" s="1"/>
  <c r="Q1373" i="19"/>
  <c r="Q1374" i="19" s="1"/>
  <c r="AA1373" i="19"/>
  <c r="AA1374" i="19" s="1"/>
  <c r="CB1373" i="19"/>
  <c r="CB1374" i="19" s="1"/>
  <c r="O1373" i="19"/>
  <c r="O1374" i="19" s="1"/>
  <c r="BZ1373" i="19"/>
  <c r="BZ1374" i="19" s="1"/>
  <c r="U1373" i="19"/>
  <c r="U1374" i="19" s="1"/>
  <c r="AO1373" i="19"/>
  <c r="AO1374" i="19" s="1"/>
  <c r="BD1373" i="19"/>
  <c r="BD1374" i="19" s="1"/>
  <c r="BP1373" i="19"/>
  <c r="BP1374" i="19" s="1"/>
  <c r="BO1373" i="19"/>
  <c r="BO1374" i="19" s="1"/>
  <c r="AY1373" i="19"/>
  <c r="AY1374" i="19" s="1"/>
  <c r="CA1373" i="19"/>
  <c r="CA1374" i="19" s="1"/>
  <c r="L1373" i="19"/>
  <c r="L1374" i="19" s="1"/>
  <c r="CI1373" i="19"/>
  <c r="CI1374" i="19" s="1"/>
  <c r="BV1373" i="19"/>
  <c r="BV1374" i="19" s="1"/>
  <c r="AJ1373" i="19"/>
  <c r="AJ1374" i="19" s="1"/>
  <c r="H1013" i="19"/>
  <c r="H1034" i="19"/>
  <c r="H979" i="19"/>
  <c r="H977" i="19"/>
  <c r="H994" i="19"/>
  <c r="H1020" i="19"/>
  <c r="BA1373" i="19"/>
  <c r="BA1374" i="19" s="1"/>
  <c r="AI1373" i="19"/>
  <c r="AI1374" i="19" s="1"/>
  <c r="J1373" i="19"/>
  <c r="J1374" i="19" s="1"/>
  <c r="BG1373" i="19"/>
  <c r="BG1374" i="19" s="1"/>
  <c r="BQ1373" i="19"/>
  <c r="BQ1374" i="19" s="1"/>
  <c r="E1373" i="19"/>
  <c r="E1374" i="19" s="1"/>
  <c r="Y1373" i="19"/>
  <c r="Y1374" i="19" s="1"/>
  <c r="AS1373" i="19"/>
  <c r="AS1374" i="19" s="1"/>
  <c r="BM1373" i="19"/>
  <c r="BM1374" i="19" s="1"/>
  <c r="N1373" i="19"/>
  <c r="N1374" i="19" s="1"/>
  <c r="AQ1373" i="19"/>
  <c r="AQ1374" i="19" s="1"/>
  <c r="BW1373" i="19"/>
  <c r="BW1374" i="19" s="1"/>
  <c r="M1373" i="19"/>
  <c r="M1374" i="19" s="1"/>
  <c r="G1373" i="19"/>
  <c r="G1374" i="19" s="1"/>
  <c r="F1373" i="19"/>
  <c r="F1374" i="19" s="1"/>
  <c r="CF1373" i="19"/>
  <c r="CF1374" i="19" s="1"/>
  <c r="AE1373" i="19"/>
  <c r="AE1374" i="19" s="1"/>
  <c r="AN1373" i="19"/>
  <c r="AN1374" i="19" s="1"/>
  <c r="X1373" i="19"/>
  <c r="X1374" i="19" s="1"/>
  <c r="S1373" i="19"/>
  <c r="S1374" i="19" s="1"/>
  <c r="BF1373" i="19"/>
  <c r="BF1374" i="19" s="1"/>
  <c r="BJ1373" i="19"/>
  <c r="BJ1374" i="19" s="1"/>
  <c r="BT1373" i="19"/>
  <c r="BT1374" i="19" s="1"/>
  <c r="W1373" i="19"/>
  <c r="W1374" i="19" s="1"/>
  <c r="BN1373" i="19"/>
  <c r="BN1374" i="19" s="1"/>
  <c r="Z1373" i="19"/>
  <c r="Z1374" i="19" s="1"/>
  <c r="H965" i="19"/>
  <c r="H991" i="19"/>
  <c r="H998" i="19"/>
  <c r="H1008" i="19"/>
  <c r="H1022" i="19"/>
  <c r="BK1373" i="19"/>
  <c r="BK1374" i="19" s="1"/>
  <c r="AH1373" i="19"/>
  <c r="AH1374" i="19" s="1"/>
  <c r="AP1373" i="19"/>
  <c r="AP1374" i="19" s="1"/>
  <c r="AC1373" i="19"/>
  <c r="AC1374" i="19" s="1"/>
  <c r="AW1373" i="19"/>
  <c r="AW1374" i="19" s="1"/>
  <c r="BB1373" i="19"/>
  <c r="BB1374" i="19" s="1"/>
  <c r="T1373" i="19"/>
  <c r="T1374" i="19" s="1"/>
  <c r="BR1373" i="19"/>
  <c r="BR1374" i="19" s="1"/>
  <c r="BU1373" i="19"/>
  <c r="BU1374" i="19" s="1"/>
  <c r="I1373" i="19"/>
  <c r="I1374" i="19" s="1"/>
  <c r="AD1373" i="19"/>
  <c r="AD1374" i="19" s="1"/>
  <c r="K1373" i="19"/>
  <c r="K1374" i="19" s="1"/>
  <c r="AZ1373" i="19"/>
  <c r="AZ1374" i="19" s="1"/>
  <c r="AR1373" i="19"/>
  <c r="AR1374" i="19" s="1"/>
  <c r="BH1373" i="19"/>
  <c r="BH1374" i="19" s="1"/>
  <c r="BC1373" i="19"/>
  <c r="BC1374" i="19" s="1"/>
  <c r="H986" i="19"/>
  <c r="H1028" i="19"/>
  <c r="H987" i="19"/>
  <c r="H984" i="19"/>
  <c r="H990" i="19"/>
  <c r="CH1373" i="19"/>
  <c r="CH1374" i="19" s="1"/>
  <c r="CG1373" i="19"/>
  <c r="CG1374" i="19" s="1"/>
  <c r="V1373" i="19"/>
  <c r="V1374" i="19" s="1"/>
  <c r="R1373" i="19"/>
  <c r="R1374" i="19" s="1"/>
  <c r="P1373" i="19"/>
  <c r="P1374" i="19" s="1"/>
  <c r="BY1373" i="19"/>
  <c r="BY1374" i="19" s="1"/>
  <c r="AG1373" i="19"/>
  <c r="AG1374" i="19" s="1"/>
  <c r="BS1373" i="19"/>
  <c r="BS1374" i="19" s="1"/>
  <c r="AT1373" i="19"/>
  <c r="AT1374" i="19" s="1"/>
  <c r="AF1373" i="19"/>
  <c r="AF1374" i="19" s="1"/>
  <c r="AX1373" i="19"/>
  <c r="AX1374" i="19" s="1"/>
  <c r="AV1373" i="19"/>
  <c r="AV1374" i="19" s="1"/>
  <c r="BE1373" i="19"/>
  <c r="BE1374" i="19" s="1"/>
  <c r="AB1373" i="19"/>
  <c r="AB1374" i="19" s="1"/>
  <c r="CJ1373" i="19"/>
  <c r="CJ1374" i="19" s="1"/>
  <c r="BX1373" i="19"/>
  <c r="BX1374" i="19" s="1"/>
  <c r="AU1373" i="19"/>
  <c r="AU1374" i="19" s="1"/>
  <c r="CE1373" i="19"/>
  <c r="CE1374" i="19" s="1"/>
  <c r="H1373" i="19"/>
  <c r="H1374" i="19" s="1"/>
  <c r="H966" i="19"/>
  <c r="L1027" i="19"/>
  <c r="L1008" i="19"/>
  <c r="L979" i="19"/>
  <c r="H1039" i="19"/>
  <c r="H1018" i="19"/>
  <c r="H992" i="19"/>
  <c r="H970" i="19"/>
  <c r="H985" i="19"/>
  <c r="L968" i="19"/>
  <c r="H1029" i="19"/>
  <c r="L983" i="19"/>
  <c r="H1012" i="19"/>
  <c r="H1030" i="19"/>
  <c r="H1004" i="19"/>
  <c r="H982" i="19"/>
  <c r="H1025" i="19"/>
  <c r="H1040" i="19"/>
  <c r="H1026" i="19"/>
  <c r="L972" i="19"/>
  <c r="H1042" i="19"/>
  <c r="H968" i="19"/>
  <c r="H1006" i="19"/>
  <c r="L991" i="19"/>
  <c r="H1027" i="19"/>
  <c r="H1001" i="19"/>
  <c r="H974" i="19"/>
  <c r="H995" i="19"/>
  <c r="L1015" i="19"/>
  <c r="L1040" i="19"/>
  <c r="H1033" i="19"/>
  <c r="H1023" i="19"/>
  <c r="H997" i="19"/>
  <c r="H976" i="19"/>
  <c r="H978" i="19"/>
  <c r="H996" i="19"/>
  <c r="H971" i="19"/>
  <c r="L1043" i="19"/>
  <c r="H1045" i="19"/>
  <c r="H1035" i="19"/>
  <c r="H1014" i="19"/>
  <c r="H988" i="19"/>
  <c r="H1017" i="19"/>
  <c r="H967" i="19"/>
  <c r="H1024" i="19"/>
  <c r="H989" i="19"/>
  <c r="L982" i="19"/>
  <c r="H1010" i="19"/>
  <c r="H999" i="19"/>
  <c r="L1014" i="19"/>
  <c r="H1037" i="19"/>
  <c r="H1011" i="19"/>
  <c r="H969" i="19"/>
  <c r="H963" i="19"/>
  <c r="L1007" i="19"/>
  <c r="L1023" i="19"/>
  <c r="L984" i="19"/>
  <c r="L990" i="19"/>
  <c r="H1032" i="19"/>
  <c r="H1007" i="19"/>
  <c r="H981" i="19"/>
  <c r="H1002" i="19"/>
  <c r="L1036" i="19"/>
  <c r="H964" i="19"/>
  <c r="H975" i="19"/>
  <c r="L993" i="19"/>
  <c r="H1044" i="19"/>
  <c r="H1019" i="19"/>
  <c r="H993" i="19"/>
  <c r="H972" i="19"/>
  <c r="H983" i="19"/>
  <c r="L992" i="19"/>
  <c r="H1031" i="19"/>
  <c r="H1000" i="19"/>
  <c r="H1041" i="19"/>
  <c r="H973" i="19"/>
  <c r="H1021" i="19"/>
  <c r="L985" i="19"/>
  <c r="H1036" i="19"/>
  <c r="H1038" i="19"/>
  <c r="H980" i="19"/>
  <c r="L978" i="19"/>
  <c r="L998" i="19"/>
  <c r="L986" i="19"/>
  <c r="L1019" i="19"/>
  <c r="L1006" i="19"/>
  <c r="L1000" i="19"/>
  <c r="L1024" i="19"/>
  <c r="L1033" i="19"/>
  <c r="L995" i="19"/>
  <c r="L980" i="19"/>
  <c r="L1022" i="19"/>
  <c r="L988" i="19"/>
  <c r="L1012" i="19"/>
  <c r="L994" i="19"/>
  <c r="L999" i="19"/>
  <c r="L1009" i="19"/>
  <c r="L1046" i="19"/>
  <c r="L981" i="19"/>
  <c r="L971" i="19"/>
  <c r="L965" i="19"/>
  <c r="L1041" i="19"/>
  <c r="L1030" i="19"/>
  <c r="L1035" i="19"/>
  <c r="L976" i="19"/>
  <c r="L1001" i="19"/>
  <c r="L1002" i="19"/>
  <c r="L1039" i="19"/>
  <c r="L1003" i="19"/>
  <c r="L1042" i="19"/>
  <c r="L1031" i="19"/>
  <c r="L1004" i="19"/>
  <c r="L1028" i="19"/>
  <c r="L1037" i="19"/>
  <c r="L1018" i="19"/>
  <c r="L1026" i="19"/>
  <c r="L1016" i="19"/>
  <c r="L1034" i="19"/>
  <c r="L997" i="19"/>
  <c r="L987" i="19"/>
  <c r="L1011" i="19"/>
  <c r="L996" i="19"/>
  <c r="L1020" i="19"/>
  <c r="L1045" i="19"/>
  <c r="L1025" i="19"/>
  <c r="L989" i="19"/>
  <c r="L974" i="19"/>
  <c r="L963" i="19"/>
  <c r="L1029" i="19"/>
  <c r="L1010" i="19"/>
  <c r="L977" i="19"/>
  <c r="L1044" i="19"/>
  <c r="L967" i="19"/>
  <c r="L1005" i="19"/>
  <c r="L966" i="19"/>
  <c r="L1017" i="19"/>
  <c r="L1032" i="19"/>
  <c r="L964" i="19"/>
  <c r="L1013" i="19"/>
  <c r="L1021" i="19"/>
  <c r="L969" i="19"/>
  <c r="L970" i="19"/>
  <c r="L975" i="19"/>
  <c r="AN8" i="7" l="1"/>
  <c r="AN8" i="6"/>
  <c r="AL9" i="7"/>
  <c r="AL9" i="6"/>
  <c r="AQ8" i="7"/>
  <c r="AQ8" i="6"/>
  <c r="AM8" i="7"/>
  <c r="AM8" i="6"/>
  <c r="AR8" i="7"/>
  <c r="AR8" i="6"/>
  <c r="AJ8" i="7"/>
  <c r="AJ8" i="6"/>
  <c r="AR9" i="7"/>
  <c r="AR9" i="6"/>
  <c r="AJ9" i="7"/>
  <c r="AJ9" i="6"/>
  <c r="AP8" i="7"/>
  <c r="AP8" i="6"/>
  <c r="AL8" i="7"/>
  <c r="AL8" i="6"/>
  <c r="AN9" i="7"/>
  <c r="AN9" i="6"/>
  <c r="AP9" i="7"/>
  <c r="AP9" i="6"/>
  <c r="AS8" i="7"/>
  <c r="AS8" i="6"/>
  <c r="AO8" i="7"/>
  <c r="AO8" i="6"/>
  <c r="AK8" i="7"/>
  <c r="AK8" i="6"/>
  <c r="D631" i="6" a="1"/>
  <c r="J632" i="6" s="1"/>
  <c r="D188" i="6" a="1"/>
  <c r="D331" i="6" a="1"/>
  <c r="D380" i="6" a="1"/>
  <c r="D441" i="6" a="1"/>
  <c r="D474" i="6" a="1"/>
  <c r="D556" i="6" a="1"/>
  <c r="D584" i="6" a="1"/>
  <c r="D108" i="6" a="1"/>
  <c r="F632" i="6"/>
  <c r="U631" i="6"/>
  <c r="P631" i="6"/>
  <c r="J631" i="6"/>
  <c r="E631" i="6"/>
  <c r="R632" i="6"/>
  <c r="E632" i="6"/>
  <c r="Q632" i="6"/>
  <c r="I632" i="6"/>
  <c r="D632" i="6"/>
  <c r="R631" i="6"/>
  <c r="M631" i="6"/>
  <c r="H631" i="6"/>
  <c r="F631" i="6"/>
  <c r="L631" i="6"/>
  <c r="S631" i="6"/>
  <c r="O632" i="6"/>
  <c r="P632" i="6"/>
  <c r="G631" i="6"/>
  <c r="W631" i="6"/>
  <c r="K632" i="6"/>
  <c r="O631" i="6"/>
  <c r="D141" i="6" a="1"/>
  <c r="D366" i="6" a="1"/>
  <c r="D270" i="6" a="1"/>
  <c r="D94" i="6" a="1"/>
  <c r="D155" i="6" a="1"/>
  <c r="G156" i="6" s="1"/>
  <c r="D202" i="6" a="1"/>
  <c r="D345" i="6" a="1"/>
  <c r="D570" i="6" a="1"/>
  <c r="D603" i="6" a="1"/>
  <c r="H657" i="20" a="1"/>
  <c r="H695" i="20" s="1"/>
  <c r="H1928" i="19" a="1"/>
  <c r="H1954" i="19" s="1"/>
  <c r="D488" i="6" a="1"/>
  <c r="D223" i="6" a="1"/>
  <c r="D174" i="6" a="1"/>
  <c r="D251" i="6" a="1"/>
  <c r="D317" i="6" a="1"/>
  <c r="D394" i="6" a="1"/>
  <c r="D427" i="6" a="1"/>
  <c r="D460" i="6" a="1"/>
  <c r="D617" i="6" a="1"/>
  <c r="D523" i="6" a="1"/>
  <c r="D509" i="6" a="1"/>
  <c r="D127" i="6" a="1"/>
  <c r="D156" i="6"/>
  <c r="D237" i="6" a="1"/>
  <c r="D284" i="6" a="1"/>
  <c r="D413" i="6" a="1"/>
  <c r="D537" i="6" a="1"/>
  <c r="L657" i="20" a="1"/>
  <c r="L732" i="20" s="1"/>
  <c r="L1928" i="19" a="1"/>
  <c r="L2003" i="19" s="1"/>
  <c r="D298" i="6" a="1"/>
  <c r="D80" i="6" a="1"/>
  <c r="L664" i="20"/>
  <c r="L1935" i="19"/>
  <c r="L658" i="20"/>
  <c r="L704" i="20"/>
  <c r="L1954" i="19"/>
  <c r="L1999" i="19"/>
  <c r="L2007" i="19"/>
  <c r="L740" i="20"/>
  <c r="L1977" i="19"/>
  <c r="H666" i="20"/>
  <c r="H1937" i="19"/>
  <c r="L1955" i="19"/>
  <c r="H683" i="20"/>
  <c r="H670" i="20"/>
  <c r="H1966" i="19"/>
  <c r="L1990" i="19"/>
  <c r="L705" i="20"/>
  <c r="L659" i="20"/>
  <c r="L1930" i="19"/>
  <c r="L1984" i="19"/>
  <c r="H675" i="20"/>
  <c r="H1946" i="19"/>
  <c r="H691" i="20"/>
  <c r="H736" i="20"/>
  <c r="H733" i="20"/>
  <c r="H1955" i="19"/>
  <c r="L715" i="20"/>
  <c r="L738" i="20"/>
  <c r="L681" i="20"/>
  <c r="L698" i="20"/>
  <c r="L1969" i="19"/>
  <c r="L1936" i="19"/>
  <c r="L693" i="20"/>
  <c r="L1989" i="19"/>
  <c r="L680" i="20"/>
  <c r="H667" i="20"/>
  <c r="H1938" i="19"/>
  <c r="H713" i="20"/>
  <c r="H658" i="20"/>
  <c r="H701" i="20"/>
  <c r="L1988" i="19"/>
  <c r="H661" i="20"/>
  <c r="H690" i="20"/>
  <c r="H1961" i="19"/>
  <c r="H689" i="20"/>
  <c r="L1956" i="19"/>
  <c r="H676" i="20"/>
  <c r="H1947" i="19"/>
  <c r="H664" i="20"/>
  <c r="H1935" i="19"/>
  <c r="H678" i="20"/>
  <c r="H1949" i="19"/>
  <c r="H659" i="20"/>
  <c r="H1930" i="19"/>
  <c r="H694" i="20"/>
  <c r="H1967" i="19"/>
  <c r="L1979" i="19"/>
  <c r="H682" i="20"/>
  <c r="H662" i="20"/>
  <c r="H1933" i="19"/>
  <c r="H673" i="20"/>
  <c r="L1997" i="19"/>
  <c r="L1994" i="19"/>
  <c r="L1968" i="19"/>
  <c r="L670" i="20"/>
  <c r="L1998" i="19"/>
  <c r="H1945" i="19"/>
  <c r="L678" i="20"/>
  <c r="L1949" i="19"/>
  <c r="H1992" i="19"/>
  <c r="H679" i="20"/>
  <c r="H1931" i="19"/>
  <c r="H680" i="20"/>
  <c r="H1985" i="19"/>
  <c r="L1940" i="19"/>
  <c r="L707" i="20"/>
  <c r="L1931" i="19"/>
  <c r="L1942" i="19"/>
  <c r="L714" i="20"/>
  <c r="L1985" i="19"/>
  <c r="L1962" i="19"/>
  <c r="L1996" i="19"/>
  <c r="L696" i="20"/>
  <c r="L675" i="20"/>
  <c r="L1946" i="19"/>
  <c r="L674" i="20"/>
  <c r="L1945" i="19"/>
  <c r="L1965" i="19"/>
  <c r="H2006" i="19"/>
  <c r="L2001" i="19"/>
  <c r="H1997" i="19"/>
  <c r="H731" i="20"/>
  <c r="L1947" i="19"/>
  <c r="H1943" i="19"/>
  <c r="H668" i="20"/>
  <c r="H1939" i="19"/>
  <c r="H720" i="20"/>
  <c r="H1969" i="19"/>
  <c r="L702" i="20"/>
  <c r="H702" i="20"/>
  <c r="H1973" i="19"/>
  <c r="H709" i="20"/>
  <c r="H1196" i="19" a="1"/>
  <c r="H1197" i="19" s="1"/>
  <c r="L1196" i="19" a="1"/>
  <c r="L1254" i="19" s="1"/>
  <c r="P236" i="19"/>
  <c r="T156" i="6" l="1"/>
  <c r="H156" i="6"/>
  <c r="L155" i="6"/>
  <c r="P155" i="6"/>
  <c r="W632" i="6"/>
  <c r="V631" i="6"/>
  <c r="D631" i="6"/>
  <c r="M632" i="6"/>
  <c r="AP10" i="6"/>
  <c r="L700" i="20"/>
  <c r="L671" i="20"/>
  <c r="L689" i="20"/>
  <c r="L713" i="20"/>
  <c r="G632" i="6"/>
  <c r="N632" i="6"/>
  <c r="I631" i="6"/>
  <c r="U632" i="6"/>
  <c r="K631" i="6"/>
  <c r="Q631" i="6"/>
  <c r="N631" i="6"/>
  <c r="T632" i="6"/>
  <c r="L632" i="6"/>
  <c r="V632" i="6"/>
  <c r="T631" i="6"/>
  <c r="L728" i="20"/>
  <c r="S632" i="6"/>
  <c r="H632" i="6"/>
  <c r="T155" i="6"/>
  <c r="H1200" i="19"/>
  <c r="H1207" i="19"/>
  <c r="H1226" i="19"/>
  <c r="H1980" i="19"/>
  <c r="H1957" i="19"/>
  <c r="H2010" i="19"/>
  <c r="H2002" i="19"/>
  <c r="H2001" i="19"/>
  <c r="H1951" i="19"/>
  <c r="H1950" i="19"/>
  <c r="H1936" i="19"/>
  <c r="H1963" i="19"/>
  <c r="H1965" i="19"/>
  <c r="H1978" i="19"/>
  <c r="H1960" i="19"/>
  <c r="H1975" i="19"/>
  <c r="H1972" i="19"/>
  <c r="H1984" i="19"/>
  <c r="H1999" i="19"/>
  <c r="H2004" i="19"/>
  <c r="H1979" i="19"/>
  <c r="H1983" i="19"/>
  <c r="H1941" i="19"/>
  <c r="H2007" i="19"/>
  <c r="H1986" i="19"/>
  <c r="H1993" i="19"/>
  <c r="H1217" i="19"/>
  <c r="H1231" i="19"/>
  <c r="H1265" i="19"/>
  <c r="H1952" i="19"/>
  <c r="H1994" i="19"/>
  <c r="H1991" i="19"/>
  <c r="H1998" i="19"/>
  <c r="H1982" i="19"/>
  <c r="H2009" i="19"/>
  <c r="L1963" i="19"/>
  <c r="L1995" i="19"/>
  <c r="L1983" i="19"/>
  <c r="H1968" i="19"/>
  <c r="H1989" i="19"/>
  <c r="H1940" i="19"/>
  <c r="L1974" i="19"/>
  <c r="L1981" i="19"/>
  <c r="L1938" i="19"/>
  <c r="L1992" i="19"/>
  <c r="L2005" i="19"/>
  <c r="H1928" i="19"/>
  <c r="H1959" i="19"/>
  <c r="H1987" i="19"/>
  <c r="L1944" i="19"/>
  <c r="L1948" i="19"/>
  <c r="L1937" i="19"/>
  <c r="H2000" i="19"/>
  <c r="H1976" i="19"/>
  <c r="H2003" i="19"/>
  <c r="L1987" i="19"/>
  <c r="L2000" i="19"/>
  <c r="L1991" i="19"/>
  <c r="L1982" i="19"/>
  <c r="H1956" i="19"/>
  <c r="L1980" i="19"/>
  <c r="H1934" i="19"/>
  <c r="H1958" i="19"/>
  <c r="L1993" i="19"/>
  <c r="L1934" i="19"/>
  <c r="L1933" i="19"/>
  <c r="L1958" i="19"/>
  <c r="L1950" i="19"/>
  <c r="L1970" i="19"/>
  <c r="H1201" i="19"/>
  <c r="H1242" i="19"/>
  <c r="H1267" i="19"/>
  <c r="H1221" i="19"/>
  <c r="H1942" i="19"/>
  <c r="L1973" i="19"/>
  <c r="H723" i="20"/>
  <c r="H1971" i="19"/>
  <c r="H672" i="20"/>
  <c r="H711" i="20"/>
  <c r="L1972" i="19"/>
  <c r="H1948" i="19"/>
  <c r="L692" i="20"/>
  <c r="L1959" i="19"/>
  <c r="L1967" i="19"/>
  <c r="L712" i="20"/>
  <c r="L1939" i="19"/>
  <c r="L1978" i="19"/>
  <c r="H697" i="20"/>
  <c r="H660" i="20"/>
  <c r="H1990" i="19"/>
  <c r="H1964" i="19"/>
  <c r="H1996" i="19"/>
  <c r="L1941" i="19"/>
  <c r="L710" i="20"/>
  <c r="H1944" i="19"/>
  <c r="H1995" i="19"/>
  <c r="H1953" i="19"/>
  <c r="H657" i="20"/>
  <c r="L1943" i="19"/>
  <c r="H688" i="20"/>
  <c r="H716" i="20"/>
  <c r="L673" i="20"/>
  <c r="L677" i="20"/>
  <c r="L666" i="20"/>
  <c r="H1988" i="19"/>
  <c r="H1932" i="19"/>
  <c r="H705" i="20"/>
  <c r="H1929" i="19"/>
  <c r="L1957" i="19"/>
  <c r="L1951" i="19"/>
  <c r="L716" i="20"/>
  <c r="L2004" i="19"/>
  <c r="L1952" i="19"/>
  <c r="L1986" i="19"/>
  <c r="H685" i="20"/>
  <c r="H1977" i="19"/>
  <c r="H1962" i="19"/>
  <c r="H663" i="20"/>
  <c r="H687" i="20"/>
  <c r="L1953" i="19"/>
  <c r="L1976" i="19"/>
  <c r="L663" i="20"/>
  <c r="H2005" i="19"/>
  <c r="L687" i="20"/>
  <c r="L679" i="20"/>
  <c r="L2006" i="19"/>
  <c r="L690" i="20"/>
  <c r="L1929" i="19"/>
  <c r="H726" i="20"/>
  <c r="H738" i="20"/>
  <c r="H735" i="20"/>
  <c r="H721" i="20"/>
  <c r="H718" i="20"/>
  <c r="H725" i="20"/>
  <c r="L727" i="20"/>
  <c r="L726" i="20"/>
  <c r="L721" i="20"/>
  <c r="L729" i="20"/>
  <c r="H728" i="20"/>
  <c r="H712" i="20"/>
  <c r="H734" i="20"/>
  <c r="L736" i="20"/>
  <c r="H707" i="20"/>
  <c r="L685" i="20"/>
  <c r="H717" i="20"/>
  <c r="H729" i="20"/>
  <c r="H704" i="20"/>
  <c r="L717" i="20"/>
  <c r="L686" i="20"/>
  <c r="H732" i="20"/>
  <c r="L718" i="20"/>
  <c r="L739" i="20"/>
  <c r="L711" i="20"/>
  <c r="H684" i="20"/>
  <c r="H706" i="20"/>
  <c r="L709" i="20"/>
  <c r="H708" i="20"/>
  <c r="H715" i="20"/>
  <c r="L682" i="20"/>
  <c r="L722" i="20"/>
  <c r="L719" i="20"/>
  <c r="L737" i="20"/>
  <c r="L684" i="20"/>
  <c r="L735" i="20"/>
  <c r="L731" i="20"/>
  <c r="L699" i="20"/>
  <c r="H671" i="20"/>
  <c r="H681" i="20"/>
  <c r="H686" i="20"/>
  <c r="H698" i="20"/>
  <c r="H700" i="20"/>
  <c r="H727" i="20"/>
  <c r="H739" i="20"/>
  <c r="L676" i="20"/>
  <c r="L701" i="20"/>
  <c r="L730" i="20"/>
  <c r="H677" i="20"/>
  <c r="H730" i="20"/>
  <c r="L694" i="20"/>
  <c r="L688" i="20"/>
  <c r="L724" i="20"/>
  <c r="L725" i="20"/>
  <c r="L691" i="20"/>
  <c r="L668" i="20"/>
  <c r="L660" i="20"/>
  <c r="L669" i="20"/>
  <c r="H714" i="20"/>
  <c r="H719" i="20"/>
  <c r="H665" i="20"/>
  <c r="H693" i="20"/>
  <c r="H669" i="20"/>
  <c r="H674" i="20"/>
  <c r="L703" i="20"/>
  <c r="L697" i="20"/>
  <c r="L723" i="20"/>
  <c r="L667" i="20"/>
  <c r="H692" i="20"/>
  <c r="H724" i="20"/>
  <c r="L734" i="20"/>
  <c r="L708" i="20"/>
  <c r="H696" i="20"/>
  <c r="L672" i="20"/>
  <c r="L665" i="20"/>
  <c r="L733" i="20"/>
  <c r="L720" i="20"/>
  <c r="L657" i="20"/>
  <c r="L661" i="20"/>
  <c r="H722" i="20"/>
  <c r="L662" i="20"/>
  <c r="L706" i="20"/>
  <c r="L695" i="20"/>
  <c r="L683" i="20"/>
  <c r="H1269" i="19"/>
  <c r="T285" i="6"/>
  <c r="U285" i="6"/>
  <c r="M285" i="6"/>
  <c r="F285" i="6"/>
  <c r="U284" i="6"/>
  <c r="P284" i="6"/>
  <c r="J284" i="6"/>
  <c r="E284" i="6"/>
  <c r="R285" i="6"/>
  <c r="J285" i="6"/>
  <c r="E285" i="6"/>
  <c r="T284" i="6"/>
  <c r="N284" i="6"/>
  <c r="I284" i="6"/>
  <c r="D284" i="6"/>
  <c r="Q285" i="6"/>
  <c r="I285" i="6"/>
  <c r="D285" i="6"/>
  <c r="R284" i="6"/>
  <c r="M284" i="6"/>
  <c r="H284" i="6"/>
  <c r="H285" i="6"/>
  <c r="F284" i="6"/>
  <c r="V285" i="6"/>
  <c r="V284" i="6"/>
  <c r="Q284" i="6"/>
  <c r="N285" i="6"/>
  <c r="L284" i="6"/>
  <c r="O284" i="6"/>
  <c r="K285" i="6"/>
  <c r="L285" i="6"/>
  <c r="S284" i="6"/>
  <c r="O285" i="6"/>
  <c r="P285" i="6"/>
  <c r="G284" i="6"/>
  <c r="W284" i="6"/>
  <c r="S285" i="6"/>
  <c r="W285" i="6"/>
  <c r="K284" i="6"/>
  <c r="G285" i="6"/>
  <c r="T618" i="6"/>
  <c r="E617" i="6"/>
  <c r="U617" i="6"/>
  <c r="Q618" i="6"/>
  <c r="N617" i="6"/>
  <c r="J618" i="6"/>
  <c r="G617" i="6"/>
  <c r="W617" i="6"/>
  <c r="S618" i="6"/>
  <c r="L617" i="6"/>
  <c r="H618" i="6"/>
  <c r="I617" i="6"/>
  <c r="E618" i="6"/>
  <c r="U618" i="6"/>
  <c r="R617" i="6"/>
  <c r="N618" i="6"/>
  <c r="K617" i="6"/>
  <c r="G618" i="6"/>
  <c r="W618" i="6"/>
  <c r="P617" i="6"/>
  <c r="L618" i="6"/>
  <c r="M618" i="6"/>
  <c r="F618" i="6"/>
  <c r="V618" i="6"/>
  <c r="S617" i="6"/>
  <c r="H617" i="6"/>
  <c r="M617" i="6"/>
  <c r="I618" i="6"/>
  <c r="F617" i="6"/>
  <c r="V617" i="6"/>
  <c r="R618" i="6"/>
  <c r="O617" i="6"/>
  <c r="K618" i="6"/>
  <c r="D617" i="6"/>
  <c r="T617" i="6"/>
  <c r="P618" i="6"/>
  <c r="Q617" i="6"/>
  <c r="J617" i="6"/>
  <c r="O618" i="6"/>
  <c r="D618" i="6"/>
  <c r="T318" i="6"/>
  <c r="Q317" i="6"/>
  <c r="M318" i="6"/>
  <c r="J317" i="6"/>
  <c r="F318" i="6"/>
  <c r="V318" i="6"/>
  <c r="S317" i="6"/>
  <c r="O318" i="6"/>
  <c r="H317" i="6"/>
  <c r="D318" i="6"/>
  <c r="E317" i="6"/>
  <c r="U317" i="6"/>
  <c r="Q318" i="6"/>
  <c r="N317" i="6"/>
  <c r="J318" i="6"/>
  <c r="G317" i="6"/>
  <c r="W317" i="6"/>
  <c r="S318" i="6"/>
  <c r="L317" i="6"/>
  <c r="H318" i="6"/>
  <c r="I317" i="6"/>
  <c r="E318" i="6"/>
  <c r="U318" i="6"/>
  <c r="R317" i="6"/>
  <c r="N318" i="6"/>
  <c r="K317" i="6"/>
  <c r="G318" i="6"/>
  <c r="W318" i="6"/>
  <c r="P317" i="6"/>
  <c r="L318" i="6"/>
  <c r="F317" i="6"/>
  <c r="O317" i="6"/>
  <c r="P318" i="6"/>
  <c r="V317" i="6"/>
  <c r="K318" i="6"/>
  <c r="M317" i="6"/>
  <c r="R318" i="6"/>
  <c r="D317" i="6"/>
  <c r="I318" i="6"/>
  <c r="T317" i="6"/>
  <c r="T224" i="6"/>
  <c r="Q224" i="6"/>
  <c r="D224" i="6"/>
  <c r="P223" i="6"/>
  <c r="H223" i="6"/>
  <c r="M224" i="6"/>
  <c r="U223" i="6"/>
  <c r="M223" i="6"/>
  <c r="E223" i="6"/>
  <c r="I224" i="6"/>
  <c r="T223" i="6"/>
  <c r="L223" i="6"/>
  <c r="D223" i="6"/>
  <c r="I223" i="6"/>
  <c r="U224" i="6"/>
  <c r="E224" i="6"/>
  <c r="Q223" i="6"/>
  <c r="N223" i="6"/>
  <c r="J224" i="6"/>
  <c r="G223" i="6"/>
  <c r="W223" i="6"/>
  <c r="S224" i="6"/>
  <c r="P224" i="6"/>
  <c r="R223" i="6"/>
  <c r="N224" i="6"/>
  <c r="K223" i="6"/>
  <c r="G224" i="6"/>
  <c r="W224" i="6"/>
  <c r="F223" i="6"/>
  <c r="V223" i="6"/>
  <c r="R224" i="6"/>
  <c r="O223" i="6"/>
  <c r="K224" i="6"/>
  <c r="H224" i="6"/>
  <c r="V224" i="6"/>
  <c r="L224" i="6"/>
  <c r="J223" i="6"/>
  <c r="S223" i="6"/>
  <c r="F224" i="6"/>
  <c r="O224" i="6"/>
  <c r="H737" i="20"/>
  <c r="H740" i="20"/>
  <c r="H703" i="20"/>
  <c r="H710" i="20"/>
  <c r="H699" i="20"/>
  <c r="T203" i="6"/>
  <c r="E202" i="6"/>
  <c r="U202" i="6"/>
  <c r="Q203" i="6"/>
  <c r="N202" i="6"/>
  <c r="J203" i="6"/>
  <c r="G202" i="6"/>
  <c r="W202" i="6"/>
  <c r="S203" i="6"/>
  <c r="L202" i="6"/>
  <c r="H203" i="6"/>
  <c r="I202" i="6"/>
  <c r="E203" i="6"/>
  <c r="U203" i="6"/>
  <c r="R202" i="6"/>
  <c r="N203" i="6"/>
  <c r="K202" i="6"/>
  <c r="G203" i="6"/>
  <c r="W203" i="6"/>
  <c r="P202" i="6"/>
  <c r="L203" i="6"/>
  <c r="M202" i="6"/>
  <c r="I203" i="6"/>
  <c r="F202" i="6"/>
  <c r="V202" i="6"/>
  <c r="R203" i="6"/>
  <c r="O202" i="6"/>
  <c r="K203" i="6"/>
  <c r="D202" i="6"/>
  <c r="T202" i="6"/>
  <c r="P203" i="6"/>
  <c r="M203" i="6"/>
  <c r="D203" i="6"/>
  <c r="J202" i="6"/>
  <c r="S202" i="6"/>
  <c r="F203" i="6"/>
  <c r="O203" i="6"/>
  <c r="Q202" i="6"/>
  <c r="V203" i="6"/>
  <c r="H202" i="6"/>
  <c r="T367" i="6"/>
  <c r="E366" i="6"/>
  <c r="U366" i="6"/>
  <c r="Q367" i="6"/>
  <c r="N366" i="6"/>
  <c r="J367" i="6"/>
  <c r="G366" i="6"/>
  <c r="W366" i="6"/>
  <c r="S367" i="6"/>
  <c r="L366" i="6"/>
  <c r="H367" i="6"/>
  <c r="I366" i="6"/>
  <c r="E367" i="6"/>
  <c r="U367" i="6"/>
  <c r="R366" i="6"/>
  <c r="N367" i="6"/>
  <c r="K366" i="6"/>
  <c r="G367" i="6"/>
  <c r="W367" i="6"/>
  <c r="P366" i="6"/>
  <c r="L367" i="6"/>
  <c r="M366" i="6"/>
  <c r="I367" i="6"/>
  <c r="F366" i="6"/>
  <c r="V366" i="6"/>
  <c r="R367" i="6"/>
  <c r="O366" i="6"/>
  <c r="K367" i="6"/>
  <c r="D366" i="6"/>
  <c r="T366" i="6"/>
  <c r="P367" i="6"/>
  <c r="M367" i="6"/>
  <c r="D367" i="6"/>
  <c r="J366" i="6"/>
  <c r="S366" i="6"/>
  <c r="F367" i="6"/>
  <c r="O367" i="6"/>
  <c r="Q366" i="6"/>
  <c r="V367" i="6"/>
  <c r="H366" i="6"/>
  <c r="T109" i="6"/>
  <c r="Q109" i="6"/>
  <c r="J109" i="6"/>
  <c r="E109" i="6"/>
  <c r="T108" i="6"/>
  <c r="N108" i="6"/>
  <c r="I108" i="6"/>
  <c r="D108" i="6"/>
  <c r="V109" i="6"/>
  <c r="N109" i="6"/>
  <c r="I109" i="6"/>
  <c r="D109" i="6"/>
  <c r="R108" i="6"/>
  <c r="M108" i="6"/>
  <c r="H108" i="6"/>
  <c r="U109" i="6"/>
  <c r="M109" i="6"/>
  <c r="H109" i="6"/>
  <c r="V108" i="6"/>
  <c r="Q108" i="6"/>
  <c r="L108" i="6"/>
  <c r="F108" i="6"/>
  <c r="R109" i="6"/>
  <c r="L109" i="6"/>
  <c r="F109" i="6"/>
  <c r="U108" i="6"/>
  <c r="P108" i="6"/>
  <c r="J108" i="6"/>
  <c r="E108" i="6"/>
  <c r="S108" i="6"/>
  <c r="O109" i="6"/>
  <c r="G108" i="6"/>
  <c r="W108" i="6"/>
  <c r="S109" i="6"/>
  <c r="K108" i="6"/>
  <c r="G109" i="6"/>
  <c r="W109" i="6"/>
  <c r="P109" i="6"/>
  <c r="O108" i="6"/>
  <c r="K109" i="6"/>
  <c r="T442" i="6"/>
  <c r="R442" i="6"/>
  <c r="J442" i="6"/>
  <c r="V441" i="6"/>
  <c r="N441" i="6"/>
  <c r="F441" i="6"/>
  <c r="Q442" i="6"/>
  <c r="I442" i="6"/>
  <c r="U441" i="6"/>
  <c r="M441" i="6"/>
  <c r="E441" i="6"/>
  <c r="V442" i="6"/>
  <c r="N442" i="6"/>
  <c r="F442" i="6"/>
  <c r="R441" i="6"/>
  <c r="J441" i="6"/>
  <c r="U442" i="6"/>
  <c r="I441" i="6"/>
  <c r="M442" i="6"/>
  <c r="E442" i="6"/>
  <c r="Q441" i="6"/>
  <c r="O441" i="6"/>
  <c r="K442" i="6"/>
  <c r="D441" i="6"/>
  <c r="T441" i="6"/>
  <c r="P442" i="6"/>
  <c r="S441" i="6"/>
  <c r="O442" i="6"/>
  <c r="H441" i="6"/>
  <c r="D442" i="6"/>
  <c r="G441" i="6"/>
  <c r="W441" i="6"/>
  <c r="S442" i="6"/>
  <c r="L441" i="6"/>
  <c r="H442" i="6"/>
  <c r="G442" i="6"/>
  <c r="W442" i="6"/>
  <c r="P441" i="6"/>
  <c r="K441" i="6"/>
  <c r="L442" i="6"/>
  <c r="L1964" i="19"/>
  <c r="L1928" i="19"/>
  <c r="T238" i="6"/>
  <c r="E237" i="6"/>
  <c r="U237" i="6"/>
  <c r="Q238" i="6"/>
  <c r="N237" i="6"/>
  <c r="J238" i="6"/>
  <c r="G237" i="6"/>
  <c r="W237" i="6"/>
  <c r="S238" i="6"/>
  <c r="L237" i="6"/>
  <c r="H238" i="6"/>
  <c r="I237" i="6"/>
  <c r="E238" i="6"/>
  <c r="U238" i="6"/>
  <c r="R237" i="6"/>
  <c r="N238" i="6"/>
  <c r="K237" i="6"/>
  <c r="G238" i="6"/>
  <c r="W238" i="6"/>
  <c r="P237" i="6"/>
  <c r="L238" i="6"/>
  <c r="M237" i="6"/>
  <c r="I238" i="6"/>
  <c r="F237" i="6"/>
  <c r="V237" i="6"/>
  <c r="R238" i="6"/>
  <c r="O237" i="6"/>
  <c r="K238" i="6"/>
  <c r="D237" i="6"/>
  <c r="T237" i="6"/>
  <c r="P238" i="6"/>
  <c r="M238" i="6"/>
  <c r="D238" i="6"/>
  <c r="J237" i="6"/>
  <c r="S237" i="6"/>
  <c r="F238" i="6"/>
  <c r="O238" i="6"/>
  <c r="Q237" i="6"/>
  <c r="V238" i="6"/>
  <c r="H237" i="6"/>
  <c r="T128" i="6"/>
  <c r="K127" i="6"/>
  <c r="G128" i="6"/>
  <c r="W128" i="6"/>
  <c r="Q127" i="6"/>
  <c r="M128" i="6"/>
  <c r="J127" i="6"/>
  <c r="F128" i="6"/>
  <c r="V128" i="6"/>
  <c r="P127" i="6"/>
  <c r="L128" i="6"/>
  <c r="O127" i="6"/>
  <c r="K128" i="6"/>
  <c r="E127" i="6"/>
  <c r="U127" i="6"/>
  <c r="Q128" i="6"/>
  <c r="N127" i="6"/>
  <c r="J128" i="6"/>
  <c r="D127" i="6"/>
  <c r="T127" i="6"/>
  <c r="P128" i="6"/>
  <c r="S127" i="6"/>
  <c r="O128" i="6"/>
  <c r="I127" i="6"/>
  <c r="E128" i="6"/>
  <c r="U128" i="6"/>
  <c r="R127" i="6"/>
  <c r="N128" i="6"/>
  <c r="H127" i="6"/>
  <c r="D128" i="6"/>
  <c r="M127" i="6"/>
  <c r="R128" i="6"/>
  <c r="G127" i="6"/>
  <c r="I128" i="6"/>
  <c r="W127" i="6"/>
  <c r="L127" i="6"/>
  <c r="F127" i="6"/>
  <c r="S128" i="6"/>
  <c r="V127" i="6"/>
  <c r="H128" i="6"/>
  <c r="T461" i="6"/>
  <c r="E460" i="6"/>
  <c r="U460" i="6"/>
  <c r="Q461" i="6"/>
  <c r="N460" i="6"/>
  <c r="J461" i="6"/>
  <c r="G460" i="6"/>
  <c r="W460" i="6"/>
  <c r="S461" i="6"/>
  <c r="L460" i="6"/>
  <c r="H461" i="6"/>
  <c r="I460" i="6"/>
  <c r="E461" i="6"/>
  <c r="U461" i="6"/>
  <c r="R460" i="6"/>
  <c r="N461" i="6"/>
  <c r="K460" i="6"/>
  <c r="G461" i="6"/>
  <c r="W461" i="6"/>
  <c r="P460" i="6"/>
  <c r="L461" i="6"/>
  <c r="M460" i="6"/>
  <c r="I461" i="6"/>
  <c r="F460" i="6"/>
  <c r="V460" i="6"/>
  <c r="R461" i="6"/>
  <c r="O460" i="6"/>
  <c r="K461" i="6"/>
  <c r="D460" i="6"/>
  <c r="T460" i="6"/>
  <c r="P461" i="6"/>
  <c r="Q460" i="6"/>
  <c r="V461" i="6"/>
  <c r="H460" i="6"/>
  <c r="M461" i="6"/>
  <c r="D461" i="6"/>
  <c r="J460" i="6"/>
  <c r="S460" i="6"/>
  <c r="F461" i="6"/>
  <c r="O461" i="6"/>
  <c r="T252" i="6"/>
  <c r="R252" i="6"/>
  <c r="M252" i="6"/>
  <c r="H252" i="6"/>
  <c r="V251" i="6"/>
  <c r="Q251" i="6"/>
  <c r="L251" i="6"/>
  <c r="F251" i="6"/>
  <c r="Q252" i="6"/>
  <c r="L252" i="6"/>
  <c r="F252" i="6"/>
  <c r="U251" i="6"/>
  <c r="P251" i="6"/>
  <c r="J251" i="6"/>
  <c r="E251" i="6"/>
  <c r="V252" i="6"/>
  <c r="P252" i="6"/>
  <c r="J252" i="6"/>
  <c r="E252" i="6"/>
  <c r="T251" i="6"/>
  <c r="N251" i="6"/>
  <c r="I251" i="6"/>
  <c r="D251" i="6"/>
  <c r="U252" i="6"/>
  <c r="R251" i="6"/>
  <c r="N252" i="6"/>
  <c r="M251" i="6"/>
  <c r="I252" i="6"/>
  <c r="H251" i="6"/>
  <c r="D252" i="6"/>
  <c r="K251" i="6"/>
  <c r="G252" i="6"/>
  <c r="W252" i="6"/>
  <c r="O251" i="6"/>
  <c r="K252" i="6"/>
  <c r="S251" i="6"/>
  <c r="O252" i="6"/>
  <c r="S252" i="6"/>
  <c r="G251" i="6"/>
  <c r="W251" i="6"/>
  <c r="T489" i="6"/>
  <c r="M489" i="6"/>
  <c r="D489" i="6"/>
  <c r="P488" i="6"/>
  <c r="H488" i="6"/>
  <c r="I489" i="6"/>
  <c r="U488" i="6"/>
  <c r="M488" i="6"/>
  <c r="E488" i="6"/>
  <c r="U489" i="6"/>
  <c r="H489" i="6"/>
  <c r="T488" i="6"/>
  <c r="L488" i="6"/>
  <c r="D488" i="6"/>
  <c r="I488" i="6"/>
  <c r="Q489" i="6"/>
  <c r="E489" i="6"/>
  <c r="Q488" i="6"/>
  <c r="N488" i="6"/>
  <c r="J489" i="6"/>
  <c r="G488" i="6"/>
  <c r="W488" i="6"/>
  <c r="S489" i="6"/>
  <c r="R488" i="6"/>
  <c r="N489" i="6"/>
  <c r="K488" i="6"/>
  <c r="G489" i="6"/>
  <c r="W489" i="6"/>
  <c r="F488" i="6"/>
  <c r="V488" i="6"/>
  <c r="R489" i="6"/>
  <c r="O488" i="6"/>
  <c r="K489" i="6"/>
  <c r="L489" i="6"/>
  <c r="P489" i="6"/>
  <c r="J488" i="6"/>
  <c r="S488" i="6"/>
  <c r="F489" i="6"/>
  <c r="O489" i="6"/>
  <c r="V489" i="6"/>
  <c r="T604" i="6"/>
  <c r="M603" i="6"/>
  <c r="I604" i="6"/>
  <c r="F603" i="6"/>
  <c r="V603" i="6"/>
  <c r="R604" i="6"/>
  <c r="O603" i="6"/>
  <c r="K604" i="6"/>
  <c r="D603" i="6"/>
  <c r="T603" i="6"/>
  <c r="P604" i="6"/>
  <c r="Q603" i="6"/>
  <c r="M604" i="6"/>
  <c r="J603" i="6"/>
  <c r="F604" i="6"/>
  <c r="V604" i="6"/>
  <c r="S603" i="6"/>
  <c r="O604" i="6"/>
  <c r="H603" i="6"/>
  <c r="D604" i="6"/>
  <c r="I603" i="6"/>
  <c r="U604" i="6"/>
  <c r="G604" i="6"/>
  <c r="P603" i="6"/>
  <c r="E603" i="6"/>
  <c r="U603" i="6"/>
  <c r="Q604" i="6"/>
  <c r="N603" i="6"/>
  <c r="J604" i="6"/>
  <c r="G603" i="6"/>
  <c r="W603" i="6"/>
  <c r="S604" i="6"/>
  <c r="L603" i="6"/>
  <c r="H604" i="6"/>
  <c r="E604" i="6"/>
  <c r="R603" i="6"/>
  <c r="K603" i="6"/>
  <c r="W604" i="6"/>
  <c r="N604" i="6"/>
  <c r="L604" i="6"/>
  <c r="L156" i="6"/>
  <c r="T142" i="6"/>
  <c r="U142" i="6"/>
  <c r="H142" i="6"/>
  <c r="T141" i="6"/>
  <c r="L141" i="6"/>
  <c r="D141" i="6"/>
  <c r="M142" i="6"/>
  <c r="D142" i="6"/>
  <c r="P141" i="6"/>
  <c r="H141" i="6"/>
  <c r="Q142" i="6"/>
  <c r="E142" i="6"/>
  <c r="Q141" i="6"/>
  <c r="I141" i="6"/>
  <c r="I142" i="6"/>
  <c r="U141" i="6"/>
  <c r="M141" i="6"/>
  <c r="E141" i="6"/>
  <c r="N141" i="6"/>
  <c r="J142" i="6"/>
  <c r="G141" i="6"/>
  <c r="W141" i="6"/>
  <c r="S142" i="6"/>
  <c r="R141" i="6"/>
  <c r="N142" i="6"/>
  <c r="K141" i="6"/>
  <c r="G142" i="6"/>
  <c r="W142" i="6"/>
  <c r="F141" i="6"/>
  <c r="V141" i="6"/>
  <c r="R142" i="6"/>
  <c r="O141" i="6"/>
  <c r="K142" i="6"/>
  <c r="L142" i="6"/>
  <c r="P142" i="6"/>
  <c r="J141" i="6"/>
  <c r="S141" i="6"/>
  <c r="F142" i="6"/>
  <c r="O142" i="6"/>
  <c r="V142" i="6"/>
  <c r="W585" i="6"/>
  <c r="V585" i="6"/>
  <c r="Q585" i="6"/>
  <c r="L585" i="6"/>
  <c r="F585" i="6"/>
  <c r="U584" i="6"/>
  <c r="P584" i="6"/>
  <c r="J584" i="6"/>
  <c r="E584" i="6"/>
  <c r="U585" i="6"/>
  <c r="P585" i="6"/>
  <c r="J585" i="6"/>
  <c r="E585" i="6"/>
  <c r="T584" i="6"/>
  <c r="N584" i="6"/>
  <c r="I584" i="6"/>
  <c r="D584" i="6"/>
  <c r="T585" i="6"/>
  <c r="N585" i="6"/>
  <c r="I585" i="6"/>
  <c r="D585" i="6"/>
  <c r="R584" i="6"/>
  <c r="M584" i="6"/>
  <c r="H584" i="6"/>
  <c r="H585" i="6"/>
  <c r="F584" i="6"/>
  <c r="R585" i="6"/>
  <c r="Q584" i="6"/>
  <c r="M585" i="6"/>
  <c r="V584" i="6"/>
  <c r="L584" i="6"/>
  <c r="G584" i="6"/>
  <c r="W584" i="6"/>
  <c r="S585" i="6"/>
  <c r="K584" i="6"/>
  <c r="G585" i="6"/>
  <c r="O584" i="6"/>
  <c r="K585" i="6"/>
  <c r="S584" i="6"/>
  <c r="O585" i="6"/>
  <c r="T381" i="6"/>
  <c r="D381" i="6"/>
  <c r="H380" i="6"/>
  <c r="T380" i="6"/>
  <c r="D380" i="6"/>
  <c r="L381" i="6"/>
  <c r="P380" i="6"/>
  <c r="L380" i="6"/>
  <c r="H381" i="6"/>
  <c r="M380" i="6"/>
  <c r="I381" i="6"/>
  <c r="F380" i="6"/>
  <c r="V380" i="6"/>
  <c r="R381" i="6"/>
  <c r="O380" i="6"/>
  <c r="K381" i="6"/>
  <c r="P381" i="6"/>
  <c r="Q380" i="6"/>
  <c r="M381" i="6"/>
  <c r="J380" i="6"/>
  <c r="F381" i="6"/>
  <c r="V381" i="6"/>
  <c r="S380" i="6"/>
  <c r="O381" i="6"/>
  <c r="E380" i="6"/>
  <c r="U380" i="6"/>
  <c r="Q381" i="6"/>
  <c r="N380" i="6"/>
  <c r="J381" i="6"/>
  <c r="G380" i="6"/>
  <c r="W380" i="6"/>
  <c r="S381" i="6"/>
  <c r="I380" i="6"/>
  <c r="N381" i="6"/>
  <c r="W381" i="6"/>
  <c r="E381" i="6"/>
  <c r="U381" i="6"/>
  <c r="K380" i="6"/>
  <c r="R380" i="6"/>
  <c r="G381" i="6"/>
  <c r="L2010" i="19"/>
  <c r="L2009" i="19"/>
  <c r="L2008" i="19"/>
  <c r="L1971" i="19"/>
  <c r="L2011" i="19"/>
  <c r="L1966" i="19"/>
  <c r="L2002" i="19"/>
  <c r="L1961" i="19"/>
  <c r="L1975" i="19"/>
  <c r="E80" i="6"/>
  <c r="H80" i="6"/>
  <c r="D81" i="6"/>
  <c r="P80" i="6"/>
  <c r="L80" i="6"/>
  <c r="H81" i="6"/>
  <c r="D80" i="6"/>
  <c r="T80" i="6"/>
  <c r="T81" i="6"/>
  <c r="S81" i="6"/>
  <c r="W80" i="6"/>
  <c r="G80" i="6"/>
  <c r="J81" i="6"/>
  <c r="N80" i="6"/>
  <c r="Q81" i="6"/>
  <c r="U80" i="6"/>
  <c r="P81" i="6"/>
  <c r="O81" i="6"/>
  <c r="S80" i="6"/>
  <c r="V81" i="6"/>
  <c r="F81" i="6"/>
  <c r="J80" i="6"/>
  <c r="M81" i="6"/>
  <c r="Q80" i="6"/>
  <c r="L81" i="6"/>
  <c r="K81" i="6"/>
  <c r="O80" i="6"/>
  <c r="R81" i="6"/>
  <c r="V80" i="6"/>
  <c r="F80" i="6"/>
  <c r="I81" i="6"/>
  <c r="M80" i="6"/>
  <c r="K80" i="6"/>
  <c r="N81" i="6"/>
  <c r="I80" i="6"/>
  <c r="W81" i="6"/>
  <c r="R80" i="6"/>
  <c r="G81" i="6"/>
  <c r="U81" i="6"/>
  <c r="E81" i="6"/>
  <c r="T538" i="6"/>
  <c r="M538" i="6"/>
  <c r="E538" i="6"/>
  <c r="Q537" i="6"/>
  <c r="I537" i="6"/>
  <c r="L538" i="6"/>
  <c r="D538" i="6"/>
  <c r="P537" i="6"/>
  <c r="H537" i="6"/>
  <c r="U538" i="6"/>
  <c r="I538" i="6"/>
  <c r="U537" i="6"/>
  <c r="M537" i="6"/>
  <c r="E537" i="6"/>
  <c r="H538" i="6"/>
  <c r="T537" i="6"/>
  <c r="L537" i="6"/>
  <c r="Q538" i="6"/>
  <c r="D537" i="6"/>
  <c r="N537" i="6"/>
  <c r="J538" i="6"/>
  <c r="G537" i="6"/>
  <c r="W537" i="6"/>
  <c r="S538" i="6"/>
  <c r="R537" i="6"/>
  <c r="N538" i="6"/>
  <c r="K537" i="6"/>
  <c r="G538" i="6"/>
  <c r="W538" i="6"/>
  <c r="F537" i="6"/>
  <c r="V537" i="6"/>
  <c r="R538" i="6"/>
  <c r="O537" i="6"/>
  <c r="K538" i="6"/>
  <c r="P538" i="6"/>
  <c r="J537" i="6"/>
  <c r="S537" i="6"/>
  <c r="F538" i="6"/>
  <c r="O538" i="6"/>
  <c r="V538" i="6"/>
  <c r="T510" i="6"/>
  <c r="E509" i="6"/>
  <c r="U509" i="6"/>
  <c r="Q510" i="6"/>
  <c r="N509" i="6"/>
  <c r="J510" i="6"/>
  <c r="G509" i="6"/>
  <c r="W509" i="6"/>
  <c r="S510" i="6"/>
  <c r="L509" i="6"/>
  <c r="H510" i="6"/>
  <c r="I509" i="6"/>
  <c r="E510" i="6"/>
  <c r="U510" i="6"/>
  <c r="R509" i="6"/>
  <c r="N510" i="6"/>
  <c r="K509" i="6"/>
  <c r="G510" i="6"/>
  <c r="W510" i="6"/>
  <c r="P509" i="6"/>
  <c r="L510" i="6"/>
  <c r="M509" i="6"/>
  <c r="I510" i="6"/>
  <c r="F509" i="6"/>
  <c r="V509" i="6"/>
  <c r="R510" i="6"/>
  <c r="O509" i="6"/>
  <c r="K510" i="6"/>
  <c r="D509" i="6"/>
  <c r="T509" i="6"/>
  <c r="P510" i="6"/>
  <c r="J509" i="6"/>
  <c r="S509" i="6"/>
  <c r="F510" i="6"/>
  <c r="O510" i="6"/>
  <c r="Q509" i="6"/>
  <c r="V510" i="6"/>
  <c r="H509" i="6"/>
  <c r="M510" i="6"/>
  <c r="D510" i="6"/>
  <c r="T428" i="6"/>
  <c r="E427" i="6"/>
  <c r="U427" i="6"/>
  <c r="Q428" i="6"/>
  <c r="N427" i="6"/>
  <c r="J428" i="6"/>
  <c r="G427" i="6"/>
  <c r="W427" i="6"/>
  <c r="S428" i="6"/>
  <c r="L427" i="6"/>
  <c r="H428" i="6"/>
  <c r="I427" i="6"/>
  <c r="E428" i="6"/>
  <c r="U428" i="6"/>
  <c r="R427" i="6"/>
  <c r="N428" i="6"/>
  <c r="K427" i="6"/>
  <c r="G428" i="6"/>
  <c r="W428" i="6"/>
  <c r="P427" i="6"/>
  <c r="L428" i="6"/>
  <c r="M427" i="6"/>
  <c r="I428" i="6"/>
  <c r="F427" i="6"/>
  <c r="V427" i="6"/>
  <c r="R428" i="6"/>
  <c r="O427" i="6"/>
  <c r="K428" i="6"/>
  <c r="D427" i="6"/>
  <c r="T427" i="6"/>
  <c r="P428" i="6"/>
  <c r="F428" i="6"/>
  <c r="O428" i="6"/>
  <c r="Q427" i="6"/>
  <c r="V428" i="6"/>
  <c r="H427" i="6"/>
  <c r="M428" i="6"/>
  <c r="D428" i="6"/>
  <c r="J427" i="6"/>
  <c r="S427" i="6"/>
  <c r="W175" i="6"/>
  <c r="P175" i="6"/>
  <c r="H175" i="6"/>
  <c r="T174" i="6"/>
  <c r="L174" i="6"/>
  <c r="D174" i="6"/>
  <c r="U175" i="6"/>
  <c r="M175" i="6"/>
  <c r="E175" i="6"/>
  <c r="Q174" i="6"/>
  <c r="I174" i="6"/>
  <c r="T175" i="6"/>
  <c r="L175" i="6"/>
  <c r="D175" i="6"/>
  <c r="P174" i="6"/>
  <c r="H174" i="6"/>
  <c r="Q175" i="6"/>
  <c r="I175" i="6"/>
  <c r="U174" i="6"/>
  <c r="M174" i="6"/>
  <c r="E174" i="6"/>
  <c r="J174" i="6"/>
  <c r="F175" i="6"/>
  <c r="V175" i="6"/>
  <c r="S174" i="6"/>
  <c r="O175" i="6"/>
  <c r="N174" i="6"/>
  <c r="J175" i="6"/>
  <c r="G174" i="6"/>
  <c r="W174" i="6"/>
  <c r="S175" i="6"/>
  <c r="R174" i="6"/>
  <c r="N175" i="6"/>
  <c r="K174" i="6"/>
  <c r="G175" i="6"/>
  <c r="V174" i="6"/>
  <c r="K175" i="6"/>
  <c r="R175" i="6"/>
  <c r="F174" i="6"/>
  <c r="O174" i="6"/>
  <c r="W571" i="6"/>
  <c r="V571" i="6"/>
  <c r="Q571" i="6"/>
  <c r="L571" i="6"/>
  <c r="F571" i="6"/>
  <c r="U570" i="6"/>
  <c r="P570" i="6"/>
  <c r="J570" i="6"/>
  <c r="E570" i="6"/>
  <c r="U571" i="6"/>
  <c r="P571" i="6"/>
  <c r="J571" i="6"/>
  <c r="E571" i="6"/>
  <c r="T570" i="6"/>
  <c r="N570" i="6"/>
  <c r="I570" i="6"/>
  <c r="D570" i="6"/>
  <c r="T571" i="6"/>
  <c r="N571" i="6"/>
  <c r="I571" i="6"/>
  <c r="D571" i="6"/>
  <c r="R570" i="6"/>
  <c r="M570" i="6"/>
  <c r="H570" i="6"/>
  <c r="M571" i="6"/>
  <c r="L570" i="6"/>
  <c r="R571" i="6"/>
  <c r="H571" i="6"/>
  <c r="F570" i="6"/>
  <c r="V570" i="6"/>
  <c r="Q570" i="6"/>
  <c r="G570" i="6"/>
  <c r="W570" i="6"/>
  <c r="S571" i="6"/>
  <c r="K570" i="6"/>
  <c r="G571" i="6"/>
  <c r="O570" i="6"/>
  <c r="K571" i="6"/>
  <c r="S570" i="6"/>
  <c r="O571" i="6"/>
  <c r="I155" i="6"/>
  <c r="E156" i="6"/>
  <c r="U156" i="6"/>
  <c r="R155" i="6"/>
  <c r="R156" i="6"/>
  <c r="O155" i="6"/>
  <c r="O156" i="6"/>
  <c r="M155" i="6"/>
  <c r="I156" i="6"/>
  <c r="F155" i="6"/>
  <c r="F156" i="6"/>
  <c r="V156" i="6"/>
  <c r="S155" i="6"/>
  <c r="S156" i="6"/>
  <c r="V155" i="6"/>
  <c r="Q155" i="6"/>
  <c r="M156" i="6"/>
  <c r="J155" i="6"/>
  <c r="J156" i="6"/>
  <c r="G155" i="6"/>
  <c r="W155" i="6"/>
  <c r="W156" i="6"/>
  <c r="U155" i="6"/>
  <c r="Q156" i="6"/>
  <c r="K155" i="6"/>
  <c r="N155" i="6"/>
  <c r="K156" i="6"/>
  <c r="E155" i="6"/>
  <c r="N156" i="6"/>
  <c r="T95" i="6"/>
  <c r="Q95" i="6"/>
  <c r="E95" i="6"/>
  <c r="Q94" i="6"/>
  <c r="I94" i="6"/>
  <c r="M95" i="6"/>
  <c r="D95" i="6"/>
  <c r="P94" i="6"/>
  <c r="H94" i="6"/>
  <c r="I95" i="6"/>
  <c r="U94" i="6"/>
  <c r="M94" i="6"/>
  <c r="E94" i="6"/>
  <c r="U95" i="6"/>
  <c r="H95" i="6"/>
  <c r="T94" i="6"/>
  <c r="L94" i="6"/>
  <c r="D94" i="6"/>
  <c r="J94" i="6"/>
  <c r="F95" i="6"/>
  <c r="V95" i="6"/>
  <c r="S94" i="6"/>
  <c r="O95" i="6"/>
  <c r="P95" i="6"/>
  <c r="N94" i="6"/>
  <c r="J95" i="6"/>
  <c r="G94" i="6"/>
  <c r="W94" i="6"/>
  <c r="S95" i="6"/>
  <c r="R94" i="6"/>
  <c r="N95" i="6"/>
  <c r="K94" i="6"/>
  <c r="G95" i="6"/>
  <c r="W95" i="6"/>
  <c r="L95" i="6"/>
  <c r="F94" i="6"/>
  <c r="O94" i="6"/>
  <c r="K95" i="6"/>
  <c r="V94" i="6"/>
  <c r="R95" i="6"/>
  <c r="P156" i="6"/>
  <c r="T557" i="6"/>
  <c r="V557" i="6"/>
  <c r="N557" i="6"/>
  <c r="I557" i="6"/>
  <c r="D557" i="6"/>
  <c r="R556" i="6"/>
  <c r="M556" i="6"/>
  <c r="H556" i="6"/>
  <c r="U557" i="6"/>
  <c r="M557" i="6"/>
  <c r="H557" i="6"/>
  <c r="V556" i="6"/>
  <c r="Q556" i="6"/>
  <c r="L556" i="6"/>
  <c r="F556" i="6"/>
  <c r="R557" i="6"/>
  <c r="L557" i="6"/>
  <c r="F557" i="6"/>
  <c r="U556" i="6"/>
  <c r="P556" i="6"/>
  <c r="J556" i="6"/>
  <c r="E556" i="6"/>
  <c r="Q557" i="6"/>
  <c r="N556" i="6"/>
  <c r="J557" i="6"/>
  <c r="I556" i="6"/>
  <c r="E557" i="6"/>
  <c r="D556" i="6"/>
  <c r="T556" i="6"/>
  <c r="G556" i="6"/>
  <c r="W556" i="6"/>
  <c r="S557" i="6"/>
  <c r="K556" i="6"/>
  <c r="G557" i="6"/>
  <c r="W557" i="6"/>
  <c r="O556" i="6"/>
  <c r="K557" i="6"/>
  <c r="P557" i="6"/>
  <c r="S556" i="6"/>
  <c r="O557" i="6"/>
  <c r="T332" i="6"/>
  <c r="V332" i="6"/>
  <c r="P332" i="6"/>
  <c r="J332" i="6"/>
  <c r="E332" i="6"/>
  <c r="T331" i="6"/>
  <c r="N331" i="6"/>
  <c r="I331" i="6"/>
  <c r="D331" i="6"/>
  <c r="U332" i="6"/>
  <c r="N332" i="6"/>
  <c r="I332" i="6"/>
  <c r="D332" i="6"/>
  <c r="R331" i="6"/>
  <c r="M331" i="6"/>
  <c r="H331" i="6"/>
  <c r="R332" i="6"/>
  <c r="M332" i="6"/>
  <c r="H332" i="6"/>
  <c r="V331" i="6"/>
  <c r="Q331" i="6"/>
  <c r="L331" i="6"/>
  <c r="F331" i="6"/>
  <c r="Q332" i="6"/>
  <c r="P331" i="6"/>
  <c r="F332" i="6"/>
  <c r="E331" i="6"/>
  <c r="L332" i="6"/>
  <c r="J331" i="6"/>
  <c r="U331" i="6"/>
  <c r="G331" i="6"/>
  <c r="W331" i="6"/>
  <c r="S332" i="6"/>
  <c r="K331" i="6"/>
  <c r="G332" i="6"/>
  <c r="W332" i="6"/>
  <c r="O331" i="6"/>
  <c r="K332" i="6"/>
  <c r="S331" i="6"/>
  <c r="O332" i="6"/>
  <c r="H1236" i="19"/>
  <c r="H1214" i="19"/>
  <c r="L1960" i="19"/>
  <c r="L1932" i="19"/>
  <c r="W299" i="6"/>
  <c r="U299" i="6"/>
  <c r="P299" i="6"/>
  <c r="J299" i="6"/>
  <c r="E299" i="6"/>
  <c r="T298" i="6"/>
  <c r="N298" i="6"/>
  <c r="I298" i="6"/>
  <c r="D298" i="6"/>
  <c r="T299" i="6"/>
  <c r="N299" i="6"/>
  <c r="I299" i="6"/>
  <c r="D299" i="6"/>
  <c r="R298" i="6"/>
  <c r="M298" i="6"/>
  <c r="H298" i="6"/>
  <c r="R299" i="6"/>
  <c r="M299" i="6"/>
  <c r="H299" i="6"/>
  <c r="V298" i="6"/>
  <c r="Q298" i="6"/>
  <c r="L298" i="6"/>
  <c r="F298" i="6"/>
  <c r="F299" i="6"/>
  <c r="E298" i="6"/>
  <c r="Q299" i="6"/>
  <c r="P298" i="6"/>
  <c r="V299" i="6"/>
  <c r="U298" i="6"/>
  <c r="L299" i="6"/>
  <c r="J298" i="6"/>
  <c r="S298" i="6"/>
  <c r="O299" i="6"/>
  <c r="G298" i="6"/>
  <c r="W298" i="6"/>
  <c r="S299" i="6"/>
  <c r="K298" i="6"/>
  <c r="G299" i="6"/>
  <c r="O298" i="6"/>
  <c r="K299" i="6"/>
  <c r="T414" i="6"/>
  <c r="M414" i="6"/>
  <c r="U413" i="6"/>
  <c r="M413" i="6"/>
  <c r="E413" i="6"/>
  <c r="I414" i="6"/>
  <c r="T413" i="6"/>
  <c r="L413" i="6"/>
  <c r="D413" i="6"/>
  <c r="U414" i="6"/>
  <c r="E414" i="6"/>
  <c r="Q413" i="6"/>
  <c r="I413" i="6"/>
  <c r="D414" i="6"/>
  <c r="H413" i="6"/>
  <c r="P413" i="6"/>
  <c r="Q414" i="6"/>
  <c r="N413" i="6"/>
  <c r="J414" i="6"/>
  <c r="G413" i="6"/>
  <c r="W413" i="6"/>
  <c r="S414" i="6"/>
  <c r="P414" i="6"/>
  <c r="R413" i="6"/>
  <c r="N414" i="6"/>
  <c r="K413" i="6"/>
  <c r="G414" i="6"/>
  <c r="W414" i="6"/>
  <c r="F413" i="6"/>
  <c r="V413" i="6"/>
  <c r="R414" i="6"/>
  <c r="O413" i="6"/>
  <c r="K414" i="6"/>
  <c r="H414" i="6"/>
  <c r="J413" i="6"/>
  <c r="S413" i="6"/>
  <c r="F414" i="6"/>
  <c r="O414" i="6"/>
  <c r="V414" i="6"/>
  <c r="L414" i="6"/>
  <c r="T524" i="6"/>
  <c r="R524" i="6"/>
  <c r="J524" i="6"/>
  <c r="V523" i="6"/>
  <c r="N523" i="6"/>
  <c r="F523" i="6"/>
  <c r="Q524" i="6"/>
  <c r="I524" i="6"/>
  <c r="U523" i="6"/>
  <c r="M523" i="6"/>
  <c r="E523" i="6"/>
  <c r="V524" i="6"/>
  <c r="N524" i="6"/>
  <c r="F524" i="6"/>
  <c r="R523" i="6"/>
  <c r="J523" i="6"/>
  <c r="E524" i="6"/>
  <c r="Q523" i="6"/>
  <c r="U524" i="6"/>
  <c r="I523" i="6"/>
  <c r="M524" i="6"/>
  <c r="O523" i="6"/>
  <c r="K524" i="6"/>
  <c r="D523" i="6"/>
  <c r="T523" i="6"/>
  <c r="P524" i="6"/>
  <c r="S523" i="6"/>
  <c r="O524" i="6"/>
  <c r="H523" i="6"/>
  <c r="D524" i="6"/>
  <c r="G523" i="6"/>
  <c r="W523" i="6"/>
  <c r="S524" i="6"/>
  <c r="L523" i="6"/>
  <c r="H524" i="6"/>
  <c r="K523" i="6"/>
  <c r="L524" i="6"/>
  <c r="G524" i="6"/>
  <c r="W524" i="6"/>
  <c r="P523" i="6"/>
  <c r="W395" i="6"/>
  <c r="U395" i="6"/>
  <c r="M395" i="6"/>
  <c r="E395" i="6"/>
  <c r="Q394" i="6"/>
  <c r="I394" i="6"/>
  <c r="T395" i="6"/>
  <c r="L395" i="6"/>
  <c r="D395" i="6"/>
  <c r="P394" i="6"/>
  <c r="H394" i="6"/>
  <c r="Q395" i="6"/>
  <c r="I395" i="6"/>
  <c r="U394" i="6"/>
  <c r="M394" i="6"/>
  <c r="E394" i="6"/>
  <c r="P395" i="6"/>
  <c r="D394" i="6"/>
  <c r="T394" i="6"/>
  <c r="L394" i="6"/>
  <c r="H395" i="6"/>
  <c r="F394" i="6"/>
  <c r="V394" i="6"/>
  <c r="R395" i="6"/>
  <c r="O394" i="6"/>
  <c r="K395" i="6"/>
  <c r="J394" i="6"/>
  <c r="F395" i="6"/>
  <c r="V395" i="6"/>
  <c r="S394" i="6"/>
  <c r="O395" i="6"/>
  <c r="N394" i="6"/>
  <c r="J395" i="6"/>
  <c r="G394" i="6"/>
  <c r="W394" i="6"/>
  <c r="S395" i="6"/>
  <c r="K394" i="6"/>
  <c r="R394" i="6"/>
  <c r="G395" i="6"/>
  <c r="N395" i="6"/>
  <c r="H1974" i="19"/>
  <c r="H1981" i="19"/>
  <c r="H1970" i="19"/>
  <c r="H2008" i="19"/>
  <c r="H2011" i="19"/>
  <c r="T346" i="6"/>
  <c r="M345" i="6"/>
  <c r="I346" i="6"/>
  <c r="F345" i="6"/>
  <c r="V345" i="6"/>
  <c r="R346" i="6"/>
  <c r="O345" i="6"/>
  <c r="K346" i="6"/>
  <c r="D345" i="6"/>
  <c r="T345" i="6"/>
  <c r="P346" i="6"/>
  <c r="Q345" i="6"/>
  <c r="M346" i="6"/>
  <c r="J345" i="6"/>
  <c r="F346" i="6"/>
  <c r="V346" i="6"/>
  <c r="S345" i="6"/>
  <c r="O346" i="6"/>
  <c r="H345" i="6"/>
  <c r="D346" i="6"/>
  <c r="E345" i="6"/>
  <c r="U345" i="6"/>
  <c r="Q346" i="6"/>
  <c r="N345" i="6"/>
  <c r="J346" i="6"/>
  <c r="G345" i="6"/>
  <c r="W345" i="6"/>
  <c r="S346" i="6"/>
  <c r="L345" i="6"/>
  <c r="H346" i="6"/>
  <c r="U346" i="6"/>
  <c r="K345" i="6"/>
  <c r="L346" i="6"/>
  <c r="R345" i="6"/>
  <c r="G346" i="6"/>
  <c r="I345" i="6"/>
  <c r="N346" i="6"/>
  <c r="W346" i="6"/>
  <c r="E346" i="6"/>
  <c r="P345" i="6"/>
  <c r="D155" i="6"/>
  <c r="T271" i="6"/>
  <c r="Q270" i="6"/>
  <c r="M271" i="6"/>
  <c r="J270" i="6"/>
  <c r="F271" i="6"/>
  <c r="V271" i="6"/>
  <c r="S270" i="6"/>
  <c r="O271" i="6"/>
  <c r="H270" i="6"/>
  <c r="D271" i="6"/>
  <c r="E270" i="6"/>
  <c r="U270" i="6"/>
  <c r="Q271" i="6"/>
  <c r="N270" i="6"/>
  <c r="J271" i="6"/>
  <c r="G270" i="6"/>
  <c r="W270" i="6"/>
  <c r="S271" i="6"/>
  <c r="L270" i="6"/>
  <c r="H271" i="6"/>
  <c r="I270" i="6"/>
  <c r="E271" i="6"/>
  <c r="U271" i="6"/>
  <c r="R270" i="6"/>
  <c r="N271" i="6"/>
  <c r="K270" i="6"/>
  <c r="G271" i="6"/>
  <c r="W271" i="6"/>
  <c r="P270" i="6"/>
  <c r="L271" i="6"/>
  <c r="I271" i="6"/>
  <c r="T270" i="6"/>
  <c r="F270" i="6"/>
  <c r="O270" i="6"/>
  <c r="P271" i="6"/>
  <c r="V270" i="6"/>
  <c r="K271" i="6"/>
  <c r="M270" i="6"/>
  <c r="R271" i="6"/>
  <c r="D270" i="6"/>
  <c r="H155" i="6"/>
  <c r="T475" i="6"/>
  <c r="D475" i="6"/>
  <c r="H474" i="6"/>
  <c r="P475" i="6"/>
  <c r="T474" i="6"/>
  <c r="D474" i="6"/>
  <c r="L475" i="6"/>
  <c r="P474" i="6"/>
  <c r="H475" i="6"/>
  <c r="L474" i="6"/>
  <c r="I474" i="6"/>
  <c r="E475" i="6"/>
  <c r="U475" i="6"/>
  <c r="R474" i="6"/>
  <c r="N475" i="6"/>
  <c r="K474" i="6"/>
  <c r="G475" i="6"/>
  <c r="W475" i="6"/>
  <c r="M474" i="6"/>
  <c r="I475" i="6"/>
  <c r="F474" i="6"/>
  <c r="V474" i="6"/>
  <c r="R475" i="6"/>
  <c r="O474" i="6"/>
  <c r="K475" i="6"/>
  <c r="Q474" i="6"/>
  <c r="M475" i="6"/>
  <c r="J474" i="6"/>
  <c r="F475" i="6"/>
  <c r="V475" i="6"/>
  <c r="S474" i="6"/>
  <c r="O475" i="6"/>
  <c r="N474" i="6"/>
  <c r="W474" i="6"/>
  <c r="E474" i="6"/>
  <c r="J475" i="6"/>
  <c r="S475" i="6"/>
  <c r="U474" i="6"/>
  <c r="Q475" i="6"/>
  <c r="G474" i="6"/>
  <c r="T189" i="6"/>
  <c r="Q189" i="6"/>
  <c r="E189" i="6"/>
  <c r="Q188" i="6"/>
  <c r="I188" i="6"/>
  <c r="M189" i="6"/>
  <c r="D189" i="6"/>
  <c r="P188" i="6"/>
  <c r="H188" i="6"/>
  <c r="I189" i="6"/>
  <c r="U188" i="6"/>
  <c r="M188" i="6"/>
  <c r="E188" i="6"/>
  <c r="H189" i="6"/>
  <c r="T188" i="6"/>
  <c r="L188" i="6"/>
  <c r="U189" i="6"/>
  <c r="D188" i="6"/>
  <c r="N188" i="6"/>
  <c r="J189" i="6"/>
  <c r="G188" i="6"/>
  <c r="W188" i="6"/>
  <c r="S189" i="6"/>
  <c r="R188" i="6"/>
  <c r="N189" i="6"/>
  <c r="K188" i="6"/>
  <c r="G189" i="6"/>
  <c r="W189" i="6"/>
  <c r="F188" i="6"/>
  <c r="V188" i="6"/>
  <c r="R189" i="6"/>
  <c r="O188" i="6"/>
  <c r="K189" i="6"/>
  <c r="L189" i="6"/>
  <c r="V189" i="6"/>
  <c r="P189" i="6"/>
  <c r="J188" i="6"/>
  <c r="S188" i="6"/>
  <c r="F189" i="6"/>
  <c r="O189" i="6"/>
  <c r="P277" i="19"/>
  <c r="H1228" i="19"/>
  <c r="H1210" i="19"/>
  <c r="H1216" i="19"/>
  <c r="H1263" i="19"/>
  <c r="H1208" i="19"/>
  <c r="H1230" i="19"/>
  <c r="H1260" i="19"/>
  <c r="H1232" i="19"/>
  <c r="H1270" i="19"/>
  <c r="H1244" i="19"/>
  <c r="H1252" i="19"/>
  <c r="H1227" i="19"/>
  <c r="H1255" i="19"/>
  <c r="H1206" i="19"/>
  <c r="H1202" i="19"/>
  <c r="H1198" i="19"/>
  <c r="H1279" i="19"/>
  <c r="H1268" i="19"/>
  <c r="H1277" i="19"/>
  <c r="H1257" i="19"/>
  <c r="H1249" i="19"/>
  <c r="H1259" i="19"/>
  <c r="H1256" i="19"/>
  <c r="H1222" i="19"/>
  <c r="H1233" i="19"/>
  <c r="H1225" i="19"/>
  <c r="H1196" i="19"/>
  <c r="H1213" i="19"/>
  <c r="H1199" i="19"/>
  <c r="H1253" i="19"/>
  <c r="H1239" i="19"/>
  <c r="H1220" i="19"/>
  <c r="H1250" i="19"/>
  <c r="H1212" i="19"/>
  <c r="H1245" i="19"/>
  <c r="H1223" i="19"/>
  <c r="H1224" i="19"/>
  <c r="L1236" i="19"/>
  <c r="H1261" i="19"/>
  <c r="H1204" i="19"/>
  <c r="H1203" i="19"/>
  <c r="H1240" i="19"/>
  <c r="H1219" i="19"/>
  <c r="H1272" i="19"/>
  <c r="H1248" i="19"/>
  <c r="H1266" i="19"/>
  <c r="H1273" i="19"/>
  <c r="H1234" i="19"/>
  <c r="H1235" i="19"/>
  <c r="H1238" i="19"/>
  <c r="H1275" i="19"/>
  <c r="H1229" i="19"/>
  <c r="H1276" i="19"/>
  <c r="H1246" i="19"/>
  <c r="H1271" i="19"/>
  <c r="L1252" i="19"/>
  <c r="L1278" i="19"/>
  <c r="H1254" i="19"/>
  <c r="H1237" i="19"/>
  <c r="H1278" i="19"/>
  <c r="H1262" i="19"/>
  <c r="H1215" i="19"/>
  <c r="H1218" i="19"/>
  <c r="H1243" i="19"/>
  <c r="H1211" i="19"/>
  <c r="H1274" i="19"/>
  <c r="H1251" i="19"/>
  <c r="H1209" i="19"/>
  <c r="H1241" i="19"/>
  <c r="H1247" i="19"/>
  <c r="H1205" i="19"/>
  <c r="H1264" i="19"/>
  <c r="H1258" i="19"/>
  <c r="L1263" i="19"/>
  <c r="L1245" i="19"/>
  <c r="L1238" i="19"/>
  <c r="L1279" i="19"/>
  <c r="L1230" i="19"/>
  <c r="L1277" i="19"/>
  <c r="L1197" i="19"/>
  <c r="L1275" i="19"/>
  <c r="L1267" i="19"/>
  <c r="L1242" i="19"/>
  <c r="L1258" i="19"/>
  <c r="L1213" i="19"/>
  <c r="L1270" i="19"/>
  <c r="L1207" i="19"/>
  <c r="L1203" i="19"/>
  <c r="L1198" i="19"/>
  <c r="L1222" i="19"/>
  <c r="L1237" i="19"/>
  <c r="L1228" i="19"/>
  <c r="L1257" i="19"/>
  <c r="L1234" i="19"/>
  <c r="L1249" i="19"/>
  <c r="L1262" i="19"/>
  <c r="L1250" i="19"/>
  <c r="L1227" i="19"/>
  <c r="L1251" i="19"/>
  <c r="L1199" i="19"/>
  <c r="L1271" i="19"/>
  <c r="L1212" i="19"/>
  <c r="L1216" i="19"/>
  <c r="L1218" i="19"/>
  <c r="L1248" i="19"/>
  <c r="L1226" i="19"/>
  <c r="L1223" i="19"/>
  <c r="L1201" i="19"/>
  <c r="L1225" i="19"/>
  <c r="L1205" i="19"/>
  <c r="L1219" i="19"/>
  <c r="L1241" i="19"/>
  <c r="L1206" i="19"/>
  <c r="L1269" i="19"/>
  <c r="L1256" i="19"/>
  <c r="L1260" i="19"/>
  <c r="L1231" i="19"/>
  <c r="L1215" i="19"/>
  <c r="L1224" i="19"/>
  <c r="L1240" i="19"/>
  <c r="L1273" i="19"/>
  <c r="L1217" i="19"/>
  <c r="L1211" i="19"/>
  <c r="L1247" i="19"/>
  <c r="L1276" i="19"/>
  <c r="L1265" i="19"/>
  <c r="L1261" i="19"/>
  <c r="L1210" i="19"/>
  <c r="L1204" i="19"/>
  <c r="L1229" i="19"/>
  <c r="L1233" i="19"/>
  <c r="L1266" i="19"/>
  <c r="L1235" i="19"/>
  <c r="L1264" i="19"/>
  <c r="L1220" i="19"/>
  <c r="L1196" i="19"/>
  <c r="L1246" i="19"/>
  <c r="L1259" i="19"/>
  <c r="L1202" i="19"/>
  <c r="L1255" i="19"/>
  <c r="L1274" i="19"/>
  <c r="L1209" i="19"/>
  <c r="L1214" i="19"/>
  <c r="L1244" i="19"/>
  <c r="L1200" i="19"/>
  <c r="L1208" i="19"/>
  <c r="L1221" i="19"/>
  <c r="L1253" i="19"/>
  <c r="L1239" i="19"/>
  <c r="L1232" i="19"/>
  <c r="L1268" i="19"/>
  <c r="L1243" i="19"/>
  <c r="L1272" i="19"/>
  <c r="P316" i="19"/>
  <c r="P308" i="19"/>
  <c r="P300" i="19"/>
  <c r="P292" i="19"/>
  <c r="P284" i="19"/>
  <c r="P239" i="19"/>
  <c r="P315" i="19"/>
  <c r="P307" i="19"/>
  <c r="P299" i="19"/>
  <c r="P291" i="19"/>
  <c r="P312" i="19"/>
  <c r="P304" i="19"/>
  <c r="P296" i="19"/>
  <c r="P288" i="19"/>
  <c r="P280" i="19"/>
  <c r="P311" i="19"/>
  <c r="P303" i="19"/>
  <c r="P295" i="19"/>
  <c r="P287" i="19"/>
  <c r="P279" i="19"/>
  <c r="P283" i="19"/>
  <c r="P318" i="19"/>
  <c r="P314" i="19"/>
  <c r="P310" i="19"/>
  <c r="P306" i="19"/>
  <c r="P302" i="19"/>
  <c r="P298" i="19"/>
  <c r="P294" i="19"/>
  <c r="P290" i="19"/>
  <c r="P286" i="19"/>
  <c r="P282" i="19"/>
  <c r="P278" i="19"/>
  <c r="P317" i="19"/>
  <c r="P313" i="19"/>
  <c r="P309" i="19"/>
  <c r="P305" i="19"/>
  <c r="P301" i="19"/>
  <c r="P297" i="19"/>
  <c r="P293" i="19"/>
  <c r="P289" i="19"/>
  <c r="P285" i="19"/>
  <c r="P281" i="19"/>
  <c r="P275" i="19"/>
  <c r="P271" i="19"/>
  <c r="P267" i="19"/>
  <c r="P263" i="19"/>
  <c r="P259" i="19"/>
  <c r="P255" i="19"/>
  <c r="P251" i="19"/>
  <c r="P247" i="19"/>
  <c r="P243" i="19"/>
  <c r="P274" i="19"/>
  <c r="P270" i="19"/>
  <c r="P266" i="19"/>
  <c r="P262" i="19"/>
  <c r="P258" i="19"/>
  <c r="P254" i="19"/>
  <c r="P250" i="19"/>
  <c r="P246" i="19"/>
  <c r="P242" i="19"/>
  <c r="P238" i="19"/>
  <c r="P273" i="19"/>
  <c r="P269" i="19"/>
  <c r="P265" i="19"/>
  <c r="P261" i="19"/>
  <c r="P257" i="19"/>
  <c r="P253" i="19"/>
  <c r="P249" i="19"/>
  <c r="P245" i="19"/>
  <c r="P241" i="19"/>
  <c r="P237" i="19"/>
  <c r="P276" i="19"/>
  <c r="P272" i="19"/>
  <c r="P268" i="19"/>
  <c r="P264" i="19"/>
  <c r="P260" i="19"/>
  <c r="P256" i="19"/>
  <c r="P252" i="19"/>
  <c r="P248" i="19"/>
  <c r="P244" i="19"/>
  <c r="P240" i="19"/>
  <c r="L1400" i="20" l="1" a="1"/>
  <c r="L1467" i="20" s="1"/>
  <c r="H1400" i="20" a="1"/>
  <c r="H1424" i="20" s="1"/>
  <c r="L1454" i="20"/>
  <c r="L1475" i="20"/>
  <c r="L1418" i="20"/>
  <c r="L1417" i="20"/>
  <c r="L1470" i="20"/>
  <c r="L1422" i="20"/>
  <c r="L1426" i="20"/>
  <c r="L1447" i="20"/>
  <c r="L1407" i="20"/>
  <c r="L1432" i="20"/>
  <c r="L1435" i="20"/>
  <c r="L1437" i="20"/>
  <c r="L1410" i="20"/>
  <c r="L1436" i="20"/>
  <c r="L1479" i="20"/>
  <c r="P235" i="19"/>
  <c r="P963" i="19" s="1" a="1"/>
  <c r="H1446" i="20" l="1"/>
  <c r="H1450" i="20"/>
  <c r="H1452" i="20"/>
  <c r="L1483" i="20"/>
  <c r="L1425" i="20"/>
  <c r="L1478" i="20"/>
  <c r="L1471" i="20"/>
  <c r="H1418" i="20"/>
  <c r="H1464" i="20"/>
  <c r="H1457" i="20"/>
  <c r="H1413" i="20"/>
  <c r="H1408" i="20"/>
  <c r="H1433" i="20"/>
  <c r="L1441" i="20"/>
  <c r="H1416" i="20"/>
  <c r="H1439" i="20"/>
  <c r="L1402" i="20"/>
  <c r="L1463" i="20"/>
  <c r="L1472" i="20"/>
  <c r="L1460" i="20"/>
  <c r="H1437" i="20"/>
  <c r="H1442" i="20"/>
  <c r="H1462" i="20"/>
  <c r="H1427" i="20"/>
  <c r="L1406" i="20"/>
  <c r="H1432" i="20"/>
  <c r="H1481" i="20"/>
  <c r="H1474" i="20"/>
  <c r="L1456" i="20"/>
  <c r="H1402" i="20"/>
  <c r="L1468" i="20"/>
  <c r="L1451" i="20"/>
  <c r="H1465" i="20"/>
  <c r="H1468" i="20"/>
  <c r="L1482" i="20"/>
  <c r="L1443" i="20"/>
  <c r="H1458" i="20"/>
  <c r="H1483" i="20"/>
  <c r="H1430" i="20"/>
  <c r="H1460" i="20"/>
  <c r="H1425" i="20"/>
  <c r="H1467" i="20"/>
  <c r="H1448" i="20"/>
  <c r="L1448" i="20"/>
  <c r="L1459" i="20"/>
  <c r="L1415" i="20"/>
  <c r="L1453" i="20"/>
  <c r="L1434" i="20"/>
  <c r="L1458" i="20"/>
  <c r="L1477" i="20"/>
  <c r="H1423" i="20"/>
  <c r="H1480" i="20"/>
  <c r="H1470" i="20"/>
  <c r="H1475" i="20"/>
  <c r="H1441" i="20"/>
  <c r="L1449" i="20"/>
  <c r="H1456" i="20"/>
  <c r="L1403" i="20"/>
  <c r="H1444" i="20"/>
  <c r="H1422" i="20"/>
  <c r="H1440" i="20"/>
  <c r="L1424" i="20"/>
  <c r="H1449" i="20"/>
  <c r="H1476" i="20"/>
  <c r="H1436" i="20"/>
  <c r="H1431" i="20"/>
  <c r="L1474" i="20"/>
  <c r="L1461" i="20"/>
  <c r="L1423" i="20"/>
  <c r="H1426" i="20"/>
  <c r="H1414" i="20"/>
  <c r="H1403" i="20"/>
  <c r="H1401" i="20"/>
  <c r="H1404" i="20"/>
  <c r="H1407" i="20"/>
  <c r="H1428" i="20"/>
  <c r="L1408" i="20"/>
  <c r="L1416" i="20"/>
  <c r="L1466" i="20"/>
  <c r="L1450" i="20"/>
  <c r="L1444" i="20"/>
  <c r="L1476" i="20"/>
  <c r="L1412" i="20"/>
  <c r="H1405" i="20"/>
  <c r="H1454" i="20"/>
  <c r="H1461" i="20"/>
  <c r="L1401" i="20"/>
  <c r="L1446" i="20"/>
  <c r="L1438" i="20"/>
  <c r="L1428" i="20"/>
  <c r="H1417" i="20"/>
  <c r="H1473" i="20"/>
  <c r="L1480" i="20"/>
  <c r="L1429" i="20"/>
  <c r="H1479" i="20"/>
  <c r="H1400" i="20"/>
  <c r="L1433" i="20"/>
  <c r="H1421" i="20"/>
  <c r="L1440" i="20"/>
  <c r="H1463" i="20"/>
  <c r="H1412" i="20"/>
  <c r="H1471" i="20"/>
  <c r="L1452" i="20"/>
  <c r="H1410" i="20"/>
  <c r="H1472" i="20"/>
  <c r="H1406" i="20"/>
  <c r="L1464" i="20"/>
  <c r="L1469" i="20"/>
  <c r="L1411" i="20"/>
  <c r="L1439" i="20"/>
  <c r="L1400" i="20"/>
  <c r="L1409" i="20"/>
  <c r="L1431" i="20"/>
  <c r="H1415" i="20"/>
  <c r="L1442" i="20"/>
  <c r="H1459" i="20"/>
  <c r="H1419" i="20"/>
  <c r="L1473" i="20"/>
  <c r="L1419" i="20"/>
  <c r="H1445" i="20"/>
  <c r="H1420" i="20"/>
  <c r="H1478" i="20"/>
  <c r="H1411" i="20"/>
  <c r="L1405" i="20"/>
  <c r="H1435" i="20"/>
  <c r="L1465" i="20"/>
  <c r="H1466" i="20"/>
  <c r="H1453" i="20"/>
  <c r="H1455" i="20"/>
  <c r="H1434" i="20"/>
  <c r="H1451" i="20"/>
  <c r="H1438" i="20"/>
  <c r="L1457" i="20"/>
  <c r="L1421" i="20"/>
  <c r="L1445" i="20"/>
  <c r="L1481" i="20"/>
  <c r="L1413" i="20"/>
  <c r="H1469" i="20"/>
  <c r="H1447" i="20"/>
  <c r="H1429" i="20"/>
  <c r="L1430" i="20"/>
  <c r="H1409" i="20"/>
  <c r="H1477" i="20"/>
  <c r="H1443" i="20"/>
  <c r="L1462" i="20"/>
  <c r="L1455" i="20"/>
  <c r="L1427" i="20"/>
  <c r="L1404" i="20"/>
  <c r="L1420" i="20"/>
  <c r="L1414" i="20"/>
  <c r="H1482" i="20"/>
  <c r="P964" i="19"/>
  <c r="P1005" i="19"/>
  <c r="P1013" i="19"/>
  <c r="P1035" i="19"/>
  <c r="P992" i="19"/>
  <c r="P1036" i="19"/>
  <c r="P1031" i="19"/>
  <c r="P1006" i="19"/>
  <c r="P983" i="19"/>
  <c r="P993" i="19"/>
  <c r="P972" i="19"/>
  <c r="P963" i="19"/>
  <c r="P1018" i="19"/>
  <c r="P995" i="19"/>
  <c r="P966" i="19"/>
  <c r="P984" i="19"/>
  <c r="P1040" i="19"/>
  <c r="P1030" i="19"/>
  <c r="P1009" i="19"/>
  <c r="P978" i="19"/>
  <c r="P996" i="19"/>
  <c r="P997" i="19"/>
  <c r="P987" i="19"/>
  <c r="P1044" i="19"/>
  <c r="P1039" i="19"/>
  <c r="P1003" i="19"/>
  <c r="P1024" i="19"/>
  <c r="P999" i="19"/>
  <c r="P988" i="19"/>
  <c r="P982" i="19"/>
  <c r="P1025" i="19"/>
  <c r="P1032" i="19"/>
  <c r="P967" i="19"/>
  <c r="P1011" i="19"/>
  <c r="P1033" i="19"/>
  <c r="P1002" i="19"/>
  <c r="P977" i="19"/>
  <c r="P1028" i="19"/>
  <c r="P1016" i="19"/>
  <c r="P1045" i="19"/>
  <c r="P979" i="19"/>
  <c r="P989" i="19"/>
  <c r="P968" i="19"/>
  <c r="P1008" i="19"/>
  <c r="P1014" i="19"/>
  <c r="P991" i="19"/>
  <c r="P1001" i="19"/>
  <c r="P980" i="19"/>
  <c r="P965" i="19"/>
  <c r="P990" i="19"/>
  <c r="P1012" i="19"/>
  <c r="P1007" i="19"/>
  <c r="P974" i="19"/>
  <c r="P1022" i="19"/>
  <c r="P970" i="19"/>
  <c r="P1034" i="19"/>
  <c r="P1000" i="19"/>
  <c r="P1046" i="19"/>
  <c r="P994" i="19"/>
  <c r="P969" i="19"/>
  <c r="P971" i="19"/>
  <c r="P1037" i="19"/>
  <c r="P1010" i="19"/>
  <c r="P1019" i="19"/>
  <c r="P1038" i="19"/>
  <c r="P1017" i="19"/>
  <c r="P986" i="19"/>
  <c r="P1004" i="19"/>
  <c r="P1043" i="19"/>
  <c r="P1023" i="19"/>
  <c r="P1029" i="19"/>
  <c r="P998" i="19"/>
  <c r="P973" i="19"/>
  <c r="P1020" i="19"/>
  <c r="P1015" i="19"/>
  <c r="P1041" i="19"/>
  <c r="P975" i="19"/>
  <c r="P985" i="19"/>
  <c r="P1021" i="19"/>
  <c r="P1026" i="19"/>
  <c r="P981" i="19"/>
  <c r="P1027" i="19"/>
  <c r="P1042" i="19"/>
  <c r="P976" i="19"/>
  <c r="H470" i="20"/>
  <c r="H249" i="20"/>
  <c r="H265" i="20"/>
  <c r="H281" i="20"/>
  <c r="H253" i="20"/>
  <c r="H269" i="20"/>
  <c r="D28" i="11" l="1" a="1"/>
  <c r="I28" i="11" s="1"/>
  <c r="D144" i="11" a="1"/>
  <c r="K144" i="11" s="1"/>
  <c r="T28" i="11"/>
  <c r="E28" i="11"/>
  <c r="D187" i="11" a="1"/>
  <c r="S187" i="11" s="1"/>
  <c r="W28" i="11"/>
  <c r="F28" i="11"/>
  <c r="P657" i="20" a="1"/>
  <c r="P1928" i="19" a="1"/>
  <c r="L28" i="11"/>
  <c r="R28" i="11"/>
  <c r="V28" i="11"/>
  <c r="D69" i="11" a="1"/>
  <c r="F69" i="11" s="1"/>
  <c r="L1916" i="19"/>
  <c r="L645" i="20"/>
  <c r="L1388" i="20"/>
  <c r="S1888" i="19"/>
  <c r="S617" i="20"/>
  <c r="S1360" i="20"/>
  <c r="CC1881" i="19"/>
  <c r="CC610" i="20"/>
  <c r="CC1353" i="20"/>
  <c r="BR1877" i="19"/>
  <c r="BR606" i="20"/>
  <c r="BR1349" i="20"/>
  <c r="BM1874" i="19"/>
  <c r="BM603" i="20"/>
  <c r="BM1346" i="20"/>
  <c r="S1873" i="19"/>
  <c r="S602" i="20"/>
  <c r="S1345" i="20"/>
  <c r="Q1871" i="19"/>
  <c r="Q600" i="20"/>
  <c r="Q1343" i="20"/>
  <c r="BE1869" i="19"/>
  <c r="BE598" i="20"/>
  <c r="BE1341" i="20"/>
  <c r="AS1868" i="19"/>
  <c r="AS597" i="20"/>
  <c r="AS1340" i="20"/>
  <c r="AG1867" i="19"/>
  <c r="AG596" i="20"/>
  <c r="AG1339" i="20"/>
  <c r="AK1866" i="19"/>
  <c r="AK595" i="20"/>
  <c r="AK1338" i="20"/>
  <c r="BE1865" i="19"/>
  <c r="BE594" i="20"/>
  <c r="BE1337" i="20"/>
  <c r="N1865" i="19"/>
  <c r="N594" i="20"/>
  <c r="N1337" i="20"/>
  <c r="AH1864" i="19"/>
  <c r="AH593" i="20"/>
  <c r="AH1336" i="20"/>
  <c r="BB1863" i="19"/>
  <c r="BB592" i="20"/>
  <c r="BB1335" i="20"/>
  <c r="BV1862" i="19"/>
  <c r="BV591" i="20"/>
  <c r="BV1334" i="20"/>
  <c r="J1862" i="19"/>
  <c r="J591" i="20"/>
  <c r="J1334" i="20"/>
  <c r="AD1861" i="19"/>
  <c r="AD590" i="20"/>
  <c r="AD1333" i="20"/>
  <c r="BX1860" i="19"/>
  <c r="BX589" i="20"/>
  <c r="BX1332" i="20"/>
  <c r="AB1860" i="19"/>
  <c r="AB589" i="20"/>
  <c r="AB1332" i="20"/>
  <c r="BL1859" i="19"/>
  <c r="BL588" i="20"/>
  <c r="BL1331" i="20"/>
  <c r="P1859" i="19"/>
  <c r="P588" i="20"/>
  <c r="P1331" i="20"/>
  <c r="CF1858" i="19"/>
  <c r="CF587" i="20"/>
  <c r="CF1330" i="20"/>
  <c r="AJ1858" i="19"/>
  <c r="AJ587" i="20"/>
  <c r="AJ1330" i="20"/>
  <c r="BT1857" i="19"/>
  <c r="BT586" i="20"/>
  <c r="BT1329" i="20"/>
  <c r="X1857" i="19"/>
  <c r="X586" i="20"/>
  <c r="X1329" i="20"/>
  <c r="BH1856" i="19"/>
  <c r="BH585" i="20"/>
  <c r="BH1328" i="20"/>
  <c r="L1856" i="19"/>
  <c r="L585" i="20"/>
  <c r="L1328" i="20"/>
  <c r="AV1855" i="19"/>
  <c r="AV584" i="20"/>
  <c r="AV1327" i="20"/>
  <c r="P1855" i="19"/>
  <c r="P584" i="20"/>
  <c r="P1327" i="20"/>
  <c r="AZ1854" i="19"/>
  <c r="AZ583" i="20"/>
  <c r="AZ1326" i="20"/>
  <c r="CJ1853" i="19"/>
  <c r="CJ582" i="20"/>
  <c r="CJ1325" i="20"/>
  <c r="AN1853" i="19"/>
  <c r="AN582" i="20"/>
  <c r="AN1325" i="20"/>
  <c r="BX1852" i="19"/>
  <c r="BX581" i="20"/>
  <c r="BX1324" i="20"/>
  <c r="AB1852" i="19"/>
  <c r="AB581" i="20"/>
  <c r="AB1324" i="20"/>
  <c r="CB1851" i="19"/>
  <c r="CB580" i="20"/>
  <c r="CB1323" i="20"/>
  <c r="AV1851" i="19"/>
  <c r="AV580" i="20"/>
  <c r="AV1323" i="20"/>
  <c r="CF1850" i="19"/>
  <c r="CF579" i="20"/>
  <c r="CF1322" i="20"/>
  <c r="AJ1850" i="19"/>
  <c r="AJ579" i="20"/>
  <c r="AJ1322" i="20"/>
  <c r="CJ1849" i="19"/>
  <c r="CJ578" i="20"/>
  <c r="CJ1321" i="20"/>
  <c r="AN1849" i="19"/>
  <c r="AN578" i="20"/>
  <c r="AN1321" i="20"/>
  <c r="BX1848" i="19"/>
  <c r="BX577" i="20"/>
  <c r="BX1320" i="20"/>
  <c r="AR1848" i="19"/>
  <c r="AR577" i="20"/>
  <c r="AR1320" i="20"/>
  <c r="CB1847" i="19"/>
  <c r="CB576" i="20"/>
  <c r="CB1319" i="20"/>
  <c r="AF1847" i="19"/>
  <c r="AF576" i="20"/>
  <c r="AF1319" i="20"/>
  <c r="BP1846" i="19"/>
  <c r="BP575" i="20"/>
  <c r="BP1318" i="20"/>
  <c r="T1846" i="19"/>
  <c r="T575" i="20"/>
  <c r="T1318" i="20"/>
  <c r="BD1845" i="19"/>
  <c r="BD574" i="20"/>
  <c r="BD1317" i="20"/>
  <c r="H1845" i="19"/>
  <c r="H574" i="20"/>
  <c r="H1317" i="20"/>
  <c r="AR1844" i="19"/>
  <c r="AR573" i="20"/>
  <c r="AR1316" i="20"/>
  <c r="CB1843" i="19"/>
  <c r="CB572" i="20"/>
  <c r="CB1315" i="20"/>
  <c r="AF1843" i="19"/>
  <c r="AF572" i="20"/>
  <c r="AF1315" i="20"/>
  <c r="BP1842" i="19"/>
  <c r="BP571" i="20"/>
  <c r="BP1314" i="20"/>
  <c r="T1842" i="19"/>
  <c r="T571" i="20"/>
  <c r="T1314" i="20"/>
  <c r="BT1841" i="19"/>
  <c r="BT570" i="20"/>
  <c r="BT1313" i="20"/>
  <c r="X1841" i="19"/>
  <c r="X570" i="20"/>
  <c r="X1313" i="20"/>
  <c r="BH1840" i="19"/>
  <c r="BH569" i="20"/>
  <c r="BH1312" i="20"/>
  <c r="L1840" i="19"/>
  <c r="L569" i="20"/>
  <c r="L1312" i="20"/>
  <c r="P1861" i="19"/>
  <c r="P590" i="20"/>
  <c r="P1333" i="20"/>
  <c r="BL1861" i="19"/>
  <c r="BL590" i="20"/>
  <c r="BL1333" i="20"/>
  <c r="AB1862" i="19"/>
  <c r="AB591" i="20"/>
  <c r="AB1334" i="20"/>
  <c r="BX1862" i="19"/>
  <c r="BX591" i="20"/>
  <c r="BX1334" i="20"/>
  <c r="X1863" i="19"/>
  <c r="X592" i="20"/>
  <c r="X1335" i="20"/>
  <c r="BT1863" i="19"/>
  <c r="BT592" i="20"/>
  <c r="BT1335" i="20"/>
  <c r="AJ1864" i="19"/>
  <c r="AJ593" i="20"/>
  <c r="AJ1336" i="20"/>
  <c r="CF1864" i="19"/>
  <c r="CF593" i="20"/>
  <c r="CF1336" i="20"/>
  <c r="AV1865" i="19"/>
  <c r="AV594" i="20"/>
  <c r="AV1337" i="20"/>
  <c r="CB1865" i="19"/>
  <c r="CB594" i="20"/>
  <c r="CB1337" i="20"/>
  <c r="AB1866" i="19"/>
  <c r="AB595" i="20"/>
  <c r="AB1338" i="20"/>
  <c r="BX1866" i="19"/>
  <c r="BX595" i="20"/>
  <c r="BX1338" i="20"/>
  <c r="AN1867" i="19"/>
  <c r="AN596" i="20"/>
  <c r="AN1339" i="20"/>
  <c r="CJ1867" i="19"/>
  <c r="CJ596" i="20"/>
  <c r="CJ1339" i="20"/>
  <c r="AZ1868" i="19"/>
  <c r="AZ597" i="20"/>
  <c r="AZ1340" i="20"/>
  <c r="P1869" i="19"/>
  <c r="P598" i="20"/>
  <c r="P1341" i="20"/>
  <c r="BL1869" i="19"/>
  <c r="BL598" i="20"/>
  <c r="BL1341" i="20"/>
  <c r="AB1870" i="19"/>
  <c r="AB599" i="20"/>
  <c r="AB1342" i="20"/>
  <c r="BC1870" i="19"/>
  <c r="BC599" i="20"/>
  <c r="BC1342" i="20"/>
  <c r="BE1871" i="19"/>
  <c r="BE600" i="20"/>
  <c r="BE1343" i="20"/>
  <c r="BF1872" i="19"/>
  <c r="BF601" i="20"/>
  <c r="BF1344" i="20"/>
  <c r="CI1872" i="19"/>
  <c r="CI601" i="20"/>
  <c r="CI1344" i="20"/>
  <c r="E1874" i="19"/>
  <c r="E603" i="20"/>
  <c r="E1346" i="20"/>
  <c r="AH1875" i="19"/>
  <c r="AH604" i="20"/>
  <c r="AH1347" i="20"/>
  <c r="BK1876" i="19"/>
  <c r="BK605" i="20"/>
  <c r="BK1348" i="20"/>
  <c r="AL1877" i="19"/>
  <c r="AL606" i="20"/>
  <c r="AL1349" i="20"/>
  <c r="AO1879" i="19"/>
  <c r="AO608" i="20"/>
  <c r="AO1351" i="20"/>
  <c r="AQ1881" i="19"/>
  <c r="AQ610" i="20"/>
  <c r="AQ1353" i="20"/>
  <c r="AK1884" i="19"/>
  <c r="AK613" i="20"/>
  <c r="AK1356" i="20"/>
  <c r="AO1887" i="19"/>
  <c r="AO616" i="20"/>
  <c r="AO1359" i="20"/>
  <c r="BO1888" i="19"/>
  <c r="BO617" i="20"/>
  <c r="BO1360" i="20"/>
  <c r="BE1894" i="19"/>
  <c r="BE623" i="20"/>
  <c r="BE1366" i="20"/>
  <c r="BV1866" i="19"/>
  <c r="BV595" i="20"/>
  <c r="BV1338" i="20"/>
  <c r="AL1867" i="19"/>
  <c r="AL596" i="20"/>
  <c r="AL1339" i="20"/>
  <c r="CH1867" i="19"/>
  <c r="CH596" i="20"/>
  <c r="CH1339" i="20"/>
  <c r="AX1868" i="19"/>
  <c r="AX597" i="20"/>
  <c r="AX1340" i="20"/>
  <c r="N1869" i="19"/>
  <c r="N598" i="20"/>
  <c r="N1341" i="20"/>
  <c r="BJ1869" i="19"/>
  <c r="BJ598" i="20"/>
  <c r="BJ1341" i="20"/>
  <c r="Z1870" i="19"/>
  <c r="Z599" i="20"/>
  <c r="Z1342" i="20"/>
  <c r="CC1870" i="19"/>
  <c r="CC599" i="20"/>
  <c r="CC1342" i="20"/>
  <c r="CD1871" i="19"/>
  <c r="CD600" i="20"/>
  <c r="CD1343" i="20"/>
  <c r="CE1872" i="19"/>
  <c r="CE601" i="20"/>
  <c r="CE1344" i="20"/>
  <c r="BE1873" i="19"/>
  <c r="BE602" i="20"/>
  <c r="BE1345" i="20"/>
  <c r="BW1874" i="19"/>
  <c r="BW603" i="20"/>
  <c r="BW1346" i="20"/>
  <c r="U1876" i="19"/>
  <c r="U605" i="20"/>
  <c r="U1348" i="20"/>
  <c r="AE1877" i="19"/>
  <c r="AE606" i="20"/>
  <c r="AE1349" i="20"/>
  <c r="AH1879" i="19"/>
  <c r="AH608" i="20"/>
  <c r="AH1351" i="20"/>
  <c r="AK1881" i="19"/>
  <c r="AK610" i="20"/>
  <c r="AK1353" i="20"/>
  <c r="Y1883" i="19"/>
  <c r="Y612" i="20"/>
  <c r="Y1355" i="20"/>
  <c r="AA1885" i="19"/>
  <c r="AA614" i="20"/>
  <c r="AA1357" i="20"/>
  <c r="BA1888" i="19"/>
  <c r="BA617" i="20"/>
  <c r="BA1360" i="20"/>
  <c r="O1892" i="19"/>
  <c r="O621" i="20"/>
  <c r="O1364" i="20"/>
  <c r="BP1899" i="19"/>
  <c r="BP628" i="20"/>
  <c r="BP1371" i="20"/>
  <c r="AH1874" i="19"/>
  <c r="AH603" i="20"/>
  <c r="AH1346" i="20"/>
  <c r="AI1875" i="19"/>
  <c r="AI604" i="20"/>
  <c r="AI1347" i="20"/>
  <c r="AK1876" i="19"/>
  <c r="AK605" i="20"/>
  <c r="AK1348" i="20"/>
  <c r="Z1877" i="19"/>
  <c r="Z606" i="20"/>
  <c r="Z1349" i="20"/>
  <c r="BR1878" i="19"/>
  <c r="BR607" i="20"/>
  <c r="BR1350" i="20"/>
  <c r="AD1880" i="19"/>
  <c r="AD609" i="20"/>
  <c r="AD1352" i="20"/>
  <c r="BV1881" i="19"/>
  <c r="BV610" i="20"/>
  <c r="BV1353" i="20"/>
  <c r="AH1883" i="19"/>
  <c r="AH612" i="20"/>
  <c r="AH1355" i="20"/>
  <c r="BZ1884" i="19"/>
  <c r="BZ613" i="20"/>
  <c r="BZ1356" i="20"/>
  <c r="CA1885" i="19"/>
  <c r="CA614" i="20"/>
  <c r="CA1357" i="20"/>
  <c r="AM1887" i="19"/>
  <c r="AM616" i="20"/>
  <c r="AM1359" i="20"/>
  <c r="AK1889" i="19"/>
  <c r="AK618" i="20"/>
  <c r="AK1361" i="20"/>
  <c r="AE1890" i="19"/>
  <c r="AE619" i="20"/>
  <c r="AE1362" i="20"/>
  <c r="AI1893" i="19"/>
  <c r="AI622" i="20"/>
  <c r="AI1365" i="20"/>
  <c r="AF1900" i="19"/>
  <c r="AF629" i="20"/>
  <c r="AF1372" i="20"/>
  <c r="BT1913" i="19"/>
  <c r="BT642" i="20"/>
  <c r="BT1385" i="20"/>
  <c r="AW1882" i="19"/>
  <c r="AW611" i="20"/>
  <c r="AW1354" i="20"/>
  <c r="I1884" i="19"/>
  <c r="I613" i="20"/>
  <c r="I1356" i="20"/>
  <c r="BA1885" i="19"/>
  <c r="BA614" i="20"/>
  <c r="BA1357" i="20"/>
  <c r="BB1886" i="19"/>
  <c r="BB615" i="20"/>
  <c r="BB1358" i="20"/>
  <c r="AD1888" i="19"/>
  <c r="AD617" i="20"/>
  <c r="AD1360" i="20"/>
  <c r="BK1890" i="19"/>
  <c r="BK619" i="20"/>
  <c r="BK1362" i="20"/>
  <c r="BO1893" i="19"/>
  <c r="BO622" i="20"/>
  <c r="BO1365" i="20"/>
  <c r="AJ1895" i="19"/>
  <c r="AJ624" i="20"/>
  <c r="AJ1367" i="20"/>
  <c r="AV1904" i="19"/>
  <c r="AV633" i="20"/>
  <c r="AV1376" i="20"/>
  <c r="E1888" i="19"/>
  <c r="E617" i="20"/>
  <c r="E1360" i="20"/>
  <c r="AW1889" i="19"/>
  <c r="AW618" i="20"/>
  <c r="AW1361" i="20"/>
  <c r="F1891" i="19"/>
  <c r="F620" i="20"/>
  <c r="F1363" i="20"/>
  <c r="AD1893" i="19"/>
  <c r="AD622" i="20"/>
  <c r="AD1365" i="20"/>
  <c r="AK1896" i="19"/>
  <c r="AK625" i="20"/>
  <c r="AK1368" i="20"/>
  <c r="AO1899" i="19"/>
  <c r="AO628" i="20"/>
  <c r="AO1371" i="20"/>
  <c r="AS1902" i="19"/>
  <c r="AS631" i="20"/>
  <c r="AS1374" i="20"/>
  <c r="AW1907" i="19"/>
  <c r="AW636" i="20"/>
  <c r="AW1379" i="20"/>
  <c r="AG1916" i="19"/>
  <c r="AG645" i="20"/>
  <c r="AG1388" i="20"/>
  <c r="BU1895" i="19"/>
  <c r="BU624" i="20"/>
  <c r="BU1367" i="20"/>
  <c r="AK1900" i="19"/>
  <c r="AK629" i="20"/>
  <c r="AK1372" i="20"/>
  <c r="CG1904" i="19"/>
  <c r="CG633" i="20"/>
  <c r="CG1376" i="20"/>
  <c r="AO1909" i="19"/>
  <c r="AO638" i="20"/>
  <c r="AO1381" i="20"/>
  <c r="BN1876" i="19"/>
  <c r="BN605" i="20"/>
  <c r="BN1348" i="20"/>
  <c r="AT1877" i="19"/>
  <c r="AT606" i="20"/>
  <c r="AT1349" i="20"/>
  <c r="Z1878" i="19"/>
  <c r="Z607" i="20"/>
  <c r="Z1350" i="20"/>
  <c r="F1879" i="19"/>
  <c r="F608" i="20"/>
  <c r="F1351" i="20"/>
  <c r="BR1879" i="19"/>
  <c r="BR608" i="20"/>
  <c r="BR1351" i="20"/>
  <c r="AX1880" i="19"/>
  <c r="AX609" i="20"/>
  <c r="AX1352" i="20"/>
  <c r="AD1881" i="19"/>
  <c r="AD610" i="20"/>
  <c r="AD1353" i="20"/>
  <c r="J1882" i="19"/>
  <c r="J611" i="20"/>
  <c r="J1354" i="20"/>
  <c r="BV1882" i="19"/>
  <c r="BV611" i="20"/>
  <c r="BV1354" i="20"/>
  <c r="BB1883" i="19"/>
  <c r="BB612" i="20"/>
  <c r="BB1355" i="20"/>
  <c r="AH1884" i="19"/>
  <c r="AH613" i="20"/>
  <c r="AH1356" i="20"/>
  <c r="BC1884" i="19"/>
  <c r="BC613" i="20"/>
  <c r="BC1356" i="20"/>
  <c r="AI1885" i="19"/>
  <c r="AI614" i="20"/>
  <c r="AI1357" i="20"/>
  <c r="O1886" i="19"/>
  <c r="O615" i="20"/>
  <c r="O1358" i="20"/>
  <c r="CA1886" i="19"/>
  <c r="CA615" i="20"/>
  <c r="CA1358" i="20"/>
  <c r="CC1887" i="19"/>
  <c r="CC616" i="20"/>
  <c r="CC1359" i="20"/>
  <c r="CD1888" i="19"/>
  <c r="CD617" i="20"/>
  <c r="CD1360" i="20"/>
  <c r="BN1889" i="19"/>
  <c r="BN618" i="20"/>
  <c r="BN1361" i="20"/>
  <c r="BZ1890" i="19"/>
  <c r="BZ619" i="20"/>
  <c r="BZ1362" i="20"/>
  <c r="F1892" i="19"/>
  <c r="F621" i="20"/>
  <c r="F1364" i="20"/>
  <c r="R1893" i="19"/>
  <c r="R622" i="20"/>
  <c r="R1365" i="20"/>
  <c r="AD1894" i="19"/>
  <c r="AD623" i="20"/>
  <c r="AD1366" i="20"/>
  <c r="M1896" i="19"/>
  <c r="M625" i="20"/>
  <c r="M1368" i="20"/>
  <c r="AK1898" i="19"/>
  <c r="AK627" i="20"/>
  <c r="AK1370" i="20"/>
  <c r="BI1900" i="19"/>
  <c r="BI629" i="20"/>
  <c r="BI1372" i="20"/>
  <c r="CG1902" i="19"/>
  <c r="CG631" i="20"/>
  <c r="CG1374" i="20"/>
  <c r="Y1905" i="19"/>
  <c r="Y634" i="20"/>
  <c r="Y1377" i="20"/>
  <c r="E1910" i="19"/>
  <c r="E639" i="20"/>
  <c r="E1382" i="20"/>
  <c r="BR1919" i="19"/>
  <c r="BR648" i="20"/>
  <c r="BR1391" i="20"/>
  <c r="E1871" i="19"/>
  <c r="E600" i="20"/>
  <c r="E1343" i="20"/>
  <c r="BQ1871" i="19"/>
  <c r="BQ600" i="20"/>
  <c r="BQ1343" i="20"/>
  <c r="AW1872" i="19"/>
  <c r="AW601" i="20"/>
  <c r="AW1344" i="20"/>
  <c r="G1873" i="19"/>
  <c r="G602" i="20"/>
  <c r="G1345" i="20"/>
  <c r="BS1873" i="19"/>
  <c r="BS602" i="20"/>
  <c r="BS1345" i="20"/>
  <c r="AD1874" i="19"/>
  <c r="AD603" i="20"/>
  <c r="AD1346" i="20"/>
  <c r="BU1874" i="19"/>
  <c r="BU603" i="20"/>
  <c r="BU1346" i="20"/>
  <c r="BA1875" i="19"/>
  <c r="BA604" i="20"/>
  <c r="BA1347" i="20"/>
  <c r="K1876" i="19"/>
  <c r="K605" i="20"/>
  <c r="K1348" i="20"/>
  <c r="BB1876" i="19"/>
  <c r="BB605" i="20"/>
  <c r="BB1348" i="20"/>
  <c r="AH1877" i="19"/>
  <c r="AH606" i="20"/>
  <c r="AH1349" i="20"/>
  <c r="N1878" i="19"/>
  <c r="N607" i="20"/>
  <c r="N1350" i="20"/>
  <c r="BZ1878" i="19"/>
  <c r="BZ607" i="20"/>
  <c r="BZ1350" i="20"/>
  <c r="BF1879" i="19"/>
  <c r="BF608" i="20"/>
  <c r="BF1351" i="20"/>
  <c r="Q1880" i="19"/>
  <c r="Q609" i="20"/>
  <c r="Q1352" i="20"/>
  <c r="BG1880" i="19"/>
  <c r="BG609" i="20"/>
  <c r="BG1352" i="20"/>
  <c r="R1881" i="19"/>
  <c r="R610" i="20"/>
  <c r="R1353" i="20"/>
  <c r="BI1881" i="19"/>
  <c r="BI610" i="20"/>
  <c r="BI1353" i="20"/>
  <c r="AO1882" i="19"/>
  <c r="AO611" i="20"/>
  <c r="AO1354" i="20"/>
  <c r="U1883" i="19"/>
  <c r="U612" i="20"/>
  <c r="U1355" i="20"/>
  <c r="CG1883" i="19"/>
  <c r="CG612" i="20"/>
  <c r="CG1355" i="20"/>
  <c r="BM1884" i="19"/>
  <c r="BM613" i="20"/>
  <c r="BM1356" i="20"/>
  <c r="AS1885" i="19"/>
  <c r="AS614" i="20"/>
  <c r="AS1357" i="20"/>
  <c r="CI1885" i="19"/>
  <c r="CI614" i="20"/>
  <c r="CI1357" i="20"/>
  <c r="BO1886" i="19"/>
  <c r="BO615" i="20"/>
  <c r="BO1358" i="20"/>
  <c r="AU1887" i="19"/>
  <c r="AU616" i="20"/>
  <c r="AU1359" i="20"/>
  <c r="AA1888" i="19"/>
  <c r="AA617" i="20"/>
  <c r="AA1360" i="20"/>
  <c r="BR1888" i="19"/>
  <c r="BR617" i="20"/>
  <c r="BR1360" i="20"/>
  <c r="AC1889" i="19"/>
  <c r="AC618" i="20"/>
  <c r="AC1361" i="20"/>
  <c r="AA1890" i="19"/>
  <c r="AA619" i="20"/>
  <c r="AA1362" i="20"/>
  <c r="AM1891" i="19"/>
  <c r="AM620" i="20"/>
  <c r="AM1363" i="20"/>
  <c r="AY1892" i="19"/>
  <c r="AY621" i="20"/>
  <c r="AY1364" i="20"/>
  <c r="BK1893" i="19"/>
  <c r="BK622" i="20"/>
  <c r="BK1365" i="20"/>
  <c r="AQ1894" i="19"/>
  <c r="AQ623" i="20"/>
  <c r="AQ1366" i="20"/>
  <c r="BH1895" i="19"/>
  <c r="BH624" i="20"/>
  <c r="BH1367" i="20"/>
  <c r="CF1897" i="19"/>
  <c r="CF626" i="20"/>
  <c r="CF1369" i="20"/>
  <c r="BL1898" i="19"/>
  <c r="BL627" i="20"/>
  <c r="BL1370" i="20"/>
  <c r="CJ1900" i="19"/>
  <c r="CJ629" i="20"/>
  <c r="CJ1372" i="20"/>
  <c r="AB1903" i="19"/>
  <c r="AB632" i="20"/>
  <c r="AB1375" i="20"/>
  <c r="AZ1905" i="19"/>
  <c r="AZ634" i="20"/>
  <c r="AZ1377" i="20"/>
  <c r="N1909" i="19"/>
  <c r="N638" i="20"/>
  <c r="N1381" i="20"/>
  <c r="AS1916" i="19"/>
  <c r="AS645" i="20"/>
  <c r="AS1388" i="20"/>
  <c r="BU1889" i="19"/>
  <c r="BU618" i="20"/>
  <c r="BU1361" i="20"/>
  <c r="AK1890" i="19"/>
  <c r="AK619" i="20"/>
  <c r="AK1362" i="20"/>
  <c r="CG1890" i="19"/>
  <c r="CG619" i="20"/>
  <c r="CG1362" i="20"/>
  <c r="Q1891" i="19"/>
  <c r="Q620" i="20"/>
  <c r="Q1363" i="20"/>
  <c r="BM1891" i="19"/>
  <c r="BM620" i="20"/>
  <c r="BM1363" i="20"/>
  <c r="AC1892" i="19"/>
  <c r="AC621" i="20"/>
  <c r="AC1364" i="20"/>
  <c r="BY1892" i="19"/>
  <c r="BY621" i="20"/>
  <c r="BY1364" i="20"/>
  <c r="AO1893" i="19"/>
  <c r="AO622" i="20"/>
  <c r="AO1365" i="20"/>
  <c r="E1894" i="19"/>
  <c r="E623" i="20"/>
  <c r="E1366" i="20"/>
  <c r="U1894" i="19"/>
  <c r="U623" i="20"/>
  <c r="U1366" i="20"/>
  <c r="BX1894" i="19"/>
  <c r="BX623" i="20"/>
  <c r="BX1366" i="20"/>
  <c r="CB1895" i="19"/>
  <c r="CB624" i="20"/>
  <c r="CB1367" i="20"/>
  <c r="H1897" i="19"/>
  <c r="H626" i="20"/>
  <c r="H1369" i="20"/>
  <c r="T1898" i="19"/>
  <c r="T627" i="20"/>
  <c r="T1370" i="20"/>
  <c r="AZ1898" i="19"/>
  <c r="AZ627" i="20"/>
  <c r="AZ1370" i="20"/>
  <c r="BL1899" i="19"/>
  <c r="BL628" i="20"/>
  <c r="BL1371" i="20"/>
  <c r="BX1900" i="19"/>
  <c r="BX629" i="20"/>
  <c r="BX1372" i="20"/>
  <c r="CJ1901" i="19"/>
  <c r="CJ630" i="20"/>
  <c r="CJ1373" i="20"/>
  <c r="P1903" i="19"/>
  <c r="P632" i="20"/>
  <c r="P1375" i="20"/>
  <c r="AB1904" i="19"/>
  <c r="AB633" i="20"/>
  <c r="AB1376" i="20"/>
  <c r="AN1905" i="19"/>
  <c r="AN634" i="20"/>
  <c r="AN1377" i="20"/>
  <c r="BF1906" i="19"/>
  <c r="BF635" i="20"/>
  <c r="BF1378" i="20"/>
  <c r="AD1907" i="19"/>
  <c r="AD636" i="20"/>
  <c r="AD1379" i="20"/>
  <c r="BB1909" i="19"/>
  <c r="BB638" i="20"/>
  <c r="BB1381" i="20"/>
  <c r="AF1911" i="19"/>
  <c r="AF640" i="20"/>
  <c r="AF1383" i="20"/>
  <c r="CB1915" i="19"/>
  <c r="CB644" i="20"/>
  <c r="CB1387" i="20"/>
  <c r="AV1870" i="19"/>
  <c r="AV599" i="20"/>
  <c r="AV1342" i="20"/>
  <c r="L1871" i="19"/>
  <c r="L600" i="20"/>
  <c r="L1343" i="20"/>
  <c r="BH1871" i="19"/>
  <c r="BH600" i="20"/>
  <c r="BH1343" i="20"/>
  <c r="X1872" i="19"/>
  <c r="X601" i="20"/>
  <c r="X1344" i="20"/>
  <c r="CJ1872" i="19"/>
  <c r="CJ601" i="20"/>
  <c r="CJ1344" i="20"/>
  <c r="AZ1873" i="19"/>
  <c r="AZ602" i="20"/>
  <c r="AZ1345" i="20"/>
  <c r="P1874" i="19"/>
  <c r="P603" i="20"/>
  <c r="P1346" i="20"/>
  <c r="AV1874" i="19"/>
  <c r="AV603" i="20"/>
  <c r="AV1346" i="20"/>
  <c r="L1875" i="19"/>
  <c r="L604" i="20"/>
  <c r="L1347" i="20"/>
  <c r="AR1875" i="19"/>
  <c r="AR604" i="20"/>
  <c r="AR1347" i="20"/>
  <c r="H1876" i="19"/>
  <c r="H605" i="20"/>
  <c r="H1348" i="20"/>
  <c r="BD1876" i="19"/>
  <c r="BD605" i="20"/>
  <c r="BD1348" i="20"/>
  <c r="CJ1876" i="19"/>
  <c r="CJ605" i="20"/>
  <c r="CJ1348" i="20"/>
  <c r="AZ1877" i="19"/>
  <c r="AZ606" i="20"/>
  <c r="AZ1349" i="20"/>
  <c r="P1878" i="19"/>
  <c r="P607" i="20"/>
  <c r="P1350" i="20"/>
  <c r="AV1878" i="19"/>
  <c r="AV607" i="20"/>
  <c r="AV1350" i="20"/>
  <c r="L1879" i="19"/>
  <c r="L608" i="20"/>
  <c r="L1351" i="20"/>
  <c r="BH1879" i="19"/>
  <c r="BH608" i="20"/>
  <c r="BH1351" i="20"/>
  <c r="X1880" i="19"/>
  <c r="X609" i="20"/>
  <c r="X1352" i="20"/>
  <c r="BT1880" i="19"/>
  <c r="BT609" i="20"/>
  <c r="BT1352" i="20"/>
  <c r="AJ1881" i="19"/>
  <c r="AJ610" i="20"/>
  <c r="AJ1353" i="20"/>
  <c r="CF1881" i="19"/>
  <c r="CF610" i="20"/>
  <c r="CF1353" i="20"/>
  <c r="AV1882" i="19"/>
  <c r="AV611" i="20"/>
  <c r="AV1354" i="20"/>
  <c r="L1883" i="19"/>
  <c r="L612" i="20"/>
  <c r="L1355" i="20"/>
  <c r="BX1883" i="19"/>
  <c r="BX612" i="20"/>
  <c r="BX1355" i="20"/>
  <c r="X1884" i="19"/>
  <c r="X613" i="20"/>
  <c r="X1356" i="20"/>
  <c r="BT1884" i="19"/>
  <c r="BT613" i="20"/>
  <c r="BT1356" i="20"/>
  <c r="BP1885" i="19"/>
  <c r="BP614" i="20"/>
  <c r="BP1357" i="20"/>
  <c r="L1887" i="19"/>
  <c r="L616" i="20"/>
  <c r="L1359" i="20"/>
  <c r="AZ1889" i="19"/>
  <c r="AZ618" i="20"/>
  <c r="AZ1361" i="20"/>
  <c r="G1895" i="19"/>
  <c r="G624" i="20"/>
  <c r="G1367" i="20"/>
  <c r="AE1904" i="19"/>
  <c r="AE633" i="20"/>
  <c r="AE1376" i="20"/>
  <c r="AT1891" i="19"/>
  <c r="AT620" i="20"/>
  <c r="AT1363" i="20"/>
  <c r="CE1883" i="19"/>
  <c r="CE612" i="20"/>
  <c r="CE1355" i="20"/>
  <c r="N1879" i="19"/>
  <c r="N608" i="20"/>
  <c r="N1351" i="20"/>
  <c r="BC1875" i="19"/>
  <c r="BC604" i="20"/>
  <c r="BC1347" i="20"/>
  <c r="AT1872" i="19"/>
  <c r="AT601" i="20"/>
  <c r="AT1344" i="20"/>
  <c r="AQ1870" i="19"/>
  <c r="AQ599" i="20"/>
  <c r="AQ1342" i="20"/>
  <c r="Y1869" i="19"/>
  <c r="Y598" i="20"/>
  <c r="Y1341" i="20"/>
  <c r="M1868" i="19"/>
  <c r="M597" i="20"/>
  <c r="M1340" i="20"/>
  <c r="CG1866" i="19"/>
  <c r="CG595" i="20"/>
  <c r="CG1338" i="20"/>
  <c r="O1866" i="19"/>
  <c r="O595" i="20"/>
  <c r="O1338" i="20"/>
  <c r="AI1865" i="19"/>
  <c r="AI594" i="20"/>
  <c r="AI1337" i="20"/>
  <c r="BC1864" i="19"/>
  <c r="BC593" i="20"/>
  <c r="BC1336" i="20"/>
  <c r="BW1863" i="19"/>
  <c r="BW592" i="20"/>
  <c r="BW1335" i="20"/>
  <c r="K1863" i="19"/>
  <c r="K592" i="20"/>
  <c r="K1335" i="20"/>
  <c r="AE1862" i="19"/>
  <c r="AE591" i="20"/>
  <c r="AE1334" i="20"/>
  <c r="AY1861" i="19"/>
  <c r="AY590" i="20"/>
  <c r="AY1333" i="20"/>
  <c r="BH1860" i="19"/>
  <c r="BH589" i="20"/>
  <c r="BH1332" i="20"/>
  <c r="L1860" i="19"/>
  <c r="L589" i="20"/>
  <c r="L1332" i="20"/>
  <c r="AF1859" i="19"/>
  <c r="AF588" i="20"/>
  <c r="AF1331" i="20"/>
  <c r="AZ1858" i="19"/>
  <c r="AZ587" i="20"/>
  <c r="AZ1330" i="20"/>
  <c r="T1858" i="19"/>
  <c r="T587" i="20"/>
  <c r="T1330" i="20"/>
  <c r="AN1857" i="19"/>
  <c r="AN586" i="20"/>
  <c r="AN1329" i="20"/>
  <c r="BX1856" i="19"/>
  <c r="BX585" i="20"/>
  <c r="BX1328" i="20"/>
  <c r="AB1856" i="19"/>
  <c r="AB585" i="20"/>
  <c r="AB1328" i="20"/>
  <c r="BL1855" i="19"/>
  <c r="BL584" i="20"/>
  <c r="BL1327" i="20"/>
  <c r="CF1854" i="19"/>
  <c r="CF583" i="20"/>
  <c r="CF1326" i="20"/>
  <c r="AJ1854" i="19"/>
  <c r="AJ583" i="20"/>
  <c r="AJ1326" i="20"/>
  <c r="BD1853" i="19"/>
  <c r="BD582" i="20"/>
  <c r="BD1325" i="20"/>
  <c r="H1853" i="19"/>
  <c r="H582" i="20"/>
  <c r="H1325" i="20"/>
  <c r="AR1852" i="19"/>
  <c r="AR581" i="20"/>
  <c r="AR1324" i="20"/>
  <c r="BL1851" i="19"/>
  <c r="BL580" i="20"/>
  <c r="BL1323" i="20"/>
  <c r="P1851" i="19"/>
  <c r="P580" i="20"/>
  <c r="P1323" i="20"/>
  <c r="AZ1850" i="19"/>
  <c r="AZ579" i="20"/>
  <c r="AZ1322" i="20"/>
  <c r="BT1849" i="19"/>
  <c r="BT578" i="20"/>
  <c r="BT1321" i="20"/>
  <c r="X1849" i="19"/>
  <c r="X578" i="20"/>
  <c r="X1321" i="20"/>
  <c r="BH1848" i="19"/>
  <c r="BH577" i="20"/>
  <c r="BH1320" i="20"/>
  <c r="L1848" i="19"/>
  <c r="L577" i="20"/>
  <c r="L1320" i="20"/>
  <c r="BL1847" i="19"/>
  <c r="BL576" i="20"/>
  <c r="BL1319" i="20"/>
  <c r="CF1846" i="19"/>
  <c r="CF575" i="20"/>
  <c r="CF1318" i="20"/>
  <c r="AZ1846" i="19"/>
  <c r="AZ575" i="20"/>
  <c r="AZ1318" i="20"/>
  <c r="CJ1845" i="19"/>
  <c r="CJ574" i="20"/>
  <c r="CJ1317" i="20"/>
  <c r="AN1845" i="19"/>
  <c r="AN574" i="20"/>
  <c r="AN1317" i="20"/>
  <c r="BH1844" i="19"/>
  <c r="BH573" i="20"/>
  <c r="BH1316" i="20"/>
  <c r="L1844" i="19"/>
  <c r="L573" i="20"/>
  <c r="L1316" i="20"/>
  <c r="AV1843" i="19"/>
  <c r="AV572" i="20"/>
  <c r="AV1315" i="20"/>
  <c r="CF1842" i="19"/>
  <c r="CF571" i="20"/>
  <c r="CF1314" i="20"/>
  <c r="AJ1842" i="19"/>
  <c r="AJ571" i="20"/>
  <c r="AJ1314" i="20"/>
  <c r="BD1841" i="19"/>
  <c r="BD570" i="20"/>
  <c r="BD1313" i="20"/>
  <c r="H1841" i="19"/>
  <c r="H570" i="20"/>
  <c r="H1313" i="20"/>
  <c r="AR1840" i="19"/>
  <c r="AR569" i="20"/>
  <c r="AR1312" i="20"/>
  <c r="AV1861" i="19"/>
  <c r="AV590" i="20"/>
  <c r="AV1333" i="20"/>
  <c r="L1862" i="19"/>
  <c r="L591" i="20"/>
  <c r="L1334" i="20"/>
  <c r="BH1862" i="19"/>
  <c r="BH591" i="20"/>
  <c r="BH1334" i="20"/>
  <c r="BD1863" i="19"/>
  <c r="BD592" i="20"/>
  <c r="BD1335" i="20"/>
  <c r="T1864" i="19"/>
  <c r="T593" i="20"/>
  <c r="T1336" i="20"/>
  <c r="BP1864" i="19"/>
  <c r="BP593" i="20"/>
  <c r="BP1336" i="20"/>
  <c r="AF1865" i="19"/>
  <c r="AF594" i="20"/>
  <c r="AF1337" i="20"/>
  <c r="L1866" i="19"/>
  <c r="L595" i="20"/>
  <c r="L1338" i="20"/>
  <c r="BH1866" i="19"/>
  <c r="BH595" i="20"/>
  <c r="BH1338" i="20"/>
  <c r="X1867" i="19"/>
  <c r="X596" i="20"/>
  <c r="X1339" i="20"/>
  <c r="BT1867" i="19"/>
  <c r="BT596" i="20"/>
  <c r="BT1339" i="20"/>
  <c r="AJ1868" i="19"/>
  <c r="AJ597" i="20"/>
  <c r="AJ1340" i="20"/>
  <c r="BP1868" i="19"/>
  <c r="BP597" i="20"/>
  <c r="BP1340" i="20"/>
  <c r="AF1869" i="19"/>
  <c r="AF598" i="20"/>
  <c r="AF1341" i="20"/>
  <c r="CB1869" i="19"/>
  <c r="CB598" i="20"/>
  <c r="CB1341" i="20"/>
  <c r="CG1870" i="19"/>
  <c r="CG599" i="20"/>
  <c r="CG1342" i="20"/>
  <c r="CH1871" i="19"/>
  <c r="CH600" i="20"/>
  <c r="CH1343" i="20"/>
  <c r="AE1873" i="19"/>
  <c r="AE602" i="20"/>
  <c r="AE1345" i="20"/>
  <c r="AQ1874" i="19"/>
  <c r="AQ603" i="20"/>
  <c r="AQ1346" i="20"/>
  <c r="Z1876" i="19"/>
  <c r="Z605" i="20"/>
  <c r="Z1348" i="20"/>
  <c r="K1878" i="19"/>
  <c r="K607" i="20"/>
  <c r="K1350" i="20"/>
  <c r="N1880" i="19"/>
  <c r="N609" i="20"/>
  <c r="N1352" i="20"/>
  <c r="AH1882" i="19"/>
  <c r="AH611" i="20"/>
  <c r="AH1354" i="20"/>
  <c r="AM1886" i="19"/>
  <c r="AM615" i="20"/>
  <c r="AM1358" i="20"/>
  <c r="AM1892" i="19"/>
  <c r="AM621" i="20"/>
  <c r="AM1364" i="20"/>
  <c r="BK1906" i="19"/>
  <c r="BK635" i="20"/>
  <c r="BK1378" i="20"/>
  <c r="V1867" i="19"/>
  <c r="V596" i="20"/>
  <c r="V1339" i="20"/>
  <c r="BR1867" i="19"/>
  <c r="BR596" i="20"/>
  <c r="BR1339" i="20"/>
  <c r="AH1868" i="19"/>
  <c r="AH597" i="20"/>
  <c r="AH1340" i="20"/>
  <c r="CD1868" i="19"/>
  <c r="CD597" i="20"/>
  <c r="CD1340" i="20"/>
  <c r="AT1869" i="19"/>
  <c r="AT598" i="20"/>
  <c r="AT1341" i="20"/>
  <c r="J1870" i="19"/>
  <c r="J599" i="20"/>
  <c r="J1342" i="20"/>
  <c r="Y1871" i="19"/>
  <c r="Y600" i="20"/>
  <c r="Y1343" i="20"/>
  <c r="Z1872" i="19"/>
  <c r="Z601" i="20"/>
  <c r="Z1344" i="20"/>
  <c r="AA1873" i="19"/>
  <c r="AA602" i="20"/>
  <c r="AA1345" i="20"/>
  <c r="AL1874" i="19"/>
  <c r="AL603" i="20"/>
  <c r="AL1346" i="20"/>
  <c r="BO1875" i="19"/>
  <c r="BO604" i="20"/>
  <c r="BO1347" i="20"/>
  <c r="CH1877" i="19"/>
  <c r="CH606" i="20"/>
  <c r="CH1349" i="20"/>
  <c r="E1880" i="19"/>
  <c r="E609" i="20"/>
  <c r="E1352" i="20"/>
  <c r="W1882" i="19"/>
  <c r="W611" i="20"/>
  <c r="W1354" i="20"/>
  <c r="AC1886" i="19"/>
  <c r="AC615" i="20"/>
  <c r="AC1358" i="20"/>
  <c r="W1894" i="19"/>
  <c r="W623" i="20"/>
  <c r="W1366" i="20"/>
  <c r="F1874" i="19"/>
  <c r="F603" i="20"/>
  <c r="F1346" i="20"/>
  <c r="G1875" i="19"/>
  <c r="G604" i="20"/>
  <c r="G1347" i="20"/>
  <c r="I1876" i="19"/>
  <c r="I605" i="20"/>
  <c r="I1348" i="20"/>
  <c r="BQ1877" i="19"/>
  <c r="BQ606" i="20"/>
  <c r="BQ1349" i="20"/>
  <c r="BS1879" i="19"/>
  <c r="BS608" i="20"/>
  <c r="BS1351" i="20"/>
  <c r="AE1881" i="19"/>
  <c r="AE610" i="20"/>
  <c r="AE1353" i="20"/>
  <c r="BW1882" i="19"/>
  <c r="BW611" i="20"/>
  <c r="BW1354" i="20"/>
  <c r="AI1884" i="19"/>
  <c r="AI613" i="20"/>
  <c r="AI1356" i="20"/>
  <c r="AL1886" i="19"/>
  <c r="AL615" i="20"/>
  <c r="AL1358" i="20"/>
  <c r="I1888" i="19"/>
  <c r="I617" i="20"/>
  <c r="I1360" i="20"/>
  <c r="AE1892" i="19"/>
  <c r="AE621" i="20"/>
  <c r="AE1364" i="20"/>
  <c r="AB1897" i="19"/>
  <c r="AB626" i="20"/>
  <c r="AB1369" i="20"/>
  <c r="AP1906" i="19"/>
  <c r="AP635" i="20"/>
  <c r="AP1378" i="20"/>
  <c r="G1883" i="19"/>
  <c r="G612" i="20"/>
  <c r="G1355" i="20"/>
  <c r="AY1884" i="19"/>
  <c r="AY613" i="20"/>
  <c r="AY1356" i="20"/>
  <c r="K1886" i="19"/>
  <c r="K615" i="20"/>
  <c r="K1358" i="20"/>
  <c r="M1887" i="19"/>
  <c r="M616" i="20"/>
  <c r="M1359" i="20"/>
  <c r="CG1888" i="19"/>
  <c r="CG617" i="20"/>
  <c r="CG1360" i="20"/>
  <c r="BK1892" i="19"/>
  <c r="BK621" i="20"/>
  <c r="BK1364" i="20"/>
  <c r="AR1901" i="19"/>
  <c r="AR630" i="20"/>
  <c r="AR1373" i="20"/>
  <c r="M1920" i="19"/>
  <c r="M649" i="20"/>
  <c r="M1392" i="20"/>
  <c r="F1889" i="19"/>
  <c r="F618" i="20"/>
  <c r="F1361" i="20"/>
  <c r="BR1891" i="19"/>
  <c r="BR620" i="20"/>
  <c r="BR1363" i="20"/>
  <c r="J1894" i="19"/>
  <c r="J623" i="20"/>
  <c r="J1366" i="20"/>
  <c r="CC1897" i="19"/>
  <c r="CC626" i="20"/>
  <c r="CC1369" i="20"/>
  <c r="E1904" i="19"/>
  <c r="E633" i="20"/>
  <c r="E1376" i="20"/>
  <c r="BA1910" i="19"/>
  <c r="BA639" i="20"/>
  <c r="BA1382" i="20"/>
  <c r="AG1897" i="19"/>
  <c r="AG626" i="20"/>
  <c r="AG1369" i="20"/>
  <c r="AO1903" i="19"/>
  <c r="AO632" i="20"/>
  <c r="AO1375" i="20"/>
  <c r="I1914" i="19"/>
  <c r="I643" i="20"/>
  <c r="I1386" i="20"/>
  <c r="CI1876" i="19"/>
  <c r="CI605" i="20"/>
  <c r="CI1348" i="20"/>
  <c r="E1878" i="19"/>
  <c r="E607" i="20"/>
  <c r="E1350" i="20"/>
  <c r="AU1878" i="19"/>
  <c r="AU607" i="20"/>
  <c r="AU1350" i="20"/>
  <c r="AA1879" i="19"/>
  <c r="AA608" i="20"/>
  <c r="AA1351" i="20"/>
  <c r="G1880" i="19"/>
  <c r="G609" i="20"/>
  <c r="G1352" i="20"/>
  <c r="BS1880" i="19"/>
  <c r="BS609" i="20"/>
  <c r="BS1352" i="20"/>
  <c r="AY1881" i="19"/>
  <c r="AY610" i="20"/>
  <c r="AY1353" i="20"/>
  <c r="AE1882" i="19"/>
  <c r="AE611" i="20"/>
  <c r="AE1354" i="20"/>
  <c r="K1883" i="19"/>
  <c r="K612" i="20"/>
  <c r="K1355" i="20"/>
  <c r="BW1883" i="19"/>
  <c r="BW612" i="20"/>
  <c r="BW1355" i="20"/>
  <c r="BY1884" i="19"/>
  <c r="BY613" i="20"/>
  <c r="BY1356" i="20"/>
  <c r="BE1885" i="19"/>
  <c r="BE614" i="20"/>
  <c r="BE1357" i="20"/>
  <c r="AK1886" i="19"/>
  <c r="AK615" i="20"/>
  <c r="AK1358" i="20"/>
  <c r="Q1887" i="19"/>
  <c r="Q616" i="20"/>
  <c r="Q1359" i="20"/>
  <c r="BG1887" i="19"/>
  <c r="BG616" i="20"/>
  <c r="BG1359" i="20"/>
  <c r="AM1888" i="19"/>
  <c r="AM617" i="20"/>
  <c r="AM1360" i="20"/>
  <c r="S1889" i="19"/>
  <c r="S618" i="20"/>
  <c r="S1361" i="20"/>
  <c r="N1890" i="19"/>
  <c r="N619" i="20"/>
  <c r="N1362" i="20"/>
  <c r="Z1891" i="19"/>
  <c r="Z620" i="20"/>
  <c r="Z1363" i="20"/>
  <c r="BR1892" i="19"/>
  <c r="BR621" i="20"/>
  <c r="BR1364" i="20"/>
  <c r="CD1893" i="19"/>
  <c r="CD622" i="20"/>
  <c r="CD1365" i="20"/>
  <c r="AG1895" i="19"/>
  <c r="AG624" i="20"/>
  <c r="AG1367" i="20"/>
  <c r="BE1897" i="19"/>
  <c r="BE626" i="20"/>
  <c r="BE1369" i="20"/>
  <c r="CC1899" i="19"/>
  <c r="CC628" i="20"/>
  <c r="CC1371" i="20"/>
  <c r="U1902" i="19"/>
  <c r="U631" i="20"/>
  <c r="U1374" i="20"/>
  <c r="AS1904" i="19"/>
  <c r="AS633" i="20"/>
  <c r="AS1376" i="20"/>
  <c r="AS1908" i="19"/>
  <c r="AS637" i="20"/>
  <c r="AS1380" i="20"/>
  <c r="U1915" i="19"/>
  <c r="U644" i="20"/>
  <c r="U1387" i="20"/>
  <c r="BO1870" i="19"/>
  <c r="BO599" i="20"/>
  <c r="BO1342" i="20"/>
  <c r="AU1871" i="19"/>
  <c r="AU600" i="20"/>
  <c r="AU1343" i="20"/>
  <c r="AA1872" i="19"/>
  <c r="AA601" i="20"/>
  <c r="AA1344" i="20"/>
  <c r="AC1873" i="19"/>
  <c r="AC602" i="20"/>
  <c r="AC1345" i="20"/>
  <c r="I1874" i="19"/>
  <c r="I603" i="20"/>
  <c r="I1346" i="20"/>
  <c r="J1875" i="19"/>
  <c r="J604" i="20"/>
  <c r="J1347" i="20"/>
  <c r="BV1875" i="19"/>
  <c r="BV604" i="20"/>
  <c r="BV1347" i="20"/>
  <c r="BW1876" i="19"/>
  <c r="BW605" i="20"/>
  <c r="BW1348" i="20"/>
  <c r="BC1877" i="19"/>
  <c r="BC606" i="20"/>
  <c r="BC1349" i="20"/>
  <c r="AI1878" i="19"/>
  <c r="AI607" i="20"/>
  <c r="AI1350" i="20"/>
  <c r="O1879" i="19"/>
  <c r="O608" i="20"/>
  <c r="O1351" i="20"/>
  <c r="CA1879" i="19"/>
  <c r="CA608" i="20"/>
  <c r="CA1351" i="20"/>
  <c r="CC1880" i="19"/>
  <c r="CC609" i="20"/>
  <c r="CC1352" i="20"/>
  <c r="CD1881" i="19"/>
  <c r="CD610" i="20"/>
  <c r="CD1353" i="20"/>
  <c r="BJ1882" i="19"/>
  <c r="BJ611" i="20"/>
  <c r="BJ1354" i="20"/>
  <c r="BK1883" i="19"/>
  <c r="BK612" i="20"/>
  <c r="BK1355" i="20"/>
  <c r="AQ1884" i="19"/>
  <c r="AQ613" i="20"/>
  <c r="AQ1356" i="20"/>
  <c r="W1885" i="19"/>
  <c r="W614" i="20"/>
  <c r="W1357" i="20"/>
  <c r="Y1886" i="19"/>
  <c r="Y615" i="20"/>
  <c r="Y1358" i="20"/>
  <c r="E1887" i="19"/>
  <c r="E616" i="20"/>
  <c r="E1359" i="20"/>
  <c r="BQ1887" i="19"/>
  <c r="BQ616" i="20"/>
  <c r="BQ1359" i="20"/>
  <c r="AW1888" i="19"/>
  <c r="AW617" i="20"/>
  <c r="AW1360" i="20"/>
  <c r="CA1889" i="19"/>
  <c r="CA618" i="20"/>
  <c r="CA1361" i="20"/>
  <c r="G1891" i="19"/>
  <c r="G620" i="20"/>
  <c r="G1363" i="20"/>
  <c r="S1892" i="19"/>
  <c r="S621" i="20"/>
  <c r="S1364" i="20"/>
  <c r="AE1893" i="19"/>
  <c r="AE622" i="20"/>
  <c r="AE1365" i="20"/>
  <c r="CF1894" i="19"/>
  <c r="CF623" i="20"/>
  <c r="CF1366" i="20"/>
  <c r="AN1896" i="19"/>
  <c r="AN625" i="20"/>
  <c r="AN1368" i="20"/>
  <c r="AR1899" i="19"/>
  <c r="AR628" i="20"/>
  <c r="AR1371" i="20"/>
  <c r="AV1902" i="19"/>
  <c r="AV631" i="20"/>
  <c r="AV1374" i="20"/>
  <c r="BT1904" i="19"/>
  <c r="BT633" i="20"/>
  <c r="BT1376" i="20"/>
  <c r="BB1907" i="19"/>
  <c r="BB636" i="20"/>
  <c r="BB1379" i="20"/>
  <c r="AN1913" i="19"/>
  <c r="AN642" i="20"/>
  <c r="AN1385" i="20"/>
  <c r="E1890" i="19"/>
  <c r="E619" i="20"/>
  <c r="E1362" i="20"/>
  <c r="BQ1890" i="19"/>
  <c r="BQ619" i="20"/>
  <c r="BQ1362" i="20"/>
  <c r="AG1891" i="19"/>
  <c r="AG620" i="20"/>
  <c r="AG1363" i="20"/>
  <c r="CC1891" i="19"/>
  <c r="CC620" i="20"/>
  <c r="CC1363" i="20"/>
  <c r="BI1892" i="19"/>
  <c r="BI621" i="20"/>
  <c r="BI1364" i="20"/>
  <c r="Y1893" i="19"/>
  <c r="Y622" i="20"/>
  <c r="Y1365" i="20"/>
  <c r="BU1893" i="19"/>
  <c r="BU622" i="20"/>
  <c r="BU1365" i="20"/>
  <c r="BC1894" i="19"/>
  <c r="BC623" i="20"/>
  <c r="BC1366" i="20"/>
  <c r="AV1895" i="19"/>
  <c r="AV624" i="20"/>
  <c r="AV1367" i="20"/>
  <c r="BH1896" i="19"/>
  <c r="BH625" i="20"/>
  <c r="BH1368" i="20"/>
  <c r="BT1897" i="19"/>
  <c r="BT626" i="20"/>
  <c r="BT1369" i="20"/>
  <c r="CF1898" i="19"/>
  <c r="CF627" i="20"/>
  <c r="CF1370" i="20"/>
  <c r="L1900" i="19"/>
  <c r="L629" i="20"/>
  <c r="L1372" i="20"/>
  <c r="BD1901" i="19"/>
  <c r="BD630" i="20"/>
  <c r="BD1373" i="20"/>
  <c r="BP1902" i="19"/>
  <c r="BP631" i="20"/>
  <c r="BP1374" i="20"/>
  <c r="CB1903" i="19"/>
  <c r="CB632" i="20"/>
  <c r="CB1375" i="20"/>
  <c r="H1905" i="19"/>
  <c r="H634" i="20"/>
  <c r="H1377" i="20"/>
  <c r="T1906" i="19"/>
  <c r="T635" i="20"/>
  <c r="T1378" i="20"/>
  <c r="BV1908" i="19"/>
  <c r="BV637" i="20"/>
  <c r="BV1380" i="20"/>
  <c r="BX1912" i="19"/>
  <c r="BX641" i="20"/>
  <c r="BX1384" i="20"/>
  <c r="O1918" i="19"/>
  <c r="O647" i="20"/>
  <c r="O1390" i="20"/>
  <c r="BL1870" i="19"/>
  <c r="BL599" i="20"/>
  <c r="BL1342" i="20"/>
  <c r="AB1871" i="19"/>
  <c r="AB600" i="20"/>
  <c r="AB1343" i="20"/>
  <c r="BX1871" i="19"/>
  <c r="BX600" i="20"/>
  <c r="BX1343" i="20"/>
  <c r="AN1872" i="19"/>
  <c r="AN601" i="20"/>
  <c r="AN1344" i="20"/>
  <c r="BT1872" i="19"/>
  <c r="BT601" i="20"/>
  <c r="BT1344" i="20"/>
  <c r="AJ1873" i="19"/>
  <c r="AJ602" i="20"/>
  <c r="AJ1345" i="20"/>
  <c r="CF1873" i="19"/>
  <c r="CF602" i="20"/>
  <c r="CF1345" i="20"/>
  <c r="BL1874" i="19"/>
  <c r="BL603" i="20"/>
  <c r="BL1346" i="20"/>
  <c r="AB1875" i="19"/>
  <c r="AB604" i="20"/>
  <c r="AB1347" i="20"/>
  <c r="BH1875" i="19"/>
  <c r="BH604" i="20"/>
  <c r="BH1347" i="20"/>
  <c r="X1876" i="19"/>
  <c r="X605" i="20"/>
  <c r="X1348" i="20"/>
  <c r="BT1876" i="19"/>
  <c r="BT605" i="20"/>
  <c r="BT1348" i="20"/>
  <c r="AJ1877" i="19"/>
  <c r="AJ606" i="20"/>
  <c r="AJ1349" i="20"/>
  <c r="CF1877" i="19"/>
  <c r="CF606" i="20"/>
  <c r="CF1349" i="20"/>
  <c r="CB1878" i="19"/>
  <c r="CB607" i="20"/>
  <c r="CB1350" i="20"/>
  <c r="AR1879" i="19"/>
  <c r="AR608" i="20"/>
  <c r="AR1351" i="20"/>
  <c r="H1880" i="19"/>
  <c r="H609" i="20"/>
  <c r="H1352" i="20"/>
  <c r="BD1880" i="19"/>
  <c r="BD609" i="20"/>
  <c r="BD1352" i="20"/>
  <c r="T1881" i="19"/>
  <c r="T610" i="20"/>
  <c r="T1353" i="20"/>
  <c r="BP1881" i="19"/>
  <c r="BP610" i="20"/>
  <c r="BP1353" i="20"/>
  <c r="AF1882" i="19"/>
  <c r="AF611" i="20"/>
  <c r="AF1354" i="20"/>
  <c r="CB1882" i="19"/>
  <c r="CB611" i="20"/>
  <c r="CB1354" i="20"/>
  <c r="AR1883" i="19"/>
  <c r="AR612" i="20"/>
  <c r="AR1355" i="20"/>
  <c r="H1884" i="19"/>
  <c r="H613" i="20"/>
  <c r="H1356" i="20"/>
  <c r="BD1884" i="19"/>
  <c r="BD613" i="20"/>
  <c r="BD1356" i="20"/>
  <c r="T1885" i="19"/>
  <c r="T614" i="20"/>
  <c r="T1357" i="20"/>
  <c r="AZ1885" i="19"/>
  <c r="AZ614" i="20"/>
  <c r="AZ1357" i="20"/>
  <c r="CF1885" i="19"/>
  <c r="CF614" i="20"/>
  <c r="CF1357" i="20"/>
  <c r="AF1886" i="19"/>
  <c r="AF615" i="20"/>
  <c r="AF1358" i="20"/>
  <c r="BL1886" i="19"/>
  <c r="BL615" i="20"/>
  <c r="BL1358" i="20"/>
  <c r="AB1887" i="19"/>
  <c r="AB616" i="20"/>
  <c r="AB1359" i="20"/>
  <c r="BH1887" i="19"/>
  <c r="BH616" i="20"/>
  <c r="BH1359" i="20"/>
  <c r="H1888" i="19"/>
  <c r="H617" i="20"/>
  <c r="H1360" i="20"/>
  <c r="AN1888" i="19"/>
  <c r="AN617" i="20"/>
  <c r="AN1360" i="20"/>
  <c r="BT1888" i="19"/>
  <c r="BT617" i="20"/>
  <c r="BT1360" i="20"/>
  <c r="T1889" i="19"/>
  <c r="T618" i="20"/>
  <c r="T1361" i="20"/>
  <c r="BP1889" i="19"/>
  <c r="BP618" i="20"/>
  <c r="BP1361" i="20"/>
  <c r="P1890" i="19"/>
  <c r="P619" i="20"/>
  <c r="P1362" i="20"/>
  <c r="AV1890" i="19"/>
  <c r="AV619" i="20"/>
  <c r="AV1362" i="20"/>
  <c r="CB1890" i="19"/>
  <c r="CB619" i="20"/>
  <c r="CB1362" i="20"/>
  <c r="AB1891" i="19"/>
  <c r="AB620" i="20"/>
  <c r="AB1363" i="20"/>
  <c r="BH1891" i="19"/>
  <c r="BH620" i="20"/>
  <c r="BH1363" i="20"/>
  <c r="H1892" i="19"/>
  <c r="H621" i="20"/>
  <c r="H1364" i="20"/>
  <c r="AN1892" i="19"/>
  <c r="AN621" i="20"/>
  <c r="AN1364" i="20"/>
  <c r="BT1892" i="19"/>
  <c r="BT621" i="20"/>
  <c r="BT1364" i="20"/>
  <c r="T1893" i="19"/>
  <c r="T622" i="20"/>
  <c r="T1365" i="20"/>
  <c r="AZ1893" i="19"/>
  <c r="AZ622" i="20"/>
  <c r="AZ1365" i="20"/>
  <c r="CF1893" i="19"/>
  <c r="CF622" i="20"/>
  <c r="CF1365" i="20"/>
  <c r="AF1894" i="19"/>
  <c r="AF623" i="20"/>
  <c r="AF1366" i="20"/>
  <c r="BQ1894" i="19"/>
  <c r="BQ623" i="20"/>
  <c r="BQ1366" i="20"/>
  <c r="BQ1895" i="19"/>
  <c r="BQ624" i="20"/>
  <c r="BQ1367" i="20"/>
  <c r="AW1896" i="19"/>
  <c r="AW625" i="20"/>
  <c r="AW1368" i="20"/>
  <c r="AC1897" i="19"/>
  <c r="AC626" i="20"/>
  <c r="AC1369" i="20"/>
  <c r="I1898" i="19"/>
  <c r="I627" i="20"/>
  <c r="I1370" i="20"/>
  <c r="BU1898" i="19"/>
  <c r="BU627" i="20"/>
  <c r="BU1370" i="20"/>
  <c r="BA1899" i="19"/>
  <c r="BA628" i="20"/>
  <c r="BA1371" i="20"/>
  <c r="AG1900" i="19"/>
  <c r="AG629" i="20"/>
  <c r="AG1372" i="20"/>
  <c r="M1901" i="19"/>
  <c r="M630" i="20"/>
  <c r="M1373" i="20"/>
  <c r="BY1901" i="19"/>
  <c r="BY630" i="20"/>
  <c r="BY1373" i="20"/>
  <c r="BE1902" i="19"/>
  <c r="BE631" i="20"/>
  <c r="BE1374" i="20"/>
  <c r="AK1903" i="19"/>
  <c r="AK632" i="20"/>
  <c r="AK1375" i="20"/>
  <c r="Q1904" i="19"/>
  <c r="Q633" i="20"/>
  <c r="Q1376" i="20"/>
  <c r="CC1904" i="19"/>
  <c r="CC633" i="20"/>
  <c r="CC1376" i="20"/>
  <c r="BI1905" i="19"/>
  <c r="BI634" i="20"/>
  <c r="BI1377" i="20"/>
  <c r="AQ1906" i="19"/>
  <c r="AQ635" i="20"/>
  <c r="AQ1378" i="20"/>
  <c r="BU1907" i="19"/>
  <c r="BU636" i="20"/>
  <c r="BU1379" i="20"/>
  <c r="AG1909" i="19"/>
  <c r="AG638" i="20"/>
  <c r="AG1381" i="20"/>
  <c r="CB1910" i="19"/>
  <c r="CB639" i="20"/>
  <c r="CB1382" i="20"/>
  <c r="BY1913" i="19"/>
  <c r="BY642" i="20"/>
  <c r="BY1385" i="20"/>
  <c r="N1917" i="19"/>
  <c r="N646" i="20"/>
  <c r="N1389" i="20"/>
  <c r="S1895" i="19"/>
  <c r="S624" i="20"/>
  <c r="S1367" i="20"/>
  <c r="AY1895" i="19"/>
  <c r="AY624" i="20"/>
  <c r="AY1367" i="20"/>
  <c r="CE1895" i="19"/>
  <c r="CE624" i="20"/>
  <c r="CE1367" i="20"/>
  <c r="AE1896" i="19"/>
  <c r="AE625" i="20"/>
  <c r="AE1368" i="20"/>
  <c r="BK1896" i="19"/>
  <c r="BK625" i="20"/>
  <c r="BK1368" i="20"/>
  <c r="K1897" i="19"/>
  <c r="K626" i="20"/>
  <c r="K1369" i="20"/>
  <c r="AQ1897" i="19"/>
  <c r="AQ626" i="20"/>
  <c r="AQ1369" i="20"/>
  <c r="BW1897" i="19"/>
  <c r="BW626" i="20"/>
  <c r="BW1369" i="20"/>
  <c r="W1898" i="19"/>
  <c r="W627" i="20"/>
  <c r="W1370" i="20"/>
  <c r="BC1898" i="19"/>
  <c r="BC627" i="20"/>
  <c r="BC1370" i="20"/>
  <c r="CI1898" i="19"/>
  <c r="CI627" i="20"/>
  <c r="CI1370" i="20"/>
  <c r="AI1899" i="19"/>
  <c r="AI628" i="20"/>
  <c r="AI1371" i="20"/>
  <c r="BO1899" i="19"/>
  <c r="BO628" i="20"/>
  <c r="BO1371" i="20"/>
  <c r="O1900" i="19"/>
  <c r="O629" i="20"/>
  <c r="O1372" i="20"/>
  <c r="AU1900" i="19"/>
  <c r="AU629" i="20"/>
  <c r="AU1372" i="20"/>
  <c r="CA1900" i="19"/>
  <c r="CA629" i="20"/>
  <c r="CA1372" i="20"/>
  <c r="AA1901" i="19"/>
  <c r="AA630" i="20"/>
  <c r="AA1373" i="20"/>
  <c r="BG1901" i="19"/>
  <c r="BG630" i="20"/>
  <c r="BG1373" i="20"/>
  <c r="G1902" i="19"/>
  <c r="G631" i="20"/>
  <c r="G1374" i="20"/>
  <c r="AM1902" i="19"/>
  <c r="AM631" i="20"/>
  <c r="AM1374" i="20"/>
  <c r="BS1902" i="19"/>
  <c r="BS631" i="20"/>
  <c r="BS1374" i="20"/>
  <c r="S1903" i="19"/>
  <c r="S632" i="20"/>
  <c r="S1375" i="20"/>
  <c r="AY1903" i="19"/>
  <c r="AY632" i="20"/>
  <c r="AY1375" i="20"/>
  <c r="CE1903" i="19"/>
  <c r="CE632" i="20"/>
  <c r="CE1375" i="20"/>
  <c r="BK1904" i="19"/>
  <c r="BK633" i="20"/>
  <c r="BK1376" i="20"/>
  <c r="K1905" i="19"/>
  <c r="K634" i="20"/>
  <c r="K1377" i="20"/>
  <c r="AQ1905" i="19"/>
  <c r="AQ634" i="20"/>
  <c r="AQ1377" i="20"/>
  <c r="BW1905" i="19"/>
  <c r="BW634" i="20"/>
  <c r="BW1377" i="20"/>
  <c r="W1906" i="19"/>
  <c r="W635" i="20"/>
  <c r="W1378" i="20"/>
  <c r="BJ1906" i="19"/>
  <c r="BJ635" i="20"/>
  <c r="BJ1378" i="20"/>
  <c r="AK1907" i="19"/>
  <c r="AK636" i="20"/>
  <c r="AK1379" i="20"/>
  <c r="Q1908" i="19"/>
  <c r="Q637" i="20"/>
  <c r="Q1380" i="20"/>
  <c r="CC1908" i="19"/>
  <c r="CC637" i="20"/>
  <c r="CC1380" i="20"/>
  <c r="BI1909" i="19"/>
  <c r="BI638" i="20"/>
  <c r="BI1381" i="20"/>
  <c r="AO1910" i="19"/>
  <c r="AO639" i="20"/>
  <c r="AO1382" i="20"/>
  <c r="AS1911" i="19"/>
  <c r="AS640" i="20"/>
  <c r="AS1383" i="20"/>
  <c r="E1913" i="19"/>
  <c r="E642" i="20"/>
  <c r="E1385" i="20"/>
  <c r="AW1914" i="19"/>
  <c r="AW643" i="20"/>
  <c r="AW1386" i="20"/>
  <c r="I1916" i="19"/>
  <c r="I645" i="20"/>
  <c r="I1388" i="20"/>
  <c r="AP1918" i="19"/>
  <c r="AP647" i="20"/>
  <c r="AP1390" i="20"/>
  <c r="BB1894" i="19"/>
  <c r="BB623" i="20"/>
  <c r="BB1366" i="20"/>
  <c r="CH1894" i="19"/>
  <c r="CH623" i="20"/>
  <c r="CH1366" i="20"/>
  <c r="AH1895" i="19"/>
  <c r="AH624" i="20"/>
  <c r="AH1367" i="20"/>
  <c r="CD1895" i="19"/>
  <c r="CD624" i="20"/>
  <c r="CD1367" i="20"/>
  <c r="AD1896" i="19"/>
  <c r="AD625" i="20"/>
  <c r="AD1368" i="20"/>
  <c r="BJ1896" i="19"/>
  <c r="BJ625" i="20"/>
  <c r="BJ1368" i="20"/>
  <c r="J1897" i="19"/>
  <c r="J626" i="20"/>
  <c r="J1369" i="20"/>
  <c r="AP1897" i="19"/>
  <c r="AP626" i="20"/>
  <c r="AP1369" i="20"/>
  <c r="BV1897" i="19"/>
  <c r="BV626" i="20"/>
  <c r="BV1369" i="20"/>
  <c r="V1898" i="19"/>
  <c r="V627" i="20"/>
  <c r="V1370" i="20"/>
  <c r="BB1898" i="19"/>
  <c r="BB627" i="20"/>
  <c r="BB1370" i="20"/>
  <c r="CH1898" i="19"/>
  <c r="CH627" i="20"/>
  <c r="CH1370" i="20"/>
  <c r="AH1899" i="19"/>
  <c r="AH628" i="20"/>
  <c r="AH1371" i="20"/>
  <c r="BN1899" i="19"/>
  <c r="BN628" i="20"/>
  <c r="BN1371" i="20"/>
  <c r="N1900" i="19"/>
  <c r="N629" i="20"/>
  <c r="N1372" i="20"/>
  <c r="AT1900" i="19"/>
  <c r="AT629" i="20"/>
  <c r="AT1372" i="20"/>
  <c r="BZ1900" i="19"/>
  <c r="BZ629" i="20"/>
  <c r="BZ1372" i="20"/>
  <c r="Z1901" i="19"/>
  <c r="Z630" i="20"/>
  <c r="Z1373" i="20"/>
  <c r="BF1901" i="19"/>
  <c r="BF630" i="20"/>
  <c r="BF1373" i="20"/>
  <c r="F1902" i="19"/>
  <c r="F631" i="20"/>
  <c r="F1374" i="20"/>
  <c r="AL1902" i="19"/>
  <c r="AL631" i="20"/>
  <c r="AL1374" i="20"/>
  <c r="BR1902" i="19"/>
  <c r="BR631" i="20"/>
  <c r="BR1374" i="20"/>
  <c r="R1903" i="19"/>
  <c r="R632" i="20"/>
  <c r="R1375" i="20"/>
  <c r="AX1903" i="19"/>
  <c r="AX632" i="20"/>
  <c r="AX1375" i="20"/>
  <c r="N1904" i="19"/>
  <c r="N633" i="20"/>
  <c r="N1376" i="20"/>
  <c r="AD1904" i="19"/>
  <c r="AD633" i="20"/>
  <c r="AD1376" i="20"/>
  <c r="BJ1904" i="19"/>
  <c r="BJ633" i="20"/>
  <c r="BJ1376" i="20"/>
  <c r="J1905" i="19"/>
  <c r="J634" i="20"/>
  <c r="J1377" i="20"/>
  <c r="BX1897" i="19"/>
  <c r="BX626" i="20"/>
  <c r="BX1369" i="20"/>
  <c r="CH1885" i="19"/>
  <c r="CH614" i="20"/>
  <c r="CH1357" i="20"/>
  <c r="AT1880" i="19"/>
  <c r="AT609" i="20"/>
  <c r="AT1352" i="20"/>
  <c r="AU1876" i="19"/>
  <c r="AU605" i="20"/>
  <c r="AU1348" i="20"/>
  <c r="BW1873" i="19"/>
  <c r="BW602" i="20"/>
  <c r="BW1345" i="20"/>
  <c r="BU1871" i="19"/>
  <c r="BU600" i="20"/>
  <c r="BU1343" i="20"/>
  <c r="E1870" i="19"/>
  <c r="E599" i="20"/>
  <c r="E1342" i="20"/>
  <c r="BY1868" i="19"/>
  <c r="BY597" i="20"/>
  <c r="BY1340" i="20"/>
  <c r="BM1867" i="19"/>
  <c r="BM596" i="20"/>
  <c r="BM1339" i="20"/>
  <c r="BF1866" i="19"/>
  <c r="BF595" i="20"/>
  <c r="BF1338" i="20"/>
  <c r="BZ1865" i="19"/>
  <c r="BZ594" i="20"/>
  <c r="BZ1337" i="20"/>
  <c r="BY1864" i="19"/>
  <c r="BY593" i="20"/>
  <c r="BY1336" i="20"/>
  <c r="M1864" i="19"/>
  <c r="M593" i="20"/>
  <c r="M1336" i="20"/>
  <c r="AG1863" i="19"/>
  <c r="AG592" i="20"/>
  <c r="AG1335" i="20"/>
  <c r="BA1862" i="19"/>
  <c r="BA591" i="20"/>
  <c r="BA1334" i="20"/>
  <c r="BU1861" i="19"/>
  <c r="BU590" i="20"/>
  <c r="BU1333" i="20"/>
  <c r="I1861" i="19"/>
  <c r="I590" i="20"/>
  <c r="I1333" i="20"/>
  <c r="AR1860" i="19"/>
  <c r="AR589" i="20"/>
  <c r="AR1332" i="20"/>
  <c r="CB1859" i="19"/>
  <c r="CB588" i="20"/>
  <c r="CB1331" i="20"/>
  <c r="AV1859" i="19"/>
  <c r="AV588" i="20"/>
  <c r="AV1331" i="20"/>
  <c r="BP1858" i="19"/>
  <c r="BP587" i="20"/>
  <c r="BP1330" i="20"/>
  <c r="CJ1857" i="19"/>
  <c r="CJ586" i="20"/>
  <c r="CJ1329" i="20"/>
  <c r="BD1857" i="19"/>
  <c r="BD586" i="20"/>
  <c r="BD1329" i="20"/>
  <c r="H1857" i="19"/>
  <c r="H586" i="20"/>
  <c r="H1329" i="20"/>
  <c r="AR1856" i="19"/>
  <c r="AR585" i="20"/>
  <c r="AR1328" i="20"/>
  <c r="CB1855" i="19"/>
  <c r="CB584" i="20"/>
  <c r="CB1327" i="20"/>
  <c r="AF1855" i="19"/>
  <c r="AF584" i="20"/>
  <c r="AF1327" i="20"/>
  <c r="BP1854" i="19"/>
  <c r="BP583" i="20"/>
  <c r="BP1326" i="20"/>
  <c r="T1854" i="19"/>
  <c r="T583" i="20"/>
  <c r="T1326" i="20"/>
  <c r="BT1853" i="19"/>
  <c r="BT582" i="20"/>
  <c r="BT1325" i="20"/>
  <c r="X1853" i="19"/>
  <c r="X582" i="20"/>
  <c r="X1325" i="20"/>
  <c r="BH1852" i="19"/>
  <c r="BH581" i="20"/>
  <c r="BH1324" i="20"/>
  <c r="L1852" i="19"/>
  <c r="L581" i="20"/>
  <c r="L1324" i="20"/>
  <c r="AF1851" i="19"/>
  <c r="AF580" i="20"/>
  <c r="AF1323" i="20"/>
  <c r="BP1850" i="19"/>
  <c r="BP579" i="20"/>
  <c r="BP1322" i="20"/>
  <c r="T1850" i="19"/>
  <c r="T579" i="20"/>
  <c r="T1322" i="20"/>
  <c r="BD1849" i="19"/>
  <c r="BD578" i="20"/>
  <c r="BD1321" i="20"/>
  <c r="H1849" i="19"/>
  <c r="H578" i="20"/>
  <c r="H1321" i="20"/>
  <c r="AB1848" i="19"/>
  <c r="AB577" i="20"/>
  <c r="AB1320" i="20"/>
  <c r="AV1847" i="19"/>
  <c r="AV576" i="20"/>
  <c r="AV1319" i="20"/>
  <c r="P1847" i="19"/>
  <c r="P576" i="20"/>
  <c r="P1319" i="20"/>
  <c r="AJ1846" i="19"/>
  <c r="AJ575" i="20"/>
  <c r="AJ1318" i="20"/>
  <c r="BT1845" i="19"/>
  <c r="BT574" i="20"/>
  <c r="BT1317" i="20"/>
  <c r="X1845" i="19"/>
  <c r="X574" i="20"/>
  <c r="X1317" i="20"/>
  <c r="BX1844" i="19"/>
  <c r="BX573" i="20"/>
  <c r="BX1316" i="20"/>
  <c r="AB1844" i="19"/>
  <c r="AB573" i="20"/>
  <c r="AB1316" i="20"/>
  <c r="BL1843" i="19"/>
  <c r="BL572" i="20"/>
  <c r="BL1315" i="20"/>
  <c r="P1843" i="19"/>
  <c r="P572" i="20"/>
  <c r="P1315" i="20"/>
  <c r="AZ1842" i="19"/>
  <c r="AZ571" i="20"/>
  <c r="AZ1314" i="20"/>
  <c r="CJ1841" i="19"/>
  <c r="CJ570" i="20"/>
  <c r="CJ1313" i="20"/>
  <c r="AN1841" i="19"/>
  <c r="AN570" i="20"/>
  <c r="AN1313" i="20"/>
  <c r="BX1840" i="19"/>
  <c r="BX569" i="20"/>
  <c r="BX1312" i="20"/>
  <c r="AB1840" i="19"/>
  <c r="AB569" i="20"/>
  <c r="AB1312" i="20"/>
  <c r="AF1861" i="19"/>
  <c r="AF590" i="20"/>
  <c r="AF1333" i="20"/>
  <c r="CB1861" i="19"/>
  <c r="CB590" i="20"/>
  <c r="CB1333" i="20"/>
  <c r="AR1862" i="19"/>
  <c r="AR591" i="20"/>
  <c r="AR1334" i="20"/>
  <c r="H1863" i="19"/>
  <c r="H592" i="20"/>
  <c r="H1335" i="20"/>
  <c r="AN1863" i="19"/>
  <c r="AN592" i="20"/>
  <c r="AN1335" i="20"/>
  <c r="CJ1863" i="19"/>
  <c r="CJ592" i="20"/>
  <c r="CJ1335" i="20"/>
  <c r="AZ1864" i="19"/>
  <c r="AZ593" i="20"/>
  <c r="AZ1336" i="20"/>
  <c r="P1865" i="19"/>
  <c r="P594" i="20"/>
  <c r="P1337" i="20"/>
  <c r="BL1865" i="19"/>
  <c r="BL594" i="20"/>
  <c r="BL1337" i="20"/>
  <c r="AR1866" i="19"/>
  <c r="AR595" i="20"/>
  <c r="AR1338" i="20"/>
  <c r="H1867" i="19"/>
  <c r="H596" i="20"/>
  <c r="H1339" i="20"/>
  <c r="BD1867" i="19"/>
  <c r="BD596" i="20"/>
  <c r="BD1339" i="20"/>
  <c r="T1868" i="19"/>
  <c r="T597" i="20"/>
  <c r="T1340" i="20"/>
  <c r="CF1868" i="19"/>
  <c r="CF597" i="20"/>
  <c r="CF1340" i="20"/>
  <c r="AV1869" i="19"/>
  <c r="AV598" i="20"/>
  <c r="AV1341" i="20"/>
  <c r="L1870" i="19"/>
  <c r="L599" i="20"/>
  <c r="L1342" i="20"/>
  <c r="AC1871" i="19"/>
  <c r="AC600" i="20"/>
  <c r="AC1343" i="20"/>
  <c r="AD1872" i="19"/>
  <c r="AD601" i="20"/>
  <c r="AD1344" i="20"/>
  <c r="BG1873" i="19"/>
  <c r="BG602" i="20"/>
  <c r="BG1345" i="20"/>
  <c r="CC1874" i="19"/>
  <c r="CC603" i="20"/>
  <c r="CC1346" i="20"/>
  <c r="BU1875" i="19"/>
  <c r="BU604" i="20"/>
  <c r="BU1347" i="20"/>
  <c r="BN1878" i="19"/>
  <c r="BN607" i="20"/>
  <c r="BN1350" i="20"/>
  <c r="BQ1880" i="19"/>
  <c r="BQ609" i="20"/>
  <c r="BQ1352" i="20"/>
  <c r="AI1883" i="19"/>
  <c r="AI612" i="20"/>
  <c r="AI1355" i="20"/>
  <c r="AL1885" i="19"/>
  <c r="AL614" i="20"/>
  <c r="AL1357" i="20"/>
  <c r="AH1890" i="19"/>
  <c r="AH619" i="20"/>
  <c r="AH1362" i="20"/>
  <c r="AV1900" i="19"/>
  <c r="AV629" i="20"/>
  <c r="AV1372" i="20"/>
  <c r="F1867" i="19"/>
  <c r="F596" i="20"/>
  <c r="F1339" i="20"/>
  <c r="BB1867" i="19"/>
  <c r="BB596" i="20"/>
  <c r="BB1339" i="20"/>
  <c r="R1868" i="19"/>
  <c r="R597" i="20"/>
  <c r="R1340" i="20"/>
  <c r="BN1868" i="19"/>
  <c r="BN597" i="20"/>
  <c r="BN1340" i="20"/>
  <c r="AD1869" i="19"/>
  <c r="AD598" i="20"/>
  <c r="AD1341" i="20"/>
  <c r="BZ1869" i="19"/>
  <c r="BZ598" i="20"/>
  <c r="BZ1341" i="20"/>
  <c r="BA1870" i="19"/>
  <c r="BA599" i="20"/>
  <c r="BA1342" i="20"/>
  <c r="BB1871" i="19"/>
  <c r="BB600" i="20"/>
  <c r="BB1343" i="20"/>
  <c r="BC1872" i="19"/>
  <c r="BC601" i="20"/>
  <c r="BC1344" i="20"/>
  <c r="CG1873" i="19"/>
  <c r="CG602" i="20"/>
  <c r="CG1345" i="20"/>
  <c r="AD1875" i="19"/>
  <c r="AD604" i="20"/>
  <c r="AD1347" i="20"/>
  <c r="BI1876" i="19"/>
  <c r="BI605" i="20"/>
  <c r="BI1348" i="20"/>
  <c r="BI1878" i="19"/>
  <c r="BI607" i="20"/>
  <c r="BI1350" i="20"/>
  <c r="BK1880" i="19"/>
  <c r="BK609" i="20"/>
  <c r="BK1352" i="20"/>
  <c r="Z1884" i="19"/>
  <c r="Z613" i="20"/>
  <c r="Z1356" i="20"/>
  <c r="AD1887" i="19"/>
  <c r="AD616" i="20"/>
  <c r="AD1359" i="20"/>
  <c r="O1890" i="19"/>
  <c r="O619" i="20"/>
  <c r="O1362" i="20"/>
  <c r="BX1905" i="19"/>
  <c r="BX634" i="20"/>
  <c r="BX1377" i="20"/>
  <c r="BK1874" i="19"/>
  <c r="BK603" i="20"/>
  <c r="BK1346" i="20"/>
  <c r="BM1875" i="19"/>
  <c r="BM604" i="20"/>
  <c r="BM1347" i="20"/>
  <c r="BO1876" i="19"/>
  <c r="BO605" i="20"/>
  <c r="BO1348" i="20"/>
  <c r="AA1878" i="19"/>
  <c r="AA607" i="20"/>
  <c r="AA1350" i="20"/>
  <c r="AC1879" i="19"/>
  <c r="AC608" i="20"/>
  <c r="AC1351" i="20"/>
  <c r="BU1880" i="19"/>
  <c r="BU609" i="20"/>
  <c r="BU1352" i="20"/>
  <c r="AG1882" i="19"/>
  <c r="AG611" i="20"/>
  <c r="AG1354" i="20"/>
  <c r="BY1883" i="19"/>
  <c r="BY612" i="20"/>
  <c r="BY1355" i="20"/>
  <c r="AK1885" i="19"/>
  <c r="AK614" i="20"/>
  <c r="AK1357" i="20"/>
  <c r="CC1886" i="19"/>
  <c r="CC615" i="20"/>
  <c r="CC1358" i="20"/>
  <c r="BK1888" i="19"/>
  <c r="BK617" i="20"/>
  <c r="BK1360" i="20"/>
  <c r="AD1891" i="19"/>
  <c r="AD620" i="20"/>
  <c r="AD1363" i="20"/>
  <c r="AU1894" i="19"/>
  <c r="AU623" i="20"/>
  <c r="AU1366" i="20"/>
  <c r="AJ1903" i="19"/>
  <c r="AJ632" i="20"/>
  <c r="AJ1375" i="20"/>
  <c r="F1882" i="19"/>
  <c r="F611" i="20"/>
  <c r="F1354" i="20"/>
  <c r="AX1883" i="19"/>
  <c r="AX612" i="20"/>
  <c r="AX1355" i="20"/>
  <c r="J1885" i="19"/>
  <c r="J614" i="20"/>
  <c r="J1357" i="20"/>
  <c r="BC1887" i="19"/>
  <c r="BC616" i="20"/>
  <c r="BC1359" i="20"/>
  <c r="BG1889" i="19"/>
  <c r="BG618" i="20"/>
  <c r="BG1361" i="20"/>
  <c r="BJ1891" i="19"/>
  <c r="BJ620" i="20"/>
  <c r="BJ1363" i="20"/>
  <c r="AN1898" i="19"/>
  <c r="AN627" i="20"/>
  <c r="AN1370" i="20"/>
  <c r="AX1908" i="19"/>
  <c r="AX637" i="20"/>
  <c r="AX1380" i="20"/>
  <c r="AU1888" i="19"/>
  <c r="AU617" i="20"/>
  <c r="AU1360" i="20"/>
  <c r="Z1890" i="19"/>
  <c r="Z619" i="20"/>
  <c r="Z1362" i="20"/>
  <c r="AX1892" i="19"/>
  <c r="AX621" i="20"/>
  <c r="AX1364" i="20"/>
  <c r="CE1894" i="19"/>
  <c r="CE623" i="20"/>
  <c r="CE1366" i="20"/>
  <c r="CG1900" i="19"/>
  <c r="CG629" i="20"/>
  <c r="CG1372" i="20"/>
  <c r="AW1905" i="19"/>
  <c r="AW634" i="20"/>
  <c r="AW1377" i="20"/>
  <c r="AY1894" i="19"/>
  <c r="AY623" i="20"/>
  <c r="AY1366" i="20"/>
  <c r="BY1898" i="19"/>
  <c r="BY627" i="20"/>
  <c r="BY1370" i="20"/>
  <c r="CC1901" i="19"/>
  <c r="CC630" i="20"/>
  <c r="CC1373" i="20"/>
  <c r="AW1906" i="19"/>
  <c r="AW635" i="20"/>
  <c r="AW1378" i="20"/>
  <c r="Y1877" i="19"/>
  <c r="Y606" i="20"/>
  <c r="Y1349" i="20"/>
  <c r="BO1877" i="19"/>
  <c r="BO606" i="20"/>
  <c r="BO1349" i="20"/>
  <c r="BQ1878" i="19"/>
  <c r="BQ607" i="20"/>
  <c r="BQ1350" i="20"/>
  <c r="AW1879" i="19"/>
  <c r="AW608" i="20"/>
  <c r="AW1351" i="20"/>
  <c r="AC1880" i="19"/>
  <c r="AC609" i="20"/>
  <c r="AC1352" i="20"/>
  <c r="I1881" i="19"/>
  <c r="I610" i="20"/>
  <c r="I1353" i="20"/>
  <c r="BU1881" i="19"/>
  <c r="BU610" i="20"/>
  <c r="BU1353" i="20"/>
  <c r="BA1882" i="19"/>
  <c r="BA611" i="20"/>
  <c r="BA1354" i="20"/>
  <c r="AG1883" i="19"/>
  <c r="AG612" i="20"/>
  <c r="AG1355" i="20"/>
  <c r="M1884" i="19"/>
  <c r="M613" i="20"/>
  <c r="M1356" i="20"/>
  <c r="N1885" i="19"/>
  <c r="N614" i="20"/>
  <c r="N1357" i="20"/>
  <c r="BZ1885" i="19"/>
  <c r="BZ614" i="20"/>
  <c r="BZ1357" i="20"/>
  <c r="BF1886" i="19"/>
  <c r="BF615" i="20"/>
  <c r="BF1358" i="20"/>
  <c r="AL1887" i="19"/>
  <c r="AL616" i="20"/>
  <c r="AL1359" i="20"/>
  <c r="R1888" i="19"/>
  <c r="R617" i="20"/>
  <c r="R1360" i="20"/>
  <c r="BI1888" i="19"/>
  <c r="BI617" i="20"/>
  <c r="BI1360" i="20"/>
  <c r="AO1889" i="19"/>
  <c r="AO618" i="20"/>
  <c r="AO1361" i="20"/>
  <c r="AT1890" i="19"/>
  <c r="AT619" i="20"/>
  <c r="AT1362" i="20"/>
  <c r="BF1891" i="19"/>
  <c r="BF620" i="20"/>
  <c r="BF1363" i="20"/>
  <c r="AL1892" i="19"/>
  <c r="AL621" i="20"/>
  <c r="AL1364" i="20"/>
  <c r="AX1893" i="19"/>
  <c r="AX622" i="20"/>
  <c r="AX1365" i="20"/>
  <c r="BO1894" i="19"/>
  <c r="BO623" i="20"/>
  <c r="BO1366" i="20"/>
  <c r="BY1896" i="19"/>
  <c r="BY625" i="20"/>
  <c r="BY1368" i="20"/>
  <c r="Q1899" i="19"/>
  <c r="Q628" i="20"/>
  <c r="Q1371" i="20"/>
  <c r="AO1901" i="19"/>
  <c r="AO630" i="20"/>
  <c r="AO1373" i="20"/>
  <c r="BM1903" i="19"/>
  <c r="BM632" i="20"/>
  <c r="BM1375" i="20"/>
  <c r="E1906" i="19"/>
  <c r="E635" i="20"/>
  <c r="E1378" i="20"/>
  <c r="CG1906" i="19"/>
  <c r="CG635" i="20"/>
  <c r="CG1378" i="20"/>
  <c r="Q1912" i="19"/>
  <c r="Q641" i="20"/>
  <c r="Q1384" i="20"/>
  <c r="AT1870" i="19"/>
  <c r="AT599" i="20"/>
  <c r="AT1342" i="20"/>
  <c r="Z1871" i="19"/>
  <c r="Z600" i="20"/>
  <c r="Z1343" i="20"/>
  <c r="F1872" i="19"/>
  <c r="F601" i="20"/>
  <c r="F1344" i="20"/>
  <c r="BR1872" i="19"/>
  <c r="BR601" i="20"/>
  <c r="BR1344" i="20"/>
  <c r="AX1873" i="19"/>
  <c r="AX602" i="20"/>
  <c r="AX1345" i="20"/>
  <c r="AY1874" i="19"/>
  <c r="AY603" i="20"/>
  <c r="AY1346" i="20"/>
  <c r="AE1875" i="19"/>
  <c r="AE604" i="20"/>
  <c r="AE1347" i="20"/>
  <c r="AG1876" i="19"/>
  <c r="AG605" i="20"/>
  <c r="AG1348" i="20"/>
  <c r="M1877" i="19"/>
  <c r="M606" i="20"/>
  <c r="M1349" i="20"/>
  <c r="BY1877" i="19"/>
  <c r="BY606" i="20"/>
  <c r="BY1349" i="20"/>
  <c r="BE1878" i="19"/>
  <c r="BE607" i="20"/>
  <c r="BE1350" i="20"/>
  <c r="AK1879" i="19"/>
  <c r="AK608" i="20"/>
  <c r="AK1351" i="20"/>
  <c r="AL1880" i="19"/>
  <c r="AL609" i="20"/>
  <c r="AL1352" i="20"/>
  <c r="AM1881" i="19"/>
  <c r="AM610" i="20"/>
  <c r="AM1353" i="20"/>
  <c r="S1882" i="19"/>
  <c r="S611" i="20"/>
  <c r="S1354" i="20"/>
  <c r="CE1882" i="19"/>
  <c r="CE611" i="20"/>
  <c r="CE1354" i="20"/>
  <c r="AP1883" i="19"/>
  <c r="AP612" i="20"/>
  <c r="AP1355" i="20"/>
  <c r="V1884" i="19"/>
  <c r="V613" i="20"/>
  <c r="V1356" i="20"/>
  <c r="CH1884" i="19"/>
  <c r="CH613" i="20"/>
  <c r="CH1356" i="20"/>
  <c r="BN1885" i="19"/>
  <c r="BN614" i="20"/>
  <c r="BN1357" i="20"/>
  <c r="AT1886" i="19"/>
  <c r="AT615" i="20"/>
  <c r="AT1358" i="20"/>
  <c r="Z1887" i="19"/>
  <c r="Z616" i="20"/>
  <c r="Z1359" i="20"/>
  <c r="F1888" i="19"/>
  <c r="F617" i="20"/>
  <c r="F1360" i="20"/>
  <c r="G1889" i="19"/>
  <c r="G618" i="20"/>
  <c r="G1361" i="20"/>
  <c r="AX1889" i="19"/>
  <c r="AX618" i="20"/>
  <c r="AX1361" i="20"/>
  <c r="BG1890" i="19"/>
  <c r="BG619" i="20"/>
  <c r="BG1362" i="20"/>
  <c r="BS1891" i="19"/>
  <c r="BS620" i="20"/>
  <c r="BS1363" i="20"/>
  <c r="CE1892" i="19"/>
  <c r="CE621" i="20"/>
  <c r="CE1364" i="20"/>
  <c r="K1894" i="19"/>
  <c r="K623" i="20"/>
  <c r="K1366" i="20"/>
  <c r="T1897" i="19"/>
  <c r="T626" i="20"/>
  <c r="T1369" i="20"/>
  <c r="X1900" i="19"/>
  <c r="X629" i="20"/>
  <c r="X1372" i="20"/>
  <c r="BP1901" i="19"/>
  <c r="BP630" i="20"/>
  <c r="BP1373" i="20"/>
  <c r="H1904" i="19"/>
  <c r="H633" i="20"/>
  <c r="H1376" i="20"/>
  <c r="AF1906" i="19"/>
  <c r="AF635" i="20"/>
  <c r="AF1378" i="20"/>
  <c r="BF1910" i="19"/>
  <c r="BF639" i="20"/>
  <c r="BF1382" i="20"/>
  <c r="BE1889" i="19"/>
  <c r="BE618" i="20"/>
  <c r="BE1361" i="20"/>
  <c r="U1890" i="19"/>
  <c r="U619" i="20"/>
  <c r="U1362" i="20"/>
  <c r="BA1890" i="19"/>
  <c r="BA619" i="20"/>
  <c r="BA1362" i="20"/>
  <c r="AW1891" i="19"/>
  <c r="AW620" i="20"/>
  <c r="AW1363" i="20"/>
  <c r="M1892" i="19"/>
  <c r="M621" i="20"/>
  <c r="M1364" i="20"/>
  <c r="AS1892" i="19"/>
  <c r="AS621" i="20"/>
  <c r="AS1364" i="20"/>
  <c r="I1893" i="19"/>
  <c r="I622" i="20"/>
  <c r="I1365" i="20"/>
  <c r="BE1893" i="19"/>
  <c r="BE622" i="20"/>
  <c r="BE1365" i="20"/>
  <c r="AK1894" i="19"/>
  <c r="AK623" i="20"/>
  <c r="AK1366" i="20"/>
  <c r="P1895" i="19"/>
  <c r="P624" i="20"/>
  <c r="P1367" i="20"/>
  <c r="AB1896" i="19"/>
  <c r="AB625" i="20"/>
  <c r="AB1368" i="20"/>
  <c r="AN1897" i="19"/>
  <c r="AN626" i="20"/>
  <c r="AN1369" i="20"/>
  <c r="AF1899" i="19"/>
  <c r="AF628" i="20"/>
  <c r="AF1371" i="20"/>
  <c r="AR1900" i="19"/>
  <c r="AR629" i="20"/>
  <c r="AR1372" i="20"/>
  <c r="X1901" i="19"/>
  <c r="X630" i="20"/>
  <c r="X1373" i="20"/>
  <c r="AJ1902" i="19"/>
  <c r="AJ631" i="20"/>
  <c r="AJ1374" i="20"/>
  <c r="AV1903" i="19"/>
  <c r="AV632" i="20"/>
  <c r="AV1375" i="20"/>
  <c r="BH1904" i="19"/>
  <c r="BH633" i="20"/>
  <c r="BH1376" i="20"/>
  <c r="BT1905" i="19"/>
  <c r="BT634" i="20"/>
  <c r="BT1377" i="20"/>
  <c r="J1908" i="19"/>
  <c r="J637" i="20"/>
  <c r="J1380" i="20"/>
  <c r="AH1910" i="19"/>
  <c r="AH639" i="20"/>
  <c r="AH1382" i="20"/>
  <c r="AJ1914" i="19"/>
  <c r="AJ643" i="20"/>
  <c r="AJ1386" i="20"/>
  <c r="AF1870" i="19"/>
  <c r="AF599" i="20"/>
  <c r="AF1342" i="20"/>
  <c r="CB1870" i="19"/>
  <c r="CB599" i="20"/>
  <c r="CB1342" i="20"/>
  <c r="AR1871" i="19"/>
  <c r="AR600" i="20"/>
  <c r="AR1343" i="20"/>
  <c r="H1872" i="19"/>
  <c r="H601" i="20"/>
  <c r="H1344" i="20"/>
  <c r="BD1872" i="19"/>
  <c r="BD601" i="20"/>
  <c r="BD1344" i="20"/>
  <c r="T1873" i="19"/>
  <c r="T602" i="20"/>
  <c r="T1345" i="20"/>
  <c r="BP1873" i="19"/>
  <c r="BP602" i="20"/>
  <c r="BP1345" i="20"/>
  <c r="AF1874" i="19"/>
  <c r="AF603" i="20"/>
  <c r="AF1346" i="20"/>
  <c r="CB1874" i="19"/>
  <c r="CB603" i="20"/>
  <c r="CB1346" i="20"/>
  <c r="BX1875" i="19"/>
  <c r="BX604" i="20"/>
  <c r="BX1347" i="20"/>
  <c r="AN1876" i="19"/>
  <c r="AN605" i="20"/>
  <c r="AN1348" i="20"/>
  <c r="T1877" i="19"/>
  <c r="T606" i="20"/>
  <c r="T1349" i="20"/>
  <c r="BP1877" i="19"/>
  <c r="BP606" i="20"/>
  <c r="BP1349" i="20"/>
  <c r="AF1878" i="19"/>
  <c r="AF607" i="20"/>
  <c r="AF1350" i="20"/>
  <c r="BL1878" i="19"/>
  <c r="BL607" i="20"/>
  <c r="BL1350" i="20"/>
  <c r="AB1879" i="19"/>
  <c r="AB608" i="20"/>
  <c r="AB1351" i="20"/>
  <c r="BX1879" i="19"/>
  <c r="BX608" i="20"/>
  <c r="BX1351" i="20"/>
  <c r="AN1880" i="19"/>
  <c r="AN609" i="20"/>
  <c r="AN1352" i="20"/>
  <c r="CJ1880" i="19"/>
  <c r="CJ609" i="20"/>
  <c r="CJ1352" i="20"/>
  <c r="AZ1881" i="19"/>
  <c r="AZ610" i="20"/>
  <c r="AZ1353" i="20"/>
  <c r="P1882" i="19"/>
  <c r="P611" i="20"/>
  <c r="P1354" i="20"/>
  <c r="BL1882" i="19"/>
  <c r="BL611" i="20"/>
  <c r="BL1354" i="20"/>
  <c r="AB1883" i="19"/>
  <c r="AB612" i="20"/>
  <c r="AB1355" i="20"/>
  <c r="BH1883" i="19"/>
  <c r="BH612" i="20"/>
  <c r="BH1355" i="20"/>
  <c r="AN1884" i="19"/>
  <c r="AN613" i="20"/>
  <c r="AN1356" i="20"/>
  <c r="CJ1884" i="19"/>
  <c r="CJ613" i="20"/>
  <c r="CJ1356" i="20"/>
  <c r="AJ1885" i="19"/>
  <c r="AJ614" i="20"/>
  <c r="AJ1357" i="20"/>
  <c r="P1886" i="19"/>
  <c r="P615" i="20"/>
  <c r="P1358" i="20"/>
  <c r="AV1886" i="19"/>
  <c r="AV615" i="20"/>
  <c r="AV1358" i="20"/>
  <c r="CB1886" i="19"/>
  <c r="CB615" i="20"/>
  <c r="CB1358" i="20"/>
  <c r="AR1887" i="19"/>
  <c r="AR616" i="20"/>
  <c r="AR1359" i="20"/>
  <c r="BX1887" i="19"/>
  <c r="BX616" i="20"/>
  <c r="BX1359" i="20"/>
  <c r="X1888" i="19"/>
  <c r="X617" i="20"/>
  <c r="X1360" i="20"/>
  <c r="BD1888" i="19"/>
  <c r="BD617" i="20"/>
  <c r="BD1360" i="20"/>
  <c r="CJ1888" i="19"/>
  <c r="CJ617" i="20"/>
  <c r="CJ1360" i="20"/>
  <c r="AJ1889" i="19"/>
  <c r="AJ618" i="20"/>
  <c r="AJ1361" i="20"/>
  <c r="CF1889" i="19"/>
  <c r="CF618" i="20"/>
  <c r="CF1361" i="20"/>
  <c r="AF1890" i="19"/>
  <c r="AF619" i="20"/>
  <c r="AF1362" i="20"/>
  <c r="BL1890" i="19"/>
  <c r="BL619" i="20"/>
  <c r="BL1362" i="20"/>
  <c r="L1891" i="19"/>
  <c r="L620" i="20"/>
  <c r="L1363" i="20"/>
  <c r="AR1891" i="19"/>
  <c r="AR620" i="20"/>
  <c r="AR1363" i="20"/>
  <c r="BX1891" i="19"/>
  <c r="BX620" i="20"/>
  <c r="BX1363" i="20"/>
  <c r="X1892" i="19"/>
  <c r="X621" i="20"/>
  <c r="X1364" i="20"/>
  <c r="BD1892" i="19"/>
  <c r="BD621" i="20"/>
  <c r="BD1364" i="20"/>
  <c r="CJ1892" i="19"/>
  <c r="CJ621" i="20"/>
  <c r="CJ1364" i="20"/>
  <c r="AJ1893" i="19"/>
  <c r="AJ622" i="20"/>
  <c r="AJ1365" i="20"/>
  <c r="BP1893" i="19"/>
  <c r="BP622" i="20"/>
  <c r="BP1365" i="20"/>
  <c r="P1894" i="19"/>
  <c r="P623" i="20"/>
  <c r="P1366" i="20"/>
  <c r="AV1894" i="19"/>
  <c r="AV623" i="20"/>
  <c r="AV1366" i="20"/>
  <c r="AK1895" i="19"/>
  <c r="AK624" i="20"/>
  <c r="AK1367" i="20"/>
  <c r="Q1896" i="19"/>
  <c r="Q625" i="20"/>
  <c r="Q1368" i="20"/>
  <c r="CC1896" i="19"/>
  <c r="CC625" i="20"/>
  <c r="CC1368" i="20"/>
  <c r="BI1897" i="19"/>
  <c r="BI626" i="20"/>
  <c r="BI1369" i="20"/>
  <c r="AO1898" i="19"/>
  <c r="AO627" i="20"/>
  <c r="AO1370" i="20"/>
  <c r="U1899" i="19"/>
  <c r="U628" i="20"/>
  <c r="U1371" i="20"/>
  <c r="CG1899" i="19"/>
  <c r="CG628" i="20"/>
  <c r="CG1371" i="20"/>
  <c r="BM1900" i="19"/>
  <c r="BM629" i="20"/>
  <c r="BM1372" i="20"/>
  <c r="AS1901" i="19"/>
  <c r="AS630" i="20"/>
  <c r="AS1373" i="20"/>
  <c r="Y1902" i="19"/>
  <c r="Y631" i="20"/>
  <c r="Y1374" i="20"/>
  <c r="E1903" i="19"/>
  <c r="E632" i="20"/>
  <c r="E1375" i="20"/>
  <c r="BQ1903" i="19"/>
  <c r="BQ632" i="20"/>
  <c r="BQ1375" i="20"/>
  <c r="AW1904" i="19"/>
  <c r="AW633" i="20"/>
  <c r="AW1376" i="20"/>
  <c r="AC1905" i="19"/>
  <c r="AC634" i="20"/>
  <c r="AC1377" i="20"/>
  <c r="I1906" i="19"/>
  <c r="I635" i="20"/>
  <c r="I1378" i="20"/>
  <c r="I1907" i="19"/>
  <c r="I636" i="20"/>
  <c r="I1379" i="20"/>
  <c r="BA1908" i="19"/>
  <c r="BA637" i="20"/>
  <c r="BA1380" i="20"/>
  <c r="M1910" i="19"/>
  <c r="M639" i="20"/>
  <c r="M1382" i="20"/>
  <c r="AG1912" i="19"/>
  <c r="AG641" i="20"/>
  <c r="AG1384" i="20"/>
  <c r="AK1915" i="19"/>
  <c r="AK644" i="20"/>
  <c r="AK1387" i="20"/>
  <c r="AP1920" i="19"/>
  <c r="AP649" i="20"/>
  <c r="AP1392" i="20"/>
  <c r="AI1895" i="19"/>
  <c r="AI624" i="20"/>
  <c r="AI1367" i="20"/>
  <c r="BO1895" i="19"/>
  <c r="BO624" i="20"/>
  <c r="BO1367" i="20"/>
  <c r="O1896" i="19"/>
  <c r="O625" i="20"/>
  <c r="O1368" i="20"/>
  <c r="AU1896" i="19"/>
  <c r="AU625" i="20"/>
  <c r="AU1368" i="20"/>
  <c r="CA1896" i="19"/>
  <c r="CA625" i="20"/>
  <c r="CA1368" i="20"/>
  <c r="AA1897" i="19"/>
  <c r="AA626" i="20"/>
  <c r="AA1369" i="20"/>
  <c r="BG1897" i="19"/>
  <c r="BG626" i="20"/>
  <c r="BG1369" i="20"/>
  <c r="G1898" i="19"/>
  <c r="G627" i="20"/>
  <c r="G1370" i="20"/>
  <c r="AM1898" i="19"/>
  <c r="AM627" i="20"/>
  <c r="AM1370" i="20"/>
  <c r="BS1898" i="19"/>
  <c r="BS627" i="20"/>
  <c r="BS1370" i="20"/>
  <c r="S1899" i="19"/>
  <c r="S628" i="20"/>
  <c r="S1371" i="20"/>
  <c r="AY1899" i="19"/>
  <c r="AY628" i="20"/>
  <c r="AY1371" i="20"/>
  <c r="CE1899" i="19"/>
  <c r="CE628" i="20"/>
  <c r="CE1371" i="20"/>
  <c r="AE1900" i="19"/>
  <c r="AE629" i="20"/>
  <c r="AE1372" i="20"/>
  <c r="BK1900" i="19"/>
  <c r="BK629" i="20"/>
  <c r="BK1372" i="20"/>
  <c r="K1901" i="19"/>
  <c r="K630" i="20"/>
  <c r="K1373" i="20"/>
  <c r="AQ1901" i="19"/>
  <c r="AQ630" i="20"/>
  <c r="AQ1373" i="20"/>
  <c r="BW1901" i="19"/>
  <c r="BW630" i="20"/>
  <c r="BW1373" i="20"/>
  <c r="W1902" i="19"/>
  <c r="W631" i="20"/>
  <c r="W1374" i="20"/>
  <c r="BC1902" i="19"/>
  <c r="BC631" i="20"/>
  <c r="BC1374" i="20"/>
  <c r="CI1902" i="19"/>
  <c r="CI631" i="20"/>
  <c r="CI1374" i="20"/>
  <c r="AI1903" i="19"/>
  <c r="AI632" i="20"/>
  <c r="AI1375" i="20"/>
  <c r="BO1903" i="19"/>
  <c r="BO632" i="20"/>
  <c r="BO1375" i="20"/>
  <c r="O1904" i="19"/>
  <c r="O633" i="20"/>
  <c r="O1376" i="20"/>
  <c r="AU1904" i="19"/>
  <c r="AU633" i="20"/>
  <c r="AU1376" i="20"/>
  <c r="CA1904" i="19"/>
  <c r="CA633" i="20"/>
  <c r="CA1376" i="20"/>
  <c r="AA1905" i="19"/>
  <c r="AA634" i="20"/>
  <c r="AA1377" i="20"/>
  <c r="BG1905" i="19"/>
  <c r="BG634" i="20"/>
  <c r="BG1377" i="20"/>
  <c r="G1906" i="19"/>
  <c r="G635" i="20"/>
  <c r="G1378" i="20"/>
  <c r="AO1906" i="19"/>
  <c r="AO635" i="20"/>
  <c r="AO1378" i="20"/>
  <c r="E1907" i="19"/>
  <c r="E636" i="20"/>
  <c r="E1379" i="20"/>
  <c r="BQ1907" i="19"/>
  <c r="BQ636" i="20"/>
  <c r="BQ1379" i="20"/>
  <c r="AW1908" i="19"/>
  <c r="AW637" i="20"/>
  <c r="AW1380" i="20"/>
  <c r="AC1909" i="19"/>
  <c r="AC638" i="20"/>
  <c r="AC1381" i="20"/>
  <c r="I1910" i="19"/>
  <c r="I639" i="20"/>
  <c r="I1382" i="20"/>
  <c r="BV1910" i="19"/>
  <c r="BV639" i="20"/>
  <c r="BV1382" i="20"/>
  <c r="Y1912" i="19"/>
  <c r="Y641" i="20"/>
  <c r="Y1384" i="20"/>
  <c r="BQ1913" i="19"/>
  <c r="BQ642" i="20"/>
  <c r="BQ1385" i="20"/>
  <c r="AC1915" i="19"/>
  <c r="AC644" i="20"/>
  <c r="AC1387" i="20"/>
  <c r="CE1916" i="19"/>
  <c r="CE645" i="20"/>
  <c r="CE1388" i="20"/>
  <c r="CH1919" i="19"/>
  <c r="CH648" i="20"/>
  <c r="CH1391" i="20"/>
  <c r="BR1894" i="19"/>
  <c r="BR623" i="20"/>
  <c r="BR1366" i="20"/>
  <c r="R1895" i="19"/>
  <c r="R624" i="20"/>
  <c r="R1367" i="20"/>
  <c r="AX1895" i="19"/>
  <c r="AX624" i="20"/>
  <c r="AX1367" i="20"/>
  <c r="BN1895" i="19"/>
  <c r="BN624" i="20"/>
  <c r="BN1367" i="20"/>
  <c r="N1896" i="19"/>
  <c r="N625" i="20"/>
  <c r="N1368" i="20"/>
  <c r="AT1896" i="19"/>
  <c r="AT625" i="20"/>
  <c r="AT1368" i="20"/>
  <c r="BZ1896" i="19"/>
  <c r="BZ625" i="20"/>
  <c r="BZ1368" i="20"/>
  <c r="Z1897" i="19"/>
  <c r="Z626" i="20"/>
  <c r="Z1369" i="20"/>
  <c r="BF1897" i="19"/>
  <c r="BF626" i="20"/>
  <c r="BF1369" i="20"/>
  <c r="F1898" i="19"/>
  <c r="F627" i="20"/>
  <c r="F1370" i="20"/>
  <c r="AL1898" i="19"/>
  <c r="AL627" i="20"/>
  <c r="AL1370" i="20"/>
  <c r="BR1898" i="19"/>
  <c r="BR627" i="20"/>
  <c r="BR1370" i="20"/>
  <c r="R1899" i="19"/>
  <c r="R628" i="20"/>
  <c r="R1371" i="20"/>
  <c r="AX1899" i="19"/>
  <c r="AX628" i="20"/>
  <c r="AX1371" i="20"/>
  <c r="CD1899" i="19"/>
  <c r="CD628" i="20"/>
  <c r="CD1371" i="20"/>
  <c r="AD1900" i="19"/>
  <c r="AD629" i="20"/>
  <c r="AD1372" i="20"/>
  <c r="BJ1900" i="19"/>
  <c r="BJ629" i="20"/>
  <c r="BJ1372" i="20"/>
  <c r="J1901" i="19"/>
  <c r="J630" i="20"/>
  <c r="J1373" i="20"/>
  <c r="AP1901" i="19"/>
  <c r="AP630" i="20"/>
  <c r="AP1373" i="20"/>
  <c r="BV1901" i="19"/>
  <c r="BV630" i="20"/>
  <c r="BV1373" i="20"/>
  <c r="V1902" i="19"/>
  <c r="V631" i="20"/>
  <c r="V1374" i="20"/>
  <c r="BB1902" i="19"/>
  <c r="BB631" i="20"/>
  <c r="BB1374" i="20"/>
  <c r="CH1902" i="19"/>
  <c r="CH631" i="20"/>
  <c r="CH1374" i="20"/>
  <c r="AH1903" i="19"/>
  <c r="AH632" i="20"/>
  <c r="AH1375" i="20"/>
  <c r="BN1903" i="19"/>
  <c r="BN632" i="20"/>
  <c r="BN1375" i="20"/>
  <c r="CD1903" i="19"/>
  <c r="CD632" i="20"/>
  <c r="CD1375" i="20"/>
  <c r="AT1904" i="19"/>
  <c r="AT633" i="20"/>
  <c r="AT1376" i="20"/>
  <c r="BZ1904" i="19"/>
  <c r="BZ633" i="20"/>
  <c r="BZ1376" i="20"/>
  <c r="BF1905" i="19"/>
  <c r="BF634" i="20"/>
  <c r="BF1377" i="20"/>
  <c r="V1906" i="19"/>
  <c r="V635" i="20"/>
  <c r="V1378" i="20"/>
  <c r="CH1906" i="19"/>
  <c r="CH635" i="20"/>
  <c r="CH1378" i="20"/>
  <c r="N1908" i="19"/>
  <c r="N637" i="20"/>
  <c r="N1380" i="20"/>
  <c r="Z1909" i="19"/>
  <c r="Z638" i="20"/>
  <c r="Z1381" i="20"/>
  <c r="AL1910" i="19"/>
  <c r="AL639" i="20"/>
  <c r="AL1382" i="20"/>
  <c r="T1912" i="19"/>
  <c r="T641" i="20"/>
  <c r="T1384" i="20"/>
  <c r="AR1914" i="19"/>
  <c r="AR643" i="20"/>
  <c r="AR1386" i="20"/>
  <c r="BY1916" i="19"/>
  <c r="BY645" i="20"/>
  <c r="BY1388" i="20"/>
  <c r="AJ1906" i="19"/>
  <c r="AJ635" i="20"/>
  <c r="AJ1378" i="20"/>
  <c r="AZ1906" i="19"/>
  <c r="AZ635" i="20"/>
  <c r="AZ1378" i="20"/>
  <c r="P1907" i="19"/>
  <c r="P636" i="20"/>
  <c r="P1379" i="20"/>
  <c r="BL1907" i="19"/>
  <c r="BL636" i="20"/>
  <c r="BL1379" i="20"/>
  <c r="AB1908" i="19"/>
  <c r="AB637" i="20"/>
  <c r="AB1380" i="20"/>
  <c r="BX1908" i="19"/>
  <c r="BX637" i="20"/>
  <c r="BX1380" i="20"/>
  <c r="AN1909" i="19"/>
  <c r="AN638" i="20"/>
  <c r="AN1381" i="20"/>
  <c r="CJ1909" i="19"/>
  <c r="CJ638" i="20"/>
  <c r="CJ1381" i="20"/>
  <c r="AZ1910" i="19"/>
  <c r="AZ639" i="20"/>
  <c r="AZ1382" i="20"/>
  <c r="AJ1911" i="19"/>
  <c r="AJ640" i="20"/>
  <c r="AJ1383" i="20"/>
  <c r="BP1911" i="19"/>
  <c r="BP640" i="20"/>
  <c r="BP1383" i="20"/>
  <c r="CB1912" i="19"/>
  <c r="CB641" i="20"/>
  <c r="CB1384" i="20"/>
  <c r="AB1913" i="19"/>
  <c r="AB642" i="20"/>
  <c r="AB1385" i="20"/>
  <c r="AN1914" i="19"/>
  <c r="AN643" i="20"/>
  <c r="AN1386" i="20"/>
  <c r="AZ1915" i="19"/>
  <c r="AZ644" i="20"/>
  <c r="AZ1387" i="20"/>
  <c r="CF1915" i="19"/>
  <c r="CF644" i="20"/>
  <c r="CF1387" i="20"/>
  <c r="AQ1917" i="19"/>
  <c r="AQ646" i="20"/>
  <c r="AQ1389" i="20"/>
  <c r="W1918" i="19"/>
  <c r="W647" i="20"/>
  <c r="W1390" i="20"/>
  <c r="BV1921" i="19"/>
  <c r="BV650" i="20"/>
  <c r="BV1393" i="20"/>
  <c r="CA1906" i="19"/>
  <c r="CA635" i="20"/>
  <c r="CA1378" i="20"/>
  <c r="AQ1907" i="19"/>
  <c r="AQ636" i="20"/>
  <c r="AQ1379" i="20"/>
  <c r="G1908" i="19"/>
  <c r="G637" i="20"/>
  <c r="G1380" i="20"/>
  <c r="AM1908" i="19"/>
  <c r="AM637" i="20"/>
  <c r="AM1380" i="20"/>
  <c r="BS1908" i="19"/>
  <c r="BS637" i="20"/>
  <c r="BS1380" i="20"/>
  <c r="AI1909" i="19"/>
  <c r="AI638" i="20"/>
  <c r="AI1381" i="20"/>
  <c r="AY1909" i="19"/>
  <c r="AY638" i="20"/>
  <c r="AY1381" i="20"/>
  <c r="O1910" i="19"/>
  <c r="O639" i="20"/>
  <c r="O1382" i="20"/>
  <c r="BK1910" i="19"/>
  <c r="BK639" i="20"/>
  <c r="BK1382" i="20"/>
  <c r="BE1911" i="19"/>
  <c r="BE640" i="20"/>
  <c r="BE1383" i="20"/>
  <c r="E1912" i="19"/>
  <c r="E641" i="20"/>
  <c r="E1384" i="20"/>
  <c r="Q1913" i="19"/>
  <c r="Q642" i="20"/>
  <c r="Q1385" i="20"/>
  <c r="CC1913" i="19"/>
  <c r="CC642" i="20"/>
  <c r="CC1385" i="20"/>
  <c r="BI1914" i="19"/>
  <c r="BI643" i="20"/>
  <c r="BI1386" i="20"/>
  <c r="BU1915" i="19"/>
  <c r="BU644" i="20"/>
  <c r="BU1387" i="20"/>
  <c r="V1917" i="19"/>
  <c r="V646" i="20"/>
  <c r="V1389" i="20"/>
  <c r="CH1917" i="19"/>
  <c r="CH646" i="20"/>
  <c r="CH1389" i="20"/>
  <c r="BV1920" i="19"/>
  <c r="BV649" i="20"/>
  <c r="BV1392" i="20"/>
  <c r="O1911" i="19"/>
  <c r="O640" i="20"/>
  <c r="O1383" i="20"/>
  <c r="AU1911" i="19"/>
  <c r="AU640" i="20"/>
  <c r="AU1383" i="20"/>
  <c r="K1912" i="19"/>
  <c r="K641" i="20"/>
  <c r="K1384" i="20"/>
  <c r="AQ1912" i="19"/>
  <c r="AQ641" i="20"/>
  <c r="AQ1384" i="20"/>
  <c r="G1913" i="19"/>
  <c r="G642" i="20"/>
  <c r="G1385" i="20"/>
  <c r="BC1913" i="19"/>
  <c r="BC642" i="20"/>
  <c r="BC1385" i="20"/>
  <c r="CI1913" i="19"/>
  <c r="CI642" i="20"/>
  <c r="CI1385" i="20"/>
  <c r="AY1914" i="19"/>
  <c r="AY643" i="20"/>
  <c r="AY1386" i="20"/>
  <c r="CE1914" i="19"/>
  <c r="CE643" i="20"/>
  <c r="CE1386" i="20"/>
  <c r="AE1915" i="19"/>
  <c r="AE644" i="20"/>
  <c r="AE1387" i="20"/>
  <c r="CA1915" i="19"/>
  <c r="CA644" i="20"/>
  <c r="CA1387" i="20"/>
  <c r="AQ1916" i="19"/>
  <c r="AQ645" i="20"/>
  <c r="AQ1388" i="20"/>
  <c r="BM1916" i="19"/>
  <c r="BM645" i="20"/>
  <c r="BM1388" i="20"/>
  <c r="BN1917" i="19"/>
  <c r="BN646" i="20"/>
  <c r="BN1389" i="20"/>
  <c r="BZ1918" i="19"/>
  <c r="BZ647" i="20"/>
  <c r="BZ1390" i="20"/>
  <c r="BF1919" i="19"/>
  <c r="BF648" i="20"/>
  <c r="BF1391" i="20"/>
  <c r="AL1921" i="19"/>
  <c r="AL650" i="20"/>
  <c r="AL1393" i="20"/>
  <c r="AD1911" i="19"/>
  <c r="AD640" i="20"/>
  <c r="AD1383" i="20"/>
  <c r="BZ1911" i="19"/>
  <c r="BZ640" i="20"/>
  <c r="BZ1383" i="20"/>
  <c r="AP1912" i="19"/>
  <c r="AP641" i="20"/>
  <c r="AP1384" i="20"/>
  <c r="F1913" i="19"/>
  <c r="F642" i="20"/>
  <c r="F1385" i="20"/>
  <c r="BB1913" i="19"/>
  <c r="BB642" i="20"/>
  <c r="BB1385" i="20"/>
  <c r="CH1913" i="19"/>
  <c r="CH642" i="20"/>
  <c r="CH1385" i="20"/>
  <c r="AH1914" i="19"/>
  <c r="AH643" i="20"/>
  <c r="AH1386" i="20"/>
  <c r="CD1914" i="19"/>
  <c r="CD643" i="20"/>
  <c r="CD1386" i="20"/>
  <c r="AT1915" i="19"/>
  <c r="AT644" i="20"/>
  <c r="AT1387" i="20"/>
  <c r="BZ1915" i="19"/>
  <c r="BZ644" i="20"/>
  <c r="BZ1387" i="20"/>
  <c r="Z1916" i="19"/>
  <c r="Z645" i="20"/>
  <c r="Z1388" i="20"/>
  <c r="CG1916" i="19"/>
  <c r="CG645" i="20"/>
  <c r="CG1388" i="20"/>
  <c r="BK1917" i="19"/>
  <c r="BK646" i="20"/>
  <c r="BK1389" i="20"/>
  <c r="AQ1918" i="19"/>
  <c r="AQ647" i="20"/>
  <c r="AQ1390" i="20"/>
  <c r="W1919" i="19"/>
  <c r="W648" i="20"/>
  <c r="W1391" i="20"/>
  <c r="E1920" i="19"/>
  <c r="E649" i="20"/>
  <c r="E1392" i="20"/>
  <c r="E1917" i="19"/>
  <c r="E646" i="20"/>
  <c r="E1389" i="20"/>
  <c r="BA1917" i="19"/>
  <c r="BA646" i="20"/>
  <c r="BA1389" i="20"/>
  <c r="CG1917" i="19"/>
  <c r="CG646" i="20"/>
  <c r="CG1389" i="20"/>
  <c r="AG1918" i="19"/>
  <c r="AG647" i="20"/>
  <c r="AG1390" i="20"/>
  <c r="CC1918" i="19"/>
  <c r="CC647" i="20"/>
  <c r="CC1390" i="20"/>
  <c r="AS1919" i="19"/>
  <c r="AS648" i="20"/>
  <c r="AS1391" i="20"/>
  <c r="BY1919" i="19"/>
  <c r="BY648" i="20"/>
  <c r="BY1391" i="20"/>
  <c r="BR1920" i="19"/>
  <c r="BR649" i="20"/>
  <c r="BR1392" i="20"/>
  <c r="J1923" i="19"/>
  <c r="J652" i="20"/>
  <c r="J1395" i="20"/>
  <c r="BT1916" i="19"/>
  <c r="BT645" i="20"/>
  <c r="BT1388" i="20"/>
  <c r="AJ1917" i="19"/>
  <c r="AJ646" i="20"/>
  <c r="AJ1389" i="20"/>
  <c r="CF1917" i="19"/>
  <c r="CF646" i="20"/>
  <c r="CF1389" i="20"/>
  <c r="AF1918" i="19"/>
  <c r="AF647" i="20"/>
  <c r="AF1390" i="20"/>
  <c r="BL1918" i="19"/>
  <c r="BL647" i="20"/>
  <c r="BL1390" i="20"/>
  <c r="AB1919" i="19"/>
  <c r="AB648" i="20"/>
  <c r="AB1391" i="20"/>
  <c r="BX1919" i="19"/>
  <c r="BX648" i="20"/>
  <c r="BX1391" i="20"/>
  <c r="BN1920" i="19"/>
  <c r="BN649" i="20"/>
  <c r="BN1392" i="20"/>
  <c r="F1923" i="19"/>
  <c r="F652" i="20"/>
  <c r="F1395" i="20"/>
  <c r="BA1920" i="19"/>
  <c r="BA649" i="20"/>
  <c r="BA1392" i="20"/>
  <c r="Q1921" i="19"/>
  <c r="Q650" i="20"/>
  <c r="Q1393" i="20"/>
  <c r="AW1921" i="19"/>
  <c r="AW650" i="20"/>
  <c r="AW1393" i="20"/>
  <c r="M1922" i="19"/>
  <c r="M651" i="20"/>
  <c r="M1394" i="20"/>
  <c r="AS1922" i="19"/>
  <c r="AS651" i="20"/>
  <c r="AS1394" i="20"/>
  <c r="BY1922" i="19"/>
  <c r="BY651" i="20"/>
  <c r="BY1394" i="20"/>
  <c r="AO1923" i="19"/>
  <c r="AO652" i="20"/>
  <c r="AO1395" i="20"/>
  <c r="CI1919" i="19"/>
  <c r="CI648" i="20"/>
  <c r="CI1391" i="20"/>
  <c r="AY1920" i="19"/>
  <c r="AY649" i="20"/>
  <c r="AY1392" i="20"/>
  <c r="O1921" i="19"/>
  <c r="O650" i="20"/>
  <c r="O1393" i="20"/>
  <c r="BK1921" i="19"/>
  <c r="BK650" i="20"/>
  <c r="BK1393" i="20"/>
  <c r="K1922" i="19"/>
  <c r="K651" i="20"/>
  <c r="K1394" i="20"/>
  <c r="BG1922" i="19"/>
  <c r="BG651" i="20"/>
  <c r="BG1394" i="20"/>
  <c r="G1923" i="19"/>
  <c r="G652" i="20"/>
  <c r="G1395" i="20"/>
  <c r="BC1923" i="19"/>
  <c r="BC652" i="20"/>
  <c r="BC1395" i="20"/>
  <c r="P1920" i="19"/>
  <c r="P649" i="20"/>
  <c r="P1392" i="20"/>
  <c r="AF1920" i="19"/>
  <c r="AF649" i="20"/>
  <c r="AF1392" i="20"/>
  <c r="CB1920" i="19"/>
  <c r="CB649" i="20"/>
  <c r="CB1392" i="20"/>
  <c r="AR1921" i="19"/>
  <c r="AR650" i="20"/>
  <c r="AR1393" i="20"/>
  <c r="H1922" i="19"/>
  <c r="H651" i="20"/>
  <c r="H1394" i="20"/>
  <c r="X1922" i="19"/>
  <c r="X651" i="20"/>
  <c r="X1394" i="20"/>
  <c r="BT1922" i="19"/>
  <c r="BT651" i="20"/>
  <c r="BT1394" i="20"/>
  <c r="AJ1923" i="19"/>
  <c r="AJ652" i="20"/>
  <c r="AJ1395" i="20"/>
  <c r="AZ1923" i="19"/>
  <c r="AZ652" i="20"/>
  <c r="AZ1395" i="20"/>
  <c r="CF1923" i="19"/>
  <c r="CF652" i="20"/>
  <c r="CF1395" i="20"/>
  <c r="G1892" i="19"/>
  <c r="G621" i="20"/>
  <c r="G1364" i="20"/>
  <c r="U1884" i="19"/>
  <c r="U613" i="20"/>
  <c r="U1356" i="20"/>
  <c r="AD1879" i="19"/>
  <c r="AD608" i="20"/>
  <c r="AD1351" i="20"/>
  <c r="CG1877" i="19"/>
  <c r="CG606" i="20"/>
  <c r="CG1349" i="20"/>
  <c r="BV1874" i="19"/>
  <c r="BV603" i="20"/>
  <c r="BV1346" i="20"/>
  <c r="BA1872" i="19"/>
  <c r="BA601" i="20"/>
  <c r="BA1344" i="20"/>
  <c r="AX1870" i="19"/>
  <c r="AX599" i="20"/>
  <c r="AX1342" i="20"/>
  <c r="AC1869" i="19"/>
  <c r="AC598" i="20"/>
  <c r="AC1341" i="20"/>
  <c r="Q1868" i="19"/>
  <c r="Q597" i="20"/>
  <c r="Q1340" i="20"/>
  <c r="E1867" i="19"/>
  <c r="E596" i="20"/>
  <c r="E1339" i="20"/>
  <c r="R1866" i="19"/>
  <c r="R595" i="20"/>
  <c r="R1338" i="20"/>
  <c r="AL1865" i="19"/>
  <c r="AL594" i="20"/>
  <c r="AL1337" i="20"/>
  <c r="BF1864" i="19"/>
  <c r="BF593" i="20"/>
  <c r="BF1336" i="20"/>
  <c r="BZ1863" i="19"/>
  <c r="BZ592" i="20"/>
  <c r="BZ1335" i="20"/>
  <c r="N1863" i="19"/>
  <c r="N592" i="20"/>
  <c r="N1335" i="20"/>
  <c r="BC1862" i="19"/>
  <c r="BC591" i="20"/>
  <c r="BC1334" i="20"/>
  <c r="BW1861" i="19"/>
  <c r="BW590" i="20"/>
  <c r="BW1333" i="20"/>
  <c r="K1861" i="19"/>
  <c r="K590" i="20"/>
  <c r="K1333" i="20"/>
  <c r="AT1860" i="19"/>
  <c r="AT589" i="20"/>
  <c r="AT1332" i="20"/>
  <c r="CD1859" i="19"/>
  <c r="CD588" i="20"/>
  <c r="CD1331" i="20"/>
  <c r="AH1859" i="19"/>
  <c r="AH588" i="20"/>
  <c r="AH1331" i="20"/>
  <c r="BR1858" i="19"/>
  <c r="BR587" i="20"/>
  <c r="BR1330" i="20"/>
  <c r="V1858" i="19"/>
  <c r="V587" i="20"/>
  <c r="V1330" i="20"/>
  <c r="BV1857" i="19"/>
  <c r="BV586" i="20"/>
  <c r="BV1329" i="20"/>
  <c r="AP1857" i="19"/>
  <c r="AP586" i="20"/>
  <c r="AP1329" i="20"/>
  <c r="BZ1856" i="19"/>
  <c r="BZ585" i="20"/>
  <c r="BZ1328" i="20"/>
  <c r="AD1856" i="19"/>
  <c r="AD585" i="20"/>
  <c r="AD1328" i="20"/>
  <c r="BN1855" i="19"/>
  <c r="BN584" i="20"/>
  <c r="BN1327" i="20"/>
  <c r="R1855" i="19"/>
  <c r="R584" i="20"/>
  <c r="R1327" i="20"/>
  <c r="CH1854" i="19"/>
  <c r="CH583" i="20"/>
  <c r="CH1326" i="20"/>
  <c r="AL1854" i="19"/>
  <c r="AL583" i="20"/>
  <c r="AL1326" i="20"/>
  <c r="BV1853" i="19"/>
  <c r="BV582" i="20"/>
  <c r="BV1325" i="20"/>
  <c r="Z1853" i="19"/>
  <c r="Z582" i="20"/>
  <c r="Z1325" i="20"/>
  <c r="BJ1852" i="19"/>
  <c r="BJ581" i="20"/>
  <c r="BJ1324" i="20"/>
  <c r="N1852" i="19"/>
  <c r="N581" i="20"/>
  <c r="N1324" i="20"/>
  <c r="AX1851" i="19"/>
  <c r="AX580" i="20"/>
  <c r="AX1323" i="20"/>
  <c r="CH1850" i="19"/>
  <c r="CH579" i="20"/>
  <c r="CH1322" i="20"/>
  <c r="BB1850" i="19"/>
  <c r="BB579" i="20"/>
  <c r="BB1322" i="20"/>
  <c r="V1850" i="19"/>
  <c r="V579" i="20"/>
  <c r="V1322" i="20"/>
  <c r="BV1849" i="19"/>
  <c r="BV578" i="20"/>
  <c r="BV1321" i="20"/>
  <c r="Z1849" i="19"/>
  <c r="Z578" i="20"/>
  <c r="Z1321" i="20"/>
  <c r="BJ1848" i="19"/>
  <c r="BJ1320" i="20"/>
  <c r="BJ577" i="20"/>
  <c r="AD1848" i="19"/>
  <c r="AD577" i="20"/>
  <c r="AD1320" i="20"/>
  <c r="BN1847" i="19"/>
  <c r="BN1319" i="20"/>
  <c r="BN576" i="20"/>
  <c r="AH1847" i="19"/>
  <c r="AH1319" i="20"/>
  <c r="AH576" i="20"/>
  <c r="BR1846" i="19"/>
  <c r="BR1318" i="20"/>
  <c r="BR575" i="20"/>
  <c r="V1846" i="19"/>
  <c r="V1318" i="20"/>
  <c r="V575" i="20"/>
  <c r="BF1845" i="19"/>
  <c r="BF1317" i="20"/>
  <c r="BF574" i="20"/>
  <c r="J1845" i="19"/>
  <c r="J1317" i="20"/>
  <c r="J574" i="20"/>
  <c r="AT1844" i="19"/>
  <c r="AT1316" i="20"/>
  <c r="AT573" i="20"/>
  <c r="BN1843" i="19"/>
  <c r="BN572" i="20"/>
  <c r="BN1315" i="20"/>
  <c r="AH1843" i="19"/>
  <c r="AH572" i="20"/>
  <c r="AH1315" i="20"/>
  <c r="BR1842" i="19"/>
  <c r="BR571" i="20"/>
  <c r="BR1314" i="20"/>
  <c r="AL1842" i="19"/>
  <c r="AL571" i="20"/>
  <c r="AL1314" i="20"/>
  <c r="F1842" i="19"/>
  <c r="F571" i="20"/>
  <c r="F1314" i="20"/>
  <c r="AP1841" i="19"/>
  <c r="AP570" i="20"/>
  <c r="AP1313" i="20"/>
  <c r="J1841" i="19"/>
  <c r="J570" i="20"/>
  <c r="J1313" i="20"/>
  <c r="BJ1840" i="19"/>
  <c r="BJ569" i="20"/>
  <c r="BJ1312" i="20"/>
  <c r="AD1840" i="19"/>
  <c r="AD569" i="20"/>
  <c r="AD1312" i="20"/>
  <c r="H1913" i="19"/>
  <c r="H642" i="20"/>
  <c r="H1385" i="20"/>
  <c r="AI1887" i="19"/>
  <c r="AI616" i="20"/>
  <c r="AI1359" i="20"/>
  <c r="AD1883" i="19"/>
  <c r="AD612" i="20"/>
  <c r="AD1355" i="20"/>
  <c r="J1880" i="19"/>
  <c r="J609" i="20"/>
  <c r="J1352" i="20"/>
  <c r="BL1904" i="19"/>
  <c r="BL633" i="20"/>
  <c r="BL1376" i="20"/>
  <c r="BO1889" i="19"/>
  <c r="BO618" i="20"/>
  <c r="BO1361" i="20"/>
  <c r="K1885" i="19"/>
  <c r="K614" i="20"/>
  <c r="K1357" i="20"/>
  <c r="Z1881" i="19"/>
  <c r="Z610" i="20"/>
  <c r="Z1353" i="20"/>
  <c r="U1877" i="19"/>
  <c r="U606" i="20"/>
  <c r="U1349" i="20"/>
  <c r="N1876" i="19"/>
  <c r="N605" i="20"/>
  <c r="N1348" i="20"/>
  <c r="AY1873" i="19"/>
  <c r="AY602" i="20"/>
  <c r="AY1345" i="20"/>
  <c r="AW1871" i="19"/>
  <c r="AW600" i="20"/>
  <c r="AW1343" i="20"/>
  <c r="BW1869" i="19"/>
  <c r="BW598" i="20"/>
  <c r="BW1341" i="20"/>
  <c r="BK1868" i="19"/>
  <c r="BK597" i="20"/>
  <c r="BK1340" i="20"/>
  <c r="AY1867" i="19"/>
  <c r="AY596" i="20"/>
  <c r="AY1339" i="20"/>
  <c r="AW1866" i="19"/>
  <c r="AW595" i="20"/>
  <c r="AW1338" i="20"/>
  <c r="BQ1865" i="19"/>
  <c r="BQ594" i="20"/>
  <c r="BQ1337" i="20"/>
  <c r="Z1865" i="19"/>
  <c r="Z594" i="20"/>
  <c r="Z1337" i="20"/>
  <c r="BO1864" i="19"/>
  <c r="BO593" i="20"/>
  <c r="BO1336" i="20"/>
  <c r="CI1863" i="19"/>
  <c r="CI592" i="20"/>
  <c r="CI1335" i="20"/>
  <c r="W1863" i="19"/>
  <c r="W592" i="20"/>
  <c r="W1335" i="20"/>
  <c r="AQ1862" i="19"/>
  <c r="AQ591" i="20"/>
  <c r="AQ1334" i="20"/>
  <c r="BK1861" i="19"/>
  <c r="BK590" i="20"/>
  <c r="BK1333" i="20"/>
  <c r="CG1860" i="19"/>
  <c r="CG589" i="20"/>
  <c r="CG1332" i="20"/>
  <c r="BA1860" i="19"/>
  <c r="BA589" i="20"/>
  <c r="BA1332" i="20"/>
  <c r="E1860" i="19"/>
  <c r="E589" i="20"/>
  <c r="E1332" i="20"/>
  <c r="AO1859" i="19"/>
  <c r="AO588" i="20"/>
  <c r="AO1331" i="20"/>
  <c r="I1859" i="19"/>
  <c r="I588" i="20"/>
  <c r="I1331" i="20"/>
  <c r="AS1858" i="19"/>
  <c r="AS587" i="20"/>
  <c r="AS1330" i="20"/>
  <c r="CC1857" i="19"/>
  <c r="CC586" i="20"/>
  <c r="CC1329" i="20"/>
  <c r="AG1857" i="19"/>
  <c r="AG586" i="20"/>
  <c r="AG1329" i="20"/>
  <c r="BQ1856" i="19"/>
  <c r="BQ585" i="20"/>
  <c r="BQ1328" i="20"/>
  <c r="U1856" i="19"/>
  <c r="U585" i="20"/>
  <c r="U1328" i="20"/>
  <c r="BE1855" i="19"/>
  <c r="BE584" i="20"/>
  <c r="BE1327" i="20"/>
  <c r="I1855" i="19"/>
  <c r="I584" i="20"/>
  <c r="I1327" i="20"/>
  <c r="BI1854" i="19"/>
  <c r="BI583" i="20"/>
  <c r="BI1326" i="20"/>
  <c r="AC1854" i="19"/>
  <c r="AC583" i="20"/>
  <c r="AC1326" i="20"/>
  <c r="BM1853" i="19"/>
  <c r="BM582" i="20"/>
  <c r="BM1325" i="20"/>
  <c r="Q1853" i="19"/>
  <c r="Q582" i="20"/>
  <c r="Q1325" i="20"/>
  <c r="AW1852" i="19"/>
  <c r="AW581" i="20"/>
  <c r="AW1324" i="20"/>
  <c r="CG1851" i="19"/>
  <c r="CG580" i="20"/>
  <c r="CG1323" i="20"/>
  <c r="AK1851" i="19"/>
  <c r="AK580" i="20"/>
  <c r="AK1323" i="20"/>
  <c r="U1851" i="19"/>
  <c r="U580" i="20"/>
  <c r="U1323" i="20"/>
  <c r="BE1850" i="19"/>
  <c r="BE579" i="20"/>
  <c r="BE1322" i="20"/>
  <c r="I1850" i="19"/>
  <c r="I579" i="20"/>
  <c r="I1322" i="20"/>
  <c r="BI1849" i="19"/>
  <c r="BI578" i="20"/>
  <c r="BI1321" i="20"/>
  <c r="AC1849" i="19"/>
  <c r="AC578" i="20"/>
  <c r="AC1321" i="20"/>
  <c r="BM1848" i="19"/>
  <c r="BM577" i="20"/>
  <c r="BM1320" i="20"/>
  <c r="Q1848" i="19"/>
  <c r="Q577" i="20"/>
  <c r="Q1320" i="20"/>
  <c r="BA1847" i="19"/>
  <c r="BA576" i="20"/>
  <c r="BA1319" i="20"/>
  <c r="U1847" i="19"/>
  <c r="U576" i="20"/>
  <c r="U1319" i="20"/>
  <c r="BU1846" i="19"/>
  <c r="BU575" i="20"/>
  <c r="BU1318" i="20"/>
  <c r="Y1846" i="19"/>
  <c r="Y575" i="20"/>
  <c r="Y1318" i="20"/>
  <c r="BI1845" i="19"/>
  <c r="BI574" i="20"/>
  <c r="BI1317" i="20"/>
  <c r="AS1845" i="19"/>
  <c r="AS574" i="20"/>
  <c r="AS1317" i="20"/>
  <c r="CC1844" i="19"/>
  <c r="CC573" i="20"/>
  <c r="CC1316" i="20"/>
  <c r="BM1844" i="19"/>
  <c r="BM573" i="20"/>
  <c r="BM1316" i="20"/>
  <c r="AW1844" i="19"/>
  <c r="AW573" i="20"/>
  <c r="AW1316" i="20"/>
  <c r="AG1844" i="19"/>
  <c r="AG573" i="20"/>
  <c r="AG1316" i="20"/>
  <c r="Q1844" i="19"/>
  <c r="Q573" i="20"/>
  <c r="Q1316" i="20"/>
  <c r="CG1843" i="19"/>
  <c r="CG572" i="20"/>
  <c r="CG1315" i="20"/>
  <c r="BQ1843" i="19"/>
  <c r="BQ1315" i="20"/>
  <c r="BQ572" i="20"/>
  <c r="BA1843" i="19"/>
  <c r="BA1315" i="20"/>
  <c r="BA572" i="20"/>
  <c r="U1843" i="19"/>
  <c r="U1315" i="20"/>
  <c r="U572" i="20"/>
  <c r="BU1842" i="19"/>
  <c r="BU571" i="20"/>
  <c r="BU1314" i="20"/>
  <c r="BE1842" i="19"/>
  <c r="BE1314" i="20"/>
  <c r="BE571" i="20"/>
  <c r="AO1842" i="19"/>
  <c r="AO1314" i="20"/>
  <c r="AO571" i="20"/>
  <c r="Y1842" i="19"/>
  <c r="Y571" i="20"/>
  <c r="Y1314" i="20"/>
  <c r="I1842" i="19"/>
  <c r="I1314" i="20"/>
  <c r="I571" i="20"/>
  <c r="BY1841" i="19"/>
  <c r="BY1313" i="20"/>
  <c r="BY570" i="20"/>
  <c r="BI1841" i="19"/>
  <c r="BI570" i="20"/>
  <c r="BI1313" i="20"/>
  <c r="AS1841" i="19"/>
  <c r="AS1313" i="20"/>
  <c r="AS570" i="20"/>
  <c r="AC1841" i="19"/>
  <c r="AC1313" i="20"/>
  <c r="AC570" i="20"/>
  <c r="M1841" i="19"/>
  <c r="M570" i="20"/>
  <c r="M1313" i="20"/>
  <c r="CC1840" i="19"/>
  <c r="CC1312" i="20"/>
  <c r="CC569" i="20"/>
  <c r="BM1840" i="19"/>
  <c r="BM1312" i="20"/>
  <c r="BM569" i="20"/>
  <c r="AW1840" i="19"/>
  <c r="AW569" i="20"/>
  <c r="AW1312" i="20"/>
  <c r="AG1840" i="19"/>
  <c r="AG1312" i="20"/>
  <c r="AG569" i="20"/>
  <c r="Q1840" i="19"/>
  <c r="Q569" i="20"/>
  <c r="Q1312" i="20"/>
  <c r="AL1907" i="19"/>
  <c r="AL636" i="20"/>
  <c r="AL1379" i="20"/>
  <c r="CA1894" i="19"/>
  <c r="CA623" i="20"/>
  <c r="CA1366" i="20"/>
  <c r="AU1890" i="19"/>
  <c r="AU619" i="20"/>
  <c r="AU1362" i="20"/>
  <c r="AT1887" i="19"/>
  <c r="AT616" i="20"/>
  <c r="AT1359" i="20"/>
  <c r="AQ1885" i="19"/>
  <c r="AQ614" i="20"/>
  <c r="AQ1357" i="20"/>
  <c r="AO1883" i="19"/>
  <c r="AO612" i="20"/>
  <c r="AO1355" i="20"/>
  <c r="AU1881" i="19"/>
  <c r="AU610" i="20"/>
  <c r="AU1353" i="20"/>
  <c r="O1880" i="19"/>
  <c r="O609" i="20"/>
  <c r="O1352" i="20"/>
  <c r="BS1878" i="19"/>
  <c r="BS607" i="20"/>
  <c r="BS1350" i="20"/>
  <c r="AP1877" i="19"/>
  <c r="AP606" i="20"/>
  <c r="AP1349" i="20"/>
  <c r="AC1876" i="19"/>
  <c r="AC605" i="20"/>
  <c r="AC1348" i="20"/>
  <c r="AL1875" i="19"/>
  <c r="AL604" i="20"/>
  <c r="AL1347" i="20"/>
  <c r="AS1874" i="19"/>
  <c r="AS603" i="20"/>
  <c r="AS1346" i="20"/>
  <c r="BJ1873" i="19"/>
  <c r="BJ602" i="20"/>
  <c r="BJ1345" i="20"/>
  <c r="E1873" i="19"/>
  <c r="E602" i="20"/>
  <c r="E1345" i="20"/>
  <c r="AE1872" i="19"/>
  <c r="AE601" i="20"/>
  <c r="AE1344" i="20"/>
  <c r="BG1871" i="19"/>
  <c r="BG600" i="20"/>
  <c r="BG1343" i="20"/>
  <c r="CH1870" i="19"/>
  <c r="CH599" i="20"/>
  <c r="CH1342" i="20"/>
  <c r="AC1870" i="19"/>
  <c r="AC599" i="20"/>
  <c r="AC1342" i="20"/>
  <c r="CC1869" i="19"/>
  <c r="CC598" i="20"/>
  <c r="CC1341" i="20"/>
  <c r="AW1869" i="19"/>
  <c r="AW598" i="20"/>
  <c r="AW1341" i="20"/>
  <c r="Q1869" i="19"/>
  <c r="Q598" i="20"/>
  <c r="Q1341" i="20"/>
  <c r="BQ1868" i="19"/>
  <c r="BQ597" i="20"/>
  <c r="BQ1340" i="20"/>
  <c r="AK1868" i="19"/>
  <c r="AK597" i="20"/>
  <c r="AK1340" i="20"/>
  <c r="E1868" i="19"/>
  <c r="E597" i="20"/>
  <c r="E1340" i="20"/>
  <c r="BE1867" i="19"/>
  <c r="BE596" i="20"/>
  <c r="BE1339" i="20"/>
  <c r="Y1867" i="19"/>
  <c r="Y596" i="20"/>
  <c r="Y1339" i="20"/>
  <c r="BY1866" i="19"/>
  <c r="BY595" i="20"/>
  <c r="BY1338" i="20"/>
  <c r="BA1866" i="19"/>
  <c r="BA595" i="20"/>
  <c r="BA1338" i="20"/>
  <c r="AE1866" i="19"/>
  <c r="AE595" i="20"/>
  <c r="AE1338" i="20"/>
  <c r="J1866" i="19"/>
  <c r="J595" i="20"/>
  <c r="J1338" i="20"/>
  <c r="BU1865" i="19"/>
  <c r="BU594" i="20"/>
  <c r="BU1337" i="20"/>
  <c r="AY1865" i="19"/>
  <c r="AY594" i="20"/>
  <c r="AY1337" i="20"/>
  <c r="AD1865" i="19"/>
  <c r="AD594" i="20"/>
  <c r="AD1337" i="20"/>
  <c r="I1865" i="19"/>
  <c r="I594" i="20"/>
  <c r="I1337" i="20"/>
  <c r="BS1864" i="19"/>
  <c r="BS593" i="20"/>
  <c r="BS1336" i="20"/>
  <c r="AX1864" i="19"/>
  <c r="AX593" i="20"/>
  <c r="AX1336" i="20"/>
  <c r="AC1864" i="19"/>
  <c r="AC593" i="20"/>
  <c r="AC1336" i="20"/>
  <c r="G1864" i="19"/>
  <c r="G593" i="20"/>
  <c r="G1336" i="20"/>
  <c r="BR1863" i="19"/>
  <c r="BR592" i="20"/>
  <c r="BR1335" i="20"/>
  <c r="AW1863" i="19"/>
  <c r="AW592" i="20"/>
  <c r="AW1335" i="20"/>
  <c r="AA1863" i="19"/>
  <c r="AA592" i="20"/>
  <c r="AA1335" i="20"/>
  <c r="F1863" i="19"/>
  <c r="F592" i="20"/>
  <c r="F1335" i="20"/>
  <c r="BQ1862" i="19"/>
  <c r="BQ591" i="20"/>
  <c r="BQ1334" i="20"/>
  <c r="AU1862" i="19"/>
  <c r="AU591" i="20"/>
  <c r="AU1334" i="20"/>
  <c r="Z1862" i="19"/>
  <c r="Z591" i="20"/>
  <c r="Z1334" i="20"/>
  <c r="E1862" i="19"/>
  <c r="E591" i="20"/>
  <c r="E1334" i="20"/>
  <c r="BO1861" i="19"/>
  <c r="BO590" i="20"/>
  <c r="BO1333" i="20"/>
  <c r="AT1861" i="19"/>
  <c r="AT590" i="20"/>
  <c r="AT1333" i="20"/>
  <c r="Y1861" i="19"/>
  <c r="Y590" i="20"/>
  <c r="Y1333" i="20"/>
  <c r="CJ1860" i="19"/>
  <c r="CJ589" i="20"/>
  <c r="CJ1332" i="20"/>
  <c r="BT1860" i="19"/>
  <c r="BT589" i="20"/>
  <c r="BT1332" i="20"/>
  <c r="BD1860" i="19"/>
  <c r="BD589" i="20"/>
  <c r="BD1332" i="20"/>
  <c r="AN1860" i="19"/>
  <c r="AN589" i="20"/>
  <c r="AN1332" i="20"/>
  <c r="X1860" i="19"/>
  <c r="X589" i="20"/>
  <c r="X1332" i="20"/>
  <c r="H1860" i="19"/>
  <c r="H589" i="20"/>
  <c r="H1332" i="20"/>
  <c r="BX1859" i="19"/>
  <c r="BX588" i="20"/>
  <c r="BX1331" i="20"/>
  <c r="BH1859" i="19"/>
  <c r="BH588" i="20"/>
  <c r="BH1331" i="20"/>
  <c r="AR1859" i="19"/>
  <c r="AR588" i="20"/>
  <c r="AR1331" i="20"/>
  <c r="AB1859" i="19"/>
  <c r="AB588" i="20"/>
  <c r="AB1331" i="20"/>
  <c r="L1859" i="19"/>
  <c r="L588" i="20"/>
  <c r="L1331" i="20"/>
  <c r="CB1858" i="19"/>
  <c r="CB587" i="20"/>
  <c r="CB1330" i="20"/>
  <c r="BL1858" i="19"/>
  <c r="BL587" i="20"/>
  <c r="BL1330" i="20"/>
  <c r="AV1858" i="19"/>
  <c r="AV587" i="20"/>
  <c r="AV1330" i="20"/>
  <c r="AF1858" i="19"/>
  <c r="AF587" i="20"/>
  <c r="AF1330" i="20"/>
  <c r="P1858" i="19"/>
  <c r="P587" i="20"/>
  <c r="P1330" i="20"/>
  <c r="CF1857" i="19"/>
  <c r="CF586" i="20"/>
  <c r="CF1329" i="20"/>
  <c r="BP1857" i="19"/>
  <c r="BP586" i="20"/>
  <c r="BP1329" i="20"/>
  <c r="AZ1857" i="19"/>
  <c r="AZ586" i="20"/>
  <c r="AZ1329" i="20"/>
  <c r="AJ1857" i="19"/>
  <c r="AJ586" i="20"/>
  <c r="AJ1329" i="20"/>
  <c r="T1857" i="19"/>
  <c r="T586" i="20"/>
  <c r="T1329" i="20"/>
  <c r="CJ1856" i="19"/>
  <c r="CJ585" i="20"/>
  <c r="CJ1328" i="20"/>
  <c r="BT1856" i="19"/>
  <c r="BT585" i="20"/>
  <c r="BT1328" i="20"/>
  <c r="BD1856" i="19"/>
  <c r="BD585" i="20"/>
  <c r="BD1328" i="20"/>
  <c r="AN1856" i="19"/>
  <c r="AN585" i="20"/>
  <c r="AN1328" i="20"/>
  <c r="X1856" i="19"/>
  <c r="X585" i="20"/>
  <c r="X1328" i="20"/>
  <c r="H1856" i="19"/>
  <c r="H585" i="20"/>
  <c r="H1328" i="20"/>
  <c r="BX1855" i="19"/>
  <c r="BX584" i="20"/>
  <c r="BX1327" i="20"/>
  <c r="BH1855" i="19"/>
  <c r="BH584" i="20"/>
  <c r="BH1327" i="20"/>
  <c r="AR1855" i="19"/>
  <c r="AR584" i="20"/>
  <c r="AR1327" i="20"/>
  <c r="AB1855" i="19"/>
  <c r="AB584" i="20"/>
  <c r="AB1327" i="20"/>
  <c r="L1855" i="19"/>
  <c r="L584" i="20"/>
  <c r="L1327" i="20"/>
  <c r="CB1854" i="19"/>
  <c r="CB583" i="20"/>
  <c r="CB1326" i="20"/>
  <c r="BL1854" i="19"/>
  <c r="BL583" i="20"/>
  <c r="BL1326" i="20"/>
  <c r="AV1854" i="19"/>
  <c r="AV583" i="20"/>
  <c r="AV1326" i="20"/>
  <c r="AF1854" i="19"/>
  <c r="AF583" i="20"/>
  <c r="AF1326" i="20"/>
  <c r="P1854" i="19"/>
  <c r="P583" i="20"/>
  <c r="P1326" i="20"/>
  <c r="CF1853" i="19"/>
  <c r="CF582" i="20"/>
  <c r="CF1325" i="20"/>
  <c r="BP1853" i="19"/>
  <c r="BP582" i="20"/>
  <c r="BP1325" i="20"/>
  <c r="AZ1853" i="19"/>
  <c r="AZ582" i="20"/>
  <c r="AZ1325" i="20"/>
  <c r="AJ1853" i="19"/>
  <c r="AJ582" i="20"/>
  <c r="AJ1325" i="20"/>
  <c r="T1853" i="19"/>
  <c r="T582" i="20"/>
  <c r="T1325" i="20"/>
  <c r="CJ1852" i="19"/>
  <c r="CJ581" i="20"/>
  <c r="CJ1324" i="20"/>
  <c r="BT1852" i="19"/>
  <c r="BT581" i="20"/>
  <c r="BT1324" i="20"/>
  <c r="BD1852" i="19"/>
  <c r="BD581" i="20"/>
  <c r="BD1324" i="20"/>
  <c r="AN1852" i="19"/>
  <c r="AN581" i="20"/>
  <c r="AN1324" i="20"/>
  <c r="X1852" i="19"/>
  <c r="X581" i="20"/>
  <c r="X1324" i="20"/>
  <c r="H1852" i="19"/>
  <c r="H581" i="20"/>
  <c r="H1324" i="20"/>
  <c r="BX1851" i="19"/>
  <c r="BX580" i="20"/>
  <c r="BX1323" i="20"/>
  <c r="BH1851" i="19"/>
  <c r="BH580" i="20"/>
  <c r="BH1323" i="20"/>
  <c r="AR1851" i="19"/>
  <c r="AR580" i="20"/>
  <c r="AR1323" i="20"/>
  <c r="AB1851" i="19"/>
  <c r="AB580" i="20"/>
  <c r="AB1323" i="20"/>
  <c r="L1851" i="19"/>
  <c r="L580" i="20"/>
  <c r="L1323" i="20"/>
  <c r="CB1850" i="19"/>
  <c r="CB579" i="20"/>
  <c r="CB1322" i="20"/>
  <c r="BL1850" i="19"/>
  <c r="BL579" i="20"/>
  <c r="BL1322" i="20"/>
  <c r="AV1850" i="19"/>
  <c r="AV579" i="20"/>
  <c r="AV1322" i="20"/>
  <c r="AF1850" i="19"/>
  <c r="AF579" i="20"/>
  <c r="AF1322" i="20"/>
  <c r="P1850" i="19"/>
  <c r="P579" i="20"/>
  <c r="P1322" i="20"/>
  <c r="CF1849" i="19"/>
  <c r="CF578" i="20"/>
  <c r="CF1321" i="20"/>
  <c r="BP1849" i="19"/>
  <c r="BP578" i="20"/>
  <c r="BP1321" i="20"/>
  <c r="AZ1849" i="19"/>
  <c r="AZ578" i="20"/>
  <c r="AZ1321" i="20"/>
  <c r="AJ1849" i="19"/>
  <c r="AJ578" i="20"/>
  <c r="AJ1321" i="20"/>
  <c r="T1849" i="19"/>
  <c r="T578" i="20"/>
  <c r="T1321" i="20"/>
  <c r="CJ1848" i="19"/>
  <c r="CJ577" i="20"/>
  <c r="CJ1320" i="20"/>
  <c r="BT1848" i="19"/>
  <c r="BT577" i="20"/>
  <c r="BT1320" i="20"/>
  <c r="BD1848" i="19"/>
  <c r="BD577" i="20"/>
  <c r="BD1320" i="20"/>
  <c r="AN1848" i="19"/>
  <c r="AN577" i="20"/>
  <c r="AN1320" i="20"/>
  <c r="X1848" i="19"/>
  <c r="X577" i="20"/>
  <c r="X1320" i="20"/>
  <c r="H1848" i="19"/>
  <c r="H577" i="20"/>
  <c r="H1320" i="20"/>
  <c r="BX1847" i="19"/>
  <c r="BX576" i="20"/>
  <c r="BX1319" i="20"/>
  <c r="BH1847" i="19"/>
  <c r="BH576" i="20"/>
  <c r="BH1319" i="20"/>
  <c r="AR1847" i="19"/>
  <c r="AR576" i="20"/>
  <c r="AR1319" i="20"/>
  <c r="AB1847" i="19"/>
  <c r="AB576" i="20"/>
  <c r="AB1319" i="20"/>
  <c r="L1847" i="19"/>
  <c r="L576" i="20"/>
  <c r="L1319" i="20"/>
  <c r="CB1846" i="19"/>
  <c r="CB575" i="20"/>
  <c r="CB1318" i="20"/>
  <c r="BL1846" i="19"/>
  <c r="BL575" i="20"/>
  <c r="BL1318" i="20"/>
  <c r="AV1846" i="19"/>
  <c r="AV575" i="20"/>
  <c r="AV1318" i="20"/>
  <c r="AF1846" i="19"/>
  <c r="AF575" i="20"/>
  <c r="AF1318" i="20"/>
  <c r="P1846" i="19"/>
  <c r="P575" i="20"/>
  <c r="P1318" i="20"/>
  <c r="CF1845" i="19"/>
  <c r="CF574" i="20"/>
  <c r="CF1317" i="20"/>
  <c r="BP1845" i="19"/>
  <c r="BP574" i="20"/>
  <c r="BP1317" i="20"/>
  <c r="AZ1845" i="19"/>
  <c r="AZ574" i="20"/>
  <c r="AZ1317" i="20"/>
  <c r="AJ1845" i="19"/>
  <c r="AJ574" i="20"/>
  <c r="AJ1317" i="20"/>
  <c r="T1845" i="19"/>
  <c r="T574" i="20"/>
  <c r="T1317" i="20"/>
  <c r="CJ1844" i="19"/>
  <c r="CJ573" i="20"/>
  <c r="CJ1316" i="20"/>
  <c r="BT1844" i="19"/>
  <c r="BT573" i="20"/>
  <c r="BT1316" i="20"/>
  <c r="BD1844" i="19"/>
  <c r="BD573" i="20"/>
  <c r="BD1316" i="20"/>
  <c r="AN1844" i="19"/>
  <c r="AN573" i="20"/>
  <c r="AN1316" i="20"/>
  <c r="X1844" i="19"/>
  <c r="X573" i="20"/>
  <c r="X1316" i="20"/>
  <c r="H1844" i="19"/>
  <c r="H573" i="20"/>
  <c r="H1316" i="20"/>
  <c r="BX1843" i="19"/>
  <c r="BX572" i="20"/>
  <c r="BX1315" i="20"/>
  <c r="BH1843" i="19"/>
  <c r="BH572" i="20"/>
  <c r="BH1315" i="20"/>
  <c r="AR1843" i="19"/>
  <c r="AR572" i="20"/>
  <c r="AR1315" i="20"/>
  <c r="AB1843" i="19"/>
  <c r="AB572" i="20"/>
  <c r="AB1315" i="20"/>
  <c r="L1843" i="19"/>
  <c r="L572" i="20"/>
  <c r="L1315" i="20"/>
  <c r="CB1842" i="19"/>
  <c r="CB571" i="20"/>
  <c r="CB1314" i="20"/>
  <c r="BL1842" i="19"/>
  <c r="BL571" i="20"/>
  <c r="BL1314" i="20"/>
  <c r="AV1842" i="19"/>
  <c r="AV571" i="20"/>
  <c r="AV1314" i="20"/>
  <c r="AF1842" i="19"/>
  <c r="AF571" i="20"/>
  <c r="AF1314" i="20"/>
  <c r="P1842" i="19"/>
  <c r="P571" i="20"/>
  <c r="P1314" i="20"/>
  <c r="CF1841" i="19"/>
  <c r="CF570" i="20"/>
  <c r="CF1313" i="20"/>
  <c r="BP1841" i="19"/>
  <c r="BP570" i="20"/>
  <c r="BP1313" i="20"/>
  <c r="AZ1841" i="19"/>
  <c r="AZ570" i="20"/>
  <c r="AZ1313" i="20"/>
  <c r="AJ1841" i="19"/>
  <c r="AJ570" i="20"/>
  <c r="AJ1313" i="20"/>
  <c r="T1841" i="19"/>
  <c r="T570" i="20"/>
  <c r="T1313" i="20"/>
  <c r="CJ1840" i="19"/>
  <c r="CJ569" i="20"/>
  <c r="CJ1312" i="20"/>
  <c r="BT1840" i="19"/>
  <c r="BT569" i="20"/>
  <c r="BT1312" i="20"/>
  <c r="BD1840" i="19"/>
  <c r="BD569" i="20"/>
  <c r="BD1312" i="20"/>
  <c r="AN1840" i="19"/>
  <c r="AN569" i="20"/>
  <c r="AN1312" i="20"/>
  <c r="X1840" i="19"/>
  <c r="X569" i="20"/>
  <c r="X1312" i="20"/>
  <c r="H1840" i="19"/>
  <c r="H569" i="20"/>
  <c r="H1312" i="20"/>
  <c r="T1861" i="19"/>
  <c r="T590" i="20"/>
  <c r="T1333" i="20"/>
  <c r="AJ1861" i="19"/>
  <c r="AJ590" i="20"/>
  <c r="AJ1333" i="20"/>
  <c r="AZ1861" i="19"/>
  <c r="AZ590" i="20"/>
  <c r="AZ1333" i="20"/>
  <c r="BP1861" i="19"/>
  <c r="BP590" i="20"/>
  <c r="BP1333" i="20"/>
  <c r="CF1861" i="19"/>
  <c r="CF590" i="20"/>
  <c r="CF1333" i="20"/>
  <c r="P1862" i="19"/>
  <c r="P591" i="20"/>
  <c r="P1334" i="20"/>
  <c r="AF1862" i="19"/>
  <c r="AF591" i="20"/>
  <c r="AF1334" i="20"/>
  <c r="AV1862" i="19"/>
  <c r="AV591" i="20"/>
  <c r="AV1334" i="20"/>
  <c r="BL1862" i="19"/>
  <c r="BL591" i="20"/>
  <c r="BL1334" i="20"/>
  <c r="CB1862" i="19"/>
  <c r="CB591" i="20"/>
  <c r="CB1334" i="20"/>
  <c r="L1863" i="19"/>
  <c r="L592" i="20"/>
  <c r="L1335" i="20"/>
  <c r="AB1863" i="19"/>
  <c r="AB592" i="20"/>
  <c r="AB1335" i="20"/>
  <c r="AR1863" i="19"/>
  <c r="AR592" i="20"/>
  <c r="AR1335" i="20"/>
  <c r="BH1863" i="19"/>
  <c r="BH592" i="20"/>
  <c r="BH1335" i="20"/>
  <c r="BX1863" i="19"/>
  <c r="BX592" i="20"/>
  <c r="BX1335" i="20"/>
  <c r="H1864" i="19"/>
  <c r="H593" i="20"/>
  <c r="H1336" i="20"/>
  <c r="X1864" i="19"/>
  <c r="X593" i="20"/>
  <c r="X1336" i="20"/>
  <c r="AN1864" i="19"/>
  <c r="AN593" i="20"/>
  <c r="AN1336" i="20"/>
  <c r="BD1864" i="19"/>
  <c r="BD593" i="20"/>
  <c r="BD1336" i="20"/>
  <c r="BT1864" i="19"/>
  <c r="BT593" i="20"/>
  <c r="BT1336" i="20"/>
  <c r="CJ1864" i="19"/>
  <c r="CJ593" i="20"/>
  <c r="CJ1336" i="20"/>
  <c r="T1865" i="19"/>
  <c r="T594" i="20"/>
  <c r="T1337" i="20"/>
  <c r="AJ1865" i="19"/>
  <c r="AJ594" i="20"/>
  <c r="AJ1337" i="20"/>
  <c r="AZ1865" i="19"/>
  <c r="AZ594" i="20"/>
  <c r="AZ1337" i="20"/>
  <c r="BP1865" i="19"/>
  <c r="BP594" i="20"/>
  <c r="BP1337" i="20"/>
  <c r="CF1865" i="19"/>
  <c r="CF594" i="20"/>
  <c r="CF1337" i="20"/>
  <c r="P1866" i="19"/>
  <c r="P595" i="20"/>
  <c r="P1338" i="20"/>
  <c r="AF1866" i="19"/>
  <c r="AF595" i="20"/>
  <c r="AF1338" i="20"/>
  <c r="AV1866" i="19"/>
  <c r="AV595" i="20"/>
  <c r="AV1338" i="20"/>
  <c r="BL1866" i="19"/>
  <c r="BL595" i="20"/>
  <c r="BL1338" i="20"/>
  <c r="CB1866" i="19"/>
  <c r="CB595" i="20"/>
  <c r="CB1338" i="20"/>
  <c r="L1867" i="19"/>
  <c r="L596" i="20"/>
  <c r="L1339" i="20"/>
  <c r="AB1867" i="19"/>
  <c r="AB596" i="20"/>
  <c r="AB1339" i="20"/>
  <c r="AR1867" i="19"/>
  <c r="AR596" i="20"/>
  <c r="AR1339" i="20"/>
  <c r="BH1867" i="19"/>
  <c r="BH596" i="20"/>
  <c r="BH1339" i="20"/>
  <c r="BX1867" i="19"/>
  <c r="BX596" i="20"/>
  <c r="BX1339" i="20"/>
  <c r="H1868" i="19"/>
  <c r="H597" i="20"/>
  <c r="H1340" i="20"/>
  <c r="X1868" i="19"/>
  <c r="X597" i="20"/>
  <c r="X1340" i="20"/>
  <c r="AN1868" i="19"/>
  <c r="AN597" i="20"/>
  <c r="AN1340" i="20"/>
  <c r="BD1868" i="19"/>
  <c r="BD597" i="20"/>
  <c r="BD1340" i="20"/>
  <c r="BT1868" i="19"/>
  <c r="BT597" i="20"/>
  <c r="BT1340" i="20"/>
  <c r="CJ1868" i="19"/>
  <c r="CJ597" i="20"/>
  <c r="CJ1340" i="20"/>
  <c r="T1869" i="19"/>
  <c r="T598" i="20"/>
  <c r="T1341" i="20"/>
  <c r="AJ1869" i="19"/>
  <c r="AJ598" i="20"/>
  <c r="AJ1341" i="20"/>
  <c r="AZ1869" i="19"/>
  <c r="AZ598" i="20"/>
  <c r="AZ1341" i="20"/>
  <c r="BP1869" i="19"/>
  <c r="BP598" i="20"/>
  <c r="BP1341" i="20"/>
  <c r="CF1869" i="19"/>
  <c r="CF598" i="20"/>
  <c r="CF1341" i="20"/>
  <c r="P1870" i="19"/>
  <c r="P599" i="20"/>
  <c r="P1342" i="20"/>
  <c r="AH1870" i="19"/>
  <c r="AH599" i="20"/>
  <c r="AH1342" i="20"/>
  <c r="BK1870" i="19"/>
  <c r="BK599" i="20"/>
  <c r="BK1342" i="20"/>
  <c r="G1871" i="19"/>
  <c r="G600" i="20"/>
  <c r="G1343" i="20"/>
  <c r="AI1871" i="19"/>
  <c r="AI600" i="20"/>
  <c r="AI1343" i="20"/>
  <c r="BM1871" i="19"/>
  <c r="BM600" i="20"/>
  <c r="BM1343" i="20"/>
  <c r="I1872" i="19"/>
  <c r="I601" i="20"/>
  <c r="I1344" i="20"/>
  <c r="AK1872" i="19"/>
  <c r="AK601" i="20"/>
  <c r="AK1344" i="20"/>
  <c r="BN1872" i="19"/>
  <c r="BN601" i="20"/>
  <c r="BN1344" i="20"/>
  <c r="J1873" i="19"/>
  <c r="J602" i="20"/>
  <c r="J1345" i="20"/>
  <c r="AL1873" i="19"/>
  <c r="AL602" i="20"/>
  <c r="AL1345" i="20"/>
  <c r="BO1873" i="19"/>
  <c r="BO602" i="20"/>
  <c r="BO1345" i="20"/>
  <c r="O1874" i="19"/>
  <c r="O603" i="20"/>
  <c r="O1346" i="20"/>
  <c r="BA1874" i="19"/>
  <c r="BA603" i="20"/>
  <c r="BA1346" i="20"/>
  <c r="F1875" i="19"/>
  <c r="F604" i="20"/>
  <c r="F1347" i="20"/>
  <c r="AS1875" i="19"/>
  <c r="AS604" i="20"/>
  <c r="AS1347" i="20"/>
  <c r="CD1875" i="19"/>
  <c r="CD604" i="20"/>
  <c r="CD1347" i="20"/>
  <c r="AI1876" i="19"/>
  <c r="AI605" i="20"/>
  <c r="AI1348" i="20"/>
  <c r="CA1876" i="19"/>
  <c r="CA605" i="20"/>
  <c r="CA1348" i="20"/>
  <c r="BA1877" i="19"/>
  <c r="BA606" i="20"/>
  <c r="BA1349" i="20"/>
  <c r="W1878" i="19"/>
  <c r="W607" i="20"/>
  <c r="W1350" i="20"/>
  <c r="CD1878" i="19"/>
  <c r="CD607" i="20"/>
  <c r="CD1350" i="20"/>
  <c r="BC1879" i="19"/>
  <c r="BC608" i="20"/>
  <c r="BC1351" i="20"/>
  <c r="Z1880" i="19"/>
  <c r="Z609" i="20"/>
  <c r="Z1352" i="20"/>
  <c r="CG1880" i="19"/>
  <c r="CG609" i="20"/>
  <c r="CG1352" i="20"/>
  <c r="BF1881" i="19"/>
  <c r="BF610" i="20"/>
  <c r="BF1353" i="20"/>
  <c r="BC1882" i="19"/>
  <c r="BC611" i="20"/>
  <c r="BC1354" i="20"/>
  <c r="BE1883" i="19"/>
  <c r="BE612" i="20"/>
  <c r="BE1355" i="20"/>
  <c r="BF1884" i="19"/>
  <c r="BF613" i="20"/>
  <c r="BF1356" i="20"/>
  <c r="BG1885" i="19"/>
  <c r="BG614" i="20"/>
  <c r="BG1357" i="20"/>
  <c r="BI1886" i="19"/>
  <c r="BI615" i="20"/>
  <c r="BI1358" i="20"/>
  <c r="BN1887" i="19"/>
  <c r="BN616" i="20"/>
  <c r="BN1359" i="20"/>
  <c r="K1889" i="19"/>
  <c r="K618" i="20"/>
  <c r="K1361" i="20"/>
  <c r="CA1890" i="19"/>
  <c r="CA619" i="20"/>
  <c r="CA1362" i="20"/>
  <c r="CA1892" i="19"/>
  <c r="CA621" i="20"/>
  <c r="CA1364" i="20"/>
  <c r="CF1895" i="19"/>
  <c r="CF624" i="20"/>
  <c r="CF1367" i="20"/>
  <c r="H1902" i="19"/>
  <c r="H631" i="20"/>
  <c r="H1374" i="20"/>
  <c r="BJ1909" i="19"/>
  <c r="BJ638" i="20"/>
  <c r="BJ1381" i="20"/>
  <c r="BZ1866" i="19"/>
  <c r="BZ595" i="20"/>
  <c r="BZ1338" i="20"/>
  <c r="J1867" i="19"/>
  <c r="J596" i="20"/>
  <c r="J1339" i="20"/>
  <c r="Z1867" i="19"/>
  <c r="Z596" i="20"/>
  <c r="Z1339" i="20"/>
  <c r="AP1867" i="19"/>
  <c r="AP596" i="20"/>
  <c r="AP1339" i="20"/>
  <c r="BF1867" i="19"/>
  <c r="BF596" i="20"/>
  <c r="BF1339" i="20"/>
  <c r="BV1867" i="19"/>
  <c r="BV596" i="20"/>
  <c r="BV1339" i="20"/>
  <c r="F1868" i="19"/>
  <c r="F597" i="20"/>
  <c r="F1340" i="20"/>
  <c r="V1868" i="19"/>
  <c r="V597" i="20"/>
  <c r="V1340" i="20"/>
  <c r="AL1868" i="19"/>
  <c r="AL597" i="20"/>
  <c r="AL1340" i="20"/>
  <c r="BB1868" i="19"/>
  <c r="BB597" i="20"/>
  <c r="BB1340" i="20"/>
  <c r="BR1868" i="19"/>
  <c r="BR597" i="20"/>
  <c r="BR1340" i="20"/>
  <c r="CH1868" i="19"/>
  <c r="CH597" i="20"/>
  <c r="CH1340" i="20"/>
  <c r="R1869" i="19"/>
  <c r="R598" i="20"/>
  <c r="R1341" i="20"/>
  <c r="AH1869" i="19"/>
  <c r="AH598" i="20"/>
  <c r="AH1341" i="20"/>
  <c r="AX1869" i="19"/>
  <c r="AX598" i="20"/>
  <c r="AX1341" i="20"/>
  <c r="BN1869" i="19"/>
  <c r="BN598" i="20"/>
  <c r="BN1341" i="20"/>
  <c r="CD1869" i="19"/>
  <c r="CD598" i="20"/>
  <c r="CD1341" i="20"/>
  <c r="N1870" i="19"/>
  <c r="N599" i="20"/>
  <c r="N1342" i="20"/>
  <c r="AE1870" i="19"/>
  <c r="AE599" i="20"/>
  <c r="AE1342" i="20"/>
  <c r="BG1870" i="19"/>
  <c r="BG599" i="20"/>
  <c r="BG1342" i="20"/>
  <c r="CI1870" i="19"/>
  <c r="CI599" i="20"/>
  <c r="CI1342" i="20"/>
  <c r="AG1871" i="19"/>
  <c r="AG600" i="20"/>
  <c r="AG1343" i="20"/>
  <c r="BI1871" i="19"/>
  <c r="BI600" i="20"/>
  <c r="BI1343" i="20"/>
  <c r="E1872" i="19"/>
  <c r="E601" i="20"/>
  <c r="E1344" i="20"/>
  <c r="AH1872" i="19"/>
  <c r="AH601" i="20"/>
  <c r="AH1344" i="20"/>
  <c r="BJ1872" i="19"/>
  <c r="BJ601" i="20"/>
  <c r="BJ1344" i="20"/>
  <c r="F1873" i="19"/>
  <c r="F602" i="20"/>
  <c r="F1345" i="20"/>
  <c r="AI1873" i="19"/>
  <c r="AI602" i="20"/>
  <c r="AI1345" i="20"/>
  <c r="BK1873" i="19"/>
  <c r="BK602" i="20"/>
  <c r="BK1345" i="20"/>
  <c r="J1874" i="19"/>
  <c r="J603" i="20"/>
  <c r="J1346" i="20"/>
  <c r="AU1874" i="19"/>
  <c r="AU603" i="20"/>
  <c r="AU1346" i="20"/>
  <c r="CH1874" i="19"/>
  <c r="CH603" i="20"/>
  <c r="CH1346" i="20"/>
  <c r="AM1875" i="19"/>
  <c r="AM604" i="20"/>
  <c r="AM1347" i="20"/>
  <c r="BY1875" i="19"/>
  <c r="BY604" i="20"/>
  <c r="BY1347" i="20"/>
  <c r="AE1876" i="19"/>
  <c r="AE605" i="20"/>
  <c r="AE1348" i="20"/>
  <c r="BU1876" i="19"/>
  <c r="BU605" i="20"/>
  <c r="BU1348" i="20"/>
  <c r="AQ1877" i="19"/>
  <c r="AQ606" i="20"/>
  <c r="AQ1349" i="20"/>
  <c r="R1878" i="19"/>
  <c r="R607" i="20"/>
  <c r="R1350" i="20"/>
  <c r="BW1878" i="19"/>
  <c r="BW607" i="20"/>
  <c r="BW1350" i="20"/>
  <c r="AT1879" i="19"/>
  <c r="AT608" i="20"/>
  <c r="AT1351" i="20"/>
  <c r="U1880" i="19"/>
  <c r="U609" i="20"/>
  <c r="U1352" i="20"/>
  <c r="BZ1880" i="19"/>
  <c r="BZ609" i="20"/>
  <c r="BZ1352" i="20"/>
  <c r="AW1881" i="19"/>
  <c r="AW610" i="20"/>
  <c r="AW1353" i="20"/>
  <c r="AS1882" i="19"/>
  <c r="AS611" i="20"/>
  <c r="AS1354" i="20"/>
  <c r="AT1883" i="19"/>
  <c r="AT612" i="20"/>
  <c r="AT1355" i="20"/>
  <c r="AU1884" i="19"/>
  <c r="AU613" i="20"/>
  <c r="AU1356" i="20"/>
  <c r="AW1885" i="19"/>
  <c r="AW614" i="20"/>
  <c r="AW1357" i="20"/>
  <c r="AX1886" i="19"/>
  <c r="AX615" i="20"/>
  <c r="AX1358" i="20"/>
  <c r="AY1887" i="19"/>
  <c r="AY616" i="20"/>
  <c r="AY1359" i="20"/>
  <c r="CE1888" i="19"/>
  <c r="CE617" i="20"/>
  <c r="CE1360" i="20"/>
  <c r="BC1890" i="19"/>
  <c r="BC619" i="20"/>
  <c r="BC1362" i="20"/>
  <c r="BF1892" i="19"/>
  <c r="BF621" i="20"/>
  <c r="BF1364" i="20"/>
  <c r="T1895" i="19"/>
  <c r="T624" i="20"/>
  <c r="T1367" i="20"/>
  <c r="AB1901" i="19"/>
  <c r="AB630" i="20"/>
  <c r="AB1373" i="20"/>
  <c r="R1908" i="19"/>
  <c r="R637" i="20"/>
  <c r="R1380" i="20"/>
  <c r="M1874" i="19"/>
  <c r="M603" i="20"/>
  <c r="M1346" i="20"/>
  <c r="AP1874" i="19"/>
  <c r="AP603" i="20"/>
  <c r="AP1346" i="20"/>
  <c r="BR1874" i="19"/>
  <c r="BR603" i="20"/>
  <c r="BR1346" i="20"/>
  <c r="N1875" i="19"/>
  <c r="N604" i="20"/>
  <c r="N1347" i="20"/>
  <c r="AQ1875" i="19"/>
  <c r="AQ604" i="20"/>
  <c r="AQ1347" i="20"/>
  <c r="BS1875" i="19"/>
  <c r="BS604" i="20"/>
  <c r="BS1347" i="20"/>
  <c r="O1876" i="19"/>
  <c r="O605" i="20"/>
  <c r="O1348" i="20"/>
  <c r="AS1876" i="19"/>
  <c r="AS605" i="20"/>
  <c r="AS1348" i="20"/>
  <c r="BZ1876" i="19"/>
  <c r="BZ605" i="20"/>
  <c r="BZ1348" i="20"/>
  <c r="AK1877" i="19"/>
  <c r="AK606" i="20"/>
  <c r="AK1349" i="20"/>
  <c r="CA1877" i="19"/>
  <c r="CA606" i="20"/>
  <c r="CA1349" i="20"/>
  <c r="AL1878" i="19"/>
  <c r="AL607" i="20"/>
  <c r="AL1350" i="20"/>
  <c r="CC1878" i="19"/>
  <c r="CC607" i="20"/>
  <c r="CC1350" i="20"/>
  <c r="AM1879" i="19"/>
  <c r="AM608" i="20"/>
  <c r="AM1351" i="20"/>
  <c r="CD1879" i="19"/>
  <c r="CD608" i="20"/>
  <c r="CD1351" i="20"/>
  <c r="AO1880" i="19"/>
  <c r="AO609" i="20"/>
  <c r="AO1352" i="20"/>
  <c r="CE1880" i="19"/>
  <c r="CE609" i="20"/>
  <c r="CE1352" i="20"/>
  <c r="AP1881" i="19"/>
  <c r="AP610" i="20"/>
  <c r="AP1353" i="20"/>
  <c r="CG1881" i="19"/>
  <c r="CG610" i="20"/>
  <c r="CG1353" i="20"/>
  <c r="AQ1882" i="19"/>
  <c r="AQ611" i="20"/>
  <c r="AQ1354" i="20"/>
  <c r="CH1882" i="19"/>
  <c r="CH611" i="20"/>
  <c r="CH1354" i="20"/>
  <c r="AS1883" i="19"/>
  <c r="AS612" i="20"/>
  <c r="AS1355" i="20"/>
  <c r="CI1883" i="19"/>
  <c r="CI612" i="20"/>
  <c r="CI1355" i="20"/>
  <c r="AT1884" i="19"/>
  <c r="AT613" i="20"/>
  <c r="AT1356" i="20"/>
  <c r="E1885" i="19"/>
  <c r="E614" i="20"/>
  <c r="E1357" i="20"/>
  <c r="AU1885" i="19"/>
  <c r="AU614" i="20"/>
  <c r="AU1357" i="20"/>
  <c r="F1886" i="19"/>
  <c r="F615" i="20"/>
  <c r="F1358" i="20"/>
  <c r="AW1886" i="19"/>
  <c r="AW615" i="20"/>
  <c r="AW1358" i="20"/>
  <c r="G1887" i="19"/>
  <c r="G616" i="20"/>
  <c r="G1359" i="20"/>
  <c r="AX1887" i="19"/>
  <c r="AX616" i="20"/>
  <c r="AX1359" i="20"/>
  <c r="U1888" i="19"/>
  <c r="U617" i="20"/>
  <c r="U1360" i="20"/>
  <c r="BZ1888" i="19"/>
  <c r="BZ617" i="20"/>
  <c r="BZ1360" i="20"/>
  <c r="BA1889" i="19"/>
  <c r="BA618" i="20"/>
  <c r="BA1361" i="20"/>
  <c r="AX1890" i="19"/>
  <c r="AX619" i="20"/>
  <c r="AX1362" i="20"/>
  <c r="AY1891" i="19"/>
  <c r="AY620" i="20"/>
  <c r="AY1363" i="20"/>
  <c r="BC1892" i="19"/>
  <c r="BC621" i="20"/>
  <c r="BC1364" i="20"/>
  <c r="BB1893" i="19"/>
  <c r="BB622" i="20"/>
  <c r="BB1365" i="20"/>
  <c r="E1895" i="19"/>
  <c r="E624" i="20"/>
  <c r="E1367" i="20"/>
  <c r="H1898" i="19"/>
  <c r="H627" i="20"/>
  <c r="H1370" i="20"/>
  <c r="L1901" i="19"/>
  <c r="L630" i="20"/>
  <c r="L1373" i="20"/>
  <c r="P1904" i="19"/>
  <c r="P633" i="20"/>
  <c r="P1376" i="20"/>
  <c r="BR1907" i="19"/>
  <c r="BR636" i="20"/>
  <c r="BR1379" i="20"/>
  <c r="CI1916" i="19"/>
  <c r="CI645" i="20"/>
  <c r="CI1388" i="20"/>
  <c r="Q1882" i="19"/>
  <c r="Q611" i="20"/>
  <c r="Q1354" i="20"/>
  <c r="BG1882" i="19"/>
  <c r="BG611" i="20"/>
  <c r="BG1354" i="20"/>
  <c r="R1883" i="19"/>
  <c r="R612" i="20"/>
  <c r="R1355" i="20"/>
  <c r="BI1883" i="19"/>
  <c r="BI612" i="20"/>
  <c r="BI1355" i="20"/>
  <c r="S1884" i="19"/>
  <c r="S613" i="20"/>
  <c r="S1356" i="20"/>
  <c r="BJ1884" i="19"/>
  <c r="BJ613" i="20"/>
  <c r="BJ1356" i="20"/>
  <c r="U1885" i="19"/>
  <c r="U614" i="20"/>
  <c r="U1357" i="20"/>
  <c r="BK1885" i="19"/>
  <c r="BK614" i="20"/>
  <c r="BK1357" i="20"/>
  <c r="V1886" i="19"/>
  <c r="V615" i="20"/>
  <c r="V1358" i="20"/>
  <c r="BM1886" i="19"/>
  <c r="BM615" i="20"/>
  <c r="BM1358" i="20"/>
  <c r="W1887" i="19"/>
  <c r="W616" i="20"/>
  <c r="W1359" i="20"/>
  <c r="BS1887" i="19"/>
  <c r="BS616" i="20"/>
  <c r="BS1359" i="20"/>
  <c r="AP1888" i="19"/>
  <c r="AP617" i="20"/>
  <c r="AP1360" i="20"/>
  <c r="O1889" i="19"/>
  <c r="O618" i="20"/>
  <c r="O1361" i="20"/>
  <c r="CE1889" i="19"/>
  <c r="CE618" i="20"/>
  <c r="CE1361" i="20"/>
  <c r="CD1890" i="19"/>
  <c r="CD619" i="20"/>
  <c r="CD1362" i="20"/>
  <c r="CE1891" i="19"/>
  <c r="CE620" i="20"/>
  <c r="CE1363" i="20"/>
  <c r="CI1892" i="19"/>
  <c r="CI621" i="20"/>
  <c r="CI1364" i="20"/>
  <c r="CH1893" i="19"/>
  <c r="CH622" i="20"/>
  <c r="CH1365" i="20"/>
  <c r="P1896" i="19"/>
  <c r="P625" i="20"/>
  <c r="P1368" i="20"/>
  <c r="T1899" i="19"/>
  <c r="T628" i="20"/>
  <c r="T1371" i="20"/>
  <c r="X1902" i="19"/>
  <c r="X631" i="20"/>
  <c r="X1374" i="20"/>
  <c r="AB1905" i="19"/>
  <c r="AB634" i="20"/>
  <c r="AB1377" i="20"/>
  <c r="J1910" i="19"/>
  <c r="J639" i="20"/>
  <c r="J1382" i="20"/>
  <c r="BE1887" i="19"/>
  <c r="BE616" i="20"/>
  <c r="BE1359" i="20"/>
  <c r="O1888" i="19"/>
  <c r="O617" i="20"/>
  <c r="O1360" i="20"/>
  <c r="BF1888" i="19"/>
  <c r="BF617" i="20"/>
  <c r="BF1360" i="20"/>
  <c r="Q1889" i="19"/>
  <c r="Q618" i="20"/>
  <c r="Q1361" i="20"/>
  <c r="BJ1889" i="19"/>
  <c r="BJ618" i="20"/>
  <c r="BJ1361" i="20"/>
  <c r="AP1890" i="19"/>
  <c r="AP619" i="20"/>
  <c r="AP1362" i="20"/>
  <c r="V1891" i="19"/>
  <c r="V620" i="20"/>
  <c r="V1363" i="20"/>
  <c r="CH1891" i="19"/>
  <c r="CH620" i="20"/>
  <c r="CH1363" i="20"/>
  <c r="BN1892" i="19"/>
  <c r="BN621" i="20"/>
  <c r="BN1364" i="20"/>
  <c r="AT1893" i="19"/>
  <c r="AT622" i="20"/>
  <c r="AT1365" i="20"/>
  <c r="Z1894" i="19"/>
  <c r="Z623" i="20"/>
  <c r="Z1366" i="20"/>
  <c r="Y1895" i="19"/>
  <c r="Y624" i="20"/>
  <c r="Y1367" i="20"/>
  <c r="BQ1896" i="19"/>
  <c r="BQ625" i="20"/>
  <c r="BQ1368" i="20"/>
  <c r="AC1898" i="19"/>
  <c r="AC627" i="20"/>
  <c r="AC1370" i="20"/>
  <c r="BU1899" i="19"/>
  <c r="BU628" i="20"/>
  <c r="BU1371" i="20"/>
  <c r="AG1901" i="19"/>
  <c r="AG630" i="20"/>
  <c r="AG1373" i="20"/>
  <c r="BY1902" i="19"/>
  <c r="BY631" i="20"/>
  <c r="BY1374" i="20"/>
  <c r="AK1904" i="19"/>
  <c r="AK633" i="20"/>
  <c r="AK1376" i="20"/>
  <c r="CC1905" i="19"/>
  <c r="CC634" i="20"/>
  <c r="CC1377" i="20"/>
  <c r="AC1908" i="19"/>
  <c r="AC637" i="20"/>
  <c r="AC1380" i="20"/>
  <c r="BQ1911" i="19"/>
  <c r="BQ640" i="20"/>
  <c r="BQ1383" i="20"/>
  <c r="F1919" i="19"/>
  <c r="F648" i="20"/>
  <c r="F1391" i="20"/>
  <c r="BT1894" i="19"/>
  <c r="BT623" i="20"/>
  <c r="BT1366" i="20"/>
  <c r="U1896" i="19"/>
  <c r="U625" i="20"/>
  <c r="U1368" i="20"/>
  <c r="BM1897" i="19"/>
  <c r="BM626" i="20"/>
  <c r="BM1369" i="20"/>
  <c r="Y1899" i="19"/>
  <c r="Y628" i="20"/>
  <c r="Y1371" i="20"/>
  <c r="BQ1900" i="19"/>
  <c r="BQ629" i="20"/>
  <c r="BQ1372" i="20"/>
  <c r="AC1902" i="19"/>
  <c r="AC631" i="20"/>
  <c r="AC1374" i="20"/>
  <c r="BU1903" i="19"/>
  <c r="BU632" i="20"/>
  <c r="BU1375" i="20"/>
  <c r="AG1905" i="19"/>
  <c r="AG634" i="20"/>
  <c r="AG1377" i="20"/>
  <c r="Q1907" i="19"/>
  <c r="Q636" i="20"/>
  <c r="Q1379" i="20"/>
  <c r="U1910" i="19"/>
  <c r="U639" i="20"/>
  <c r="U1382" i="20"/>
  <c r="BA1915" i="19"/>
  <c r="BA644" i="20"/>
  <c r="BA1387" i="20"/>
  <c r="BS1876" i="19"/>
  <c r="BS605" i="20"/>
  <c r="BS1348" i="20"/>
  <c r="I1877" i="19"/>
  <c r="I606" i="20"/>
  <c r="I1349" i="20"/>
  <c r="AD1877" i="19"/>
  <c r="AD606" i="20"/>
  <c r="AD1349" i="20"/>
  <c r="AY1877" i="19"/>
  <c r="AY606" i="20"/>
  <c r="AY1349" i="20"/>
  <c r="BU1877" i="19"/>
  <c r="BU606" i="20"/>
  <c r="BU1349" i="20"/>
  <c r="J1878" i="19"/>
  <c r="J607" i="20"/>
  <c r="J1350" i="20"/>
  <c r="AE1878" i="19"/>
  <c r="AE607" i="20"/>
  <c r="AE1350" i="20"/>
  <c r="BA1878" i="19"/>
  <c r="BA607" i="20"/>
  <c r="BA1350" i="20"/>
  <c r="BV1878" i="19"/>
  <c r="BV607" i="20"/>
  <c r="BV1350" i="20"/>
  <c r="K1879" i="19"/>
  <c r="K608" i="20"/>
  <c r="K1351" i="20"/>
  <c r="AG1879" i="19"/>
  <c r="AG608" i="20"/>
  <c r="AG1351" i="20"/>
  <c r="BB1879" i="19"/>
  <c r="BB608" i="20"/>
  <c r="BB1351" i="20"/>
  <c r="BW1879" i="19"/>
  <c r="BW608" i="20"/>
  <c r="BW1351" i="20"/>
  <c r="M1880" i="19"/>
  <c r="M609" i="20"/>
  <c r="M1352" i="20"/>
  <c r="AH1880" i="19"/>
  <c r="AH609" i="20"/>
  <c r="AH1352" i="20"/>
  <c r="BC1880" i="19"/>
  <c r="BC609" i="20"/>
  <c r="BC1352" i="20"/>
  <c r="BY1880" i="19"/>
  <c r="BY609" i="20"/>
  <c r="BY1352" i="20"/>
  <c r="N1881" i="19"/>
  <c r="N610" i="20"/>
  <c r="N1353" i="20"/>
  <c r="AI1881" i="19"/>
  <c r="AI610" i="20"/>
  <c r="AI1353" i="20"/>
  <c r="BE1881" i="19"/>
  <c r="BE610" i="20"/>
  <c r="BE1353" i="20"/>
  <c r="BZ1881" i="19"/>
  <c r="BZ610" i="20"/>
  <c r="BZ1353" i="20"/>
  <c r="O1882" i="19"/>
  <c r="O611" i="20"/>
  <c r="O1354" i="20"/>
  <c r="AK1882" i="19"/>
  <c r="AK611" i="20"/>
  <c r="AK1354" i="20"/>
  <c r="BF1882" i="19"/>
  <c r="BF611" i="20"/>
  <c r="BF1354" i="20"/>
  <c r="CA1882" i="19"/>
  <c r="CA611" i="20"/>
  <c r="CA1354" i="20"/>
  <c r="Q1883" i="19"/>
  <c r="Q612" i="20"/>
  <c r="Q1355" i="20"/>
  <c r="AL1883" i="19"/>
  <c r="AL612" i="20"/>
  <c r="AL1355" i="20"/>
  <c r="BG1883" i="19"/>
  <c r="BG612" i="20"/>
  <c r="BG1355" i="20"/>
  <c r="CC1883" i="19"/>
  <c r="CC612" i="20"/>
  <c r="CC1355" i="20"/>
  <c r="R1884" i="19"/>
  <c r="R613" i="20"/>
  <c r="R1356" i="20"/>
  <c r="AM1884" i="19"/>
  <c r="AM613" i="20"/>
  <c r="AM1356" i="20"/>
  <c r="BI1884" i="19"/>
  <c r="BI613" i="20"/>
  <c r="BI1356" i="20"/>
  <c r="CD1884" i="19"/>
  <c r="CD613" i="20"/>
  <c r="CD1356" i="20"/>
  <c r="S1885" i="19"/>
  <c r="S614" i="20"/>
  <c r="S1357" i="20"/>
  <c r="AO1885" i="19"/>
  <c r="AO614" i="20"/>
  <c r="AO1357" i="20"/>
  <c r="BJ1885" i="19"/>
  <c r="BJ614" i="20"/>
  <c r="BJ1357" i="20"/>
  <c r="CE1885" i="19"/>
  <c r="CE614" i="20"/>
  <c r="CE1357" i="20"/>
  <c r="U1886" i="19"/>
  <c r="U615" i="20"/>
  <c r="U1358" i="20"/>
  <c r="AP1886" i="19"/>
  <c r="AP615" i="20"/>
  <c r="AP1358" i="20"/>
  <c r="BK1886" i="19"/>
  <c r="BK615" i="20"/>
  <c r="BK1358" i="20"/>
  <c r="CG1886" i="19"/>
  <c r="CG615" i="20"/>
  <c r="CG1358" i="20"/>
  <c r="V1887" i="19"/>
  <c r="V616" i="20"/>
  <c r="V1359" i="20"/>
  <c r="AQ1887" i="19"/>
  <c r="AQ616" i="20"/>
  <c r="AQ1359" i="20"/>
  <c r="BM1887" i="19"/>
  <c r="BM616" i="20"/>
  <c r="BM1359" i="20"/>
  <c r="CH1887" i="19"/>
  <c r="CH616" i="20"/>
  <c r="CH1359" i="20"/>
  <c r="W1888" i="19"/>
  <c r="W617" i="20"/>
  <c r="W1360" i="20"/>
  <c r="AS1888" i="19"/>
  <c r="AS617" i="20"/>
  <c r="AS1360" i="20"/>
  <c r="BN1888" i="19"/>
  <c r="BN617" i="20"/>
  <c r="BN1360" i="20"/>
  <c r="CI1888" i="19"/>
  <c r="CI617" i="20"/>
  <c r="CI1360" i="20"/>
  <c r="Y1889" i="19"/>
  <c r="Y618" i="20"/>
  <c r="Y1361" i="20"/>
  <c r="AT1889" i="19"/>
  <c r="AT618" i="20"/>
  <c r="AT1361" i="20"/>
  <c r="BV1889" i="19"/>
  <c r="BV618" i="20"/>
  <c r="BV1361" i="20"/>
  <c r="V1890" i="19"/>
  <c r="V619" i="20"/>
  <c r="V1362" i="20"/>
  <c r="BB1890" i="19"/>
  <c r="BB619" i="20"/>
  <c r="BB1362" i="20"/>
  <c r="CH1890" i="19"/>
  <c r="CH619" i="20"/>
  <c r="CH1362" i="20"/>
  <c r="AH1891" i="19"/>
  <c r="AH620" i="20"/>
  <c r="AH1363" i="20"/>
  <c r="BN1891" i="19"/>
  <c r="BN620" i="20"/>
  <c r="BN1363" i="20"/>
  <c r="N1892" i="19"/>
  <c r="N621" i="20"/>
  <c r="N1364" i="20"/>
  <c r="AT1892" i="19"/>
  <c r="AT621" i="20"/>
  <c r="AT1364" i="20"/>
  <c r="BZ1892" i="19"/>
  <c r="BZ621" i="20"/>
  <c r="BZ1364" i="20"/>
  <c r="Z1893" i="19"/>
  <c r="Z622" i="20"/>
  <c r="Z1365" i="20"/>
  <c r="BF1893" i="19"/>
  <c r="BF622" i="20"/>
  <c r="BF1365" i="20"/>
  <c r="F1894" i="19"/>
  <c r="F623" i="20"/>
  <c r="F1366" i="20"/>
  <c r="AL1894" i="19"/>
  <c r="AL623" i="20"/>
  <c r="AL1366" i="20"/>
  <c r="BY1894" i="19"/>
  <c r="BY623" i="20"/>
  <c r="BY1366" i="20"/>
  <c r="AW1895" i="19"/>
  <c r="AW624" i="20"/>
  <c r="AW1367" i="20"/>
  <c r="AC1896" i="19"/>
  <c r="AC625" i="20"/>
  <c r="AC1368" i="20"/>
  <c r="I1897" i="19"/>
  <c r="I626" i="20"/>
  <c r="I1369" i="20"/>
  <c r="BU1897" i="19"/>
  <c r="BU626" i="20"/>
  <c r="BU1369" i="20"/>
  <c r="BA1898" i="19"/>
  <c r="BA627" i="20"/>
  <c r="BA1370" i="20"/>
  <c r="AG1899" i="19"/>
  <c r="AG628" i="20"/>
  <c r="AG1371" i="20"/>
  <c r="M1900" i="19"/>
  <c r="M629" i="20"/>
  <c r="M1372" i="20"/>
  <c r="BY1900" i="19"/>
  <c r="BY629" i="20"/>
  <c r="BY1372" i="20"/>
  <c r="BE1901" i="19"/>
  <c r="BE630" i="20"/>
  <c r="BE1373" i="20"/>
  <c r="AK1902" i="19"/>
  <c r="AK631" i="20"/>
  <c r="AK1374" i="20"/>
  <c r="Q1903" i="19"/>
  <c r="Q632" i="20"/>
  <c r="Q1375" i="20"/>
  <c r="CC1903" i="19"/>
  <c r="CC632" i="20"/>
  <c r="CC1375" i="20"/>
  <c r="BI1904" i="19"/>
  <c r="BI633" i="20"/>
  <c r="BI1376" i="20"/>
  <c r="AO1905" i="19"/>
  <c r="AO634" i="20"/>
  <c r="AO1377" i="20"/>
  <c r="U1906" i="19"/>
  <c r="U635" i="20"/>
  <c r="U1378" i="20"/>
  <c r="AG1907" i="19"/>
  <c r="AG636" i="20"/>
  <c r="AG1379" i="20"/>
  <c r="BY1908" i="19"/>
  <c r="BY637" i="20"/>
  <c r="BY1380" i="20"/>
  <c r="AK1910" i="19"/>
  <c r="AK639" i="20"/>
  <c r="AK1382" i="20"/>
  <c r="CC1912" i="19"/>
  <c r="CC641" i="20"/>
  <c r="CC1384" i="20"/>
  <c r="CG1915" i="19"/>
  <c r="CG644" i="20"/>
  <c r="CG1387" i="20"/>
  <c r="AD1870" i="19"/>
  <c r="AD599" i="20"/>
  <c r="AD1342" i="20"/>
  <c r="AY1870" i="19"/>
  <c r="AY599" i="20"/>
  <c r="AY1342" i="20"/>
  <c r="BU1870" i="19"/>
  <c r="BU599" i="20"/>
  <c r="BU1342" i="20"/>
  <c r="J1871" i="19"/>
  <c r="J600" i="20"/>
  <c r="J1343" i="20"/>
  <c r="AE1871" i="19"/>
  <c r="AE600" i="20"/>
  <c r="AE1343" i="20"/>
  <c r="BA1871" i="19"/>
  <c r="BA600" i="20"/>
  <c r="BA1343" i="20"/>
  <c r="BV1871" i="19"/>
  <c r="BV600" i="20"/>
  <c r="BV1343" i="20"/>
  <c r="K1872" i="19"/>
  <c r="K601" i="20"/>
  <c r="K1344" i="20"/>
  <c r="AG1872" i="19"/>
  <c r="AG601" i="20"/>
  <c r="AG1344" i="20"/>
  <c r="BB1872" i="19"/>
  <c r="BB601" i="20"/>
  <c r="BB1344" i="20"/>
  <c r="BW1872" i="19"/>
  <c r="BW601" i="20"/>
  <c r="BW1344" i="20"/>
  <c r="M1873" i="19"/>
  <c r="M602" i="20"/>
  <c r="M1345" i="20"/>
  <c r="AH1873" i="19"/>
  <c r="AH602" i="20"/>
  <c r="AH1345" i="20"/>
  <c r="BC1873" i="19"/>
  <c r="BC602" i="20"/>
  <c r="BC1345" i="20"/>
  <c r="BY1873" i="19"/>
  <c r="BY602" i="20"/>
  <c r="BY1345" i="20"/>
  <c r="N1874" i="19"/>
  <c r="N603" i="20"/>
  <c r="N1346" i="20"/>
  <c r="AI1874" i="19"/>
  <c r="AI603" i="20"/>
  <c r="AI1346" i="20"/>
  <c r="BE1874" i="19"/>
  <c r="BE603" i="20"/>
  <c r="BE1346" i="20"/>
  <c r="BZ1874" i="19"/>
  <c r="BZ603" i="20"/>
  <c r="BZ1346" i="20"/>
  <c r="O1875" i="19"/>
  <c r="O604" i="20"/>
  <c r="O1347" i="20"/>
  <c r="AK1875" i="19"/>
  <c r="AK604" i="20"/>
  <c r="AK1347" i="20"/>
  <c r="BF1875" i="19"/>
  <c r="BF604" i="20"/>
  <c r="BF1347" i="20"/>
  <c r="CA1875" i="19"/>
  <c r="CA604" i="20"/>
  <c r="CA1347" i="20"/>
  <c r="Q1876" i="19"/>
  <c r="Q605" i="20"/>
  <c r="Q1348" i="20"/>
  <c r="AL1876" i="19"/>
  <c r="AL605" i="20"/>
  <c r="AL1348" i="20"/>
  <c r="BG1876" i="19"/>
  <c r="BG605" i="20"/>
  <c r="BG1348" i="20"/>
  <c r="CC1876" i="19"/>
  <c r="CC605" i="20"/>
  <c r="CC1348" i="20"/>
  <c r="R1877" i="19"/>
  <c r="R606" i="20"/>
  <c r="R1349" i="20"/>
  <c r="AM1877" i="19"/>
  <c r="AM606" i="20"/>
  <c r="AM1349" i="20"/>
  <c r="BI1877" i="19"/>
  <c r="BI606" i="20"/>
  <c r="BI1349" i="20"/>
  <c r="CD1877" i="19"/>
  <c r="CD606" i="20"/>
  <c r="CD1349" i="20"/>
  <c r="S1878" i="19"/>
  <c r="S607" i="20"/>
  <c r="S1350" i="20"/>
  <c r="AO1878" i="19"/>
  <c r="AO607" i="20"/>
  <c r="AO1350" i="20"/>
  <c r="BJ1878" i="19"/>
  <c r="BJ607" i="20"/>
  <c r="BJ1350" i="20"/>
  <c r="CE1878" i="19"/>
  <c r="CE607" i="20"/>
  <c r="CE1350" i="20"/>
  <c r="U1879" i="19"/>
  <c r="U608" i="20"/>
  <c r="U1351" i="20"/>
  <c r="AP1879" i="19"/>
  <c r="AP608" i="20"/>
  <c r="AP1351" i="20"/>
  <c r="BK1879" i="19"/>
  <c r="BK608" i="20"/>
  <c r="BK1351" i="20"/>
  <c r="CG1879" i="19"/>
  <c r="CG608" i="20"/>
  <c r="CG1351" i="20"/>
  <c r="V1880" i="19"/>
  <c r="V609" i="20"/>
  <c r="V1352" i="20"/>
  <c r="AQ1880" i="19"/>
  <c r="AQ609" i="20"/>
  <c r="AQ1352" i="20"/>
  <c r="BM1880" i="19"/>
  <c r="BM609" i="20"/>
  <c r="BM1352" i="20"/>
  <c r="CH1880" i="19"/>
  <c r="CH609" i="20"/>
  <c r="CH1352" i="20"/>
  <c r="W1881" i="19"/>
  <c r="W610" i="20"/>
  <c r="W1353" i="20"/>
  <c r="AS1881" i="19"/>
  <c r="AS610" i="20"/>
  <c r="AS1353" i="20"/>
  <c r="BN1881" i="19"/>
  <c r="BN610" i="20"/>
  <c r="BN1353" i="20"/>
  <c r="CI1881" i="19"/>
  <c r="CI610" i="20"/>
  <c r="CI1353" i="20"/>
  <c r="Y1882" i="19"/>
  <c r="Y611" i="20"/>
  <c r="Y1354" i="20"/>
  <c r="AT1882" i="19"/>
  <c r="AT611" i="20"/>
  <c r="AT1354" i="20"/>
  <c r="BO1882" i="19"/>
  <c r="BO611" i="20"/>
  <c r="BO1354" i="20"/>
  <c r="E1883" i="19"/>
  <c r="E612" i="20"/>
  <c r="E1355" i="20"/>
  <c r="Z1883" i="19"/>
  <c r="Z612" i="20"/>
  <c r="Z1355" i="20"/>
  <c r="AU1883" i="19"/>
  <c r="AU612" i="20"/>
  <c r="AU1355" i="20"/>
  <c r="BQ1883" i="19"/>
  <c r="BQ612" i="20"/>
  <c r="BQ1355" i="20"/>
  <c r="F1884" i="19"/>
  <c r="F613" i="20"/>
  <c r="F1356" i="20"/>
  <c r="AA1884" i="19"/>
  <c r="AA613" i="20"/>
  <c r="AA1356" i="20"/>
  <c r="AW1884" i="19"/>
  <c r="AW613" i="20"/>
  <c r="AW1356" i="20"/>
  <c r="BR1884" i="19"/>
  <c r="BR613" i="20"/>
  <c r="BR1356" i="20"/>
  <c r="G1885" i="19"/>
  <c r="G614" i="20"/>
  <c r="G1357" i="20"/>
  <c r="AC1885" i="19"/>
  <c r="AC614" i="20"/>
  <c r="AC1357" i="20"/>
  <c r="AX1885" i="19"/>
  <c r="AX614" i="20"/>
  <c r="AX1357" i="20"/>
  <c r="BS1885" i="19"/>
  <c r="BS614" i="20"/>
  <c r="BS1357" i="20"/>
  <c r="I1886" i="19"/>
  <c r="I615" i="20"/>
  <c r="I1358" i="20"/>
  <c r="AD1886" i="19"/>
  <c r="AD615" i="20"/>
  <c r="AD1358" i="20"/>
  <c r="AY1886" i="19"/>
  <c r="AY615" i="20"/>
  <c r="AY1358" i="20"/>
  <c r="BU1886" i="19"/>
  <c r="BU615" i="20"/>
  <c r="BU1358" i="20"/>
  <c r="J1887" i="19"/>
  <c r="J616" i="20"/>
  <c r="J1359" i="20"/>
  <c r="AE1887" i="19"/>
  <c r="AE616" i="20"/>
  <c r="AE1359" i="20"/>
  <c r="BA1887" i="19"/>
  <c r="BA616" i="20"/>
  <c r="BA1359" i="20"/>
  <c r="BV1887" i="19"/>
  <c r="BV616" i="20"/>
  <c r="BV1359" i="20"/>
  <c r="K1888" i="19"/>
  <c r="K617" i="20"/>
  <c r="K1360" i="20"/>
  <c r="AG1888" i="19"/>
  <c r="AG617" i="20"/>
  <c r="AG1360" i="20"/>
  <c r="BB1888" i="19"/>
  <c r="BB617" i="20"/>
  <c r="BB1360" i="20"/>
  <c r="BW1888" i="19"/>
  <c r="BW617" i="20"/>
  <c r="BW1360" i="20"/>
  <c r="M1889" i="19"/>
  <c r="M618" i="20"/>
  <c r="M1361" i="20"/>
  <c r="AH1889" i="19"/>
  <c r="AH618" i="20"/>
  <c r="AH1361" i="20"/>
  <c r="BC1889" i="19"/>
  <c r="BC618" i="20"/>
  <c r="BC1361" i="20"/>
  <c r="CI1889" i="19"/>
  <c r="CI618" i="20"/>
  <c r="CI1361" i="20"/>
  <c r="AI1890" i="19"/>
  <c r="AI619" i="20"/>
  <c r="AI1362" i="20"/>
  <c r="BO1890" i="19"/>
  <c r="BO619" i="20"/>
  <c r="BO1362" i="20"/>
  <c r="O1891" i="19"/>
  <c r="O620" i="20"/>
  <c r="O1363" i="20"/>
  <c r="AU1891" i="19"/>
  <c r="AU620" i="20"/>
  <c r="AU1363" i="20"/>
  <c r="CA1891" i="19"/>
  <c r="CA620" i="20"/>
  <c r="CA1363" i="20"/>
  <c r="AA1892" i="19"/>
  <c r="AA621" i="20"/>
  <c r="AA1364" i="20"/>
  <c r="BG1892" i="19"/>
  <c r="BG621" i="20"/>
  <c r="BG1364" i="20"/>
  <c r="G1893" i="19"/>
  <c r="G622" i="20"/>
  <c r="G1365" i="20"/>
  <c r="AM1893" i="19"/>
  <c r="AM622" i="20"/>
  <c r="AM1365" i="20"/>
  <c r="BS1893" i="19"/>
  <c r="BS622" i="20"/>
  <c r="BS1365" i="20"/>
  <c r="S1894" i="19"/>
  <c r="S623" i="20"/>
  <c r="S1366" i="20"/>
  <c r="AZ1894" i="19"/>
  <c r="AZ623" i="20"/>
  <c r="AZ1366" i="20"/>
  <c r="L1895" i="19"/>
  <c r="L624" i="20"/>
  <c r="L1367" i="20"/>
  <c r="BX1895" i="19"/>
  <c r="BX624" i="20"/>
  <c r="BX1367" i="20"/>
  <c r="BD1896" i="19"/>
  <c r="BD625" i="20"/>
  <c r="BD1368" i="20"/>
  <c r="AJ1897" i="19"/>
  <c r="AJ626" i="20"/>
  <c r="AJ1369" i="20"/>
  <c r="P1898" i="19"/>
  <c r="P627" i="20"/>
  <c r="P1370" i="20"/>
  <c r="CB1898" i="19"/>
  <c r="CB627" i="20"/>
  <c r="CB1370" i="20"/>
  <c r="BH1899" i="19"/>
  <c r="BH628" i="20"/>
  <c r="BH1371" i="20"/>
  <c r="AN1900" i="19"/>
  <c r="AN629" i="20"/>
  <c r="AN1372" i="20"/>
  <c r="T1901" i="19"/>
  <c r="T630" i="20"/>
  <c r="T1373" i="20"/>
  <c r="CF1901" i="19"/>
  <c r="CF630" i="20"/>
  <c r="CF1373" i="20"/>
  <c r="BL1902" i="19"/>
  <c r="BL631" i="20"/>
  <c r="BL1374" i="20"/>
  <c r="AR1903" i="19"/>
  <c r="AR632" i="20"/>
  <c r="AR1375" i="20"/>
  <c r="X1904" i="19"/>
  <c r="X633" i="20"/>
  <c r="X1376" i="20"/>
  <c r="CJ1904" i="19"/>
  <c r="CJ633" i="20"/>
  <c r="CJ1376" i="20"/>
  <c r="BP1905" i="19"/>
  <c r="BP634" i="20"/>
  <c r="BP1377" i="20"/>
  <c r="BA1906" i="19"/>
  <c r="BA635" i="20"/>
  <c r="BA1378" i="20"/>
  <c r="CH1907" i="19"/>
  <c r="CH636" i="20"/>
  <c r="CH1379" i="20"/>
  <c r="AT1909" i="19"/>
  <c r="AT638" i="20"/>
  <c r="AT1381" i="20"/>
  <c r="P1911" i="19"/>
  <c r="P640" i="20"/>
  <c r="P1383" i="20"/>
  <c r="T1914" i="19"/>
  <c r="T643" i="20"/>
  <c r="T1386" i="20"/>
  <c r="BO1917" i="19"/>
  <c r="BO646" i="20"/>
  <c r="BO1389" i="20"/>
  <c r="BI1889" i="19"/>
  <c r="BI618" i="20"/>
  <c r="BI1361" i="20"/>
  <c r="BY1889" i="19"/>
  <c r="BY618" i="20"/>
  <c r="BY1361" i="20"/>
  <c r="I1890" i="19"/>
  <c r="I619" i="20"/>
  <c r="I1362" i="20"/>
  <c r="Y1890" i="19"/>
  <c r="Y619" i="20"/>
  <c r="Y1362" i="20"/>
  <c r="AO1890" i="19"/>
  <c r="AO619" i="20"/>
  <c r="AO1362" i="20"/>
  <c r="BE1890" i="19"/>
  <c r="BE619" i="20"/>
  <c r="BE1362" i="20"/>
  <c r="BU1890" i="19"/>
  <c r="BU619" i="20"/>
  <c r="BU1362" i="20"/>
  <c r="E1891" i="19"/>
  <c r="E620" i="20"/>
  <c r="E1363" i="20"/>
  <c r="U1891" i="19"/>
  <c r="U620" i="20"/>
  <c r="U1363" i="20"/>
  <c r="AK1891" i="19"/>
  <c r="AK620" i="20"/>
  <c r="AK1363" i="20"/>
  <c r="BA1891" i="19"/>
  <c r="BA620" i="20"/>
  <c r="BA1363" i="20"/>
  <c r="BQ1891" i="19"/>
  <c r="BQ620" i="20"/>
  <c r="BQ1363" i="20"/>
  <c r="CG1891" i="19"/>
  <c r="CG620" i="20"/>
  <c r="CG1363" i="20"/>
  <c r="Q1892" i="19"/>
  <c r="Q621" i="20"/>
  <c r="Q1364" i="20"/>
  <c r="AG1892" i="19"/>
  <c r="AG621" i="20"/>
  <c r="AG1364" i="20"/>
  <c r="AW1892" i="19"/>
  <c r="AW621" i="20"/>
  <c r="AW1364" i="20"/>
  <c r="BM1892" i="19"/>
  <c r="BM621" i="20"/>
  <c r="BM1364" i="20"/>
  <c r="CC1892" i="19"/>
  <c r="CC621" i="20"/>
  <c r="CC1364" i="20"/>
  <c r="M1893" i="19"/>
  <c r="M622" i="20"/>
  <c r="M1365" i="20"/>
  <c r="AC1893" i="19"/>
  <c r="AC622" i="20"/>
  <c r="AC1365" i="20"/>
  <c r="AS1893" i="19"/>
  <c r="AS622" i="20"/>
  <c r="AS1365" i="20"/>
  <c r="BI1893" i="19"/>
  <c r="BI622" i="20"/>
  <c r="BI1365" i="20"/>
  <c r="BY1893" i="19"/>
  <c r="BY622" i="20"/>
  <c r="BY1365" i="20"/>
  <c r="I1894" i="19"/>
  <c r="I623" i="20"/>
  <c r="I1366" i="20"/>
  <c r="Y1894" i="19"/>
  <c r="Y623" i="20"/>
  <c r="Y1366" i="20"/>
  <c r="AO1894" i="19"/>
  <c r="AO623" i="20"/>
  <c r="AO1366" i="20"/>
  <c r="BH1894" i="19"/>
  <c r="BH623" i="20"/>
  <c r="BH1366" i="20"/>
  <c r="CC1894" i="19"/>
  <c r="CC623" i="20"/>
  <c r="CC1366" i="20"/>
  <c r="X1895" i="19"/>
  <c r="X624" i="20"/>
  <c r="X1367" i="20"/>
  <c r="BD1895" i="19"/>
  <c r="BD624" i="20"/>
  <c r="BD1367" i="20"/>
  <c r="CJ1895" i="19"/>
  <c r="CJ624" i="20"/>
  <c r="CJ1367" i="20"/>
  <c r="AJ1896" i="19"/>
  <c r="AJ625" i="20"/>
  <c r="AJ1368" i="20"/>
  <c r="BP1896" i="19"/>
  <c r="BP625" i="20"/>
  <c r="BP1368" i="20"/>
  <c r="P1897" i="19"/>
  <c r="P626" i="20"/>
  <c r="P1369" i="20"/>
  <c r="AV1897" i="19"/>
  <c r="AV626" i="20"/>
  <c r="AV1369" i="20"/>
  <c r="CB1897" i="19"/>
  <c r="CB626" i="20"/>
  <c r="CB1369" i="20"/>
  <c r="AB1898" i="19"/>
  <c r="AB627" i="20"/>
  <c r="AB1370" i="20"/>
  <c r="BH1898" i="19"/>
  <c r="BH627" i="20"/>
  <c r="BH1370" i="20"/>
  <c r="H1899" i="19"/>
  <c r="H628" i="20"/>
  <c r="H1371" i="20"/>
  <c r="AN1899" i="19"/>
  <c r="AN628" i="20"/>
  <c r="AN1371" i="20"/>
  <c r="BT1899" i="19"/>
  <c r="BT628" i="20"/>
  <c r="BT1371" i="20"/>
  <c r="T1900" i="19"/>
  <c r="T629" i="20"/>
  <c r="T1372" i="20"/>
  <c r="AZ1900" i="19"/>
  <c r="AZ629" i="20"/>
  <c r="AZ1372" i="20"/>
  <c r="CF1900" i="19"/>
  <c r="CF629" i="20"/>
  <c r="CF1372" i="20"/>
  <c r="AF1901" i="19"/>
  <c r="AF630" i="20"/>
  <c r="AF1373" i="20"/>
  <c r="BL1901" i="19"/>
  <c r="BL630" i="20"/>
  <c r="BL1373" i="20"/>
  <c r="L1902" i="19"/>
  <c r="L631" i="20"/>
  <c r="L1374" i="20"/>
  <c r="AR1902" i="19"/>
  <c r="AR631" i="20"/>
  <c r="AR1374" i="20"/>
  <c r="BX1902" i="19"/>
  <c r="BX631" i="20"/>
  <c r="BX1374" i="20"/>
  <c r="X1903" i="19"/>
  <c r="X632" i="20"/>
  <c r="X1375" i="20"/>
  <c r="BD1903" i="19"/>
  <c r="BD632" i="20"/>
  <c r="BD1375" i="20"/>
  <c r="CJ1903" i="19"/>
  <c r="CJ632" i="20"/>
  <c r="CJ1375" i="20"/>
  <c r="AJ1904" i="19"/>
  <c r="AJ633" i="20"/>
  <c r="AJ1376" i="20"/>
  <c r="BP1904" i="19"/>
  <c r="BP633" i="20"/>
  <c r="BP1376" i="20"/>
  <c r="P1905" i="19"/>
  <c r="P634" i="20"/>
  <c r="P1377" i="20"/>
  <c r="AV1905" i="19"/>
  <c r="AV634" i="20"/>
  <c r="AV1377" i="20"/>
  <c r="CB1905" i="19"/>
  <c r="CB634" i="20"/>
  <c r="CB1377" i="20"/>
  <c r="AB1906" i="19"/>
  <c r="AB635" i="20"/>
  <c r="AB1378" i="20"/>
  <c r="BQ1906" i="19"/>
  <c r="BQ635" i="20"/>
  <c r="BQ1378" i="20"/>
  <c r="AT1907" i="19"/>
  <c r="AT636" i="20"/>
  <c r="AT1379" i="20"/>
  <c r="Z1908" i="19"/>
  <c r="Z637" i="20"/>
  <c r="Z1380" i="20"/>
  <c r="F1909" i="19"/>
  <c r="F638" i="20"/>
  <c r="F1381" i="20"/>
  <c r="BR1909" i="19"/>
  <c r="BR638" i="20"/>
  <c r="BR1381" i="20"/>
  <c r="AX1910" i="19"/>
  <c r="AX639" i="20"/>
  <c r="AX1382" i="20"/>
  <c r="BL1911" i="19"/>
  <c r="BL640" i="20"/>
  <c r="BL1383" i="20"/>
  <c r="X1913" i="19"/>
  <c r="X642" i="20"/>
  <c r="X1385" i="20"/>
  <c r="BP1914" i="19"/>
  <c r="BP643" i="20"/>
  <c r="BP1386" i="20"/>
  <c r="AB1916" i="19"/>
  <c r="AB645" i="20"/>
  <c r="AB1388" i="20"/>
  <c r="CA1918" i="19"/>
  <c r="CA647" i="20"/>
  <c r="CA1390" i="20"/>
  <c r="AJ1870" i="19"/>
  <c r="AJ599" i="20"/>
  <c r="AJ1342" i="20"/>
  <c r="AZ1870" i="19"/>
  <c r="AZ599" i="20"/>
  <c r="AZ1342" i="20"/>
  <c r="BP1870" i="19"/>
  <c r="BP599" i="20"/>
  <c r="BP1342" i="20"/>
  <c r="CF1870" i="19"/>
  <c r="CF599" i="20"/>
  <c r="CF1342" i="20"/>
  <c r="P1871" i="19"/>
  <c r="P600" i="20"/>
  <c r="P1343" i="20"/>
  <c r="AF1871" i="19"/>
  <c r="AF600" i="20"/>
  <c r="AF1343" i="20"/>
  <c r="AV1871" i="19"/>
  <c r="AV600" i="20"/>
  <c r="AV1343" i="20"/>
  <c r="BL1871" i="19"/>
  <c r="BL600" i="20"/>
  <c r="BL1343" i="20"/>
  <c r="CB1871" i="19"/>
  <c r="CB600" i="20"/>
  <c r="CB1343" i="20"/>
  <c r="L1872" i="19"/>
  <c r="L601" i="20"/>
  <c r="L1344" i="20"/>
  <c r="AB1872" i="19"/>
  <c r="AB601" i="20"/>
  <c r="AB1344" i="20"/>
  <c r="AR1872" i="19"/>
  <c r="AR601" i="20"/>
  <c r="AR1344" i="20"/>
  <c r="BH1872" i="19"/>
  <c r="BH601" i="20"/>
  <c r="BH1344" i="20"/>
  <c r="BX1872" i="19"/>
  <c r="BX601" i="20"/>
  <c r="BX1344" i="20"/>
  <c r="H1873" i="19"/>
  <c r="H602" i="20"/>
  <c r="H1345" i="20"/>
  <c r="X1873" i="19"/>
  <c r="X602" i="20"/>
  <c r="X1345" i="20"/>
  <c r="AN1873" i="19"/>
  <c r="AN602" i="20"/>
  <c r="AN1345" i="20"/>
  <c r="BD1873" i="19"/>
  <c r="BD602" i="20"/>
  <c r="BD1345" i="20"/>
  <c r="BT1873" i="19"/>
  <c r="BT602" i="20"/>
  <c r="BT1345" i="20"/>
  <c r="CJ1873" i="19"/>
  <c r="CJ602" i="20"/>
  <c r="CJ1345" i="20"/>
  <c r="T1874" i="19"/>
  <c r="T603" i="20"/>
  <c r="T1346" i="20"/>
  <c r="AJ1874" i="19"/>
  <c r="AJ603" i="20"/>
  <c r="AJ1346" i="20"/>
  <c r="AZ1874" i="19"/>
  <c r="AZ603" i="20"/>
  <c r="AZ1346" i="20"/>
  <c r="BP1874" i="19"/>
  <c r="BP603" i="20"/>
  <c r="BP1346" i="20"/>
  <c r="CF1874" i="19"/>
  <c r="CF603" i="20"/>
  <c r="CF1346" i="20"/>
  <c r="P1875" i="19"/>
  <c r="P604" i="20"/>
  <c r="P1347" i="20"/>
  <c r="AF1875" i="19"/>
  <c r="AF604" i="20"/>
  <c r="AF1347" i="20"/>
  <c r="AV1875" i="19"/>
  <c r="AV604" i="20"/>
  <c r="AV1347" i="20"/>
  <c r="BL1875" i="19"/>
  <c r="BL604" i="20"/>
  <c r="BL1347" i="20"/>
  <c r="CB1875" i="19"/>
  <c r="CB604" i="20"/>
  <c r="CB1347" i="20"/>
  <c r="L1876" i="19"/>
  <c r="L605" i="20"/>
  <c r="L1348" i="20"/>
  <c r="AB1876" i="19"/>
  <c r="AB605" i="20"/>
  <c r="AB1348" i="20"/>
  <c r="AR1876" i="19"/>
  <c r="AR605" i="20"/>
  <c r="AR1348" i="20"/>
  <c r="BH1876" i="19"/>
  <c r="BH605" i="20"/>
  <c r="BH1348" i="20"/>
  <c r="BX1876" i="19"/>
  <c r="BX605" i="20"/>
  <c r="BX1348" i="20"/>
  <c r="H1877" i="19"/>
  <c r="H606" i="20"/>
  <c r="H1349" i="20"/>
  <c r="X1877" i="19"/>
  <c r="X606" i="20"/>
  <c r="X1349" i="20"/>
  <c r="AN1877" i="19"/>
  <c r="AN606" i="20"/>
  <c r="AN1349" i="20"/>
  <c r="BD1877" i="19"/>
  <c r="BD606" i="20"/>
  <c r="BD1349" i="20"/>
  <c r="BT1877" i="19"/>
  <c r="BT606" i="20"/>
  <c r="BT1349" i="20"/>
  <c r="CJ1877" i="19"/>
  <c r="CJ606" i="20"/>
  <c r="CJ1349" i="20"/>
  <c r="T1878" i="19"/>
  <c r="T607" i="20"/>
  <c r="T1350" i="20"/>
  <c r="AJ1878" i="19"/>
  <c r="AJ607" i="20"/>
  <c r="AJ1350" i="20"/>
  <c r="AZ1878" i="19"/>
  <c r="AZ607" i="20"/>
  <c r="AZ1350" i="20"/>
  <c r="BP1878" i="19"/>
  <c r="BP607" i="20"/>
  <c r="BP1350" i="20"/>
  <c r="CF1878" i="19"/>
  <c r="CF607" i="20"/>
  <c r="CF1350" i="20"/>
  <c r="P1879" i="19"/>
  <c r="P608" i="20"/>
  <c r="P1351" i="20"/>
  <c r="AF1879" i="19"/>
  <c r="AF608" i="20"/>
  <c r="AF1351" i="20"/>
  <c r="AV1879" i="19"/>
  <c r="AV608" i="20"/>
  <c r="AV1351" i="20"/>
  <c r="BL1879" i="19"/>
  <c r="BL608" i="20"/>
  <c r="BL1351" i="20"/>
  <c r="CB1879" i="19"/>
  <c r="CB608" i="20"/>
  <c r="CB1351" i="20"/>
  <c r="L1880" i="19"/>
  <c r="L609" i="20"/>
  <c r="L1352" i="20"/>
  <c r="AB1880" i="19"/>
  <c r="AB609" i="20"/>
  <c r="AB1352" i="20"/>
  <c r="AR1880" i="19"/>
  <c r="AR609" i="20"/>
  <c r="AR1352" i="20"/>
  <c r="BH1880" i="19"/>
  <c r="BH609" i="20"/>
  <c r="BH1352" i="20"/>
  <c r="BX1880" i="19"/>
  <c r="BX609" i="20"/>
  <c r="BX1352" i="20"/>
  <c r="H1881" i="19"/>
  <c r="H610" i="20"/>
  <c r="H1353" i="20"/>
  <c r="X1881" i="19"/>
  <c r="X610" i="20"/>
  <c r="X1353" i="20"/>
  <c r="AN1881" i="19"/>
  <c r="AN610" i="20"/>
  <c r="AN1353" i="20"/>
  <c r="BD1881" i="19"/>
  <c r="BD610" i="20"/>
  <c r="BD1353" i="20"/>
  <c r="BT1881" i="19"/>
  <c r="BT610" i="20"/>
  <c r="BT1353" i="20"/>
  <c r="CJ1881" i="19"/>
  <c r="CJ610" i="20"/>
  <c r="CJ1353" i="20"/>
  <c r="T1882" i="19"/>
  <c r="T611" i="20"/>
  <c r="T1354" i="20"/>
  <c r="AJ1882" i="19"/>
  <c r="AJ611" i="20"/>
  <c r="AJ1354" i="20"/>
  <c r="AZ1882" i="19"/>
  <c r="AZ611" i="20"/>
  <c r="AZ1354" i="20"/>
  <c r="BP1882" i="19"/>
  <c r="BP611" i="20"/>
  <c r="BP1354" i="20"/>
  <c r="CF1882" i="19"/>
  <c r="CF611" i="20"/>
  <c r="CF1354" i="20"/>
  <c r="P1883" i="19"/>
  <c r="P612" i="20"/>
  <c r="P1355" i="20"/>
  <c r="AF1883" i="19"/>
  <c r="AF612" i="20"/>
  <c r="AF1355" i="20"/>
  <c r="AV1883" i="19"/>
  <c r="AV612" i="20"/>
  <c r="AV1355" i="20"/>
  <c r="BL1883" i="19"/>
  <c r="BL612" i="20"/>
  <c r="BL1355" i="20"/>
  <c r="CB1883" i="19"/>
  <c r="CB612" i="20"/>
  <c r="CB1355" i="20"/>
  <c r="L1884" i="19"/>
  <c r="L613" i="20"/>
  <c r="L1356" i="20"/>
  <c r="AB1884" i="19"/>
  <c r="AB613" i="20"/>
  <c r="AB1356" i="20"/>
  <c r="AR1884" i="19"/>
  <c r="AR613" i="20"/>
  <c r="AR1356" i="20"/>
  <c r="BH1884" i="19"/>
  <c r="BH613" i="20"/>
  <c r="BH1356" i="20"/>
  <c r="BX1884" i="19"/>
  <c r="BX613" i="20"/>
  <c r="BX1356" i="20"/>
  <c r="H1885" i="19"/>
  <c r="H614" i="20"/>
  <c r="H1357" i="20"/>
  <c r="X1885" i="19"/>
  <c r="X614" i="20"/>
  <c r="X1357" i="20"/>
  <c r="AN1885" i="19"/>
  <c r="AN614" i="20"/>
  <c r="AN1357" i="20"/>
  <c r="BD1885" i="19"/>
  <c r="BD614" i="20"/>
  <c r="BD1357" i="20"/>
  <c r="BT1885" i="19"/>
  <c r="BT614" i="20"/>
  <c r="BT1357" i="20"/>
  <c r="CJ1885" i="19"/>
  <c r="CJ614" i="20"/>
  <c r="CJ1357" i="20"/>
  <c r="T1886" i="19"/>
  <c r="T615" i="20"/>
  <c r="T1358" i="20"/>
  <c r="AJ1886" i="19"/>
  <c r="AJ615" i="20"/>
  <c r="AJ1358" i="20"/>
  <c r="AZ1886" i="19"/>
  <c r="AZ615" i="20"/>
  <c r="AZ1358" i="20"/>
  <c r="BP1886" i="19"/>
  <c r="BP615" i="20"/>
  <c r="BP1358" i="20"/>
  <c r="CF1886" i="19"/>
  <c r="CF615" i="20"/>
  <c r="CF1358" i="20"/>
  <c r="P1887" i="19"/>
  <c r="P616" i="20"/>
  <c r="P1359" i="20"/>
  <c r="AF1887" i="19"/>
  <c r="AF616" i="20"/>
  <c r="AF1359" i="20"/>
  <c r="AV1887" i="19"/>
  <c r="AV616" i="20"/>
  <c r="AV1359" i="20"/>
  <c r="BL1887" i="19"/>
  <c r="BL616" i="20"/>
  <c r="BL1359" i="20"/>
  <c r="CB1887" i="19"/>
  <c r="CB616" i="20"/>
  <c r="CB1359" i="20"/>
  <c r="L1888" i="19"/>
  <c r="L617" i="20"/>
  <c r="L1360" i="20"/>
  <c r="AB1888" i="19"/>
  <c r="AB617" i="20"/>
  <c r="AB1360" i="20"/>
  <c r="AR1888" i="19"/>
  <c r="AR617" i="20"/>
  <c r="AR1360" i="20"/>
  <c r="BH1888" i="19"/>
  <c r="BH617" i="20"/>
  <c r="BH1360" i="20"/>
  <c r="BX1888" i="19"/>
  <c r="BX617" i="20"/>
  <c r="BX1360" i="20"/>
  <c r="H1889" i="19"/>
  <c r="H618" i="20"/>
  <c r="H1361" i="20"/>
  <c r="X1889" i="19"/>
  <c r="X618" i="20"/>
  <c r="X1361" i="20"/>
  <c r="AN1889" i="19"/>
  <c r="AN618" i="20"/>
  <c r="AN1361" i="20"/>
  <c r="BD1889" i="19"/>
  <c r="BD618" i="20"/>
  <c r="BD1361" i="20"/>
  <c r="BT1889" i="19"/>
  <c r="BT618" i="20"/>
  <c r="BT1361" i="20"/>
  <c r="CJ1889" i="19"/>
  <c r="CJ618" i="20"/>
  <c r="CJ1361" i="20"/>
  <c r="T1890" i="19"/>
  <c r="T619" i="20"/>
  <c r="T1362" i="20"/>
  <c r="AJ1890" i="19"/>
  <c r="AJ619" i="20"/>
  <c r="AJ1362" i="20"/>
  <c r="AZ1890" i="19"/>
  <c r="AZ619" i="20"/>
  <c r="AZ1362" i="20"/>
  <c r="BP1890" i="19"/>
  <c r="BP619" i="20"/>
  <c r="BP1362" i="20"/>
  <c r="CF1890" i="19"/>
  <c r="CF619" i="20"/>
  <c r="CF1362" i="20"/>
  <c r="P1891" i="19"/>
  <c r="P620" i="20"/>
  <c r="P1363" i="20"/>
  <c r="AF1891" i="19"/>
  <c r="AF620" i="20"/>
  <c r="AF1363" i="20"/>
  <c r="AV1891" i="19"/>
  <c r="AV620" i="20"/>
  <c r="AV1363" i="20"/>
  <c r="BL1891" i="19"/>
  <c r="BL620" i="20"/>
  <c r="BL1363" i="20"/>
  <c r="CB1891" i="19"/>
  <c r="CB620" i="20"/>
  <c r="CB1363" i="20"/>
  <c r="L1892" i="19"/>
  <c r="L621" i="20"/>
  <c r="L1364" i="20"/>
  <c r="AB1892" i="19"/>
  <c r="AB621" i="20"/>
  <c r="AB1364" i="20"/>
  <c r="AR1892" i="19"/>
  <c r="AR621" i="20"/>
  <c r="AR1364" i="20"/>
  <c r="BH1892" i="19"/>
  <c r="BH621" i="20"/>
  <c r="BH1364" i="20"/>
  <c r="BX1892" i="19"/>
  <c r="BX621" i="20"/>
  <c r="BX1364" i="20"/>
  <c r="H1893" i="19"/>
  <c r="H622" i="20"/>
  <c r="H1365" i="20"/>
  <c r="X1893" i="19"/>
  <c r="X622" i="20"/>
  <c r="X1365" i="20"/>
  <c r="AN1893" i="19"/>
  <c r="AN622" i="20"/>
  <c r="AN1365" i="20"/>
  <c r="BD1893" i="19"/>
  <c r="BD622" i="20"/>
  <c r="BD1365" i="20"/>
  <c r="BT1893" i="19"/>
  <c r="BT622" i="20"/>
  <c r="BT1365" i="20"/>
  <c r="CJ1893" i="19"/>
  <c r="CJ622" i="20"/>
  <c r="CJ1365" i="20"/>
  <c r="T1894" i="19"/>
  <c r="T623" i="20"/>
  <c r="T1366" i="20"/>
  <c r="AJ1894" i="19"/>
  <c r="AJ623" i="20"/>
  <c r="AJ1366" i="20"/>
  <c r="BA1894" i="19"/>
  <c r="BA623" i="20"/>
  <c r="BA1366" i="20"/>
  <c r="BW1894" i="19"/>
  <c r="BW623" i="20"/>
  <c r="BW1366" i="20"/>
  <c r="M1895" i="19"/>
  <c r="M624" i="20"/>
  <c r="M1367" i="20"/>
  <c r="AS1895" i="19"/>
  <c r="AS624" i="20"/>
  <c r="AS1367" i="20"/>
  <c r="BY1895" i="19"/>
  <c r="BY624" i="20"/>
  <c r="BY1367" i="20"/>
  <c r="Y1896" i="19"/>
  <c r="Y625" i="20"/>
  <c r="Y1368" i="20"/>
  <c r="BE1896" i="19"/>
  <c r="BE625" i="20"/>
  <c r="BE1368" i="20"/>
  <c r="E1897" i="19"/>
  <c r="E626" i="20"/>
  <c r="E1369" i="20"/>
  <c r="AK1897" i="19"/>
  <c r="AK626" i="20"/>
  <c r="AK1369" i="20"/>
  <c r="BQ1897" i="19"/>
  <c r="BQ626" i="20"/>
  <c r="BQ1369" i="20"/>
  <c r="Q1898" i="19"/>
  <c r="Q627" i="20"/>
  <c r="Q1370" i="20"/>
  <c r="AW1898" i="19"/>
  <c r="AW627" i="20"/>
  <c r="AW1370" i="20"/>
  <c r="CC1898" i="19"/>
  <c r="CC627" i="20"/>
  <c r="CC1370" i="20"/>
  <c r="AC1899" i="19"/>
  <c r="AC628" i="20"/>
  <c r="AC1371" i="20"/>
  <c r="BI1899" i="19"/>
  <c r="BI628" i="20"/>
  <c r="BI1371" i="20"/>
  <c r="I1900" i="19"/>
  <c r="I629" i="20"/>
  <c r="I1372" i="20"/>
  <c r="AO1900" i="19"/>
  <c r="AO629" i="20"/>
  <c r="AO1372" i="20"/>
  <c r="BU1900" i="19"/>
  <c r="BU629" i="20"/>
  <c r="BU1372" i="20"/>
  <c r="U1901" i="19"/>
  <c r="U630" i="20"/>
  <c r="U1373" i="20"/>
  <c r="BA1901" i="19"/>
  <c r="BA630" i="20"/>
  <c r="BA1373" i="20"/>
  <c r="CG1901" i="19"/>
  <c r="CG630" i="20"/>
  <c r="CG1373" i="20"/>
  <c r="AG1902" i="19"/>
  <c r="AG631" i="20"/>
  <c r="AG1374" i="20"/>
  <c r="BM1902" i="19"/>
  <c r="BM631" i="20"/>
  <c r="BM1374" i="20"/>
  <c r="M1903" i="19"/>
  <c r="M632" i="20"/>
  <c r="M1375" i="20"/>
  <c r="AS1903" i="19"/>
  <c r="AS632" i="20"/>
  <c r="AS1375" i="20"/>
  <c r="BY1903" i="19"/>
  <c r="BY632" i="20"/>
  <c r="BY1375" i="20"/>
  <c r="Y1904" i="19"/>
  <c r="Y633" i="20"/>
  <c r="Y1376" i="20"/>
  <c r="BE1904" i="19"/>
  <c r="BE633" i="20"/>
  <c r="BE1376" i="20"/>
  <c r="E1905" i="19"/>
  <c r="E634" i="20"/>
  <c r="E1377" i="20"/>
  <c r="AK1905" i="19"/>
  <c r="AK634" i="20"/>
  <c r="AK1377" i="20"/>
  <c r="BQ1905" i="19"/>
  <c r="BQ634" i="20"/>
  <c r="BQ1377" i="20"/>
  <c r="Q1906" i="19"/>
  <c r="Q635" i="20"/>
  <c r="Q1378" i="20"/>
  <c r="BB1906" i="19"/>
  <c r="BB635" i="20"/>
  <c r="BB1378" i="20"/>
  <c r="Y1907" i="19"/>
  <c r="Y636" i="20"/>
  <c r="Y1379" i="20"/>
  <c r="E1908" i="19"/>
  <c r="E637" i="20"/>
  <c r="E1380" i="20"/>
  <c r="BQ1908" i="19"/>
  <c r="BQ637" i="20"/>
  <c r="BQ1380" i="20"/>
  <c r="AW1909" i="19"/>
  <c r="AW638" i="20"/>
  <c r="AW1381" i="20"/>
  <c r="AC1910" i="19"/>
  <c r="AC639" i="20"/>
  <c r="AC1382" i="20"/>
  <c r="U1911" i="19"/>
  <c r="U640" i="20"/>
  <c r="U1383" i="20"/>
  <c r="BM1912" i="19"/>
  <c r="BM641" i="20"/>
  <c r="BM1384" i="20"/>
  <c r="Y1914" i="19"/>
  <c r="Y643" i="20"/>
  <c r="Y1386" i="20"/>
  <c r="BQ1915" i="19"/>
  <c r="BQ644" i="20"/>
  <c r="BQ1387" i="20"/>
  <c r="BZ1917" i="19"/>
  <c r="BZ646" i="20"/>
  <c r="BZ1389" i="20"/>
  <c r="AT1923" i="19"/>
  <c r="AT652" i="20"/>
  <c r="AT1395" i="20"/>
  <c r="W1895" i="19"/>
  <c r="W624" i="20"/>
  <c r="W1367" i="20"/>
  <c r="AM1895" i="19"/>
  <c r="AM624" i="20"/>
  <c r="AM1367" i="20"/>
  <c r="BC1895" i="19"/>
  <c r="BC624" i="20"/>
  <c r="BC1367" i="20"/>
  <c r="BS1895" i="19"/>
  <c r="BS624" i="20"/>
  <c r="BS1367" i="20"/>
  <c r="CI1895" i="19"/>
  <c r="CI624" i="20"/>
  <c r="CI1367" i="20"/>
  <c r="S1896" i="19"/>
  <c r="S625" i="20"/>
  <c r="S1368" i="20"/>
  <c r="AI1896" i="19"/>
  <c r="AI625" i="20"/>
  <c r="AI1368" i="20"/>
  <c r="AY1896" i="19"/>
  <c r="AY625" i="20"/>
  <c r="AY1368" i="20"/>
  <c r="BO1896" i="19"/>
  <c r="BO625" i="20"/>
  <c r="BO1368" i="20"/>
  <c r="CE1896" i="19"/>
  <c r="CE625" i="20"/>
  <c r="CE1368" i="20"/>
  <c r="O1897" i="19"/>
  <c r="O626" i="20"/>
  <c r="O1369" i="20"/>
  <c r="AE1897" i="19"/>
  <c r="AE626" i="20"/>
  <c r="AE1369" i="20"/>
  <c r="AU1897" i="19"/>
  <c r="AU626" i="20"/>
  <c r="AU1369" i="20"/>
  <c r="BK1897" i="19"/>
  <c r="BK626" i="20"/>
  <c r="BK1369" i="20"/>
  <c r="CA1897" i="19"/>
  <c r="CA626" i="20"/>
  <c r="CA1369" i="20"/>
  <c r="K1898" i="19"/>
  <c r="K627" i="20"/>
  <c r="K1370" i="20"/>
  <c r="AA1898" i="19"/>
  <c r="AA627" i="20"/>
  <c r="AA1370" i="20"/>
  <c r="AQ1898" i="19"/>
  <c r="AQ627" i="20"/>
  <c r="AQ1370" i="20"/>
  <c r="BG1898" i="19"/>
  <c r="BG627" i="20"/>
  <c r="BG1370" i="20"/>
  <c r="BW1898" i="19"/>
  <c r="BW627" i="20"/>
  <c r="BW1370" i="20"/>
  <c r="G1899" i="19"/>
  <c r="G628" i="20"/>
  <c r="G1371" i="20"/>
  <c r="W1899" i="19"/>
  <c r="W628" i="20"/>
  <c r="W1371" i="20"/>
  <c r="AM1899" i="19"/>
  <c r="AM628" i="20"/>
  <c r="AM1371" i="20"/>
  <c r="BC1899" i="19"/>
  <c r="BC628" i="20"/>
  <c r="BC1371" i="20"/>
  <c r="BS1899" i="19"/>
  <c r="BS628" i="20"/>
  <c r="BS1371" i="20"/>
  <c r="CI1899" i="19"/>
  <c r="CI628" i="20"/>
  <c r="CI1371" i="20"/>
  <c r="S1900" i="19"/>
  <c r="S629" i="20"/>
  <c r="S1372" i="20"/>
  <c r="AI1900" i="19"/>
  <c r="AI629" i="20"/>
  <c r="AI1372" i="20"/>
  <c r="AY1900" i="19"/>
  <c r="AY629" i="20"/>
  <c r="AY1372" i="20"/>
  <c r="BO1900" i="19"/>
  <c r="BO629" i="20"/>
  <c r="BO1372" i="20"/>
  <c r="CE1900" i="19"/>
  <c r="CE629" i="20"/>
  <c r="CE1372" i="20"/>
  <c r="O1901" i="19"/>
  <c r="O630" i="20"/>
  <c r="O1373" i="20"/>
  <c r="AE1901" i="19"/>
  <c r="AE630" i="20"/>
  <c r="AE1373" i="20"/>
  <c r="AU1901" i="19"/>
  <c r="AU630" i="20"/>
  <c r="AU1373" i="20"/>
  <c r="BK1901" i="19"/>
  <c r="BK630" i="20"/>
  <c r="BK1373" i="20"/>
  <c r="CA1901" i="19"/>
  <c r="CA630" i="20"/>
  <c r="CA1373" i="20"/>
  <c r="K1902" i="19"/>
  <c r="K631" i="20"/>
  <c r="K1374" i="20"/>
  <c r="AA1902" i="19"/>
  <c r="AA631" i="20"/>
  <c r="AA1374" i="20"/>
  <c r="AQ1902" i="19"/>
  <c r="AQ631" i="20"/>
  <c r="AQ1374" i="20"/>
  <c r="BG1902" i="19"/>
  <c r="BG631" i="20"/>
  <c r="BG1374" i="20"/>
  <c r="BW1902" i="19"/>
  <c r="BW631" i="20"/>
  <c r="BW1374" i="20"/>
  <c r="G1903" i="19"/>
  <c r="G632" i="20"/>
  <c r="G1375" i="20"/>
  <c r="W1903" i="19"/>
  <c r="W632" i="20"/>
  <c r="W1375" i="20"/>
  <c r="AM1903" i="19"/>
  <c r="AM632" i="20"/>
  <c r="AM1375" i="20"/>
  <c r="BC1903" i="19"/>
  <c r="BC632" i="20"/>
  <c r="BC1375" i="20"/>
  <c r="BS1903" i="19"/>
  <c r="BS632" i="20"/>
  <c r="BS1375" i="20"/>
  <c r="CI1903" i="19"/>
  <c r="CI632" i="20"/>
  <c r="CI1375" i="20"/>
  <c r="S1904" i="19"/>
  <c r="S633" i="20"/>
  <c r="S1376" i="20"/>
  <c r="AI1904" i="19"/>
  <c r="AI633" i="20"/>
  <c r="AI1376" i="20"/>
  <c r="AY1904" i="19"/>
  <c r="AY633" i="20"/>
  <c r="AY1376" i="20"/>
  <c r="BO1904" i="19"/>
  <c r="BO633" i="20"/>
  <c r="BO1376" i="20"/>
  <c r="CE1904" i="19"/>
  <c r="CE633" i="20"/>
  <c r="CE1376" i="20"/>
  <c r="O1905" i="19"/>
  <c r="O634" i="20"/>
  <c r="O1377" i="20"/>
  <c r="AE1905" i="19"/>
  <c r="AE634" i="20"/>
  <c r="AE1377" i="20"/>
  <c r="AU1905" i="19"/>
  <c r="AU634" i="20"/>
  <c r="AU1377" i="20"/>
  <c r="BK1905" i="19"/>
  <c r="BK634" i="20"/>
  <c r="BK1377" i="20"/>
  <c r="CA1905" i="19"/>
  <c r="CA634" i="20"/>
  <c r="CA1377" i="20"/>
  <c r="K1906" i="19"/>
  <c r="K635" i="20"/>
  <c r="K1378" i="20"/>
  <c r="AA1906" i="19"/>
  <c r="AA635" i="20"/>
  <c r="AA1378" i="20"/>
  <c r="AT1906" i="19"/>
  <c r="AT635" i="20"/>
  <c r="AT1378" i="20"/>
  <c r="BO1906" i="19"/>
  <c r="BO635" i="20"/>
  <c r="BO1378" i="20"/>
  <c r="M1907" i="19"/>
  <c r="M636" i="20"/>
  <c r="M1379" i="20"/>
  <c r="AS1907" i="19"/>
  <c r="AS636" i="20"/>
  <c r="AS1379" i="20"/>
  <c r="BY1907" i="19"/>
  <c r="BY636" i="20"/>
  <c r="BY1379" i="20"/>
  <c r="Y1908" i="19"/>
  <c r="Y637" i="20"/>
  <c r="Y1380" i="20"/>
  <c r="BE1908" i="19"/>
  <c r="BE637" i="20"/>
  <c r="BE1380" i="20"/>
  <c r="E1909" i="19"/>
  <c r="E638" i="20"/>
  <c r="E1381" i="20"/>
  <c r="AK1909" i="19"/>
  <c r="AK638" i="20"/>
  <c r="AK1381" i="20"/>
  <c r="BQ1909" i="19"/>
  <c r="BQ638" i="20"/>
  <c r="BQ1381" i="20"/>
  <c r="Q1910" i="19"/>
  <c r="Q639" i="20"/>
  <c r="Q1382" i="20"/>
  <c r="AW1910" i="19"/>
  <c r="AW639" i="20"/>
  <c r="AW1382" i="20"/>
  <c r="CG1910" i="19"/>
  <c r="CG639" i="20"/>
  <c r="CG1382" i="20"/>
  <c r="BI1911" i="19"/>
  <c r="BI640" i="20"/>
  <c r="BI1383" i="20"/>
  <c r="AO1912" i="19"/>
  <c r="AO641" i="20"/>
  <c r="AO1384" i="20"/>
  <c r="U1913" i="19"/>
  <c r="U642" i="20"/>
  <c r="U1385" i="20"/>
  <c r="CG1913" i="19"/>
  <c r="CG642" i="20"/>
  <c r="CG1385" i="20"/>
  <c r="BM1914" i="19"/>
  <c r="BM643" i="20"/>
  <c r="BM1386" i="20"/>
  <c r="AS1915" i="19"/>
  <c r="AS644" i="20"/>
  <c r="AS1387" i="20"/>
  <c r="Y1916" i="19"/>
  <c r="Y645" i="20"/>
  <c r="Y1388" i="20"/>
  <c r="AD1917" i="19"/>
  <c r="AD646" i="20"/>
  <c r="AD1389" i="20"/>
  <c r="BV1918" i="19"/>
  <c r="BV647" i="20"/>
  <c r="BV1390" i="20"/>
  <c r="V1921" i="19"/>
  <c r="V650" i="20"/>
  <c r="V1393" i="20"/>
  <c r="BF1894" i="19"/>
  <c r="BF623" i="20"/>
  <c r="BF1366" i="20"/>
  <c r="BV1894" i="19"/>
  <c r="BV623" i="20"/>
  <c r="BV1366" i="20"/>
  <c r="F1895" i="19"/>
  <c r="F624" i="20"/>
  <c r="F1367" i="20"/>
  <c r="V1895" i="19"/>
  <c r="V624" i="20"/>
  <c r="V1367" i="20"/>
  <c r="AL1895" i="19"/>
  <c r="AL624" i="20"/>
  <c r="AL1367" i="20"/>
  <c r="BB1895" i="19"/>
  <c r="BB624" i="20"/>
  <c r="BB1367" i="20"/>
  <c r="BR1895" i="19"/>
  <c r="BR624" i="20"/>
  <c r="BR1367" i="20"/>
  <c r="CH1895" i="19"/>
  <c r="CH624" i="20"/>
  <c r="CH1367" i="20"/>
  <c r="R1896" i="19"/>
  <c r="R625" i="20"/>
  <c r="R1368" i="20"/>
  <c r="AH1896" i="19"/>
  <c r="AH625" i="20"/>
  <c r="AH1368" i="20"/>
  <c r="AX1896" i="19"/>
  <c r="AX625" i="20"/>
  <c r="AX1368" i="20"/>
  <c r="BN1896" i="19"/>
  <c r="BN625" i="20"/>
  <c r="BN1368" i="20"/>
  <c r="CD1896" i="19"/>
  <c r="CD625" i="20"/>
  <c r="CD1368" i="20"/>
  <c r="N1897" i="19"/>
  <c r="N626" i="20"/>
  <c r="N1369" i="20"/>
  <c r="AD1897" i="19"/>
  <c r="AD626" i="20"/>
  <c r="AD1369" i="20"/>
  <c r="AT1897" i="19"/>
  <c r="AT626" i="20"/>
  <c r="AT1369" i="20"/>
  <c r="BJ1897" i="19"/>
  <c r="BJ626" i="20"/>
  <c r="BJ1369" i="20"/>
  <c r="BZ1897" i="19"/>
  <c r="BZ626" i="20"/>
  <c r="BZ1369" i="20"/>
  <c r="J1898" i="19"/>
  <c r="J627" i="20"/>
  <c r="J1370" i="20"/>
  <c r="Z1898" i="19"/>
  <c r="Z627" i="20"/>
  <c r="Z1370" i="20"/>
  <c r="AP1898" i="19"/>
  <c r="AP627" i="20"/>
  <c r="AP1370" i="20"/>
  <c r="BF1898" i="19"/>
  <c r="BF627" i="20"/>
  <c r="BF1370" i="20"/>
  <c r="BV1898" i="19"/>
  <c r="BV627" i="20"/>
  <c r="BV1370" i="20"/>
  <c r="F1899" i="19"/>
  <c r="F628" i="20"/>
  <c r="F1371" i="20"/>
  <c r="V1899" i="19"/>
  <c r="V628" i="20"/>
  <c r="V1371" i="20"/>
  <c r="AL1899" i="19"/>
  <c r="AL628" i="20"/>
  <c r="AL1371" i="20"/>
  <c r="BB1899" i="19"/>
  <c r="BB628" i="20"/>
  <c r="BB1371" i="20"/>
  <c r="BR1899" i="19"/>
  <c r="BR628" i="20"/>
  <c r="BR1371" i="20"/>
  <c r="CH1899" i="19"/>
  <c r="CH628" i="20"/>
  <c r="CH1371" i="20"/>
  <c r="R1900" i="19"/>
  <c r="R629" i="20"/>
  <c r="R1372" i="20"/>
  <c r="AH1900" i="19"/>
  <c r="AH629" i="20"/>
  <c r="AH1372" i="20"/>
  <c r="AX1900" i="19"/>
  <c r="AX629" i="20"/>
  <c r="AX1372" i="20"/>
  <c r="BN1900" i="19"/>
  <c r="BN629" i="20"/>
  <c r="BN1372" i="20"/>
  <c r="CD1900" i="19"/>
  <c r="CD629" i="20"/>
  <c r="CD1372" i="20"/>
  <c r="N1901" i="19"/>
  <c r="N630" i="20"/>
  <c r="N1373" i="20"/>
  <c r="AD1901" i="19"/>
  <c r="AD630" i="20"/>
  <c r="AD1373" i="20"/>
  <c r="AT1901" i="19"/>
  <c r="AT630" i="20"/>
  <c r="AT1373" i="20"/>
  <c r="BJ1901" i="19"/>
  <c r="BJ630" i="20"/>
  <c r="BJ1373" i="20"/>
  <c r="BZ1901" i="19"/>
  <c r="BZ630" i="20"/>
  <c r="BZ1373" i="20"/>
  <c r="J1902" i="19"/>
  <c r="J631" i="20"/>
  <c r="J1374" i="20"/>
  <c r="Z1902" i="19"/>
  <c r="Z631" i="20"/>
  <c r="Z1374" i="20"/>
  <c r="AP1902" i="19"/>
  <c r="AP631" i="20"/>
  <c r="AP1374" i="20"/>
  <c r="BF1902" i="19"/>
  <c r="BF631" i="20"/>
  <c r="BF1374" i="20"/>
  <c r="BV1902" i="19"/>
  <c r="BV631" i="20"/>
  <c r="BV1374" i="20"/>
  <c r="F1903" i="19"/>
  <c r="F632" i="20"/>
  <c r="F1375" i="20"/>
  <c r="V1903" i="19"/>
  <c r="V632" i="20"/>
  <c r="V1375" i="20"/>
  <c r="AL1903" i="19"/>
  <c r="AL632" i="20"/>
  <c r="AL1375" i="20"/>
  <c r="BB1903" i="19"/>
  <c r="BB632" i="20"/>
  <c r="BB1375" i="20"/>
  <c r="BR1903" i="19"/>
  <c r="BR632" i="20"/>
  <c r="BR1375" i="20"/>
  <c r="CH1903" i="19"/>
  <c r="CH632" i="20"/>
  <c r="CH1375" i="20"/>
  <c r="R1904" i="19"/>
  <c r="R633" i="20"/>
  <c r="R1376" i="20"/>
  <c r="AH1904" i="19"/>
  <c r="AH633" i="20"/>
  <c r="AH1376" i="20"/>
  <c r="AX1904" i="19"/>
  <c r="AX633" i="20"/>
  <c r="AX1376" i="20"/>
  <c r="BN1904" i="19"/>
  <c r="BN633" i="20"/>
  <c r="BN1376" i="20"/>
  <c r="CD1904" i="19"/>
  <c r="CD633" i="20"/>
  <c r="CD1376" i="20"/>
  <c r="N1905" i="19"/>
  <c r="N634" i="20"/>
  <c r="N1377" i="20"/>
  <c r="AD1905" i="19"/>
  <c r="AD634" i="20"/>
  <c r="AD1377" i="20"/>
  <c r="AT1905" i="19"/>
  <c r="AT634" i="20"/>
  <c r="AT1377" i="20"/>
  <c r="BJ1905" i="19"/>
  <c r="BJ634" i="20"/>
  <c r="BJ1377" i="20"/>
  <c r="BZ1905" i="19"/>
  <c r="BZ634" i="20"/>
  <c r="BZ1377" i="20"/>
  <c r="J1906" i="19"/>
  <c r="J635" i="20"/>
  <c r="J1378" i="20"/>
  <c r="Z1906" i="19"/>
  <c r="Z635" i="20"/>
  <c r="Z1378" i="20"/>
  <c r="AS1906" i="19"/>
  <c r="AS635" i="20"/>
  <c r="AS1378" i="20"/>
  <c r="BN1906" i="19"/>
  <c r="BN635" i="20"/>
  <c r="BN1378" i="20"/>
  <c r="J1907" i="19"/>
  <c r="J636" i="20"/>
  <c r="J1379" i="20"/>
  <c r="AP1907" i="19"/>
  <c r="AP636" i="20"/>
  <c r="AP1379" i="20"/>
  <c r="BV1907" i="19"/>
  <c r="BV636" i="20"/>
  <c r="BV1379" i="20"/>
  <c r="V1908" i="19"/>
  <c r="V637" i="20"/>
  <c r="V1380" i="20"/>
  <c r="BB1908" i="19"/>
  <c r="BB637" i="20"/>
  <c r="BB1380" i="20"/>
  <c r="CH1908" i="19"/>
  <c r="CH637" i="20"/>
  <c r="CH1380" i="20"/>
  <c r="AH1909" i="19"/>
  <c r="AH638" i="20"/>
  <c r="AH1381" i="20"/>
  <c r="BN1909" i="19"/>
  <c r="BN638" i="20"/>
  <c r="BN1381" i="20"/>
  <c r="N1910" i="19"/>
  <c r="N639" i="20"/>
  <c r="N1382" i="20"/>
  <c r="AT1910" i="19"/>
  <c r="AT639" i="20"/>
  <c r="AT1382" i="20"/>
  <c r="CC1910" i="19"/>
  <c r="CC639" i="20"/>
  <c r="CC1382" i="20"/>
  <c r="BD1911" i="19"/>
  <c r="BD640" i="20"/>
  <c r="BD1383" i="20"/>
  <c r="AJ1912" i="19"/>
  <c r="AJ641" i="20"/>
  <c r="AJ1384" i="20"/>
  <c r="P1913" i="19"/>
  <c r="P642" i="20"/>
  <c r="P1385" i="20"/>
  <c r="CB1913" i="19"/>
  <c r="CB642" i="20"/>
  <c r="CB1385" i="20"/>
  <c r="BH1914" i="19"/>
  <c r="BH643" i="20"/>
  <c r="BH1386" i="20"/>
  <c r="AN1915" i="19"/>
  <c r="AN644" i="20"/>
  <c r="AN1387" i="20"/>
  <c r="T1916" i="19"/>
  <c r="T645" i="20"/>
  <c r="T1388" i="20"/>
  <c r="S1917" i="19"/>
  <c r="S646" i="20"/>
  <c r="S1389" i="20"/>
  <c r="BK1918" i="19"/>
  <c r="BK647" i="20"/>
  <c r="BK1390" i="20"/>
  <c r="BJ1920" i="19"/>
  <c r="BJ649" i="20"/>
  <c r="BJ1392" i="20"/>
  <c r="AN1906" i="19"/>
  <c r="AN635" i="20"/>
  <c r="AN1378" i="20"/>
  <c r="BD1906" i="19"/>
  <c r="BD635" i="20"/>
  <c r="BD1378" i="20"/>
  <c r="BT1906" i="19"/>
  <c r="BT635" i="20"/>
  <c r="BT1378" i="20"/>
  <c r="CJ1906" i="19"/>
  <c r="CJ635" i="20"/>
  <c r="CJ1378" i="20"/>
  <c r="T1907" i="19"/>
  <c r="T636" i="20"/>
  <c r="T1379" i="20"/>
  <c r="AJ1907" i="19"/>
  <c r="AJ636" i="20"/>
  <c r="AJ1379" i="20"/>
  <c r="AZ1907" i="19"/>
  <c r="AZ636" i="20"/>
  <c r="AZ1379" i="20"/>
  <c r="BP1907" i="19"/>
  <c r="BP636" i="20"/>
  <c r="BP1379" i="20"/>
  <c r="CF1907" i="19"/>
  <c r="CF636" i="20"/>
  <c r="CF1379" i="20"/>
  <c r="P1908" i="19"/>
  <c r="P637" i="20"/>
  <c r="P1380" i="20"/>
  <c r="AF1908" i="19"/>
  <c r="AF637" i="20"/>
  <c r="AF1380" i="20"/>
  <c r="AV1908" i="19"/>
  <c r="AV637" i="20"/>
  <c r="AV1380" i="20"/>
  <c r="BL1908" i="19"/>
  <c r="BL637" i="20"/>
  <c r="BL1380" i="20"/>
  <c r="CB1908" i="19"/>
  <c r="CB637" i="20"/>
  <c r="CB1380" i="20"/>
  <c r="L1909" i="19"/>
  <c r="L638" i="20"/>
  <c r="L1381" i="20"/>
  <c r="AB1909" i="19"/>
  <c r="AB638" i="20"/>
  <c r="AB1381" i="20"/>
  <c r="AR1909" i="19"/>
  <c r="AR638" i="20"/>
  <c r="AR1381" i="20"/>
  <c r="BH1909" i="19"/>
  <c r="BH638" i="20"/>
  <c r="BH1381" i="20"/>
  <c r="BX1909" i="19"/>
  <c r="BX638" i="20"/>
  <c r="BX1381" i="20"/>
  <c r="H1910" i="19"/>
  <c r="H639" i="20"/>
  <c r="H1382" i="20"/>
  <c r="X1910" i="19"/>
  <c r="X639" i="20"/>
  <c r="X1382" i="20"/>
  <c r="AN1910" i="19"/>
  <c r="AN639" i="20"/>
  <c r="AN1382" i="20"/>
  <c r="BD1910" i="19"/>
  <c r="BD639" i="20"/>
  <c r="BD1382" i="20"/>
  <c r="BU1910" i="19"/>
  <c r="BU639" i="20"/>
  <c r="BU1382" i="20"/>
  <c r="L1911" i="19"/>
  <c r="L640" i="20"/>
  <c r="L1383" i="20"/>
  <c r="AR1911" i="19"/>
  <c r="AR640" i="20"/>
  <c r="AR1383" i="20"/>
  <c r="BX1911" i="19"/>
  <c r="BX640" i="20"/>
  <c r="BX1383" i="20"/>
  <c r="X1912" i="19"/>
  <c r="X641" i="20"/>
  <c r="X1384" i="20"/>
  <c r="BD1912" i="19"/>
  <c r="BD641" i="20"/>
  <c r="BD1384" i="20"/>
  <c r="CJ1912" i="19"/>
  <c r="CJ641" i="20"/>
  <c r="CJ1384" i="20"/>
  <c r="AJ1913" i="19"/>
  <c r="AJ642" i="20"/>
  <c r="AJ1385" i="20"/>
  <c r="BP1913" i="19"/>
  <c r="BP642" i="20"/>
  <c r="BP1385" i="20"/>
  <c r="P1914" i="19"/>
  <c r="P643" i="20"/>
  <c r="P1386" i="20"/>
  <c r="AV1914" i="19"/>
  <c r="AV643" i="20"/>
  <c r="AV1386" i="20"/>
  <c r="CB1914" i="19"/>
  <c r="CB643" i="20"/>
  <c r="CB1386" i="20"/>
  <c r="AB1915" i="19"/>
  <c r="AB644" i="20"/>
  <c r="AB1387" i="20"/>
  <c r="BH1915" i="19"/>
  <c r="BH644" i="20"/>
  <c r="BH1387" i="20"/>
  <c r="H1916" i="19"/>
  <c r="H645" i="20"/>
  <c r="H1388" i="20"/>
  <c r="AN1916" i="19"/>
  <c r="AN645" i="20"/>
  <c r="AN1388" i="20"/>
  <c r="CD1916" i="19"/>
  <c r="CD645" i="20"/>
  <c r="CD1388" i="20"/>
  <c r="BG1917" i="19"/>
  <c r="BG646" i="20"/>
  <c r="BG1389" i="20"/>
  <c r="AM1918" i="19"/>
  <c r="AM647" i="20"/>
  <c r="AM1390" i="20"/>
  <c r="S1919" i="19"/>
  <c r="S648" i="20"/>
  <c r="S1391" i="20"/>
  <c r="CE1919" i="19"/>
  <c r="CE648" i="20"/>
  <c r="CE1391" i="20"/>
  <c r="BB1922" i="19"/>
  <c r="BB651" i="20"/>
  <c r="BB1394" i="20"/>
  <c r="CE1906" i="19"/>
  <c r="CE635" i="20"/>
  <c r="CE1378" i="20"/>
  <c r="O1907" i="19"/>
  <c r="O636" i="20"/>
  <c r="O1379" i="20"/>
  <c r="AE1907" i="19"/>
  <c r="AE636" i="20"/>
  <c r="AE1379" i="20"/>
  <c r="AU1907" i="19"/>
  <c r="AU636" i="20"/>
  <c r="AU1379" i="20"/>
  <c r="BK1907" i="19"/>
  <c r="BK636" i="20"/>
  <c r="BK1379" i="20"/>
  <c r="CA1907" i="19"/>
  <c r="CA636" i="20"/>
  <c r="CA1379" i="20"/>
  <c r="K1908" i="19"/>
  <c r="K637" i="20"/>
  <c r="K1380" i="20"/>
  <c r="AA1908" i="19"/>
  <c r="AA637" i="20"/>
  <c r="AA1380" i="20"/>
  <c r="AQ1908" i="19"/>
  <c r="AQ637" i="20"/>
  <c r="AQ1380" i="20"/>
  <c r="BG1908" i="19"/>
  <c r="BG637" i="20"/>
  <c r="BG1380" i="20"/>
  <c r="BW1908" i="19"/>
  <c r="BW637" i="20"/>
  <c r="BW1380" i="20"/>
  <c r="G1909" i="19"/>
  <c r="G638" i="20"/>
  <c r="G1381" i="20"/>
  <c r="W1909" i="19"/>
  <c r="W638" i="20"/>
  <c r="W1381" i="20"/>
  <c r="AM1909" i="19"/>
  <c r="AM638" i="20"/>
  <c r="AM1381" i="20"/>
  <c r="BC1909" i="19"/>
  <c r="BC638" i="20"/>
  <c r="BC1381" i="20"/>
  <c r="BS1909" i="19"/>
  <c r="BS638" i="20"/>
  <c r="BS1381" i="20"/>
  <c r="CI1909" i="19"/>
  <c r="CI638" i="20"/>
  <c r="CI1381" i="20"/>
  <c r="S1910" i="19"/>
  <c r="S639" i="20"/>
  <c r="S1382" i="20"/>
  <c r="AI1910" i="19"/>
  <c r="AI639" i="20"/>
  <c r="AI1382" i="20"/>
  <c r="AY1910" i="19"/>
  <c r="AY639" i="20"/>
  <c r="AY1382" i="20"/>
  <c r="BO1910" i="19"/>
  <c r="BO639" i="20"/>
  <c r="BO1382" i="20"/>
  <c r="CJ1910" i="19"/>
  <c r="CJ639" i="20"/>
  <c r="CJ1382" i="20"/>
  <c r="AG1911" i="19"/>
  <c r="AG640" i="20"/>
  <c r="AG1383" i="20"/>
  <c r="BM1911" i="19"/>
  <c r="BM640" i="20"/>
  <c r="BM1383" i="20"/>
  <c r="M1912" i="19"/>
  <c r="M641" i="20"/>
  <c r="M1384" i="20"/>
  <c r="AS1912" i="19"/>
  <c r="AS641" i="20"/>
  <c r="AS1384" i="20"/>
  <c r="BY1912" i="19"/>
  <c r="BY641" i="20"/>
  <c r="BY1384" i="20"/>
  <c r="Y1913" i="19"/>
  <c r="Y642" i="20"/>
  <c r="Y1385" i="20"/>
  <c r="BE1913" i="19"/>
  <c r="BE642" i="20"/>
  <c r="BE1385" i="20"/>
  <c r="E1914" i="19"/>
  <c r="E643" i="20"/>
  <c r="E1386" i="20"/>
  <c r="AK1914" i="19"/>
  <c r="AK643" i="20"/>
  <c r="AK1386" i="20"/>
  <c r="BQ1914" i="19"/>
  <c r="BQ643" i="20"/>
  <c r="BQ1386" i="20"/>
  <c r="Q1915" i="19"/>
  <c r="Q644" i="20"/>
  <c r="Q1387" i="20"/>
  <c r="AW1915" i="19"/>
  <c r="AW644" i="20"/>
  <c r="AW1387" i="20"/>
  <c r="CC1915" i="19"/>
  <c r="CC644" i="20"/>
  <c r="CC1387" i="20"/>
  <c r="AC1916" i="19"/>
  <c r="AC645" i="20"/>
  <c r="AC1388" i="20"/>
  <c r="BO1916" i="19"/>
  <c r="BO645" i="20"/>
  <c r="BO1388" i="20"/>
  <c r="AL1917" i="19"/>
  <c r="AL646" i="20"/>
  <c r="AL1389" i="20"/>
  <c r="R1918" i="19"/>
  <c r="R647" i="20"/>
  <c r="R1390" i="20"/>
  <c r="CD1918" i="19"/>
  <c r="CD647" i="20"/>
  <c r="CD1390" i="20"/>
  <c r="BJ1919" i="19"/>
  <c r="BJ648" i="20"/>
  <c r="BJ1391" i="20"/>
  <c r="BB1921" i="19"/>
  <c r="BB650" i="20"/>
  <c r="BB1393" i="20"/>
  <c r="BS1910" i="19"/>
  <c r="BS639" i="20"/>
  <c r="BS1382" i="20"/>
  <c r="CI1910" i="19"/>
  <c r="CI639" i="20"/>
  <c r="CI1382" i="20"/>
  <c r="S1911" i="19"/>
  <c r="S640" i="20"/>
  <c r="S1383" i="20"/>
  <c r="AI1911" i="19"/>
  <c r="AI640" i="20"/>
  <c r="AI1383" i="20"/>
  <c r="AY1911" i="19"/>
  <c r="AY640" i="20"/>
  <c r="AY1383" i="20"/>
  <c r="BO1911" i="19"/>
  <c r="BO640" i="20"/>
  <c r="BO1383" i="20"/>
  <c r="CE1911" i="19"/>
  <c r="CE640" i="20"/>
  <c r="CE1383" i="20"/>
  <c r="O1912" i="19"/>
  <c r="O641" i="20"/>
  <c r="O1384" i="20"/>
  <c r="AE1912" i="19"/>
  <c r="AE641" i="20"/>
  <c r="AE1384" i="20"/>
  <c r="AU1912" i="19"/>
  <c r="AU641" i="20"/>
  <c r="AU1384" i="20"/>
  <c r="BK1912" i="19"/>
  <c r="BK641" i="20"/>
  <c r="BK1384" i="20"/>
  <c r="CA1912" i="19"/>
  <c r="CA641" i="20"/>
  <c r="CA1384" i="20"/>
  <c r="K1913" i="19"/>
  <c r="K642" i="20"/>
  <c r="K1385" i="20"/>
  <c r="AA1913" i="19"/>
  <c r="AA642" i="20"/>
  <c r="AA1385" i="20"/>
  <c r="AQ1913" i="19"/>
  <c r="AQ642" i="20"/>
  <c r="AQ1385" i="20"/>
  <c r="BG1913" i="19"/>
  <c r="BG642" i="20"/>
  <c r="BG1385" i="20"/>
  <c r="BW1913" i="19"/>
  <c r="BW642" i="20"/>
  <c r="BW1385" i="20"/>
  <c r="G1914" i="19"/>
  <c r="G643" i="20"/>
  <c r="G1386" i="20"/>
  <c r="W1914" i="19"/>
  <c r="W643" i="20"/>
  <c r="W1386" i="20"/>
  <c r="AM1914" i="19"/>
  <c r="AM643" i="20"/>
  <c r="AM1386" i="20"/>
  <c r="BC1914" i="19"/>
  <c r="BC643" i="20"/>
  <c r="BC1386" i="20"/>
  <c r="BS1914" i="19"/>
  <c r="BS643" i="20"/>
  <c r="BS1386" i="20"/>
  <c r="CI1914" i="19"/>
  <c r="CI643" i="20"/>
  <c r="CI1386" i="20"/>
  <c r="S1915" i="19"/>
  <c r="S644" i="20"/>
  <c r="S1387" i="20"/>
  <c r="AI1915" i="19"/>
  <c r="AI644" i="20"/>
  <c r="AI1387" i="20"/>
  <c r="AY1915" i="19"/>
  <c r="AY644" i="20"/>
  <c r="AY1387" i="20"/>
  <c r="BO1915" i="19"/>
  <c r="BO644" i="20"/>
  <c r="BO1387" i="20"/>
  <c r="CE1915" i="19"/>
  <c r="CE644" i="20"/>
  <c r="CE1387" i="20"/>
  <c r="O1916" i="19"/>
  <c r="O645" i="20"/>
  <c r="O1388" i="20"/>
  <c r="AE1916" i="19"/>
  <c r="AE645" i="20"/>
  <c r="AE1388" i="20"/>
  <c r="AW1916" i="19"/>
  <c r="AW645" i="20"/>
  <c r="AW1388" i="20"/>
  <c r="BR1916" i="19"/>
  <c r="BR645" i="20"/>
  <c r="BR1388" i="20"/>
  <c r="J1917" i="19"/>
  <c r="J646" i="20"/>
  <c r="J1389" i="20"/>
  <c r="AP1917" i="19"/>
  <c r="AP646" i="20"/>
  <c r="AP1389" i="20"/>
  <c r="BV1917" i="19"/>
  <c r="BV646" i="20"/>
  <c r="BV1389" i="20"/>
  <c r="V1918" i="19"/>
  <c r="V647" i="20"/>
  <c r="V1390" i="20"/>
  <c r="BB1918" i="19"/>
  <c r="BB647" i="20"/>
  <c r="BB1390" i="20"/>
  <c r="CH1918" i="19"/>
  <c r="CH647" i="20"/>
  <c r="CH1390" i="20"/>
  <c r="AH1919" i="19"/>
  <c r="AH648" i="20"/>
  <c r="AH1391" i="20"/>
  <c r="BN1919" i="19"/>
  <c r="BN648" i="20"/>
  <c r="BN1391" i="20"/>
  <c r="Z1920" i="19"/>
  <c r="Z649" i="20"/>
  <c r="Z1392" i="20"/>
  <c r="BR1921" i="19"/>
  <c r="BR650" i="20"/>
  <c r="BR1393" i="20"/>
  <c r="AD1923" i="19"/>
  <c r="AD652" i="20"/>
  <c r="AD1395" i="20"/>
  <c r="R1911" i="19"/>
  <c r="R640" i="20"/>
  <c r="R1383" i="20"/>
  <c r="AH1911" i="19"/>
  <c r="AH640" i="20"/>
  <c r="AH1383" i="20"/>
  <c r="AX1911" i="19"/>
  <c r="AX640" i="20"/>
  <c r="AX1383" i="20"/>
  <c r="BN1911" i="19"/>
  <c r="BN640" i="20"/>
  <c r="BN1383" i="20"/>
  <c r="CD1911" i="19"/>
  <c r="CD640" i="20"/>
  <c r="CD1383" i="20"/>
  <c r="N1912" i="19"/>
  <c r="N641" i="20"/>
  <c r="N1384" i="20"/>
  <c r="AD1912" i="19"/>
  <c r="AD641" i="20"/>
  <c r="AD1384" i="20"/>
  <c r="AT1912" i="19"/>
  <c r="AT641" i="20"/>
  <c r="AT1384" i="20"/>
  <c r="BJ1912" i="19"/>
  <c r="BJ641" i="20"/>
  <c r="BJ1384" i="20"/>
  <c r="BZ1912" i="19"/>
  <c r="BZ641" i="20"/>
  <c r="BZ1384" i="20"/>
  <c r="J1913" i="19"/>
  <c r="J642" i="20"/>
  <c r="J1385" i="20"/>
  <c r="Z1913" i="19"/>
  <c r="Z642" i="20"/>
  <c r="Z1385" i="20"/>
  <c r="AP1913" i="19"/>
  <c r="AP642" i="20"/>
  <c r="AP1385" i="20"/>
  <c r="BF1913" i="19"/>
  <c r="BF642" i="20"/>
  <c r="BF1385" i="20"/>
  <c r="BV1913" i="19"/>
  <c r="BV642" i="20"/>
  <c r="BV1385" i="20"/>
  <c r="F1914" i="19"/>
  <c r="F643" i="20"/>
  <c r="F1386" i="20"/>
  <c r="V1914" i="19"/>
  <c r="V643" i="20"/>
  <c r="V1386" i="20"/>
  <c r="AL1914" i="19"/>
  <c r="AL643" i="20"/>
  <c r="AL1386" i="20"/>
  <c r="BB1914" i="19"/>
  <c r="BB643" i="20"/>
  <c r="BB1386" i="20"/>
  <c r="BR1914" i="19"/>
  <c r="BR643" i="20"/>
  <c r="BR1386" i="20"/>
  <c r="CH1914" i="19"/>
  <c r="CH643" i="20"/>
  <c r="CH1386" i="20"/>
  <c r="R1915" i="19"/>
  <c r="R644" i="20"/>
  <c r="R1387" i="20"/>
  <c r="AH1915" i="19"/>
  <c r="AH644" i="20"/>
  <c r="AH1387" i="20"/>
  <c r="AX1915" i="19"/>
  <c r="AX644" i="20"/>
  <c r="AX1387" i="20"/>
  <c r="BN1915" i="19"/>
  <c r="BN644" i="20"/>
  <c r="BN1387" i="20"/>
  <c r="CD1915" i="19"/>
  <c r="CD644" i="20"/>
  <c r="CD1387" i="20"/>
  <c r="N1916" i="19"/>
  <c r="N645" i="20"/>
  <c r="N1388" i="20"/>
  <c r="AD1916" i="19"/>
  <c r="AD645" i="20"/>
  <c r="AD1388" i="20"/>
  <c r="AU1916" i="19"/>
  <c r="AU645" i="20"/>
  <c r="AU1388" i="20"/>
  <c r="BQ1916" i="19"/>
  <c r="BQ645" i="20"/>
  <c r="BQ1388" i="20"/>
  <c r="G1917" i="19"/>
  <c r="G646" i="20"/>
  <c r="G1389" i="20"/>
  <c r="AM1917" i="19"/>
  <c r="AM646" i="20"/>
  <c r="AM1389" i="20"/>
  <c r="BS1917" i="19"/>
  <c r="BS646" i="20"/>
  <c r="BS1389" i="20"/>
  <c r="S1918" i="19"/>
  <c r="S647" i="20"/>
  <c r="S1390" i="20"/>
  <c r="AY1918" i="19"/>
  <c r="AY647" i="20"/>
  <c r="AY1390" i="20"/>
  <c r="CE1918" i="19"/>
  <c r="CE647" i="20"/>
  <c r="CE1390" i="20"/>
  <c r="AE1919" i="19"/>
  <c r="AE648" i="20"/>
  <c r="AE1391" i="20"/>
  <c r="BK1919" i="19"/>
  <c r="BK648" i="20"/>
  <c r="BK1391" i="20"/>
  <c r="U1920" i="19"/>
  <c r="U649" i="20"/>
  <c r="U1392" i="20"/>
  <c r="BF1921" i="19"/>
  <c r="BF650" i="20"/>
  <c r="BF1393" i="20"/>
  <c r="R1923" i="19"/>
  <c r="R652" i="20"/>
  <c r="R1395" i="20"/>
  <c r="I1917" i="19"/>
  <c r="I646" i="20"/>
  <c r="I1389" i="20"/>
  <c r="Y1917" i="19"/>
  <c r="Y646" i="20"/>
  <c r="Y1389" i="20"/>
  <c r="AO1917" i="19"/>
  <c r="AO646" i="20"/>
  <c r="AO1389" i="20"/>
  <c r="BE1917" i="19"/>
  <c r="BE646" i="20"/>
  <c r="BE1389" i="20"/>
  <c r="BU1917" i="19"/>
  <c r="BU646" i="20"/>
  <c r="BU1389" i="20"/>
  <c r="E1918" i="19"/>
  <c r="E647" i="20"/>
  <c r="E1390" i="20"/>
  <c r="U1918" i="19"/>
  <c r="U647" i="20"/>
  <c r="U1390" i="20"/>
  <c r="AK1918" i="19"/>
  <c r="AK647" i="20"/>
  <c r="AK1390" i="20"/>
  <c r="BA1918" i="19"/>
  <c r="BA647" i="20"/>
  <c r="BA1390" i="20"/>
  <c r="BQ1918" i="19"/>
  <c r="BQ647" i="20"/>
  <c r="BQ1390" i="20"/>
  <c r="CG1918" i="19"/>
  <c r="CG647" i="20"/>
  <c r="CG1390" i="20"/>
  <c r="Q1919" i="19"/>
  <c r="Q648" i="20"/>
  <c r="Q1391" i="20"/>
  <c r="AG1919" i="19"/>
  <c r="AG648" i="20"/>
  <c r="AG1391" i="20"/>
  <c r="AW1919" i="19"/>
  <c r="AW648" i="20"/>
  <c r="AW1391" i="20"/>
  <c r="BM1919" i="19"/>
  <c r="BM648" i="20"/>
  <c r="BM1391" i="20"/>
  <c r="CC1919" i="19"/>
  <c r="CC648" i="20"/>
  <c r="CC1391" i="20"/>
  <c r="Y1920" i="19"/>
  <c r="Y649" i="20"/>
  <c r="Y1392" i="20"/>
  <c r="CH1920" i="19"/>
  <c r="CH649" i="20"/>
  <c r="CH1392" i="20"/>
  <c r="BN1921" i="19"/>
  <c r="BN650" i="20"/>
  <c r="BN1393" i="20"/>
  <c r="AT1922" i="19"/>
  <c r="AT651" i="20"/>
  <c r="AT1394" i="20"/>
  <c r="Z1923" i="19"/>
  <c r="Z652" i="20"/>
  <c r="Z1395" i="20"/>
  <c r="AR1916" i="19"/>
  <c r="AR645" i="20"/>
  <c r="AR1388" i="20"/>
  <c r="BH1916" i="19"/>
  <c r="BH645" i="20"/>
  <c r="BH1388" i="20"/>
  <c r="BX1916" i="19"/>
  <c r="BX645" i="20"/>
  <c r="BX1388" i="20"/>
  <c r="H1917" i="19"/>
  <c r="H646" i="20"/>
  <c r="H1389" i="20"/>
  <c r="X1917" i="19"/>
  <c r="X646" i="20"/>
  <c r="X1389" i="20"/>
  <c r="AN1917" i="19"/>
  <c r="AN646" i="20"/>
  <c r="AN1389" i="20"/>
  <c r="BD1917" i="19"/>
  <c r="BD646" i="20"/>
  <c r="BD1389" i="20"/>
  <c r="BT1917" i="19"/>
  <c r="BT646" i="20"/>
  <c r="BT1389" i="20"/>
  <c r="CJ1917" i="19"/>
  <c r="CJ646" i="20"/>
  <c r="CJ1389" i="20"/>
  <c r="T1918" i="19"/>
  <c r="T647" i="20"/>
  <c r="T1390" i="20"/>
  <c r="AJ1918" i="19"/>
  <c r="AJ647" i="20"/>
  <c r="AJ1390" i="20"/>
  <c r="AZ1918" i="19"/>
  <c r="AZ647" i="20"/>
  <c r="AZ1390" i="20"/>
  <c r="BP1918" i="19"/>
  <c r="BP647" i="20"/>
  <c r="BP1390" i="20"/>
  <c r="CF1918" i="19"/>
  <c r="CF647" i="20"/>
  <c r="CF1390" i="20"/>
  <c r="P1919" i="19"/>
  <c r="P648" i="20"/>
  <c r="P1391" i="20"/>
  <c r="AF1919" i="19"/>
  <c r="AF648" i="20"/>
  <c r="AF1391" i="20"/>
  <c r="AV1919" i="19"/>
  <c r="AV648" i="20"/>
  <c r="AV1391" i="20"/>
  <c r="BL1919" i="19"/>
  <c r="BL648" i="20"/>
  <c r="BL1391" i="20"/>
  <c r="CB1919" i="19"/>
  <c r="CB648" i="20"/>
  <c r="CB1391" i="20"/>
  <c r="V1920" i="19"/>
  <c r="V649" i="20"/>
  <c r="V1392" i="20"/>
  <c r="CD1920" i="19"/>
  <c r="CD649" i="20"/>
  <c r="CD1392" i="20"/>
  <c r="BJ1921" i="19"/>
  <c r="BJ650" i="20"/>
  <c r="BJ1393" i="20"/>
  <c r="AP1922" i="19"/>
  <c r="AP651" i="20"/>
  <c r="AP1394" i="20"/>
  <c r="V1923" i="19"/>
  <c r="V652" i="20"/>
  <c r="V1395" i="20"/>
  <c r="CH1923" i="19"/>
  <c r="CH652" i="20"/>
  <c r="CH1395" i="20"/>
  <c r="AO1920" i="19"/>
  <c r="AO649" i="20"/>
  <c r="AO1392" i="20"/>
  <c r="BE1920" i="19"/>
  <c r="BE649" i="20"/>
  <c r="BE1392" i="20"/>
  <c r="BU1920" i="19"/>
  <c r="BU649" i="20"/>
  <c r="BU1392" i="20"/>
  <c r="E1921" i="19"/>
  <c r="E650" i="20"/>
  <c r="E1393" i="20"/>
  <c r="U1921" i="19"/>
  <c r="U650" i="20"/>
  <c r="U1393" i="20"/>
  <c r="AK1921" i="19"/>
  <c r="AK650" i="20"/>
  <c r="AK1393" i="20"/>
  <c r="BA1921" i="19"/>
  <c r="BA650" i="20"/>
  <c r="BA1393" i="20"/>
  <c r="BQ1921" i="19"/>
  <c r="BQ650" i="20"/>
  <c r="BQ1393" i="20"/>
  <c r="CG1921" i="19"/>
  <c r="CG650" i="20"/>
  <c r="CG1393" i="20"/>
  <c r="Q1922" i="19"/>
  <c r="Q651" i="20"/>
  <c r="Q1394" i="20"/>
  <c r="AG1922" i="19"/>
  <c r="AG651" i="20"/>
  <c r="AG1394" i="20"/>
  <c r="AW1922" i="19"/>
  <c r="AW651" i="20"/>
  <c r="AW1394" i="20"/>
  <c r="BM1922" i="19"/>
  <c r="BM651" i="20"/>
  <c r="BM1394" i="20"/>
  <c r="CC1922" i="19"/>
  <c r="CC651" i="20"/>
  <c r="CC1394" i="20"/>
  <c r="M1923" i="19"/>
  <c r="M652" i="20"/>
  <c r="M1395" i="20"/>
  <c r="AC1923" i="19"/>
  <c r="AC652" i="20"/>
  <c r="AC1395" i="20"/>
  <c r="AS1923" i="19"/>
  <c r="AS652" i="20"/>
  <c r="AS1395" i="20"/>
  <c r="BI1923" i="19"/>
  <c r="BI652" i="20"/>
  <c r="BI1395" i="20"/>
  <c r="BY1923" i="19"/>
  <c r="BY652" i="20"/>
  <c r="BY1395" i="20"/>
  <c r="G1920" i="19"/>
  <c r="G649" i="20"/>
  <c r="G1392" i="20"/>
  <c r="W1920" i="19"/>
  <c r="W649" i="20"/>
  <c r="W1392" i="20"/>
  <c r="AM1920" i="19"/>
  <c r="AM649" i="20"/>
  <c r="AM1392" i="20"/>
  <c r="BC1920" i="19"/>
  <c r="BC649" i="20"/>
  <c r="BC1392" i="20"/>
  <c r="BS1920" i="19"/>
  <c r="BS649" i="20"/>
  <c r="BS1392" i="20"/>
  <c r="CI1920" i="19"/>
  <c r="CI649" i="20"/>
  <c r="CI1392" i="20"/>
  <c r="S1921" i="19"/>
  <c r="S650" i="20"/>
  <c r="S1393" i="20"/>
  <c r="AI1921" i="19"/>
  <c r="AI650" i="20"/>
  <c r="AI1393" i="20"/>
  <c r="AY1921" i="19"/>
  <c r="AY650" i="20"/>
  <c r="AY1393" i="20"/>
  <c r="BO1921" i="19"/>
  <c r="BO650" i="20"/>
  <c r="BO1393" i="20"/>
  <c r="CE1921" i="19"/>
  <c r="CE650" i="20"/>
  <c r="CE1393" i="20"/>
  <c r="O1922" i="19"/>
  <c r="O651" i="20"/>
  <c r="O1394" i="20"/>
  <c r="AE1922" i="19"/>
  <c r="AE651" i="20"/>
  <c r="AE1394" i="20"/>
  <c r="AU1922" i="19"/>
  <c r="AU651" i="20"/>
  <c r="AU1394" i="20"/>
  <c r="BK1922" i="19"/>
  <c r="BK651" i="20"/>
  <c r="BK1394" i="20"/>
  <c r="CA1922" i="19"/>
  <c r="CA651" i="20"/>
  <c r="CA1394" i="20"/>
  <c r="K1923" i="19"/>
  <c r="K652" i="20"/>
  <c r="K1395" i="20"/>
  <c r="AA1923" i="19"/>
  <c r="AA652" i="20"/>
  <c r="AA1395" i="20"/>
  <c r="AQ1923" i="19"/>
  <c r="AQ652" i="20"/>
  <c r="AQ1395" i="20"/>
  <c r="BG1923" i="19"/>
  <c r="BG652" i="20"/>
  <c r="BG1395" i="20"/>
  <c r="BW1923" i="19"/>
  <c r="BW652" i="20"/>
  <c r="BW1395" i="20"/>
  <c r="CJ1919" i="19"/>
  <c r="CJ648" i="20"/>
  <c r="CJ1391" i="20"/>
  <c r="T1920" i="19"/>
  <c r="T649" i="20"/>
  <c r="T1392" i="20"/>
  <c r="AJ1920" i="19"/>
  <c r="AJ649" i="20"/>
  <c r="AJ1392" i="20"/>
  <c r="AZ1920" i="19"/>
  <c r="AZ649" i="20"/>
  <c r="AZ1392" i="20"/>
  <c r="BP1920" i="19"/>
  <c r="BP649" i="20"/>
  <c r="BP1392" i="20"/>
  <c r="CF1920" i="19"/>
  <c r="CF649" i="20"/>
  <c r="CF1392" i="20"/>
  <c r="P1921" i="19"/>
  <c r="P650" i="20"/>
  <c r="P1393" i="20"/>
  <c r="AF1921" i="19"/>
  <c r="AF650" i="20"/>
  <c r="AF1393" i="20"/>
  <c r="AV1921" i="19"/>
  <c r="AV650" i="20"/>
  <c r="AV1393" i="20"/>
  <c r="BL1921" i="19"/>
  <c r="BL650" i="20"/>
  <c r="BL1393" i="20"/>
  <c r="CB1921" i="19"/>
  <c r="CB650" i="20"/>
  <c r="CB1393" i="20"/>
  <c r="L1922" i="19"/>
  <c r="L651" i="20"/>
  <c r="L1394" i="20"/>
  <c r="AB1922" i="19"/>
  <c r="AB651" i="20"/>
  <c r="AB1394" i="20"/>
  <c r="AR1922" i="19"/>
  <c r="AR651" i="20"/>
  <c r="AR1394" i="20"/>
  <c r="BH1922" i="19"/>
  <c r="BH651" i="20"/>
  <c r="BH1394" i="20"/>
  <c r="BX1922" i="19"/>
  <c r="BX651" i="20"/>
  <c r="BX1394" i="20"/>
  <c r="H1923" i="19"/>
  <c r="H652" i="20"/>
  <c r="H1395" i="20"/>
  <c r="X1923" i="19"/>
  <c r="X652" i="20"/>
  <c r="X1395" i="20"/>
  <c r="AN1923" i="19"/>
  <c r="AN652" i="20"/>
  <c r="AN1395" i="20"/>
  <c r="BD1923" i="19"/>
  <c r="BD652" i="20"/>
  <c r="BD1395" i="20"/>
  <c r="BT1923" i="19"/>
  <c r="BT652" i="20"/>
  <c r="BT1395" i="20"/>
  <c r="CJ1923" i="19"/>
  <c r="CJ652" i="20"/>
  <c r="CJ1395" i="20"/>
  <c r="AF1896" i="19"/>
  <c r="AF625" i="20"/>
  <c r="AF1368" i="20"/>
  <c r="CI1890" i="19"/>
  <c r="CI619" i="20"/>
  <c r="CI1362" i="20"/>
  <c r="BU1887" i="19"/>
  <c r="BU616" i="20"/>
  <c r="BU1359" i="20"/>
  <c r="BM1885" i="19"/>
  <c r="BM614" i="20"/>
  <c r="BM1357" i="20"/>
  <c r="BJ1883" i="19"/>
  <c r="BJ612" i="20"/>
  <c r="BJ1355" i="20"/>
  <c r="BG1881" i="19"/>
  <c r="BG610" i="20"/>
  <c r="BG1353" i="20"/>
  <c r="AE1880" i="19"/>
  <c r="AE609" i="20"/>
  <c r="AE1352" i="20"/>
  <c r="CH1878" i="19"/>
  <c r="CH607" i="20"/>
  <c r="CH1350" i="20"/>
  <c r="BB1877" i="19"/>
  <c r="BB606" i="20"/>
  <c r="BB1349" i="20"/>
  <c r="AM1876" i="19"/>
  <c r="AM605" i="20"/>
  <c r="AM1348" i="20"/>
  <c r="AT1875" i="19"/>
  <c r="AT604" i="20"/>
  <c r="AT1347" i="20"/>
  <c r="BB1874" i="19"/>
  <c r="BB603" i="20"/>
  <c r="BB1346" i="20"/>
  <c r="BQ1873" i="19"/>
  <c r="BQ602" i="20"/>
  <c r="BQ1345" i="20"/>
  <c r="K1873" i="19"/>
  <c r="K602" i="20"/>
  <c r="K1345" i="20"/>
  <c r="AM1872" i="19"/>
  <c r="AM601" i="20"/>
  <c r="AM1344" i="20"/>
  <c r="BN1871" i="19"/>
  <c r="BN600" i="20"/>
  <c r="BN1343" i="20"/>
  <c r="I1871" i="19"/>
  <c r="I600" i="20"/>
  <c r="I1343" i="20"/>
  <c r="AK1870" i="19"/>
  <c r="AK599" i="20"/>
  <c r="AK1342" i="20"/>
  <c r="CG1869" i="19"/>
  <c r="CG598" i="20"/>
  <c r="CG1341" i="20"/>
  <c r="BA1869" i="19"/>
  <c r="BA598" i="20"/>
  <c r="BA1341" i="20"/>
  <c r="U1869" i="19"/>
  <c r="U598" i="20"/>
  <c r="U1341" i="20"/>
  <c r="BU1868" i="19"/>
  <c r="BU597" i="20"/>
  <c r="BU1340" i="20"/>
  <c r="AO1868" i="19"/>
  <c r="AO597" i="20"/>
  <c r="AO1340" i="20"/>
  <c r="I1868" i="19"/>
  <c r="I597" i="20"/>
  <c r="I1340" i="20"/>
  <c r="BI1867" i="19"/>
  <c r="BI596" i="20"/>
  <c r="BI1339" i="20"/>
  <c r="AC1867" i="19"/>
  <c r="AC596" i="20"/>
  <c r="AC1339" i="20"/>
  <c r="CC1866" i="19"/>
  <c r="CC595" i="20"/>
  <c r="CC1338" i="20"/>
  <c r="BC1866" i="19"/>
  <c r="BC595" i="20"/>
  <c r="BC1338" i="20"/>
  <c r="AH1866" i="19"/>
  <c r="AH595" i="20"/>
  <c r="AH1338" i="20"/>
  <c r="M1866" i="19"/>
  <c r="M595" i="20"/>
  <c r="M1338" i="20"/>
  <c r="BW1865" i="19"/>
  <c r="BW594" i="20"/>
  <c r="BW1337" i="20"/>
  <c r="BB1865" i="19"/>
  <c r="BB594" i="20"/>
  <c r="BB1337" i="20"/>
  <c r="AG1865" i="19"/>
  <c r="AG594" i="20"/>
  <c r="AG1337" i="20"/>
  <c r="K1865" i="19"/>
  <c r="K594" i="20"/>
  <c r="K1337" i="20"/>
  <c r="BV1864" i="19"/>
  <c r="BV593" i="20"/>
  <c r="BV1336" i="20"/>
  <c r="BA1864" i="19"/>
  <c r="BA593" i="20"/>
  <c r="BA1336" i="20"/>
  <c r="AE1864" i="19"/>
  <c r="AE593" i="20"/>
  <c r="AE1336" i="20"/>
  <c r="J1864" i="19"/>
  <c r="J593" i="20"/>
  <c r="J1336" i="20"/>
  <c r="BU1863" i="19"/>
  <c r="BU592" i="20"/>
  <c r="BU1335" i="20"/>
  <c r="AY1863" i="19"/>
  <c r="AY592" i="20"/>
  <c r="AY1335" i="20"/>
  <c r="AD1863" i="19"/>
  <c r="AD592" i="20"/>
  <c r="AD1335" i="20"/>
  <c r="I1863" i="19"/>
  <c r="I592" i="20"/>
  <c r="I1335" i="20"/>
  <c r="BS1862" i="19"/>
  <c r="BS591" i="20"/>
  <c r="BS1334" i="20"/>
  <c r="AX1862" i="19"/>
  <c r="AX591" i="20"/>
  <c r="AX1334" i="20"/>
  <c r="AC1862" i="19"/>
  <c r="AC591" i="20"/>
  <c r="AC1334" i="20"/>
  <c r="G1862" i="19"/>
  <c r="G591" i="20"/>
  <c r="G1334" i="20"/>
  <c r="BR1861" i="19"/>
  <c r="BR590" i="20"/>
  <c r="BR1333" i="20"/>
  <c r="AW1861" i="19"/>
  <c r="AW590" i="20"/>
  <c r="AW1333" i="20"/>
  <c r="AA1861" i="19"/>
  <c r="AA590" i="20"/>
  <c r="AA1333" i="20"/>
  <c r="F1861" i="19"/>
  <c r="F590" i="20"/>
  <c r="F1333" i="20"/>
  <c r="BV1860" i="19"/>
  <c r="BV589" i="20"/>
  <c r="BV1332" i="20"/>
  <c r="BF1860" i="19"/>
  <c r="BF589" i="20"/>
  <c r="BF1332" i="20"/>
  <c r="AP1860" i="19"/>
  <c r="AP589" i="20"/>
  <c r="AP1332" i="20"/>
  <c r="Z1860" i="19"/>
  <c r="Z589" i="20"/>
  <c r="Z1332" i="20"/>
  <c r="J1860" i="19"/>
  <c r="J589" i="20"/>
  <c r="J1332" i="20"/>
  <c r="BZ1859" i="19"/>
  <c r="BZ588" i="20"/>
  <c r="BZ1331" i="20"/>
  <c r="BJ1859" i="19"/>
  <c r="BJ588" i="20"/>
  <c r="BJ1331" i="20"/>
  <c r="AT1859" i="19"/>
  <c r="AT588" i="20"/>
  <c r="AT1331" i="20"/>
  <c r="AD1859" i="19"/>
  <c r="AD588" i="20"/>
  <c r="AD1331" i="20"/>
  <c r="N1859" i="19"/>
  <c r="N588" i="20"/>
  <c r="N1331" i="20"/>
  <c r="CD1858" i="19"/>
  <c r="CD587" i="20"/>
  <c r="CD1330" i="20"/>
  <c r="BN1858" i="19"/>
  <c r="BN587" i="20"/>
  <c r="BN1330" i="20"/>
  <c r="AX1858" i="19"/>
  <c r="AX587" i="20"/>
  <c r="AX1330" i="20"/>
  <c r="AH1858" i="19"/>
  <c r="AH587" i="20"/>
  <c r="AH1330" i="20"/>
  <c r="R1858" i="19"/>
  <c r="R587" i="20"/>
  <c r="R1330" i="20"/>
  <c r="CH1857" i="19"/>
  <c r="CH586" i="20"/>
  <c r="CH1329" i="20"/>
  <c r="BR1857" i="19"/>
  <c r="BR586" i="20"/>
  <c r="BR1329" i="20"/>
  <c r="BB1857" i="19"/>
  <c r="BB586" i="20"/>
  <c r="BB1329" i="20"/>
  <c r="AL1857" i="19"/>
  <c r="AL586" i="20"/>
  <c r="AL1329" i="20"/>
  <c r="V1857" i="19"/>
  <c r="V586" i="20"/>
  <c r="V1329" i="20"/>
  <c r="F1857" i="19"/>
  <c r="F586" i="20"/>
  <c r="F1329" i="20"/>
  <c r="BV1856" i="19"/>
  <c r="BV585" i="20"/>
  <c r="BV1328" i="20"/>
  <c r="BF1856" i="19"/>
  <c r="BF585" i="20"/>
  <c r="BF1328" i="20"/>
  <c r="AP1856" i="19"/>
  <c r="AP585" i="20"/>
  <c r="AP1328" i="20"/>
  <c r="Z1856" i="19"/>
  <c r="Z585" i="20"/>
  <c r="Z1328" i="20"/>
  <c r="J1856" i="19"/>
  <c r="J585" i="20"/>
  <c r="J1328" i="20"/>
  <c r="BZ1855" i="19"/>
  <c r="BZ584" i="20"/>
  <c r="BZ1327" i="20"/>
  <c r="BJ1855" i="19"/>
  <c r="BJ584" i="20"/>
  <c r="BJ1327" i="20"/>
  <c r="AT1855" i="19"/>
  <c r="AT584" i="20"/>
  <c r="AT1327" i="20"/>
  <c r="AD1855" i="19"/>
  <c r="AD584" i="20"/>
  <c r="AD1327" i="20"/>
  <c r="N1855" i="19"/>
  <c r="N584" i="20"/>
  <c r="N1327" i="20"/>
  <c r="CD1854" i="19"/>
  <c r="CD583" i="20"/>
  <c r="CD1326" i="20"/>
  <c r="BN1854" i="19"/>
  <c r="BN583" i="20"/>
  <c r="BN1326" i="20"/>
  <c r="AX1854" i="19"/>
  <c r="AX583" i="20"/>
  <c r="AX1326" i="20"/>
  <c r="AH1854" i="19"/>
  <c r="AH583" i="20"/>
  <c r="AH1326" i="20"/>
  <c r="R1854" i="19"/>
  <c r="R583" i="20"/>
  <c r="R1326" i="20"/>
  <c r="CH1853" i="19"/>
  <c r="CH582" i="20"/>
  <c r="CH1325" i="20"/>
  <c r="BR1853" i="19"/>
  <c r="BR582" i="20"/>
  <c r="BR1325" i="20"/>
  <c r="BB1853" i="19"/>
  <c r="BB582" i="20"/>
  <c r="BB1325" i="20"/>
  <c r="AL1853" i="19"/>
  <c r="AL582" i="20"/>
  <c r="AL1325" i="20"/>
  <c r="V1853" i="19"/>
  <c r="V582" i="20"/>
  <c r="V1325" i="20"/>
  <c r="F1853" i="19"/>
  <c r="F582" i="20"/>
  <c r="F1325" i="20"/>
  <c r="BV1852" i="19"/>
  <c r="BV581" i="20"/>
  <c r="BV1324" i="20"/>
  <c r="BF1852" i="19"/>
  <c r="BF581" i="20"/>
  <c r="BF1324" i="20"/>
  <c r="AP1852" i="19"/>
  <c r="AP581" i="20"/>
  <c r="AP1324" i="20"/>
  <c r="Z1852" i="19"/>
  <c r="Z581" i="20"/>
  <c r="Z1324" i="20"/>
  <c r="J1852" i="19"/>
  <c r="J581" i="20"/>
  <c r="J1324" i="20"/>
  <c r="BZ1851" i="19"/>
  <c r="BZ580" i="20"/>
  <c r="BZ1323" i="20"/>
  <c r="BJ1851" i="19"/>
  <c r="BJ580" i="20"/>
  <c r="BJ1323" i="20"/>
  <c r="AT1851" i="19"/>
  <c r="AT580" i="20"/>
  <c r="AT1323" i="20"/>
  <c r="AD1851" i="19"/>
  <c r="AD580" i="20"/>
  <c r="AD1323" i="20"/>
  <c r="N1851" i="19"/>
  <c r="N580" i="20"/>
  <c r="N1323" i="20"/>
  <c r="CD1850" i="19"/>
  <c r="CD579" i="20"/>
  <c r="CD1322" i="20"/>
  <c r="BN1850" i="19"/>
  <c r="BN579" i="20"/>
  <c r="BN1322" i="20"/>
  <c r="AX1850" i="19"/>
  <c r="AX579" i="20"/>
  <c r="AX1322" i="20"/>
  <c r="AH1850" i="19"/>
  <c r="AH579" i="20"/>
  <c r="AH1322" i="20"/>
  <c r="R1850" i="19"/>
  <c r="R579" i="20"/>
  <c r="R1322" i="20"/>
  <c r="CH1849" i="19"/>
  <c r="CH578" i="20"/>
  <c r="CH1321" i="20"/>
  <c r="BR1849" i="19"/>
  <c r="BR578" i="20"/>
  <c r="BR1321" i="20"/>
  <c r="BB1849" i="19"/>
  <c r="BB578" i="20"/>
  <c r="BB1321" i="20"/>
  <c r="AL1849" i="19"/>
  <c r="AL578" i="20"/>
  <c r="AL1321" i="20"/>
  <c r="V1849" i="19"/>
  <c r="V578" i="20"/>
  <c r="V1321" i="20"/>
  <c r="F1849" i="19"/>
  <c r="F578" i="20"/>
  <c r="F1321" i="20"/>
  <c r="BV1848" i="19"/>
  <c r="BV1320" i="20"/>
  <c r="BV577" i="20"/>
  <c r="BF1848" i="19"/>
  <c r="BF1320" i="20"/>
  <c r="BF577" i="20"/>
  <c r="AP1848" i="19"/>
  <c r="AP1320" i="20"/>
  <c r="AP577" i="20"/>
  <c r="Z1848" i="19"/>
  <c r="Z1320" i="20"/>
  <c r="Z577" i="20"/>
  <c r="J1848" i="19"/>
  <c r="J1320" i="20"/>
  <c r="J577" i="20"/>
  <c r="BZ1847" i="19"/>
  <c r="BZ1319" i="20"/>
  <c r="BZ576" i="20"/>
  <c r="BJ1847" i="19"/>
  <c r="BJ1319" i="20"/>
  <c r="BJ576" i="20"/>
  <c r="AT1847" i="19"/>
  <c r="AT1319" i="20"/>
  <c r="AT576" i="20"/>
  <c r="AD1847" i="19"/>
  <c r="AD1319" i="20"/>
  <c r="AD576" i="20"/>
  <c r="N1847" i="19"/>
  <c r="N1319" i="20"/>
  <c r="N576" i="20"/>
  <c r="CD1846" i="19"/>
  <c r="CD1318" i="20"/>
  <c r="CD575" i="20"/>
  <c r="BN1846" i="19"/>
  <c r="BN575" i="20"/>
  <c r="BN1318" i="20"/>
  <c r="AX1846" i="19"/>
  <c r="AX1318" i="20"/>
  <c r="AX575" i="20"/>
  <c r="AH1846" i="19"/>
  <c r="AH1318" i="20"/>
  <c r="AH575" i="20"/>
  <c r="R1846" i="19"/>
  <c r="R1318" i="20"/>
  <c r="R575" i="20"/>
  <c r="CH1845" i="19"/>
  <c r="CH574" i="20"/>
  <c r="CH1317" i="20"/>
  <c r="BR1845" i="19"/>
  <c r="BR1317" i="20"/>
  <c r="BR574" i="20"/>
  <c r="BB1845" i="19"/>
  <c r="BB1317" i="20"/>
  <c r="BB574" i="20"/>
  <c r="AL1845" i="19"/>
  <c r="AL1317" i="20"/>
  <c r="AL574" i="20"/>
  <c r="V1845" i="19"/>
  <c r="V1317" i="20"/>
  <c r="V574" i="20"/>
  <c r="F1845" i="19"/>
  <c r="F1317" i="20"/>
  <c r="F574" i="20"/>
  <c r="BV1844" i="19"/>
  <c r="BV1316" i="20"/>
  <c r="BV573" i="20"/>
  <c r="BF1844" i="19"/>
  <c r="BF1316" i="20"/>
  <c r="BF573" i="20"/>
  <c r="AP1844" i="19"/>
  <c r="AP1316" i="20"/>
  <c r="AP573" i="20"/>
  <c r="Z1844" i="19"/>
  <c r="Z1316" i="20"/>
  <c r="Z573" i="20"/>
  <c r="J1844" i="19"/>
  <c r="J1316" i="20"/>
  <c r="J573" i="20"/>
  <c r="BZ1843" i="19"/>
  <c r="BZ572" i="20"/>
  <c r="BZ1315" i="20"/>
  <c r="BJ1843" i="19"/>
  <c r="BJ572" i="20"/>
  <c r="BJ1315" i="20"/>
  <c r="AT1843" i="19"/>
  <c r="AT572" i="20"/>
  <c r="AT1315" i="20"/>
  <c r="AD1843" i="19"/>
  <c r="AD572" i="20"/>
  <c r="AD1315" i="20"/>
  <c r="N1843" i="19"/>
  <c r="N572" i="20"/>
  <c r="N1315" i="20"/>
  <c r="CD1842" i="19"/>
  <c r="CD571" i="20"/>
  <c r="CD1314" i="20"/>
  <c r="BN1842" i="19"/>
  <c r="BN571" i="20"/>
  <c r="BN1314" i="20"/>
  <c r="AX1842" i="19"/>
  <c r="AX571" i="20"/>
  <c r="AX1314" i="20"/>
  <c r="AH1842" i="19"/>
  <c r="AH571" i="20"/>
  <c r="AH1314" i="20"/>
  <c r="R1842" i="19"/>
  <c r="R571" i="20"/>
  <c r="R1314" i="20"/>
  <c r="CH1841" i="19"/>
  <c r="CH570" i="20"/>
  <c r="CH1313" i="20"/>
  <c r="BR1841" i="19"/>
  <c r="BR570" i="20"/>
  <c r="BR1313" i="20"/>
  <c r="BB1841" i="19"/>
  <c r="BB570" i="20"/>
  <c r="BB1313" i="20"/>
  <c r="AL1841" i="19"/>
  <c r="AL570" i="20"/>
  <c r="AL1313" i="20"/>
  <c r="V1841" i="19"/>
  <c r="V570" i="20"/>
  <c r="V1313" i="20"/>
  <c r="F1841" i="19"/>
  <c r="F570" i="20"/>
  <c r="F1313" i="20"/>
  <c r="BV1840" i="19"/>
  <c r="BV569" i="20"/>
  <c r="BV1312" i="20"/>
  <c r="BF1840" i="19"/>
  <c r="BF569" i="20"/>
  <c r="BF1312" i="20"/>
  <c r="AP1840" i="19"/>
  <c r="AP569" i="20"/>
  <c r="AP1312" i="20"/>
  <c r="Z1840" i="19"/>
  <c r="Z569" i="20"/>
  <c r="Z1312" i="20"/>
  <c r="J1840" i="19"/>
  <c r="J569" i="20"/>
  <c r="J1312" i="20"/>
  <c r="T1903" i="19"/>
  <c r="T632" i="20"/>
  <c r="T1375" i="20"/>
  <c r="AA1893" i="19"/>
  <c r="AA622" i="20"/>
  <c r="AA1365" i="20"/>
  <c r="AG1889" i="19"/>
  <c r="AG618" i="20"/>
  <c r="AG1361" i="20"/>
  <c r="BY1886" i="19"/>
  <c r="BY615" i="20"/>
  <c r="BY1358" i="20"/>
  <c r="BV1884" i="19"/>
  <c r="BV613" i="20"/>
  <c r="BV1356" i="20"/>
  <c r="BS1882" i="19"/>
  <c r="BS611" i="20"/>
  <c r="BS1354" i="20"/>
  <c r="K1881" i="19"/>
  <c r="K610" i="20"/>
  <c r="K1353" i="20"/>
  <c r="BN1879" i="19"/>
  <c r="BN608" i="20"/>
  <c r="BN1351" i="20"/>
  <c r="AH1878" i="19"/>
  <c r="AH607" i="20"/>
  <c r="AH1350" i="20"/>
  <c r="F1877" i="19"/>
  <c r="F606" i="20"/>
  <c r="F1349" i="20"/>
  <c r="BH1901" i="19"/>
  <c r="BH630" i="20"/>
  <c r="BH1373" i="20"/>
  <c r="BS1892" i="19"/>
  <c r="BS621" i="20"/>
  <c r="BS1364" i="20"/>
  <c r="E1889" i="19"/>
  <c r="E618" i="20"/>
  <c r="E1361" i="20"/>
  <c r="BC1886" i="19"/>
  <c r="BC615" i="20"/>
  <c r="BC1358" i="20"/>
  <c r="BA1884" i="19"/>
  <c r="BA613" i="20"/>
  <c r="BA1356" i="20"/>
  <c r="AX1882" i="19"/>
  <c r="AX611" i="20"/>
  <c r="AX1354" i="20"/>
  <c r="CA1880" i="19"/>
  <c r="CA609" i="20"/>
  <c r="CA1352" i="20"/>
  <c r="AY1879" i="19"/>
  <c r="AY608" i="20"/>
  <c r="AY1351" i="20"/>
  <c r="V1878" i="19"/>
  <c r="V607" i="20"/>
  <c r="V1350" i="20"/>
  <c r="BV1876" i="19"/>
  <c r="BV605" i="20"/>
  <c r="BV1348" i="20"/>
  <c r="CC1875" i="19"/>
  <c r="CC604" i="20"/>
  <c r="CC1347" i="20"/>
  <c r="CI1874" i="19"/>
  <c r="CI603" i="20"/>
  <c r="CI1346" i="20"/>
  <c r="K1874" i="19"/>
  <c r="K603" i="20"/>
  <c r="K1346" i="20"/>
  <c r="AK1873" i="19"/>
  <c r="AK602" i="20"/>
  <c r="AK1345" i="20"/>
  <c r="BK1872" i="19"/>
  <c r="BK601" i="20"/>
  <c r="BK1344" i="20"/>
  <c r="G1872" i="19"/>
  <c r="G601" i="20"/>
  <c r="G1344" i="20"/>
  <c r="AH1871" i="19"/>
  <c r="AH600" i="20"/>
  <c r="AH1343" i="20"/>
  <c r="BI1870" i="19"/>
  <c r="BI599" i="20"/>
  <c r="BI1342" i="20"/>
  <c r="O1870" i="19"/>
  <c r="O599" i="20"/>
  <c r="O1342" i="20"/>
  <c r="BO1869" i="19"/>
  <c r="BO598" i="20"/>
  <c r="BO1341" i="20"/>
  <c r="AI1869" i="19"/>
  <c r="AI598" i="20"/>
  <c r="AI1341" i="20"/>
  <c r="CI1868" i="19"/>
  <c r="CI597" i="20"/>
  <c r="CI1340" i="20"/>
  <c r="BC1868" i="19"/>
  <c r="BC597" i="20"/>
  <c r="BC1340" i="20"/>
  <c r="W1868" i="19"/>
  <c r="W597" i="20"/>
  <c r="W1340" i="20"/>
  <c r="BW1867" i="19"/>
  <c r="BW596" i="20"/>
  <c r="BW1339" i="20"/>
  <c r="AQ1867" i="19"/>
  <c r="AQ596" i="20"/>
  <c r="AQ1339" i="20"/>
  <c r="K1867" i="19"/>
  <c r="K596" i="20"/>
  <c r="K1339" i="20"/>
  <c r="BM1866" i="19"/>
  <c r="BM595" i="20"/>
  <c r="BM1338" i="20"/>
  <c r="AQ1866" i="19"/>
  <c r="AQ595" i="20"/>
  <c r="AQ1338" i="20"/>
  <c r="V1866" i="19"/>
  <c r="V595" i="20"/>
  <c r="V1338" i="20"/>
  <c r="CG1865" i="19"/>
  <c r="CG594" i="20"/>
  <c r="CG1337" i="20"/>
  <c r="BK1865" i="19"/>
  <c r="BK594" i="20"/>
  <c r="BK1337" i="20"/>
  <c r="AP1865" i="19"/>
  <c r="AP594" i="20"/>
  <c r="AP1337" i="20"/>
  <c r="U1865" i="19"/>
  <c r="U594" i="20"/>
  <c r="U1337" i="20"/>
  <c r="CE1864" i="19"/>
  <c r="CE593" i="20"/>
  <c r="CE1336" i="20"/>
  <c r="BJ1864" i="19"/>
  <c r="BJ593" i="20"/>
  <c r="BJ1336" i="20"/>
  <c r="AO1864" i="19"/>
  <c r="AO593" i="20"/>
  <c r="AO1336" i="20"/>
  <c r="S1864" i="19"/>
  <c r="S593" i="20"/>
  <c r="S1336" i="20"/>
  <c r="CD1863" i="19"/>
  <c r="CD592" i="20"/>
  <c r="CD1335" i="20"/>
  <c r="BI1863" i="19"/>
  <c r="BI592" i="20"/>
  <c r="BI1335" i="20"/>
  <c r="AM1863" i="19"/>
  <c r="AM592" i="20"/>
  <c r="AM1335" i="20"/>
  <c r="R1863" i="19"/>
  <c r="R592" i="20"/>
  <c r="R1335" i="20"/>
  <c r="CC1862" i="19"/>
  <c r="CC591" i="20"/>
  <c r="CC1334" i="20"/>
  <c r="BG1862" i="19"/>
  <c r="BG591" i="20"/>
  <c r="BG1334" i="20"/>
  <c r="AL1862" i="19"/>
  <c r="AL591" i="20"/>
  <c r="AL1334" i="20"/>
  <c r="Q1862" i="19"/>
  <c r="Q591" i="20"/>
  <c r="Q1334" i="20"/>
  <c r="CA1861" i="19"/>
  <c r="CA590" i="20"/>
  <c r="CA1333" i="20"/>
  <c r="BF1861" i="19"/>
  <c r="BF590" i="20"/>
  <c r="BF1333" i="20"/>
  <c r="AK1861" i="19"/>
  <c r="AK590" i="20"/>
  <c r="AK1333" i="20"/>
  <c r="O1861" i="19"/>
  <c r="O590" i="20"/>
  <c r="O1333" i="20"/>
  <c r="CC1860" i="19"/>
  <c r="CC589" i="20"/>
  <c r="CC1332" i="20"/>
  <c r="BM1860" i="19"/>
  <c r="BM589" i="20"/>
  <c r="BM1332" i="20"/>
  <c r="AW1860" i="19"/>
  <c r="AW589" i="20"/>
  <c r="AW1332" i="20"/>
  <c r="AG1860" i="19"/>
  <c r="AG589" i="20"/>
  <c r="AG1332" i="20"/>
  <c r="Q1860" i="19"/>
  <c r="Q589" i="20"/>
  <c r="Q1332" i="20"/>
  <c r="CG1859" i="19"/>
  <c r="CG588" i="20"/>
  <c r="CG1331" i="20"/>
  <c r="BQ1859" i="19"/>
  <c r="BQ588" i="20"/>
  <c r="BQ1331" i="20"/>
  <c r="BA1859" i="19"/>
  <c r="BA588" i="20"/>
  <c r="BA1331" i="20"/>
  <c r="AK1859" i="19"/>
  <c r="AK588" i="20"/>
  <c r="AK1331" i="20"/>
  <c r="U1859" i="19"/>
  <c r="U588" i="20"/>
  <c r="U1331" i="20"/>
  <c r="E1859" i="19"/>
  <c r="E588" i="20"/>
  <c r="E1331" i="20"/>
  <c r="BU1858" i="19"/>
  <c r="BU587" i="20"/>
  <c r="BU1330" i="20"/>
  <c r="BE1858" i="19"/>
  <c r="BE587" i="20"/>
  <c r="BE1330" i="20"/>
  <c r="AO1858" i="19"/>
  <c r="AO587" i="20"/>
  <c r="AO1330" i="20"/>
  <c r="Y1858" i="19"/>
  <c r="Y587" i="20"/>
  <c r="Y1330" i="20"/>
  <c r="I1858" i="19"/>
  <c r="I587" i="20"/>
  <c r="I1330" i="20"/>
  <c r="BY1857" i="19"/>
  <c r="BY586" i="20"/>
  <c r="BY1329" i="20"/>
  <c r="BI1857" i="19"/>
  <c r="BI586" i="20"/>
  <c r="BI1329" i="20"/>
  <c r="AS1857" i="19"/>
  <c r="AS586" i="20"/>
  <c r="AS1329" i="20"/>
  <c r="AC1857" i="19"/>
  <c r="AC586" i="20"/>
  <c r="AC1329" i="20"/>
  <c r="M1857" i="19"/>
  <c r="M586" i="20"/>
  <c r="M1329" i="20"/>
  <c r="CC1856" i="19"/>
  <c r="CC585" i="20"/>
  <c r="CC1328" i="20"/>
  <c r="BM1856" i="19"/>
  <c r="BM585" i="20"/>
  <c r="BM1328" i="20"/>
  <c r="AW1856" i="19"/>
  <c r="AW585" i="20"/>
  <c r="AW1328" i="20"/>
  <c r="AG1856" i="19"/>
  <c r="AG585" i="20"/>
  <c r="AG1328" i="20"/>
  <c r="Q1856" i="19"/>
  <c r="Q585" i="20"/>
  <c r="Q1328" i="20"/>
  <c r="CG1855" i="19"/>
  <c r="CG584" i="20"/>
  <c r="CG1327" i="20"/>
  <c r="BQ1855" i="19"/>
  <c r="BQ584" i="20"/>
  <c r="BQ1327" i="20"/>
  <c r="BA1855" i="19"/>
  <c r="BA584" i="20"/>
  <c r="BA1327" i="20"/>
  <c r="AK1855" i="19"/>
  <c r="AK584" i="20"/>
  <c r="AK1327" i="20"/>
  <c r="U1855" i="19"/>
  <c r="U584" i="20"/>
  <c r="U1327" i="20"/>
  <c r="E1855" i="19"/>
  <c r="E584" i="20"/>
  <c r="E1327" i="20"/>
  <c r="BU1854" i="19"/>
  <c r="BU583" i="20"/>
  <c r="BU1326" i="20"/>
  <c r="BE1854" i="19"/>
  <c r="BE583" i="20"/>
  <c r="BE1326" i="20"/>
  <c r="AO1854" i="19"/>
  <c r="AO583" i="20"/>
  <c r="AO1326" i="20"/>
  <c r="Y1854" i="19"/>
  <c r="Y583" i="20"/>
  <c r="Y1326" i="20"/>
  <c r="I1854" i="19"/>
  <c r="I583" i="20"/>
  <c r="I1326" i="20"/>
  <c r="BY1853" i="19"/>
  <c r="BY582" i="20"/>
  <c r="BY1325" i="20"/>
  <c r="BI1853" i="19"/>
  <c r="BI582" i="20"/>
  <c r="BI1325" i="20"/>
  <c r="AS1853" i="19"/>
  <c r="AS582" i="20"/>
  <c r="AS1325" i="20"/>
  <c r="AC1853" i="19"/>
  <c r="AC582" i="20"/>
  <c r="AC1325" i="20"/>
  <c r="M1853" i="19"/>
  <c r="M582" i="20"/>
  <c r="M1325" i="20"/>
  <c r="CC1852" i="19"/>
  <c r="CC581" i="20"/>
  <c r="CC1324" i="20"/>
  <c r="BI1852" i="19"/>
  <c r="BI581" i="20"/>
  <c r="BI1324" i="20"/>
  <c r="AS1852" i="19"/>
  <c r="AS581" i="20"/>
  <c r="AS1324" i="20"/>
  <c r="AC1852" i="19"/>
  <c r="AC581" i="20"/>
  <c r="AC1324" i="20"/>
  <c r="M1852" i="19"/>
  <c r="M581" i="20"/>
  <c r="M1324" i="20"/>
  <c r="CC1851" i="19"/>
  <c r="CC580" i="20"/>
  <c r="CC1323" i="20"/>
  <c r="BM1851" i="19"/>
  <c r="BM580" i="20"/>
  <c r="BM1323" i="20"/>
  <c r="AW1851" i="19"/>
  <c r="AW580" i="20"/>
  <c r="AW1323" i="20"/>
  <c r="AG1851" i="19"/>
  <c r="AG580" i="20"/>
  <c r="AG1323" i="20"/>
  <c r="Q1851" i="19"/>
  <c r="Q580" i="20"/>
  <c r="Q1323" i="20"/>
  <c r="CG1850" i="19"/>
  <c r="CG579" i="20"/>
  <c r="CG1322" i="20"/>
  <c r="BQ1850" i="19"/>
  <c r="BQ579" i="20"/>
  <c r="BQ1322" i="20"/>
  <c r="BA1850" i="19"/>
  <c r="BA579" i="20"/>
  <c r="BA1322" i="20"/>
  <c r="AK1850" i="19"/>
  <c r="AK579" i="20"/>
  <c r="AK1322" i="20"/>
  <c r="U1850" i="19"/>
  <c r="U579" i="20"/>
  <c r="U1322" i="20"/>
  <c r="E1850" i="19"/>
  <c r="E579" i="20"/>
  <c r="E1322" i="20"/>
  <c r="BU1849" i="19"/>
  <c r="BU578" i="20"/>
  <c r="BU1321" i="20"/>
  <c r="BE1849" i="19"/>
  <c r="BE578" i="20"/>
  <c r="BE1321" i="20"/>
  <c r="AO1849" i="19"/>
  <c r="AO578" i="20"/>
  <c r="AO1321" i="20"/>
  <c r="Y1849" i="19"/>
  <c r="Y578" i="20"/>
  <c r="Y1321" i="20"/>
  <c r="I1849" i="19"/>
  <c r="I578" i="20"/>
  <c r="I1321" i="20"/>
  <c r="BY1848" i="19"/>
  <c r="BY577" i="20"/>
  <c r="BY1320" i="20"/>
  <c r="BI1848" i="19"/>
  <c r="BI577" i="20"/>
  <c r="BI1320" i="20"/>
  <c r="AS1848" i="19"/>
  <c r="AS577" i="20"/>
  <c r="AS1320" i="20"/>
  <c r="AC1848" i="19"/>
  <c r="AC577" i="20"/>
  <c r="AC1320" i="20"/>
  <c r="M1848" i="19"/>
  <c r="M577" i="20"/>
  <c r="M1320" i="20"/>
  <c r="CC1847" i="19"/>
  <c r="CC576" i="20"/>
  <c r="CC1319" i="20"/>
  <c r="BM1847" i="19"/>
  <c r="BM576" i="20"/>
  <c r="BM1319" i="20"/>
  <c r="AW1847" i="19"/>
  <c r="AW576" i="20"/>
  <c r="AW1319" i="20"/>
  <c r="AG1847" i="19"/>
  <c r="AG576" i="20"/>
  <c r="AG1319" i="20"/>
  <c r="Q1847" i="19"/>
  <c r="Q576" i="20"/>
  <c r="Q1319" i="20"/>
  <c r="CG1846" i="19"/>
  <c r="CG575" i="20"/>
  <c r="CG1318" i="20"/>
  <c r="BQ1846" i="19"/>
  <c r="BQ575" i="20"/>
  <c r="BQ1318" i="20"/>
  <c r="BA1846" i="19"/>
  <c r="BA575" i="20"/>
  <c r="BA1318" i="20"/>
  <c r="AK1846" i="19"/>
  <c r="AK575" i="20"/>
  <c r="AK1318" i="20"/>
  <c r="U1846" i="19"/>
  <c r="U575" i="20"/>
  <c r="U1318" i="20"/>
  <c r="E1846" i="19"/>
  <c r="E575" i="20"/>
  <c r="E1318" i="20"/>
  <c r="BU1845" i="19"/>
  <c r="BU574" i="20"/>
  <c r="BU1317" i="20"/>
  <c r="BE1845" i="19"/>
  <c r="BE574" i="20"/>
  <c r="BE1317" i="20"/>
  <c r="AO1845" i="19"/>
  <c r="AO574" i="20"/>
  <c r="AO1317" i="20"/>
  <c r="Y1845" i="19"/>
  <c r="Y574" i="20"/>
  <c r="Y1317" i="20"/>
  <c r="I1845" i="19"/>
  <c r="I574" i="20"/>
  <c r="I1317" i="20"/>
  <c r="BY1844" i="19"/>
  <c r="BY573" i="20"/>
  <c r="BY1316" i="20"/>
  <c r="BI1844" i="19"/>
  <c r="BI573" i="20"/>
  <c r="BI1316" i="20"/>
  <c r="AS1844" i="19"/>
  <c r="AS573" i="20"/>
  <c r="AS1316" i="20"/>
  <c r="AC1844" i="19"/>
  <c r="AC573" i="20"/>
  <c r="AC1316" i="20"/>
  <c r="M1844" i="19"/>
  <c r="M573" i="20"/>
  <c r="M1316" i="20"/>
  <c r="CC1843" i="19"/>
  <c r="CC572" i="20"/>
  <c r="CC1315" i="20"/>
  <c r="BM1843" i="19"/>
  <c r="BM1315" i="20"/>
  <c r="BM572" i="20"/>
  <c r="AW1843" i="19"/>
  <c r="AW572" i="20"/>
  <c r="AW1315" i="20"/>
  <c r="AG1843" i="19"/>
  <c r="AG572" i="20"/>
  <c r="AG1315" i="20"/>
  <c r="Q1843" i="19"/>
  <c r="Q1315" i="20"/>
  <c r="Q572" i="20"/>
  <c r="CG1842" i="19"/>
  <c r="CG1314" i="20"/>
  <c r="CG571" i="20"/>
  <c r="BQ1842" i="19"/>
  <c r="BQ1314" i="20"/>
  <c r="BQ571" i="20"/>
  <c r="BA1842" i="19"/>
  <c r="BA1314" i="20"/>
  <c r="BA571" i="20"/>
  <c r="AK1842" i="19"/>
  <c r="AK1314" i="20"/>
  <c r="AK571" i="20"/>
  <c r="U1842" i="19"/>
  <c r="U1314" i="20"/>
  <c r="U571" i="20"/>
  <c r="E1842" i="19"/>
  <c r="E1314" i="20"/>
  <c r="E571" i="20"/>
  <c r="BU1841" i="19"/>
  <c r="BU1313" i="20"/>
  <c r="BU570" i="20"/>
  <c r="BE1841" i="19"/>
  <c r="BE1313" i="20"/>
  <c r="BE570" i="20"/>
  <c r="AO1841" i="19"/>
  <c r="AO1313" i="20"/>
  <c r="AO570" i="20"/>
  <c r="Y1841" i="19"/>
  <c r="Y1313" i="20"/>
  <c r="Y570" i="20"/>
  <c r="I1841" i="19"/>
  <c r="I1313" i="20"/>
  <c r="I570" i="20"/>
  <c r="BY1840" i="19"/>
  <c r="BY1312" i="20"/>
  <c r="BY569" i="20"/>
  <c r="BI1840" i="19"/>
  <c r="BI1312" i="20"/>
  <c r="BI569" i="20"/>
  <c r="AS1840" i="19"/>
  <c r="AS1312" i="20"/>
  <c r="AS569" i="20"/>
  <c r="AC1840" i="19"/>
  <c r="AC1312" i="20"/>
  <c r="AC569" i="20"/>
  <c r="M1840" i="19"/>
  <c r="M1312" i="20"/>
  <c r="M569" i="20"/>
  <c r="S1870" i="19"/>
  <c r="S599" i="20"/>
  <c r="S1342" i="20"/>
  <c r="AD1866" i="19"/>
  <c r="AD595" i="20"/>
  <c r="AD1338" i="20"/>
  <c r="BA1863" i="19"/>
  <c r="BA592" i="20"/>
  <c r="BA1335" i="20"/>
  <c r="CE1860" i="19"/>
  <c r="CE589" i="20"/>
  <c r="CE1332" i="20"/>
  <c r="CA1858" i="19"/>
  <c r="CA587" i="20"/>
  <c r="CA1330" i="20"/>
  <c r="BW1856" i="19"/>
  <c r="BW585" i="20"/>
  <c r="BW1328" i="20"/>
  <c r="BW1854" i="19"/>
  <c r="BW583" i="20"/>
  <c r="BW1326" i="20"/>
  <c r="BS1852" i="19"/>
  <c r="BS581" i="20"/>
  <c r="BS1324" i="20"/>
  <c r="BO1850" i="19"/>
  <c r="BO579" i="20"/>
  <c r="BO1322" i="20"/>
  <c r="W1849" i="19"/>
  <c r="W578" i="20"/>
  <c r="W1321" i="20"/>
  <c r="BK1847" i="19"/>
  <c r="BK576" i="20"/>
  <c r="BK1319" i="20"/>
  <c r="S1846" i="19"/>
  <c r="S575" i="20"/>
  <c r="S1318" i="20"/>
  <c r="BG1844" i="19"/>
  <c r="BG573" i="20"/>
  <c r="BG1316" i="20"/>
  <c r="O1843" i="19"/>
  <c r="O572" i="20"/>
  <c r="O1315" i="20"/>
  <c r="BC1841" i="19"/>
  <c r="BC570" i="20"/>
  <c r="BC1313" i="20"/>
  <c r="K1840" i="19"/>
  <c r="K569" i="20"/>
  <c r="K1312" i="20"/>
  <c r="BG1874" i="19"/>
  <c r="BG603" i="20"/>
  <c r="BG1346" i="20"/>
  <c r="BG1868" i="19"/>
  <c r="BG597" i="20"/>
  <c r="BG1340" i="20"/>
  <c r="AC1865" i="19"/>
  <c r="AC594" i="20"/>
  <c r="AC1337" i="20"/>
  <c r="AY1862" i="19"/>
  <c r="AY591" i="20"/>
  <c r="AY1334" i="20"/>
  <c r="S1860" i="19"/>
  <c r="S589" i="20"/>
  <c r="S1332" i="20"/>
  <c r="O1858" i="19"/>
  <c r="O587" i="20"/>
  <c r="O1330" i="20"/>
  <c r="K1856" i="19"/>
  <c r="K585" i="20"/>
  <c r="K1328" i="20"/>
  <c r="K1854" i="19"/>
  <c r="K583" i="20"/>
  <c r="K1326" i="20"/>
  <c r="G1852" i="19"/>
  <c r="G581" i="20"/>
  <c r="G1324" i="20"/>
  <c r="S1850" i="19"/>
  <c r="S579" i="20"/>
  <c r="S1322" i="20"/>
  <c r="BG1848" i="19"/>
  <c r="BG577" i="20"/>
  <c r="BG1320" i="20"/>
  <c r="O1847" i="19"/>
  <c r="O576" i="20"/>
  <c r="O1319" i="20"/>
  <c r="BC1845" i="19"/>
  <c r="BC574" i="20"/>
  <c r="BC1317" i="20"/>
  <c r="K1844" i="19"/>
  <c r="K573" i="20"/>
  <c r="K1316" i="20"/>
  <c r="AY1842" i="19"/>
  <c r="AY571" i="20"/>
  <c r="AY1314" i="20"/>
  <c r="G1841" i="19"/>
  <c r="G1313" i="20"/>
  <c r="G570" i="20"/>
  <c r="AP1876" i="19"/>
  <c r="AP605" i="20"/>
  <c r="AP1348" i="20"/>
  <c r="AM1869" i="19"/>
  <c r="AM598" i="20"/>
  <c r="AM1341" i="20"/>
  <c r="BS1865" i="19"/>
  <c r="BS594" i="20"/>
  <c r="BS1337" i="20"/>
  <c r="J1863" i="19"/>
  <c r="J592" i="20"/>
  <c r="J1335" i="20"/>
  <c r="AY1860" i="19"/>
  <c r="AY589" i="20"/>
  <c r="AY1332" i="20"/>
  <c r="AU1858" i="19"/>
  <c r="AU587" i="20"/>
  <c r="AU1330" i="20"/>
  <c r="AQ1856" i="19"/>
  <c r="AQ585" i="20"/>
  <c r="AQ1328" i="20"/>
  <c r="AQ1854" i="19"/>
  <c r="AQ583" i="20"/>
  <c r="AQ1326" i="20"/>
  <c r="AM1852" i="19"/>
  <c r="AM581" i="20"/>
  <c r="AM1324" i="20"/>
  <c r="AQ1850" i="19"/>
  <c r="AQ579" i="20"/>
  <c r="AQ1322" i="20"/>
  <c r="CE1848" i="19"/>
  <c r="CE577" i="20"/>
  <c r="CE1320" i="20"/>
  <c r="AM1847" i="19"/>
  <c r="AM576" i="20"/>
  <c r="AM1319" i="20"/>
  <c r="CA1845" i="19"/>
  <c r="CA574" i="20"/>
  <c r="CA1317" i="20"/>
  <c r="AI1844" i="19"/>
  <c r="AI573" i="20"/>
  <c r="AI1316" i="20"/>
  <c r="BW1842" i="19"/>
  <c r="BW571" i="20"/>
  <c r="BW1314" i="20"/>
  <c r="AE1841" i="19"/>
  <c r="AE570" i="20"/>
  <c r="AE1313" i="20"/>
  <c r="AG1875" i="19"/>
  <c r="AG604" i="20"/>
  <c r="AG1347" i="20"/>
  <c r="BW1868" i="19"/>
  <c r="BW597" i="20"/>
  <c r="BW1340" i="20"/>
  <c r="AS1865" i="19"/>
  <c r="AS594" i="20"/>
  <c r="AS1337" i="20"/>
  <c r="BO1862" i="19"/>
  <c r="BO591" i="20"/>
  <c r="BO1334" i="20"/>
  <c r="AA1860" i="19"/>
  <c r="AA589" i="20"/>
  <c r="AA1332" i="20"/>
  <c r="AA1858" i="19"/>
  <c r="AA587" i="20"/>
  <c r="AA1330" i="20"/>
  <c r="W1856" i="19"/>
  <c r="W585" i="20"/>
  <c r="W1328" i="20"/>
  <c r="S1854" i="19"/>
  <c r="S583" i="20"/>
  <c r="S1326" i="20"/>
  <c r="S1852" i="19"/>
  <c r="S581" i="20"/>
  <c r="S1324" i="20"/>
  <c r="AA1850" i="19"/>
  <c r="AA579" i="20"/>
  <c r="AA1322" i="20"/>
  <c r="BO1848" i="19"/>
  <c r="BO577" i="20"/>
  <c r="BO1320" i="20"/>
  <c r="W1847" i="19"/>
  <c r="W576" i="20"/>
  <c r="W1319" i="20"/>
  <c r="BK1845" i="19"/>
  <c r="BK574" i="20"/>
  <c r="BK1317" i="20"/>
  <c r="S1844" i="19"/>
  <c r="S573" i="20"/>
  <c r="S1316" i="20"/>
  <c r="BG1842" i="19"/>
  <c r="BG571" i="20"/>
  <c r="BG1314" i="20"/>
  <c r="O1841" i="19"/>
  <c r="O570" i="20"/>
  <c r="O1313" i="20"/>
  <c r="W1840" i="19"/>
  <c r="W569" i="20"/>
  <c r="W1312" i="20"/>
  <c r="CI1840" i="19"/>
  <c r="CI569" i="20"/>
  <c r="CI1312" i="20"/>
  <c r="BO1841" i="19"/>
  <c r="BO570" i="20"/>
  <c r="BO1313" i="20"/>
  <c r="AU1842" i="19"/>
  <c r="AU571" i="20"/>
  <c r="AU1314" i="20"/>
  <c r="AA1843" i="19"/>
  <c r="AA572" i="20"/>
  <c r="AA1315" i="20"/>
  <c r="G1844" i="19"/>
  <c r="G573" i="20"/>
  <c r="G1316" i="20"/>
  <c r="BS1844" i="19"/>
  <c r="BS573" i="20"/>
  <c r="BS1316" i="20"/>
  <c r="AY1845" i="19"/>
  <c r="AY574" i="20"/>
  <c r="AY1317" i="20"/>
  <c r="AE1846" i="19"/>
  <c r="AE575" i="20"/>
  <c r="AE1318" i="20"/>
  <c r="K1847" i="19"/>
  <c r="K576" i="20"/>
  <c r="K1319" i="20"/>
  <c r="BW1847" i="19"/>
  <c r="BW576" i="20"/>
  <c r="BW1319" i="20"/>
  <c r="BC1848" i="19"/>
  <c r="BC577" i="20"/>
  <c r="BC1320" i="20"/>
  <c r="AI1849" i="19"/>
  <c r="AI578" i="20"/>
  <c r="AI1321" i="20"/>
  <c r="O1850" i="19"/>
  <c r="O579" i="20"/>
  <c r="O1322" i="20"/>
  <c r="CE1850" i="19"/>
  <c r="CE579" i="20"/>
  <c r="CE1322" i="20"/>
  <c r="CI1851" i="19"/>
  <c r="CI580" i="20"/>
  <c r="CI1323" i="20"/>
  <c r="CI1852" i="19"/>
  <c r="CI581" i="20"/>
  <c r="CI1324" i="20"/>
  <c r="CI1853" i="19"/>
  <c r="CI582" i="20"/>
  <c r="CI1325" i="20"/>
  <c r="G1855" i="19"/>
  <c r="G584" i="20"/>
  <c r="G1327" i="20"/>
  <c r="G1856" i="19"/>
  <c r="G585" i="20"/>
  <c r="G1328" i="20"/>
  <c r="G1857" i="19"/>
  <c r="G586" i="20"/>
  <c r="G1329" i="20"/>
  <c r="K1858" i="19"/>
  <c r="K587" i="20"/>
  <c r="K1330" i="20"/>
  <c r="K1859" i="19"/>
  <c r="K588" i="20"/>
  <c r="K1331" i="20"/>
  <c r="K1860" i="19"/>
  <c r="K589" i="20"/>
  <c r="K1332" i="20"/>
  <c r="R1861" i="19"/>
  <c r="R590" i="20"/>
  <c r="R1333" i="20"/>
  <c r="AT1862" i="19"/>
  <c r="AT591" i="20"/>
  <c r="AT1334" i="20"/>
  <c r="BV1863" i="19"/>
  <c r="BV592" i="20"/>
  <c r="BV1335" i="20"/>
  <c r="W1865" i="19"/>
  <c r="W594" i="20"/>
  <c r="W1337" i="20"/>
  <c r="AY1866" i="19"/>
  <c r="AY595" i="20"/>
  <c r="AY1338" i="20"/>
  <c r="AQ1868" i="19"/>
  <c r="AQ597" i="20"/>
  <c r="AQ1340" i="20"/>
  <c r="BQ1870" i="19"/>
  <c r="BQ599" i="20"/>
  <c r="BQ1342" i="20"/>
  <c r="AM1874" i="19"/>
  <c r="AM603" i="20"/>
  <c r="AM1346" i="20"/>
  <c r="AU1840" i="19"/>
  <c r="AU569" i="20"/>
  <c r="AU1312" i="20"/>
  <c r="AA1841" i="19"/>
  <c r="AA570" i="20"/>
  <c r="AA1313" i="20"/>
  <c r="G1842" i="19"/>
  <c r="G571" i="20"/>
  <c r="G1314" i="20"/>
  <c r="BS1842" i="19"/>
  <c r="BS571" i="20"/>
  <c r="BS1314" i="20"/>
  <c r="AY1843" i="19"/>
  <c r="AY572" i="20"/>
  <c r="AY1315" i="20"/>
  <c r="AE1844" i="19"/>
  <c r="AE573" i="20"/>
  <c r="AE1316" i="20"/>
  <c r="K1845" i="19"/>
  <c r="K574" i="20"/>
  <c r="K1317" i="20"/>
  <c r="BW1845" i="19"/>
  <c r="BW574" i="20"/>
  <c r="BW1317" i="20"/>
  <c r="BC1846" i="19"/>
  <c r="BC575" i="20"/>
  <c r="BC1318" i="20"/>
  <c r="AI1847" i="19"/>
  <c r="AI576" i="20"/>
  <c r="AI1319" i="20"/>
  <c r="O1848" i="19"/>
  <c r="O577" i="20"/>
  <c r="O1320" i="20"/>
  <c r="CA1848" i="19"/>
  <c r="CA577" i="20"/>
  <c r="CA1320" i="20"/>
  <c r="BG1849" i="19"/>
  <c r="BG578" i="20"/>
  <c r="BG1321" i="20"/>
  <c r="AM1850" i="19"/>
  <c r="AM579" i="20"/>
  <c r="AM1322" i="20"/>
  <c r="AE1851" i="19"/>
  <c r="AE580" i="20"/>
  <c r="AE1323" i="20"/>
  <c r="AI1852" i="19"/>
  <c r="AI581" i="20"/>
  <c r="AI1324" i="20"/>
  <c r="AI1853" i="19"/>
  <c r="AI582" i="20"/>
  <c r="AI1325" i="20"/>
  <c r="AI1854" i="19"/>
  <c r="AI583" i="20"/>
  <c r="AI1326" i="20"/>
  <c r="AM1855" i="19"/>
  <c r="AM584" i="20"/>
  <c r="AM1327" i="20"/>
  <c r="AM1856" i="19"/>
  <c r="AM585" i="20"/>
  <c r="AM1328" i="20"/>
  <c r="AM1857" i="19"/>
  <c r="AM586" i="20"/>
  <c r="AM1329" i="20"/>
  <c r="AQ1858" i="19"/>
  <c r="AQ587" i="20"/>
  <c r="AQ1330" i="20"/>
  <c r="AQ1859" i="19"/>
  <c r="AQ588" i="20"/>
  <c r="AQ1331" i="20"/>
  <c r="AQ1860" i="19"/>
  <c r="AQ589" i="20"/>
  <c r="AQ1332" i="20"/>
  <c r="BI1861" i="19"/>
  <c r="BI590" i="20"/>
  <c r="BI1333" i="20"/>
  <c r="E1863" i="19"/>
  <c r="E592" i="20"/>
  <c r="E1335" i="20"/>
  <c r="AG1864" i="19"/>
  <c r="AG593" i="20"/>
  <c r="AG1336" i="20"/>
  <c r="BN1865" i="19"/>
  <c r="BN594" i="20"/>
  <c r="BN1337" i="20"/>
  <c r="W1867" i="19"/>
  <c r="W596" i="20"/>
  <c r="W1339" i="20"/>
  <c r="W1869" i="19"/>
  <c r="W598" i="20"/>
  <c r="W1341" i="20"/>
  <c r="N1872" i="19"/>
  <c r="N601" i="20"/>
  <c r="N1344" i="20"/>
  <c r="Y1876" i="19"/>
  <c r="Y605" i="20"/>
  <c r="Y1348" i="20"/>
  <c r="AI1851" i="19"/>
  <c r="AI580" i="20"/>
  <c r="AI1323" i="20"/>
  <c r="O1852" i="19"/>
  <c r="O581" i="20"/>
  <c r="O1324" i="20"/>
  <c r="CA1852" i="19"/>
  <c r="CA581" i="20"/>
  <c r="CA1324" i="20"/>
  <c r="BG1853" i="19"/>
  <c r="BG582" i="20"/>
  <c r="BG1325" i="20"/>
  <c r="AM1854" i="19"/>
  <c r="AM583" i="20"/>
  <c r="AM1326" i="20"/>
  <c r="S1855" i="19"/>
  <c r="S584" i="20"/>
  <c r="S1327" i="20"/>
  <c r="CE1855" i="19"/>
  <c r="CE584" i="20"/>
  <c r="CE1327" i="20"/>
  <c r="BK1856" i="19"/>
  <c r="BK585" i="20"/>
  <c r="BK1328" i="20"/>
  <c r="AQ1857" i="19"/>
  <c r="AQ586" i="20"/>
  <c r="AQ1329" i="20"/>
  <c r="W1858" i="19"/>
  <c r="W587" i="20"/>
  <c r="W1330" i="20"/>
  <c r="CI1858" i="19"/>
  <c r="CI587" i="20"/>
  <c r="CI1330" i="20"/>
  <c r="BO1859" i="19"/>
  <c r="BO588" i="20"/>
  <c r="BO1331" i="20"/>
  <c r="AU1860" i="19"/>
  <c r="AU589" i="20"/>
  <c r="AU1332" i="20"/>
  <c r="AH1861" i="19"/>
  <c r="AH590" i="20"/>
  <c r="AH1333" i="20"/>
  <c r="AI1862" i="19"/>
  <c r="AI591" i="20"/>
  <c r="AI1334" i="20"/>
  <c r="AK1863" i="19"/>
  <c r="AK592" i="20"/>
  <c r="AK1335" i="20"/>
  <c r="AL1864" i="19"/>
  <c r="AL593" i="20"/>
  <c r="AL1336" i="20"/>
  <c r="AM1865" i="19"/>
  <c r="AM594" i="20"/>
  <c r="AM1337" i="20"/>
  <c r="AO1866" i="19"/>
  <c r="AO595" i="20"/>
  <c r="AO1338" i="20"/>
  <c r="BS1867" i="19"/>
  <c r="BS596" i="20"/>
  <c r="BS1339" i="20"/>
  <c r="AE1869" i="19"/>
  <c r="AE598" i="20"/>
  <c r="AE1341" i="20"/>
  <c r="AA1871" i="19"/>
  <c r="AA600" i="20"/>
  <c r="AA1343" i="20"/>
  <c r="CH1873" i="19"/>
  <c r="CH602" i="20"/>
  <c r="CH1345" i="20"/>
  <c r="AP1910" i="19"/>
  <c r="AP639" i="20"/>
  <c r="AP1382" i="20"/>
  <c r="P1941" i="19"/>
  <c r="P670" i="20"/>
  <c r="P1991" i="19"/>
  <c r="P720" i="20"/>
  <c r="P2006" i="19"/>
  <c r="P735" i="20"/>
  <c r="P1963" i="19"/>
  <c r="P692" i="20"/>
  <c r="P1969" i="19"/>
  <c r="P698" i="20"/>
  <c r="P1984" i="19"/>
  <c r="P713" i="20"/>
  <c r="P1934" i="19"/>
  <c r="P663" i="20"/>
  <c r="P1999" i="19"/>
  <c r="P728" i="20"/>
  <c r="P1972" i="19"/>
  <c r="P701" i="20"/>
  <c r="P1945" i="19"/>
  <c r="P674" i="20"/>
  <c r="P1973" i="19"/>
  <c r="P702" i="20"/>
  <c r="P2010" i="19"/>
  <c r="P739" i="20"/>
  <c r="P1967" i="19"/>
  <c r="P696" i="20"/>
  <c r="P1997" i="19"/>
  <c r="P726" i="20"/>
  <c r="P1964" i="19"/>
  <c r="P693" i="20"/>
  <c r="P2009" i="19"/>
  <c r="P738" i="20"/>
  <c r="P1943" i="19"/>
  <c r="P672" i="20"/>
  <c r="P1949" i="19"/>
  <c r="P678" i="20"/>
  <c r="P1928" i="19"/>
  <c r="P657" i="20"/>
  <c r="P1971" i="19"/>
  <c r="P700" i="20"/>
  <c r="P2000" i="19"/>
  <c r="P729" i="20"/>
  <c r="AP1905" i="19"/>
  <c r="AP634" i="20"/>
  <c r="AP1377" i="20"/>
  <c r="BV1905" i="19"/>
  <c r="BV634" i="20"/>
  <c r="BV1377" i="20"/>
  <c r="AM1906" i="19"/>
  <c r="AM635" i="20"/>
  <c r="AM1378" i="20"/>
  <c r="AH1907" i="19"/>
  <c r="AH636" i="20"/>
  <c r="AH1379" i="20"/>
  <c r="AT1908" i="19"/>
  <c r="AT637" i="20"/>
  <c r="AT1380" i="20"/>
  <c r="BF1909" i="19"/>
  <c r="BF638" i="20"/>
  <c r="BF1381" i="20"/>
  <c r="BR1910" i="19"/>
  <c r="BR639" i="20"/>
  <c r="BR1382" i="20"/>
  <c r="CF1912" i="19"/>
  <c r="CF641" i="20"/>
  <c r="CF1384" i="20"/>
  <c r="X1915" i="19"/>
  <c r="X644" i="20"/>
  <c r="X1387" i="20"/>
  <c r="AE1918" i="19"/>
  <c r="AE647" i="20"/>
  <c r="AE1390" i="20"/>
  <c r="CF1906" i="19"/>
  <c r="CF635" i="20"/>
  <c r="CF1378" i="20"/>
  <c r="AF1907" i="19"/>
  <c r="AF636" i="20"/>
  <c r="AF1379" i="20"/>
  <c r="CB1907" i="19"/>
  <c r="CB636" i="20"/>
  <c r="CB1379" i="20"/>
  <c r="AR1908" i="19"/>
  <c r="AR637" i="20"/>
  <c r="AR1380" i="20"/>
  <c r="H1909" i="19"/>
  <c r="H638" i="20"/>
  <c r="H1381" i="20"/>
  <c r="BD1909" i="19"/>
  <c r="BD638" i="20"/>
  <c r="BD1381" i="20"/>
  <c r="AJ1910" i="19"/>
  <c r="AJ639" i="20"/>
  <c r="AJ1382" i="20"/>
  <c r="E1911" i="19"/>
  <c r="E640" i="20"/>
  <c r="E1383" i="20"/>
  <c r="AV1912" i="19"/>
  <c r="AV641" i="20"/>
  <c r="AV1384" i="20"/>
  <c r="BH1913" i="19"/>
  <c r="BH642" i="20"/>
  <c r="BH1385" i="20"/>
  <c r="BT1914" i="19"/>
  <c r="BT643" i="20"/>
  <c r="BT1386" i="20"/>
  <c r="BS1916" i="19"/>
  <c r="BS645" i="20"/>
  <c r="BS1388" i="20"/>
  <c r="CI1918" i="19"/>
  <c r="CI647" i="20"/>
  <c r="CI1390" i="20"/>
  <c r="AA1907" i="19"/>
  <c r="AA636" i="20"/>
  <c r="AA1379" i="20"/>
  <c r="BW1907" i="19"/>
  <c r="BW636" i="20"/>
  <c r="BW1379" i="20"/>
  <c r="BC1908" i="19"/>
  <c r="BC637" i="20"/>
  <c r="BC1380" i="20"/>
  <c r="S1909" i="19"/>
  <c r="S638" i="20"/>
  <c r="S1381" i="20"/>
  <c r="CE1909" i="19"/>
  <c r="CE638" i="20"/>
  <c r="CE1381" i="20"/>
  <c r="AU1910" i="19"/>
  <c r="AU639" i="20"/>
  <c r="AU1382" i="20"/>
  <c r="Y1911" i="19"/>
  <c r="Y640" i="20"/>
  <c r="Y1383" i="20"/>
  <c r="AK1912" i="19"/>
  <c r="AK641" i="20"/>
  <c r="AK1384" i="20"/>
  <c r="AW1913" i="19"/>
  <c r="AW642" i="20"/>
  <c r="AW1385" i="20"/>
  <c r="AO1915" i="19"/>
  <c r="AO644" i="20"/>
  <c r="AO1387" i="20"/>
  <c r="BE1916" i="19"/>
  <c r="BE645" i="20"/>
  <c r="BE1388" i="20"/>
  <c r="BN1918" i="19"/>
  <c r="BN647" i="20"/>
  <c r="BN1390" i="20"/>
  <c r="BZ1923" i="19"/>
  <c r="BZ652" i="20"/>
  <c r="BZ1395" i="20"/>
  <c r="AE1911" i="19"/>
  <c r="AE640" i="20"/>
  <c r="AE1383" i="20"/>
  <c r="CA1911" i="19"/>
  <c r="CA640" i="20"/>
  <c r="CA1383" i="20"/>
  <c r="BG1912" i="19"/>
  <c r="BG641" i="20"/>
  <c r="BG1384" i="20"/>
  <c r="W1913" i="19"/>
  <c r="W642" i="20"/>
  <c r="W1385" i="20"/>
  <c r="BS1913" i="19"/>
  <c r="BS642" i="20"/>
  <c r="BS1385" i="20"/>
  <c r="S1914" i="19"/>
  <c r="S643" i="20"/>
  <c r="S1386" i="20"/>
  <c r="BO1914" i="19"/>
  <c r="BO643" i="20"/>
  <c r="BO1386" i="20"/>
  <c r="AU1915" i="19"/>
  <c r="AU644" i="20"/>
  <c r="AU1387" i="20"/>
  <c r="AA1916" i="19"/>
  <c r="AA645" i="20"/>
  <c r="AA1388" i="20"/>
  <c r="AH1917" i="19"/>
  <c r="AH646" i="20"/>
  <c r="AH1389" i="20"/>
  <c r="N1918" i="19"/>
  <c r="N647" i="20"/>
  <c r="N1390" i="20"/>
  <c r="Z1919" i="19"/>
  <c r="Z648" i="20"/>
  <c r="Z1391" i="20"/>
  <c r="CD1922" i="19"/>
  <c r="CD651" i="20"/>
  <c r="CD1394" i="20"/>
  <c r="AT1911" i="19"/>
  <c r="AT640" i="20"/>
  <c r="AT1383" i="20"/>
  <c r="Z1912" i="19"/>
  <c r="Z641" i="20"/>
  <c r="Z1384" i="20"/>
  <c r="BF1912" i="19"/>
  <c r="BF641" i="20"/>
  <c r="BF1384" i="20"/>
  <c r="AL1913" i="19"/>
  <c r="AL642" i="20"/>
  <c r="AL1385" i="20"/>
  <c r="R1914" i="19"/>
  <c r="R643" i="20"/>
  <c r="R1386" i="20"/>
  <c r="BN1914" i="19"/>
  <c r="BN643" i="20"/>
  <c r="BN1386" i="20"/>
  <c r="AD1915" i="19"/>
  <c r="AD644" i="20"/>
  <c r="AD1387" i="20"/>
  <c r="J1916" i="19"/>
  <c r="J645" i="20"/>
  <c r="J1388" i="20"/>
  <c r="BK1916" i="19"/>
  <c r="BK645" i="20"/>
  <c r="BK1388" i="20"/>
  <c r="K1918" i="19"/>
  <c r="K647" i="20"/>
  <c r="K1390" i="20"/>
  <c r="BC1919" i="19"/>
  <c r="BC648" i="20"/>
  <c r="BC1391" i="20"/>
  <c r="Z1921" i="19"/>
  <c r="Z650" i="20"/>
  <c r="Z1393" i="20"/>
  <c r="U1917" i="19"/>
  <c r="U646" i="20"/>
  <c r="U1389" i="20"/>
  <c r="BQ1917" i="19"/>
  <c r="BQ646" i="20"/>
  <c r="BQ1389" i="20"/>
  <c r="AW1918" i="19"/>
  <c r="AW647" i="20"/>
  <c r="AW1390" i="20"/>
  <c r="AC1919" i="19"/>
  <c r="AC648" i="20"/>
  <c r="AC1391" i="20"/>
  <c r="Q1920" i="19"/>
  <c r="Q649" i="20"/>
  <c r="Q1392" i="20"/>
  <c r="AD1922" i="19"/>
  <c r="AD651" i="20"/>
  <c r="AD1394" i="20"/>
  <c r="BD1916" i="19"/>
  <c r="BD645" i="20"/>
  <c r="BD1388" i="20"/>
  <c r="T1917" i="19"/>
  <c r="T646" i="20"/>
  <c r="T1389" i="20"/>
  <c r="BP1917" i="19"/>
  <c r="BP646" i="20"/>
  <c r="BP1389" i="20"/>
  <c r="AV1918" i="19"/>
  <c r="AV647" i="20"/>
  <c r="AV1390" i="20"/>
  <c r="L1919" i="19"/>
  <c r="L648" i="20"/>
  <c r="L1391" i="20"/>
  <c r="BH1919" i="19"/>
  <c r="BH648" i="20"/>
  <c r="BH1391" i="20"/>
  <c r="AT1921" i="19"/>
  <c r="AT650" i="20"/>
  <c r="AT1393" i="20"/>
  <c r="BR1923" i="19"/>
  <c r="BR652" i="20"/>
  <c r="BR1395" i="20"/>
  <c r="BQ1920" i="19"/>
  <c r="BQ649" i="20"/>
  <c r="BQ1392" i="20"/>
  <c r="AG1921" i="19"/>
  <c r="AG650" i="20"/>
  <c r="AG1393" i="20"/>
  <c r="CC1921" i="19"/>
  <c r="CC650" i="20"/>
  <c r="CC1393" i="20"/>
  <c r="BI1922" i="19"/>
  <c r="BI651" i="20"/>
  <c r="BI1394" i="20"/>
  <c r="Y1923" i="19"/>
  <c r="Y652" i="20"/>
  <c r="Y1395" i="20"/>
  <c r="BE1923" i="19"/>
  <c r="BE652" i="20"/>
  <c r="BE1395" i="20"/>
  <c r="AI1920" i="19"/>
  <c r="AI649" i="20"/>
  <c r="AI1392" i="20"/>
  <c r="BO1920" i="19"/>
  <c r="BO649" i="20"/>
  <c r="BO1392" i="20"/>
  <c r="AE1921" i="19"/>
  <c r="AE650" i="20"/>
  <c r="AE1393" i="20"/>
  <c r="CA1921" i="19"/>
  <c r="CA650" i="20"/>
  <c r="CA1393" i="20"/>
  <c r="AQ1922" i="19"/>
  <c r="AQ651" i="20"/>
  <c r="AQ1394" i="20"/>
  <c r="W1923" i="19"/>
  <c r="W652" i="20"/>
  <c r="W1395" i="20"/>
  <c r="BS1923" i="19"/>
  <c r="BS652" i="20"/>
  <c r="BS1395" i="20"/>
  <c r="AV1920" i="19"/>
  <c r="AV649" i="20"/>
  <c r="AV1392" i="20"/>
  <c r="L1921" i="19"/>
  <c r="L650" i="20"/>
  <c r="L1393" i="20"/>
  <c r="BX1921" i="19"/>
  <c r="BX650" i="20"/>
  <c r="BX1393" i="20"/>
  <c r="AN1922" i="19"/>
  <c r="AN651" i="20"/>
  <c r="AN1394" i="20"/>
  <c r="CJ1922" i="19"/>
  <c r="CJ651" i="20"/>
  <c r="CJ1394" i="20"/>
  <c r="BP1923" i="19"/>
  <c r="BP652" i="20"/>
  <c r="BP1395" i="20"/>
  <c r="AT1888" i="19"/>
  <c r="AT617" i="20"/>
  <c r="AT1360" i="20"/>
  <c r="R1882" i="19"/>
  <c r="R611" i="20"/>
  <c r="R1354" i="20"/>
  <c r="BE1876" i="19"/>
  <c r="BE605" i="20"/>
  <c r="BE1348" i="20"/>
  <c r="CE1873" i="19"/>
  <c r="CE602" i="20"/>
  <c r="CE1345" i="20"/>
  <c r="W1871" i="19"/>
  <c r="W600" i="20"/>
  <c r="W1343" i="20"/>
  <c r="BI1869" i="19"/>
  <c r="BI598" i="20"/>
  <c r="BI1341" i="20"/>
  <c r="AW1868" i="19"/>
  <c r="AW597" i="20"/>
  <c r="AW1340" i="20"/>
  <c r="AK1867" i="19"/>
  <c r="AK596" i="20"/>
  <c r="AK1339" i="20"/>
  <c r="AM1866" i="19"/>
  <c r="AM595" i="20"/>
  <c r="AM1338" i="20"/>
  <c r="BG1865" i="19"/>
  <c r="BG594" i="20"/>
  <c r="BG1337" i="20"/>
  <c r="CA1864" i="19"/>
  <c r="CA593" i="20"/>
  <c r="CA1336" i="20"/>
  <c r="O1864" i="19"/>
  <c r="O593" i="20"/>
  <c r="O1336" i="20"/>
  <c r="AI1863" i="19"/>
  <c r="AI592" i="20"/>
  <c r="AI1335" i="20"/>
  <c r="AH1862" i="19"/>
  <c r="AH591" i="20"/>
  <c r="AH1334" i="20"/>
  <c r="BB1861" i="19"/>
  <c r="BB590" i="20"/>
  <c r="BB1333" i="20"/>
  <c r="BZ1860" i="19"/>
  <c r="BZ589" i="20"/>
  <c r="BZ1332" i="20"/>
  <c r="AD1860" i="19"/>
  <c r="AD589" i="20"/>
  <c r="AD1332" i="20"/>
  <c r="BN1859" i="19"/>
  <c r="BN588" i="20"/>
  <c r="BN1331" i="20"/>
  <c r="R1859" i="19"/>
  <c r="R588" i="20"/>
  <c r="R1331" i="20"/>
  <c r="BB1858" i="19"/>
  <c r="BB587" i="20"/>
  <c r="BB1330" i="20"/>
  <c r="F1858" i="19"/>
  <c r="F587" i="20"/>
  <c r="F1330" i="20"/>
  <c r="Z1857" i="19"/>
  <c r="Z586" i="20"/>
  <c r="Z1329" i="20"/>
  <c r="BJ1856" i="19"/>
  <c r="BJ585" i="20"/>
  <c r="BJ1328" i="20"/>
  <c r="N1856" i="19"/>
  <c r="N585" i="20"/>
  <c r="N1328" i="20"/>
  <c r="AX1855" i="19"/>
  <c r="AX584" i="20"/>
  <c r="AX1327" i="20"/>
  <c r="BR1854" i="19"/>
  <c r="BR583" i="20"/>
  <c r="BR1326" i="20"/>
  <c r="V1854" i="19"/>
  <c r="V583" i="20"/>
  <c r="V1326" i="20"/>
  <c r="AP1853" i="19"/>
  <c r="AP582" i="20"/>
  <c r="AP1325" i="20"/>
  <c r="J1853" i="19"/>
  <c r="J582" i="20"/>
  <c r="J1325" i="20"/>
  <c r="AD1852" i="19"/>
  <c r="AD581" i="20"/>
  <c r="AD1324" i="20"/>
  <c r="BN1851" i="19"/>
  <c r="BN580" i="20"/>
  <c r="BN1323" i="20"/>
  <c r="R1851" i="19"/>
  <c r="R580" i="20"/>
  <c r="R1323" i="20"/>
  <c r="BR1850" i="19"/>
  <c r="BR579" i="20"/>
  <c r="BR1322" i="20"/>
  <c r="F1850" i="19"/>
  <c r="F579" i="20"/>
  <c r="F1322" i="20"/>
  <c r="AP1849" i="19"/>
  <c r="AP578" i="20"/>
  <c r="AP1321" i="20"/>
  <c r="BZ1848" i="19"/>
  <c r="BZ1320" i="20"/>
  <c r="BZ577" i="20"/>
  <c r="N1848" i="19"/>
  <c r="N1320" i="20"/>
  <c r="N577" i="20"/>
  <c r="AX1847" i="19"/>
  <c r="AX576" i="20"/>
  <c r="AX1319" i="20"/>
  <c r="CH1846" i="19"/>
  <c r="CH1318" i="20"/>
  <c r="CH575" i="20"/>
  <c r="AL1846" i="19"/>
  <c r="AL1318" i="20"/>
  <c r="AL575" i="20"/>
  <c r="BV1845" i="19"/>
  <c r="BV1317" i="20"/>
  <c r="BV574" i="20"/>
  <c r="Z1845" i="19"/>
  <c r="Z1317" i="20"/>
  <c r="Z574" i="20"/>
  <c r="BJ1844" i="19"/>
  <c r="BJ1316" i="20"/>
  <c r="BJ573" i="20"/>
  <c r="N1844" i="19"/>
  <c r="N1316" i="20"/>
  <c r="N573" i="20"/>
  <c r="AX1843" i="19"/>
  <c r="AX572" i="20"/>
  <c r="AX1315" i="20"/>
  <c r="CH1842" i="19"/>
  <c r="CH571" i="20"/>
  <c r="CH1314" i="20"/>
  <c r="V1842" i="19"/>
  <c r="V571" i="20"/>
  <c r="V1314" i="20"/>
  <c r="BF1841" i="19"/>
  <c r="BF570" i="20"/>
  <c r="BF1313" i="20"/>
  <c r="BZ1840" i="19"/>
  <c r="BZ569" i="20"/>
  <c r="BZ1312" i="20"/>
  <c r="N1840" i="19"/>
  <c r="N569" i="20"/>
  <c r="N1312" i="20"/>
  <c r="W1890" i="19"/>
  <c r="W619" i="20"/>
  <c r="W1362" i="20"/>
  <c r="AL1881" i="19"/>
  <c r="AL610" i="20"/>
  <c r="AL1353" i="20"/>
  <c r="AG1877" i="19"/>
  <c r="AG606" i="20"/>
  <c r="AG1349" i="20"/>
  <c r="N1887" i="19"/>
  <c r="N616" i="20"/>
  <c r="N1359" i="20"/>
  <c r="AX1878" i="19"/>
  <c r="AX607" i="20"/>
  <c r="AX1350" i="20"/>
  <c r="W1875" i="19"/>
  <c r="W604" i="20"/>
  <c r="W1347" i="20"/>
  <c r="BZ1872" i="19"/>
  <c r="BZ601" i="20"/>
  <c r="BZ1344" i="20"/>
  <c r="BW1870" i="19"/>
  <c r="BW599" i="20"/>
  <c r="BW1342" i="20"/>
  <c r="AQ1869" i="19"/>
  <c r="AQ598" i="20"/>
  <c r="AQ1341" i="20"/>
  <c r="AE1868" i="19"/>
  <c r="AE597" i="20"/>
  <c r="AE1340" i="20"/>
  <c r="S1867" i="19"/>
  <c r="S596" i="20"/>
  <c r="S1339" i="20"/>
  <c r="AA1866" i="19"/>
  <c r="AA595" i="20"/>
  <c r="AA1338" i="20"/>
  <c r="AU1865" i="19"/>
  <c r="AU594" i="20"/>
  <c r="AU1337" i="20"/>
  <c r="AT1864" i="19"/>
  <c r="AT593" i="20"/>
  <c r="AT1336" i="20"/>
  <c r="BN1863" i="19"/>
  <c r="BN592" i="20"/>
  <c r="BN1335" i="20"/>
  <c r="BM1862" i="19"/>
  <c r="BM591" i="20"/>
  <c r="BM1334" i="20"/>
  <c r="CG1861" i="19"/>
  <c r="CG590" i="20"/>
  <c r="CG1333" i="20"/>
  <c r="U1861" i="19"/>
  <c r="U590" i="20"/>
  <c r="U1333" i="20"/>
  <c r="AK1860" i="19"/>
  <c r="AK589" i="20"/>
  <c r="AK1332" i="20"/>
  <c r="BU1859" i="19"/>
  <c r="BU588" i="20"/>
  <c r="BU1331" i="20"/>
  <c r="Y1859" i="19"/>
  <c r="Y588" i="20"/>
  <c r="Y1331" i="20"/>
  <c r="BI1858" i="19"/>
  <c r="BI587" i="20"/>
  <c r="BI1330" i="20"/>
  <c r="M1858" i="19"/>
  <c r="M587" i="20"/>
  <c r="M1330" i="20"/>
  <c r="AW1857" i="19"/>
  <c r="AW586" i="20"/>
  <c r="AW1329" i="20"/>
  <c r="CG1856" i="19"/>
  <c r="CG585" i="20"/>
  <c r="CG1328" i="20"/>
  <c r="AK1856" i="19"/>
  <c r="AK585" i="20"/>
  <c r="AK1328" i="20"/>
  <c r="BU1855" i="19"/>
  <c r="BU584" i="20"/>
  <c r="BU1327" i="20"/>
  <c r="Y1855" i="19"/>
  <c r="Y584" i="20"/>
  <c r="Y1327" i="20"/>
  <c r="AS1854" i="19"/>
  <c r="AS583" i="20"/>
  <c r="AS1326" i="20"/>
  <c r="CC1853" i="19"/>
  <c r="CC582" i="20"/>
  <c r="CC1325" i="20"/>
  <c r="AG1853" i="19"/>
  <c r="AG582" i="20"/>
  <c r="AG1325" i="20"/>
  <c r="BM1852" i="19"/>
  <c r="BM581" i="20"/>
  <c r="BM1324" i="20"/>
  <c r="Q1852" i="19"/>
  <c r="Q581" i="20"/>
  <c r="Q1324" i="20"/>
  <c r="BA1851" i="19"/>
  <c r="BA580" i="20"/>
  <c r="BA1323" i="20"/>
  <c r="BU1850" i="19"/>
  <c r="BU579" i="20"/>
  <c r="BU1322" i="20"/>
  <c r="Y1850" i="19"/>
  <c r="Y579" i="20"/>
  <c r="Y1322" i="20"/>
  <c r="AS1849" i="19"/>
  <c r="AS578" i="20"/>
  <c r="AS1321" i="20"/>
  <c r="CC1848" i="19"/>
  <c r="CC577" i="20"/>
  <c r="CC1320" i="20"/>
  <c r="AG1848" i="19"/>
  <c r="AG577" i="20"/>
  <c r="AG1320" i="20"/>
  <c r="BQ1847" i="19"/>
  <c r="BQ576" i="20"/>
  <c r="BQ1319" i="20"/>
  <c r="E1847" i="19"/>
  <c r="E576" i="20"/>
  <c r="E1319" i="20"/>
  <c r="BE1846" i="19"/>
  <c r="BE575" i="20"/>
  <c r="BE1318" i="20"/>
  <c r="I1846" i="19"/>
  <c r="I575" i="20"/>
  <c r="I1318" i="20"/>
  <c r="AC1845" i="19"/>
  <c r="AC574" i="20"/>
  <c r="AC1317" i="20"/>
  <c r="E1843" i="19"/>
  <c r="E1315" i="20"/>
  <c r="E572" i="20"/>
  <c r="CF1903" i="19"/>
  <c r="CF632" i="20"/>
  <c r="CF1375" i="20"/>
  <c r="AY1893" i="19"/>
  <c r="AY622" i="20"/>
  <c r="AY1365" i="20"/>
  <c r="AU1889" i="19"/>
  <c r="AU618" i="20"/>
  <c r="AU1361" i="20"/>
  <c r="CI1886" i="19"/>
  <c r="CI615" i="20"/>
  <c r="CI1358" i="20"/>
  <c r="CG1884" i="19"/>
  <c r="CG613" i="20"/>
  <c r="CG1356" i="20"/>
  <c r="CD1882" i="19"/>
  <c r="CD611" i="20"/>
  <c r="CD1354" i="20"/>
  <c r="Q1881" i="19"/>
  <c r="Q610" i="20"/>
  <c r="Q1353" i="20"/>
  <c r="BU1879" i="19"/>
  <c r="BU608" i="20"/>
  <c r="BU1351" i="20"/>
  <c r="AQ1878" i="19"/>
  <c r="AQ607" i="20"/>
  <c r="AQ1350" i="20"/>
  <c r="K1877" i="19"/>
  <c r="K606" i="20"/>
  <c r="K1349" i="20"/>
  <c r="J1876" i="19"/>
  <c r="J605" i="20"/>
  <c r="J1348" i="20"/>
  <c r="R1875" i="19"/>
  <c r="R604" i="20"/>
  <c r="R1347" i="20"/>
  <c r="Z1874" i="19"/>
  <c r="Z603" i="20"/>
  <c r="Z1346" i="20"/>
  <c r="AU1873" i="19"/>
  <c r="AU602" i="20"/>
  <c r="AU1345" i="20"/>
  <c r="BV1872" i="19"/>
  <c r="BV601" i="20"/>
  <c r="BV1344" i="20"/>
  <c r="R1872" i="19"/>
  <c r="R601" i="20"/>
  <c r="R1344" i="20"/>
  <c r="AS1871" i="19"/>
  <c r="AS600" i="20"/>
  <c r="AS1343" i="20"/>
  <c r="BS1870" i="19"/>
  <c r="BS599" i="20"/>
  <c r="BS1342" i="20"/>
  <c r="U1870" i="19"/>
  <c r="U599" i="20"/>
  <c r="U1342" i="20"/>
  <c r="BU1869" i="19"/>
  <c r="BU598" i="20"/>
  <c r="BU1341" i="20"/>
  <c r="AO1869" i="19"/>
  <c r="AO598" i="20"/>
  <c r="AO1341" i="20"/>
  <c r="I1869" i="19"/>
  <c r="I598" i="20"/>
  <c r="I1341" i="20"/>
  <c r="BI1868" i="19"/>
  <c r="BI597" i="20"/>
  <c r="BI1340" i="20"/>
  <c r="AC1868" i="19"/>
  <c r="AC597" i="20"/>
  <c r="AC1340" i="20"/>
  <c r="CC1867" i="19"/>
  <c r="CC596" i="20"/>
  <c r="CC1339" i="20"/>
  <c r="AW1867" i="19"/>
  <c r="AW596" i="20"/>
  <c r="AW1339" i="20"/>
  <c r="Q1867" i="19"/>
  <c r="Q596" i="20"/>
  <c r="Q1339" i="20"/>
  <c r="BQ1866" i="19"/>
  <c r="BQ595" i="20"/>
  <c r="BQ1338" i="20"/>
  <c r="AU1866" i="19"/>
  <c r="AU595" i="20"/>
  <c r="AU1338" i="20"/>
  <c r="Z1866" i="19"/>
  <c r="Z595" i="20"/>
  <c r="Z1338" i="20"/>
  <c r="E1866" i="19"/>
  <c r="E595" i="20"/>
  <c r="E1338" i="20"/>
  <c r="BO1865" i="19"/>
  <c r="BO594" i="20"/>
  <c r="BO1337" i="20"/>
  <c r="AT1865" i="19"/>
  <c r="AT594" i="20"/>
  <c r="AT1337" i="20"/>
  <c r="Y1865" i="19"/>
  <c r="Y594" i="20"/>
  <c r="Y1337" i="20"/>
  <c r="CI1864" i="19"/>
  <c r="CI593" i="20"/>
  <c r="CI1336" i="20"/>
  <c r="BN1864" i="19"/>
  <c r="BN593" i="20"/>
  <c r="BN1336" i="20"/>
  <c r="AS1864" i="19"/>
  <c r="AS593" i="20"/>
  <c r="AS1336" i="20"/>
  <c r="W1864" i="19"/>
  <c r="W593" i="20"/>
  <c r="W1336" i="20"/>
  <c r="CH1863" i="19"/>
  <c r="CH592" i="20"/>
  <c r="CH1335" i="20"/>
  <c r="BM1863" i="19"/>
  <c r="BM592" i="20"/>
  <c r="BM1335" i="20"/>
  <c r="AQ1863" i="19"/>
  <c r="AQ592" i="20"/>
  <c r="AQ1335" i="20"/>
  <c r="V1863" i="19"/>
  <c r="V592" i="20"/>
  <c r="V1335" i="20"/>
  <c r="CG1862" i="19"/>
  <c r="CG591" i="20"/>
  <c r="CG1334" i="20"/>
  <c r="BK1862" i="19"/>
  <c r="BK591" i="20"/>
  <c r="BK1334" i="20"/>
  <c r="AP1862" i="19"/>
  <c r="AP591" i="20"/>
  <c r="AP1334" i="20"/>
  <c r="U1862" i="19"/>
  <c r="U591" i="20"/>
  <c r="U1334" i="20"/>
  <c r="CE1861" i="19"/>
  <c r="CE590" i="20"/>
  <c r="CE1333" i="20"/>
  <c r="BJ1861" i="19"/>
  <c r="BJ590" i="20"/>
  <c r="BJ1333" i="20"/>
  <c r="AO1861" i="19"/>
  <c r="AO590" i="20"/>
  <c r="AO1333" i="20"/>
  <c r="S1861" i="19"/>
  <c r="S590" i="20"/>
  <c r="S1333" i="20"/>
  <c r="CF1860" i="19"/>
  <c r="CF589" i="20"/>
  <c r="CF1332" i="20"/>
  <c r="BP1860" i="19"/>
  <c r="BP589" i="20"/>
  <c r="BP1332" i="20"/>
  <c r="AZ1860" i="19"/>
  <c r="AZ589" i="20"/>
  <c r="AZ1332" i="20"/>
  <c r="AJ1860" i="19"/>
  <c r="AJ589" i="20"/>
  <c r="AJ1332" i="20"/>
  <c r="T1860" i="19"/>
  <c r="T589" i="20"/>
  <c r="T1332" i="20"/>
  <c r="CJ1859" i="19"/>
  <c r="CJ588" i="20"/>
  <c r="CJ1331" i="20"/>
  <c r="BT1859" i="19"/>
  <c r="BT588" i="20"/>
  <c r="BT1331" i="20"/>
  <c r="BD1859" i="19"/>
  <c r="BD588" i="20"/>
  <c r="BD1331" i="20"/>
  <c r="AN1859" i="19"/>
  <c r="AN588" i="20"/>
  <c r="AN1331" i="20"/>
  <c r="X1859" i="19"/>
  <c r="X588" i="20"/>
  <c r="X1331" i="20"/>
  <c r="H1859" i="19"/>
  <c r="H588" i="20"/>
  <c r="H1331" i="20"/>
  <c r="BX1858" i="19"/>
  <c r="BX587" i="20"/>
  <c r="BX1330" i="20"/>
  <c r="BH1858" i="19"/>
  <c r="BH587" i="20"/>
  <c r="BH1330" i="20"/>
  <c r="AR1858" i="19"/>
  <c r="AR587" i="20"/>
  <c r="AR1330" i="20"/>
  <c r="AB1858" i="19"/>
  <c r="AB587" i="20"/>
  <c r="AB1330" i="20"/>
  <c r="L1858" i="19"/>
  <c r="L587" i="20"/>
  <c r="L1330" i="20"/>
  <c r="CB1857" i="19"/>
  <c r="CB586" i="20"/>
  <c r="CB1329" i="20"/>
  <c r="BL1857" i="19"/>
  <c r="BL586" i="20"/>
  <c r="BL1329" i="20"/>
  <c r="AV1857" i="19"/>
  <c r="AV586" i="20"/>
  <c r="AV1329" i="20"/>
  <c r="AF1857" i="19"/>
  <c r="AF586" i="20"/>
  <c r="AF1329" i="20"/>
  <c r="P1857" i="19"/>
  <c r="P586" i="20"/>
  <c r="P1329" i="20"/>
  <c r="CF1856" i="19"/>
  <c r="CF585" i="20"/>
  <c r="CF1328" i="20"/>
  <c r="BP1856" i="19"/>
  <c r="BP585" i="20"/>
  <c r="BP1328" i="20"/>
  <c r="AZ1856" i="19"/>
  <c r="AZ585" i="20"/>
  <c r="AZ1328" i="20"/>
  <c r="AJ1856" i="19"/>
  <c r="AJ585" i="20"/>
  <c r="AJ1328" i="20"/>
  <c r="T1856" i="19"/>
  <c r="T585" i="20"/>
  <c r="T1328" i="20"/>
  <c r="CJ1855" i="19"/>
  <c r="CJ584" i="20"/>
  <c r="CJ1327" i="20"/>
  <c r="BT1855" i="19"/>
  <c r="BT584" i="20"/>
  <c r="BT1327" i="20"/>
  <c r="BD1855" i="19"/>
  <c r="BD584" i="20"/>
  <c r="BD1327" i="20"/>
  <c r="AN1855" i="19"/>
  <c r="AN584" i="20"/>
  <c r="AN1327" i="20"/>
  <c r="X1855" i="19"/>
  <c r="X584" i="20"/>
  <c r="X1327" i="20"/>
  <c r="H1855" i="19"/>
  <c r="H584" i="20"/>
  <c r="H1327" i="20"/>
  <c r="BX1854" i="19"/>
  <c r="BX583" i="20"/>
  <c r="BX1326" i="20"/>
  <c r="BH1854" i="19"/>
  <c r="BH583" i="20"/>
  <c r="BH1326" i="20"/>
  <c r="AR1854" i="19"/>
  <c r="AR583" i="20"/>
  <c r="AR1326" i="20"/>
  <c r="AB1854" i="19"/>
  <c r="AB583" i="20"/>
  <c r="AB1326" i="20"/>
  <c r="L1854" i="19"/>
  <c r="L583" i="20"/>
  <c r="L1326" i="20"/>
  <c r="CB1853" i="19"/>
  <c r="CB582" i="20"/>
  <c r="CB1325" i="20"/>
  <c r="BL1853" i="19"/>
  <c r="BL582" i="20"/>
  <c r="BL1325" i="20"/>
  <c r="AV1853" i="19"/>
  <c r="AV582" i="20"/>
  <c r="AV1325" i="20"/>
  <c r="AF1853" i="19"/>
  <c r="AF582" i="20"/>
  <c r="AF1325" i="20"/>
  <c r="P1853" i="19"/>
  <c r="P582" i="20"/>
  <c r="P1325" i="20"/>
  <c r="CF1852" i="19"/>
  <c r="CF581" i="20"/>
  <c r="CF1324" i="20"/>
  <c r="BP1852" i="19"/>
  <c r="BP581" i="20"/>
  <c r="BP1324" i="20"/>
  <c r="AZ1852" i="19"/>
  <c r="AZ581" i="20"/>
  <c r="AZ1324" i="20"/>
  <c r="AJ1852" i="19"/>
  <c r="AJ581" i="20"/>
  <c r="AJ1324" i="20"/>
  <c r="T1852" i="19"/>
  <c r="T581" i="20"/>
  <c r="T1324" i="20"/>
  <c r="CJ1851" i="19"/>
  <c r="CJ580" i="20"/>
  <c r="CJ1323" i="20"/>
  <c r="BT1851" i="19"/>
  <c r="BT580" i="20"/>
  <c r="BT1323" i="20"/>
  <c r="BD1851" i="19"/>
  <c r="BD580" i="20"/>
  <c r="BD1323" i="20"/>
  <c r="AN1851" i="19"/>
  <c r="AN580" i="20"/>
  <c r="AN1323" i="20"/>
  <c r="X1851" i="19"/>
  <c r="X580" i="20"/>
  <c r="X1323" i="20"/>
  <c r="H1851" i="19"/>
  <c r="H580" i="20"/>
  <c r="H1323" i="20"/>
  <c r="BX1850" i="19"/>
  <c r="BX579" i="20"/>
  <c r="BX1322" i="20"/>
  <c r="BH1850" i="19"/>
  <c r="BH579" i="20"/>
  <c r="BH1322" i="20"/>
  <c r="AR1850" i="19"/>
  <c r="AR579" i="20"/>
  <c r="AR1322" i="20"/>
  <c r="AB1850" i="19"/>
  <c r="AB579" i="20"/>
  <c r="AB1322" i="20"/>
  <c r="L1850" i="19"/>
  <c r="L579" i="20"/>
  <c r="L1322" i="20"/>
  <c r="CB1849" i="19"/>
  <c r="CB578" i="20"/>
  <c r="CB1321" i="20"/>
  <c r="BL1849" i="19"/>
  <c r="BL578" i="20"/>
  <c r="BL1321" i="20"/>
  <c r="AV1849" i="19"/>
  <c r="AV578" i="20"/>
  <c r="AV1321" i="20"/>
  <c r="AF1849" i="19"/>
  <c r="AF578" i="20"/>
  <c r="AF1321" i="20"/>
  <c r="P1849" i="19"/>
  <c r="P578" i="20"/>
  <c r="P1321" i="20"/>
  <c r="CF1848" i="19"/>
  <c r="CF577" i="20"/>
  <c r="CF1320" i="20"/>
  <c r="BP1848" i="19"/>
  <c r="BP577" i="20"/>
  <c r="BP1320" i="20"/>
  <c r="AZ1848" i="19"/>
  <c r="AZ577" i="20"/>
  <c r="AZ1320" i="20"/>
  <c r="AJ1848" i="19"/>
  <c r="AJ577" i="20"/>
  <c r="AJ1320" i="20"/>
  <c r="T1848" i="19"/>
  <c r="T577" i="20"/>
  <c r="T1320" i="20"/>
  <c r="CJ1847" i="19"/>
  <c r="CJ576" i="20"/>
  <c r="CJ1319" i="20"/>
  <c r="BT1847" i="19"/>
  <c r="BT576" i="20"/>
  <c r="BT1319" i="20"/>
  <c r="BD1847" i="19"/>
  <c r="BD576" i="20"/>
  <c r="BD1319" i="20"/>
  <c r="AN1847" i="19"/>
  <c r="AN576" i="20"/>
  <c r="AN1319" i="20"/>
  <c r="X1847" i="19"/>
  <c r="X576" i="20"/>
  <c r="X1319" i="20"/>
  <c r="H1847" i="19"/>
  <c r="H576" i="20"/>
  <c r="H1319" i="20"/>
  <c r="BX1846" i="19"/>
  <c r="BX575" i="20"/>
  <c r="BX1318" i="20"/>
  <c r="BH1846" i="19"/>
  <c r="BH575" i="20"/>
  <c r="BH1318" i="20"/>
  <c r="AR1846" i="19"/>
  <c r="AR575" i="20"/>
  <c r="AR1318" i="20"/>
  <c r="AB1846" i="19"/>
  <c r="AB575" i="20"/>
  <c r="AB1318" i="20"/>
  <c r="L1846" i="19"/>
  <c r="L575" i="20"/>
  <c r="L1318" i="20"/>
  <c r="CB1845" i="19"/>
  <c r="CB574" i="20"/>
  <c r="CB1317" i="20"/>
  <c r="BL1845" i="19"/>
  <c r="BL574" i="20"/>
  <c r="BL1317" i="20"/>
  <c r="AV1845" i="19"/>
  <c r="AV574" i="20"/>
  <c r="AV1317" i="20"/>
  <c r="AF1845" i="19"/>
  <c r="AF574" i="20"/>
  <c r="AF1317" i="20"/>
  <c r="P1845" i="19"/>
  <c r="P574" i="20"/>
  <c r="P1317" i="20"/>
  <c r="CF1844" i="19"/>
  <c r="CF573" i="20"/>
  <c r="CF1316" i="20"/>
  <c r="BP1844" i="19"/>
  <c r="BP573" i="20"/>
  <c r="BP1316" i="20"/>
  <c r="AZ1844" i="19"/>
  <c r="AZ573" i="20"/>
  <c r="AZ1316" i="20"/>
  <c r="AJ1844" i="19"/>
  <c r="AJ573" i="20"/>
  <c r="AJ1316" i="20"/>
  <c r="T1844" i="19"/>
  <c r="T573" i="20"/>
  <c r="T1316" i="20"/>
  <c r="CJ1843" i="19"/>
  <c r="CJ572" i="20"/>
  <c r="CJ1315" i="20"/>
  <c r="BT1843" i="19"/>
  <c r="BT572" i="20"/>
  <c r="BT1315" i="20"/>
  <c r="BD1843" i="19"/>
  <c r="BD572" i="20"/>
  <c r="BD1315" i="20"/>
  <c r="AN1843" i="19"/>
  <c r="AN572" i="20"/>
  <c r="AN1315" i="20"/>
  <c r="X1843" i="19"/>
  <c r="X572" i="20"/>
  <c r="X1315" i="20"/>
  <c r="H1843" i="19"/>
  <c r="H572" i="20"/>
  <c r="H1315" i="20"/>
  <c r="BX1842" i="19"/>
  <c r="BX571" i="20"/>
  <c r="BX1314" i="20"/>
  <c r="BH1842" i="19"/>
  <c r="BH571" i="20"/>
  <c r="BH1314" i="20"/>
  <c r="AR1842" i="19"/>
  <c r="AR571" i="20"/>
  <c r="AR1314" i="20"/>
  <c r="AB1842" i="19"/>
  <c r="AB571" i="20"/>
  <c r="AB1314" i="20"/>
  <c r="L1842" i="19"/>
  <c r="L571" i="20"/>
  <c r="L1314" i="20"/>
  <c r="CB1841" i="19"/>
  <c r="CB570" i="20"/>
  <c r="CB1313" i="20"/>
  <c r="BL1841" i="19"/>
  <c r="BL570" i="20"/>
  <c r="BL1313" i="20"/>
  <c r="AV1841" i="19"/>
  <c r="AV570" i="20"/>
  <c r="AV1313" i="20"/>
  <c r="AF1841" i="19"/>
  <c r="AF570" i="20"/>
  <c r="AF1313" i="20"/>
  <c r="P1841" i="19"/>
  <c r="P570" i="20"/>
  <c r="P1313" i="20"/>
  <c r="CF1840" i="19"/>
  <c r="CF569" i="20"/>
  <c r="CF1312" i="20"/>
  <c r="BP1840" i="19"/>
  <c r="BP569" i="20"/>
  <c r="BP1312" i="20"/>
  <c r="AZ1840" i="19"/>
  <c r="AZ569" i="20"/>
  <c r="AZ1312" i="20"/>
  <c r="AJ1840" i="19"/>
  <c r="AJ569" i="20"/>
  <c r="AJ1312" i="20"/>
  <c r="T1840" i="19"/>
  <c r="T569" i="20"/>
  <c r="T1312" i="20"/>
  <c r="H1861" i="19"/>
  <c r="H590" i="20"/>
  <c r="H1333" i="20"/>
  <c r="X1861" i="19"/>
  <c r="X590" i="20"/>
  <c r="X1333" i="20"/>
  <c r="AN1861" i="19"/>
  <c r="AN590" i="20"/>
  <c r="AN1333" i="20"/>
  <c r="BD1861" i="19"/>
  <c r="BD590" i="20"/>
  <c r="BD1333" i="20"/>
  <c r="BT1861" i="19"/>
  <c r="BT590" i="20"/>
  <c r="BT1333" i="20"/>
  <c r="CJ1861" i="19"/>
  <c r="CJ590" i="20"/>
  <c r="CJ1333" i="20"/>
  <c r="T1862" i="19"/>
  <c r="T591" i="20"/>
  <c r="T1334" i="20"/>
  <c r="AJ1862" i="19"/>
  <c r="AJ591" i="20"/>
  <c r="AJ1334" i="20"/>
  <c r="AZ1862" i="19"/>
  <c r="AZ591" i="20"/>
  <c r="AZ1334" i="20"/>
  <c r="BP1862" i="19"/>
  <c r="BP591" i="20"/>
  <c r="BP1334" i="20"/>
  <c r="CF1862" i="19"/>
  <c r="CF591" i="20"/>
  <c r="CF1334" i="20"/>
  <c r="P1863" i="19"/>
  <c r="P592" i="20"/>
  <c r="P1335" i="20"/>
  <c r="AF1863" i="19"/>
  <c r="AF592" i="20"/>
  <c r="AF1335" i="20"/>
  <c r="AV1863" i="19"/>
  <c r="AV592" i="20"/>
  <c r="AV1335" i="20"/>
  <c r="BL1863" i="19"/>
  <c r="BL592" i="20"/>
  <c r="BL1335" i="20"/>
  <c r="CB1863" i="19"/>
  <c r="CB592" i="20"/>
  <c r="CB1335" i="20"/>
  <c r="L1864" i="19"/>
  <c r="L593" i="20"/>
  <c r="L1336" i="20"/>
  <c r="AB1864" i="19"/>
  <c r="AB593" i="20"/>
  <c r="AB1336" i="20"/>
  <c r="AR1864" i="19"/>
  <c r="AR593" i="20"/>
  <c r="AR1336" i="20"/>
  <c r="BH1864" i="19"/>
  <c r="BH593" i="20"/>
  <c r="BH1336" i="20"/>
  <c r="BX1864" i="19"/>
  <c r="BX593" i="20"/>
  <c r="BX1336" i="20"/>
  <c r="H1865" i="19"/>
  <c r="H594" i="20"/>
  <c r="H1337" i="20"/>
  <c r="X1865" i="19"/>
  <c r="X594" i="20"/>
  <c r="X1337" i="20"/>
  <c r="AN1865" i="19"/>
  <c r="AN594" i="20"/>
  <c r="AN1337" i="20"/>
  <c r="BD1865" i="19"/>
  <c r="BD594" i="20"/>
  <c r="BD1337" i="20"/>
  <c r="BT1865" i="19"/>
  <c r="BT594" i="20"/>
  <c r="BT1337" i="20"/>
  <c r="CJ1865" i="19"/>
  <c r="CJ594" i="20"/>
  <c r="CJ1337" i="20"/>
  <c r="T1866" i="19"/>
  <c r="T595" i="20"/>
  <c r="T1338" i="20"/>
  <c r="AJ1866" i="19"/>
  <c r="AJ595" i="20"/>
  <c r="AJ1338" i="20"/>
  <c r="AZ1866" i="19"/>
  <c r="AZ595" i="20"/>
  <c r="AZ1338" i="20"/>
  <c r="BP1866" i="19"/>
  <c r="BP595" i="20"/>
  <c r="BP1338" i="20"/>
  <c r="CF1866" i="19"/>
  <c r="CF595" i="20"/>
  <c r="CF1338" i="20"/>
  <c r="P1867" i="19"/>
  <c r="P596" i="20"/>
  <c r="P1339" i="20"/>
  <c r="AF1867" i="19"/>
  <c r="AF596" i="20"/>
  <c r="AF1339" i="20"/>
  <c r="AV1867" i="19"/>
  <c r="AV596" i="20"/>
  <c r="AV1339" i="20"/>
  <c r="BL1867" i="19"/>
  <c r="BL596" i="20"/>
  <c r="BL1339" i="20"/>
  <c r="CB1867" i="19"/>
  <c r="CB596" i="20"/>
  <c r="CB1339" i="20"/>
  <c r="L1868" i="19"/>
  <c r="L597" i="20"/>
  <c r="L1340" i="20"/>
  <c r="AB1868" i="19"/>
  <c r="AB597" i="20"/>
  <c r="AB1340" i="20"/>
  <c r="AR1868" i="19"/>
  <c r="AR597" i="20"/>
  <c r="AR1340" i="20"/>
  <c r="BH1868" i="19"/>
  <c r="BH597" i="20"/>
  <c r="BH1340" i="20"/>
  <c r="BX1868" i="19"/>
  <c r="BX597" i="20"/>
  <c r="BX1340" i="20"/>
  <c r="H1869" i="19"/>
  <c r="H598" i="20"/>
  <c r="H1341" i="20"/>
  <c r="X1869" i="19"/>
  <c r="X598" i="20"/>
  <c r="X1341" i="20"/>
  <c r="AN1869" i="19"/>
  <c r="AN598" i="20"/>
  <c r="AN1341" i="20"/>
  <c r="BD1869" i="19"/>
  <c r="BD598" i="20"/>
  <c r="BD1341" i="20"/>
  <c r="BT1869" i="19"/>
  <c r="BT598" i="20"/>
  <c r="BT1341" i="20"/>
  <c r="CJ1869" i="19"/>
  <c r="CJ598" i="20"/>
  <c r="CJ1341" i="20"/>
  <c r="T1870" i="19"/>
  <c r="T599" i="20"/>
  <c r="T1342" i="20"/>
  <c r="AP1870" i="19"/>
  <c r="AP599" i="20"/>
  <c r="AP1342" i="20"/>
  <c r="BR1870" i="19"/>
  <c r="BR599" i="20"/>
  <c r="BR1342" i="20"/>
  <c r="N1871" i="19"/>
  <c r="N600" i="20"/>
  <c r="N1343" i="20"/>
  <c r="AQ1871" i="19"/>
  <c r="AQ600" i="20"/>
  <c r="AQ1343" i="20"/>
  <c r="BS1871" i="19"/>
  <c r="BS600" i="20"/>
  <c r="BS1343" i="20"/>
  <c r="O1872" i="19"/>
  <c r="O601" i="20"/>
  <c r="O1344" i="20"/>
  <c r="AS1872" i="19"/>
  <c r="AS601" i="20"/>
  <c r="AS1344" i="20"/>
  <c r="BU1872" i="19"/>
  <c r="BU601" i="20"/>
  <c r="BU1344" i="20"/>
  <c r="Q1873" i="19"/>
  <c r="Q602" i="20"/>
  <c r="Q1345" i="20"/>
  <c r="AT1873" i="19"/>
  <c r="AT602" i="20"/>
  <c r="AT1345" i="20"/>
  <c r="BV1873" i="19"/>
  <c r="BV602" i="20"/>
  <c r="BV1345" i="20"/>
  <c r="W1874" i="19"/>
  <c r="W603" i="20"/>
  <c r="W1346" i="20"/>
  <c r="BI1874" i="19"/>
  <c r="BI603" i="20"/>
  <c r="BI1346" i="20"/>
  <c r="Q1875" i="19"/>
  <c r="Q604" i="20"/>
  <c r="Q1347" i="20"/>
  <c r="BB1875" i="19"/>
  <c r="BB604" i="20"/>
  <c r="BB1347" i="20"/>
  <c r="G1876" i="19"/>
  <c r="G605" i="20"/>
  <c r="G1348" i="20"/>
  <c r="AT1876" i="19"/>
  <c r="AT605" i="20"/>
  <c r="AT1348" i="20"/>
  <c r="J1877" i="19"/>
  <c r="J606" i="20"/>
  <c r="J1349" i="20"/>
  <c r="BM1877" i="19"/>
  <c r="BM606" i="20"/>
  <c r="BM1349" i="20"/>
  <c r="AM1878" i="19"/>
  <c r="AM607" i="20"/>
  <c r="AM1350" i="20"/>
  <c r="M1879" i="19"/>
  <c r="M608" i="20"/>
  <c r="M1351" i="20"/>
  <c r="BO1879" i="19"/>
  <c r="BO608" i="20"/>
  <c r="BO1351" i="20"/>
  <c r="AP1880" i="19"/>
  <c r="AP609" i="20"/>
  <c r="AP1352" i="20"/>
  <c r="O1881" i="19"/>
  <c r="O610" i="20"/>
  <c r="O1353" i="20"/>
  <c r="BW1881" i="19"/>
  <c r="BW610" i="20"/>
  <c r="BW1353" i="20"/>
  <c r="BY1882" i="19"/>
  <c r="BY611" i="20"/>
  <c r="BY1354" i="20"/>
  <c r="BZ1883" i="19"/>
  <c r="BZ612" i="20"/>
  <c r="BZ1355" i="20"/>
  <c r="CA1884" i="19"/>
  <c r="CA613" i="20"/>
  <c r="CA1356" i="20"/>
  <c r="CC1885" i="19"/>
  <c r="CC614" i="20"/>
  <c r="CC1357" i="20"/>
  <c r="CD1886" i="19"/>
  <c r="CD615" i="20"/>
  <c r="CD1358" i="20"/>
  <c r="J1888" i="19"/>
  <c r="J617" i="20"/>
  <c r="J1360" i="20"/>
  <c r="AP1889" i="19"/>
  <c r="AP618" i="20"/>
  <c r="AP1361" i="20"/>
  <c r="AI1891" i="19"/>
  <c r="AI620" i="20"/>
  <c r="AI1363" i="20"/>
  <c r="AL1893" i="19"/>
  <c r="AL622" i="20"/>
  <c r="AL1365" i="20"/>
  <c r="AR1897" i="19"/>
  <c r="AR626" i="20"/>
  <c r="AR1369" i="20"/>
  <c r="AZ1903" i="19"/>
  <c r="AZ632" i="20"/>
  <c r="AZ1375" i="20"/>
  <c r="AZ1914" i="19"/>
  <c r="AZ643" i="20"/>
  <c r="AZ1386" i="20"/>
  <c r="CD1866" i="19"/>
  <c r="CD595" i="20"/>
  <c r="CD1338" i="20"/>
  <c r="N1867" i="19"/>
  <c r="N596" i="20"/>
  <c r="N1339" i="20"/>
  <c r="AD1867" i="19"/>
  <c r="AD596" i="20"/>
  <c r="AD1339" i="20"/>
  <c r="AT1867" i="19"/>
  <c r="AT596" i="20"/>
  <c r="AT1339" i="20"/>
  <c r="BJ1867" i="19"/>
  <c r="BJ596" i="20"/>
  <c r="BJ1339" i="20"/>
  <c r="BZ1867" i="19"/>
  <c r="BZ596" i="20"/>
  <c r="BZ1339" i="20"/>
  <c r="J1868" i="19"/>
  <c r="J597" i="20"/>
  <c r="J1340" i="20"/>
  <c r="Z1868" i="19"/>
  <c r="Z597" i="20"/>
  <c r="Z1340" i="20"/>
  <c r="AP1868" i="19"/>
  <c r="AP597" i="20"/>
  <c r="AP1340" i="20"/>
  <c r="BF1868" i="19"/>
  <c r="BF597" i="20"/>
  <c r="BF1340" i="20"/>
  <c r="BV1868" i="19"/>
  <c r="BV597" i="20"/>
  <c r="BV1340" i="20"/>
  <c r="F1869" i="19"/>
  <c r="F598" i="20"/>
  <c r="F1341" i="20"/>
  <c r="V1869" i="19"/>
  <c r="V598" i="20"/>
  <c r="V1341" i="20"/>
  <c r="AL1869" i="19"/>
  <c r="AL598" i="20"/>
  <c r="AL1341" i="20"/>
  <c r="BB1869" i="19"/>
  <c r="BB598" i="20"/>
  <c r="BB1341" i="20"/>
  <c r="BR1869" i="19"/>
  <c r="BR598" i="20"/>
  <c r="BR1341" i="20"/>
  <c r="CH1869" i="19"/>
  <c r="CH598" i="20"/>
  <c r="CH1341" i="20"/>
  <c r="R1870" i="19"/>
  <c r="R599" i="20"/>
  <c r="R1342" i="20"/>
  <c r="AL1870" i="19"/>
  <c r="AL599" i="20"/>
  <c r="AL1342" i="20"/>
  <c r="BN1870" i="19"/>
  <c r="BN599" i="20"/>
  <c r="BN1342" i="20"/>
  <c r="K1871" i="19"/>
  <c r="K600" i="20"/>
  <c r="K1343" i="20"/>
  <c r="AM1871" i="19"/>
  <c r="AM600" i="20"/>
  <c r="AM1343" i="20"/>
  <c r="BO1871" i="19"/>
  <c r="BO600" i="20"/>
  <c r="BO1343" i="20"/>
  <c r="M1872" i="19"/>
  <c r="M601" i="20"/>
  <c r="M1344" i="20"/>
  <c r="AO1872" i="19"/>
  <c r="AO601" i="20"/>
  <c r="AO1344" i="20"/>
  <c r="BQ1872" i="19"/>
  <c r="BQ601" i="20"/>
  <c r="BQ1344" i="20"/>
  <c r="N1873" i="19"/>
  <c r="N602" i="20"/>
  <c r="N1345" i="20"/>
  <c r="AP1873" i="19"/>
  <c r="AP602" i="20"/>
  <c r="AP1345" i="20"/>
  <c r="BR1873" i="19"/>
  <c r="BR602" i="20"/>
  <c r="BR1345" i="20"/>
  <c r="R1874" i="19"/>
  <c r="R603" i="20"/>
  <c r="R1346" i="20"/>
  <c r="BF1874" i="19"/>
  <c r="BF603" i="20"/>
  <c r="BF1346" i="20"/>
  <c r="K1875" i="19"/>
  <c r="K604" i="20"/>
  <c r="K1347" i="20"/>
  <c r="AW1875" i="19"/>
  <c r="AW604" i="20"/>
  <c r="AW1347" i="20"/>
  <c r="CI1875" i="19"/>
  <c r="CI604" i="20"/>
  <c r="CI1347" i="20"/>
  <c r="AO1876" i="19"/>
  <c r="AO605" i="20"/>
  <c r="AO1348" i="20"/>
  <c r="CG1876" i="19"/>
  <c r="CG605" i="20"/>
  <c r="CG1348" i="20"/>
  <c r="BG1877" i="19"/>
  <c r="BG606" i="20"/>
  <c r="BG1349" i="20"/>
  <c r="AG1878" i="19"/>
  <c r="AG607" i="20"/>
  <c r="AG1350" i="20"/>
  <c r="CI1878" i="19"/>
  <c r="CI607" i="20"/>
  <c r="CI1350" i="20"/>
  <c r="BJ1879" i="19"/>
  <c r="BJ608" i="20"/>
  <c r="BJ1351" i="20"/>
  <c r="AI1880" i="19"/>
  <c r="AI609" i="20"/>
  <c r="AI1352" i="20"/>
  <c r="F1881" i="19"/>
  <c r="F610" i="20"/>
  <c r="F1353" i="20"/>
  <c r="BM1881" i="19"/>
  <c r="BM610" i="20"/>
  <c r="BM1353" i="20"/>
  <c r="BN1882" i="19"/>
  <c r="BN611" i="20"/>
  <c r="BN1354" i="20"/>
  <c r="BO1883" i="19"/>
  <c r="BO612" i="20"/>
  <c r="BO1355" i="20"/>
  <c r="BQ1884" i="19"/>
  <c r="BQ613" i="20"/>
  <c r="BQ1356" i="20"/>
  <c r="BR1885" i="19"/>
  <c r="BR614" i="20"/>
  <c r="BR1357" i="20"/>
  <c r="BS1886" i="19"/>
  <c r="BS615" i="20"/>
  <c r="BS1358" i="20"/>
  <c r="CD1887" i="19"/>
  <c r="CD616" i="20"/>
  <c r="CD1359" i="20"/>
  <c r="Z1889" i="19"/>
  <c r="Z618" i="20"/>
  <c r="Z1361" i="20"/>
  <c r="N1891" i="19"/>
  <c r="N620" i="20"/>
  <c r="N1363" i="20"/>
  <c r="S1893" i="19"/>
  <c r="S622" i="20"/>
  <c r="S1365" i="20"/>
  <c r="BL1896" i="19"/>
  <c r="BL625" i="20"/>
  <c r="BL1368" i="20"/>
  <c r="BT1902" i="19"/>
  <c r="BT631" i="20"/>
  <c r="BT1374" i="20"/>
  <c r="AV1911" i="19"/>
  <c r="AV640" i="20"/>
  <c r="AV1383" i="20"/>
  <c r="U1874" i="19"/>
  <c r="U603" i="20"/>
  <c r="U1346" i="20"/>
  <c r="AW1874" i="19"/>
  <c r="AW603" i="20"/>
  <c r="AW1346" i="20"/>
  <c r="BY1874" i="19"/>
  <c r="BY603" i="20"/>
  <c r="BY1346" i="20"/>
  <c r="V1875" i="19"/>
  <c r="V604" i="20"/>
  <c r="V1347" i="20"/>
  <c r="AX1875" i="19"/>
  <c r="AX604" i="20"/>
  <c r="AX1347" i="20"/>
  <c r="BZ1875" i="19"/>
  <c r="BZ604" i="20"/>
  <c r="BZ1347" i="20"/>
  <c r="W1876" i="19"/>
  <c r="W605" i="20"/>
  <c r="W1348" i="20"/>
  <c r="AY1876" i="19"/>
  <c r="AY605" i="20"/>
  <c r="AY1348" i="20"/>
  <c r="E1877" i="19"/>
  <c r="E606" i="20"/>
  <c r="E1349" i="20"/>
  <c r="AU1877" i="19"/>
  <c r="AU606" i="20"/>
  <c r="AU1349" i="20"/>
  <c r="F1878" i="19"/>
  <c r="F607" i="20"/>
  <c r="F1350" i="20"/>
  <c r="AW1878" i="19"/>
  <c r="AW607" i="20"/>
  <c r="AW1350" i="20"/>
  <c r="G1879" i="19"/>
  <c r="G608" i="20"/>
  <c r="G1351" i="20"/>
  <c r="AX1879" i="19"/>
  <c r="AX608" i="20"/>
  <c r="AX1351" i="20"/>
  <c r="I1880" i="19"/>
  <c r="I609" i="20"/>
  <c r="I1352" i="20"/>
  <c r="AY1880" i="19"/>
  <c r="AY609" i="20"/>
  <c r="AY1352" i="20"/>
  <c r="J1881" i="19"/>
  <c r="J610" i="20"/>
  <c r="J1353" i="20"/>
  <c r="BA1881" i="19"/>
  <c r="BA610" i="20"/>
  <c r="BA1353" i="20"/>
  <c r="K1882" i="19"/>
  <c r="K611" i="20"/>
  <c r="K1354" i="20"/>
  <c r="BB1882" i="19"/>
  <c r="BB611" i="20"/>
  <c r="BB1354" i="20"/>
  <c r="M1883" i="19"/>
  <c r="M612" i="20"/>
  <c r="M1355" i="20"/>
  <c r="BC1883" i="19"/>
  <c r="BC612" i="20"/>
  <c r="BC1355" i="20"/>
  <c r="N1884" i="19"/>
  <c r="N613" i="20"/>
  <c r="N1356" i="20"/>
  <c r="BE1884" i="19"/>
  <c r="BE613" i="20"/>
  <c r="BE1356" i="20"/>
  <c r="O1885" i="19"/>
  <c r="O614" i="20"/>
  <c r="O1357" i="20"/>
  <c r="BF1885" i="19"/>
  <c r="BF614" i="20"/>
  <c r="BF1357" i="20"/>
  <c r="Q1886" i="19"/>
  <c r="Q615" i="20"/>
  <c r="Q1358" i="20"/>
  <c r="BG1886" i="19"/>
  <c r="BG615" i="20"/>
  <c r="BG1358" i="20"/>
  <c r="R1887" i="19"/>
  <c r="R616" i="20"/>
  <c r="R1359" i="20"/>
  <c r="BJ1887" i="19"/>
  <c r="BJ616" i="20"/>
  <c r="BJ1359" i="20"/>
  <c r="AI1888" i="19"/>
  <c r="AI617" i="20"/>
  <c r="AI1360" i="20"/>
  <c r="J1889" i="19"/>
  <c r="J618" i="20"/>
  <c r="J1361" i="20"/>
  <c r="BR1889" i="19"/>
  <c r="BR618" i="20"/>
  <c r="BR1361" i="20"/>
  <c r="BS1890" i="19"/>
  <c r="BS619" i="20"/>
  <c r="BS1362" i="20"/>
  <c r="BW1891" i="19"/>
  <c r="BW620" i="20"/>
  <c r="BW1363" i="20"/>
  <c r="BV1892" i="19"/>
  <c r="BV621" i="20"/>
  <c r="BV1364" i="20"/>
  <c r="BW1893" i="19"/>
  <c r="BW622" i="20"/>
  <c r="BW1365" i="20"/>
  <c r="BP1895" i="19"/>
  <c r="BP624" i="20"/>
  <c r="BP1367" i="20"/>
  <c r="BT1898" i="19"/>
  <c r="BT627" i="20"/>
  <c r="BT1370" i="20"/>
  <c r="BX1901" i="19"/>
  <c r="BX630" i="20"/>
  <c r="BX1373" i="20"/>
  <c r="CB1904" i="19"/>
  <c r="CB633" i="20"/>
  <c r="CB1376" i="20"/>
  <c r="AD1909" i="19"/>
  <c r="AD638" i="20"/>
  <c r="AD1381" i="20"/>
  <c r="BQ1881" i="19"/>
  <c r="BQ610" i="20"/>
  <c r="BQ1353" i="20"/>
  <c r="AA1882" i="19"/>
  <c r="AA611" i="20"/>
  <c r="AA1354" i="20"/>
  <c r="BR1882" i="19"/>
  <c r="BR611" i="20"/>
  <c r="BR1354" i="20"/>
  <c r="AC1883" i="19"/>
  <c r="AC612" i="20"/>
  <c r="AC1355" i="20"/>
  <c r="BS1883" i="19"/>
  <c r="BS612" i="20"/>
  <c r="BS1355" i="20"/>
  <c r="AD1884" i="19"/>
  <c r="AD613" i="20"/>
  <c r="AD1356" i="20"/>
  <c r="BU1884" i="19"/>
  <c r="BU613" i="20"/>
  <c r="BU1356" i="20"/>
  <c r="AE1885" i="19"/>
  <c r="AE614" i="20"/>
  <c r="AE1357" i="20"/>
  <c r="BV1885" i="19"/>
  <c r="BV614" i="20"/>
  <c r="BV1357" i="20"/>
  <c r="AG1886" i="19"/>
  <c r="AG615" i="20"/>
  <c r="AG1358" i="20"/>
  <c r="BW1886" i="19"/>
  <c r="BW615" i="20"/>
  <c r="BW1358" i="20"/>
  <c r="AH1887" i="19"/>
  <c r="AH616" i="20"/>
  <c r="AH1359" i="20"/>
  <c r="CE1887" i="19"/>
  <c r="CE616" i="20"/>
  <c r="CE1359" i="20"/>
  <c r="BE1888" i="19"/>
  <c r="BE617" i="20"/>
  <c r="BE1360" i="20"/>
  <c r="AE1889" i="19"/>
  <c r="AE618" i="20"/>
  <c r="AE1361" i="20"/>
  <c r="R1890" i="19"/>
  <c r="R619" i="20"/>
  <c r="R1362" i="20"/>
  <c r="S1891" i="19"/>
  <c r="S620" i="20"/>
  <c r="S1363" i="20"/>
  <c r="W1892" i="19"/>
  <c r="W621" i="20"/>
  <c r="W1364" i="20"/>
  <c r="V1893" i="19"/>
  <c r="V622" i="20"/>
  <c r="V1365" i="20"/>
  <c r="AE1894" i="19"/>
  <c r="AE623" i="20"/>
  <c r="AE1366" i="20"/>
  <c r="CB1896" i="19"/>
  <c r="CB625" i="20"/>
  <c r="CB1368" i="20"/>
  <c r="CF1899" i="19"/>
  <c r="CF628" i="20"/>
  <c r="CF1371" i="20"/>
  <c r="CJ1902" i="19"/>
  <c r="CJ631" i="20"/>
  <c r="CJ1374" i="20"/>
  <c r="H1906" i="19"/>
  <c r="H635" i="20"/>
  <c r="H1378" i="20"/>
  <c r="AB1912" i="19"/>
  <c r="AB641" i="20"/>
  <c r="AB1384" i="20"/>
  <c r="BO1887" i="19"/>
  <c r="BO616" i="20"/>
  <c r="BO1359" i="20"/>
  <c r="Z1888" i="19"/>
  <c r="Z617" i="20"/>
  <c r="Z1360" i="20"/>
  <c r="BQ1888" i="19"/>
  <c r="BQ617" i="20"/>
  <c r="BQ1360" i="20"/>
  <c r="AA1889" i="19"/>
  <c r="AA618" i="20"/>
  <c r="AA1361" i="20"/>
  <c r="BZ1889" i="19"/>
  <c r="BZ618" i="20"/>
  <c r="BZ1361" i="20"/>
  <c r="BF1890" i="19"/>
  <c r="BF619" i="20"/>
  <c r="BF1362" i="20"/>
  <c r="AL1891" i="19"/>
  <c r="AL620" i="20"/>
  <c r="AL1363" i="20"/>
  <c r="R1892" i="19"/>
  <c r="R621" i="20"/>
  <c r="R1364" i="20"/>
  <c r="CD1892" i="19"/>
  <c r="CD621" i="20"/>
  <c r="CD1364" i="20"/>
  <c r="BJ1893" i="19"/>
  <c r="BJ622" i="20"/>
  <c r="BJ1365" i="20"/>
  <c r="AP1894" i="19"/>
  <c r="AP623" i="20"/>
  <c r="AP1366" i="20"/>
  <c r="BE1895" i="19"/>
  <c r="BE624" i="20"/>
  <c r="BE1367" i="20"/>
  <c r="Q1897" i="19"/>
  <c r="Q626" i="20"/>
  <c r="Q1369" i="20"/>
  <c r="BI1898" i="19"/>
  <c r="BI627" i="20"/>
  <c r="BI1370" i="20"/>
  <c r="U1900" i="19"/>
  <c r="U629" i="20"/>
  <c r="U1372" i="20"/>
  <c r="BM1901" i="19"/>
  <c r="BM630" i="20"/>
  <c r="BM1373" i="20"/>
  <c r="Y1903" i="19"/>
  <c r="Y632" i="20"/>
  <c r="Y1375" i="20"/>
  <c r="BQ1904" i="19"/>
  <c r="BQ633" i="20"/>
  <c r="BQ1376" i="20"/>
  <c r="AC1906" i="19"/>
  <c r="AC635" i="20"/>
  <c r="AC1378" i="20"/>
  <c r="I1909" i="19"/>
  <c r="I638" i="20"/>
  <c r="I1381" i="20"/>
  <c r="AC1913" i="19"/>
  <c r="AC642" i="20"/>
  <c r="AC1385" i="20"/>
  <c r="R1894" i="19"/>
  <c r="R623" i="20"/>
  <c r="R1366" i="20"/>
  <c r="I1895" i="19"/>
  <c r="I624" i="20"/>
  <c r="I1367" i="20"/>
  <c r="BA1896" i="19"/>
  <c r="BA625" i="20"/>
  <c r="BA1368" i="20"/>
  <c r="M1898" i="19"/>
  <c r="M627" i="20"/>
  <c r="M1370" i="20"/>
  <c r="BE1899" i="19"/>
  <c r="BE628" i="20"/>
  <c r="BE1371" i="20"/>
  <c r="Q1901" i="19"/>
  <c r="Q630" i="20"/>
  <c r="Q1373" i="20"/>
  <c r="BI1902" i="19"/>
  <c r="BI631" i="20"/>
  <c r="BI1374" i="20"/>
  <c r="U1904" i="19"/>
  <c r="U633" i="20"/>
  <c r="U1376" i="20"/>
  <c r="BM1905" i="19"/>
  <c r="BM634" i="20"/>
  <c r="BM1377" i="20"/>
  <c r="CC1907" i="19"/>
  <c r="CC636" i="20"/>
  <c r="CC1379" i="20"/>
  <c r="F1911" i="19"/>
  <c r="F640" i="20"/>
  <c r="F1383" i="20"/>
  <c r="AT1917" i="19"/>
  <c r="AT646" i="20"/>
  <c r="AT1389" i="20"/>
  <c r="BY1876" i="19"/>
  <c r="BY605" i="20"/>
  <c r="BY1348" i="20"/>
  <c r="N1877" i="19"/>
  <c r="N606" i="20"/>
  <c r="N1349" i="20"/>
  <c r="AI1877" i="19"/>
  <c r="AI606" i="20"/>
  <c r="AI1349" i="20"/>
  <c r="BE1877" i="19"/>
  <c r="BE606" i="20"/>
  <c r="BE1349" i="20"/>
  <c r="BZ1877" i="19"/>
  <c r="BZ606" i="20"/>
  <c r="BZ1349" i="20"/>
  <c r="O1878" i="19"/>
  <c r="O607" i="20"/>
  <c r="O1350" i="20"/>
  <c r="AK1878" i="19"/>
  <c r="AK607" i="20"/>
  <c r="AK1350" i="20"/>
  <c r="BF1878" i="19"/>
  <c r="BF607" i="20"/>
  <c r="BF1350" i="20"/>
  <c r="CA1878" i="19"/>
  <c r="CA607" i="20"/>
  <c r="CA1350" i="20"/>
  <c r="Q1879" i="19"/>
  <c r="Q608" i="20"/>
  <c r="Q1351" i="20"/>
  <c r="AL1879" i="19"/>
  <c r="AL608" i="20"/>
  <c r="AL1351" i="20"/>
  <c r="BG1879" i="19"/>
  <c r="BG608" i="20"/>
  <c r="BG1351" i="20"/>
  <c r="CC1879" i="19"/>
  <c r="CC608" i="20"/>
  <c r="CC1351" i="20"/>
  <c r="R1880" i="19"/>
  <c r="R609" i="20"/>
  <c r="R1352" i="20"/>
  <c r="AM1880" i="19"/>
  <c r="AM609" i="20"/>
  <c r="AM1352" i="20"/>
  <c r="BI1880" i="19"/>
  <c r="BI609" i="20"/>
  <c r="BI1352" i="20"/>
  <c r="CD1880" i="19"/>
  <c r="CD609" i="20"/>
  <c r="CD1352" i="20"/>
  <c r="S1881" i="19"/>
  <c r="S610" i="20"/>
  <c r="S1353" i="20"/>
  <c r="AO1881" i="19"/>
  <c r="AO610" i="20"/>
  <c r="AO1353" i="20"/>
  <c r="BJ1881" i="19"/>
  <c r="BJ610" i="20"/>
  <c r="BJ1353" i="20"/>
  <c r="CE1881" i="19"/>
  <c r="CE610" i="20"/>
  <c r="CE1353" i="20"/>
  <c r="U1882" i="19"/>
  <c r="U611" i="20"/>
  <c r="U1354" i="20"/>
  <c r="AP1882" i="19"/>
  <c r="AP611" i="20"/>
  <c r="AP1354" i="20"/>
  <c r="BK1882" i="19"/>
  <c r="BK611" i="20"/>
  <c r="BK1354" i="20"/>
  <c r="CG1882" i="19"/>
  <c r="CG611" i="20"/>
  <c r="CG1354" i="20"/>
  <c r="V1883" i="19"/>
  <c r="V612" i="20"/>
  <c r="V1355" i="20"/>
  <c r="AQ1883" i="19"/>
  <c r="AQ612" i="20"/>
  <c r="AQ1355" i="20"/>
  <c r="BM1883" i="19"/>
  <c r="BM612" i="20"/>
  <c r="BM1355" i="20"/>
  <c r="CH1883" i="19"/>
  <c r="CH612" i="20"/>
  <c r="CH1355" i="20"/>
  <c r="W1884" i="19"/>
  <c r="W613" i="20"/>
  <c r="W1356" i="20"/>
  <c r="AS1884" i="19"/>
  <c r="AS613" i="20"/>
  <c r="AS1356" i="20"/>
  <c r="BN1884" i="19"/>
  <c r="BN613" i="20"/>
  <c r="BN1356" i="20"/>
  <c r="CI1884" i="19"/>
  <c r="CI613" i="20"/>
  <c r="CI1356" i="20"/>
  <c r="Y1885" i="19"/>
  <c r="Y614" i="20"/>
  <c r="Y1357" i="20"/>
  <c r="AT1885" i="19"/>
  <c r="AT614" i="20"/>
  <c r="AT1357" i="20"/>
  <c r="BO1885" i="19"/>
  <c r="BO614" i="20"/>
  <c r="BO1357" i="20"/>
  <c r="E1886" i="19"/>
  <c r="E615" i="20"/>
  <c r="E1358" i="20"/>
  <c r="Z1886" i="19"/>
  <c r="Z615" i="20"/>
  <c r="Z1358" i="20"/>
  <c r="AU1886" i="19"/>
  <c r="AU615" i="20"/>
  <c r="AU1358" i="20"/>
  <c r="BQ1886" i="19"/>
  <c r="BQ615" i="20"/>
  <c r="BQ1358" i="20"/>
  <c r="F1887" i="19"/>
  <c r="F616" i="20"/>
  <c r="F1359" i="20"/>
  <c r="AA1887" i="19"/>
  <c r="AA616" i="20"/>
  <c r="AA1359" i="20"/>
  <c r="AW1887" i="19"/>
  <c r="AW616" i="20"/>
  <c r="AW1359" i="20"/>
  <c r="BR1887" i="19"/>
  <c r="BR616" i="20"/>
  <c r="BR1359" i="20"/>
  <c r="G1888" i="19"/>
  <c r="G617" i="20"/>
  <c r="G1360" i="20"/>
  <c r="AC1888" i="19"/>
  <c r="AC617" i="20"/>
  <c r="AC1360" i="20"/>
  <c r="AX1888" i="19"/>
  <c r="AX617" i="20"/>
  <c r="AX1360" i="20"/>
  <c r="BS1888" i="19"/>
  <c r="BS617" i="20"/>
  <c r="BS1360" i="20"/>
  <c r="I1889" i="19"/>
  <c r="I618" i="20"/>
  <c r="I1361" i="20"/>
  <c r="AD1889" i="19"/>
  <c r="AD618" i="20"/>
  <c r="AD1361" i="20"/>
  <c r="AY1889" i="19"/>
  <c r="AY618" i="20"/>
  <c r="AY1361" i="20"/>
  <c r="CD1889" i="19"/>
  <c r="CD618" i="20"/>
  <c r="CD1361" i="20"/>
  <c r="AD1890" i="19"/>
  <c r="AD619" i="20"/>
  <c r="AD1362" i="20"/>
  <c r="BJ1890" i="19"/>
  <c r="BJ619" i="20"/>
  <c r="BJ1362" i="20"/>
  <c r="J1891" i="19"/>
  <c r="J620" i="20"/>
  <c r="J1363" i="20"/>
  <c r="AP1891" i="19"/>
  <c r="AP620" i="20"/>
  <c r="AP1363" i="20"/>
  <c r="BV1891" i="19"/>
  <c r="BV620" i="20"/>
  <c r="BV1363" i="20"/>
  <c r="V1892" i="19"/>
  <c r="V621" i="20"/>
  <c r="V1364" i="20"/>
  <c r="BB1892" i="19"/>
  <c r="BB621" i="20"/>
  <c r="BB1364" i="20"/>
  <c r="CH1892" i="19"/>
  <c r="CH621" i="20"/>
  <c r="CH1364" i="20"/>
  <c r="AH1893" i="19"/>
  <c r="AH622" i="20"/>
  <c r="AH1365" i="20"/>
  <c r="BN1893" i="19"/>
  <c r="BN622" i="20"/>
  <c r="BN1365" i="20"/>
  <c r="N1894" i="19"/>
  <c r="N623" i="20"/>
  <c r="N1366" i="20"/>
  <c r="AT1894" i="19"/>
  <c r="AT623" i="20"/>
  <c r="AT1366" i="20"/>
  <c r="CJ1894" i="19"/>
  <c r="CJ623" i="20"/>
  <c r="CJ1366" i="20"/>
  <c r="BM1895" i="19"/>
  <c r="BM624" i="20"/>
  <c r="BM1367" i="20"/>
  <c r="AS1896" i="19"/>
  <c r="AS625" i="20"/>
  <c r="AS1368" i="20"/>
  <c r="Y1897" i="19"/>
  <c r="Y626" i="20"/>
  <c r="Y1369" i="20"/>
  <c r="E1898" i="19"/>
  <c r="E627" i="20"/>
  <c r="E1370" i="20"/>
  <c r="BQ1898" i="19"/>
  <c r="BQ627" i="20"/>
  <c r="BQ1370" i="20"/>
  <c r="AW1899" i="19"/>
  <c r="AW628" i="20"/>
  <c r="AW1371" i="20"/>
  <c r="AC1900" i="19"/>
  <c r="AC629" i="20"/>
  <c r="AC1372" i="20"/>
  <c r="I1901" i="19"/>
  <c r="I630" i="20"/>
  <c r="I1373" i="20"/>
  <c r="BU1901" i="19"/>
  <c r="BU630" i="20"/>
  <c r="BU1373" i="20"/>
  <c r="BA1902" i="19"/>
  <c r="BA631" i="20"/>
  <c r="BA1374" i="20"/>
  <c r="AG1903" i="19"/>
  <c r="AG632" i="20"/>
  <c r="AG1375" i="20"/>
  <c r="M1904" i="19"/>
  <c r="M633" i="20"/>
  <c r="M1376" i="20"/>
  <c r="BY1904" i="19"/>
  <c r="BY633" i="20"/>
  <c r="BY1376" i="20"/>
  <c r="BE1905" i="19"/>
  <c r="BE634" i="20"/>
  <c r="BE1377" i="20"/>
  <c r="AL1906" i="19"/>
  <c r="AL635" i="20"/>
  <c r="AL1378" i="20"/>
  <c r="BM1907" i="19"/>
  <c r="BM636" i="20"/>
  <c r="BM1379" i="20"/>
  <c r="Y1909" i="19"/>
  <c r="Y638" i="20"/>
  <c r="Y1381" i="20"/>
  <c r="BQ1910" i="19"/>
  <c r="BQ639" i="20"/>
  <c r="BQ1382" i="20"/>
  <c r="BI1913" i="19"/>
  <c r="BI642" i="20"/>
  <c r="BI1385" i="20"/>
  <c r="BU1916" i="19"/>
  <c r="BU645" i="20"/>
  <c r="BU1388" i="20"/>
  <c r="AI1870" i="19"/>
  <c r="AI599" i="20"/>
  <c r="AI1342" i="20"/>
  <c r="BE1870" i="19"/>
  <c r="BE599" i="20"/>
  <c r="BE1342" i="20"/>
  <c r="BZ1870" i="19"/>
  <c r="BZ599" i="20"/>
  <c r="BZ1342" i="20"/>
  <c r="O1871" i="19"/>
  <c r="O600" i="20"/>
  <c r="O1343" i="20"/>
  <c r="AK1871" i="19"/>
  <c r="AK600" i="20"/>
  <c r="AK1343" i="20"/>
  <c r="BF1871" i="19"/>
  <c r="BF600" i="20"/>
  <c r="BF1343" i="20"/>
  <c r="CA1871" i="19"/>
  <c r="CA600" i="20"/>
  <c r="CA1343" i="20"/>
  <c r="Q1872" i="19"/>
  <c r="Q601" i="20"/>
  <c r="Q1344" i="20"/>
  <c r="AL1872" i="19"/>
  <c r="AL601" i="20"/>
  <c r="AL1344" i="20"/>
  <c r="BG1872" i="19"/>
  <c r="BG601" i="20"/>
  <c r="BG1344" i="20"/>
  <c r="CC1872" i="19"/>
  <c r="CC601" i="20"/>
  <c r="CC1344" i="20"/>
  <c r="R1873" i="19"/>
  <c r="R602" i="20"/>
  <c r="R1345" i="20"/>
  <c r="AM1873" i="19"/>
  <c r="AM602" i="20"/>
  <c r="AM1345" i="20"/>
  <c r="BI1873" i="19"/>
  <c r="BI602" i="20"/>
  <c r="BI1345" i="20"/>
  <c r="CD1873" i="19"/>
  <c r="CD602" i="20"/>
  <c r="CD1345" i="20"/>
  <c r="S1874" i="19"/>
  <c r="S603" i="20"/>
  <c r="S1346" i="20"/>
  <c r="AO1874" i="19"/>
  <c r="AO603" i="20"/>
  <c r="AO1346" i="20"/>
  <c r="BJ1874" i="19"/>
  <c r="BJ603" i="20"/>
  <c r="BJ1346" i="20"/>
  <c r="CE1874" i="19"/>
  <c r="CE603" i="20"/>
  <c r="CE1346" i="20"/>
  <c r="U1875" i="19"/>
  <c r="U604" i="20"/>
  <c r="U1347" i="20"/>
  <c r="AP1875" i="19"/>
  <c r="AP604" i="20"/>
  <c r="AP1347" i="20"/>
  <c r="BK1875" i="19"/>
  <c r="BK604" i="20"/>
  <c r="BK1347" i="20"/>
  <c r="CG1875" i="19"/>
  <c r="CG604" i="20"/>
  <c r="CG1347" i="20"/>
  <c r="V1876" i="19"/>
  <c r="V605" i="20"/>
  <c r="V1348" i="20"/>
  <c r="AQ1876" i="19"/>
  <c r="AQ605" i="20"/>
  <c r="AQ1348" i="20"/>
  <c r="BM1876" i="19"/>
  <c r="BM605" i="20"/>
  <c r="BM1348" i="20"/>
  <c r="CH1876" i="19"/>
  <c r="CH605" i="20"/>
  <c r="CH1348" i="20"/>
  <c r="W1877" i="19"/>
  <c r="W606" i="20"/>
  <c r="W1349" i="20"/>
  <c r="AS1877" i="19"/>
  <c r="AS606" i="20"/>
  <c r="AS1349" i="20"/>
  <c r="BN1877" i="19"/>
  <c r="BN606" i="20"/>
  <c r="BN1349" i="20"/>
  <c r="CI1877" i="19"/>
  <c r="CI606" i="20"/>
  <c r="CI1349" i="20"/>
  <c r="Y1878" i="19"/>
  <c r="Y607" i="20"/>
  <c r="Y1350" i="20"/>
  <c r="AT1878" i="19"/>
  <c r="AT607" i="20"/>
  <c r="AT1350" i="20"/>
  <c r="BO1878" i="19"/>
  <c r="BO607" i="20"/>
  <c r="BO1350" i="20"/>
  <c r="E1879" i="19"/>
  <c r="E608" i="20"/>
  <c r="E1351" i="20"/>
  <c r="Z1879" i="19"/>
  <c r="Z608" i="20"/>
  <c r="Z1351" i="20"/>
  <c r="AU1879" i="19"/>
  <c r="AU608" i="20"/>
  <c r="AU1351" i="20"/>
  <c r="BQ1879" i="19"/>
  <c r="BQ608" i="20"/>
  <c r="BQ1351" i="20"/>
  <c r="F1880" i="19"/>
  <c r="F609" i="20"/>
  <c r="F1352" i="20"/>
  <c r="AA1880" i="19"/>
  <c r="AA609" i="20"/>
  <c r="AA1352" i="20"/>
  <c r="AW1880" i="19"/>
  <c r="AW609" i="20"/>
  <c r="AW1352" i="20"/>
  <c r="BR1880" i="19"/>
  <c r="BR609" i="20"/>
  <c r="BR1352" i="20"/>
  <c r="G1881" i="19"/>
  <c r="G610" i="20"/>
  <c r="G1353" i="20"/>
  <c r="AC1881" i="19"/>
  <c r="AC610" i="20"/>
  <c r="AC1353" i="20"/>
  <c r="AX1881" i="19"/>
  <c r="AX610" i="20"/>
  <c r="AX1353" i="20"/>
  <c r="BS1881" i="19"/>
  <c r="BS610" i="20"/>
  <c r="BS1353" i="20"/>
  <c r="I1882" i="19"/>
  <c r="I611" i="20"/>
  <c r="I1354" i="20"/>
  <c r="AD1882" i="19"/>
  <c r="AD611" i="20"/>
  <c r="AD1354" i="20"/>
  <c r="AY1882" i="19"/>
  <c r="AY611" i="20"/>
  <c r="AY1354" i="20"/>
  <c r="BU1882" i="19"/>
  <c r="BU611" i="20"/>
  <c r="BU1354" i="20"/>
  <c r="J1883" i="19"/>
  <c r="J612" i="20"/>
  <c r="J1355" i="20"/>
  <c r="AE1883" i="19"/>
  <c r="AE612" i="20"/>
  <c r="AE1355" i="20"/>
  <c r="BA1883" i="19"/>
  <c r="BA612" i="20"/>
  <c r="BA1355" i="20"/>
  <c r="BV1883" i="19"/>
  <c r="BV612" i="20"/>
  <c r="BV1355" i="20"/>
  <c r="K1884" i="19"/>
  <c r="K613" i="20"/>
  <c r="K1356" i="20"/>
  <c r="AG1884" i="19"/>
  <c r="AG613" i="20"/>
  <c r="AG1356" i="20"/>
  <c r="BB1884" i="19"/>
  <c r="BB613" i="20"/>
  <c r="BB1356" i="20"/>
  <c r="BW1884" i="19"/>
  <c r="BW613" i="20"/>
  <c r="BW1356" i="20"/>
  <c r="M1885" i="19"/>
  <c r="M614" i="20"/>
  <c r="M1357" i="20"/>
  <c r="AH1885" i="19"/>
  <c r="AH614" i="20"/>
  <c r="AH1357" i="20"/>
  <c r="BC1885" i="19"/>
  <c r="BC614" i="20"/>
  <c r="BC1357" i="20"/>
  <c r="BY1885" i="19"/>
  <c r="BY614" i="20"/>
  <c r="BY1357" i="20"/>
  <c r="N1886" i="19"/>
  <c r="N615" i="20"/>
  <c r="N1358" i="20"/>
  <c r="AI1886" i="19"/>
  <c r="AI615" i="20"/>
  <c r="AI1358" i="20"/>
  <c r="BE1886" i="19"/>
  <c r="BE615" i="20"/>
  <c r="BE1358" i="20"/>
  <c r="BZ1886" i="19"/>
  <c r="BZ615" i="20"/>
  <c r="BZ1358" i="20"/>
  <c r="O1887" i="19"/>
  <c r="O616" i="20"/>
  <c r="O1359" i="20"/>
  <c r="AK1887" i="19"/>
  <c r="AK616" i="20"/>
  <c r="AK1359" i="20"/>
  <c r="BF1887" i="19"/>
  <c r="BF616" i="20"/>
  <c r="BF1359" i="20"/>
  <c r="CA1887" i="19"/>
  <c r="CA616" i="20"/>
  <c r="CA1359" i="20"/>
  <c r="Q1888" i="19"/>
  <c r="Q617" i="20"/>
  <c r="Q1360" i="20"/>
  <c r="AL1888" i="19"/>
  <c r="AL617" i="20"/>
  <c r="AL1360" i="20"/>
  <c r="BG1888" i="19"/>
  <c r="BG617" i="20"/>
  <c r="BG1360" i="20"/>
  <c r="CC1888" i="19"/>
  <c r="CC617" i="20"/>
  <c r="CC1360" i="20"/>
  <c r="R1889" i="19"/>
  <c r="R618" i="20"/>
  <c r="R1361" i="20"/>
  <c r="AM1889" i="19"/>
  <c r="AM618" i="20"/>
  <c r="AM1361" i="20"/>
  <c r="BK1889" i="19"/>
  <c r="BK618" i="20"/>
  <c r="BK1361" i="20"/>
  <c r="K1890" i="19"/>
  <c r="K619" i="20"/>
  <c r="K1362" i="20"/>
  <c r="AQ1890" i="19"/>
  <c r="AQ619" i="20"/>
  <c r="AQ1362" i="20"/>
  <c r="BW1890" i="19"/>
  <c r="BW619" i="20"/>
  <c r="BW1362" i="20"/>
  <c r="W1891" i="19"/>
  <c r="W620" i="20"/>
  <c r="W1363" i="20"/>
  <c r="BC1891" i="19"/>
  <c r="BC620" i="20"/>
  <c r="BC1363" i="20"/>
  <c r="CI1891" i="19"/>
  <c r="CI620" i="20"/>
  <c r="CI1363" i="20"/>
  <c r="AI1892" i="19"/>
  <c r="AI621" i="20"/>
  <c r="AI1364" i="20"/>
  <c r="BO1892" i="19"/>
  <c r="BO621" i="20"/>
  <c r="BO1364" i="20"/>
  <c r="O1893" i="19"/>
  <c r="O622" i="20"/>
  <c r="O1365" i="20"/>
  <c r="AU1893" i="19"/>
  <c r="AU622" i="20"/>
  <c r="AU1365" i="20"/>
  <c r="CA1893" i="19"/>
  <c r="CA622" i="20"/>
  <c r="CA1365" i="20"/>
  <c r="AA1894" i="19"/>
  <c r="AA623" i="20"/>
  <c r="AA1366" i="20"/>
  <c r="BK1894" i="19"/>
  <c r="BK623" i="20"/>
  <c r="BK1366" i="20"/>
  <c r="AB1895" i="19"/>
  <c r="AB624" i="20"/>
  <c r="AB1367" i="20"/>
  <c r="H1896" i="19"/>
  <c r="H625" i="20"/>
  <c r="H1368" i="20"/>
  <c r="BT1896" i="19"/>
  <c r="BT625" i="20"/>
  <c r="BT1368" i="20"/>
  <c r="AZ1897" i="19"/>
  <c r="AZ626" i="20"/>
  <c r="AZ1369" i="20"/>
  <c r="AF1898" i="19"/>
  <c r="AF627" i="20"/>
  <c r="AF1370" i="20"/>
  <c r="L1899" i="19"/>
  <c r="L628" i="20"/>
  <c r="L1371" i="20"/>
  <c r="BX1899" i="19"/>
  <c r="BX628" i="20"/>
  <c r="BX1371" i="20"/>
  <c r="BD1900" i="19"/>
  <c r="BD629" i="20"/>
  <c r="BD1372" i="20"/>
  <c r="AJ1901" i="19"/>
  <c r="AJ630" i="20"/>
  <c r="AJ1373" i="20"/>
  <c r="P1902" i="19"/>
  <c r="P631" i="20"/>
  <c r="P1374" i="20"/>
  <c r="CB1902" i="19"/>
  <c r="CB631" i="20"/>
  <c r="CB1374" i="20"/>
  <c r="BH1903" i="19"/>
  <c r="BH632" i="20"/>
  <c r="BH1375" i="20"/>
  <c r="AN1904" i="19"/>
  <c r="AN633" i="20"/>
  <c r="AN1376" i="20"/>
  <c r="T1905" i="19"/>
  <c r="T634" i="20"/>
  <c r="T1377" i="20"/>
  <c r="CF1905" i="19"/>
  <c r="CF634" i="20"/>
  <c r="CF1377" i="20"/>
  <c r="BV1906" i="19"/>
  <c r="BV635" i="20"/>
  <c r="BV1378" i="20"/>
  <c r="AH1908" i="19"/>
  <c r="AH637" i="20"/>
  <c r="AH1380" i="20"/>
  <c r="BZ1909" i="19"/>
  <c r="BZ638" i="20"/>
  <c r="BZ1381" i="20"/>
  <c r="CB1911" i="19"/>
  <c r="CB640" i="20"/>
  <c r="CB1383" i="20"/>
  <c r="CF1914" i="19"/>
  <c r="CF643" i="20"/>
  <c r="CF1386" i="20"/>
  <c r="AA1919" i="19"/>
  <c r="AA648" i="20"/>
  <c r="AA1391" i="20"/>
  <c r="BM1889" i="19"/>
  <c r="BM618" i="20"/>
  <c r="BM1361" i="20"/>
  <c r="CC1889" i="19"/>
  <c r="CC618" i="20"/>
  <c r="CC1361" i="20"/>
  <c r="M1890" i="19"/>
  <c r="M619" i="20"/>
  <c r="M1362" i="20"/>
  <c r="AC1890" i="19"/>
  <c r="AC619" i="20"/>
  <c r="AC1362" i="20"/>
  <c r="AS1890" i="19"/>
  <c r="AS619" i="20"/>
  <c r="AS1362" i="20"/>
  <c r="BI1890" i="19"/>
  <c r="BI619" i="20"/>
  <c r="BI1362" i="20"/>
  <c r="BY1890" i="19"/>
  <c r="BY619" i="20"/>
  <c r="BY1362" i="20"/>
  <c r="I1891" i="19"/>
  <c r="I620" i="20"/>
  <c r="I1363" i="20"/>
  <c r="Y1891" i="19"/>
  <c r="Y620" i="20"/>
  <c r="Y1363" i="20"/>
  <c r="AO1891" i="19"/>
  <c r="AO620" i="20"/>
  <c r="AO1363" i="20"/>
  <c r="BE1891" i="19"/>
  <c r="BE620" i="20"/>
  <c r="BE1363" i="20"/>
  <c r="BU1891" i="19"/>
  <c r="BU620" i="20"/>
  <c r="BU1363" i="20"/>
  <c r="E1892" i="19"/>
  <c r="E621" i="20"/>
  <c r="E1364" i="20"/>
  <c r="U1892" i="19"/>
  <c r="U621" i="20"/>
  <c r="U1364" i="20"/>
  <c r="AK1892" i="19"/>
  <c r="AK621" i="20"/>
  <c r="AK1364" i="20"/>
  <c r="BA1892" i="19"/>
  <c r="BA621" i="20"/>
  <c r="BA1364" i="20"/>
  <c r="BQ1892" i="19"/>
  <c r="BQ621" i="20"/>
  <c r="BQ1364" i="20"/>
  <c r="CG1892" i="19"/>
  <c r="CG621" i="20"/>
  <c r="CG1364" i="20"/>
  <c r="Q1893" i="19"/>
  <c r="Q622" i="20"/>
  <c r="Q1365" i="20"/>
  <c r="AG1893" i="19"/>
  <c r="AG622" i="20"/>
  <c r="AG1365" i="20"/>
  <c r="AW1893" i="19"/>
  <c r="AW622" i="20"/>
  <c r="AW1365" i="20"/>
  <c r="BM1893" i="19"/>
  <c r="BM622" i="20"/>
  <c r="BM1365" i="20"/>
  <c r="CC1893" i="19"/>
  <c r="CC622" i="20"/>
  <c r="CC1365" i="20"/>
  <c r="M1894" i="19"/>
  <c r="M623" i="20"/>
  <c r="M1366" i="20"/>
  <c r="AC1894" i="19"/>
  <c r="AC623" i="20"/>
  <c r="AC1366" i="20"/>
  <c r="AS1894" i="19"/>
  <c r="AS623" i="20"/>
  <c r="AS1366" i="20"/>
  <c r="BM1894" i="19"/>
  <c r="BM623" i="20"/>
  <c r="BM1366" i="20"/>
  <c r="CI1894" i="19"/>
  <c r="CI623" i="20"/>
  <c r="CI1366" i="20"/>
  <c r="AF1895" i="19"/>
  <c r="AF624" i="20"/>
  <c r="AF1367" i="20"/>
  <c r="BL1895" i="19"/>
  <c r="BL624" i="20"/>
  <c r="BL1367" i="20"/>
  <c r="L1896" i="19"/>
  <c r="L625" i="20"/>
  <c r="L1368" i="20"/>
  <c r="AR1896" i="19"/>
  <c r="AR625" i="20"/>
  <c r="AR1368" i="20"/>
  <c r="BX1896" i="19"/>
  <c r="BX625" i="20"/>
  <c r="BX1368" i="20"/>
  <c r="X1897" i="19"/>
  <c r="X626" i="20"/>
  <c r="X1369" i="20"/>
  <c r="BD1897" i="19"/>
  <c r="BD626" i="20"/>
  <c r="BD1369" i="20"/>
  <c r="CJ1897" i="19"/>
  <c r="CJ626" i="20"/>
  <c r="CJ1369" i="20"/>
  <c r="AJ1898" i="19"/>
  <c r="AJ627" i="20"/>
  <c r="AJ1370" i="20"/>
  <c r="BP1898" i="19"/>
  <c r="BP627" i="20"/>
  <c r="BP1370" i="20"/>
  <c r="P1899" i="19"/>
  <c r="P628" i="20"/>
  <c r="P1371" i="20"/>
  <c r="AV1899" i="19"/>
  <c r="AV628" i="20"/>
  <c r="AV1371" i="20"/>
  <c r="CB1899" i="19"/>
  <c r="CB628" i="20"/>
  <c r="CB1371" i="20"/>
  <c r="AB1900" i="19"/>
  <c r="AB629" i="20"/>
  <c r="AB1372" i="20"/>
  <c r="BH1900" i="19"/>
  <c r="BH629" i="20"/>
  <c r="BH1372" i="20"/>
  <c r="H1901" i="19"/>
  <c r="H630" i="20"/>
  <c r="H1373" i="20"/>
  <c r="AN1901" i="19"/>
  <c r="AN630" i="20"/>
  <c r="AN1373" i="20"/>
  <c r="BT1901" i="19"/>
  <c r="BT630" i="20"/>
  <c r="BT1373" i="20"/>
  <c r="T1902" i="19"/>
  <c r="T631" i="20"/>
  <c r="T1374" i="20"/>
  <c r="AZ1902" i="19"/>
  <c r="AZ631" i="20"/>
  <c r="AZ1374" i="20"/>
  <c r="CF1902" i="19"/>
  <c r="CF631" i="20"/>
  <c r="CF1374" i="20"/>
  <c r="AF1903" i="19"/>
  <c r="AF632" i="20"/>
  <c r="AF1375" i="20"/>
  <c r="BL1903" i="19"/>
  <c r="BL632" i="20"/>
  <c r="BL1375" i="20"/>
  <c r="L1904" i="19"/>
  <c r="L633" i="20"/>
  <c r="L1376" i="20"/>
  <c r="AR1904" i="19"/>
  <c r="AR633" i="20"/>
  <c r="AR1376" i="20"/>
  <c r="BX1904" i="19"/>
  <c r="BX633" i="20"/>
  <c r="BX1376" i="20"/>
  <c r="X1905" i="19"/>
  <c r="X634" i="20"/>
  <c r="X1377" i="20"/>
  <c r="BD1905" i="19"/>
  <c r="BD634" i="20"/>
  <c r="BD1377" i="20"/>
  <c r="CJ1905" i="19"/>
  <c r="CJ634" i="20"/>
  <c r="CJ1377" i="20"/>
  <c r="AK1906" i="19"/>
  <c r="AK635" i="20"/>
  <c r="AK1378" i="20"/>
  <c r="CD1906" i="19"/>
  <c r="CD635" i="20"/>
  <c r="CD1378" i="20"/>
  <c r="BJ1907" i="19"/>
  <c r="BJ636" i="20"/>
  <c r="BJ1379" i="20"/>
  <c r="AP1908" i="19"/>
  <c r="AP637" i="20"/>
  <c r="AP1380" i="20"/>
  <c r="V1909" i="19"/>
  <c r="V638" i="20"/>
  <c r="V1381" i="20"/>
  <c r="CH1909" i="19"/>
  <c r="CH638" i="20"/>
  <c r="CH1381" i="20"/>
  <c r="BN1910" i="19"/>
  <c r="BN639" i="20"/>
  <c r="BN1382" i="20"/>
  <c r="L1912" i="19"/>
  <c r="L641" i="20"/>
  <c r="L1384" i="20"/>
  <c r="BD1913" i="19"/>
  <c r="BD642" i="20"/>
  <c r="BD1385" i="20"/>
  <c r="P1915" i="19"/>
  <c r="P644" i="20"/>
  <c r="P1387" i="20"/>
  <c r="BN1916" i="19"/>
  <c r="BN645" i="20"/>
  <c r="BN1388" i="20"/>
  <c r="BG1919" i="19"/>
  <c r="BG648" i="20"/>
  <c r="BG1391" i="20"/>
  <c r="AN1870" i="19"/>
  <c r="AN599" i="20"/>
  <c r="AN1342" i="20"/>
  <c r="BD1870" i="19"/>
  <c r="BD599" i="20"/>
  <c r="BD1342" i="20"/>
  <c r="BT1870" i="19"/>
  <c r="BT599" i="20"/>
  <c r="BT1342" i="20"/>
  <c r="CJ1870" i="19"/>
  <c r="CJ599" i="20"/>
  <c r="CJ1342" i="20"/>
  <c r="T1871" i="19"/>
  <c r="T600" i="20"/>
  <c r="T1343" i="20"/>
  <c r="AJ1871" i="19"/>
  <c r="AJ600" i="20"/>
  <c r="AJ1343" i="20"/>
  <c r="AZ1871" i="19"/>
  <c r="AZ600" i="20"/>
  <c r="AZ1343" i="20"/>
  <c r="BP1871" i="19"/>
  <c r="BP600" i="20"/>
  <c r="BP1343" i="20"/>
  <c r="CF1871" i="19"/>
  <c r="CF600" i="20"/>
  <c r="CF1343" i="20"/>
  <c r="P1872" i="19"/>
  <c r="P601" i="20"/>
  <c r="P1344" i="20"/>
  <c r="AF1872" i="19"/>
  <c r="AF601" i="20"/>
  <c r="AF1344" i="20"/>
  <c r="AV1872" i="19"/>
  <c r="AV601" i="20"/>
  <c r="AV1344" i="20"/>
  <c r="BL1872" i="19"/>
  <c r="BL601" i="20"/>
  <c r="BL1344" i="20"/>
  <c r="CB1872" i="19"/>
  <c r="CB601" i="20"/>
  <c r="CB1344" i="20"/>
  <c r="L1873" i="19"/>
  <c r="L602" i="20"/>
  <c r="L1345" i="20"/>
  <c r="AB1873" i="19"/>
  <c r="AB602" i="20"/>
  <c r="AB1345" i="20"/>
  <c r="AR1873" i="19"/>
  <c r="AR602" i="20"/>
  <c r="AR1345" i="20"/>
  <c r="BH1873" i="19"/>
  <c r="BH602" i="20"/>
  <c r="BH1345" i="20"/>
  <c r="BX1873" i="19"/>
  <c r="BX602" i="20"/>
  <c r="BX1345" i="20"/>
  <c r="H1874" i="19"/>
  <c r="H603" i="20"/>
  <c r="H1346" i="20"/>
  <c r="X1874" i="19"/>
  <c r="X603" i="20"/>
  <c r="X1346" i="20"/>
  <c r="AN1874" i="19"/>
  <c r="AN603" i="20"/>
  <c r="AN1346" i="20"/>
  <c r="BD1874" i="19"/>
  <c r="BD603" i="20"/>
  <c r="BD1346" i="20"/>
  <c r="BT1874" i="19"/>
  <c r="BT603" i="20"/>
  <c r="BT1346" i="20"/>
  <c r="CJ1874" i="19"/>
  <c r="CJ603" i="20"/>
  <c r="CJ1346" i="20"/>
  <c r="T1875" i="19"/>
  <c r="T604" i="20"/>
  <c r="T1347" i="20"/>
  <c r="AJ1875" i="19"/>
  <c r="AJ604" i="20"/>
  <c r="AJ1347" i="20"/>
  <c r="AZ1875" i="19"/>
  <c r="AZ604" i="20"/>
  <c r="AZ1347" i="20"/>
  <c r="BP1875" i="19"/>
  <c r="BP604" i="20"/>
  <c r="BP1347" i="20"/>
  <c r="CF1875" i="19"/>
  <c r="CF604" i="20"/>
  <c r="CF1347" i="20"/>
  <c r="P1876" i="19"/>
  <c r="P605" i="20"/>
  <c r="P1348" i="20"/>
  <c r="AF1876" i="19"/>
  <c r="AF605" i="20"/>
  <c r="AF1348" i="20"/>
  <c r="AV1876" i="19"/>
  <c r="AV605" i="20"/>
  <c r="AV1348" i="20"/>
  <c r="BL1876" i="19"/>
  <c r="BL605" i="20"/>
  <c r="BL1348" i="20"/>
  <c r="CB1876" i="19"/>
  <c r="CB605" i="20"/>
  <c r="CB1348" i="20"/>
  <c r="L1877" i="19"/>
  <c r="L606" i="20"/>
  <c r="L1349" i="20"/>
  <c r="AB1877" i="19"/>
  <c r="AB606" i="20"/>
  <c r="AB1349" i="20"/>
  <c r="AR1877" i="19"/>
  <c r="AR606" i="20"/>
  <c r="AR1349" i="20"/>
  <c r="BH1877" i="19"/>
  <c r="BH606" i="20"/>
  <c r="BH1349" i="20"/>
  <c r="BX1877" i="19"/>
  <c r="BX606" i="20"/>
  <c r="BX1349" i="20"/>
  <c r="H1878" i="19"/>
  <c r="H607" i="20"/>
  <c r="H1350" i="20"/>
  <c r="X1878" i="19"/>
  <c r="X607" i="20"/>
  <c r="X1350" i="20"/>
  <c r="AN1878" i="19"/>
  <c r="AN607" i="20"/>
  <c r="AN1350" i="20"/>
  <c r="BD1878" i="19"/>
  <c r="BD607" i="20"/>
  <c r="BD1350" i="20"/>
  <c r="BT1878" i="19"/>
  <c r="BT607" i="20"/>
  <c r="BT1350" i="20"/>
  <c r="CJ1878" i="19"/>
  <c r="CJ607" i="20"/>
  <c r="CJ1350" i="20"/>
  <c r="T1879" i="19"/>
  <c r="T608" i="20"/>
  <c r="T1351" i="20"/>
  <c r="AJ1879" i="19"/>
  <c r="AJ608" i="20"/>
  <c r="AJ1351" i="20"/>
  <c r="AZ1879" i="19"/>
  <c r="AZ608" i="20"/>
  <c r="AZ1351" i="20"/>
  <c r="BP1879" i="19"/>
  <c r="BP608" i="20"/>
  <c r="BP1351" i="20"/>
  <c r="CF1879" i="19"/>
  <c r="CF608" i="20"/>
  <c r="CF1351" i="20"/>
  <c r="P1880" i="19"/>
  <c r="P609" i="20"/>
  <c r="P1352" i="20"/>
  <c r="AF1880" i="19"/>
  <c r="AF609" i="20"/>
  <c r="AF1352" i="20"/>
  <c r="AV1880" i="19"/>
  <c r="AV609" i="20"/>
  <c r="AV1352" i="20"/>
  <c r="BL1880" i="19"/>
  <c r="BL609" i="20"/>
  <c r="BL1352" i="20"/>
  <c r="CB1880" i="19"/>
  <c r="CB609" i="20"/>
  <c r="CB1352" i="20"/>
  <c r="L1881" i="19"/>
  <c r="L610" i="20"/>
  <c r="L1353" i="20"/>
  <c r="AB1881" i="19"/>
  <c r="AB610" i="20"/>
  <c r="AB1353" i="20"/>
  <c r="AR1881" i="19"/>
  <c r="AR610" i="20"/>
  <c r="AR1353" i="20"/>
  <c r="BH1881" i="19"/>
  <c r="BH610" i="20"/>
  <c r="BH1353" i="20"/>
  <c r="BX1881" i="19"/>
  <c r="BX610" i="20"/>
  <c r="BX1353" i="20"/>
  <c r="H1882" i="19"/>
  <c r="H611" i="20"/>
  <c r="H1354" i="20"/>
  <c r="X1882" i="19"/>
  <c r="X611" i="20"/>
  <c r="X1354" i="20"/>
  <c r="AN1882" i="19"/>
  <c r="AN611" i="20"/>
  <c r="AN1354" i="20"/>
  <c r="BD1882" i="19"/>
  <c r="BD611" i="20"/>
  <c r="BD1354" i="20"/>
  <c r="BT1882" i="19"/>
  <c r="BT611" i="20"/>
  <c r="BT1354" i="20"/>
  <c r="CJ1882" i="19"/>
  <c r="CJ611" i="20"/>
  <c r="CJ1354" i="20"/>
  <c r="T1883" i="19"/>
  <c r="T612" i="20"/>
  <c r="T1355" i="20"/>
  <c r="AJ1883" i="19"/>
  <c r="AJ612" i="20"/>
  <c r="AJ1355" i="20"/>
  <c r="AZ1883" i="19"/>
  <c r="AZ612" i="20"/>
  <c r="AZ1355" i="20"/>
  <c r="BP1883" i="19"/>
  <c r="BP612" i="20"/>
  <c r="BP1355" i="20"/>
  <c r="CF1883" i="19"/>
  <c r="CF612" i="20"/>
  <c r="CF1355" i="20"/>
  <c r="P1884" i="19"/>
  <c r="P613" i="20"/>
  <c r="P1356" i="20"/>
  <c r="AF1884" i="19"/>
  <c r="AF613" i="20"/>
  <c r="AF1356" i="20"/>
  <c r="AV1884" i="19"/>
  <c r="AV613" i="20"/>
  <c r="AV1356" i="20"/>
  <c r="BL1884" i="19"/>
  <c r="BL613" i="20"/>
  <c r="BL1356" i="20"/>
  <c r="CB1884" i="19"/>
  <c r="CB613" i="20"/>
  <c r="CB1356" i="20"/>
  <c r="L1885" i="19"/>
  <c r="L614" i="20"/>
  <c r="L1357" i="20"/>
  <c r="AB1885" i="19"/>
  <c r="AB614" i="20"/>
  <c r="AB1357" i="20"/>
  <c r="AR1885" i="19"/>
  <c r="AR614" i="20"/>
  <c r="AR1357" i="20"/>
  <c r="BH1885" i="19"/>
  <c r="BH614" i="20"/>
  <c r="BH1357" i="20"/>
  <c r="BX1885" i="19"/>
  <c r="BX614" i="20"/>
  <c r="BX1357" i="20"/>
  <c r="H1886" i="19"/>
  <c r="H615" i="20"/>
  <c r="H1358" i="20"/>
  <c r="X1886" i="19"/>
  <c r="X615" i="20"/>
  <c r="X1358" i="20"/>
  <c r="AN1886" i="19"/>
  <c r="AN615" i="20"/>
  <c r="AN1358" i="20"/>
  <c r="BD1886" i="19"/>
  <c r="BD615" i="20"/>
  <c r="BD1358" i="20"/>
  <c r="BT1886" i="19"/>
  <c r="BT615" i="20"/>
  <c r="BT1358" i="20"/>
  <c r="CJ1886" i="19"/>
  <c r="CJ615" i="20"/>
  <c r="CJ1358" i="20"/>
  <c r="T1887" i="19"/>
  <c r="T616" i="20"/>
  <c r="T1359" i="20"/>
  <c r="AJ1887" i="19"/>
  <c r="AJ616" i="20"/>
  <c r="AJ1359" i="20"/>
  <c r="AZ1887" i="19"/>
  <c r="AZ616" i="20"/>
  <c r="AZ1359" i="20"/>
  <c r="BP1887" i="19"/>
  <c r="BP616" i="20"/>
  <c r="BP1359" i="20"/>
  <c r="CF1887" i="19"/>
  <c r="CF616" i="20"/>
  <c r="CF1359" i="20"/>
  <c r="P1888" i="19"/>
  <c r="P617" i="20"/>
  <c r="P1360" i="20"/>
  <c r="AF1888" i="19"/>
  <c r="AF617" i="20"/>
  <c r="AF1360" i="20"/>
  <c r="AV1888" i="19"/>
  <c r="AV617" i="20"/>
  <c r="AV1360" i="20"/>
  <c r="BL1888" i="19"/>
  <c r="BL617" i="20"/>
  <c r="BL1360" i="20"/>
  <c r="CB1888" i="19"/>
  <c r="CB617" i="20"/>
  <c r="CB1360" i="20"/>
  <c r="L1889" i="19"/>
  <c r="L618" i="20"/>
  <c r="L1361" i="20"/>
  <c r="AB1889" i="19"/>
  <c r="AB618" i="20"/>
  <c r="AB1361" i="20"/>
  <c r="AR1889" i="19"/>
  <c r="AR618" i="20"/>
  <c r="AR1361" i="20"/>
  <c r="BH1889" i="19"/>
  <c r="BH618" i="20"/>
  <c r="BH1361" i="20"/>
  <c r="BX1889" i="19"/>
  <c r="BX618" i="20"/>
  <c r="BX1361" i="20"/>
  <c r="H1890" i="19"/>
  <c r="H619" i="20"/>
  <c r="H1362" i="20"/>
  <c r="X1890" i="19"/>
  <c r="X619" i="20"/>
  <c r="X1362" i="20"/>
  <c r="AN1890" i="19"/>
  <c r="AN619" i="20"/>
  <c r="AN1362" i="20"/>
  <c r="BD1890" i="19"/>
  <c r="BD619" i="20"/>
  <c r="BD1362" i="20"/>
  <c r="BT1890" i="19"/>
  <c r="BT619" i="20"/>
  <c r="BT1362" i="20"/>
  <c r="CJ1890" i="19"/>
  <c r="CJ619" i="20"/>
  <c r="CJ1362" i="20"/>
  <c r="T1891" i="19"/>
  <c r="T620" i="20"/>
  <c r="T1363" i="20"/>
  <c r="AJ1891" i="19"/>
  <c r="AJ620" i="20"/>
  <c r="AJ1363" i="20"/>
  <c r="AZ1891" i="19"/>
  <c r="AZ620" i="20"/>
  <c r="AZ1363" i="20"/>
  <c r="BP1891" i="19"/>
  <c r="BP620" i="20"/>
  <c r="BP1363" i="20"/>
  <c r="CF1891" i="19"/>
  <c r="CF620" i="20"/>
  <c r="CF1363" i="20"/>
  <c r="P1892" i="19"/>
  <c r="P621" i="20"/>
  <c r="P1364" i="20"/>
  <c r="AF1892" i="19"/>
  <c r="AF621" i="20"/>
  <c r="AF1364" i="20"/>
  <c r="AV1892" i="19"/>
  <c r="AV621" i="20"/>
  <c r="AV1364" i="20"/>
  <c r="BL1892" i="19"/>
  <c r="BL621" i="20"/>
  <c r="BL1364" i="20"/>
  <c r="CB1892" i="19"/>
  <c r="CB621" i="20"/>
  <c r="CB1364" i="20"/>
  <c r="L1893" i="19"/>
  <c r="L622" i="20"/>
  <c r="L1365" i="20"/>
  <c r="AB1893" i="19"/>
  <c r="AB622" i="20"/>
  <c r="AB1365" i="20"/>
  <c r="AR1893" i="19"/>
  <c r="AR622" i="20"/>
  <c r="AR1365" i="20"/>
  <c r="BH1893" i="19"/>
  <c r="BH622" i="20"/>
  <c r="BH1365" i="20"/>
  <c r="BX1893" i="19"/>
  <c r="BX622" i="20"/>
  <c r="BX1365" i="20"/>
  <c r="H1894" i="19"/>
  <c r="H623" i="20"/>
  <c r="H1366" i="20"/>
  <c r="X1894" i="19"/>
  <c r="X623" i="20"/>
  <c r="X1366" i="20"/>
  <c r="AN1894" i="19"/>
  <c r="AN623" i="20"/>
  <c r="AN1366" i="20"/>
  <c r="BG1894" i="19"/>
  <c r="BG623" i="20"/>
  <c r="BG1366" i="20"/>
  <c r="CB1894" i="19"/>
  <c r="CB623" i="20"/>
  <c r="CB1366" i="20"/>
  <c r="U1895" i="19"/>
  <c r="U624" i="20"/>
  <c r="U1367" i="20"/>
  <c r="BA1895" i="19"/>
  <c r="BA624" i="20"/>
  <c r="BA1367" i="20"/>
  <c r="CG1895" i="19"/>
  <c r="CG624" i="20"/>
  <c r="CG1367" i="20"/>
  <c r="AG1896" i="19"/>
  <c r="AG625" i="20"/>
  <c r="AG1368" i="20"/>
  <c r="BM1896" i="19"/>
  <c r="BM625" i="20"/>
  <c r="BM1368" i="20"/>
  <c r="M1897" i="19"/>
  <c r="M626" i="20"/>
  <c r="M1369" i="20"/>
  <c r="AS1897" i="19"/>
  <c r="AS626" i="20"/>
  <c r="AS1369" i="20"/>
  <c r="BY1897" i="19"/>
  <c r="BY626" i="20"/>
  <c r="BY1369" i="20"/>
  <c r="Y1898" i="19"/>
  <c r="Y627" i="20"/>
  <c r="Y1370" i="20"/>
  <c r="BE1898" i="19"/>
  <c r="BE627" i="20"/>
  <c r="BE1370" i="20"/>
  <c r="E1899" i="19"/>
  <c r="E628" i="20"/>
  <c r="E1371" i="20"/>
  <c r="AK1899" i="19"/>
  <c r="AK628" i="20"/>
  <c r="AK1371" i="20"/>
  <c r="BQ1899" i="19"/>
  <c r="BQ628" i="20"/>
  <c r="BQ1371" i="20"/>
  <c r="Q1900" i="19"/>
  <c r="Q629" i="20"/>
  <c r="Q1372" i="20"/>
  <c r="AW1900" i="19"/>
  <c r="AW629" i="20"/>
  <c r="AW1372" i="20"/>
  <c r="CC1900" i="19"/>
  <c r="CC629" i="20"/>
  <c r="CC1372" i="20"/>
  <c r="AC1901" i="19"/>
  <c r="AC630" i="20"/>
  <c r="AC1373" i="20"/>
  <c r="BI1901" i="19"/>
  <c r="BI630" i="20"/>
  <c r="BI1373" i="20"/>
  <c r="I1902" i="19"/>
  <c r="I631" i="20"/>
  <c r="I1374" i="20"/>
  <c r="AO1902" i="19"/>
  <c r="AO631" i="20"/>
  <c r="AO1374" i="20"/>
  <c r="BU1902" i="19"/>
  <c r="BU631" i="20"/>
  <c r="BU1374" i="20"/>
  <c r="U1903" i="19"/>
  <c r="U632" i="20"/>
  <c r="U1375" i="20"/>
  <c r="BA1903" i="19"/>
  <c r="BA632" i="20"/>
  <c r="BA1375" i="20"/>
  <c r="CG1903" i="19"/>
  <c r="CG632" i="20"/>
  <c r="CG1375" i="20"/>
  <c r="AG1904" i="19"/>
  <c r="AG633" i="20"/>
  <c r="AG1376" i="20"/>
  <c r="BM1904" i="19"/>
  <c r="BM633" i="20"/>
  <c r="BM1376" i="20"/>
  <c r="M1905" i="19"/>
  <c r="M634" i="20"/>
  <c r="M1377" i="20"/>
  <c r="AS1905" i="19"/>
  <c r="AS634" i="20"/>
  <c r="AS1377" i="20"/>
  <c r="BY1905" i="19"/>
  <c r="BY634" i="20"/>
  <c r="BY1377" i="20"/>
  <c r="Y1906" i="19"/>
  <c r="Y635" i="20"/>
  <c r="Y1378" i="20"/>
  <c r="BM1906" i="19"/>
  <c r="BM635" i="20"/>
  <c r="BM1378" i="20"/>
  <c r="AO1907" i="19"/>
  <c r="AO636" i="20"/>
  <c r="AO1379" i="20"/>
  <c r="U1908" i="19"/>
  <c r="U637" i="20"/>
  <c r="U1380" i="20"/>
  <c r="CG1908" i="19"/>
  <c r="CG637" i="20"/>
  <c r="CG1380" i="20"/>
  <c r="BM1909" i="19"/>
  <c r="BM638" i="20"/>
  <c r="BM1381" i="20"/>
  <c r="AS1910" i="19"/>
  <c r="AS639" i="20"/>
  <c r="AS1382" i="20"/>
  <c r="BA1911" i="19"/>
  <c r="BA640" i="20"/>
  <c r="BA1383" i="20"/>
  <c r="M1913" i="19"/>
  <c r="M642" i="20"/>
  <c r="M1385" i="20"/>
  <c r="BE1914" i="19"/>
  <c r="BE643" i="20"/>
  <c r="BE1386" i="20"/>
  <c r="Q1916" i="19"/>
  <c r="Q645" i="20"/>
  <c r="Q1388" i="20"/>
  <c r="BF1918" i="19"/>
  <c r="BF647" i="20"/>
  <c r="BF1390" i="20"/>
  <c r="K1895" i="19"/>
  <c r="K624" i="20"/>
  <c r="K1367" i="20"/>
  <c r="AA1895" i="19"/>
  <c r="AA624" i="20"/>
  <c r="AA1367" i="20"/>
  <c r="AQ1895" i="19"/>
  <c r="AQ624" i="20"/>
  <c r="AQ1367" i="20"/>
  <c r="BG1895" i="19"/>
  <c r="BG624" i="20"/>
  <c r="BG1367" i="20"/>
  <c r="BW1895" i="19"/>
  <c r="BW624" i="20"/>
  <c r="BW1367" i="20"/>
  <c r="G1896" i="19"/>
  <c r="G625" i="20"/>
  <c r="G1368" i="20"/>
  <c r="W1896" i="19"/>
  <c r="W625" i="20"/>
  <c r="W1368" i="20"/>
  <c r="AM1896" i="19"/>
  <c r="AM625" i="20"/>
  <c r="AM1368" i="20"/>
  <c r="BC1896" i="19"/>
  <c r="BC625" i="20"/>
  <c r="BC1368" i="20"/>
  <c r="BS1896" i="19"/>
  <c r="BS625" i="20"/>
  <c r="BS1368" i="20"/>
  <c r="CI1896" i="19"/>
  <c r="CI625" i="20"/>
  <c r="CI1368" i="20"/>
  <c r="S1897" i="19"/>
  <c r="S626" i="20"/>
  <c r="S1369" i="20"/>
  <c r="AI1897" i="19"/>
  <c r="AI626" i="20"/>
  <c r="AI1369" i="20"/>
  <c r="AY1897" i="19"/>
  <c r="AY626" i="20"/>
  <c r="AY1369" i="20"/>
  <c r="BO1897" i="19"/>
  <c r="BO626" i="20"/>
  <c r="BO1369" i="20"/>
  <c r="CE1897" i="19"/>
  <c r="CE626" i="20"/>
  <c r="CE1369" i="20"/>
  <c r="O1898" i="19"/>
  <c r="O627" i="20"/>
  <c r="O1370" i="20"/>
  <c r="AE1898" i="19"/>
  <c r="AE627" i="20"/>
  <c r="AE1370" i="20"/>
  <c r="AU1898" i="19"/>
  <c r="AU627" i="20"/>
  <c r="AU1370" i="20"/>
  <c r="BK1898" i="19"/>
  <c r="BK627" i="20"/>
  <c r="BK1370" i="20"/>
  <c r="CA1898" i="19"/>
  <c r="CA627" i="20"/>
  <c r="CA1370" i="20"/>
  <c r="K1899" i="19"/>
  <c r="K628" i="20"/>
  <c r="K1371" i="20"/>
  <c r="AA1899" i="19"/>
  <c r="AA628" i="20"/>
  <c r="AA1371" i="20"/>
  <c r="AQ1899" i="19"/>
  <c r="AQ628" i="20"/>
  <c r="AQ1371" i="20"/>
  <c r="BG1899" i="19"/>
  <c r="BG628" i="20"/>
  <c r="BG1371" i="20"/>
  <c r="BW1899" i="19"/>
  <c r="BW628" i="20"/>
  <c r="BW1371" i="20"/>
  <c r="G1900" i="19"/>
  <c r="G629" i="20"/>
  <c r="G1372" i="20"/>
  <c r="W1900" i="19"/>
  <c r="W629" i="20"/>
  <c r="W1372" i="20"/>
  <c r="AM1900" i="19"/>
  <c r="AM629" i="20"/>
  <c r="AM1372" i="20"/>
  <c r="BC1900" i="19"/>
  <c r="BC629" i="20"/>
  <c r="BC1372" i="20"/>
  <c r="BS1900" i="19"/>
  <c r="BS629" i="20"/>
  <c r="BS1372" i="20"/>
  <c r="CI1900" i="19"/>
  <c r="CI629" i="20"/>
  <c r="CI1372" i="20"/>
  <c r="S1901" i="19"/>
  <c r="S630" i="20"/>
  <c r="S1373" i="20"/>
  <c r="AI1901" i="19"/>
  <c r="AI630" i="20"/>
  <c r="AI1373" i="20"/>
  <c r="AY1901" i="19"/>
  <c r="AY630" i="20"/>
  <c r="AY1373" i="20"/>
  <c r="BO1901" i="19"/>
  <c r="BO630" i="20"/>
  <c r="BO1373" i="20"/>
  <c r="CE1901" i="19"/>
  <c r="CE630" i="20"/>
  <c r="CE1373" i="20"/>
  <c r="O1902" i="19"/>
  <c r="O631" i="20"/>
  <c r="O1374" i="20"/>
  <c r="AE1902" i="19"/>
  <c r="AE631" i="20"/>
  <c r="AE1374" i="20"/>
  <c r="AU1902" i="19"/>
  <c r="AU631" i="20"/>
  <c r="AU1374" i="20"/>
  <c r="BK1902" i="19"/>
  <c r="BK631" i="20"/>
  <c r="BK1374" i="20"/>
  <c r="CA1902" i="19"/>
  <c r="CA631" i="20"/>
  <c r="CA1374" i="20"/>
  <c r="K1903" i="19"/>
  <c r="K632" i="20"/>
  <c r="K1375" i="20"/>
  <c r="AA1903" i="19"/>
  <c r="AA632" i="20"/>
  <c r="AA1375" i="20"/>
  <c r="AQ1903" i="19"/>
  <c r="AQ632" i="20"/>
  <c r="AQ1375" i="20"/>
  <c r="BG1903" i="19"/>
  <c r="BG632" i="20"/>
  <c r="BG1375" i="20"/>
  <c r="BW1903" i="19"/>
  <c r="BW632" i="20"/>
  <c r="BW1375" i="20"/>
  <c r="G1904" i="19"/>
  <c r="G633" i="20"/>
  <c r="G1376" i="20"/>
  <c r="W1904" i="19"/>
  <c r="W633" i="20"/>
  <c r="W1376" i="20"/>
  <c r="AM1904" i="19"/>
  <c r="AM633" i="20"/>
  <c r="AM1376" i="20"/>
  <c r="BC1904" i="19"/>
  <c r="BC633" i="20"/>
  <c r="BC1376" i="20"/>
  <c r="BS1904" i="19"/>
  <c r="BS633" i="20"/>
  <c r="BS1376" i="20"/>
  <c r="CI1904" i="19"/>
  <c r="CI633" i="20"/>
  <c r="CI1376" i="20"/>
  <c r="S1905" i="19"/>
  <c r="S634" i="20"/>
  <c r="S1377" i="20"/>
  <c r="AI1905" i="19"/>
  <c r="AI634" i="20"/>
  <c r="AI1377" i="20"/>
  <c r="AY1905" i="19"/>
  <c r="AY634" i="20"/>
  <c r="AY1377" i="20"/>
  <c r="BO1905" i="19"/>
  <c r="BO634" i="20"/>
  <c r="BO1377" i="20"/>
  <c r="CE1905" i="19"/>
  <c r="CE634" i="20"/>
  <c r="CE1377" i="20"/>
  <c r="O1906" i="19"/>
  <c r="O635" i="20"/>
  <c r="O1378" i="20"/>
  <c r="AE1906" i="19"/>
  <c r="AE635" i="20"/>
  <c r="AE1378" i="20"/>
  <c r="AY1906" i="19"/>
  <c r="AY635" i="20"/>
  <c r="AY1378" i="20"/>
  <c r="BU1906" i="19"/>
  <c r="BU635" i="20"/>
  <c r="BU1378" i="20"/>
  <c r="U1907" i="19"/>
  <c r="U636" i="20"/>
  <c r="U1379" i="20"/>
  <c r="BA1907" i="19"/>
  <c r="BA636" i="20"/>
  <c r="BA1379" i="20"/>
  <c r="CG1907" i="19"/>
  <c r="CG636" i="20"/>
  <c r="CG1379" i="20"/>
  <c r="AG1908" i="19"/>
  <c r="AG637" i="20"/>
  <c r="AG1380" i="20"/>
  <c r="BM1908" i="19"/>
  <c r="BM637" i="20"/>
  <c r="BM1380" i="20"/>
  <c r="M1909" i="19"/>
  <c r="M638" i="20"/>
  <c r="M1381" i="20"/>
  <c r="AS1909" i="19"/>
  <c r="AS638" i="20"/>
  <c r="AS1381" i="20"/>
  <c r="BY1909" i="19"/>
  <c r="BY638" i="20"/>
  <c r="BY1381" i="20"/>
  <c r="Y1910" i="19"/>
  <c r="Y639" i="20"/>
  <c r="Y1382" i="20"/>
  <c r="BE1910" i="19"/>
  <c r="BE639" i="20"/>
  <c r="BE1382" i="20"/>
  <c r="M1911" i="19"/>
  <c r="M640" i="20"/>
  <c r="M1383" i="20"/>
  <c r="BY1911" i="19"/>
  <c r="BY640" i="20"/>
  <c r="BY1383" i="20"/>
  <c r="BE1912" i="19"/>
  <c r="BE641" i="20"/>
  <c r="BE1384" i="20"/>
  <c r="AK1913" i="19"/>
  <c r="AK642" i="20"/>
  <c r="AK1385" i="20"/>
  <c r="Q1914" i="19"/>
  <c r="Q643" i="20"/>
  <c r="Q1386" i="20"/>
  <c r="CC1914" i="19"/>
  <c r="CC643" i="20"/>
  <c r="CC1386" i="20"/>
  <c r="BI1915" i="19"/>
  <c r="BI644" i="20"/>
  <c r="BI1387" i="20"/>
  <c r="AO1916" i="19"/>
  <c r="AO645" i="20"/>
  <c r="AO1388" i="20"/>
  <c r="BJ1917" i="19"/>
  <c r="BJ646" i="20"/>
  <c r="BJ1389" i="20"/>
  <c r="V1919" i="19"/>
  <c r="V648" i="20"/>
  <c r="V1391" i="20"/>
  <c r="BN1922" i="19"/>
  <c r="BN651" i="20"/>
  <c r="BN1394" i="20"/>
  <c r="BJ1894" i="19"/>
  <c r="BJ623" i="20"/>
  <c r="BJ1366" i="20"/>
  <c r="BZ1894" i="19"/>
  <c r="BZ623" i="20"/>
  <c r="BZ1366" i="20"/>
  <c r="J1895" i="19"/>
  <c r="J624" i="20"/>
  <c r="J1367" i="20"/>
  <c r="Z1895" i="19"/>
  <c r="Z624" i="20"/>
  <c r="Z1367" i="20"/>
  <c r="AP1895" i="19"/>
  <c r="AP624" i="20"/>
  <c r="AP1367" i="20"/>
  <c r="BF1895" i="19"/>
  <c r="BF624" i="20"/>
  <c r="BF1367" i="20"/>
  <c r="BV1895" i="19"/>
  <c r="BV624" i="20"/>
  <c r="BV1367" i="20"/>
  <c r="F1896" i="19"/>
  <c r="F625" i="20"/>
  <c r="F1368" i="20"/>
  <c r="V1896" i="19"/>
  <c r="V625" i="20"/>
  <c r="V1368" i="20"/>
  <c r="AL1896" i="19"/>
  <c r="AL625" i="20"/>
  <c r="AL1368" i="20"/>
  <c r="BB1896" i="19"/>
  <c r="BB625" i="20"/>
  <c r="BB1368" i="20"/>
  <c r="BR1896" i="19"/>
  <c r="BR625" i="20"/>
  <c r="BR1368" i="20"/>
  <c r="CH1896" i="19"/>
  <c r="CH625" i="20"/>
  <c r="CH1368" i="20"/>
  <c r="R1897" i="19"/>
  <c r="R626" i="20"/>
  <c r="R1369" i="20"/>
  <c r="AH1897" i="19"/>
  <c r="AH626" i="20"/>
  <c r="AH1369" i="20"/>
  <c r="AX1897" i="19"/>
  <c r="AX626" i="20"/>
  <c r="AX1369" i="20"/>
  <c r="BN1897" i="19"/>
  <c r="BN626" i="20"/>
  <c r="BN1369" i="20"/>
  <c r="CD1897" i="19"/>
  <c r="CD626" i="20"/>
  <c r="CD1369" i="20"/>
  <c r="N1898" i="19"/>
  <c r="N627" i="20"/>
  <c r="N1370" i="20"/>
  <c r="AD1898" i="19"/>
  <c r="AD627" i="20"/>
  <c r="AD1370" i="20"/>
  <c r="AT1898" i="19"/>
  <c r="AT627" i="20"/>
  <c r="AT1370" i="20"/>
  <c r="BJ1898" i="19"/>
  <c r="BJ627" i="20"/>
  <c r="BJ1370" i="20"/>
  <c r="BZ1898" i="19"/>
  <c r="BZ627" i="20"/>
  <c r="BZ1370" i="20"/>
  <c r="J1899" i="19"/>
  <c r="J628" i="20"/>
  <c r="J1371" i="20"/>
  <c r="Z1899" i="19"/>
  <c r="Z628" i="20"/>
  <c r="Z1371" i="20"/>
  <c r="AP1899" i="19"/>
  <c r="AP628" i="20"/>
  <c r="AP1371" i="20"/>
  <c r="BF1899" i="19"/>
  <c r="BF628" i="20"/>
  <c r="BF1371" i="20"/>
  <c r="BV1899" i="19"/>
  <c r="BV628" i="20"/>
  <c r="BV1371" i="20"/>
  <c r="F1900" i="19"/>
  <c r="F629" i="20"/>
  <c r="F1372" i="20"/>
  <c r="V1900" i="19"/>
  <c r="V629" i="20"/>
  <c r="V1372" i="20"/>
  <c r="AL1900" i="19"/>
  <c r="AL629" i="20"/>
  <c r="AL1372" i="20"/>
  <c r="BB1900" i="19"/>
  <c r="BB629" i="20"/>
  <c r="BB1372" i="20"/>
  <c r="BR1900" i="19"/>
  <c r="BR629" i="20"/>
  <c r="BR1372" i="20"/>
  <c r="CH1900" i="19"/>
  <c r="CH629" i="20"/>
  <c r="CH1372" i="20"/>
  <c r="R1901" i="19"/>
  <c r="R630" i="20"/>
  <c r="R1373" i="20"/>
  <c r="AH1901" i="19"/>
  <c r="AH630" i="20"/>
  <c r="AH1373" i="20"/>
  <c r="AX1901" i="19"/>
  <c r="AX630" i="20"/>
  <c r="AX1373" i="20"/>
  <c r="BN1901" i="19"/>
  <c r="BN630" i="20"/>
  <c r="BN1373" i="20"/>
  <c r="CD1901" i="19"/>
  <c r="CD630" i="20"/>
  <c r="CD1373" i="20"/>
  <c r="N1902" i="19"/>
  <c r="N631" i="20"/>
  <c r="N1374" i="20"/>
  <c r="AD1902" i="19"/>
  <c r="AD631" i="20"/>
  <c r="AD1374" i="20"/>
  <c r="AT1902" i="19"/>
  <c r="AT631" i="20"/>
  <c r="AT1374" i="20"/>
  <c r="BJ1902" i="19"/>
  <c r="BJ631" i="20"/>
  <c r="BJ1374" i="20"/>
  <c r="BZ1902" i="19"/>
  <c r="BZ631" i="20"/>
  <c r="BZ1374" i="20"/>
  <c r="J1903" i="19"/>
  <c r="J632" i="20"/>
  <c r="J1375" i="20"/>
  <c r="Z1903" i="19"/>
  <c r="Z632" i="20"/>
  <c r="Z1375" i="20"/>
  <c r="AP1903" i="19"/>
  <c r="AP632" i="20"/>
  <c r="AP1375" i="20"/>
  <c r="BF1903" i="19"/>
  <c r="BF632" i="20"/>
  <c r="BF1375" i="20"/>
  <c r="BV1903" i="19"/>
  <c r="BV632" i="20"/>
  <c r="BV1375" i="20"/>
  <c r="F1904" i="19"/>
  <c r="F633" i="20"/>
  <c r="F1376" i="20"/>
  <c r="V1904" i="19"/>
  <c r="V633" i="20"/>
  <c r="V1376" i="20"/>
  <c r="AL1904" i="19"/>
  <c r="AL633" i="20"/>
  <c r="AL1376" i="20"/>
  <c r="BB1904" i="19"/>
  <c r="BB633" i="20"/>
  <c r="BB1376" i="20"/>
  <c r="BR1904" i="19"/>
  <c r="BR633" i="20"/>
  <c r="BR1376" i="20"/>
  <c r="CH1904" i="19"/>
  <c r="CH633" i="20"/>
  <c r="CH1376" i="20"/>
  <c r="R1905" i="19"/>
  <c r="R634" i="20"/>
  <c r="R1377" i="20"/>
  <c r="AH1905" i="19"/>
  <c r="AH634" i="20"/>
  <c r="AH1377" i="20"/>
  <c r="AX1905" i="19"/>
  <c r="AX634" i="20"/>
  <c r="AX1377" i="20"/>
  <c r="BN1905" i="19"/>
  <c r="BN634" i="20"/>
  <c r="BN1377" i="20"/>
  <c r="CD1905" i="19"/>
  <c r="CD634" i="20"/>
  <c r="CD1377" i="20"/>
  <c r="N1906" i="19"/>
  <c r="N635" i="20"/>
  <c r="N1378" i="20"/>
  <c r="AD1906" i="19"/>
  <c r="AD635" i="20"/>
  <c r="AD1378" i="20"/>
  <c r="AX1906" i="19"/>
  <c r="AX635" i="20"/>
  <c r="AX1378" i="20"/>
  <c r="BS1906" i="19"/>
  <c r="BS635" i="20"/>
  <c r="BS1378" i="20"/>
  <c r="R1907" i="19"/>
  <c r="R636" i="20"/>
  <c r="R1379" i="20"/>
  <c r="AX1907" i="19"/>
  <c r="AX636" i="20"/>
  <c r="AX1379" i="20"/>
  <c r="CD1907" i="19"/>
  <c r="CD636" i="20"/>
  <c r="CD1379" i="20"/>
  <c r="AD1908" i="19"/>
  <c r="AD637" i="20"/>
  <c r="AD1380" i="20"/>
  <c r="BJ1908" i="19"/>
  <c r="BJ637" i="20"/>
  <c r="BJ1380" i="20"/>
  <c r="J1909" i="19"/>
  <c r="J638" i="20"/>
  <c r="J1381" i="20"/>
  <c r="AP1909" i="19"/>
  <c r="AP638" i="20"/>
  <c r="AP1381" i="20"/>
  <c r="BV1909" i="19"/>
  <c r="BV638" i="20"/>
  <c r="BV1381" i="20"/>
  <c r="V1910" i="19"/>
  <c r="V639" i="20"/>
  <c r="V1382" i="20"/>
  <c r="BB1910" i="19"/>
  <c r="BB639" i="20"/>
  <c r="BB1382" i="20"/>
  <c r="H1911" i="19"/>
  <c r="H640" i="20"/>
  <c r="H1383" i="20"/>
  <c r="BT1911" i="19"/>
  <c r="BT640" i="20"/>
  <c r="BT1383" i="20"/>
  <c r="AZ1912" i="19"/>
  <c r="AZ641" i="20"/>
  <c r="AZ1384" i="20"/>
  <c r="AF1913" i="19"/>
  <c r="AF642" i="20"/>
  <c r="AF1385" i="20"/>
  <c r="L1914" i="19"/>
  <c r="L643" i="20"/>
  <c r="L1386" i="20"/>
  <c r="BX1914" i="19"/>
  <c r="BX643" i="20"/>
  <c r="BX1386" i="20"/>
  <c r="BD1915" i="19"/>
  <c r="BD644" i="20"/>
  <c r="BD1387" i="20"/>
  <c r="AJ1916" i="19"/>
  <c r="AJ645" i="20"/>
  <c r="AJ1388" i="20"/>
  <c r="AY1917" i="19"/>
  <c r="AY646" i="20"/>
  <c r="AY1389" i="20"/>
  <c r="K1919" i="19"/>
  <c r="K648" i="20"/>
  <c r="K1391" i="20"/>
  <c r="V1922" i="19"/>
  <c r="V651" i="20"/>
  <c r="V1394" i="20"/>
  <c r="AR1906" i="19"/>
  <c r="AR635" i="20"/>
  <c r="AR1378" i="20"/>
  <c r="BH1906" i="19"/>
  <c r="BH635" i="20"/>
  <c r="BH1378" i="20"/>
  <c r="BX1906" i="19"/>
  <c r="BX635" i="20"/>
  <c r="BX1378" i="20"/>
  <c r="H1907" i="19"/>
  <c r="H636" i="20"/>
  <c r="H1379" i="20"/>
  <c r="X1907" i="19"/>
  <c r="X636" i="20"/>
  <c r="X1379" i="20"/>
  <c r="AN1907" i="19"/>
  <c r="AN636" i="20"/>
  <c r="AN1379" i="20"/>
  <c r="BD1907" i="19"/>
  <c r="BD636" i="20"/>
  <c r="BD1379" i="20"/>
  <c r="BT1907" i="19"/>
  <c r="BT636" i="20"/>
  <c r="BT1379" i="20"/>
  <c r="CJ1907" i="19"/>
  <c r="CJ636" i="20"/>
  <c r="CJ1379" i="20"/>
  <c r="T1908" i="19"/>
  <c r="T637" i="20"/>
  <c r="T1380" i="20"/>
  <c r="AJ1908" i="19"/>
  <c r="AJ637" i="20"/>
  <c r="AJ1380" i="20"/>
  <c r="AZ1908" i="19"/>
  <c r="AZ637" i="20"/>
  <c r="AZ1380" i="20"/>
  <c r="BP1908" i="19"/>
  <c r="BP637" i="20"/>
  <c r="BP1380" i="20"/>
  <c r="CF1908" i="19"/>
  <c r="CF637" i="20"/>
  <c r="CF1380" i="20"/>
  <c r="P1909" i="19"/>
  <c r="P638" i="20"/>
  <c r="P1381" i="20"/>
  <c r="AF1909" i="19"/>
  <c r="AF638" i="20"/>
  <c r="AF1381" i="20"/>
  <c r="AV1909" i="19"/>
  <c r="AV638" i="20"/>
  <c r="AV1381" i="20"/>
  <c r="BL1909" i="19"/>
  <c r="BL638" i="20"/>
  <c r="BL1381" i="20"/>
  <c r="CB1909" i="19"/>
  <c r="CB638" i="20"/>
  <c r="CB1381" i="20"/>
  <c r="L1910" i="19"/>
  <c r="L639" i="20"/>
  <c r="L1382" i="20"/>
  <c r="AB1910" i="19"/>
  <c r="AB639" i="20"/>
  <c r="AB1382" i="20"/>
  <c r="AR1910" i="19"/>
  <c r="AR639" i="20"/>
  <c r="AR1382" i="20"/>
  <c r="BH1910" i="19"/>
  <c r="BH639" i="20"/>
  <c r="BH1382" i="20"/>
  <c r="BZ1910" i="19"/>
  <c r="BZ639" i="20"/>
  <c r="BZ1382" i="20"/>
  <c r="T1911" i="19"/>
  <c r="T640" i="20"/>
  <c r="T1383" i="20"/>
  <c r="AZ1911" i="19"/>
  <c r="AZ640" i="20"/>
  <c r="AZ1383" i="20"/>
  <c r="CF1911" i="19"/>
  <c r="CF640" i="20"/>
  <c r="CF1383" i="20"/>
  <c r="AF1912" i="19"/>
  <c r="AF641" i="20"/>
  <c r="AF1384" i="20"/>
  <c r="BL1912" i="19"/>
  <c r="BL641" i="20"/>
  <c r="BL1384" i="20"/>
  <c r="L1913" i="19"/>
  <c r="L642" i="20"/>
  <c r="L1385" i="20"/>
  <c r="AR1913" i="19"/>
  <c r="AR642" i="20"/>
  <c r="AR1385" i="20"/>
  <c r="BX1913" i="19"/>
  <c r="BX642" i="20"/>
  <c r="BX1385" i="20"/>
  <c r="X1914" i="19"/>
  <c r="X643" i="20"/>
  <c r="X1386" i="20"/>
  <c r="BD1914" i="19"/>
  <c r="BD643" i="20"/>
  <c r="BD1386" i="20"/>
  <c r="CJ1914" i="19"/>
  <c r="CJ643" i="20"/>
  <c r="CJ1386" i="20"/>
  <c r="AJ1915" i="19"/>
  <c r="AJ644" i="20"/>
  <c r="AJ1387" i="20"/>
  <c r="BP1915" i="19"/>
  <c r="BP644" i="20"/>
  <c r="BP1387" i="20"/>
  <c r="P1916" i="19"/>
  <c r="P645" i="20"/>
  <c r="P1388" i="20"/>
  <c r="AX1916" i="19"/>
  <c r="AX645" i="20"/>
  <c r="AX1388" i="20"/>
  <c r="K1917" i="19"/>
  <c r="K646" i="20"/>
  <c r="K1389" i="20"/>
  <c r="BW1917" i="19"/>
  <c r="BW646" i="20"/>
  <c r="BW1389" i="20"/>
  <c r="BC1918" i="19"/>
  <c r="BC647" i="20"/>
  <c r="BC1390" i="20"/>
  <c r="AI1919" i="19"/>
  <c r="AI648" i="20"/>
  <c r="AI1391" i="20"/>
  <c r="AD1920" i="19"/>
  <c r="AD649" i="20"/>
  <c r="AD1392" i="20"/>
  <c r="AH1923" i="19"/>
  <c r="AH652" i="20"/>
  <c r="AH1395" i="20"/>
  <c r="CI1906" i="19"/>
  <c r="CI635" i="20"/>
  <c r="CI1378" i="20"/>
  <c r="S1907" i="19"/>
  <c r="S636" i="20"/>
  <c r="S1379" i="20"/>
  <c r="AI1907" i="19"/>
  <c r="AI636" i="20"/>
  <c r="AI1379" i="20"/>
  <c r="AY1907" i="19"/>
  <c r="AY636" i="20"/>
  <c r="AY1379" i="20"/>
  <c r="BO1907" i="19"/>
  <c r="BO636" i="20"/>
  <c r="BO1379" i="20"/>
  <c r="CE1907" i="19"/>
  <c r="CE636" i="20"/>
  <c r="CE1379" i="20"/>
  <c r="O1908" i="19"/>
  <c r="O637" i="20"/>
  <c r="O1380" i="20"/>
  <c r="AE1908" i="19"/>
  <c r="AE637" i="20"/>
  <c r="AE1380" i="20"/>
  <c r="AU1908" i="19"/>
  <c r="AU637" i="20"/>
  <c r="AU1380" i="20"/>
  <c r="BK1908" i="19"/>
  <c r="BK637" i="20"/>
  <c r="BK1380" i="20"/>
  <c r="CA1908" i="19"/>
  <c r="CA637" i="20"/>
  <c r="CA1380" i="20"/>
  <c r="K1909" i="19"/>
  <c r="K638" i="20"/>
  <c r="K1381" i="20"/>
  <c r="AA1909" i="19"/>
  <c r="AA638" i="20"/>
  <c r="AA1381" i="20"/>
  <c r="AQ1909" i="19"/>
  <c r="AQ638" i="20"/>
  <c r="AQ1381" i="20"/>
  <c r="BG1909" i="19"/>
  <c r="BG638" i="20"/>
  <c r="BG1381" i="20"/>
  <c r="BW1909" i="19"/>
  <c r="BW638" i="20"/>
  <c r="BW1381" i="20"/>
  <c r="G1910" i="19"/>
  <c r="G639" i="20"/>
  <c r="G1382" i="20"/>
  <c r="W1910" i="19"/>
  <c r="W639" i="20"/>
  <c r="W1382" i="20"/>
  <c r="AM1910" i="19"/>
  <c r="AM639" i="20"/>
  <c r="AM1382" i="20"/>
  <c r="BC1910" i="19"/>
  <c r="BC639" i="20"/>
  <c r="BC1382" i="20"/>
  <c r="BT1910" i="19"/>
  <c r="BT639" i="20"/>
  <c r="BT1382" i="20"/>
  <c r="I1911" i="19"/>
  <c r="I640" i="20"/>
  <c r="I1383" i="20"/>
  <c r="AO1911" i="19"/>
  <c r="AO640" i="20"/>
  <c r="AO1383" i="20"/>
  <c r="BU1911" i="19"/>
  <c r="BU640" i="20"/>
  <c r="BU1383" i="20"/>
  <c r="U1912" i="19"/>
  <c r="U641" i="20"/>
  <c r="U1384" i="20"/>
  <c r="BA1912" i="19"/>
  <c r="BA641" i="20"/>
  <c r="BA1384" i="20"/>
  <c r="CG1912" i="19"/>
  <c r="CG641" i="20"/>
  <c r="CG1384" i="20"/>
  <c r="AG1913" i="19"/>
  <c r="AG642" i="20"/>
  <c r="AG1385" i="20"/>
  <c r="BM1913" i="19"/>
  <c r="BM642" i="20"/>
  <c r="BM1385" i="20"/>
  <c r="M1914" i="19"/>
  <c r="M643" i="20"/>
  <c r="M1386" i="20"/>
  <c r="AS1914" i="19"/>
  <c r="AS643" i="20"/>
  <c r="AS1386" i="20"/>
  <c r="BY1914" i="19"/>
  <c r="BY643" i="20"/>
  <c r="BY1386" i="20"/>
  <c r="Y1915" i="19"/>
  <c r="Y644" i="20"/>
  <c r="Y1387" i="20"/>
  <c r="BE1915" i="19"/>
  <c r="BE644" i="20"/>
  <c r="BE1387" i="20"/>
  <c r="E1916" i="19"/>
  <c r="E645" i="20"/>
  <c r="E1388" i="20"/>
  <c r="AK1916" i="19"/>
  <c r="AK645" i="20"/>
  <c r="AK1388" i="20"/>
  <c r="BZ1916" i="19"/>
  <c r="BZ645" i="20"/>
  <c r="BZ1388" i="20"/>
  <c r="BB1917" i="19"/>
  <c r="BB646" i="20"/>
  <c r="BB1389" i="20"/>
  <c r="AH1918" i="19"/>
  <c r="AH647" i="20"/>
  <c r="AH1390" i="20"/>
  <c r="N1919" i="19"/>
  <c r="N648" i="20"/>
  <c r="N1391" i="20"/>
  <c r="BZ1919" i="19"/>
  <c r="BZ648" i="20"/>
  <c r="BZ1391" i="20"/>
  <c r="AH1922" i="19"/>
  <c r="AH651" i="20"/>
  <c r="AH1394" i="20"/>
  <c r="BW1910" i="19"/>
  <c r="BW639" i="20"/>
  <c r="BW1382" i="20"/>
  <c r="G1911" i="19"/>
  <c r="G640" i="20"/>
  <c r="G1383" i="20"/>
  <c r="W1911" i="19"/>
  <c r="W640" i="20"/>
  <c r="W1383" i="20"/>
  <c r="AM1911" i="19"/>
  <c r="AM640" i="20"/>
  <c r="AM1383" i="20"/>
  <c r="BC1911" i="19"/>
  <c r="BC640" i="20"/>
  <c r="BC1383" i="20"/>
  <c r="BS1911" i="19"/>
  <c r="BS640" i="20"/>
  <c r="BS1383" i="20"/>
  <c r="CI1911" i="19"/>
  <c r="CI640" i="20"/>
  <c r="CI1383" i="20"/>
  <c r="S1912" i="19"/>
  <c r="S641" i="20"/>
  <c r="S1384" i="20"/>
  <c r="AI1912" i="19"/>
  <c r="AI641" i="20"/>
  <c r="AI1384" i="20"/>
  <c r="AY1912" i="19"/>
  <c r="AY641" i="20"/>
  <c r="AY1384" i="20"/>
  <c r="BO1912" i="19"/>
  <c r="BO641" i="20"/>
  <c r="BO1384" i="20"/>
  <c r="CE1912" i="19"/>
  <c r="CE641" i="20"/>
  <c r="CE1384" i="20"/>
  <c r="O1913" i="19"/>
  <c r="O642" i="20"/>
  <c r="O1385" i="20"/>
  <c r="AE1913" i="19"/>
  <c r="AE642" i="20"/>
  <c r="AE1385" i="20"/>
  <c r="AU1913" i="19"/>
  <c r="AU642" i="20"/>
  <c r="AU1385" i="20"/>
  <c r="BK1913" i="19"/>
  <c r="BK642" i="20"/>
  <c r="BK1385" i="20"/>
  <c r="CA1913" i="19"/>
  <c r="CA642" i="20"/>
  <c r="CA1385" i="20"/>
  <c r="K1914" i="19"/>
  <c r="K643" i="20"/>
  <c r="K1386" i="20"/>
  <c r="AA1914" i="19"/>
  <c r="AA643" i="20"/>
  <c r="AA1386" i="20"/>
  <c r="AQ1914" i="19"/>
  <c r="AQ643" i="20"/>
  <c r="AQ1386" i="20"/>
  <c r="BG1914" i="19"/>
  <c r="BG643" i="20"/>
  <c r="BG1386" i="20"/>
  <c r="BW1914" i="19"/>
  <c r="BW643" i="20"/>
  <c r="BW1386" i="20"/>
  <c r="G1915" i="19"/>
  <c r="G644" i="20"/>
  <c r="G1387" i="20"/>
  <c r="W1915" i="19"/>
  <c r="W644" i="20"/>
  <c r="W1387" i="20"/>
  <c r="AM1915" i="19"/>
  <c r="AM644" i="20"/>
  <c r="AM1387" i="20"/>
  <c r="BC1915" i="19"/>
  <c r="BC644" i="20"/>
  <c r="BC1387" i="20"/>
  <c r="BS1915" i="19"/>
  <c r="BS644" i="20"/>
  <c r="BS1387" i="20"/>
  <c r="CI1915" i="19"/>
  <c r="CI644" i="20"/>
  <c r="CI1387" i="20"/>
  <c r="S1916" i="19"/>
  <c r="S645" i="20"/>
  <c r="S1388" i="20"/>
  <c r="AI1916" i="19"/>
  <c r="AI645" i="20"/>
  <c r="AI1388" i="20"/>
  <c r="BB1916" i="19"/>
  <c r="BB645" i="20"/>
  <c r="BB1388" i="20"/>
  <c r="BW1916" i="19"/>
  <c r="BW645" i="20"/>
  <c r="BW1388" i="20"/>
  <c r="R1917" i="19"/>
  <c r="R646" i="20"/>
  <c r="R1389" i="20"/>
  <c r="AX1917" i="19"/>
  <c r="AX646" i="20"/>
  <c r="AX1389" i="20"/>
  <c r="CD1917" i="19"/>
  <c r="CD646" i="20"/>
  <c r="CD1389" i="20"/>
  <c r="AD1918" i="19"/>
  <c r="AD647" i="20"/>
  <c r="AD1390" i="20"/>
  <c r="BJ1918" i="19"/>
  <c r="BJ647" i="20"/>
  <c r="BJ1390" i="20"/>
  <c r="J1919" i="19"/>
  <c r="J648" i="20"/>
  <c r="J1391" i="20"/>
  <c r="AP1919" i="19"/>
  <c r="AP648" i="20"/>
  <c r="AP1391" i="20"/>
  <c r="BV1919" i="19"/>
  <c r="BV648" i="20"/>
  <c r="BV1391" i="20"/>
  <c r="BF1920" i="19"/>
  <c r="BF649" i="20"/>
  <c r="BF1392" i="20"/>
  <c r="R1922" i="19"/>
  <c r="R651" i="20"/>
  <c r="R1394" i="20"/>
  <c r="BJ1923" i="19"/>
  <c r="BJ652" i="20"/>
  <c r="BJ1395" i="20"/>
  <c r="V1911" i="19"/>
  <c r="V640" i="20"/>
  <c r="V1383" i="20"/>
  <c r="AL1911" i="19"/>
  <c r="AL640" i="20"/>
  <c r="AL1383" i="20"/>
  <c r="BB1911" i="19"/>
  <c r="BB640" i="20"/>
  <c r="BB1383" i="20"/>
  <c r="BR1911" i="19"/>
  <c r="BR640" i="20"/>
  <c r="BR1383" i="20"/>
  <c r="CH1911" i="19"/>
  <c r="CH640" i="20"/>
  <c r="CH1383" i="20"/>
  <c r="R1912" i="19"/>
  <c r="R641" i="20"/>
  <c r="R1384" i="20"/>
  <c r="AH1912" i="19"/>
  <c r="AH641" i="20"/>
  <c r="AH1384" i="20"/>
  <c r="AX1912" i="19"/>
  <c r="AX641" i="20"/>
  <c r="AX1384" i="20"/>
  <c r="BN1912" i="19"/>
  <c r="BN641" i="20"/>
  <c r="BN1384" i="20"/>
  <c r="CD1912" i="19"/>
  <c r="CD641" i="20"/>
  <c r="CD1384" i="20"/>
  <c r="N1913" i="19"/>
  <c r="N642" i="20"/>
  <c r="N1385" i="20"/>
  <c r="AD1913" i="19"/>
  <c r="AD642" i="20"/>
  <c r="AD1385" i="20"/>
  <c r="AT1913" i="19"/>
  <c r="AT642" i="20"/>
  <c r="AT1385" i="20"/>
  <c r="BJ1913" i="19"/>
  <c r="BJ642" i="20"/>
  <c r="BJ1385" i="20"/>
  <c r="BZ1913" i="19"/>
  <c r="BZ642" i="20"/>
  <c r="BZ1385" i="20"/>
  <c r="J1914" i="19"/>
  <c r="J643" i="20"/>
  <c r="J1386" i="20"/>
  <c r="Z1914" i="19"/>
  <c r="Z643" i="20"/>
  <c r="Z1386" i="20"/>
  <c r="AP1914" i="19"/>
  <c r="AP643" i="20"/>
  <c r="AP1386" i="20"/>
  <c r="BF1914" i="19"/>
  <c r="BF643" i="20"/>
  <c r="BF1386" i="20"/>
  <c r="BV1914" i="19"/>
  <c r="BV643" i="20"/>
  <c r="BV1386" i="20"/>
  <c r="F1915" i="19"/>
  <c r="F644" i="20"/>
  <c r="F1387" i="20"/>
  <c r="V1915" i="19"/>
  <c r="V644" i="20"/>
  <c r="V1387" i="20"/>
  <c r="AL1915" i="19"/>
  <c r="AL644" i="20"/>
  <c r="AL1387" i="20"/>
  <c r="BB1915" i="19"/>
  <c r="BB644" i="20"/>
  <c r="BB1387" i="20"/>
  <c r="BR1915" i="19"/>
  <c r="BR644" i="20"/>
  <c r="BR1387" i="20"/>
  <c r="CH1915" i="19"/>
  <c r="CH644" i="20"/>
  <c r="CH1387" i="20"/>
  <c r="R1916" i="19"/>
  <c r="R645" i="20"/>
  <c r="R1388" i="20"/>
  <c r="AH1916" i="19"/>
  <c r="AH645" i="20"/>
  <c r="AH1388" i="20"/>
  <c r="BA1916" i="19"/>
  <c r="BA645" i="20"/>
  <c r="BA1388" i="20"/>
  <c r="BV1916" i="19"/>
  <c r="BV645" i="20"/>
  <c r="BV1388" i="20"/>
  <c r="O1917" i="19"/>
  <c r="O646" i="20"/>
  <c r="O1389" i="20"/>
  <c r="AU1917" i="19"/>
  <c r="AU646" i="20"/>
  <c r="AU1389" i="20"/>
  <c r="CA1917" i="19"/>
  <c r="CA646" i="20"/>
  <c r="CA1389" i="20"/>
  <c r="AA1918" i="19"/>
  <c r="AA647" i="20"/>
  <c r="AA1390" i="20"/>
  <c r="BG1918" i="19"/>
  <c r="BG647" i="20"/>
  <c r="BG1390" i="20"/>
  <c r="G1919" i="19"/>
  <c r="G648" i="20"/>
  <c r="G1391" i="20"/>
  <c r="AM1919" i="19"/>
  <c r="AM648" i="20"/>
  <c r="AM1391" i="20"/>
  <c r="BS1919" i="19"/>
  <c r="BS648" i="20"/>
  <c r="BS1391" i="20"/>
  <c r="AT1920" i="19"/>
  <c r="AT649" i="20"/>
  <c r="AT1392" i="20"/>
  <c r="F1922" i="19"/>
  <c r="F651" i="20"/>
  <c r="F1394" i="20"/>
  <c r="AX1923" i="19"/>
  <c r="AX652" i="20"/>
  <c r="AX1395" i="20"/>
  <c r="M1917" i="19"/>
  <c r="M646" i="20"/>
  <c r="M1389" i="20"/>
  <c r="AC1917" i="19"/>
  <c r="AC646" i="20"/>
  <c r="AC1389" i="20"/>
  <c r="AS1917" i="19"/>
  <c r="AS646" i="20"/>
  <c r="AS1389" i="20"/>
  <c r="BI1917" i="19"/>
  <c r="BI646" i="20"/>
  <c r="BI1389" i="20"/>
  <c r="BY1917" i="19"/>
  <c r="BY646" i="20"/>
  <c r="BY1389" i="20"/>
  <c r="I1918" i="19"/>
  <c r="I647" i="20"/>
  <c r="I1390" i="20"/>
  <c r="Y1918" i="19"/>
  <c r="Y647" i="20"/>
  <c r="Y1390" i="20"/>
  <c r="AO1918" i="19"/>
  <c r="AO647" i="20"/>
  <c r="AO1390" i="20"/>
  <c r="BE1918" i="19"/>
  <c r="BE647" i="20"/>
  <c r="BE1390" i="20"/>
  <c r="BU1918" i="19"/>
  <c r="BU647" i="20"/>
  <c r="BU1390" i="20"/>
  <c r="E1919" i="19"/>
  <c r="E648" i="20"/>
  <c r="E1391" i="20"/>
  <c r="U1919" i="19"/>
  <c r="U648" i="20"/>
  <c r="U1391" i="20"/>
  <c r="AK1919" i="19"/>
  <c r="AK648" i="20"/>
  <c r="AK1391" i="20"/>
  <c r="BA1919" i="19"/>
  <c r="BA648" i="20"/>
  <c r="BA1391" i="20"/>
  <c r="BQ1919" i="19"/>
  <c r="BQ648" i="20"/>
  <c r="BQ1391" i="20"/>
  <c r="CG1919" i="19"/>
  <c r="CG648" i="20"/>
  <c r="CG1391" i="20"/>
  <c r="AL1920" i="19"/>
  <c r="AL649" i="20"/>
  <c r="AL1392" i="20"/>
  <c r="R1921" i="19"/>
  <c r="R650" i="20"/>
  <c r="R1393" i="20"/>
  <c r="CD1921" i="19"/>
  <c r="CD650" i="20"/>
  <c r="CD1393" i="20"/>
  <c r="BJ1922" i="19"/>
  <c r="BJ651" i="20"/>
  <c r="BJ1394" i="20"/>
  <c r="AP1923" i="19"/>
  <c r="AP652" i="20"/>
  <c r="AP1395" i="20"/>
  <c r="AV1916" i="19"/>
  <c r="AV645" i="20"/>
  <c r="AV1388" i="20"/>
  <c r="BL1916" i="19"/>
  <c r="BL645" i="20"/>
  <c r="BL1388" i="20"/>
  <c r="CB1916" i="19"/>
  <c r="CB645" i="20"/>
  <c r="CB1388" i="20"/>
  <c r="L1917" i="19"/>
  <c r="L646" i="20"/>
  <c r="L1389" i="20"/>
  <c r="AB1917" i="19"/>
  <c r="AB646" i="20"/>
  <c r="AB1389" i="20"/>
  <c r="AR1917" i="19"/>
  <c r="AR646" i="20"/>
  <c r="AR1389" i="20"/>
  <c r="BH1917" i="19"/>
  <c r="BH646" i="20"/>
  <c r="BH1389" i="20"/>
  <c r="BX1917" i="19"/>
  <c r="BX646" i="20"/>
  <c r="BX1389" i="20"/>
  <c r="H1918" i="19"/>
  <c r="H647" i="20"/>
  <c r="H1390" i="20"/>
  <c r="X1918" i="19"/>
  <c r="X647" i="20"/>
  <c r="X1390" i="20"/>
  <c r="AN1918" i="19"/>
  <c r="AN647" i="20"/>
  <c r="AN1390" i="20"/>
  <c r="BD1918" i="19"/>
  <c r="BD647" i="20"/>
  <c r="BD1390" i="20"/>
  <c r="BT1918" i="19"/>
  <c r="BT647" i="20"/>
  <c r="BT1390" i="20"/>
  <c r="CJ1918" i="19"/>
  <c r="CJ647" i="20"/>
  <c r="CJ1390" i="20"/>
  <c r="T1919" i="19"/>
  <c r="T648" i="20"/>
  <c r="T1391" i="20"/>
  <c r="AJ1919" i="19"/>
  <c r="AJ648" i="20"/>
  <c r="AJ1391" i="20"/>
  <c r="AZ1919" i="19"/>
  <c r="AZ648" i="20"/>
  <c r="AZ1391" i="20"/>
  <c r="BP1919" i="19"/>
  <c r="BP648" i="20"/>
  <c r="BP1391" i="20"/>
  <c r="CF1919" i="19"/>
  <c r="CF648" i="20"/>
  <c r="CF1391" i="20"/>
  <c r="AH1920" i="19"/>
  <c r="AH649" i="20"/>
  <c r="AH1392" i="20"/>
  <c r="N1921" i="19"/>
  <c r="N650" i="20"/>
  <c r="N1393" i="20"/>
  <c r="BZ1921" i="19"/>
  <c r="BZ650" i="20"/>
  <c r="BZ1393" i="20"/>
  <c r="BF1922" i="19"/>
  <c r="BF651" i="20"/>
  <c r="BF1394" i="20"/>
  <c r="AL1923" i="19"/>
  <c r="AL652" i="20"/>
  <c r="AL1395" i="20"/>
  <c r="AC1920" i="19"/>
  <c r="AC649" i="20"/>
  <c r="AC1392" i="20"/>
  <c r="AS1920" i="19"/>
  <c r="AS649" i="20"/>
  <c r="AS1392" i="20"/>
  <c r="BI1920" i="19"/>
  <c r="BI649" i="20"/>
  <c r="BI1392" i="20"/>
  <c r="BY1920" i="19"/>
  <c r="BY649" i="20"/>
  <c r="BY1392" i="20"/>
  <c r="I1921" i="19"/>
  <c r="I650" i="20"/>
  <c r="I1393" i="20"/>
  <c r="Y1921" i="19"/>
  <c r="Y650" i="20"/>
  <c r="Y1393" i="20"/>
  <c r="AO1921" i="19"/>
  <c r="AO650" i="20"/>
  <c r="AO1393" i="20"/>
  <c r="BE1921" i="19"/>
  <c r="BE650" i="20"/>
  <c r="BE1393" i="20"/>
  <c r="BU1921" i="19"/>
  <c r="BU650" i="20"/>
  <c r="BU1393" i="20"/>
  <c r="E1922" i="19"/>
  <c r="E651" i="20"/>
  <c r="E1394" i="20"/>
  <c r="U1922" i="19"/>
  <c r="U651" i="20"/>
  <c r="U1394" i="20"/>
  <c r="AK1922" i="19"/>
  <c r="AK651" i="20"/>
  <c r="AK1394" i="20"/>
  <c r="BA1922" i="19"/>
  <c r="BA651" i="20"/>
  <c r="BA1394" i="20"/>
  <c r="BQ1922" i="19"/>
  <c r="BQ651" i="20"/>
  <c r="BQ1394" i="20"/>
  <c r="CG1922" i="19"/>
  <c r="CG651" i="20"/>
  <c r="CG1394" i="20"/>
  <c r="Q1923" i="19"/>
  <c r="Q652" i="20"/>
  <c r="Q1395" i="20"/>
  <c r="AG1923" i="19"/>
  <c r="AG652" i="20"/>
  <c r="AG1395" i="20"/>
  <c r="AW1923" i="19"/>
  <c r="AW652" i="20"/>
  <c r="AW1395" i="20"/>
  <c r="BM1923" i="19"/>
  <c r="BM652" i="20"/>
  <c r="BM1395" i="20"/>
  <c r="CC1923" i="19"/>
  <c r="CC652" i="20"/>
  <c r="CC1395" i="20"/>
  <c r="K1920" i="19"/>
  <c r="K649" i="20"/>
  <c r="K1392" i="20"/>
  <c r="AA1920" i="19"/>
  <c r="AA649" i="20"/>
  <c r="AA1392" i="20"/>
  <c r="AQ1920" i="19"/>
  <c r="AQ649" i="20"/>
  <c r="AQ1392" i="20"/>
  <c r="BG1920" i="19"/>
  <c r="BG649" i="20"/>
  <c r="BG1392" i="20"/>
  <c r="BW1920" i="19"/>
  <c r="BW649" i="20"/>
  <c r="BW1392" i="20"/>
  <c r="G1921" i="19"/>
  <c r="G650" i="20"/>
  <c r="G1393" i="20"/>
  <c r="W1921" i="19"/>
  <c r="W650" i="20"/>
  <c r="W1393" i="20"/>
  <c r="AM1921" i="19"/>
  <c r="AM650" i="20"/>
  <c r="AM1393" i="20"/>
  <c r="BC1921" i="19"/>
  <c r="BC650" i="20"/>
  <c r="BC1393" i="20"/>
  <c r="BS1921" i="19"/>
  <c r="BS650" i="20"/>
  <c r="BS1393" i="20"/>
  <c r="CI1921" i="19"/>
  <c r="CI650" i="20"/>
  <c r="CI1393" i="20"/>
  <c r="S1922" i="19"/>
  <c r="S651" i="20"/>
  <c r="S1394" i="20"/>
  <c r="AI1922" i="19"/>
  <c r="AI651" i="20"/>
  <c r="AI1394" i="20"/>
  <c r="AY1922" i="19"/>
  <c r="AY651" i="20"/>
  <c r="AY1394" i="20"/>
  <c r="BO1922" i="19"/>
  <c r="BO651" i="20"/>
  <c r="BO1394" i="20"/>
  <c r="CE1922" i="19"/>
  <c r="CE651" i="20"/>
  <c r="CE1394" i="20"/>
  <c r="O1923" i="19"/>
  <c r="O652" i="20"/>
  <c r="O1395" i="20"/>
  <c r="AE1923" i="19"/>
  <c r="AE652" i="20"/>
  <c r="AE1395" i="20"/>
  <c r="AU1923" i="19"/>
  <c r="AU652" i="20"/>
  <c r="AU1395" i="20"/>
  <c r="BK1923" i="19"/>
  <c r="BK652" i="20"/>
  <c r="BK1395" i="20"/>
  <c r="CA1923" i="19"/>
  <c r="CA652" i="20"/>
  <c r="CA1395" i="20"/>
  <c r="H1920" i="19"/>
  <c r="H649" i="20"/>
  <c r="H1392" i="20"/>
  <c r="X1920" i="19"/>
  <c r="X649" i="20"/>
  <c r="X1392" i="20"/>
  <c r="AN1920" i="19"/>
  <c r="AN649" i="20"/>
  <c r="AN1392" i="20"/>
  <c r="BD1920" i="19"/>
  <c r="BD649" i="20"/>
  <c r="BD1392" i="20"/>
  <c r="BT1920" i="19"/>
  <c r="BT649" i="20"/>
  <c r="BT1392" i="20"/>
  <c r="CJ1920" i="19"/>
  <c r="CJ649" i="20"/>
  <c r="CJ1392" i="20"/>
  <c r="T1921" i="19"/>
  <c r="T650" i="20"/>
  <c r="T1393" i="20"/>
  <c r="AJ1921" i="19"/>
  <c r="AJ650" i="20"/>
  <c r="AJ1393" i="20"/>
  <c r="AZ1921" i="19"/>
  <c r="AZ650" i="20"/>
  <c r="AZ1393" i="20"/>
  <c r="BP1921" i="19"/>
  <c r="BP650" i="20"/>
  <c r="BP1393" i="20"/>
  <c r="CF1921" i="19"/>
  <c r="CF650" i="20"/>
  <c r="CF1393" i="20"/>
  <c r="P1922" i="19"/>
  <c r="P651" i="20"/>
  <c r="P1394" i="20"/>
  <c r="AF1922" i="19"/>
  <c r="AF651" i="20"/>
  <c r="AF1394" i="20"/>
  <c r="AV1922" i="19"/>
  <c r="AV651" i="20"/>
  <c r="AV1394" i="20"/>
  <c r="BL1922" i="19"/>
  <c r="BL651" i="20"/>
  <c r="BL1394" i="20"/>
  <c r="CB1922" i="19"/>
  <c r="CB651" i="20"/>
  <c r="CB1394" i="20"/>
  <c r="L1923" i="19"/>
  <c r="L652" i="20"/>
  <c r="L1395" i="20"/>
  <c r="AB1923" i="19"/>
  <c r="AB652" i="20"/>
  <c r="AB1395" i="20"/>
  <c r="AR1923" i="19"/>
  <c r="AR652" i="20"/>
  <c r="AR1395" i="20"/>
  <c r="BH1923" i="19"/>
  <c r="BH652" i="20"/>
  <c r="BH1395" i="20"/>
  <c r="BX1923" i="19"/>
  <c r="BX652" i="20"/>
  <c r="BX1395" i="20"/>
  <c r="AR1905" i="19"/>
  <c r="AR634" i="20"/>
  <c r="AR1377" i="20"/>
  <c r="G1894" i="19"/>
  <c r="G623" i="20"/>
  <c r="G1366" i="20"/>
  <c r="CH1889" i="19"/>
  <c r="CH618" i="20"/>
  <c r="CH1361" i="20"/>
  <c r="Y1887" i="19"/>
  <c r="Y616" i="20"/>
  <c r="Y1359" i="20"/>
  <c r="V1885" i="19"/>
  <c r="V614" i="20"/>
  <c r="V1357" i="20"/>
  <c r="S1883" i="19"/>
  <c r="S612" i="20"/>
  <c r="S1355" i="20"/>
  <c r="AG1881" i="19"/>
  <c r="AG610" i="20"/>
  <c r="AG1353" i="20"/>
  <c r="CI1879" i="19"/>
  <c r="CI608" i="20"/>
  <c r="CI1351" i="20"/>
  <c r="BC1878" i="19"/>
  <c r="BC607" i="20"/>
  <c r="BC1350" i="20"/>
  <c r="AA1877" i="19"/>
  <c r="AA606" i="20"/>
  <c r="AA1349" i="20"/>
  <c r="S1876" i="19"/>
  <c r="S605" i="20"/>
  <c r="S1348" i="20"/>
  <c r="AA1875" i="19"/>
  <c r="AA604" i="20"/>
  <c r="AA1347" i="20"/>
  <c r="AK1874" i="19"/>
  <c r="AK603" i="20"/>
  <c r="AK1346" i="20"/>
  <c r="BB1873" i="19"/>
  <c r="BB602" i="20"/>
  <c r="BB1345" i="20"/>
  <c r="CD1872" i="19"/>
  <c r="CD601" i="20"/>
  <c r="CD1344" i="20"/>
  <c r="Y1872" i="19"/>
  <c r="Y601" i="20"/>
  <c r="Y1344" i="20"/>
  <c r="AY1871" i="19"/>
  <c r="AY600" i="20"/>
  <c r="AY1343" i="20"/>
  <c r="CA1870" i="19"/>
  <c r="CA599" i="20"/>
  <c r="CA1342" i="20"/>
  <c r="Y1870" i="19"/>
  <c r="Y599" i="20"/>
  <c r="Y1342" i="20"/>
  <c r="BY1869" i="19"/>
  <c r="BY598" i="20"/>
  <c r="BY1341" i="20"/>
  <c r="AS1869" i="19"/>
  <c r="AS598" i="20"/>
  <c r="AS1341" i="20"/>
  <c r="M1869" i="19"/>
  <c r="M598" i="20"/>
  <c r="M1341" i="20"/>
  <c r="BM1868" i="19"/>
  <c r="BM597" i="20"/>
  <c r="BM1340" i="20"/>
  <c r="AG1868" i="19"/>
  <c r="AG597" i="20"/>
  <c r="AG1340" i="20"/>
  <c r="CG1867" i="19"/>
  <c r="CG596" i="20"/>
  <c r="CG1339" i="20"/>
  <c r="BA1867" i="19"/>
  <c r="BA596" i="20"/>
  <c r="BA1339" i="20"/>
  <c r="U1867" i="19"/>
  <c r="U596" i="20"/>
  <c r="U1339" i="20"/>
  <c r="BU1866" i="19"/>
  <c r="BU595" i="20"/>
  <c r="BU1338" i="20"/>
  <c r="AX1866" i="19"/>
  <c r="AX595" i="20"/>
  <c r="AX1338" i="20"/>
  <c r="AC1866" i="19"/>
  <c r="AC595" i="20"/>
  <c r="AC1338" i="20"/>
  <c r="G1866" i="19"/>
  <c r="G595" i="20"/>
  <c r="G1338" i="20"/>
  <c r="BR1865" i="19"/>
  <c r="BR594" i="20"/>
  <c r="BR1337" i="20"/>
  <c r="AW1865" i="19"/>
  <c r="AW594" i="20"/>
  <c r="AW1337" i="20"/>
  <c r="AA1865" i="19"/>
  <c r="AA594" i="20"/>
  <c r="AA1337" i="20"/>
  <c r="F1865" i="19"/>
  <c r="F594" i="20"/>
  <c r="F1337" i="20"/>
  <c r="BQ1864" i="19"/>
  <c r="BQ593" i="20"/>
  <c r="BQ1336" i="20"/>
  <c r="AU1864" i="19"/>
  <c r="AU593" i="20"/>
  <c r="AU1336" i="20"/>
  <c r="Z1864" i="19"/>
  <c r="Z593" i="20"/>
  <c r="Z1336" i="20"/>
  <c r="E1864" i="19"/>
  <c r="E593" i="20"/>
  <c r="E1336" i="20"/>
  <c r="BO1863" i="19"/>
  <c r="BO592" i="20"/>
  <c r="BO1335" i="20"/>
  <c r="AT1863" i="19"/>
  <c r="AT592" i="20"/>
  <c r="AT1335" i="20"/>
  <c r="Y1863" i="19"/>
  <c r="Y592" i="20"/>
  <c r="Y1335" i="20"/>
  <c r="CI1862" i="19"/>
  <c r="CI591" i="20"/>
  <c r="CI1334" i="20"/>
  <c r="BN1862" i="19"/>
  <c r="BN591" i="20"/>
  <c r="BN1334" i="20"/>
  <c r="AS1862" i="19"/>
  <c r="AS591" i="20"/>
  <c r="AS1334" i="20"/>
  <c r="W1862" i="19"/>
  <c r="W591" i="20"/>
  <c r="W1334" i="20"/>
  <c r="CH1861" i="19"/>
  <c r="CH590" i="20"/>
  <c r="CH1333" i="20"/>
  <c r="BM1861" i="19"/>
  <c r="BM590" i="20"/>
  <c r="BM1333" i="20"/>
  <c r="AQ1861" i="19"/>
  <c r="AQ590" i="20"/>
  <c r="AQ1333" i="20"/>
  <c r="V1861" i="19"/>
  <c r="V590" i="20"/>
  <c r="V1333" i="20"/>
  <c r="CH1860" i="19"/>
  <c r="CH589" i="20"/>
  <c r="CH1332" i="20"/>
  <c r="BR1860" i="19"/>
  <c r="BR589" i="20"/>
  <c r="BR1332" i="20"/>
  <c r="BB1860" i="19"/>
  <c r="BB589" i="20"/>
  <c r="BB1332" i="20"/>
  <c r="AL1860" i="19"/>
  <c r="AL589" i="20"/>
  <c r="AL1332" i="20"/>
  <c r="V1860" i="19"/>
  <c r="V589" i="20"/>
  <c r="V1332" i="20"/>
  <c r="F1860" i="19"/>
  <c r="F589" i="20"/>
  <c r="F1332" i="20"/>
  <c r="BV1859" i="19"/>
  <c r="BV588" i="20"/>
  <c r="BV1331" i="20"/>
  <c r="BF1859" i="19"/>
  <c r="BF588" i="20"/>
  <c r="BF1331" i="20"/>
  <c r="AP1859" i="19"/>
  <c r="AP588" i="20"/>
  <c r="AP1331" i="20"/>
  <c r="Z1859" i="19"/>
  <c r="Z588" i="20"/>
  <c r="Z1331" i="20"/>
  <c r="J1859" i="19"/>
  <c r="J588" i="20"/>
  <c r="J1331" i="20"/>
  <c r="BZ1858" i="19"/>
  <c r="BZ587" i="20"/>
  <c r="BZ1330" i="20"/>
  <c r="BJ1858" i="19"/>
  <c r="BJ587" i="20"/>
  <c r="BJ1330" i="20"/>
  <c r="AT1858" i="19"/>
  <c r="AT587" i="20"/>
  <c r="AT1330" i="20"/>
  <c r="AD1858" i="19"/>
  <c r="AD587" i="20"/>
  <c r="AD1330" i="20"/>
  <c r="N1858" i="19"/>
  <c r="N587" i="20"/>
  <c r="N1330" i="20"/>
  <c r="CD1857" i="19"/>
  <c r="CD586" i="20"/>
  <c r="CD1329" i="20"/>
  <c r="BN1857" i="19"/>
  <c r="BN586" i="20"/>
  <c r="BN1329" i="20"/>
  <c r="AX1857" i="19"/>
  <c r="AX586" i="20"/>
  <c r="AX1329" i="20"/>
  <c r="AH1857" i="19"/>
  <c r="AH586" i="20"/>
  <c r="AH1329" i="20"/>
  <c r="R1857" i="19"/>
  <c r="R586" i="20"/>
  <c r="R1329" i="20"/>
  <c r="CH1856" i="19"/>
  <c r="CH585" i="20"/>
  <c r="CH1328" i="20"/>
  <c r="BR1856" i="19"/>
  <c r="BR585" i="20"/>
  <c r="BR1328" i="20"/>
  <c r="BB1856" i="19"/>
  <c r="BB585" i="20"/>
  <c r="BB1328" i="20"/>
  <c r="AL1856" i="19"/>
  <c r="AL585" i="20"/>
  <c r="AL1328" i="20"/>
  <c r="V1856" i="19"/>
  <c r="V585" i="20"/>
  <c r="V1328" i="20"/>
  <c r="F1856" i="19"/>
  <c r="F585" i="20"/>
  <c r="F1328" i="20"/>
  <c r="BV1855" i="19"/>
  <c r="BV584" i="20"/>
  <c r="BV1327" i="20"/>
  <c r="BF1855" i="19"/>
  <c r="BF584" i="20"/>
  <c r="BF1327" i="20"/>
  <c r="AP1855" i="19"/>
  <c r="AP584" i="20"/>
  <c r="AP1327" i="20"/>
  <c r="Z1855" i="19"/>
  <c r="Z584" i="20"/>
  <c r="Z1327" i="20"/>
  <c r="J1855" i="19"/>
  <c r="J584" i="20"/>
  <c r="J1327" i="20"/>
  <c r="BZ1854" i="19"/>
  <c r="BZ583" i="20"/>
  <c r="BZ1326" i="20"/>
  <c r="BJ1854" i="19"/>
  <c r="BJ583" i="20"/>
  <c r="BJ1326" i="20"/>
  <c r="AT1854" i="19"/>
  <c r="AT583" i="20"/>
  <c r="AT1326" i="20"/>
  <c r="AD1854" i="19"/>
  <c r="AD583" i="20"/>
  <c r="AD1326" i="20"/>
  <c r="N1854" i="19"/>
  <c r="N583" i="20"/>
  <c r="N1326" i="20"/>
  <c r="CD1853" i="19"/>
  <c r="CD582" i="20"/>
  <c r="CD1325" i="20"/>
  <c r="BN1853" i="19"/>
  <c r="BN582" i="20"/>
  <c r="BN1325" i="20"/>
  <c r="AX1853" i="19"/>
  <c r="AX582" i="20"/>
  <c r="AX1325" i="20"/>
  <c r="AH1853" i="19"/>
  <c r="AH582" i="20"/>
  <c r="AH1325" i="20"/>
  <c r="R1853" i="19"/>
  <c r="R582" i="20"/>
  <c r="R1325" i="20"/>
  <c r="CH1852" i="19"/>
  <c r="CH581" i="20"/>
  <c r="CH1324" i="20"/>
  <c r="BR1852" i="19"/>
  <c r="BR581" i="20"/>
  <c r="BR1324" i="20"/>
  <c r="BB1852" i="19"/>
  <c r="BB581" i="20"/>
  <c r="BB1324" i="20"/>
  <c r="AL1852" i="19"/>
  <c r="AL581" i="20"/>
  <c r="AL1324" i="20"/>
  <c r="V1852" i="19"/>
  <c r="V581" i="20"/>
  <c r="V1324" i="20"/>
  <c r="F1852" i="19"/>
  <c r="F581" i="20"/>
  <c r="F1324" i="20"/>
  <c r="BV1851" i="19"/>
  <c r="BV580" i="20"/>
  <c r="BV1323" i="20"/>
  <c r="BF1851" i="19"/>
  <c r="BF580" i="20"/>
  <c r="BF1323" i="20"/>
  <c r="AP1851" i="19"/>
  <c r="AP580" i="20"/>
  <c r="AP1323" i="20"/>
  <c r="Z1851" i="19"/>
  <c r="Z580" i="20"/>
  <c r="Z1323" i="20"/>
  <c r="J1851" i="19"/>
  <c r="J580" i="20"/>
  <c r="J1323" i="20"/>
  <c r="BZ1850" i="19"/>
  <c r="BZ579" i="20"/>
  <c r="BZ1322" i="20"/>
  <c r="BJ1850" i="19"/>
  <c r="BJ579" i="20"/>
  <c r="BJ1322" i="20"/>
  <c r="AT1850" i="19"/>
  <c r="AT579" i="20"/>
  <c r="AT1322" i="20"/>
  <c r="AD1850" i="19"/>
  <c r="AD579" i="20"/>
  <c r="AD1322" i="20"/>
  <c r="N1850" i="19"/>
  <c r="N579" i="20"/>
  <c r="N1322" i="20"/>
  <c r="CD1849" i="19"/>
  <c r="CD578" i="20"/>
  <c r="CD1321" i="20"/>
  <c r="BN1849" i="19"/>
  <c r="BN578" i="20"/>
  <c r="BN1321" i="20"/>
  <c r="AX1849" i="19"/>
  <c r="AX578" i="20"/>
  <c r="AX1321" i="20"/>
  <c r="AH1849" i="19"/>
  <c r="AH578" i="20"/>
  <c r="AH1321" i="20"/>
  <c r="R1849" i="19"/>
  <c r="R578" i="20"/>
  <c r="R1321" i="20"/>
  <c r="CH1848" i="19"/>
  <c r="CH1320" i="20"/>
  <c r="CH577" i="20"/>
  <c r="BR1848" i="19"/>
  <c r="BR577" i="20"/>
  <c r="BR1320" i="20"/>
  <c r="BB1848" i="19"/>
  <c r="BB577" i="20"/>
  <c r="BB1320" i="20"/>
  <c r="AL1848" i="19"/>
  <c r="AL577" i="20"/>
  <c r="AL1320" i="20"/>
  <c r="V1848" i="19"/>
  <c r="V1320" i="20"/>
  <c r="V577" i="20"/>
  <c r="F1848" i="19"/>
  <c r="F577" i="20"/>
  <c r="F1320" i="20"/>
  <c r="BV1847" i="19"/>
  <c r="BV576" i="20"/>
  <c r="BV1319" i="20"/>
  <c r="BF1847" i="19"/>
  <c r="BF576" i="20"/>
  <c r="BF1319" i="20"/>
  <c r="AP1847" i="19"/>
  <c r="AP1319" i="20"/>
  <c r="AP576" i="20"/>
  <c r="Z1847" i="19"/>
  <c r="Z576" i="20"/>
  <c r="Z1319" i="20"/>
  <c r="J1847" i="19"/>
  <c r="J576" i="20"/>
  <c r="J1319" i="20"/>
  <c r="BZ1846" i="19"/>
  <c r="BZ575" i="20"/>
  <c r="BZ1318" i="20"/>
  <c r="BJ1846" i="19"/>
  <c r="BJ1318" i="20"/>
  <c r="BJ575" i="20"/>
  <c r="AT1846" i="19"/>
  <c r="AT575" i="20"/>
  <c r="AT1318" i="20"/>
  <c r="AD1846" i="19"/>
  <c r="AD575" i="20"/>
  <c r="AD1318" i="20"/>
  <c r="N1846" i="19"/>
  <c r="N575" i="20"/>
  <c r="N1318" i="20"/>
  <c r="CD1845" i="19"/>
  <c r="CD1317" i="20"/>
  <c r="CD574" i="20"/>
  <c r="BN1845" i="19"/>
  <c r="BN574" i="20"/>
  <c r="BN1317" i="20"/>
  <c r="AX1845" i="19"/>
  <c r="AX1317" i="20"/>
  <c r="AX574" i="20"/>
  <c r="AH1845" i="19"/>
  <c r="AH1317" i="20"/>
  <c r="AH574" i="20"/>
  <c r="R1845" i="19"/>
  <c r="R1317" i="20"/>
  <c r="R574" i="20"/>
  <c r="CH1844" i="19"/>
  <c r="CH1316" i="20"/>
  <c r="CH573" i="20"/>
  <c r="BR1844" i="19"/>
  <c r="BR1316" i="20"/>
  <c r="BR573" i="20"/>
  <c r="BB1844" i="19"/>
  <c r="BB1316" i="20"/>
  <c r="BB573" i="20"/>
  <c r="AL1844" i="19"/>
  <c r="AL1316" i="20"/>
  <c r="AL573" i="20"/>
  <c r="V1844" i="19"/>
  <c r="V1316" i="20"/>
  <c r="V573" i="20"/>
  <c r="F1844" i="19"/>
  <c r="F1316" i="20"/>
  <c r="F573" i="20"/>
  <c r="BV1843" i="19"/>
  <c r="BV1315" i="20"/>
  <c r="BV572" i="20"/>
  <c r="BF1843" i="19"/>
  <c r="BF1315" i="20"/>
  <c r="BF572" i="20"/>
  <c r="AP1843" i="19"/>
  <c r="AP1315" i="20"/>
  <c r="AP572" i="20"/>
  <c r="Z1843" i="19"/>
  <c r="Z1315" i="20"/>
  <c r="Z572" i="20"/>
  <c r="J1843" i="19"/>
  <c r="J1315" i="20"/>
  <c r="J572" i="20"/>
  <c r="BZ1842" i="19"/>
  <c r="BZ1314" i="20"/>
  <c r="BZ571" i="20"/>
  <c r="BJ1842" i="19"/>
  <c r="BJ1314" i="20"/>
  <c r="BJ571" i="20"/>
  <c r="AT1842" i="19"/>
  <c r="AT1314" i="20"/>
  <c r="AT571" i="20"/>
  <c r="AD1842" i="19"/>
  <c r="AD1314" i="20"/>
  <c r="AD571" i="20"/>
  <c r="N1842" i="19"/>
  <c r="N1314" i="20"/>
  <c r="N571" i="20"/>
  <c r="CD1841" i="19"/>
  <c r="CD1313" i="20"/>
  <c r="CD570" i="20"/>
  <c r="BN1841" i="19"/>
  <c r="BN1313" i="20"/>
  <c r="BN570" i="20"/>
  <c r="AX1841" i="19"/>
  <c r="AX1313" i="20"/>
  <c r="AX570" i="20"/>
  <c r="AH1841" i="19"/>
  <c r="AH1313" i="20"/>
  <c r="AH570" i="20"/>
  <c r="R1841" i="19"/>
  <c r="R1313" i="20"/>
  <c r="R570" i="20"/>
  <c r="CH1840" i="19"/>
  <c r="CH1312" i="20"/>
  <c r="CH569" i="20"/>
  <c r="BR1840" i="19"/>
  <c r="BR1312" i="20"/>
  <c r="BR569" i="20"/>
  <c r="BB1840" i="19"/>
  <c r="BB1312" i="20"/>
  <c r="BB569" i="20"/>
  <c r="AL1840" i="19"/>
  <c r="AL1312" i="20"/>
  <c r="AL569" i="20"/>
  <c r="V1840" i="19"/>
  <c r="V1312" i="20"/>
  <c r="V569" i="20"/>
  <c r="F1840" i="19"/>
  <c r="F569" i="20"/>
  <c r="F1312" i="20"/>
  <c r="P1900" i="19"/>
  <c r="P629" i="20"/>
  <c r="P1372" i="20"/>
  <c r="Z1892" i="19"/>
  <c r="Z621" i="20"/>
  <c r="Z1364" i="20"/>
  <c r="BJ1888" i="19"/>
  <c r="BJ617" i="20"/>
  <c r="BJ1360" i="20"/>
  <c r="AH1886" i="19"/>
  <c r="AH615" i="20"/>
  <c r="AH1358" i="20"/>
  <c r="AE1884" i="19"/>
  <c r="AE613" i="20"/>
  <c r="AE1356" i="20"/>
  <c r="AC1882" i="19"/>
  <c r="AC611" i="20"/>
  <c r="AC1354" i="20"/>
  <c r="BO1880" i="19"/>
  <c r="BO609" i="20"/>
  <c r="BO1352" i="20"/>
  <c r="AI1879" i="19"/>
  <c r="AI608" i="20"/>
  <c r="AI1351" i="20"/>
  <c r="G1878" i="19"/>
  <c r="G607" i="20"/>
  <c r="G1350" i="20"/>
  <c r="BJ1876" i="19"/>
  <c r="BJ605" i="20"/>
  <c r="BJ1348" i="20"/>
  <c r="BD1898" i="19"/>
  <c r="BD627" i="20"/>
  <c r="BD1370" i="20"/>
  <c r="BO1891" i="19"/>
  <c r="BO620" i="20"/>
  <c r="BO1363" i="20"/>
  <c r="AE1888" i="19"/>
  <c r="AE617" i="20"/>
  <c r="AE1360" i="20"/>
  <c r="M1886" i="19"/>
  <c r="M615" i="20"/>
  <c r="M1358" i="20"/>
  <c r="J1884" i="19"/>
  <c r="J613" i="20"/>
  <c r="J1356" i="20"/>
  <c r="G1882" i="19"/>
  <c r="G611" i="20"/>
  <c r="G1354" i="20"/>
  <c r="BA1880" i="19"/>
  <c r="BA609" i="20"/>
  <c r="BA1352" i="20"/>
  <c r="W1879" i="19"/>
  <c r="W608" i="20"/>
  <c r="W1351" i="20"/>
  <c r="BW1877" i="19"/>
  <c r="BW606" i="20"/>
  <c r="BW1349" i="20"/>
  <c r="BA1876" i="19"/>
  <c r="BA605" i="20"/>
  <c r="BA1348" i="20"/>
  <c r="BI1875" i="19"/>
  <c r="BI604" i="20"/>
  <c r="BI1347" i="20"/>
  <c r="BQ1874" i="19"/>
  <c r="BQ603" i="20"/>
  <c r="BQ1346" i="20"/>
  <c r="CA1873" i="19"/>
  <c r="CA602" i="20"/>
  <c r="CA1345" i="20"/>
  <c r="V1873" i="19"/>
  <c r="V602" i="20"/>
  <c r="V1345" i="20"/>
  <c r="AX1872" i="19"/>
  <c r="AX601" i="20"/>
  <c r="AX1344" i="20"/>
  <c r="BY1871" i="19"/>
  <c r="BY600" i="20"/>
  <c r="BY1343" i="20"/>
  <c r="S1871" i="19"/>
  <c r="S600" i="20"/>
  <c r="S1343" i="20"/>
  <c r="AU1870" i="19"/>
  <c r="AU599" i="20"/>
  <c r="AU1342" i="20"/>
  <c r="G1870" i="19"/>
  <c r="G599" i="20"/>
  <c r="G1342" i="20"/>
  <c r="BG1869" i="19"/>
  <c r="BG598" i="20"/>
  <c r="BG1341" i="20"/>
  <c r="AA1869" i="19"/>
  <c r="AA598" i="20"/>
  <c r="AA1341" i="20"/>
  <c r="CA1868" i="19"/>
  <c r="CA597" i="20"/>
  <c r="CA1340" i="20"/>
  <c r="AU1868" i="19"/>
  <c r="AU597" i="20"/>
  <c r="AU1340" i="20"/>
  <c r="O1868" i="19"/>
  <c r="O597" i="20"/>
  <c r="O1340" i="20"/>
  <c r="BO1867" i="19"/>
  <c r="BO596" i="20"/>
  <c r="BO1339" i="20"/>
  <c r="AI1867" i="19"/>
  <c r="AI596" i="20"/>
  <c r="AI1339" i="20"/>
  <c r="CI1866" i="19"/>
  <c r="CI595" i="20"/>
  <c r="CI1338" i="20"/>
  <c r="BG1866" i="19"/>
  <c r="BG595" i="20"/>
  <c r="BG1338" i="20"/>
  <c r="AL1866" i="19"/>
  <c r="AL595" i="20"/>
  <c r="AL1338" i="20"/>
  <c r="Q1866" i="19"/>
  <c r="Q595" i="20"/>
  <c r="Q1338" i="20"/>
  <c r="CA1865" i="19"/>
  <c r="CA594" i="20"/>
  <c r="CA1337" i="20"/>
  <c r="BF1865" i="19"/>
  <c r="BF594" i="20"/>
  <c r="BF1337" i="20"/>
  <c r="AK1865" i="19"/>
  <c r="AK594" i="20"/>
  <c r="AK1337" i="20"/>
  <c r="O1865" i="19"/>
  <c r="O594" i="20"/>
  <c r="O1337" i="20"/>
  <c r="BZ1864" i="19"/>
  <c r="BZ593" i="20"/>
  <c r="BZ1336" i="20"/>
  <c r="BE1864" i="19"/>
  <c r="BE593" i="20"/>
  <c r="BE1336" i="20"/>
  <c r="AI1864" i="19"/>
  <c r="AI593" i="20"/>
  <c r="AI1336" i="20"/>
  <c r="N1864" i="19"/>
  <c r="N593" i="20"/>
  <c r="N1336" i="20"/>
  <c r="BY1863" i="19"/>
  <c r="BY592" i="20"/>
  <c r="BY1335" i="20"/>
  <c r="BC1863" i="19"/>
  <c r="BC592" i="20"/>
  <c r="BC1335" i="20"/>
  <c r="AH1863" i="19"/>
  <c r="AH592" i="20"/>
  <c r="AH1335" i="20"/>
  <c r="M1863" i="19"/>
  <c r="M592" i="20"/>
  <c r="M1335" i="20"/>
  <c r="BW1862" i="19"/>
  <c r="BW591" i="20"/>
  <c r="BW1334" i="20"/>
  <c r="BB1862" i="19"/>
  <c r="BB591" i="20"/>
  <c r="BB1334" i="20"/>
  <c r="AG1862" i="19"/>
  <c r="AG591" i="20"/>
  <c r="AG1334" i="20"/>
  <c r="K1862" i="19"/>
  <c r="K591" i="20"/>
  <c r="K1334" i="20"/>
  <c r="BV1861" i="19"/>
  <c r="BV590" i="20"/>
  <c r="BV1333" i="20"/>
  <c r="BA1861" i="19"/>
  <c r="BA590" i="20"/>
  <c r="BA1333" i="20"/>
  <c r="AE1861" i="19"/>
  <c r="AE590" i="20"/>
  <c r="AE1333" i="20"/>
  <c r="J1861" i="19"/>
  <c r="J590" i="20"/>
  <c r="J1333" i="20"/>
  <c r="BY1860" i="19"/>
  <c r="BY589" i="20"/>
  <c r="BY1332" i="20"/>
  <c r="BI1860" i="19"/>
  <c r="BI589" i="20"/>
  <c r="BI1332" i="20"/>
  <c r="AS1860" i="19"/>
  <c r="AS589" i="20"/>
  <c r="AS1332" i="20"/>
  <c r="AC1860" i="19"/>
  <c r="AC589" i="20"/>
  <c r="AC1332" i="20"/>
  <c r="M1860" i="19"/>
  <c r="M589" i="20"/>
  <c r="M1332" i="20"/>
  <c r="CC1859" i="19"/>
  <c r="CC588" i="20"/>
  <c r="CC1331" i="20"/>
  <c r="BM1859" i="19"/>
  <c r="BM588" i="20"/>
  <c r="BM1331" i="20"/>
  <c r="AW1859" i="19"/>
  <c r="AW588" i="20"/>
  <c r="AW1331" i="20"/>
  <c r="AG1859" i="19"/>
  <c r="AG588" i="20"/>
  <c r="AG1331" i="20"/>
  <c r="Q1859" i="19"/>
  <c r="Q588" i="20"/>
  <c r="Q1331" i="20"/>
  <c r="CG1858" i="19"/>
  <c r="CG587" i="20"/>
  <c r="CG1330" i="20"/>
  <c r="BQ1858" i="19"/>
  <c r="BQ587" i="20"/>
  <c r="BQ1330" i="20"/>
  <c r="BA1858" i="19"/>
  <c r="BA587" i="20"/>
  <c r="BA1330" i="20"/>
  <c r="AK1858" i="19"/>
  <c r="AK587" i="20"/>
  <c r="AK1330" i="20"/>
  <c r="U1858" i="19"/>
  <c r="U587" i="20"/>
  <c r="U1330" i="20"/>
  <c r="E1858" i="19"/>
  <c r="E587" i="20"/>
  <c r="E1330" i="20"/>
  <c r="BU1857" i="19"/>
  <c r="BU586" i="20"/>
  <c r="BU1329" i="20"/>
  <c r="BE1857" i="19"/>
  <c r="BE586" i="20"/>
  <c r="BE1329" i="20"/>
  <c r="AO1857" i="19"/>
  <c r="AO586" i="20"/>
  <c r="AO1329" i="20"/>
  <c r="Y1857" i="19"/>
  <c r="Y586" i="20"/>
  <c r="Y1329" i="20"/>
  <c r="I1857" i="19"/>
  <c r="I586" i="20"/>
  <c r="I1329" i="20"/>
  <c r="BY1856" i="19"/>
  <c r="BY585" i="20"/>
  <c r="BY1328" i="20"/>
  <c r="BI1856" i="19"/>
  <c r="BI585" i="20"/>
  <c r="BI1328" i="20"/>
  <c r="AS1856" i="19"/>
  <c r="AS585" i="20"/>
  <c r="AS1328" i="20"/>
  <c r="AC1856" i="19"/>
  <c r="AC585" i="20"/>
  <c r="AC1328" i="20"/>
  <c r="M1856" i="19"/>
  <c r="M585" i="20"/>
  <c r="M1328" i="20"/>
  <c r="CC1855" i="19"/>
  <c r="CC584" i="20"/>
  <c r="CC1327" i="20"/>
  <c r="BM1855" i="19"/>
  <c r="BM584" i="20"/>
  <c r="BM1327" i="20"/>
  <c r="AW1855" i="19"/>
  <c r="AW584" i="20"/>
  <c r="AW1327" i="20"/>
  <c r="AG1855" i="19"/>
  <c r="AG584" i="20"/>
  <c r="AG1327" i="20"/>
  <c r="Q1855" i="19"/>
  <c r="Q584" i="20"/>
  <c r="Q1327" i="20"/>
  <c r="CG1854" i="19"/>
  <c r="CG583" i="20"/>
  <c r="CG1326" i="20"/>
  <c r="BQ1854" i="19"/>
  <c r="BQ583" i="20"/>
  <c r="BQ1326" i="20"/>
  <c r="BA1854" i="19"/>
  <c r="BA583" i="20"/>
  <c r="BA1326" i="20"/>
  <c r="AK1854" i="19"/>
  <c r="AK583" i="20"/>
  <c r="AK1326" i="20"/>
  <c r="U1854" i="19"/>
  <c r="U583" i="20"/>
  <c r="U1326" i="20"/>
  <c r="E1854" i="19"/>
  <c r="E583" i="20"/>
  <c r="E1326" i="20"/>
  <c r="BU1853" i="19"/>
  <c r="BU582" i="20"/>
  <c r="BU1325" i="20"/>
  <c r="BE1853" i="19"/>
  <c r="BE582" i="20"/>
  <c r="BE1325" i="20"/>
  <c r="AO1853" i="19"/>
  <c r="AO582" i="20"/>
  <c r="AO1325" i="20"/>
  <c r="Y1853" i="19"/>
  <c r="Y582" i="20"/>
  <c r="Y1325" i="20"/>
  <c r="I1853" i="19"/>
  <c r="I582" i="20"/>
  <c r="I1325" i="20"/>
  <c r="BY1852" i="19"/>
  <c r="BY581" i="20"/>
  <c r="BY1324" i="20"/>
  <c r="BE1852" i="19"/>
  <c r="BE581" i="20"/>
  <c r="BE1324" i="20"/>
  <c r="AO1852" i="19"/>
  <c r="AO581" i="20"/>
  <c r="AO1324" i="20"/>
  <c r="Y1852" i="19"/>
  <c r="Y581" i="20"/>
  <c r="Y1324" i="20"/>
  <c r="I1852" i="19"/>
  <c r="I581" i="20"/>
  <c r="I1324" i="20"/>
  <c r="BY1851" i="19"/>
  <c r="BY580" i="20"/>
  <c r="BY1323" i="20"/>
  <c r="BI1851" i="19"/>
  <c r="BI580" i="20"/>
  <c r="BI1323" i="20"/>
  <c r="AS1851" i="19"/>
  <c r="AS580" i="20"/>
  <c r="AS1323" i="20"/>
  <c r="AC1851" i="19"/>
  <c r="AC580" i="20"/>
  <c r="AC1323" i="20"/>
  <c r="M1851" i="19"/>
  <c r="M580" i="20"/>
  <c r="M1323" i="20"/>
  <c r="CC1850" i="19"/>
  <c r="CC579" i="20"/>
  <c r="CC1322" i="20"/>
  <c r="BM1850" i="19"/>
  <c r="BM579" i="20"/>
  <c r="BM1322" i="20"/>
  <c r="AW1850" i="19"/>
  <c r="AW579" i="20"/>
  <c r="AW1322" i="20"/>
  <c r="AG1850" i="19"/>
  <c r="AG579" i="20"/>
  <c r="AG1322" i="20"/>
  <c r="Q1850" i="19"/>
  <c r="Q579" i="20"/>
  <c r="Q1322" i="20"/>
  <c r="CG1849" i="19"/>
  <c r="CG578" i="20"/>
  <c r="CG1321" i="20"/>
  <c r="BQ1849" i="19"/>
  <c r="BQ578" i="20"/>
  <c r="BQ1321" i="20"/>
  <c r="BA1849" i="19"/>
  <c r="BA578" i="20"/>
  <c r="BA1321" i="20"/>
  <c r="AK1849" i="19"/>
  <c r="AK578" i="20"/>
  <c r="AK1321" i="20"/>
  <c r="U1849" i="19"/>
  <c r="U578" i="20"/>
  <c r="U1321" i="20"/>
  <c r="E1849" i="19"/>
  <c r="E578" i="20"/>
  <c r="E1321" i="20"/>
  <c r="BU1848" i="19"/>
  <c r="BU577" i="20"/>
  <c r="BU1320" i="20"/>
  <c r="BE1848" i="19"/>
  <c r="BE577" i="20"/>
  <c r="BE1320" i="20"/>
  <c r="AO1848" i="19"/>
  <c r="AO577" i="20"/>
  <c r="AO1320" i="20"/>
  <c r="Y1848" i="19"/>
  <c r="Y577" i="20"/>
  <c r="Y1320" i="20"/>
  <c r="I1848" i="19"/>
  <c r="I577" i="20"/>
  <c r="I1320" i="20"/>
  <c r="BY1847" i="19"/>
  <c r="BY576" i="20"/>
  <c r="BY1319" i="20"/>
  <c r="BI1847" i="19"/>
  <c r="BI576" i="20"/>
  <c r="BI1319" i="20"/>
  <c r="AS1847" i="19"/>
  <c r="AS576" i="20"/>
  <c r="AS1319" i="20"/>
  <c r="AC1847" i="19"/>
  <c r="AC576" i="20"/>
  <c r="AC1319" i="20"/>
  <c r="M1847" i="19"/>
  <c r="M576" i="20"/>
  <c r="M1319" i="20"/>
  <c r="CC1846" i="19"/>
  <c r="CC575" i="20"/>
  <c r="CC1318" i="20"/>
  <c r="BM1846" i="19"/>
  <c r="BM575" i="20"/>
  <c r="BM1318" i="20"/>
  <c r="AW1846" i="19"/>
  <c r="AW575" i="20"/>
  <c r="AW1318" i="20"/>
  <c r="AG1846" i="19"/>
  <c r="AG575" i="20"/>
  <c r="AG1318" i="20"/>
  <c r="Q1846" i="19"/>
  <c r="Q575" i="20"/>
  <c r="Q1318" i="20"/>
  <c r="CG1845" i="19"/>
  <c r="CG574" i="20"/>
  <c r="CG1317" i="20"/>
  <c r="BQ1845" i="19"/>
  <c r="BQ574" i="20"/>
  <c r="BQ1317" i="20"/>
  <c r="BA1845" i="19"/>
  <c r="BA574" i="20"/>
  <c r="BA1317" i="20"/>
  <c r="AK1845" i="19"/>
  <c r="AK574" i="20"/>
  <c r="AK1317" i="20"/>
  <c r="U1845" i="19"/>
  <c r="U574" i="20"/>
  <c r="U1317" i="20"/>
  <c r="E1845" i="19"/>
  <c r="E574" i="20"/>
  <c r="E1317" i="20"/>
  <c r="BU1844" i="19"/>
  <c r="BU573" i="20"/>
  <c r="BU1316" i="20"/>
  <c r="BE1844" i="19"/>
  <c r="BE573" i="20"/>
  <c r="BE1316" i="20"/>
  <c r="AO1844" i="19"/>
  <c r="AO573" i="20"/>
  <c r="AO1316" i="20"/>
  <c r="Y1844" i="19"/>
  <c r="Y573" i="20"/>
  <c r="Y1316" i="20"/>
  <c r="I1844" i="19"/>
  <c r="I573" i="20"/>
  <c r="I1316" i="20"/>
  <c r="BY1843" i="19"/>
  <c r="BY572" i="20"/>
  <c r="BY1315" i="20"/>
  <c r="BI1843" i="19"/>
  <c r="BI572" i="20"/>
  <c r="BI1315" i="20"/>
  <c r="AS1843" i="19"/>
  <c r="AS1315" i="20"/>
  <c r="AS572" i="20"/>
  <c r="AC1843" i="19"/>
  <c r="AC572" i="20"/>
  <c r="AC1315" i="20"/>
  <c r="M1843" i="19"/>
  <c r="M572" i="20"/>
  <c r="M1315" i="20"/>
  <c r="CC1842" i="19"/>
  <c r="CC571" i="20"/>
  <c r="CC1314" i="20"/>
  <c r="BM1842" i="19"/>
  <c r="BM571" i="20"/>
  <c r="BM1314" i="20"/>
  <c r="AW1842" i="19"/>
  <c r="AW571" i="20"/>
  <c r="AW1314" i="20"/>
  <c r="AG1842" i="19"/>
  <c r="AG571" i="20"/>
  <c r="AG1314" i="20"/>
  <c r="Q1842" i="19"/>
  <c r="Q571" i="20"/>
  <c r="Q1314" i="20"/>
  <c r="CG1841" i="19"/>
  <c r="CG570" i="20"/>
  <c r="CG1313" i="20"/>
  <c r="BQ1841" i="19"/>
  <c r="BQ570" i="20"/>
  <c r="BQ1313" i="20"/>
  <c r="BA1841" i="19"/>
  <c r="BA570" i="20"/>
  <c r="BA1313" i="20"/>
  <c r="AK1841" i="19"/>
  <c r="AK570" i="20"/>
  <c r="AK1313" i="20"/>
  <c r="U1841" i="19"/>
  <c r="U570" i="20"/>
  <c r="U1313" i="20"/>
  <c r="E1841" i="19"/>
  <c r="E570" i="20"/>
  <c r="E1313" i="20"/>
  <c r="BU1840" i="19"/>
  <c r="BU569" i="20"/>
  <c r="BU1312" i="20"/>
  <c r="BE1840" i="19"/>
  <c r="BE569" i="20"/>
  <c r="BE1312" i="20"/>
  <c r="AO1840" i="19"/>
  <c r="AO569" i="20"/>
  <c r="AO1312" i="20"/>
  <c r="Y1840" i="19"/>
  <c r="Y569" i="20"/>
  <c r="Y1312" i="20"/>
  <c r="I1840" i="19"/>
  <c r="I569" i="20"/>
  <c r="I1312" i="20"/>
  <c r="E1876" i="19"/>
  <c r="E605" i="20"/>
  <c r="E1348" i="20"/>
  <c r="O1869" i="19"/>
  <c r="O598" i="20"/>
  <c r="O1341" i="20"/>
  <c r="BC1865" i="19"/>
  <c r="BC594" i="20"/>
  <c r="BC1337" i="20"/>
  <c r="CE1862" i="19"/>
  <c r="CE591" i="20"/>
  <c r="CE1334" i="20"/>
  <c r="AM1860" i="19"/>
  <c r="AM589" i="20"/>
  <c r="AM1332" i="20"/>
  <c r="AI1858" i="19"/>
  <c r="AI587" i="20"/>
  <c r="AI1330" i="20"/>
  <c r="AI1856" i="19"/>
  <c r="AI585" i="20"/>
  <c r="AI1328" i="20"/>
  <c r="AE1854" i="19"/>
  <c r="AE583" i="20"/>
  <c r="AE1326" i="20"/>
  <c r="AA1852" i="19"/>
  <c r="AA581" i="20"/>
  <c r="AA1324" i="20"/>
  <c r="AI1850" i="19"/>
  <c r="AI579" i="20"/>
  <c r="AI1322" i="20"/>
  <c r="BW1848" i="19"/>
  <c r="BW577" i="20"/>
  <c r="BW1320" i="20"/>
  <c r="AE1847" i="19"/>
  <c r="AE576" i="20"/>
  <c r="AE1319" i="20"/>
  <c r="BS1845" i="19"/>
  <c r="BS574" i="20"/>
  <c r="BS1317" i="20"/>
  <c r="AA1844" i="19"/>
  <c r="AA573" i="20"/>
  <c r="AA1316" i="20"/>
  <c r="BO1842" i="19"/>
  <c r="BO571" i="20"/>
  <c r="BO1314" i="20"/>
  <c r="W1841" i="19"/>
  <c r="W570" i="20"/>
  <c r="W1313" i="20"/>
  <c r="BS1872" i="19"/>
  <c r="BS601" i="20"/>
  <c r="BS1344" i="20"/>
  <c r="BC1867" i="19"/>
  <c r="BC596" i="20"/>
  <c r="BC1339" i="20"/>
  <c r="BB1864" i="19"/>
  <c r="BB593" i="20"/>
  <c r="BB1336" i="20"/>
  <c r="CD1861" i="19"/>
  <c r="CD590" i="20"/>
  <c r="CD1333" i="20"/>
  <c r="BG1859" i="19"/>
  <c r="BG588" i="20"/>
  <c r="BG1331" i="20"/>
  <c r="BC1857" i="19"/>
  <c r="BC586" i="20"/>
  <c r="BC1329" i="20"/>
  <c r="BC1855" i="19"/>
  <c r="BC584" i="20"/>
  <c r="BC1327" i="20"/>
  <c r="AY1853" i="19"/>
  <c r="AY582" i="20"/>
  <c r="AY1325" i="20"/>
  <c r="AU1851" i="19"/>
  <c r="AU580" i="20"/>
  <c r="AU1323" i="20"/>
  <c r="BS1849" i="19"/>
  <c r="BS578" i="20"/>
  <c r="BS1321" i="20"/>
  <c r="AA1848" i="19"/>
  <c r="AA577" i="20"/>
  <c r="AA1320" i="20"/>
  <c r="BO1846" i="19"/>
  <c r="BO575" i="20"/>
  <c r="BO1318" i="20"/>
  <c r="W1845" i="19"/>
  <c r="W574" i="20"/>
  <c r="W1317" i="20"/>
  <c r="BK1843" i="19"/>
  <c r="BK572" i="20"/>
  <c r="BK1315" i="20"/>
  <c r="S1842" i="19"/>
  <c r="S571" i="20"/>
  <c r="S1314" i="20"/>
  <c r="BG1840" i="19"/>
  <c r="BG569" i="20"/>
  <c r="BG1312" i="20"/>
  <c r="V1874" i="19"/>
  <c r="V603" i="20"/>
  <c r="V1346" i="20"/>
  <c r="AI1868" i="19"/>
  <c r="AI597" i="20"/>
  <c r="AI1340" i="20"/>
  <c r="M1865" i="19"/>
  <c r="M594" i="20"/>
  <c r="M1337" i="20"/>
  <c r="AO1862" i="19"/>
  <c r="AO591" i="20"/>
  <c r="AO1334" i="20"/>
  <c r="G1860" i="19"/>
  <c r="G589" i="20"/>
  <c r="G1332" i="20"/>
  <c r="CI1857" i="19"/>
  <c r="CI586" i="20"/>
  <c r="CI1329" i="20"/>
  <c r="CI1855" i="19"/>
  <c r="CI584" i="20"/>
  <c r="CI1327" i="20"/>
  <c r="CE1853" i="19"/>
  <c r="CE582" i="20"/>
  <c r="CE1325" i="20"/>
  <c r="CA1851" i="19"/>
  <c r="CA580" i="20"/>
  <c r="CA1323" i="20"/>
  <c r="K1850" i="19"/>
  <c r="K579" i="20"/>
  <c r="K1322" i="20"/>
  <c r="AY1848" i="19"/>
  <c r="AY577" i="20"/>
  <c r="AY1320" i="20"/>
  <c r="G1847" i="19"/>
  <c r="G576" i="20"/>
  <c r="G1319" i="20"/>
  <c r="AU1845" i="19"/>
  <c r="AU574" i="20"/>
  <c r="AU1317" i="20"/>
  <c r="CI1843" i="19"/>
  <c r="CI572" i="20"/>
  <c r="CI1315" i="20"/>
  <c r="AQ1842" i="19"/>
  <c r="AQ571" i="20"/>
  <c r="AQ1314" i="20"/>
  <c r="CE1840" i="19"/>
  <c r="CE569" i="20"/>
  <c r="CE1312" i="20"/>
  <c r="O1873" i="19"/>
  <c r="O602" i="20"/>
  <c r="O1345" i="20"/>
  <c r="CA1867" i="19"/>
  <c r="CA596" i="20"/>
  <c r="CA1339" i="20"/>
  <c r="BR1864" i="19"/>
  <c r="BR593" i="20"/>
  <c r="BR1336" i="20"/>
  <c r="I1862" i="19"/>
  <c r="I591" i="20"/>
  <c r="I1334" i="20"/>
  <c r="BS1859" i="19"/>
  <c r="BS588" i="20"/>
  <c r="BS1331" i="20"/>
  <c r="BO1857" i="19"/>
  <c r="BO586" i="20"/>
  <c r="BO1329" i="20"/>
  <c r="BK1855" i="19"/>
  <c r="BK584" i="20"/>
  <c r="BK1327" i="20"/>
  <c r="BK1853" i="19"/>
  <c r="BK582" i="20"/>
  <c r="BK1325" i="20"/>
  <c r="BG1851" i="19"/>
  <c r="BG580" i="20"/>
  <c r="BG1323" i="20"/>
  <c r="CA1849" i="19"/>
  <c r="CA578" i="20"/>
  <c r="CA1321" i="20"/>
  <c r="AI1848" i="19"/>
  <c r="AI577" i="20"/>
  <c r="AI1320" i="20"/>
  <c r="BW1846" i="19"/>
  <c r="BW575" i="20"/>
  <c r="BW1318" i="20"/>
  <c r="AE1845" i="19"/>
  <c r="AE574" i="20"/>
  <c r="AE1317" i="20"/>
  <c r="BS1843" i="19"/>
  <c r="BS572" i="20"/>
  <c r="BS1315" i="20"/>
  <c r="AA1842" i="19"/>
  <c r="AA571" i="20"/>
  <c r="AA1314" i="20"/>
  <c r="BO1840" i="19"/>
  <c r="BO569" i="20"/>
  <c r="BO1312" i="20"/>
  <c r="AM1840" i="19"/>
  <c r="AM569" i="20"/>
  <c r="AM1312" i="20"/>
  <c r="S1841" i="19"/>
  <c r="S570" i="20"/>
  <c r="S1313" i="20"/>
  <c r="CE1841" i="19"/>
  <c r="CE570" i="20"/>
  <c r="CE1313" i="20"/>
  <c r="BK1842" i="19"/>
  <c r="BK571" i="20"/>
  <c r="BK1314" i="20"/>
  <c r="AQ1843" i="19"/>
  <c r="AQ572" i="20"/>
  <c r="AQ1315" i="20"/>
  <c r="W1844" i="19"/>
  <c r="W573" i="20"/>
  <c r="W1316" i="20"/>
  <c r="CI1844" i="19"/>
  <c r="CI573" i="20"/>
  <c r="CI1316" i="20"/>
  <c r="BO1845" i="19"/>
  <c r="BO574" i="20"/>
  <c r="BO1317" i="20"/>
  <c r="AU1846" i="19"/>
  <c r="AU575" i="20"/>
  <c r="AU1318" i="20"/>
  <c r="AA1847" i="19"/>
  <c r="AA576" i="20"/>
  <c r="AA1319" i="20"/>
  <c r="G1848" i="19"/>
  <c r="G577" i="20"/>
  <c r="G1320" i="20"/>
  <c r="BS1848" i="19"/>
  <c r="BS577" i="20"/>
  <c r="BS1320" i="20"/>
  <c r="AY1849" i="19"/>
  <c r="AY578" i="20"/>
  <c r="AY1321" i="20"/>
  <c r="AE1850" i="19"/>
  <c r="AE579" i="20"/>
  <c r="AE1322" i="20"/>
  <c r="W1851" i="19"/>
  <c r="W580" i="20"/>
  <c r="W1323" i="20"/>
  <c r="W1852" i="19"/>
  <c r="W581" i="20"/>
  <c r="W1324" i="20"/>
  <c r="W1853" i="19"/>
  <c r="W582" i="20"/>
  <c r="W1325" i="20"/>
  <c r="AA1854" i="19"/>
  <c r="AA583" i="20"/>
  <c r="AA1326" i="20"/>
  <c r="AA1855" i="19"/>
  <c r="AA584" i="20"/>
  <c r="AA1327" i="20"/>
  <c r="AA1856" i="19"/>
  <c r="AA585" i="20"/>
  <c r="AA1328" i="20"/>
  <c r="AE1857" i="19"/>
  <c r="AE586" i="20"/>
  <c r="AE1329" i="20"/>
  <c r="AE1858" i="19"/>
  <c r="AE587" i="20"/>
  <c r="AE1330" i="20"/>
  <c r="AE1859" i="19"/>
  <c r="AE588" i="20"/>
  <c r="AE1331" i="20"/>
  <c r="AI1860" i="19"/>
  <c r="AI589" i="20"/>
  <c r="AI1332" i="20"/>
  <c r="AS1861" i="19"/>
  <c r="AS590" i="20"/>
  <c r="AS1333" i="20"/>
  <c r="BU1862" i="19"/>
  <c r="BU591" i="20"/>
  <c r="BU1334" i="20"/>
  <c r="V1864" i="19"/>
  <c r="V593" i="20"/>
  <c r="V1336" i="20"/>
  <c r="AX1865" i="19"/>
  <c r="AX594" i="20"/>
  <c r="AX1337" i="20"/>
  <c r="CE1866" i="19"/>
  <c r="CE595" i="20"/>
  <c r="CE1338" i="20"/>
  <c r="G1869" i="19"/>
  <c r="G598" i="20"/>
  <c r="G1341" i="20"/>
  <c r="BC1871" i="19"/>
  <c r="BC600" i="20"/>
  <c r="BC1343" i="20"/>
  <c r="AY1875" i="19"/>
  <c r="AY604" i="20"/>
  <c r="AY1347" i="20"/>
  <c r="BK1840" i="19"/>
  <c r="BK569" i="20"/>
  <c r="BK1312" i="20"/>
  <c r="AQ1841" i="19"/>
  <c r="AQ570" i="20"/>
  <c r="AQ1313" i="20"/>
  <c r="W1842" i="19"/>
  <c r="W571" i="20"/>
  <c r="W1314" i="20"/>
  <c r="CI1842" i="19"/>
  <c r="CI571" i="20"/>
  <c r="CI1314" i="20"/>
  <c r="BO1843" i="19"/>
  <c r="BO572" i="20"/>
  <c r="BO1315" i="20"/>
  <c r="AU1844" i="19"/>
  <c r="AU573" i="20"/>
  <c r="AU1316" i="20"/>
  <c r="AA1845" i="19"/>
  <c r="AA574" i="20"/>
  <c r="AA1317" i="20"/>
  <c r="G1846" i="19"/>
  <c r="G575" i="20"/>
  <c r="G1318" i="20"/>
  <c r="BS1846" i="19"/>
  <c r="BS575" i="20"/>
  <c r="BS1318" i="20"/>
  <c r="AY1847" i="19"/>
  <c r="AY576" i="20"/>
  <c r="AY1319" i="20"/>
  <c r="AE1848" i="19"/>
  <c r="AE577" i="20"/>
  <c r="AE1320" i="20"/>
  <c r="K1849" i="19"/>
  <c r="K578" i="20"/>
  <c r="K1321" i="20"/>
  <c r="BW1849" i="19"/>
  <c r="BW578" i="20"/>
  <c r="BW1321" i="20"/>
  <c r="BC1850" i="19"/>
  <c r="BC579" i="20"/>
  <c r="BC1322" i="20"/>
  <c r="BC1851" i="19"/>
  <c r="BC580" i="20"/>
  <c r="BC1323" i="20"/>
  <c r="BC1852" i="19"/>
  <c r="BC581" i="20"/>
  <c r="BC1324" i="20"/>
  <c r="BC1853" i="19"/>
  <c r="BC582" i="20"/>
  <c r="BC1325" i="20"/>
  <c r="BG1854" i="19"/>
  <c r="BG583" i="20"/>
  <c r="BG1326" i="20"/>
  <c r="BG1855" i="19"/>
  <c r="BG584" i="20"/>
  <c r="BG1327" i="20"/>
  <c r="BG1856" i="19"/>
  <c r="BG585" i="20"/>
  <c r="BG1328" i="20"/>
  <c r="BK1857" i="19"/>
  <c r="BK586" i="20"/>
  <c r="BK1329" i="20"/>
  <c r="BK1858" i="19"/>
  <c r="BK587" i="20"/>
  <c r="BK1330" i="20"/>
  <c r="BK1859" i="19"/>
  <c r="BK588" i="20"/>
  <c r="BK1331" i="20"/>
  <c r="BO1860" i="19"/>
  <c r="BO589" i="20"/>
  <c r="BO1332" i="20"/>
  <c r="CI1861" i="19"/>
  <c r="CI590" i="20"/>
  <c r="CI1333" i="20"/>
  <c r="AE1863" i="19"/>
  <c r="AE592" i="20"/>
  <c r="AE1335" i="20"/>
  <c r="BM1864" i="19"/>
  <c r="BM593" i="20"/>
  <c r="BM1336" i="20"/>
  <c r="I1866" i="19"/>
  <c r="I595" i="20"/>
  <c r="I1338" i="20"/>
  <c r="BK1867" i="19"/>
  <c r="BK596" i="20"/>
  <c r="BK1339" i="20"/>
  <c r="BS1869" i="19"/>
  <c r="BS598" i="20"/>
  <c r="BS1341" i="20"/>
  <c r="CG1872" i="19"/>
  <c r="CG601" i="20"/>
  <c r="CG1344" i="20"/>
  <c r="BS1850" i="19"/>
  <c r="BS579" i="20"/>
  <c r="BS1322" i="20"/>
  <c r="AY1851" i="19"/>
  <c r="AY580" i="20"/>
  <c r="AY1323" i="20"/>
  <c r="AE1852" i="19"/>
  <c r="AE581" i="20"/>
  <c r="AE1324" i="20"/>
  <c r="K1853" i="19"/>
  <c r="K582" i="20"/>
  <c r="K1325" i="20"/>
  <c r="BW1853" i="19"/>
  <c r="BW582" i="20"/>
  <c r="BW1325" i="20"/>
  <c r="BC1854" i="19"/>
  <c r="BC583" i="20"/>
  <c r="BC1326" i="20"/>
  <c r="AI1855" i="19"/>
  <c r="AI584" i="20"/>
  <c r="AI1327" i="20"/>
  <c r="O1856" i="19"/>
  <c r="O585" i="20"/>
  <c r="O1328" i="20"/>
  <c r="CA1856" i="19"/>
  <c r="CA585" i="20"/>
  <c r="CA1328" i="20"/>
  <c r="BG1857" i="19"/>
  <c r="BG586" i="20"/>
  <c r="BG1329" i="20"/>
  <c r="AM1858" i="19"/>
  <c r="AM587" i="20"/>
  <c r="AM1330" i="20"/>
  <c r="S1859" i="19"/>
  <c r="S588" i="20"/>
  <c r="S1331" i="20"/>
  <c r="CE1859" i="19"/>
  <c r="CE588" i="20"/>
  <c r="CE1331" i="20"/>
  <c r="BK1860" i="19"/>
  <c r="BK589" i="20"/>
  <c r="BK1332" i="20"/>
  <c r="BC1861" i="19"/>
  <c r="BC590" i="20"/>
  <c r="BC1333" i="20"/>
  <c r="BE1862" i="19"/>
  <c r="BE591" i="20"/>
  <c r="BE1334" i="20"/>
  <c r="BF1863" i="19"/>
  <c r="BF592" i="20"/>
  <c r="BF1335" i="20"/>
  <c r="BG1864" i="19"/>
  <c r="BG593" i="20"/>
  <c r="BG1336" i="20"/>
  <c r="BI1865" i="19"/>
  <c r="BI594" i="20"/>
  <c r="BI1337" i="20"/>
  <c r="BJ1866" i="19"/>
  <c r="BJ595" i="20"/>
  <c r="BJ1338" i="20"/>
  <c r="S1868" i="19"/>
  <c r="S597" i="20"/>
  <c r="S1340" i="20"/>
  <c r="BK1869" i="19"/>
  <c r="BK598" i="20"/>
  <c r="BK1341" i="20"/>
  <c r="CE1871" i="19"/>
  <c r="CE600" i="20"/>
  <c r="CE1343" i="20"/>
  <c r="CA1874" i="19"/>
  <c r="CA603" i="20"/>
  <c r="CA1346" i="20"/>
  <c r="P2007" i="19"/>
  <c r="P736" i="20"/>
  <c r="P1986" i="19"/>
  <c r="P715" i="20"/>
  <c r="P1980" i="19"/>
  <c r="P709" i="20"/>
  <c r="P1994" i="19"/>
  <c r="P723" i="20"/>
  <c r="P1951" i="19"/>
  <c r="P680" i="20"/>
  <c r="P1975" i="19"/>
  <c r="P704" i="20"/>
  <c r="P1959" i="19"/>
  <c r="P688" i="20"/>
  <c r="P1935" i="19"/>
  <c r="P664" i="20"/>
  <c r="P1977" i="19"/>
  <c r="P706" i="20"/>
  <c r="P1966" i="19"/>
  <c r="P695" i="20"/>
  <c r="P1933" i="19"/>
  <c r="P662" i="20"/>
  <c r="P1981" i="19"/>
  <c r="P710" i="20"/>
  <c r="P1998" i="19"/>
  <c r="P727" i="20"/>
  <c r="P1990" i="19"/>
  <c r="P719" i="20"/>
  <c r="P1989" i="19"/>
  <c r="P718" i="20"/>
  <c r="P1952" i="19"/>
  <c r="P681" i="20"/>
  <c r="P1974" i="19"/>
  <c r="P703" i="20"/>
  <c r="P1931" i="19"/>
  <c r="P660" i="20"/>
  <c r="P1937" i="19"/>
  <c r="P666" i="20"/>
  <c r="P1996" i="19"/>
  <c r="P725" i="20"/>
  <c r="P1978" i="19"/>
  <c r="P707" i="20"/>
  <c r="Z1905" i="19"/>
  <c r="Z634" i="20"/>
  <c r="Z1377" i="20"/>
  <c r="F1906" i="19"/>
  <c r="F635" i="20"/>
  <c r="F1378" i="20"/>
  <c r="BI1906" i="19"/>
  <c r="BI635" i="20"/>
  <c r="BI1378" i="20"/>
  <c r="BN1907" i="19"/>
  <c r="BN636" i="20"/>
  <c r="BN1379" i="20"/>
  <c r="BZ1908" i="19"/>
  <c r="BZ637" i="20"/>
  <c r="BZ1380" i="20"/>
  <c r="F1910" i="19"/>
  <c r="F639" i="20"/>
  <c r="F1382" i="20"/>
  <c r="AN1911" i="19"/>
  <c r="AN640" i="20"/>
  <c r="AN1383" i="20"/>
  <c r="BL1913" i="19"/>
  <c r="BL642" i="20"/>
  <c r="BL1385" i="20"/>
  <c r="CJ1915" i="19"/>
  <c r="CJ644" i="20"/>
  <c r="CJ1387" i="20"/>
  <c r="BW1919" i="19"/>
  <c r="BW648" i="20"/>
  <c r="BW1391" i="20"/>
  <c r="BP1906" i="19"/>
  <c r="BP635" i="20"/>
  <c r="BP1378" i="20"/>
  <c r="AV1907" i="19"/>
  <c r="AV636" i="20"/>
  <c r="AV1379" i="20"/>
  <c r="L1908" i="19"/>
  <c r="L637" i="20"/>
  <c r="L1380" i="20"/>
  <c r="BH1908" i="19"/>
  <c r="BH637" i="20"/>
  <c r="BH1380" i="20"/>
  <c r="X1909" i="19"/>
  <c r="X638" i="20"/>
  <c r="X1381" i="20"/>
  <c r="BT1909" i="19"/>
  <c r="BT638" i="20"/>
  <c r="BT1381" i="20"/>
  <c r="T1910" i="19"/>
  <c r="T639" i="20"/>
  <c r="T1382" i="20"/>
  <c r="BP1910" i="19"/>
  <c r="BP639" i="20"/>
  <c r="BP1382" i="20"/>
  <c r="P1912" i="19"/>
  <c r="P641" i="20"/>
  <c r="P1384" i="20"/>
  <c r="H1914" i="19"/>
  <c r="H643" i="20"/>
  <c r="H1386" i="20"/>
  <c r="T1915" i="19"/>
  <c r="T644" i="20"/>
  <c r="T1387" i="20"/>
  <c r="AF1916" i="19"/>
  <c r="AF645" i="20"/>
  <c r="AF1388" i="20"/>
  <c r="BO1919" i="19"/>
  <c r="BO648" i="20"/>
  <c r="BO1391" i="20"/>
  <c r="K1907" i="19"/>
  <c r="K636" i="20"/>
  <c r="K1379" i="20"/>
  <c r="BG1907" i="19"/>
  <c r="BG636" i="20"/>
  <c r="BG1379" i="20"/>
  <c r="W1908" i="19"/>
  <c r="W637" i="20"/>
  <c r="W1380" i="20"/>
  <c r="CI1908" i="19"/>
  <c r="CI637" i="20"/>
  <c r="CI1380" i="20"/>
  <c r="BO1909" i="19"/>
  <c r="BO638" i="20"/>
  <c r="BO1381" i="20"/>
  <c r="AE1910" i="19"/>
  <c r="AE639" i="20"/>
  <c r="AE1382" i="20"/>
  <c r="CD1910" i="19"/>
  <c r="CD639" i="20"/>
  <c r="CD1382" i="20"/>
  <c r="BQ1912" i="19"/>
  <c r="BQ641" i="20"/>
  <c r="BQ1384" i="20"/>
  <c r="AC1914" i="19"/>
  <c r="AC643" i="20"/>
  <c r="AC1386" i="20"/>
  <c r="I1915" i="19"/>
  <c r="I644" i="20"/>
  <c r="I1387" i="20"/>
  <c r="U1916" i="19"/>
  <c r="U645" i="20"/>
  <c r="U1388" i="20"/>
  <c r="AT1919" i="19"/>
  <c r="AT648" i="20"/>
  <c r="AT1391" i="20"/>
  <c r="CE1910" i="19"/>
  <c r="CE639" i="20"/>
  <c r="CE1382" i="20"/>
  <c r="BK1911" i="19"/>
  <c r="BK640" i="20"/>
  <c r="BK1383" i="20"/>
  <c r="AA1912" i="19"/>
  <c r="AA641" i="20"/>
  <c r="AA1384" i="20"/>
  <c r="BW1912" i="19"/>
  <c r="BW641" i="20"/>
  <c r="BW1384" i="20"/>
  <c r="AM1913" i="19"/>
  <c r="AM642" i="20"/>
  <c r="AM1385" i="20"/>
  <c r="AI1914" i="19"/>
  <c r="AI643" i="20"/>
  <c r="AI1386" i="20"/>
  <c r="O1915" i="19"/>
  <c r="O644" i="20"/>
  <c r="O1387" i="20"/>
  <c r="BK1915" i="19"/>
  <c r="BK644" i="20"/>
  <c r="BK1387" i="20"/>
  <c r="K1916" i="19"/>
  <c r="K645" i="20"/>
  <c r="K1388" i="20"/>
  <c r="CH1916" i="19"/>
  <c r="CH645" i="20"/>
  <c r="CH1388" i="20"/>
  <c r="AT1918" i="19"/>
  <c r="AT647" i="20"/>
  <c r="AT1390" i="20"/>
  <c r="J1920" i="19"/>
  <c r="J649" i="20"/>
  <c r="J1392" i="20"/>
  <c r="N1911" i="19"/>
  <c r="N640" i="20"/>
  <c r="N1383" i="20"/>
  <c r="BJ1911" i="19"/>
  <c r="BJ640" i="20"/>
  <c r="BJ1383" i="20"/>
  <c r="J1912" i="19"/>
  <c r="J641" i="20"/>
  <c r="J1384" i="20"/>
  <c r="BV1912" i="19"/>
  <c r="BV641" i="20"/>
  <c r="BV1384" i="20"/>
  <c r="V1913" i="19"/>
  <c r="V642" i="20"/>
  <c r="V1385" i="20"/>
  <c r="BR1913" i="19"/>
  <c r="BR642" i="20"/>
  <c r="BR1385" i="20"/>
  <c r="AX1914" i="19"/>
  <c r="AX643" i="20"/>
  <c r="AX1386" i="20"/>
  <c r="N1915" i="19"/>
  <c r="N644" i="20"/>
  <c r="N1387" i="20"/>
  <c r="BJ1915" i="19"/>
  <c r="BJ644" i="20"/>
  <c r="BJ1387" i="20"/>
  <c r="AP1916" i="19"/>
  <c r="AP645" i="20"/>
  <c r="AP1388" i="20"/>
  <c r="AE1917" i="19"/>
  <c r="AE646" i="20"/>
  <c r="AE1389" i="20"/>
  <c r="BW1918" i="19"/>
  <c r="BW647" i="20"/>
  <c r="BW1390" i="20"/>
  <c r="BR1922" i="19"/>
  <c r="BR651" i="20"/>
  <c r="BR1394" i="20"/>
  <c r="AK1917" i="19"/>
  <c r="AK646" i="20"/>
  <c r="AK1389" i="20"/>
  <c r="Q1918" i="19"/>
  <c r="Q647" i="20"/>
  <c r="Q1390" i="20"/>
  <c r="BM1918" i="19"/>
  <c r="BM647" i="20"/>
  <c r="BM1390" i="20"/>
  <c r="M1919" i="19"/>
  <c r="M648" i="20"/>
  <c r="M1391" i="20"/>
  <c r="BI1919" i="19"/>
  <c r="BI648" i="20"/>
  <c r="BI1391" i="20"/>
  <c r="AX1921" i="19"/>
  <c r="AX650" i="20"/>
  <c r="AX1393" i="20"/>
  <c r="BV1923" i="19"/>
  <c r="BV652" i="20"/>
  <c r="BV1395" i="20"/>
  <c r="CJ1916" i="19"/>
  <c r="CJ645" i="20"/>
  <c r="CJ1388" i="20"/>
  <c r="AZ1917" i="19"/>
  <c r="AZ646" i="20"/>
  <c r="AZ1389" i="20"/>
  <c r="P1918" i="19"/>
  <c r="P647" i="20"/>
  <c r="P1390" i="20"/>
  <c r="CB1918" i="19"/>
  <c r="CB647" i="20"/>
  <c r="CB1390" i="20"/>
  <c r="AR1919" i="19"/>
  <c r="AR648" i="20"/>
  <c r="AR1391" i="20"/>
  <c r="N1920" i="19"/>
  <c r="N649" i="20"/>
  <c r="N1392" i="20"/>
  <c r="Z1922" i="19"/>
  <c r="Z651" i="20"/>
  <c r="Z1394" i="20"/>
  <c r="AK1920" i="19"/>
  <c r="AK649" i="20"/>
  <c r="AK1392" i="20"/>
  <c r="CG1920" i="19"/>
  <c r="CG649" i="20"/>
  <c r="CG1392" i="20"/>
  <c r="BM1921" i="19"/>
  <c r="BM650" i="20"/>
  <c r="BM1393" i="20"/>
  <c r="AC1922" i="19"/>
  <c r="AC651" i="20"/>
  <c r="AC1394" i="20"/>
  <c r="I1923" i="19"/>
  <c r="I652" i="20"/>
  <c r="I1395" i="20"/>
  <c r="BU1923" i="19"/>
  <c r="BU652" i="20"/>
  <c r="BU1395" i="20"/>
  <c r="S1920" i="19"/>
  <c r="S649" i="20"/>
  <c r="S1392" i="20"/>
  <c r="CE1920" i="19"/>
  <c r="CE649" i="20"/>
  <c r="CE1392" i="20"/>
  <c r="AU1921" i="19"/>
  <c r="AU650" i="20"/>
  <c r="AU1393" i="20"/>
  <c r="AA1922" i="19"/>
  <c r="AA651" i="20"/>
  <c r="AA1394" i="20"/>
  <c r="BW1922" i="19"/>
  <c r="BW651" i="20"/>
  <c r="BW1394" i="20"/>
  <c r="AM1923" i="19"/>
  <c r="AM652" i="20"/>
  <c r="AM1395" i="20"/>
  <c r="CI1923" i="19"/>
  <c r="CI652" i="20"/>
  <c r="CI1395" i="20"/>
  <c r="BL1920" i="19"/>
  <c r="BL649" i="20"/>
  <c r="BL1392" i="20"/>
  <c r="AB1921" i="19"/>
  <c r="AB650" i="20"/>
  <c r="AB1393" i="20"/>
  <c r="BH1921" i="19"/>
  <c r="BH650" i="20"/>
  <c r="BH1393" i="20"/>
  <c r="BD1922" i="19"/>
  <c r="BD651" i="20"/>
  <c r="BD1394" i="20"/>
  <c r="T1923" i="19"/>
  <c r="T652" i="20"/>
  <c r="T1395" i="20"/>
  <c r="AJ1899" i="19"/>
  <c r="AJ628" i="20"/>
  <c r="AJ1371" i="20"/>
  <c r="W1886" i="19"/>
  <c r="W615" i="20"/>
  <c r="W1358" i="20"/>
  <c r="BF1880" i="19"/>
  <c r="BF609" i="20"/>
  <c r="BF1352" i="20"/>
  <c r="BN1875" i="19"/>
  <c r="BN604" i="20"/>
  <c r="BN1347" i="20"/>
  <c r="Z1873" i="19"/>
  <c r="Z602" i="20"/>
  <c r="Z1345" i="20"/>
  <c r="CC1871" i="19"/>
  <c r="CC600" i="20"/>
  <c r="CC1343" i="20"/>
  <c r="I1870" i="19"/>
  <c r="I599" i="20"/>
  <c r="I1342" i="20"/>
  <c r="CC1868" i="19"/>
  <c r="CC597" i="20"/>
  <c r="CC1340" i="20"/>
  <c r="BQ1867" i="19"/>
  <c r="BQ596" i="20"/>
  <c r="BQ1339" i="20"/>
  <c r="BI1866" i="19"/>
  <c r="BI595" i="20"/>
  <c r="BI1338" i="20"/>
  <c r="CC1865" i="19"/>
  <c r="CC594" i="20"/>
  <c r="CC1337" i="20"/>
  <c r="Q1865" i="19"/>
  <c r="Q594" i="20"/>
  <c r="Q1337" i="20"/>
  <c r="AK1864" i="19"/>
  <c r="AK593" i="20"/>
  <c r="AK1336" i="20"/>
  <c r="BE1863" i="19"/>
  <c r="BE592" i="20"/>
  <c r="BE1335" i="20"/>
  <c r="BY1862" i="19"/>
  <c r="BY591" i="20"/>
  <c r="BY1334" i="20"/>
  <c r="M1862" i="19"/>
  <c r="M591" i="20"/>
  <c r="M1334" i="20"/>
  <c r="AG1861" i="19"/>
  <c r="AG590" i="20"/>
  <c r="AG1333" i="20"/>
  <c r="BJ1860" i="19"/>
  <c r="BJ589" i="20"/>
  <c r="BJ1332" i="20"/>
  <c r="N1860" i="19"/>
  <c r="N589" i="20"/>
  <c r="N1332" i="20"/>
  <c r="AX1859" i="19"/>
  <c r="AX588" i="20"/>
  <c r="AX1331" i="20"/>
  <c r="CH1858" i="19"/>
  <c r="CH587" i="20"/>
  <c r="CH1330" i="20"/>
  <c r="AL1858" i="19"/>
  <c r="AL587" i="20"/>
  <c r="AL1330" i="20"/>
  <c r="BF1857" i="19"/>
  <c r="BF586" i="20"/>
  <c r="BF1329" i="20"/>
  <c r="J1857" i="19"/>
  <c r="J586" i="20"/>
  <c r="J1329" i="20"/>
  <c r="AT1856" i="19"/>
  <c r="AT585" i="20"/>
  <c r="AT1328" i="20"/>
  <c r="CD1855" i="19"/>
  <c r="CD584" i="20"/>
  <c r="CD1327" i="20"/>
  <c r="AH1855" i="19"/>
  <c r="AH584" i="20"/>
  <c r="AH1327" i="20"/>
  <c r="BB1854" i="19"/>
  <c r="BB583" i="20"/>
  <c r="BB1326" i="20"/>
  <c r="F1854" i="19"/>
  <c r="F583" i="20"/>
  <c r="F1326" i="20"/>
  <c r="BF1853" i="19"/>
  <c r="BF582" i="20"/>
  <c r="BF1325" i="20"/>
  <c r="BZ1852" i="19"/>
  <c r="BZ581" i="20"/>
  <c r="BZ1324" i="20"/>
  <c r="AT1852" i="19"/>
  <c r="AT581" i="20"/>
  <c r="AT1324" i="20"/>
  <c r="CD1851" i="19"/>
  <c r="CD580" i="20"/>
  <c r="CD1323" i="20"/>
  <c r="AH1851" i="19"/>
  <c r="AH580" i="20"/>
  <c r="AH1323" i="20"/>
  <c r="AL1850" i="19"/>
  <c r="AL579" i="20"/>
  <c r="AL1322" i="20"/>
  <c r="BF1849" i="19"/>
  <c r="BF578" i="20"/>
  <c r="BF1321" i="20"/>
  <c r="J1849" i="19"/>
  <c r="J578" i="20"/>
  <c r="J1321" i="20"/>
  <c r="AT1848" i="19"/>
  <c r="AT1320" i="20"/>
  <c r="AT577" i="20"/>
  <c r="CD1847" i="19"/>
  <c r="CD576" i="20"/>
  <c r="CD1319" i="20"/>
  <c r="R1847" i="19"/>
  <c r="R1319" i="20"/>
  <c r="R576" i="20"/>
  <c r="BB1846" i="19"/>
  <c r="BB1318" i="20"/>
  <c r="BB575" i="20"/>
  <c r="F1846" i="19"/>
  <c r="F1318" i="20"/>
  <c r="F575" i="20"/>
  <c r="AP1845" i="19"/>
  <c r="AP1317" i="20"/>
  <c r="AP574" i="20"/>
  <c r="BZ1844" i="19"/>
  <c r="BZ1316" i="20"/>
  <c r="BZ573" i="20"/>
  <c r="AD1844" i="19"/>
  <c r="AD1316" i="20"/>
  <c r="AD573" i="20"/>
  <c r="CD1843" i="19"/>
  <c r="CD572" i="20"/>
  <c r="CD1315" i="20"/>
  <c r="R1843" i="19"/>
  <c r="R572" i="20"/>
  <c r="R1315" i="20"/>
  <c r="BB1842" i="19"/>
  <c r="BB571" i="20"/>
  <c r="BB1314" i="20"/>
  <c r="BV1841" i="19"/>
  <c r="BV570" i="20"/>
  <c r="BV1313" i="20"/>
  <c r="Z1841" i="19"/>
  <c r="Z570" i="20"/>
  <c r="Z1313" i="20"/>
  <c r="AT1840" i="19"/>
  <c r="AT569" i="20"/>
  <c r="AT1312" i="20"/>
  <c r="AM1894" i="19"/>
  <c r="AM623" i="20"/>
  <c r="AM1366" i="20"/>
  <c r="AG1885" i="19"/>
  <c r="AG614" i="20"/>
  <c r="AG1357" i="20"/>
  <c r="BM1878" i="19"/>
  <c r="BM607" i="20"/>
  <c r="BM1350" i="20"/>
  <c r="BR1893" i="19"/>
  <c r="BR622" i="20"/>
  <c r="BR1365" i="20"/>
  <c r="I1883" i="19"/>
  <c r="I612" i="20"/>
  <c r="I1355" i="20"/>
  <c r="BZ1879" i="19"/>
  <c r="BZ608" i="20"/>
  <c r="BZ1351" i="20"/>
  <c r="AE1874" i="19"/>
  <c r="AE603" i="20"/>
  <c r="AE1346" i="20"/>
  <c r="U1872" i="19"/>
  <c r="U601" i="20"/>
  <c r="U1344" i="20"/>
  <c r="W1870" i="19"/>
  <c r="W599" i="20"/>
  <c r="W1342" i="20"/>
  <c r="K1869" i="19"/>
  <c r="K598" i="20"/>
  <c r="K1341" i="20"/>
  <c r="CE1867" i="19"/>
  <c r="CE596" i="20"/>
  <c r="CE1339" i="20"/>
  <c r="BS1866" i="19"/>
  <c r="BS595" i="20"/>
  <c r="BS1338" i="20"/>
  <c r="F1866" i="19"/>
  <c r="F595" i="20"/>
  <c r="F1338" i="20"/>
  <c r="E1865" i="19"/>
  <c r="E594" i="20"/>
  <c r="E1337" i="20"/>
  <c r="Y1864" i="19"/>
  <c r="Y593" i="20"/>
  <c r="Y1336" i="20"/>
  <c r="AS1863" i="19"/>
  <c r="AS592" i="20"/>
  <c r="AS1335" i="20"/>
  <c r="CH1862" i="19"/>
  <c r="CH591" i="20"/>
  <c r="CH1334" i="20"/>
  <c r="V1862" i="19"/>
  <c r="V591" i="20"/>
  <c r="V1334" i="20"/>
  <c r="AP1861" i="19"/>
  <c r="AP590" i="20"/>
  <c r="AP1333" i="20"/>
  <c r="BQ1860" i="19"/>
  <c r="BQ589" i="20"/>
  <c r="BQ1332" i="20"/>
  <c r="U1860" i="19"/>
  <c r="U589" i="20"/>
  <c r="U1332" i="20"/>
  <c r="BE1859" i="19"/>
  <c r="BE588" i="20"/>
  <c r="BE1331" i="20"/>
  <c r="BY1858" i="19"/>
  <c r="BY587" i="20"/>
  <c r="BY1330" i="20"/>
  <c r="AC1858" i="19"/>
  <c r="AC587" i="20"/>
  <c r="AC1330" i="20"/>
  <c r="BM1857" i="19"/>
  <c r="BM586" i="20"/>
  <c r="BM1329" i="20"/>
  <c r="Q1857" i="19"/>
  <c r="Q586" i="20"/>
  <c r="Q1329" i="20"/>
  <c r="BA1856" i="19"/>
  <c r="BA585" i="20"/>
  <c r="BA1328" i="20"/>
  <c r="E1856" i="19"/>
  <c r="E585" i="20"/>
  <c r="E1328" i="20"/>
  <c r="AO1855" i="19"/>
  <c r="AO584" i="20"/>
  <c r="AO1327" i="20"/>
  <c r="BY1854" i="19"/>
  <c r="BY583" i="20"/>
  <c r="BY1326" i="20"/>
  <c r="M1854" i="19"/>
  <c r="M583" i="20"/>
  <c r="M1326" i="20"/>
  <c r="AW1853" i="19"/>
  <c r="AW582" i="20"/>
  <c r="AW1325" i="20"/>
  <c r="CG1852" i="19"/>
  <c r="CG581" i="20"/>
  <c r="CG1324" i="20"/>
  <c r="AG1852" i="19"/>
  <c r="AG581" i="20"/>
  <c r="AG1324" i="20"/>
  <c r="BQ1851" i="19"/>
  <c r="BQ580" i="20"/>
  <c r="BQ1323" i="20"/>
  <c r="E1851" i="19"/>
  <c r="E580" i="20"/>
  <c r="E1323" i="20"/>
  <c r="AO1850" i="19"/>
  <c r="AO579" i="20"/>
  <c r="AO1322" i="20"/>
  <c r="BY1849" i="19"/>
  <c r="BY578" i="20"/>
  <c r="BY1321" i="20"/>
  <c r="M1849" i="19"/>
  <c r="M578" i="20"/>
  <c r="M1321" i="20"/>
  <c r="AW1848" i="19"/>
  <c r="AW577" i="20"/>
  <c r="AW1320" i="20"/>
  <c r="CG1847" i="19"/>
  <c r="CG576" i="20"/>
  <c r="CG1319" i="20"/>
  <c r="AK1847" i="19"/>
  <c r="AK576" i="20"/>
  <c r="AK1319" i="20"/>
  <c r="AO1846" i="19"/>
  <c r="AO575" i="20"/>
  <c r="AO1318" i="20"/>
  <c r="BY1845" i="19"/>
  <c r="BY574" i="20"/>
  <c r="BY1317" i="20"/>
  <c r="M1845" i="19"/>
  <c r="M574" i="20"/>
  <c r="M1317" i="20"/>
  <c r="AK1843" i="19"/>
  <c r="AK1315" i="20"/>
  <c r="AK572" i="20"/>
  <c r="CB1900" i="19"/>
  <c r="CB629" i="20"/>
  <c r="CB1372" i="20"/>
  <c r="AU1892" i="19"/>
  <c r="AU621" i="20"/>
  <c r="AU1364" i="20"/>
  <c r="BV1888" i="19"/>
  <c r="BV617" i="20"/>
  <c r="BV1360" i="20"/>
  <c r="AS1886" i="19"/>
  <c r="AS615" i="20"/>
  <c r="AS1358" i="20"/>
  <c r="AP1884" i="19"/>
  <c r="AP613" i="20"/>
  <c r="AP1356" i="20"/>
  <c r="AM1882" i="19"/>
  <c r="AM611" i="20"/>
  <c r="AM1354" i="20"/>
  <c r="BV1880" i="19"/>
  <c r="BV609" i="20"/>
  <c r="BV1352" i="20"/>
  <c r="AS1879" i="19"/>
  <c r="AS608" i="20"/>
  <c r="AS1351" i="20"/>
  <c r="M1878" i="19"/>
  <c r="M607" i="20"/>
  <c r="M1350" i="20"/>
  <c r="BQ1876" i="19"/>
  <c r="BQ605" i="20"/>
  <c r="BQ1348" i="20"/>
  <c r="BW1875" i="19"/>
  <c r="BW604" i="20"/>
  <c r="BW1347" i="20"/>
  <c r="CD1874" i="19"/>
  <c r="CD603" i="20"/>
  <c r="CD1346" i="20"/>
  <c r="G1874" i="19"/>
  <c r="G603" i="20"/>
  <c r="G1346" i="20"/>
  <c r="AG1873" i="19"/>
  <c r="AG602" i="20"/>
  <c r="AG1345" i="20"/>
  <c r="BI1872" i="19"/>
  <c r="BI601" i="20"/>
  <c r="BI1344" i="20"/>
  <c r="CI1871" i="19"/>
  <c r="CI600" i="20"/>
  <c r="CI1343" i="20"/>
  <c r="AD1871" i="19"/>
  <c r="AD600" i="20"/>
  <c r="AD1343" i="20"/>
  <c r="BF1870" i="19"/>
  <c r="BF599" i="20"/>
  <c r="BF1342" i="20"/>
  <c r="M1870" i="19"/>
  <c r="M599" i="20"/>
  <c r="M1342" i="20"/>
  <c r="BM1869" i="19"/>
  <c r="BM598" i="20"/>
  <c r="BM1341" i="20"/>
  <c r="AG1869" i="19"/>
  <c r="AG598" i="20"/>
  <c r="AG1341" i="20"/>
  <c r="CG1868" i="19"/>
  <c r="CG597" i="20"/>
  <c r="CG1340" i="20"/>
  <c r="BA1868" i="19"/>
  <c r="BA597" i="20"/>
  <c r="BA1340" i="20"/>
  <c r="U1868" i="19"/>
  <c r="U597" i="20"/>
  <c r="U1340" i="20"/>
  <c r="BU1867" i="19"/>
  <c r="BU596" i="20"/>
  <c r="BU1339" i="20"/>
  <c r="AO1867" i="19"/>
  <c r="AO596" i="20"/>
  <c r="AO1339" i="20"/>
  <c r="I1867" i="19"/>
  <c r="I596" i="20"/>
  <c r="I1339" i="20"/>
  <c r="BK1866" i="19"/>
  <c r="BK595" i="20"/>
  <c r="BK1338" i="20"/>
  <c r="AP1866" i="19"/>
  <c r="AP595" i="20"/>
  <c r="AP1338" i="20"/>
  <c r="U1866" i="19"/>
  <c r="U595" i="20"/>
  <c r="U1338" i="20"/>
  <c r="CE1865" i="19"/>
  <c r="CE594" i="20"/>
  <c r="CE1337" i="20"/>
  <c r="BJ1865" i="19"/>
  <c r="BJ594" i="20"/>
  <c r="BJ1337" i="20"/>
  <c r="AO1865" i="19"/>
  <c r="AO594" i="20"/>
  <c r="AO1337" i="20"/>
  <c r="S1865" i="19"/>
  <c r="S594" i="20"/>
  <c r="S1337" i="20"/>
  <c r="CD1864" i="19"/>
  <c r="CD593" i="20"/>
  <c r="CD1336" i="20"/>
  <c r="BI1864" i="19"/>
  <c r="BI593" i="20"/>
  <c r="BI1336" i="20"/>
  <c r="AM1864" i="19"/>
  <c r="AM593" i="20"/>
  <c r="AM1336" i="20"/>
  <c r="R1864" i="19"/>
  <c r="R593" i="20"/>
  <c r="R1336" i="20"/>
  <c r="CC1863" i="19"/>
  <c r="CC592" i="20"/>
  <c r="CC1335" i="20"/>
  <c r="BG1863" i="19"/>
  <c r="BG592" i="20"/>
  <c r="BG1335" i="20"/>
  <c r="AL1863" i="19"/>
  <c r="AL592" i="20"/>
  <c r="AL1335" i="20"/>
  <c r="Q1863" i="19"/>
  <c r="Q592" i="20"/>
  <c r="Q1335" i="20"/>
  <c r="CA1862" i="19"/>
  <c r="CA591" i="20"/>
  <c r="CA1334" i="20"/>
  <c r="BF1862" i="19"/>
  <c r="BF591" i="20"/>
  <c r="BF1334" i="20"/>
  <c r="AK1862" i="19"/>
  <c r="AK591" i="20"/>
  <c r="AK1334" i="20"/>
  <c r="O1862" i="19"/>
  <c r="O591" i="20"/>
  <c r="O1334" i="20"/>
  <c r="BZ1861" i="19"/>
  <c r="BZ590" i="20"/>
  <c r="BZ1333" i="20"/>
  <c r="BE1861" i="19"/>
  <c r="BE590" i="20"/>
  <c r="BE1333" i="20"/>
  <c r="AI1861" i="19"/>
  <c r="AI590" i="20"/>
  <c r="AI1333" i="20"/>
  <c r="N1861" i="19"/>
  <c r="N590" i="20"/>
  <c r="N1333" i="20"/>
  <c r="CB1860" i="19"/>
  <c r="CB589" i="20"/>
  <c r="CB1332" i="20"/>
  <c r="BL1860" i="19"/>
  <c r="BL589" i="20"/>
  <c r="BL1332" i="20"/>
  <c r="AV1860" i="19"/>
  <c r="AV589" i="20"/>
  <c r="AV1332" i="20"/>
  <c r="AF1860" i="19"/>
  <c r="AF589" i="20"/>
  <c r="AF1332" i="20"/>
  <c r="P1860" i="19"/>
  <c r="P589" i="20"/>
  <c r="P1332" i="20"/>
  <c r="CF1859" i="19"/>
  <c r="CF588" i="20"/>
  <c r="CF1331" i="20"/>
  <c r="BP1859" i="19"/>
  <c r="BP588" i="20"/>
  <c r="BP1331" i="20"/>
  <c r="AZ1859" i="19"/>
  <c r="AZ588" i="20"/>
  <c r="AZ1331" i="20"/>
  <c r="AJ1859" i="19"/>
  <c r="AJ588" i="20"/>
  <c r="AJ1331" i="20"/>
  <c r="T1859" i="19"/>
  <c r="T588" i="20"/>
  <c r="T1331" i="20"/>
  <c r="CJ1858" i="19"/>
  <c r="CJ587" i="20"/>
  <c r="CJ1330" i="20"/>
  <c r="BT1858" i="19"/>
  <c r="BT587" i="20"/>
  <c r="BT1330" i="20"/>
  <c r="BD1858" i="19"/>
  <c r="BD587" i="20"/>
  <c r="BD1330" i="20"/>
  <c r="AN1858" i="19"/>
  <c r="AN587" i="20"/>
  <c r="AN1330" i="20"/>
  <c r="X1858" i="19"/>
  <c r="X587" i="20"/>
  <c r="X1330" i="20"/>
  <c r="H1858" i="19"/>
  <c r="H587" i="20"/>
  <c r="H1330" i="20"/>
  <c r="BX1857" i="19"/>
  <c r="BX586" i="20"/>
  <c r="BX1329" i="20"/>
  <c r="BH1857" i="19"/>
  <c r="BH586" i="20"/>
  <c r="BH1329" i="20"/>
  <c r="AR1857" i="19"/>
  <c r="AR586" i="20"/>
  <c r="AR1329" i="20"/>
  <c r="AB1857" i="19"/>
  <c r="AB586" i="20"/>
  <c r="AB1329" i="20"/>
  <c r="L1857" i="19"/>
  <c r="L586" i="20"/>
  <c r="L1329" i="20"/>
  <c r="CB1856" i="19"/>
  <c r="CB585" i="20"/>
  <c r="CB1328" i="20"/>
  <c r="BL1856" i="19"/>
  <c r="BL585" i="20"/>
  <c r="BL1328" i="20"/>
  <c r="AV1856" i="19"/>
  <c r="AV585" i="20"/>
  <c r="AV1328" i="20"/>
  <c r="AF1856" i="19"/>
  <c r="AF585" i="20"/>
  <c r="AF1328" i="20"/>
  <c r="P1856" i="19"/>
  <c r="P585" i="20"/>
  <c r="P1328" i="20"/>
  <c r="CF1855" i="19"/>
  <c r="CF584" i="20"/>
  <c r="CF1327" i="20"/>
  <c r="BP1855" i="19"/>
  <c r="BP584" i="20"/>
  <c r="BP1327" i="20"/>
  <c r="AZ1855" i="19"/>
  <c r="AZ584" i="20"/>
  <c r="AZ1327" i="20"/>
  <c r="AJ1855" i="19"/>
  <c r="AJ584" i="20"/>
  <c r="AJ1327" i="20"/>
  <c r="T1855" i="19"/>
  <c r="T584" i="20"/>
  <c r="T1327" i="20"/>
  <c r="CJ1854" i="19"/>
  <c r="CJ583" i="20"/>
  <c r="CJ1326" i="20"/>
  <c r="BT1854" i="19"/>
  <c r="BT583" i="20"/>
  <c r="BT1326" i="20"/>
  <c r="BD1854" i="19"/>
  <c r="BD583" i="20"/>
  <c r="BD1326" i="20"/>
  <c r="AN1854" i="19"/>
  <c r="AN583" i="20"/>
  <c r="AN1326" i="20"/>
  <c r="X1854" i="19"/>
  <c r="X583" i="20"/>
  <c r="X1326" i="20"/>
  <c r="H1854" i="19"/>
  <c r="H583" i="20"/>
  <c r="H1326" i="20"/>
  <c r="BX1853" i="19"/>
  <c r="BX582" i="20"/>
  <c r="BX1325" i="20"/>
  <c r="BH1853" i="19"/>
  <c r="BH582" i="20"/>
  <c r="BH1325" i="20"/>
  <c r="AR1853" i="19"/>
  <c r="AR582" i="20"/>
  <c r="AR1325" i="20"/>
  <c r="AB1853" i="19"/>
  <c r="AB582" i="20"/>
  <c r="AB1325" i="20"/>
  <c r="L1853" i="19"/>
  <c r="L582" i="20"/>
  <c r="L1325" i="20"/>
  <c r="CB1852" i="19"/>
  <c r="CB581" i="20"/>
  <c r="CB1324" i="20"/>
  <c r="BL1852" i="19"/>
  <c r="BL581" i="20"/>
  <c r="BL1324" i="20"/>
  <c r="AV1852" i="19"/>
  <c r="AV581" i="20"/>
  <c r="AV1324" i="20"/>
  <c r="AF1852" i="19"/>
  <c r="AF581" i="20"/>
  <c r="AF1324" i="20"/>
  <c r="P1852" i="19"/>
  <c r="P581" i="20"/>
  <c r="P1324" i="20"/>
  <c r="CF1851" i="19"/>
  <c r="CF580" i="20"/>
  <c r="CF1323" i="20"/>
  <c r="BP1851" i="19"/>
  <c r="BP580" i="20"/>
  <c r="BP1323" i="20"/>
  <c r="AZ1851" i="19"/>
  <c r="AZ580" i="20"/>
  <c r="AZ1323" i="20"/>
  <c r="AJ1851" i="19"/>
  <c r="AJ580" i="20"/>
  <c r="AJ1323" i="20"/>
  <c r="T1851" i="19"/>
  <c r="T580" i="20"/>
  <c r="T1323" i="20"/>
  <c r="CJ1850" i="19"/>
  <c r="CJ579" i="20"/>
  <c r="CJ1322" i="20"/>
  <c r="BT1850" i="19"/>
  <c r="BT579" i="20"/>
  <c r="BT1322" i="20"/>
  <c r="BD1850" i="19"/>
  <c r="BD579" i="20"/>
  <c r="BD1322" i="20"/>
  <c r="AN1850" i="19"/>
  <c r="AN579" i="20"/>
  <c r="AN1322" i="20"/>
  <c r="X1850" i="19"/>
  <c r="X579" i="20"/>
  <c r="X1322" i="20"/>
  <c r="H1850" i="19"/>
  <c r="H579" i="20"/>
  <c r="H1322" i="20"/>
  <c r="BX1849" i="19"/>
  <c r="BX578" i="20"/>
  <c r="BX1321" i="20"/>
  <c r="BH1849" i="19"/>
  <c r="BH578" i="20"/>
  <c r="BH1321" i="20"/>
  <c r="AR1849" i="19"/>
  <c r="AR578" i="20"/>
  <c r="AR1321" i="20"/>
  <c r="AB1849" i="19"/>
  <c r="AB578" i="20"/>
  <c r="AB1321" i="20"/>
  <c r="L1849" i="19"/>
  <c r="L578" i="20"/>
  <c r="L1321" i="20"/>
  <c r="CB1848" i="19"/>
  <c r="CB577" i="20"/>
  <c r="CB1320" i="20"/>
  <c r="BL1848" i="19"/>
  <c r="BL577" i="20"/>
  <c r="BL1320" i="20"/>
  <c r="AV1848" i="19"/>
  <c r="AV577" i="20"/>
  <c r="AV1320" i="20"/>
  <c r="AF1848" i="19"/>
  <c r="AF577" i="20"/>
  <c r="AF1320" i="20"/>
  <c r="P1848" i="19"/>
  <c r="P577" i="20"/>
  <c r="P1320" i="20"/>
  <c r="CF1847" i="19"/>
  <c r="CF576" i="20"/>
  <c r="CF1319" i="20"/>
  <c r="BP1847" i="19"/>
  <c r="BP576" i="20"/>
  <c r="BP1319" i="20"/>
  <c r="AZ1847" i="19"/>
  <c r="AZ576" i="20"/>
  <c r="AZ1319" i="20"/>
  <c r="AJ1847" i="19"/>
  <c r="AJ576" i="20"/>
  <c r="AJ1319" i="20"/>
  <c r="T1847" i="19"/>
  <c r="T576" i="20"/>
  <c r="T1319" i="20"/>
  <c r="CJ1846" i="19"/>
  <c r="CJ575" i="20"/>
  <c r="CJ1318" i="20"/>
  <c r="BT1846" i="19"/>
  <c r="BT575" i="20"/>
  <c r="BT1318" i="20"/>
  <c r="BD1846" i="19"/>
  <c r="BD575" i="20"/>
  <c r="BD1318" i="20"/>
  <c r="AN1846" i="19"/>
  <c r="AN575" i="20"/>
  <c r="AN1318" i="20"/>
  <c r="X1846" i="19"/>
  <c r="X575" i="20"/>
  <c r="X1318" i="20"/>
  <c r="H1846" i="19"/>
  <c r="H575" i="20"/>
  <c r="H1318" i="20"/>
  <c r="BX1845" i="19"/>
  <c r="BX574" i="20"/>
  <c r="BX1317" i="20"/>
  <c r="BH1845" i="19"/>
  <c r="BH574" i="20"/>
  <c r="BH1317" i="20"/>
  <c r="AR1845" i="19"/>
  <c r="AR574" i="20"/>
  <c r="AR1317" i="20"/>
  <c r="AB1845" i="19"/>
  <c r="AB574" i="20"/>
  <c r="AB1317" i="20"/>
  <c r="L1845" i="19"/>
  <c r="L574" i="20"/>
  <c r="L1317" i="20"/>
  <c r="CB1844" i="19"/>
  <c r="CB573" i="20"/>
  <c r="CB1316" i="20"/>
  <c r="BL1844" i="19"/>
  <c r="BL573" i="20"/>
  <c r="BL1316" i="20"/>
  <c r="AV1844" i="19"/>
  <c r="AV573" i="20"/>
  <c r="AV1316" i="20"/>
  <c r="AF1844" i="19"/>
  <c r="AF573" i="20"/>
  <c r="AF1316" i="20"/>
  <c r="P1844" i="19"/>
  <c r="P573" i="20"/>
  <c r="P1316" i="20"/>
  <c r="CF1843" i="19"/>
  <c r="CF1315" i="20"/>
  <c r="CF572" i="20"/>
  <c r="BP1843" i="19"/>
  <c r="BP572" i="20"/>
  <c r="BP1315" i="20"/>
  <c r="AZ1843" i="19"/>
  <c r="AZ1315" i="20"/>
  <c r="AZ572" i="20"/>
  <c r="AJ1843" i="19"/>
  <c r="AJ1315" i="20"/>
  <c r="AJ572" i="20"/>
  <c r="T1843" i="19"/>
  <c r="T1315" i="20"/>
  <c r="T572" i="20"/>
  <c r="CJ1842" i="19"/>
  <c r="CJ571" i="20"/>
  <c r="CJ1314" i="20"/>
  <c r="BT1842" i="19"/>
  <c r="BT1314" i="20"/>
  <c r="BT571" i="20"/>
  <c r="BD1842" i="19"/>
  <c r="BD1314" i="20"/>
  <c r="BD571" i="20"/>
  <c r="AN1842" i="19"/>
  <c r="AN1314" i="20"/>
  <c r="AN571" i="20"/>
  <c r="X1842" i="19"/>
  <c r="X571" i="20"/>
  <c r="X1314" i="20"/>
  <c r="H1842" i="19"/>
  <c r="H1314" i="20"/>
  <c r="H571" i="20"/>
  <c r="BX1841" i="19"/>
  <c r="BX1313" i="20"/>
  <c r="BX570" i="20"/>
  <c r="BH1841" i="19"/>
  <c r="BH1313" i="20"/>
  <c r="BH570" i="20"/>
  <c r="AR1841" i="19"/>
  <c r="AR570" i="20"/>
  <c r="AR1313" i="20"/>
  <c r="AB1841" i="19"/>
  <c r="AB1313" i="20"/>
  <c r="AB570" i="20"/>
  <c r="L1841" i="19"/>
  <c r="L1313" i="20"/>
  <c r="L570" i="20"/>
  <c r="CB1840" i="19"/>
  <c r="CB1312" i="20"/>
  <c r="CB569" i="20"/>
  <c r="BL1840" i="19"/>
  <c r="BL569" i="20"/>
  <c r="BL1312" i="20"/>
  <c r="AV1840" i="19"/>
  <c r="AV1312" i="20"/>
  <c r="AV569" i="20"/>
  <c r="AF1840" i="19"/>
  <c r="AF1312" i="20"/>
  <c r="AF569" i="20"/>
  <c r="P1840" i="19"/>
  <c r="P1312" i="20"/>
  <c r="P569" i="20"/>
  <c r="L1861" i="19"/>
  <c r="L590" i="20"/>
  <c r="L1333" i="20"/>
  <c r="AB1861" i="19"/>
  <c r="AB590" i="20"/>
  <c r="AB1333" i="20"/>
  <c r="AR1861" i="19"/>
  <c r="AR590" i="20"/>
  <c r="AR1333" i="20"/>
  <c r="BH1861" i="19"/>
  <c r="BH590" i="20"/>
  <c r="BH1333" i="20"/>
  <c r="BX1861" i="19"/>
  <c r="BX590" i="20"/>
  <c r="BX1333" i="20"/>
  <c r="H1862" i="19"/>
  <c r="H591" i="20"/>
  <c r="H1334" i="20"/>
  <c r="X1862" i="19"/>
  <c r="X591" i="20"/>
  <c r="X1334" i="20"/>
  <c r="AN1862" i="19"/>
  <c r="AN591" i="20"/>
  <c r="AN1334" i="20"/>
  <c r="BD1862" i="19"/>
  <c r="BD591" i="20"/>
  <c r="BD1334" i="20"/>
  <c r="BT1862" i="19"/>
  <c r="BT591" i="20"/>
  <c r="BT1334" i="20"/>
  <c r="CJ1862" i="19"/>
  <c r="CJ591" i="20"/>
  <c r="CJ1334" i="20"/>
  <c r="T1863" i="19"/>
  <c r="T592" i="20"/>
  <c r="T1335" i="20"/>
  <c r="AJ1863" i="19"/>
  <c r="AJ592" i="20"/>
  <c r="AJ1335" i="20"/>
  <c r="AZ1863" i="19"/>
  <c r="AZ592" i="20"/>
  <c r="AZ1335" i="20"/>
  <c r="BP1863" i="19"/>
  <c r="BP592" i="20"/>
  <c r="BP1335" i="20"/>
  <c r="CF1863" i="19"/>
  <c r="CF592" i="20"/>
  <c r="CF1335" i="20"/>
  <c r="P1864" i="19"/>
  <c r="P593" i="20"/>
  <c r="P1336" i="20"/>
  <c r="AF1864" i="19"/>
  <c r="AF593" i="20"/>
  <c r="AF1336" i="20"/>
  <c r="AV1864" i="19"/>
  <c r="AV593" i="20"/>
  <c r="AV1336" i="20"/>
  <c r="BL1864" i="19"/>
  <c r="BL593" i="20"/>
  <c r="BL1336" i="20"/>
  <c r="CB1864" i="19"/>
  <c r="CB593" i="20"/>
  <c r="CB1336" i="20"/>
  <c r="L1865" i="19"/>
  <c r="L594" i="20"/>
  <c r="L1337" i="20"/>
  <c r="AB1865" i="19"/>
  <c r="AB594" i="20"/>
  <c r="AB1337" i="20"/>
  <c r="AR1865" i="19"/>
  <c r="AR594" i="20"/>
  <c r="AR1337" i="20"/>
  <c r="BH1865" i="19"/>
  <c r="BH594" i="20"/>
  <c r="BH1337" i="20"/>
  <c r="BX1865" i="19"/>
  <c r="BX594" i="20"/>
  <c r="BX1337" i="20"/>
  <c r="H1866" i="19"/>
  <c r="H595" i="20"/>
  <c r="H1338" i="20"/>
  <c r="X1866" i="19"/>
  <c r="X595" i="20"/>
  <c r="X1338" i="20"/>
  <c r="AN1866" i="19"/>
  <c r="AN595" i="20"/>
  <c r="AN1338" i="20"/>
  <c r="BD1866" i="19"/>
  <c r="BD595" i="20"/>
  <c r="BD1338" i="20"/>
  <c r="BT1866" i="19"/>
  <c r="BT595" i="20"/>
  <c r="BT1338" i="20"/>
  <c r="CJ1866" i="19"/>
  <c r="CJ595" i="20"/>
  <c r="CJ1338" i="20"/>
  <c r="T1867" i="19"/>
  <c r="T596" i="20"/>
  <c r="T1339" i="20"/>
  <c r="AJ1867" i="19"/>
  <c r="AJ596" i="20"/>
  <c r="AJ1339" i="20"/>
  <c r="AZ1867" i="19"/>
  <c r="AZ596" i="20"/>
  <c r="AZ1339" i="20"/>
  <c r="BP1867" i="19"/>
  <c r="BP596" i="20"/>
  <c r="BP1339" i="20"/>
  <c r="CF1867" i="19"/>
  <c r="CF596" i="20"/>
  <c r="CF1339" i="20"/>
  <c r="P1868" i="19"/>
  <c r="P597" i="20"/>
  <c r="P1340" i="20"/>
  <c r="AF1868" i="19"/>
  <c r="AF597" i="20"/>
  <c r="AF1340" i="20"/>
  <c r="AV1868" i="19"/>
  <c r="AV597" i="20"/>
  <c r="AV1340" i="20"/>
  <c r="BL1868" i="19"/>
  <c r="BL597" i="20"/>
  <c r="BL1340" i="20"/>
  <c r="CB1868" i="19"/>
  <c r="CB597" i="20"/>
  <c r="CB1340" i="20"/>
  <c r="L1869" i="19"/>
  <c r="L598" i="20"/>
  <c r="L1341" i="20"/>
  <c r="AB1869" i="19"/>
  <c r="AB598" i="20"/>
  <c r="AB1341" i="20"/>
  <c r="AR1869" i="19"/>
  <c r="AR598" i="20"/>
  <c r="AR1341" i="20"/>
  <c r="BH1869" i="19"/>
  <c r="BH598" i="20"/>
  <c r="BH1341" i="20"/>
  <c r="BX1869" i="19"/>
  <c r="BX598" i="20"/>
  <c r="BX1341" i="20"/>
  <c r="H1870" i="19"/>
  <c r="H599" i="20"/>
  <c r="H1342" i="20"/>
  <c r="X1870" i="19"/>
  <c r="X599" i="20"/>
  <c r="X1342" i="20"/>
  <c r="AW1870" i="19"/>
  <c r="AW599" i="20"/>
  <c r="AW1342" i="20"/>
  <c r="BY1870" i="19"/>
  <c r="BY599" i="20"/>
  <c r="BY1342" i="20"/>
  <c r="V1871" i="19"/>
  <c r="V600" i="20"/>
  <c r="V1343" i="20"/>
  <c r="AX1871" i="19"/>
  <c r="AX600" i="20"/>
  <c r="AX1343" i="20"/>
  <c r="BZ1871" i="19"/>
  <c r="BZ600" i="20"/>
  <c r="BZ1343" i="20"/>
  <c r="W1872" i="19"/>
  <c r="W601" i="20"/>
  <c r="W1344" i="20"/>
  <c r="AY1872" i="19"/>
  <c r="AY601" i="20"/>
  <c r="AY1344" i="20"/>
  <c r="CA1872" i="19"/>
  <c r="CA601" i="20"/>
  <c r="CA1344" i="20"/>
  <c r="Y1873" i="19"/>
  <c r="Y602" i="20"/>
  <c r="Y1345" i="20"/>
  <c r="BA1873" i="19"/>
  <c r="BA602" i="20"/>
  <c r="BA1345" i="20"/>
  <c r="CC1873" i="19"/>
  <c r="CC602" i="20"/>
  <c r="CC1345" i="20"/>
  <c r="AG1874" i="19"/>
  <c r="AG603" i="20"/>
  <c r="AG1346" i="20"/>
  <c r="BS1874" i="19"/>
  <c r="BS603" i="20"/>
  <c r="BS1346" i="20"/>
  <c r="Y1875" i="19"/>
  <c r="Y604" i="20"/>
  <c r="Y1347" i="20"/>
  <c r="BJ1875" i="19"/>
  <c r="BJ604" i="20"/>
  <c r="BJ1347" i="20"/>
  <c r="R1876" i="19"/>
  <c r="R605" i="20"/>
  <c r="R1348" i="20"/>
  <c r="BC1876" i="19"/>
  <c r="BC605" i="20"/>
  <c r="BC1348" i="20"/>
  <c r="V1877" i="19"/>
  <c r="V606" i="20"/>
  <c r="V1349" i="20"/>
  <c r="CC1877" i="19"/>
  <c r="CC606" i="20"/>
  <c r="CC1349" i="20"/>
  <c r="BB1878" i="19"/>
  <c r="BB607" i="20"/>
  <c r="BB1350" i="20"/>
  <c r="Y1879" i="19"/>
  <c r="Y608" i="20"/>
  <c r="Y1351" i="20"/>
  <c r="CE1879" i="19"/>
  <c r="CE608" i="20"/>
  <c r="CE1351" i="20"/>
  <c r="BE1880" i="19"/>
  <c r="BE609" i="20"/>
  <c r="BE1352" i="20"/>
  <c r="AA1881" i="19"/>
  <c r="AA610" i="20"/>
  <c r="AA1353" i="20"/>
  <c r="M1882" i="19"/>
  <c r="M611" i="20"/>
  <c r="M1354" i="20"/>
  <c r="N1883" i="19"/>
  <c r="N612" i="20"/>
  <c r="N1355" i="20"/>
  <c r="O1884" i="19"/>
  <c r="O613" i="20"/>
  <c r="O1356" i="20"/>
  <c r="Q1885" i="19"/>
  <c r="Q614" i="20"/>
  <c r="Q1357" i="20"/>
  <c r="R1886" i="19"/>
  <c r="R615" i="20"/>
  <c r="R1358" i="20"/>
  <c r="S1887" i="19"/>
  <c r="S616" i="20"/>
  <c r="S1359" i="20"/>
  <c r="AO1888" i="19"/>
  <c r="AO617" i="20"/>
  <c r="AO1360" i="20"/>
  <c r="BW1889" i="19"/>
  <c r="BW618" i="20"/>
  <c r="BW1361" i="20"/>
  <c r="BZ1891" i="19"/>
  <c r="BZ620" i="20"/>
  <c r="BZ1363" i="20"/>
  <c r="CE1893" i="19"/>
  <c r="CE622" i="20"/>
  <c r="CE1365" i="20"/>
  <c r="CJ1898" i="19"/>
  <c r="CJ627" i="20"/>
  <c r="CJ1370" i="20"/>
  <c r="L1905" i="19"/>
  <c r="L634" i="20"/>
  <c r="L1377" i="20"/>
  <c r="BR1866" i="19"/>
  <c r="BR595" i="20"/>
  <c r="BR1338" i="20"/>
  <c r="CH1866" i="19"/>
  <c r="CH595" i="20"/>
  <c r="CH1338" i="20"/>
  <c r="R1867" i="19"/>
  <c r="R596" i="20"/>
  <c r="R1339" i="20"/>
  <c r="AH1867" i="19"/>
  <c r="AH596" i="20"/>
  <c r="AH1339" i="20"/>
  <c r="AX1867" i="19"/>
  <c r="AX596" i="20"/>
  <c r="AX1339" i="20"/>
  <c r="BN1867" i="19"/>
  <c r="BN596" i="20"/>
  <c r="BN1339" i="20"/>
  <c r="CD1867" i="19"/>
  <c r="CD596" i="20"/>
  <c r="CD1339" i="20"/>
  <c r="N1868" i="19"/>
  <c r="N597" i="20"/>
  <c r="N1340" i="20"/>
  <c r="AD1868" i="19"/>
  <c r="AD597" i="20"/>
  <c r="AD1340" i="20"/>
  <c r="AT1868" i="19"/>
  <c r="AT597" i="20"/>
  <c r="AT1340" i="20"/>
  <c r="BJ1868" i="19"/>
  <c r="BJ597" i="20"/>
  <c r="BJ1340" i="20"/>
  <c r="BZ1868" i="19"/>
  <c r="BZ597" i="20"/>
  <c r="BZ1340" i="20"/>
  <c r="J1869" i="19"/>
  <c r="J598" i="20"/>
  <c r="J1341" i="20"/>
  <c r="Z1869" i="19"/>
  <c r="Z598" i="20"/>
  <c r="Z1341" i="20"/>
  <c r="AP1869" i="19"/>
  <c r="AP598" i="20"/>
  <c r="AP1341" i="20"/>
  <c r="BF1869" i="19"/>
  <c r="BF598" i="20"/>
  <c r="BF1341" i="20"/>
  <c r="BV1869" i="19"/>
  <c r="BV598" i="20"/>
  <c r="BV1341" i="20"/>
  <c r="F1870" i="19"/>
  <c r="F599" i="20"/>
  <c r="F1342" i="20"/>
  <c r="V1870" i="19"/>
  <c r="V599" i="20"/>
  <c r="V1342" i="20"/>
  <c r="AS1870" i="19"/>
  <c r="AS599" i="20"/>
  <c r="AS1342" i="20"/>
  <c r="BV1870" i="19"/>
  <c r="BV599" i="20"/>
  <c r="BV1342" i="20"/>
  <c r="R1871" i="19"/>
  <c r="R600" i="20"/>
  <c r="R1343" i="20"/>
  <c r="AT1871" i="19"/>
  <c r="AT600" i="20"/>
  <c r="AT1343" i="20"/>
  <c r="BW1871" i="19"/>
  <c r="BW600" i="20"/>
  <c r="BW1343" i="20"/>
  <c r="S1872" i="19"/>
  <c r="S601" i="20"/>
  <c r="S1344" i="20"/>
  <c r="AU1872" i="19"/>
  <c r="AU601" i="20"/>
  <c r="AU1344" i="20"/>
  <c r="BY1872" i="19"/>
  <c r="BY601" i="20"/>
  <c r="BY1344" i="20"/>
  <c r="U1873" i="19"/>
  <c r="U602" i="20"/>
  <c r="U1345" i="20"/>
  <c r="AW1873" i="19"/>
  <c r="AW602" i="20"/>
  <c r="AW1345" i="20"/>
  <c r="BZ1873" i="19"/>
  <c r="BZ602" i="20"/>
  <c r="BZ1345" i="20"/>
  <c r="AC1874" i="19"/>
  <c r="AC603" i="20"/>
  <c r="AC1346" i="20"/>
  <c r="BN1874" i="19"/>
  <c r="BN603" i="20"/>
  <c r="BN1346" i="20"/>
  <c r="S1875" i="19"/>
  <c r="S604" i="20"/>
  <c r="S1347" i="20"/>
  <c r="BG1875" i="19"/>
  <c r="BG604" i="20"/>
  <c r="BG1347" i="20"/>
  <c r="M1876" i="19"/>
  <c r="M605" i="20"/>
  <c r="M1348" i="20"/>
  <c r="AX1876" i="19"/>
  <c r="AX605" i="20"/>
  <c r="AX1348" i="20"/>
  <c r="Q1877" i="19"/>
  <c r="Q606" i="20"/>
  <c r="Q1349" i="20"/>
  <c r="BV1877" i="19"/>
  <c r="BV606" i="20"/>
  <c r="BV1349" i="20"/>
  <c r="AS1878" i="19"/>
  <c r="AS607" i="20"/>
  <c r="AS1350" i="20"/>
  <c r="S1879" i="19"/>
  <c r="S608" i="20"/>
  <c r="S1351" i="20"/>
  <c r="BY1879" i="19"/>
  <c r="BY608" i="20"/>
  <c r="BY1351" i="20"/>
  <c r="AU1880" i="19"/>
  <c r="AU609" i="20"/>
  <c r="AU1352" i="20"/>
  <c r="V1881" i="19"/>
  <c r="V610" i="20"/>
  <c r="V1353" i="20"/>
  <c r="CH1881" i="19"/>
  <c r="CH610" i="20"/>
  <c r="CH1353" i="20"/>
  <c r="CI1882" i="19"/>
  <c r="CI611" i="20"/>
  <c r="CI1354" i="20"/>
  <c r="E1884" i="19"/>
  <c r="E613" i="20"/>
  <c r="E1356" i="20"/>
  <c r="F1885" i="19"/>
  <c r="F614" i="20"/>
  <c r="F1357" i="20"/>
  <c r="G1886" i="19"/>
  <c r="G615" i="20"/>
  <c r="G1358" i="20"/>
  <c r="I1887" i="19"/>
  <c r="I616" i="20"/>
  <c r="I1359" i="20"/>
  <c r="Y1888" i="19"/>
  <c r="Y617" i="20"/>
  <c r="Y1360" i="20"/>
  <c r="BB1889" i="19"/>
  <c r="BB618" i="20"/>
  <c r="BB1361" i="20"/>
  <c r="BG1891" i="19"/>
  <c r="BG620" i="20"/>
  <c r="BG1363" i="20"/>
  <c r="BG1893" i="19"/>
  <c r="BG622" i="20"/>
  <c r="BG1365" i="20"/>
  <c r="X1898" i="19"/>
  <c r="X627" i="20"/>
  <c r="X1370" i="20"/>
  <c r="AF1904" i="19"/>
  <c r="AF633" i="20"/>
  <c r="AF1376" i="20"/>
  <c r="AU1918" i="19"/>
  <c r="AU647" i="20"/>
  <c r="AU1390" i="20"/>
  <c r="AA1874" i="19"/>
  <c r="AA603" i="20"/>
  <c r="AA1346" i="20"/>
  <c r="BC1874" i="19"/>
  <c r="BC603" i="20"/>
  <c r="BC1346" i="20"/>
  <c r="CG1874" i="19"/>
  <c r="CG603" i="20"/>
  <c r="CG1346" i="20"/>
  <c r="AC1875" i="19"/>
  <c r="AC604" i="20"/>
  <c r="AC1347" i="20"/>
  <c r="BE1875" i="19"/>
  <c r="BE604" i="20"/>
  <c r="BE1347" i="20"/>
  <c r="CH1875" i="19"/>
  <c r="CH604" i="20"/>
  <c r="CH1347" i="20"/>
  <c r="AD1876" i="19"/>
  <c r="AD605" i="20"/>
  <c r="AD1348" i="20"/>
  <c r="BF1876" i="19"/>
  <c r="BF605" i="20"/>
  <c r="BF1348" i="20"/>
  <c r="O1877" i="19"/>
  <c r="O606" i="20"/>
  <c r="O1349" i="20"/>
  <c r="BF1877" i="19"/>
  <c r="BF606" i="20"/>
  <c r="BF1349" i="20"/>
  <c r="Q1878" i="19"/>
  <c r="Q607" i="20"/>
  <c r="Q1350" i="20"/>
  <c r="BG1878" i="19"/>
  <c r="BG607" i="20"/>
  <c r="BG1350" i="20"/>
  <c r="R1879" i="19"/>
  <c r="R608" i="20"/>
  <c r="R1351" i="20"/>
  <c r="BI1879" i="19"/>
  <c r="BI608" i="20"/>
  <c r="BI1351" i="20"/>
  <c r="S1880" i="19"/>
  <c r="S609" i="20"/>
  <c r="S1352" i="20"/>
  <c r="BJ1880" i="19"/>
  <c r="BJ609" i="20"/>
  <c r="BJ1352" i="20"/>
  <c r="U1881" i="19"/>
  <c r="U610" i="20"/>
  <c r="U1353" i="20"/>
  <c r="BK1881" i="19"/>
  <c r="BK610" i="20"/>
  <c r="BK1353" i="20"/>
  <c r="V1882" i="19"/>
  <c r="V611" i="20"/>
  <c r="V1354" i="20"/>
  <c r="BM1882" i="19"/>
  <c r="BM611" i="20"/>
  <c r="BM1354" i="20"/>
  <c r="W1883" i="19"/>
  <c r="W612" i="20"/>
  <c r="W1355" i="20"/>
  <c r="BN1883" i="19"/>
  <c r="BN612" i="20"/>
  <c r="BN1355" i="20"/>
  <c r="Y1884" i="19"/>
  <c r="Y613" i="20"/>
  <c r="Y1356" i="20"/>
  <c r="BO1884" i="19"/>
  <c r="BO613" i="20"/>
  <c r="BO1356" i="20"/>
  <c r="Z1885" i="19"/>
  <c r="Z614" i="20"/>
  <c r="Z1357" i="20"/>
  <c r="BQ1885" i="19"/>
  <c r="BQ614" i="20"/>
  <c r="BQ1357" i="20"/>
  <c r="AA1886" i="19"/>
  <c r="AA615" i="20"/>
  <c r="AA1358" i="20"/>
  <c r="BR1886" i="19"/>
  <c r="BR615" i="20"/>
  <c r="BR1358" i="20"/>
  <c r="AC1887" i="19"/>
  <c r="AC616" i="20"/>
  <c r="AC1359" i="20"/>
  <c r="BY1887" i="19"/>
  <c r="BY616" i="20"/>
  <c r="BY1359" i="20"/>
  <c r="AY1888" i="19"/>
  <c r="AY617" i="20"/>
  <c r="AY1360" i="20"/>
  <c r="V1889" i="19"/>
  <c r="V618" i="20"/>
  <c r="V1361" i="20"/>
  <c r="G1890" i="19"/>
  <c r="G619" i="20"/>
  <c r="G1362" i="20"/>
  <c r="K1891" i="19"/>
  <c r="K620" i="20"/>
  <c r="K1363" i="20"/>
  <c r="J1892" i="19"/>
  <c r="J621" i="20"/>
  <c r="J1364" i="20"/>
  <c r="K1893" i="19"/>
  <c r="K622" i="20"/>
  <c r="K1365" i="20"/>
  <c r="O1894" i="19"/>
  <c r="O623" i="20"/>
  <c r="O1366" i="20"/>
  <c r="AV1896" i="19"/>
  <c r="AV625" i="20"/>
  <c r="AV1368" i="20"/>
  <c r="AZ1899" i="19"/>
  <c r="AZ628" i="20"/>
  <c r="AZ1371" i="20"/>
  <c r="BD1902" i="19"/>
  <c r="BD631" i="20"/>
  <c r="BD1374" i="20"/>
  <c r="BH1905" i="19"/>
  <c r="BH634" i="20"/>
  <c r="BH1377" i="20"/>
  <c r="BX1910" i="19"/>
  <c r="BX639" i="20"/>
  <c r="BX1382" i="20"/>
  <c r="CA1881" i="19"/>
  <c r="CA610" i="20"/>
  <c r="CA1353" i="20"/>
  <c r="AL1882" i="19"/>
  <c r="AL611" i="20"/>
  <c r="AL1354" i="20"/>
  <c r="CC1882" i="19"/>
  <c r="CC611" i="20"/>
  <c r="CC1354" i="20"/>
  <c r="AM1883" i="19"/>
  <c r="AM612" i="20"/>
  <c r="AM1355" i="20"/>
  <c r="CD1883" i="19"/>
  <c r="CD612" i="20"/>
  <c r="CD1355" i="20"/>
  <c r="AO1884" i="19"/>
  <c r="AO613" i="20"/>
  <c r="AO1356" i="20"/>
  <c r="CE1884" i="19"/>
  <c r="CE613" i="20"/>
  <c r="CE1356" i="20"/>
  <c r="AP1885" i="19"/>
  <c r="AP614" i="20"/>
  <c r="AP1357" i="20"/>
  <c r="CG1885" i="19"/>
  <c r="CG614" i="20"/>
  <c r="CG1357" i="20"/>
  <c r="AQ1886" i="19"/>
  <c r="AQ615" i="20"/>
  <c r="AQ1358" i="20"/>
  <c r="CH1886" i="19"/>
  <c r="CH615" i="20"/>
  <c r="CH1358" i="20"/>
  <c r="AS1887" i="19"/>
  <c r="AS616" i="20"/>
  <c r="AS1359" i="20"/>
  <c r="N1888" i="19"/>
  <c r="N617" i="20"/>
  <c r="N1360" i="20"/>
  <c r="BU1888" i="19"/>
  <c r="BU617" i="20"/>
  <c r="BU1360" i="20"/>
  <c r="AQ1889" i="19"/>
  <c r="AQ618" i="20"/>
  <c r="AQ1361" i="20"/>
  <c r="AM1890" i="19"/>
  <c r="AM619" i="20"/>
  <c r="AM1362" i="20"/>
  <c r="AQ1891" i="19"/>
  <c r="AQ620" i="20"/>
  <c r="AQ1363" i="20"/>
  <c r="AP1892" i="19"/>
  <c r="AP621" i="20"/>
  <c r="AP1364" i="20"/>
  <c r="AQ1893" i="19"/>
  <c r="AQ622" i="20"/>
  <c r="AQ1365" i="20"/>
  <c r="BP1894" i="19"/>
  <c r="BP623" i="20"/>
  <c r="BP1366" i="20"/>
  <c r="BH1897" i="19"/>
  <c r="BH626" i="20"/>
  <c r="BH1369" i="20"/>
  <c r="BL1900" i="19"/>
  <c r="BL629" i="20"/>
  <c r="BL1372" i="20"/>
  <c r="BP1903" i="19"/>
  <c r="BP632" i="20"/>
  <c r="BP1375" i="20"/>
  <c r="F1907" i="19"/>
  <c r="F636" i="20"/>
  <c r="F1379" i="20"/>
  <c r="AF1915" i="19"/>
  <c r="AF644" i="20"/>
  <c r="AF1387" i="20"/>
  <c r="BZ1887" i="19"/>
  <c r="BZ616" i="20"/>
  <c r="BZ1359" i="20"/>
  <c r="AK1888" i="19"/>
  <c r="AK617" i="20"/>
  <c r="AK1360" i="20"/>
  <c r="CA1888" i="19"/>
  <c r="CA617" i="20"/>
  <c r="CA1360" i="20"/>
  <c r="AL1889" i="19"/>
  <c r="AL618" i="20"/>
  <c r="AL1361" i="20"/>
  <c r="J1890" i="19"/>
  <c r="J619" i="20"/>
  <c r="J1362" i="20"/>
  <c r="BV1890" i="19"/>
  <c r="BV619" i="20"/>
  <c r="BV1362" i="20"/>
  <c r="BB1891" i="19"/>
  <c r="BB620" i="20"/>
  <c r="BB1363" i="20"/>
  <c r="AH1892" i="19"/>
  <c r="AH621" i="20"/>
  <c r="AH1364" i="20"/>
  <c r="N1893" i="19"/>
  <c r="N622" i="20"/>
  <c r="N1365" i="20"/>
  <c r="BZ1893" i="19"/>
  <c r="BZ622" i="20"/>
  <c r="BZ1365" i="20"/>
  <c r="BI1894" i="19"/>
  <c r="BI623" i="20"/>
  <c r="BI1366" i="20"/>
  <c r="E1896" i="19"/>
  <c r="E625" i="20"/>
  <c r="E1368" i="20"/>
  <c r="AW1897" i="19"/>
  <c r="AW626" i="20"/>
  <c r="AW1369" i="20"/>
  <c r="I1899" i="19"/>
  <c r="I628" i="20"/>
  <c r="I1371" i="20"/>
  <c r="BA1900" i="19"/>
  <c r="BA629" i="20"/>
  <c r="BA1372" i="20"/>
  <c r="M1902" i="19"/>
  <c r="M631" i="20"/>
  <c r="M1374" i="20"/>
  <c r="BE1903" i="19"/>
  <c r="BE632" i="20"/>
  <c r="BE1375" i="20"/>
  <c r="Q1905" i="19"/>
  <c r="Q634" i="20"/>
  <c r="Q1377" i="20"/>
  <c r="BR1906" i="19"/>
  <c r="BR635" i="20"/>
  <c r="BR1378" i="20"/>
  <c r="BU1909" i="19"/>
  <c r="BU638" i="20"/>
  <c r="BU1381" i="20"/>
  <c r="BU1914" i="19"/>
  <c r="BU643" i="20"/>
  <c r="BU1386" i="20"/>
  <c r="AH1894" i="19"/>
  <c r="AH623" i="20"/>
  <c r="AH1366" i="20"/>
  <c r="AO1895" i="19"/>
  <c r="AO624" i="20"/>
  <c r="AO1367" i="20"/>
  <c r="CG1896" i="19"/>
  <c r="CG625" i="20"/>
  <c r="CG1368" i="20"/>
  <c r="AS1898" i="19"/>
  <c r="AS627" i="20"/>
  <c r="AS1370" i="20"/>
  <c r="E1900" i="19"/>
  <c r="E629" i="20"/>
  <c r="E1372" i="20"/>
  <c r="AW1901" i="19"/>
  <c r="AW630" i="20"/>
  <c r="AW1373" i="20"/>
  <c r="I1903" i="19"/>
  <c r="I632" i="20"/>
  <c r="I1375" i="20"/>
  <c r="BA1904" i="19"/>
  <c r="BA633" i="20"/>
  <c r="BA1376" i="20"/>
  <c r="M1906" i="19"/>
  <c r="M635" i="20"/>
  <c r="M1378" i="20"/>
  <c r="BI1908" i="19"/>
  <c r="BI637" i="20"/>
  <c r="BI1380" i="20"/>
  <c r="AW1912" i="19"/>
  <c r="AW641" i="20"/>
  <c r="AW1384" i="20"/>
  <c r="CH1921" i="19"/>
  <c r="CH650" i="20"/>
  <c r="CH1393" i="20"/>
  <c r="CD1876" i="19"/>
  <c r="CD605" i="20"/>
  <c r="CD1348" i="20"/>
  <c r="S1877" i="19"/>
  <c r="S606" i="20"/>
  <c r="S1349" i="20"/>
  <c r="AO1877" i="19"/>
  <c r="AO606" i="20"/>
  <c r="AO1349" i="20"/>
  <c r="BJ1877" i="19"/>
  <c r="BJ606" i="20"/>
  <c r="BJ1349" i="20"/>
  <c r="CE1877" i="19"/>
  <c r="CE606" i="20"/>
  <c r="CE1349" i="20"/>
  <c r="U1878" i="19"/>
  <c r="U607" i="20"/>
  <c r="U1350" i="20"/>
  <c r="AP1878" i="19"/>
  <c r="AP607" i="20"/>
  <c r="AP1350" i="20"/>
  <c r="BK1878" i="19"/>
  <c r="BK607" i="20"/>
  <c r="BK1350" i="20"/>
  <c r="CG1878" i="19"/>
  <c r="CG607" i="20"/>
  <c r="CG1350" i="20"/>
  <c r="V1879" i="19"/>
  <c r="V608" i="20"/>
  <c r="V1351" i="20"/>
  <c r="AQ1879" i="19"/>
  <c r="AQ608" i="20"/>
  <c r="AQ1351" i="20"/>
  <c r="BM1879" i="19"/>
  <c r="BM608" i="20"/>
  <c r="BM1351" i="20"/>
  <c r="CH1879" i="19"/>
  <c r="CH608" i="20"/>
  <c r="CH1351" i="20"/>
  <c r="W1880" i="19"/>
  <c r="W609" i="20"/>
  <c r="W1352" i="20"/>
  <c r="AS1880" i="19"/>
  <c r="AS609" i="20"/>
  <c r="AS1352" i="20"/>
  <c r="BN1880" i="19"/>
  <c r="BN609" i="20"/>
  <c r="BN1352" i="20"/>
  <c r="CI1880" i="19"/>
  <c r="CI609" i="20"/>
  <c r="CI1352" i="20"/>
  <c r="Y1881" i="19"/>
  <c r="Y610" i="20"/>
  <c r="Y1353" i="20"/>
  <c r="AT1881" i="19"/>
  <c r="AT610" i="20"/>
  <c r="AT1353" i="20"/>
  <c r="BO1881" i="19"/>
  <c r="BO610" i="20"/>
  <c r="BO1353" i="20"/>
  <c r="E1882" i="19"/>
  <c r="E611" i="20"/>
  <c r="E1354" i="20"/>
  <c r="Z1882" i="19"/>
  <c r="Z611" i="20"/>
  <c r="Z1354" i="20"/>
  <c r="AU1882" i="19"/>
  <c r="AU611" i="20"/>
  <c r="AU1354" i="20"/>
  <c r="BQ1882" i="19"/>
  <c r="BQ611" i="20"/>
  <c r="BQ1354" i="20"/>
  <c r="F1883" i="19"/>
  <c r="F612" i="20"/>
  <c r="F1355" i="20"/>
  <c r="AA1883" i="19"/>
  <c r="AA612" i="20"/>
  <c r="AA1355" i="20"/>
  <c r="AW1883" i="19"/>
  <c r="AW612" i="20"/>
  <c r="AW1355" i="20"/>
  <c r="BR1883" i="19"/>
  <c r="BR612" i="20"/>
  <c r="BR1355" i="20"/>
  <c r="G1884" i="19"/>
  <c r="G613" i="20"/>
  <c r="G1356" i="20"/>
  <c r="AC1884" i="19"/>
  <c r="AC613" i="20"/>
  <c r="AC1356" i="20"/>
  <c r="AX1884" i="19"/>
  <c r="AX613" i="20"/>
  <c r="AX1356" i="20"/>
  <c r="BS1884" i="19"/>
  <c r="BS613" i="20"/>
  <c r="BS1356" i="20"/>
  <c r="I1885" i="19"/>
  <c r="I614" i="20"/>
  <c r="I1357" i="20"/>
  <c r="AD1885" i="19"/>
  <c r="AD614" i="20"/>
  <c r="AD1357" i="20"/>
  <c r="AY1885" i="19"/>
  <c r="AY614" i="20"/>
  <c r="AY1357" i="20"/>
  <c r="BU1885" i="19"/>
  <c r="BU614" i="20"/>
  <c r="BU1357" i="20"/>
  <c r="J1886" i="19"/>
  <c r="J615" i="20"/>
  <c r="J1358" i="20"/>
  <c r="AE1886" i="19"/>
  <c r="AE615" i="20"/>
  <c r="AE1358" i="20"/>
  <c r="BA1886" i="19"/>
  <c r="BA615" i="20"/>
  <c r="BA1358" i="20"/>
  <c r="BV1886" i="19"/>
  <c r="BV615" i="20"/>
  <c r="BV1358" i="20"/>
  <c r="K1887" i="19"/>
  <c r="K616" i="20"/>
  <c r="K1359" i="20"/>
  <c r="AG1887" i="19"/>
  <c r="AG616" i="20"/>
  <c r="AG1359" i="20"/>
  <c r="BB1887" i="19"/>
  <c r="BB616" i="20"/>
  <c r="BB1359" i="20"/>
  <c r="BW1887" i="19"/>
  <c r="BW616" i="20"/>
  <c r="BW1359" i="20"/>
  <c r="M1888" i="19"/>
  <c r="M617" i="20"/>
  <c r="M1360" i="20"/>
  <c r="AH1888" i="19"/>
  <c r="AH617" i="20"/>
  <c r="AH1360" i="20"/>
  <c r="BC1888" i="19"/>
  <c r="BC617" i="20"/>
  <c r="BC1360" i="20"/>
  <c r="BY1888" i="19"/>
  <c r="BY617" i="20"/>
  <c r="BY1360" i="20"/>
  <c r="N1889" i="19"/>
  <c r="N618" i="20"/>
  <c r="N1361" i="20"/>
  <c r="AI1889" i="19"/>
  <c r="AI618" i="20"/>
  <c r="AI1361" i="20"/>
  <c r="BF1889" i="19"/>
  <c r="BF618" i="20"/>
  <c r="BF1361" i="20"/>
  <c r="F1890" i="19"/>
  <c r="F619" i="20"/>
  <c r="F1362" i="20"/>
  <c r="AL1890" i="19"/>
  <c r="AL619" i="20"/>
  <c r="AL1362" i="20"/>
  <c r="BR1890" i="19"/>
  <c r="BR619" i="20"/>
  <c r="BR1362" i="20"/>
  <c r="R1891" i="19"/>
  <c r="R620" i="20"/>
  <c r="R1363" i="20"/>
  <c r="AX1891" i="19"/>
  <c r="AX620" i="20"/>
  <c r="AX1363" i="20"/>
  <c r="CD1891" i="19"/>
  <c r="CD620" i="20"/>
  <c r="CD1363" i="20"/>
  <c r="AD1892" i="19"/>
  <c r="AD621" i="20"/>
  <c r="AD1364" i="20"/>
  <c r="BJ1892" i="19"/>
  <c r="BJ621" i="20"/>
  <c r="BJ1364" i="20"/>
  <c r="J1893" i="19"/>
  <c r="J622" i="20"/>
  <c r="J1365" i="20"/>
  <c r="AP1893" i="19"/>
  <c r="AP622" i="20"/>
  <c r="AP1365" i="20"/>
  <c r="BV1893" i="19"/>
  <c r="BV622" i="20"/>
  <c r="BV1365" i="20"/>
  <c r="V1894" i="19"/>
  <c r="V623" i="20"/>
  <c r="V1366" i="20"/>
  <c r="BD1894" i="19"/>
  <c r="BD623" i="20"/>
  <c r="BD1366" i="20"/>
  <c r="Q1895" i="19"/>
  <c r="Q624" i="20"/>
  <c r="Q1367" i="20"/>
  <c r="CC1895" i="19"/>
  <c r="CC624" i="20"/>
  <c r="CC1367" i="20"/>
  <c r="BI1896" i="19"/>
  <c r="BI625" i="20"/>
  <c r="BI1368" i="20"/>
  <c r="AO1897" i="19"/>
  <c r="AO626" i="20"/>
  <c r="AO1369" i="20"/>
  <c r="U1898" i="19"/>
  <c r="U627" i="20"/>
  <c r="U1370" i="20"/>
  <c r="CG1898" i="19"/>
  <c r="CG627" i="20"/>
  <c r="CG1370" i="20"/>
  <c r="BM1899" i="19"/>
  <c r="BM628" i="20"/>
  <c r="BM1371" i="20"/>
  <c r="AS1900" i="19"/>
  <c r="AS629" i="20"/>
  <c r="AS1372" i="20"/>
  <c r="Y1901" i="19"/>
  <c r="Y630" i="20"/>
  <c r="Y1373" i="20"/>
  <c r="E1902" i="19"/>
  <c r="E631" i="20"/>
  <c r="E1374" i="20"/>
  <c r="BQ1902" i="19"/>
  <c r="BQ631" i="20"/>
  <c r="BQ1374" i="20"/>
  <c r="AW1903" i="19"/>
  <c r="AW632" i="20"/>
  <c r="AW1375" i="20"/>
  <c r="AC1904" i="19"/>
  <c r="AC633" i="20"/>
  <c r="AC1376" i="20"/>
  <c r="I1905" i="19"/>
  <c r="I634" i="20"/>
  <c r="I1377" i="20"/>
  <c r="BU1905" i="19"/>
  <c r="BU634" i="20"/>
  <c r="BU1377" i="20"/>
  <c r="BG1906" i="19"/>
  <c r="BG635" i="20"/>
  <c r="BG1378" i="20"/>
  <c r="M1908" i="19"/>
  <c r="M637" i="20"/>
  <c r="M1380" i="20"/>
  <c r="BE1909" i="19"/>
  <c r="BE638" i="20"/>
  <c r="BE1381" i="20"/>
  <c r="AK1911" i="19"/>
  <c r="AK640" i="20"/>
  <c r="AK1383" i="20"/>
  <c r="AO1914" i="19"/>
  <c r="AO643" i="20"/>
  <c r="AO1386" i="20"/>
  <c r="Z1918" i="19"/>
  <c r="Z647" i="20"/>
  <c r="Z1390" i="20"/>
  <c r="AO1870" i="19"/>
  <c r="AO599" i="20"/>
  <c r="AO1342" i="20"/>
  <c r="BJ1870" i="19"/>
  <c r="BJ599" i="20"/>
  <c r="BJ1342" i="20"/>
  <c r="CE1870" i="19"/>
  <c r="CE599" i="20"/>
  <c r="CE1342" i="20"/>
  <c r="U1871" i="19"/>
  <c r="U600" i="20"/>
  <c r="U1343" i="20"/>
  <c r="AP1871" i="19"/>
  <c r="AP600" i="20"/>
  <c r="AP1343" i="20"/>
  <c r="BK1871" i="19"/>
  <c r="BK600" i="20"/>
  <c r="BK1343" i="20"/>
  <c r="CG1871" i="19"/>
  <c r="CG600" i="20"/>
  <c r="CG1343" i="20"/>
  <c r="V1872" i="19"/>
  <c r="V601" i="20"/>
  <c r="V1344" i="20"/>
  <c r="AQ1872" i="19"/>
  <c r="AQ601" i="20"/>
  <c r="AQ1344" i="20"/>
  <c r="BM1872" i="19"/>
  <c r="BM601" i="20"/>
  <c r="BM1344" i="20"/>
  <c r="CH1872" i="19"/>
  <c r="CH601" i="20"/>
  <c r="CH1344" i="20"/>
  <c r="W1873" i="19"/>
  <c r="W602" i="20"/>
  <c r="W1345" i="20"/>
  <c r="AS1873" i="19"/>
  <c r="AS602" i="20"/>
  <c r="AS1345" i="20"/>
  <c r="BN1873" i="19"/>
  <c r="BN602" i="20"/>
  <c r="BN1345" i="20"/>
  <c r="CI1873" i="19"/>
  <c r="CI602" i="20"/>
  <c r="CI1345" i="20"/>
  <c r="Y1874" i="19"/>
  <c r="Y603" i="20"/>
  <c r="Y1346" i="20"/>
  <c r="AT1874" i="19"/>
  <c r="AT603" i="20"/>
  <c r="AT1346" i="20"/>
  <c r="BO1874" i="19"/>
  <c r="BO603" i="20"/>
  <c r="BO1346" i="20"/>
  <c r="E1875" i="19"/>
  <c r="E604" i="20"/>
  <c r="E1347" i="20"/>
  <c r="Z1875" i="19"/>
  <c r="Z604" i="20"/>
  <c r="Z1347" i="20"/>
  <c r="AU1875" i="19"/>
  <c r="AU604" i="20"/>
  <c r="AU1347" i="20"/>
  <c r="BQ1875" i="19"/>
  <c r="BQ604" i="20"/>
  <c r="BQ1347" i="20"/>
  <c r="F1876" i="19"/>
  <c r="F605" i="20"/>
  <c r="F1348" i="20"/>
  <c r="AA1876" i="19"/>
  <c r="AA605" i="20"/>
  <c r="AA1348" i="20"/>
  <c r="AW1876" i="19"/>
  <c r="AW605" i="20"/>
  <c r="AW1348" i="20"/>
  <c r="BR1876" i="19"/>
  <c r="BR605" i="20"/>
  <c r="BR1348" i="20"/>
  <c r="G1877" i="19"/>
  <c r="G606" i="20"/>
  <c r="G1349" i="20"/>
  <c r="AC1877" i="19"/>
  <c r="AC606" i="20"/>
  <c r="AC1349" i="20"/>
  <c r="AX1877" i="19"/>
  <c r="AX606" i="20"/>
  <c r="AX1349" i="20"/>
  <c r="BS1877" i="19"/>
  <c r="BS606" i="20"/>
  <c r="BS1349" i="20"/>
  <c r="I1878" i="19"/>
  <c r="I607" i="20"/>
  <c r="I1350" i="20"/>
  <c r="AD1878" i="19"/>
  <c r="AD607" i="20"/>
  <c r="AD1350" i="20"/>
  <c r="AY1878" i="19"/>
  <c r="AY607" i="20"/>
  <c r="AY1350" i="20"/>
  <c r="BU1878" i="19"/>
  <c r="BU607" i="20"/>
  <c r="BU1350" i="20"/>
  <c r="J1879" i="19"/>
  <c r="J608" i="20"/>
  <c r="J1351" i="20"/>
  <c r="AE1879" i="19"/>
  <c r="AE608" i="20"/>
  <c r="AE1351" i="20"/>
  <c r="BA1879" i="19"/>
  <c r="BA608" i="20"/>
  <c r="BA1351" i="20"/>
  <c r="BV1879" i="19"/>
  <c r="BV608" i="20"/>
  <c r="BV1351" i="20"/>
  <c r="K1880" i="19"/>
  <c r="K609" i="20"/>
  <c r="K1352" i="20"/>
  <c r="AG1880" i="19"/>
  <c r="AG609" i="20"/>
  <c r="AG1352" i="20"/>
  <c r="BB1880" i="19"/>
  <c r="BB609" i="20"/>
  <c r="BB1352" i="20"/>
  <c r="BW1880" i="19"/>
  <c r="BW609" i="20"/>
  <c r="BW1352" i="20"/>
  <c r="M1881" i="19"/>
  <c r="M610" i="20"/>
  <c r="M1353" i="20"/>
  <c r="AH1881" i="19"/>
  <c r="AH610" i="20"/>
  <c r="AH1353" i="20"/>
  <c r="BC1881" i="19"/>
  <c r="BC610" i="20"/>
  <c r="BC1353" i="20"/>
  <c r="BY1881" i="19"/>
  <c r="BY610" i="20"/>
  <c r="BY1353" i="20"/>
  <c r="N1882" i="19"/>
  <c r="N611" i="20"/>
  <c r="N1354" i="20"/>
  <c r="AI1882" i="19"/>
  <c r="AI611" i="20"/>
  <c r="AI1354" i="20"/>
  <c r="BE1882" i="19"/>
  <c r="BE611" i="20"/>
  <c r="BE1354" i="20"/>
  <c r="BZ1882" i="19"/>
  <c r="BZ611" i="20"/>
  <c r="BZ1354" i="20"/>
  <c r="O1883" i="19"/>
  <c r="O612" i="20"/>
  <c r="O1355" i="20"/>
  <c r="AK1883" i="19"/>
  <c r="AK612" i="20"/>
  <c r="AK1355" i="20"/>
  <c r="BF1883" i="19"/>
  <c r="BF612" i="20"/>
  <c r="BF1355" i="20"/>
  <c r="CA1883" i="19"/>
  <c r="CA612" i="20"/>
  <c r="CA1355" i="20"/>
  <c r="Q1884" i="19"/>
  <c r="Q613" i="20"/>
  <c r="Q1356" i="20"/>
  <c r="AL1884" i="19"/>
  <c r="AL613" i="20"/>
  <c r="AL1356" i="20"/>
  <c r="BG1884" i="19"/>
  <c r="BG613" i="20"/>
  <c r="BG1356" i="20"/>
  <c r="CC1884" i="19"/>
  <c r="CC613" i="20"/>
  <c r="CC1356" i="20"/>
  <c r="R1885" i="19"/>
  <c r="R614" i="20"/>
  <c r="R1357" i="20"/>
  <c r="AM1885" i="19"/>
  <c r="AM614" i="20"/>
  <c r="AM1357" i="20"/>
  <c r="BI1885" i="19"/>
  <c r="BI614" i="20"/>
  <c r="BI1357" i="20"/>
  <c r="CD1885" i="19"/>
  <c r="CD614" i="20"/>
  <c r="CD1357" i="20"/>
  <c r="S1886" i="19"/>
  <c r="S615" i="20"/>
  <c r="S1358" i="20"/>
  <c r="AO1886" i="19"/>
  <c r="AO615" i="20"/>
  <c r="AO1358" i="20"/>
  <c r="BJ1886" i="19"/>
  <c r="BJ615" i="20"/>
  <c r="BJ1358" i="20"/>
  <c r="CE1886" i="19"/>
  <c r="CE615" i="20"/>
  <c r="CE1358" i="20"/>
  <c r="U1887" i="19"/>
  <c r="U616" i="20"/>
  <c r="U1359" i="20"/>
  <c r="AP1887" i="19"/>
  <c r="AP616" i="20"/>
  <c r="AP1359" i="20"/>
  <c r="BK1887" i="19"/>
  <c r="BK616" i="20"/>
  <c r="BK1359" i="20"/>
  <c r="CG1887" i="19"/>
  <c r="CG616" i="20"/>
  <c r="CG1359" i="20"/>
  <c r="V1888" i="19"/>
  <c r="V617" i="20"/>
  <c r="V1360" i="20"/>
  <c r="AQ1888" i="19"/>
  <c r="AQ617" i="20"/>
  <c r="AQ1360" i="20"/>
  <c r="BM1888" i="19"/>
  <c r="BM617" i="20"/>
  <c r="BM1360" i="20"/>
  <c r="CH1888" i="19"/>
  <c r="CH617" i="20"/>
  <c r="CH1360" i="20"/>
  <c r="W1889" i="19"/>
  <c r="W618" i="20"/>
  <c r="W1361" i="20"/>
  <c r="AS1889" i="19"/>
  <c r="AS618" i="20"/>
  <c r="AS1361" i="20"/>
  <c r="BS1889" i="19"/>
  <c r="BS618" i="20"/>
  <c r="BS1361" i="20"/>
  <c r="S1890" i="19"/>
  <c r="S619" i="20"/>
  <c r="S1362" i="20"/>
  <c r="AY1890" i="19"/>
  <c r="AY619" i="20"/>
  <c r="AY1362" i="20"/>
  <c r="CE1890" i="19"/>
  <c r="CE619" i="20"/>
  <c r="CE1362" i="20"/>
  <c r="AE1891" i="19"/>
  <c r="AE620" i="20"/>
  <c r="AE1363" i="20"/>
  <c r="BK1891" i="19"/>
  <c r="BK620" i="20"/>
  <c r="BK1363" i="20"/>
  <c r="K1892" i="19"/>
  <c r="K621" i="20"/>
  <c r="K1364" i="20"/>
  <c r="AQ1892" i="19"/>
  <c r="AQ621" i="20"/>
  <c r="AQ1364" i="20"/>
  <c r="BW1892" i="19"/>
  <c r="BW621" i="20"/>
  <c r="BW1364" i="20"/>
  <c r="W1893" i="19"/>
  <c r="W622" i="20"/>
  <c r="W1365" i="20"/>
  <c r="BC1893" i="19"/>
  <c r="BC622" i="20"/>
  <c r="BC1365" i="20"/>
  <c r="CI1893" i="19"/>
  <c r="CI622" i="20"/>
  <c r="CI1365" i="20"/>
  <c r="AI1894" i="19"/>
  <c r="AI623" i="20"/>
  <c r="AI1366" i="20"/>
  <c r="BU1894" i="19"/>
  <c r="BU623" i="20"/>
  <c r="BU1366" i="20"/>
  <c r="AR1895" i="19"/>
  <c r="AR624" i="20"/>
  <c r="AR1367" i="20"/>
  <c r="X1896" i="19"/>
  <c r="X625" i="20"/>
  <c r="X1368" i="20"/>
  <c r="CJ1896" i="19"/>
  <c r="CJ625" i="20"/>
  <c r="CJ1368" i="20"/>
  <c r="BP1897" i="19"/>
  <c r="BP626" i="20"/>
  <c r="BP1369" i="20"/>
  <c r="AV1898" i="19"/>
  <c r="AV627" i="20"/>
  <c r="AV1370" i="20"/>
  <c r="AB1899" i="19"/>
  <c r="AB628" i="20"/>
  <c r="AB1371" i="20"/>
  <c r="H1900" i="19"/>
  <c r="H629" i="20"/>
  <c r="H1372" i="20"/>
  <c r="BT1900" i="19"/>
  <c r="BT629" i="20"/>
  <c r="BT1372" i="20"/>
  <c r="AZ1901" i="19"/>
  <c r="AZ630" i="20"/>
  <c r="AZ1373" i="20"/>
  <c r="AF1902" i="19"/>
  <c r="AF631" i="20"/>
  <c r="AF1374" i="20"/>
  <c r="L1903" i="19"/>
  <c r="L632" i="20"/>
  <c r="L1375" i="20"/>
  <c r="BX1903" i="19"/>
  <c r="BX632" i="20"/>
  <c r="BX1375" i="20"/>
  <c r="BD1904" i="19"/>
  <c r="BD633" i="20"/>
  <c r="BD1376" i="20"/>
  <c r="AJ1905" i="19"/>
  <c r="AJ634" i="20"/>
  <c r="AJ1377" i="20"/>
  <c r="P1906" i="19"/>
  <c r="P635" i="20"/>
  <c r="P1378" i="20"/>
  <c r="V1907" i="19"/>
  <c r="V636" i="20"/>
  <c r="V1379" i="20"/>
  <c r="BN1908" i="19"/>
  <c r="BN637" i="20"/>
  <c r="BN1380" i="20"/>
  <c r="Z1910" i="19"/>
  <c r="Z639" i="20"/>
  <c r="Z1382" i="20"/>
  <c r="BH1912" i="19"/>
  <c r="BH641" i="20"/>
  <c r="BH1384" i="20"/>
  <c r="BL1915" i="19"/>
  <c r="BL644" i="20"/>
  <c r="BL1387" i="20"/>
  <c r="CH1922" i="19"/>
  <c r="CH651" i="20"/>
  <c r="CH1394" i="20"/>
  <c r="BQ1889" i="19"/>
  <c r="BQ618" i="20"/>
  <c r="BQ1361" i="20"/>
  <c r="CG1889" i="19"/>
  <c r="CG618" i="20"/>
  <c r="CG1361" i="20"/>
  <c r="Q1890" i="19"/>
  <c r="Q619" i="20"/>
  <c r="Q1362" i="20"/>
  <c r="AG1890" i="19"/>
  <c r="AG619" i="20"/>
  <c r="AG1362" i="20"/>
  <c r="AW1890" i="19"/>
  <c r="AW619" i="20"/>
  <c r="AW1362" i="20"/>
  <c r="BM1890" i="19"/>
  <c r="BM619" i="20"/>
  <c r="BM1362" i="20"/>
  <c r="CC1890" i="19"/>
  <c r="CC619" i="20"/>
  <c r="CC1362" i="20"/>
  <c r="M1891" i="19"/>
  <c r="M620" i="20"/>
  <c r="M1363" i="20"/>
  <c r="AC1891" i="19"/>
  <c r="AC620" i="20"/>
  <c r="AC1363" i="20"/>
  <c r="AS1891" i="19"/>
  <c r="AS620" i="20"/>
  <c r="AS1363" i="20"/>
  <c r="BI1891" i="19"/>
  <c r="BI620" i="20"/>
  <c r="BI1363" i="20"/>
  <c r="BY1891" i="19"/>
  <c r="BY620" i="20"/>
  <c r="BY1363" i="20"/>
  <c r="I1892" i="19"/>
  <c r="I621" i="20"/>
  <c r="I1364" i="20"/>
  <c r="Y1892" i="19"/>
  <c r="Y621" i="20"/>
  <c r="Y1364" i="20"/>
  <c r="AO1892" i="19"/>
  <c r="AO621" i="20"/>
  <c r="AO1364" i="20"/>
  <c r="BE1892" i="19"/>
  <c r="BE621" i="20"/>
  <c r="BE1364" i="20"/>
  <c r="BU1892" i="19"/>
  <c r="BU621" i="20"/>
  <c r="BU1364" i="20"/>
  <c r="E1893" i="19"/>
  <c r="E622" i="20"/>
  <c r="E1365" i="20"/>
  <c r="U1893" i="19"/>
  <c r="U622" i="20"/>
  <c r="U1365" i="20"/>
  <c r="AK1893" i="19"/>
  <c r="AK622" i="20"/>
  <c r="AK1365" i="20"/>
  <c r="BA1893" i="19"/>
  <c r="BA622" i="20"/>
  <c r="BA1365" i="20"/>
  <c r="BQ1893" i="19"/>
  <c r="BQ622" i="20"/>
  <c r="BQ1365" i="20"/>
  <c r="CG1893" i="19"/>
  <c r="CG622" i="20"/>
  <c r="CG1365" i="20"/>
  <c r="Q1894" i="19"/>
  <c r="Q623" i="20"/>
  <c r="Q1366" i="20"/>
  <c r="AG1894" i="19"/>
  <c r="AG623" i="20"/>
  <c r="AG1366" i="20"/>
  <c r="AW1894" i="19"/>
  <c r="AW623" i="20"/>
  <c r="AW1366" i="20"/>
  <c r="BS1894" i="19"/>
  <c r="BS623" i="20"/>
  <c r="BS1366" i="20"/>
  <c r="H1895" i="19"/>
  <c r="H624" i="20"/>
  <c r="H1367" i="20"/>
  <c r="AN1895" i="19"/>
  <c r="AN624" i="20"/>
  <c r="AN1367" i="20"/>
  <c r="BT1895" i="19"/>
  <c r="BT624" i="20"/>
  <c r="BT1367" i="20"/>
  <c r="T1896" i="19"/>
  <c r="T625" i="20"/>
  <c r="T1368" i="20"/>
  <c r="AZ1896" i="19"/>
  <c r="AZ625" i="20"/>
  <c r="AZ1368" i="20"/>
  <c r="CF1896" i="19"/>
  <c r="CF625" i="20"/>
  <c r="CF1368" i="20"/>
  <c r="AF1897" i="19"/>
  <c r="AF626" i="20"/>
  <c r="AF1369" i="20"/>
  <c r="BL1897" i="19"/>
  <c r="BL626" i="20"/>
  <c r="BL1369" i="20"/>
  <c r="L1898" i="19"/>
  <c r="L627" i="20"/>
  <c r="L1370" i="20"/>
  <c r="AR1898" i="19"/>
  <c r="AR627" i="20"/>
  <c r="AR1370" i="20"/>
  <c r="BX1898" i="19"/>
  <c r="BX627" i="20"/>
  <c r="BX1370" i="20"/>
  <c r="X1899" i="19"/>
  <c r="X628" i="20"/>
  <c r="X1371" i="20"/>
  <c r="BD1899" i="19"/>
  <c r="BD628" i="20"/>
  <c r="BD1371" i="20"/>
  <c r="CJ1899" i="19"/>
  <c r="CJ628" i="20"/>
  <c r="CJ1371" i="20"/>
  <c r="AJ1900" i="19"/>
  <c r="AJ629" i="20"/>
  <c r="AJ1372" i="20"/>
  <c r="BP1900" i="19"/>
  <c r="BP629" i="20"/>
  <c r="BP1372" i="20"/>
  <c r="P1901" i="19"/>
  <c r="P630" i="20"/>
  <c r="P1373" i="20"/>
  <c r="AV1901" i="19"/>
  <c r="AV630" i="20"/>
  <c r="AV1373" i="20"/>
  <c r="CB1901" i="19"/>
  <c r="CB630" i="20"/>
  <c r="CB1373" i="20"/>
  <c r="AB1902" i="19"/>
  <c r="AB631" i="20"/>
  <c r="AB1374" i="20"/>
  <c r="BH1902" i="19"/>
  <c r="BH631" i="20"/>
  <c r="BH1374" i="20"/>
  <c r="H1903" i="19"/>
  <c r="H632" i="20"/>
  <c r="H1375" i="20"/>
  <c r="AN1903" i="19"/>
  <c r="AN632" i="20"/>
  <c r="AN1375" i="20"/>
  <c r="BT1903" i="19"/>
  <c r="BT632" i="20"/>
  <c r="BT1375" i="20"/>
  <c r="T1904" i="19"/>
  <c r="T633" i="20"/>
  <c r="T1376" i="20"/>
  <c r="AZ1904" i="19"/>
  <c r="AZ633" i="20"/>
  <c r="AZ1376" i="20"/>
  <c r="CF1904" i="19"/>
  <c r="CF633" i="20"/>
  <c r="CF1376" i="20"/>
  <c r="AF1905" i="19"/>
  <c r="AF634" i="20"/>
  <c r="AF1377" i="20"/>
  <c r="BL1905" i="19"/>
  <c r="BL634" i="20"/>
  <c r="BL1377" i="20"/>
  <c r="L1906" i="19"/>
  <c r="L635" i="20"/>
  <c r="L1378" i="20"/>
  <c r="AU1906" i="19"/>
  <c r="AU635" i="20"/>
  <c r="AU1378" i="20"/>
  <c r="N1907" i="19"/>
  <c r="N636" i="20"/>
  <c r="N1379" i="20"/>
  <c r="BZ1907" i="19"/>
  <c r="BZ636" i="20"/>
  <c r="BZ1379" i="20"/>
  <c r="BF1908" i="19"/>
  <c r="BF637" i="20"/>
  <c r="BF1380" i="20"/>
  <c r="AL1909" i="19"/>
  <c r="AL638" i="20"/>
  <c r="AL1381" i="20"/>
  <c r="R1910" i="19"/>
  <c r="R639" i="20"/>
  <c r="R1382" i="20"/>
  <c r="CH1910" i="19"/>
  <c r="CH639" i="20"/>
  <c r="CH1382" i="20"/>
  <c r="AR1912" i="19"/>
  <c r="AR641" i="20"/>
  <c r="AR1384" i="20"/>
  <c r="CJ1913" i="19"/>
  <c r="CJ642" i="20"/>
  <c r="CJ1385" i="20"/>
  <c r="AV1915" i="19"/>
  <c r="AV644" i="20"/>
  <c r="AV1387" i="20"/>
  <c r="AI1917" i="19"/>
  <c r="AI646" i="20"/>
  <c r="AI1389" i="20"/>
  <c r="AP1921" i="19"/>
  <c r="AP650" i="20"/>
  <c r="AP1393" i="20"/>
  <c r="AR1870" i="19"/>
  <c r="AR599" i="20"/>
  <c r="AR1342" i="20"/>
  <c r="BH1870" i="19"/>
  <c r="BH599" i="20"/>
  <c r="BH1342" i="20"/>
  <c r="BX1870" i="19"/>
  <c r="BX599" i="20"/>
  <c r="BX1342" i="20"/>
  <c r="H1871" i="19"/>
  <c r="H600" i="20"/>
  <c r="H1343" i="20"/>
  <c r="X1871" i="19"/>
  <c r="X600" i="20"/>
  <c r="X1343" i="20"/>
  <c r="AN1871" i="19"/>
  <c r="AN600" i="20"/>
  <c r="AN1343" i="20"/>
  <c r="BD1871" i="19"/>
  <c r="BD600" i="20"/>
  <c r="BD1343" i="20"/>
  <c r="BT1871" i="19"/>
  <c r="BT600" i="20"/>
  <c r="BT1343" i="20"/>
  <c r="CJ1871" i="19"/>
  <c r="CJ600" i="20"/>
  <c r="CJ1343" i="20"/>
  <c r="T1872" i="19"/>
  <c r="T601" i="20"/>
  <c r="T1344" i="20"/>
  <c r="AJ1872" i="19"/>
  <c r="AJ601" i="20"/>
  <c r="AJ1344" i="20"/>
  <c r="AZ1872" i="19"/>
  <c r="AZ601" i="20"/>
  <c r="AZ1344" i="20"/>
  <c r="BP1872" i="19"/>
  <c r="BP601" i="20"/>
  <c r="BP1344" i="20"/>
  <c r="CF1872" i="19"/>
  <c r="CF601" i="20"/>
  <c r="CF1344" i="20"/>
  <c r="P1873" i="19"/>
  <c r="P602" i="20"/>
  <c r="P1345" i="20"/>
  <c r="AF1873" i="19"/>
  <c r="AF602" i="20"/>
  <c r="AF1345" i="20"/>
  <c r="AV1873" i="19"/>
  <c r="AV602" i="20"/>
  <c r="AV1345" i="20"/>
  <c r="BL1873" i="19"/>
  <c r="BL602" i="20"/>
  <c r="BL1345" i="20"/>
  <c r="CB1873" i="19"/>
  <c r="CB602" i="20"/>
  <c r="CB1345" i="20"/>
  <c r="L1874" i="19"/>
  <c r="L603" i="20"/>
  <c r="L1346" i="20"/>
  <c r="AB1874" i="19"/>
  <c r="AB603" i="20"/>
  <c r="AB1346" i="20"/>
  <c r="AR1874" i="19"/>
  <c r="AR603" i="20"/>
  <c r="AR1346" i="20"/>
  <c r="BH1874" i="19"/>
  <c r="BH603" i="20"/>
  <c r="BH1346" i="20"/>
  <c r="BX1874" i="19"/>
  <c r="BX603" i="20"/>
  <c r="BX1346" i="20"/>
  <c r="H1875" i="19"/>
  <c r="H604" i="20"/>
  <c r="H1347" i="20"/>
  <c r="X1875" i="19"/>
  <c r="X604" i="20"/>
  <c r="X1347" i="20"/>
  <c r="AN1875" i="19"/>
  <c r="AN604" i="20"/>
  <c r="AN1347" i="20"/>
  <c r="BD1875" i="19"/>
  <c r="BD604" i="20"/>
  <c r="BD1347" i="20"/>
  <c r="BT1875" i="19"/>
  <c r="BT604" i="20"/>
  <c r="BT1347" i="20"/>
  <c r="CJ1875" i="19"/>
  <c r="CJ604" i="20"/>
  <c r="CJ1347" i="20"/>
  <c r="T1876" i="19"/>
  <c r="T605" i="20"/>
  <c r="T1348" i="20"/>
  <c r="AJ1876" i="19"/>
  <c r="AJ605" i="20"/>
  <c r="AJ1348" i="20"/>
  <c r="AZ1876" i="19"/>
  <c r="AZ605" i="20"/>
  <c r="AZ1348" i="20"/>
  <c r="BP1876" i="19"/>
  <c r="BP605" i="20"/>
  <c r="BP1348" i="20"/>
  <c r="CF1876" i="19"/>
  <c r="CF605" i="20"/>
  <c r="CF1348" i="20"/>
  <c r="P1877" i="19"/>
  <c r="P606" i="20"/>
  <c r="P1349" i="20"/>
  <c r="AF1877" i="19"/>
  <c r="AF606" i="20"/>
  <c r="AF1349" i="20"/>
  <c r="AV1877" i="19"/>
  <c r="AV606" i="20"/>
  <c r="AV1349" i="20"/>
  <c r="BL1877" i="19"/>
  <c r="BL606" i="20"/>
  <c r="BL1349" i="20"/>
  <c r="CB1877" i="19"/>
  <c r="CB606" i="20"/>
  <c r="CB1349" i="20"/>
  <c r="L1878" i="19"/>
  <c r="L607" i="20"/>
  <c r="L1350" i="20"/>
  <c r="AB1878" i="19"/>
  <c r="AB607" i="20"/>
  <c r="AB1350" i="20"/>
  <c r="AR1878" i="19"/>
  <c r="AR607" i="20"/>
  <c r="AR1350" i="20"/>
  <c r="BH1878" i="19"/>
  <c r="BH607" i="20"/>
  <c r="BH1350" i="20"/>
  <c r="BX1878" i="19"/>
  <c r="BX607" i="20"/>
  <c r="BX1350" i="20"/>
  <c r="H1879" i="19"/>
  <c r="H608" i="20"/>
  <c r="H1351" i="20"/>
  <c r="X1879" i="19"/>
  <c r="X608" i="20"/>
  <c r="X1351" i="20"/>
  <c r="AN1879" i="19"/>
  <c r="AN608" i="20"/>
  <c r="AN1351" i="20"/>
  <c r="BD1879" i="19"/>
  <c r="BD608" i="20"/>
  <c r="BD1351" i="20"/>
  <c r="BT1879" i="19"/>
  <c r="BT608" i="20"/>
  <c r="BT1351" i="20"/>
  <c r="CJ1879" i="19"/>
  <c r="CJ608" i="20"/>
  <c r="CJ1351" i="20"/>
  <c r="T1880" i="19"/>
  <c r="T609" i="20"/>
  <c r="T1352" i="20"/>
  <c r="AJ1880" i="19"/>
  <c r="AJ609" i="20"/>
  <c r="AJ1352" i="20"/>
  <c r="AZ1880" i="19"/>
  <c r="AZ609" i="20"/>
  <c r="AZ1352" i="20"/>
  <c r="BP1880" i="19"/>
  <c r="BP609" i="20"/>
  <c r="BP1352" i="20"/>
  <c r="CF1880" i="19"/>
  <c r="CF609" i="20"/>
  <c r="CF1352" i="20"/>
  <c r="P1881" i="19"/>
  <c r="P610" i="20"/>
  <c r="P1353" i="20"/>
  <c r="AF1881" i="19"/>
  <c r="AF610" i="20"/>
  <c r="AF1353" i="20"/>
  <c r="AV1881" i="19"/>
  <c r="AV610" i="20"/>
  <c r="AV1353" i="20"/>
  <c r="BL1881" i="19"/>
  <c r="BL610" i="20"/>
  <c r="BL1353" i="20"/>
  <c r="CB1881" i="19"/>
  <c r="CB610" i="20"/>
  <c r="CB1353" i="20"/>
  <c r="L1882" i="19"/>
  <c r="L611" i="20"/>
  <c r="L1354" i="20"/>
  <c r="AB1882" i="19"/>
  <c r="AB611" i="20"/>
  <c r="AB1354" i="20"/>
  <c r="AR1882" i="19"/>
  <c r="AR611" i="20"/>
  <c r="AR1354" i="20"/>
  <c r="BH1882" i="19"/>
  <c r="BH611" i="20"/>
  <c r="BH1354" i="20"/>
  <c r="BX1882" i="19"/>
  <c r="BX611" i="20"/>
  <c r="BX1354" i="20"/>
  <c r="H1883" i="19"/>
  <c r="H612" i="20"/>
  <c r="H1355" i="20"/>
  <c r="X1883" i="19"/>
  <c r="X612" i="20"/>
  <c r="X1355" i="20"/>
  <c r="AN1883" i="19"/>
  <c r="AN612" i="20"/>
  <c r="AN1355" i="20"/>
  <c r="BD1883" i="19"/>
  <c r="BD612" i="20"/>
  <c r="BD1355" i="20"/>
  <c r="BT1883" i="19"/>
  <c r="BT612" i="20"/>
  <c r="BT1355" i="20"/>
  <c r="CJ1883" i="19"/>
  <c r="CJ612" i="20"/>
  <c r="CJ1355" i="20"/>
  <c r="T1884" i="19"/>
  <c r="T613" i="20"/>
  <c r="T1356" i="20"/>
  <c r="AJ1884" i="19"/>
  <c r="AJ613" i="20"/>
  <c r="AJ1356" i="20"/>
  <c r="AZ1884" i="19"/>
  <c r="AZ613" i="20"/>
  <c r="AZ1356" i="20"/>
  <c r="BP1884" i="19"/>
  <c r="BP613" i="20"/>
  <c r="BP1356" i="20"/>
  <c r="CF1884" i="19"/>
  <c r="CF613" i="20"/>
  <c r="CF1356" i="20"/>
  <c r="P1885" i="19"/>
  <c r="P614" i="20"/>
  <c r="P1357" i="20"/>
  <c r="AF1885" i="19"/>
  <c r="AF614" i="20"/>
  <c r="AF1357" i="20"/>
  <c r="AV1885" i="19"/>
  <c r="AV614" i="20"/>
  <c r="AV1357" i="20"/>
  <c r="BL1885" i="19"/>
  <c r="BL614" i="20"/>
  <c r="BL1357" i="20"/>
  <c r="CB1885" i="19"/>
  <c r="CB614" i="20"/>
  <c r="CB1357" i="20"/>
  <c r="L1886" i="19"/>
  <c r="L615" i="20"/>
  <c r="L1358" i="20"/>
  <c r="AB1886" i="19"/>
  <c r="AB615" i="20"/>
  <c r="AB1358" i="20"/>
  <c r="AR1886" i="19"/>
  <c r="AR615" i="20"/>
  <c r="AR1358" i="20"/>
  <c r="BH1886" i="19"/>
  <c r="BH615" i="20"/>
  <c r="BH1358" i="20"/>
  <c r="BX1886" i="19"/>
  <c r="BX615" i="20"/>
  <c r="BX1358" i="20"/>
  <c r="H1887" i="19"/>
  <c r="H616" i="20"/>
  <c r="H1359" i="20"/>
  <c r="X1887" i="19"/>
  <c r="X616" i="20"/>
  <c r="X1359" i="20"/>
  <c r="AN1887" i="19"/>
  <c r="AN616" i="20"/>
  <c r="AN1359" i="20"/>
  <c r="BD1887" i="19"/>
  <c r="BD616" i="20"/>
  <c r="BD1359" i="20"/>
  <c r="BT1887" i="19"/>
  <c r="BT616" i="20"/>
  <c r="BT1359" i="20"/>
  <c r="CJ1887" i="19"/>
  <c r="CJ616" i="20"/>
  <c r="CJ1359" i="20"/>
  <c r="T1888" i="19"/>
  <c r="T617" i="20"/>
  <c r="T1360" i="20"/>
  <c r="AJ1888" i="19"/>
  <c r="AJ617" i="20"/>
  <c r="AJ1360" i="20"/>
  <c r="AZ1888" i="19"/>
  <c r="AZ617" i="20"/>
  <c r="AZ1360" i="20"/>
  <c r="BP1888" i="19"/>
  <c r="BP617" i="20"/>
  <c r="BP1360" i="20"/>
  <c r="CF1888" i="19"/>
  <c r="CF617" i="20"/>
  <c r="CF1360" i="20"/>
  <c r="P1889" i="19"/>
  <c r="P618" i="20"/>
  <c r="P1361" i="20"/>
  <c r="AF1889" i="19"/>
  <c r="AF618" i="20"/>
  <c r="AF1361" i="20"/>
  <c r="AV1889" i="19"/>
  <c r="AV618" i="20"/>
  <c r="AV1361" i="20"/>
  <c r="BL1889" i="19"/>
  <c r="BL618" i="20"/>
  <c r="BL1361" i="20"/>
  <c r="CB1889" i="19"/>
  <c r="CB618" i="20"/>
  <c r="CB1361" i="20"/>
  <c r="L1890" i="19"/>
  <c r="L619" i="20"/>
  <c r="L1362" i="20"/>
  <c r="AB1890" i="19"/>
  <c r="AB619" i="20"/>
  <c r="AB1362" i="20"/>
  <c r="AR1890" i="19"/>
  <c r="AR619" i="20"/>
  <c r="AR1362" i="20"/>
  <c r="BH1890" i="19"/>
  <c r="BH619" i="20"/>
  <c r="BH1362" i="20"/>
  <c r="BX1890" i="19"/>
  <c r="BX619" i="20"/>
  <c r="BX1362" i="20"/>
  <c r="H1891" i="19"/>
  <c r="H620" i="20"/>
  <c r="H1363" i="20"/>
  <c r="X1891" i="19"/>
  <c r="X620" i="20"/>
  <c r="X1363" i="20"/>
  <c r="AN1891" i="19"/>
  <c r="AN620" i="20"/>
  <c r="AN1363" i="20"/>
  <c r="BD1891" i="19"/>
  <c r="BD620" i="20"/>
  <c r="BD1363" i="20"/>
  <c r="BT1891" i="19"/>
  <c r="BT620" i="20"/>
  <c r="BT1363" i="20"/>
  <c r="CJ1891" i="19"/>
  <c r="CJ620" i="20"/>
  <c r="CJ1363" i="20"/>
  <c r="T1892" i="19"/>
  <c r="T621" i="20"/>
  <c r="T1364" i="20"/>
  <c r="AJ1892" i="19"/>
  <c r="AJ621" i="20"/>
  <c r="AJ1364" i="20"/>
  <c r="AZ1892" i="19"/>
  <c r="AZ621" i="20"/>
  <c r="AZ1364" i="20"/>
  <c r="BP1892" i="19"/>
  <c r="BP621" i="20"/>
  <c r="BP1364" i="20"/>
  <c r="CF1892" i="19"/>
  <c r="CF621" i="20"/>
  <c r="CF1364" i="20"/>
  <c r="P1893" i="19"/>
  <c r="P622" i="20"/>
  <c r="P1365" i="20"/>
  <c r="AF1893" i="19"/>
  <c r="AF622" i="20"/>
  <c r="AF1365" i="20"/>
  <c r="AV1893" i="19"/>
  <c r="AV622" i="20"/>
  <c r="AV1365" i="20"/>
  <c r="BL1893" i="19"/>
  <c r="BL622" i="20"/>
  <c r="BL1365" i="20"/>
  <c r="CB1893" i="19"/>
  <c r="CB622" i="20"/>
  <c r="CB1365" i="20"/>
  <c r="L1894" i="19"/>
  <c r="L623" i="20"/>
  <c r="L1366" i="20"/>
  <c r="AB1894" i="19"/>
  <c r="AB623" i="20"/>
  <c r="AB1366" i="20"/>
  <c r="AR1894" i="19"/>
  <c r="AR623" i="20"/>
  <c r="AR1366" i="20"/>
  <c r="BL1894" i="19"/>
  <c r="BL623" i="20"/>
  <c r="BL1366" i="20"/>
  <c r="CG1894" i="19"/>
  <c r="CG623" i="20"/>
  <c r="CG1366" i="20"/>
  <c r="AC1895" i="19"/>
  <c r="AC624" i="20"/>
  <c r="AC1367" i="20"/>
  <c r="BI1895" i="19"/>
  <c r="BI624" i="20"/>
  <c r="BI1367" i="20"/>
  <c r="I1896" i="19"/>
  <c r="I625" i="20"/>
  <c r="I1368" i="20"/>
  <c r="AO1896" i="19"/>
  <c r="AO625" i="20"/>
  <c r="AO1368" i="20"/>
  <c r="BU1896" i="19"/>
  <c r="BU625" i="20"/>
  <c r="BU1368" i="20"/>
  <c r="U1897" i="19"/>
  <c r="U626" i="20"/>
  <c r="U1369" i="20"/>
  <c r="BA1897" i="19"/>
  <c r="BA626" i="20"/>
  <c r="BA1369" i="20"/>
  <c r="CG1897" i="19"/>
  <c r="CG626" i="20"/>
  <c r="CG1369" i="20"/>
  <c r="AG1898" i="19"/>
  <c r="AG627" i="20"/>
  <c r="AG1370" i="20"/>
  <c r="BM1898" i="19"/>
  <c r="BM627" i="20"/>
  <c r="BM1370" i="20"/>
  <c r="M1899" i="19"/>
  <c r="M628" i="20"/>
  <c r="M1371" i="20"/>
  <c r="AS1899" i="19"/>
  <c r="AS628" i="20"/>
  <c r="AS1371" i="20"/>
  <c r="BY1899" i="19"/>
  <c r="BY628" i="20"/>
  <c r="BY1371" i="20"/>
  <c r="Y1900" i="19"/>
  <c r="Y629" i="20"/>
  <c r="Y1372" i="20"/>
  <c r="BE1900" i="19"/>
  <c r="BE629" i="20"/>
  <c r="BE1372" i="20"/>
  <c r="E1901" i="19"/>
  <c r="E630" i="20"/>
  <c r="E1373" i="20"/>
  <c r="AK1901" i="19"/>
  <c r="AK630" i="20"/>
  <c r="AK1373" i="20"/>
  <c r="BQ1901" i="19"/>
  <c r="BQ630" i="20"/>
  <c r="BQ1373" i="20"/>
  <c r="Q1902" i="19"/>
  <c r="Q631" i="20"/>
  <c r="Q1374" i="20"/>
  <c r="AW1902" i="19"/>
  <c r="AW631" i="20"/>
  <c r="AW1374" i="20"/>
  <c r="CC1902" i="19"/>
  <c r="CC631" i="20"/>
  <c r="CC1374" i="20"/>
  <c r="AC1903" i="19"/>
  <c r="AC632" i="20"/>
  <c r="AC1375" i="20"/>
  <c r="BI1903" i="19"/>
  <c r="BI632" i="20"/>
  <c r="BI1375" i="20"/>
  <c r="I1904" i="19"/>
  <c r="I633" i="20"/>
  <c r="I1376" i="20"/>
  <c r="AO1904" i="19"/>
  <c r="AO633" i="20"/>
  <c r="AO1376" i="20"/>
  <c r="BU1904" i="19"/>
  <c r="BU633" i="20"/>
  <c r="BU1376" i="20"/>
  <c r="U1905" i="19"/>
  <c r="U634" i="20"/>
  <c r="U1377" i="20"/>
  <c r="BA1905" i="19"/>
  <c r="BA634" i="20"/>
  <c r="BA1377" i="20"/>
  <c r="CG1905" i="19"/>
  <c r="CG634" i="20"/>
  <c r="CG1377" i="20"/>
  <c r="AG1906" i="19"/>
  <c r="AG635" i="20"/>
  <c r="AG1378" i="20"/>
  <c r="BY1906" i="19"/>
  <c r="BY635" i="20"/>
  <c r="BY1378" i="20"/>
  <c r="BE1907" i="19"/>
  <c r="BE636" i="20"/>
  <c r="BE1379" i="20"/>
  <c r="AK1908" i="19"/>
  <c r="AK637" i="20"/>
  <c r="AK1380" i="20"/>
  <c r="Q1909" i="19"/>
  <c r="Q638" i="20"/>
  <c r="Q1381" i="20"/>
  <c r="CC1909" i="19"/>
  <c r="CC638" i="20"/>
  <c r="CC1381" i="20"/>
  <c r="BI1910" i="19"/>
  <c r="BI639" i="20"/>
  <c r="BI1382" i="20"/>
  <c r="CG1911" i="19"/>
  <c r="CG640" i="20"/>
  <c r="CG1383" i="20"/>
  <c r="AS1913" i="19"/>
  <c r="AS642" i="20"/>
  <c r="AS1385" i="20"/>
  <c r="E1915" i="19"/>
  <c r="E644" i="20"/>
  <c r="E1387" i="20"/>
  <c r="AY1916" i="19"/>
  <c r="AY645" i="20"/>
  <c r="AY1388" i="20"/>
  <c r="AL1919" i="19"/>
  <c r="AL648" i="20"/>
  <c r="AL1391" i="20"/>
  <c r="O1895" i="19"/>
  <c r="O624" i="20"/>
  <c r="O1367" i="20"/>
  <c r="AE1895" i="19"/>
  <c r="AE624" i="20"/>
  <c r="AE1367" i="20"/>
  <c r="AU1895" i="19"/>
  <c r="AU624" i="20"/>
  <c r="AU1367" i="20"/>
  <c r="BK1895" i="19"/>
  <c r="BK624" i="20"/>
  <c r="BK1367" i="20"/>
  <c r="CA1895" i="19"/>
  <c r="CA624" i="20"/>
  <c r="CA1367" i="20"/>
  <c r="K1896" i="19"/>
  <c r="K625" i="20"/>
  <c r="K1368" i="20"/>
  <c r="AA1896" i="19"/>
  <c r="AA625" i="20"/>
  <c r="AA1368" i="20"/>
  <c r="AQ1896" i="19"/>
  <c r="AQ625" i="20"/>
  <c r="AQ1368" i="20"/>
  <c r="BG1896" i="19"/>
  <c r="BG625" i="20"/>
  <c r="BG1368" i="20"/>
  <c r="BW1896" i="19"/>
  <c r="BW625" i="20"/>
  <c r="BW1368" i="20"/>
  <c r="G1897" i="19"/>
  <c r="G626" i="20"/>
  <c r="G1369" i="20"/>
  <c r="W1897" i="19"/>
  <c r="W626" i="20"/>
  <c r="W1369" i="20"/>
  <c r="AM1897" i="19"/>
  <c r="AM626" i="20"/>
  <c r="AM1369" i="20"/>
  <c r="BC1897" i="19"/>
  <c r="BC626" i="20"/>
  <c r="BC1369" i="20"/>
  <c r="BS1897" i="19"/>
  <c r="BS626" i="20"/>
  <c r="BS1369" i="20"/>
  <c r="CI1897" i="19"/>
  <c r="CI626" i="20"/>
  <c r="CI1369" i="20"/>
  <c r="S1898" i="19"/>
  <c r="S627" i="20"/>
  <c r="S1370" i="20"/>
  <c r="AI1898" i="19"/>
  <c r="AI627" i="20"/>
  <c r="AI1370" i="20"/>
  <c r="AY1898" i="19"/>
  <c r="AY627" i="20"/>
  <c r="AY1370" i="20"/>
  <c r="BO1898" i="19"/>
  <c r="BO627" i="20"/>
  <c r="BO1370" i="20"/>
  <c r="CE1898" i="19"/>
  <c r="CE627" i="20"/>
  <c r="CE1370" i="20"/>
  <c r="O1899" i="19"/>
  <c r="O628" i="20"/>
  <c r="O1371" i="20"/>
  <c r="AE1899" i="19"/>
  <c r="AE628" i="20"/>
  <c r="AE1371" i="20"/>
  <c r="AU1899" i="19"/>
  <c r="AU628" i="20"/>
  <c r="AU1371" i="20"/>
  <c r="BK1899" i="19"/>
  <c r="BK628" i="20"/>
  <c r="BK1371" i="20"/>
  <c r="CA1899" i="19"/>
  <c r="CA628" i="20"/>
  <c r="CA1371" i="20"/>
  <c r="K1900" i="19"/>
  <c r="K629" i="20"/>
  <c r="K1372" i="20"/>
  <c r="AA1900" i="19"/>
  <c r="AA629" i="20"/>
  <c r="AA1372" i="20"/>
  <c r="AQ1900" i="19"/>
  <c r="AQ629" i="20"/>
  <c r="AQ1372" i="20"/>
  <c r="BG1900" i="19"/>
  <c r="BG629" i="20"/>
  <c r="BG1372" i="20"/>
  <c r="BW1900" i="19"/>
  <c r="BW629" i="20"/>
  <c r="BW1372" i="20"/>
  <c r="G1901" i="19"/>
  <c r="G630" i="20"/>
  <c r="G1373" i="20"/>
  <c r="W1901" i="19"/>
  <c r="W630" i="20"/>
  <c r="W1373" i="20"/>
  <c r="AM1901" i="19"/>
  <c r="AM630" i="20"/>
  <c r="AM1373" i="20"/>
  <c r="BC1901" i="19"/>
  <c r="BC630" i="20"/>
  <c r="BC1373" i="20"/>
  <c r="BS1901" i="19"/>
  <c r="BS630" i="20"/>
  <c r="BS1373" i="20"/>
  <c r="CI1901" i="19"/>
  <c r="CI630" i="20"/>
  <c r="CI1373" i="20"/>
  <c r="S1902" i="19"/>
  <c r="S631" i="20"/>
  <c r="S1374" i="20"/>
  <c r="AI1902" i="19"/>
  <c r="AI631" i="20"/>
  <c r="AI1374" i="20"/>
  <c r="AY1902" i="19"/>
  <c r="AY631" i="20"/>
  <c r="AY1374" i="20"/>
  <c r="BO1902" i="19"/>
  <c r="BO631" i="20"/>
  <c r="BO1374" i="20"/>
  <c r="CE1902" i="19"/>
  <c r="CE631" i="20"/>
  <c r="CE1374" i="20"/>
  <c r="O1903" i="19"/>
  <c r="O632" i="20"/>
  <c r="O1375" i="20"/>
  <c r="AE1903" i="19"/>
  <c r="AE632" i="20"/>
  <c r="AE1375" i="20"/>
  <c r="AU1903" i="19"/>
  <c r="AU632" i="20"/>
  <c r="AU1375" i="20"/>
  <c r="BK1903" i="19"/>
  <c r="BK632" i="20"/>
  <c r="BK1375" i="20"/>
  <c r="CA1903" i="19"/>
  <c r="CA632" i="20"/>
  <c r="CA1375" i="20"/>
  <c r="K1904" i="19"/>
  <c r="K633" i="20"/>
  <c r="K1376" i="20"/>
  <c r="AA1904" i="19"/>
  <c r="AA633" i="20"/>
  <c r="AA1376" i="20"/>
  <c r="AQ1904" i="19"/>
  <c r="AQ633" i="20"/>
  <c r="AQ1376" i="20"/>
  <c r="BG1904" i="19"/>
  <c r="BG633" i="20"/>
  <c r="BG1376" i="20"/>
  <c r="BW1904" i="19"/>
  <c r="BW633" i="20"/>
  <c r="BW1376" i="20"/>
  <c r="G1905" i="19"/>
  <c r="G634" i="20"/>
  <c r="G1377" i="20"/>
  <c r="W1905" i="19"/>
  <c r="W634" i="20"/>
  <c r="W1377" i="20"/>
  <c r="AM1905" i="19"/>
  <c r="AM634" i="20"/>
  <c r="AM1377" i="20"/>
  <c r="BC1905" i="19"/>
  <c r="BC634" i="20"/>
  <c r="BC1377" i="20"/>
  <c r="BS1905" i="19"/>
  <c r="BS634" i="20"/>
  <c r="BS1377" i="20"/>
  <c r="CI1905" i="19"/>
  <c r="CI634" i="20"/>
  <c r="CI1377" i="20"/>
  <c r="S1906" i="19"/>
  <c r="S635" i="20"/>
  <c r="S1378" i="20"/>
  <c r="AI1906" i="19"/>
  <c r="AI635" i="20"/>
  <c r="AI1378" i="20"/>
  <c r="BE1906" i="19"/>
  <c r="BE635" i="20"/>
  <c r="BE1378" i="20"/>
  <c r="CC1906" i="19"/>
  <c r="CC635" i="20"/>
  <c r="CC1378" i="20"/>
  <c r="AC1907" i="19"/>
  <c r="AC636" i="20"/>
  <c r="AC1379" i="20"/>
  <c r="BI1907" i="19"/>
  <c r="BI636" i="20"/>
  <c r="BI1379" i="20"/>
  <c r="I1908" i="19"/>
  <c r="I637" i="20"/>
  <c r="I1380" i="20"/>
  <c r="AO1908" i="19"/>
  <c r="AO637" i="20"/>
  <c r="AO1380" i="20"/>
  <c r="BU1908" i="19"/>
  <c r="BU637" i="20"/>
  <c r="BU1380" i="20"/>
  <c r="U1909" i="19"/>
  <c r="U638" i="20"/>
  <c r="U1381" i="20"/>
  <c r="BA1909" i="19"/>
  <c r="BA638" i="20"/>
  <c r="BA1381" i="20"/>
  <c r="CG1909" i="19"/>
  <c r="CG638" i="20"/>
  <c r="CG1381" i="20"/>
  <c r="AG1910" i="19"/>
  <c r="AG639" i="20"/>
  <c r="AG1382" i="20"/>
  <c r="BM1910" i="19"/>
  <c r="BM639" i="20"/>
  <c r="BM1382" i="20"/>
  <c r="AC1911" i="19"/>
  <c r="AC640" i="20"/>
  <c r="AC1383" i="20"/>
  <c r="I1912" i="19"/>
  <c r="I641" i="20"/>
  <c r="I1384" i="20"/>
  <c r="BU1912" i="19"/>
  <c r="BU641" i="20"/>
  <c r="BU1384" i="20"/>
  <c r="BA1913" i="19"/>
  <c r="BA642" i="20"/>
  <c r="BA1385" i="20"/>
  <c r="AG1914" i="19"/>
  <c r="AG643" i="20"/>
  <c r="AG1386" i="20"/>
  <c r="M1915" i="19"/>
  <c r="M644" i="20"/>
  <c r="M1387" i="20"/>
  <c r="BY1915" i="19"/>
  <c r="BY644" i="20"/>
  <c r="BY1387" i="20"/>
  <c r="BJ1916" i="19"/>
  <c r="BJ645" i="20"/>
  <c r="BJ1388" i="20"/>
  <c r="J1918" i="19"/>
  <c r="J647" i="20"/>
  <c r="J1390" i="20"/>
  <c r="BB1919" i="19"/>
  <c r="BB648" i="20"/>
  <c r="BB1391" i="20"/>
  <c r="AX1894" i="19"/>
  <c r="AX623" i="20"/>
  <c r="AX1366" i="20"/>
  <c r="BN1894" i="19"/>
  <c r="BN623" i="20"/>
  <c r="BN1366" i="20"/>
  <c r="CD1894" i="19"/>
  <c r="CD623" i="20"/>
  <c r="CD1366" i="20"/>
  <c r="N1895" i="19"/>
  <c r="N624" i="20"/>
  <c r="N1367" i="20"/>
  <c r="AD1895" i="19"/>
  <c r="AD624" i="20"/>
  <c r="AD1367" i="20"/>
  <c r="AT1895" i="19"/>
  <c r="AT624" i="20"/>
  <c r="AT1367" i="20"/>
  <c r="BJ1895" i="19"/>
  <c r="BJ624" i="20"/>
  <c r="BJ1367" i="20"/>
  <c r="BZ1895" i="19"/>
  <c r="BZ624" i="20"/>
  <c r="BZ1367" i="20"/>
  <c r="J1896" i="19"/>
  <c r="J625" i="20"/>
  <c r="J1368" i="20"/>
  <c r="Z1896" i="19"/>
  <c r="Z625" i="20"/>
  <c r="Z1368" i="20"/>
  <c r="AP1896" i="19"/>
  <c r="AP625" i="20"/>
  <c r="AP1368" i="20"/>
  <c r="BF1896" i="19"/>
  <c r="BF625" i="20"/>
  <c r="BF1368" i="20"/>
  <c r="BV1896" i="19"/>
  <c r="BV625" i="20"/>
  <c r="BV1368" i="20"/>
  <c r="F1897" i="19"/>
  <c r="F626" i="20"/>
  <c r="F1369" i="20"/>
  <c r="V1897" i="19"/>
  <c r="V626" i="20"/>
  <c r="V1369" i="20"/>
  <c r="AL1897" i="19"/>
  <c r="AL626" i="20"/>
  <c r="AL1369" i="20"/>
  <c r="BB1897" i="19"/>
  <c r="BB626" i="20"/>
  <c r="BB1369" i="20"/>
  <c r="BR1897" i="19"/>
  <c r="BR626" i="20"/>
  <c r="BR1369" i="20"/>
  <c r="CH1897" i="19"/>
  <c r="CH626" i="20"/>
  <c r="CH1369" i="20"/>
  <c r="R1898" i="19"/>
  <c r="R627" i="20"/>
  <c r="R1370" i="20"/>
  <c r="AH1898" i="19"/>
  <c r="AH627" i="20"/>
  <c r="AH1370" i="20"/>
  <c r="AX1898" i="19"/>
  <c r="AX627" i="20"/>
  <c r="AX1370" i="20"/>
  <c r="BN1898" i="19"/>
  <c r="BN627" i="20"/>
  <c r="BN1370" i="20"/>
  <c r="CD1898" i="19"/>
  <c r="CD627" i="20"/>
  <c r="CD1370" i="20"/>
  <c r="N1899" i="19"/>
  <c r="N628" i="20"/>
  <c r="N1371" i="20"/>
  <c r="AD1899" i="19"/>
  <c r="AD628" i="20"/>
  <c r="AD1371" i="20"/>
  <c r="AT1899" i="19"/>
  <c r="AT628" i="20"/>
  <c r="AT1371" i="20"/>
  <c r="BJ1899" i="19"/>
  <c r="BJ628" i="20"/>
  <c r="BJ1371" i="20"/>
  <c r="BZ1899" i="19"/>
  <c r="BZ628" i="20"/>
  <c r="BZ1371" i="20"/>
  <c r="J1900" i="19"/>
  <c r="J629" i="20"/>
  <c r="J1372" i="20"/>
  <c r="Z1900" i="19"/>
  <c r="Z629" i="20"/>
  <c r="Z1372" i="20"/>
  <c r="AP1900" i="19"/>
  <c r="AP629" i="20"/>
  <c r="AP1372" i="20"/>
  <c r="BF1900" i="19"/>
  <c r="BF629" i="20"/>
  <c r="BF1372" i="20"/>
  <c r="BV1900" i="19"/>
  <c r="BV629" i="20"/>
  <c r="BV1372" i="20"/>
  <c r="F1901" i="19"/>
  <c r="F630" i="20"/>
  <c r="F1373" i="20"/>
  <c r="V1901" i="19"/>
  <c r="V630" i="20"/>
  <c r="V1373" i="20"/>
  <c r="AL1901" i="19"/>
  <c r="AL630" i="20"/>
  <c r="AL1373" i="20"/>
  <c r="BB1901" i="19"/>
  <c r="BB630" i="20"/>
  <c r="BB1373" i="20"/>
  <c r="BR1901" i="19"/>
  <c r="BR630" i="20"/>
  <c r="BR1373" i="20"/>
  <c r="CH1901" i="19"/>
  <c r="CH630" i="20"/>
  <c r="CH1373" i="20"/>
  <c r="R1902" i="19"/>
  <c r="R631" i="20"/>
  <c r="R1374" i="20"/>
  <c r="AH1902" i="19"/>
  <c r="AH631" i="20"/>
  <c r="AH1374" i="20"/>
  <c r="AX1902" i="19"/>
  <c r="AX631" i="20"/>
  <c r="AX1374" i="20"/>
  <c r="BN1902" i="19"/>
  <c r="BN631" i="20"/>
  <c r="BN1374" i="20"/>
  <c r="CD1902" i="19"/>
  <c r="CD631" i="20"/>
  <c r="CD1374" i="20"/>
  <c r="N1903" i="19"/>
  <c r="N632" i="20"/>
  <c r="N1375" i="20"/>
  <c r="AD1903" i="19"/>
  <c r="AD632" i="20"/>
  <c r="AD1375" i="20"/>
  <c r="AT1903" i="19"/>
  <c r="AT632" i="20"/>
  <c r="AT1375" i="20"/>
  <c r="BJ1903" i="19"/>
  <c r="BJ632" i="20"/>
  <c r="BJ1375" i="20"/>
  <c r="BZ1903" i="19"/>
  <c r="BZ632" i="20"/>
  <c r="BZ1375" i="20"/>
  <c r="J1904" i="19"/>
  <c r="J633" i="20"/>
  <c r="J1376" i="20"/>
  <c r="Z1904" i="19"/>
  <c r="Z633" i="20"/>
  <c r="Z1376" i="20"/>
  <c r="AP1904" i="19"/>
  <c r="AP633" i="20"/>
  <c r="AP1376" i="20"/>
  <c r="BF1904" i="19"/>
  <c r="BF633" i="20"/>
  <c r="BF1376" i="20"/>
  <c r="BV1904" i="19"/>
  <c r="BV633" i="20"/>
  <c r="BV1376" i="20"/>
  <c r="F1905" i="19"/>
  <c r="F634" i="20"/>
  <c r="F1377" i="20"/>
  <c r="V1905" i="19"/>
  <c r="V634" i="20"/>
  <c r="V1377" i="20"/>
  <c r="AL1905" i="19"/>
  <c r="AL634" i="20"/>
  <c r="AL1377" i="20"/>
  <c r="BB1905" i="19"/>
  <c r="BB634" i="20"/>
  <c r="BB1377" i="20"/>
  <c r="BR1905" i="19"/>
  <c r="BR634" i="20"/>
  <c r="BR1377" i="20"/>
  <c r="CH1905" i="19"/>
  <c r="CH634" i="20"/>
  <c r="CH1377" i="20"/>
  <c r="R1906" i="19"/>
  <c r="R635" i="20"/>
  <c r="R1378" i="20"/>
  <c r="AH1906" i="19"/>
  <c r="AH635" i="20"/>
  <c r="AH1378" i="20"/>
  <c r="BC1906" i="19"/>
  <c r="BC635" i="20"/>
  <c r="BC1378" i="20"/>
  <c r="BZ1906" i="19"/>
  <c r="BZ635" i="20"/>
  <c r="BZ1378" i="20"/>
  <c r="Z1907" i="19"/>
  <c r="Z636" i="20"/>
  <c r="Z1379" i="20"/>
  <c r="BF1907" i="19"/>
  <c r="BF636" i="20"/>
  <c r="BF1379" i="20"/>
  <c r="F1908" i="19"/>
  <c r="F637" i="20"/>
  <c r="F1380" i="20"/>
  <c r="AL1908" i="19"/>
  <c r="AL637" i="20"/>
  <c r="AL1380" i="20"/>
  <c r="BR1908" i="19"/>
  <c r="BR637" i="20"/>
  <c r="BR1380" i="20"/>
  <c r="R1909" i="19"/>
  <c r="R638" i="20"/>
  <c r="R1381" i="20"/>
  <c r="AX1909" i="19"/>
  <c r="AX638" i="20"/>
  <c r="AX1381" i="20"/>
  <c r="CD1909" i="19"/>
  <c r="CD638" i="20"/>
  <c r="CD1381" i="20"/>
  <c r="AD1910" i="19"/>
  <c r="AD639" i="20"/>
  <c r="AD1382" i="20"/>
  <c r="BJ1910" i="19"/>
  <c r="BJ639" i="20"/>
  <c r="BJ1382" i="20"/>
  <c r="X1911" i="19"/>
  <c r="X640" i="20"/>
  <c r="X1383" i="20"/>
  <c r="CJ1911" i="19"/>
  <c r="CJ640" i="20"/>
  <c r="CJ1383" i="20"/>
  <c r="BP1912" i="19"/>
  <c r="BP641" i="20"/>
  <c r="BP1384" i="20"/>
  <c r="AV1913" i="19"/>
  <c r="AV642" i="20"/>
  <c r="AV1385" i="20"/>
  <c r="AB1914" i="19"/>
  <c r="AB643" i="20"/>
  <c r="AB1386" i="20"/>
  <c r="H1915" i="19"/>
  <c r="H644" i="20"/>
  <c r="H1387" i="20"/>
  <c r="BT1915" i="19"/>
  <c r="BT644" i="20"/>
  <c r="BT1387" i="20"/>
  <c r="BC1916" i="19"/>
  <c r="BC645" i="20"/>
  <c r="BC1388" i="20"/>
  <c r="CE1917" i="19"/>
  <c r="CE646" i="20"/>
  <c r="CE1389" i="20"/>
  <c r="AQ1919" i="19"/>
  <c r="AQ648" i="20"/>
  <c r="AQ1391" i="20"/>
  <c r="BN1923" i="19"/>
  <c r="BN652" i="20"/>
  <c r="BN1395" i="20"/>
  <c r="AV1906" i="19"/>
  <c r="AV635" i="20"/>
  <c r="AV1378" i="20"/>
  <c r="BL1906" i="19"/>
  <c r="BL635" i="20"/>
  <c r="BL1378" i="20"/>
  <c r="CB1906" i="19"/>
  <c r="CB635" i="20"/>
  <c r="CB1378" i="20"/>
  <c r="L1907" i="19"/>
  <c r="L636" i="20"/>
  <c r="L1379" i="20"/>
  <c r="AB1907" i="19"/>
  <c r="AB636" i="20"/>
  <c r="AB1379" i="20"/>
  <c r="AR1907" i="19"/>
  <c r="AR636" i="20"/>
  <c r="AR1379" i="20"/>
  <c r="BH1907" i="19"/>
  <c r="BH636" i="20"/>
  <c r="BH1379" i="20"/>
  <c r="BX1907" i="19"/>
  <c r="BX636" i="20"/>
  <c r="BX1379" i="20"/>
  <c r="H1908" i="19"/>
  <c r="H637" i="20"/>
  <c r="H1380" i="20"/>
  <c r="X1908" i="19"/>
  <c r="X637" i="20"/>
  <c r="X1380" i="20"/>
  <c r="AN1908" i="19"/>
  <c r="AN637" i="20"/>
  <c r="AN1380" i="20"/>
  <c r="BD1908" i="19"/>
  <c r="BD637" i="20"/>
  <c r="BD1380" i="20"/>
  <c r="BT1908" i="19"/>
  <c r="BT637" i="20"/>
  <c r="BT1380" i="20"/>
  <c r="CJ1908" i="19"/>
  <c r="CJ637" i="20"/>
  <c r="CJ1380" i="20"/>
  <c r="T1909" i="19"/>
  <c r="T638" i="20"/>
  <c r="T1381" i="20"/>
  <c r="AJ1909" i="19"/>
  <c r="AJ638" i="20"/>
  <c r="AJ1381" i="20"/>
  <c r="AZ1909" i="19"/>
  <c r="AZ638" i="20"/>
  <c r="AZ1381" i="20"/>
  <c r="BP1909" i="19"/>
  <c r="BP638" i="20"/>
  <c r="BP1381" i="20"/>
  <c r="CF1909" i="19"/>
  <c r="CF638" i="20"/>
  <c r="CF1381" i="20"/>
  <c r="P1910" i="19"/>
  <c r="P639" i="20"/>
  <c r="P1382" i="20"/>
  <c r="AF1910" i="19"/>
  <c r="AF639" i="20"/>
  <c r="AF1382" i="20"/>
  <c r="AV1910" i="19"/>
  <c r="AV639" i="20"/>
  <c r="AV1382" i="20"/>
  <c r="BL1910" i="19"/>
  <c r="BL639" i="20"/>
  <c r="BL1382" i="20"/>
  <c r="CF1910" i="19"/>
  <c r="CF639" i="20"/>
  <c r="CF1382" i="20"/>
  <c r="AB1911" i="19"/>
  <c r="AB640" i="20"/>
  <c r="AB1383" i="20"/>
  <c r="BH1911" i="19"/>
  <c r="BH640" i="20"/>
  <c r="BH1383" i="20"/>
  <c r="H1912" i="19"/>
  <c r="H641" i="20"/>
  <c r="H1384" i="20"/>
  <c r="AN1912" i="19"/>
  <c r="AN641" i="20"/>
  <c r="AN1384" i="20"/>
  <c r="BT1912" i="19"/>
  <c r="BT641" i="20"/>
  <c r="BT1384" i="20"/>
  <c r="T1913" i="19"/>
  <c r="T642" i="20"/>
  <c r="T1385" i="20"/>
  <c r="AZ1913" i="19"/>
  <c r="AZ642" i="20"/>
  <c r="AZ1385" i="20"/>
  <c r="CF1913" i="19"/>
  <c r="CF642" i="20"/>
  <c r="CF1385" i="20"/>
  <c r="AF1914" i="19"/>
  <c r="AF643" i="20"/>
  <c r="AF1386" i="20"/>
  <c r="BL1914" i="19"/>
  <c r="BL643" i="20"/>
  <c r="BL1386" i="20"/>
  <c r="L1915" i="19"/>
  <c r="L644" i="20"/>
  <c r="L1387" i="20"/>
  <c r="AR1915" i="19"/>
  <c r="AR644" i="20"/>
  <c r="AR1387" i="20"/>
  <c r="BX1915" i="19"/>
  <c r="BX644" i="20"/>
  <c r="BX1387" i="20"/>
  <c r="X1916" i="19"/>
  <c r="X645" i="20"/>
  <c r="X1388" i="20"/>
  <c r="BI1916" i="19"/>
  <c r="BI645" i="20"/>
  <c r="BI1388" i="20"/>
  <c r="AA1917" i="19"/>
  <c r="AA646" i="20"/>
  <c r="AA1389" i="20"/>
  <c r="G1918" i="19"/>
  <c r="G647" i="20"/>
  <c r="G1390" i="20"/>
  <c r="BS1918" i="19"/>
  <c r="BS647" i="20"/>
  <c r="BS1390" i="20"/>
  <c r="AY1919" i="19"/>
  <c r="AY648" i="20"/>
  <c r="AY1391" i="20"/>
  <c r="J1921" i="19"/>
  <c r="J650" i="20"/>
  <c r="J1393" i="20"/>
  <c r="BW1906" i="19"/>
  <c r="BW635" i="20"/>
  <c r="BW1378" i="20"/>
  <c r="G1907" i="19"/>
  <c r="G636" i="20"/>
  <c r="G1379" i="20"/>
  <c r="W1907" i="19"/>
  <c r="W636" i="20"/>
  <c r="W1379" i="20"/>
  <c r="AM1907" i="19"/>
  <c r="AM636" i="20"/>
  <c r="AM1379" i="20"/>
  <c r="BC1907" i="19"/>
  <c r="BC636" i="20"/>
  <c r="BC1379" i="20"/>
  <c r="BS1907" i="19"/>
  <c r="BS636" i="20"/>
  <c r="BS1379" i="20"/>
  <c r="CI1907" i="19"/>
  <c r="CI636" i="20"/>
  <c r="CI1379" i="20"/>
  <c r="S1908" i="19"/>
  <c r="S637" i="20"/>
  <c r="S1380" i="20"/>
  <c r="AI1908" i="19"/>
  <c r="AI637" i="20"/>
  <c r="AI1380" i="20"/>
  <c r="AY1908" i="19"/>
  <c r="AY637" i="20"/>
  <c r="AY1380" i="20"/>
  <c r="BO1908" i="19"/>
  <c r="BO637" i="20"/>
  <c r="BO1380" i="20"/>
  <c r="CE1908" i="19"/>
  <c r="CE637" i="20"/>
  <c r="CE1380" i="20"/>
  <c r="O1909" i="19"/>
  <c r="O638" i="20"/>
  <c r="O1381" i="20"/>
  <c r="AE1909" i="19"/>
  <c r="AE638" i="20"/>
  <c r="AE1381" i="20"/>
  <c r="AU1909" i="19"/>
  <c r="AU638" i="20"/>
  <c r="AU1381" i="20"/>
  <c r="BK1909" i="19"/>
  <c r="BK638" i="20"/>
  <c r="BK1381" i="20"/>
  <c r="CA1909" i="19"/>
  <c r="CA638" i="20"/>
  <c r="CA1381" i="20"/>
  <c r="K1910" i="19"/>
  <c r="K639" i="20"/>
  <c r="K1382" i="20"/>
  <c r="AA1910" i="19"/>
  <c r="AA639" i="20"/>
  <c r="AA1382" i="20"/>
  <c r="AQ1910" i="19"/>
  <c r="AQ639" i="20"/>
  <c r="AQ1382" i="20"/>
  <c r="BG1910" i="19"/>
  <c r="BG639" i="20"/>
  <c r="BG1382" i="20"/>
  <c r="BY1910" i="19"/>
  <c r="BY639" i="20"/>
  <c r="BY1382" i="20"/>
  <c r="Q1911" i="19"/>
  <c r="Q640" i="20"/>
  <c r="Q1383" i="20"/>
  <c r="AW1911" i="19"/>
  <c r="AW640" i="20"/>
  <c r="AW1383" i="20"/>
  <c r="CC1911" i="19"/>
  <c r="CC640" i="20"/>
  <c r="CC1383" i="20"/>
  <c r="AC1912" i="19"/>
  <c r="AC641" i="20"/>
  <c r="AC1384" i="20"/>
  <c r="BI1912" i="19"/>
  <c r="BI641" i="20"/>
  <c r="BI1384" i="20"/>
  <c r="I1913" i="19"/>
  <c r="I642" i="20"/>
  <c r="I1385" i="20"/>
  <c r="AO1913" i="19"/>
  <c r="AO642" i="20"/>
  <c r="AO1385" i="20"/>
  <c r="BU1913" i="19"/>
  <c r="BU642" i="20"/>
  <c r="BU1385" i="20"/>
  <c r="U1914" i="19"/>
  <c r="U643" i="20"/>
  <c r="U1386" i="20"/>
  <c r="BA1914" i="19"/>
  <c r="BA643" i="20"/>
  <c r="BA1386" i="20"/>
  <c r="CG1914" i="19"/>
  <c r="CG643" i="20"/>
  <c r="CG1386" i="20"/>
  <c r="AG1915" i="19"/>
  <c r="AG644" i="20"/>
  <c r="AG1387" i="20"/>
  <c r="BM1915" i="19"/>
  <c r="BM644" i="20"/>
  <c r="BM1387" i="20"/>
  <c r="M1916" i="19"/>
  <c r="M645" i="20"/>
  <c r="M1388" i="20"/>
  <c r="AT1916" i="19"/>
  <c r="AT645" i="20"/>
  <c r="AT1388" i="20"/>
  <c r="F1917" i="19"/>
  <c r="F646" i="20"/>
  <c r="F1389" i="20"/>
  <c r="BR1917" i="19"/>
  <c r="BR646" i="20"/>
  <c r="BR1389" i="20"/>
  <c r="AX1918" i="19"/>
  <c r="AX647" i="20"/>
  <c r="AX1390" i="20"/>
  <c r="AD1919" i="19"/>
  <c r="AD648" i="20"/>
  <c r="AD1391" i="20"/>
  <c r="R1920" i="19"/>
  <c r="R649" i="20"/>
  <c r="R1392" i="20"/>
  <c r="N1923" i="19"/>
  <c r="N652" i="20"/>
  <c r="N1395" i="20"/>
  <c r="CA1910" i="19"/>
  <c r="CA639" i="20"/>
  <c r="CA1382" i="20"/>
  <c r="K1911" i="19"/>
  <c r="K640" i="20"/>
  <c r="K1383" i="20"/>
  <c r="AA1911" i="19"/>
  <c r="AA640" i="20"/>
  <c r="AA1383" i="20"/>
  <c r="AQ1911" i="19"/>
  <c r="AQ640" i="20"/>
  <c r="AQ1383" i="20"/>
  <c r="BG1911" i="19"/>
  <c r="BG640" i="20"/>
  <c r="BG1383" i="20"/>
  <c r="BW1911" i="19"/>
  <c r="BW640" i="20"/>
  <c r="BW1383" i="20"/>
  <c r="G1912" i="19"/>
  <c r="G641" i="20"/>
  <c r="G1384" i="20"/>
  <c r="W1912" i="19"/>
  <c r="W641" i="20"/>
  <c r="W1384" i="20"/>
  <c r="AM1912" i="19"/>
  <c r="AM641" i="20"/>
  <c r="AM1384" i="20"/>
  <c r="BC1912" i="19"/>
  <c r="BC641" i="20"/>
  <c r="BC1384" i="20"/>
  <c r="BS1912" i="19"/>
  <c r="BS641" i="20"/>
  <c r="BS1384" i="20"/>
  <c r="CI1912" i="19"/>
  <c r="CI641" i="20"/>
  <c r="CI1384" i="20"/>
  <c r="S1913" i="19"/>
  <c r="S642" i="20"/>
  <c r="S1385" i="20"/>
  <c r="AI1913" i="19"/>
  <c r="AI642" i="20"/>
  <c r="AI1385" i="20"/>
  <c r="AY1913" i="19"/>
  <c r="AY642" i="20"/>
  <c r="AY1385" i="20"/>
  <c r="BO1913" i="19"/>
  <c r="BO642" i="20"/>
  <c r="BO1385" i="20"/>
  <c r="CE1913" i="19"/>
  <c r="CE642" i="20"/>
  <c r="CE1385" i="20"/>
  <c r="O1914" i="19"/>
  <c r="O643" i="20"/>
  <c r="O1386" i="20"/>
  <c r="AE1914" i="19"/>
  <c r="AE643" i="20"/>
  <c r="AE1386" i="20"/>
  <c r="AU1914" i="19"/>
  <c r="AU643" i="20"/>
  <c r="AU1386" i="20"/>
  <c r="BK1914" i="19"/>
  <c r="BK643" i="20"/>
  <c r="BK1386" i="20"/>
  <c r="CA1914" i="19"/>
  <c r="CA643" i="20"/>
  <c r="CA1386" i="20"/>
  <c r="K1915" i="19"/>
  <c r="K644" i="20"/>
  <c r="K1387" i="20"/>
  <c r="AA1915" i="19"/>
  <c r="AA644" i="20"/>
  <c r="AA1387" i="20"/>
  <c r="AQ1915" i="19"/>
  <c r="AQ644" i="20"/>
  <c r="AQ1387" i="20"/>
  <c r="BG1915" i="19"/>
  <c r="BG644" i="20"/>
  <c r="BG1387" i="20"/>
  <c r="BW1915" i="19"/>
  <c r="BW644" i="20"/>
  <c r="BW1387" i="20"/>
  <c r="G1916" i="19"/>
  <c r="G645" i="20"/>
  <c r="G1388" i="20"/>
  <c r="W1916" i="19"/>
  <c r="W645" i="20"/>
  <c r="W1388" i="20"/>
  <c r="AM1916" i="19"/>
  <c r="AM645" i="20"/>
  <c r="AM1388" i="20"/>
  <c r="BG1916" i="19"/>
  <c r="BG645" i="20"/>
  <c r="BG1388" i="20"/>
  <c r="CC1916" i="19"/>
  <c r="CC645" i="20"/>
  <c r="CC1388" i="20"/>
  <c r="Z1917" i="19"/>
  <c r="Z646" i="20"/>
  <c r="Z1389" i="20"/>
  <c r="BF1917" i="19"/>
  <c r="BF646" i="20"/>
  <c r="BF1389" i="20"/>
  <c r="F1918" i="19"/>
  <c r="F647" i="20"/>
  <c r="F1390" i="20"/>
  <c r="AL1918" i="19"/>
  <c r="AL647" i="20"/>
  <c r="AL1390" i="20"/>
  <c r="BR1918" i="19"/>
  <c r="BR647" i="20"/>
  <c r="BR1390" i="20"/>
  <c r="R1919" i="19"/>
  <c r="R648" i="20"/>
  <c r="R1391" i="20"/>
  <c r="AX1919" i="19"/>
  <c r="AX648" i="20"/>
  <c r="AX1391" i="20"/>
  <c r="CD1919" i="19"/>
  <c r="CD648" i="20"/>
  <c r="CD1391" i="20"/>
  <c r="F1921" i="19"/>
  <c r="F650" i="20"/>
  <c r="F1393" i="20"/>
  <c r="AX1922" i="19"/>
  <c r="AX651" i="20"/>
  <c r="AX1394" i="20"/>
  <c r="J1911" i="19"/>
  <c r="J640" i="20"/>
  <c r="J1383" i="20"/>
  <c r="Z1911" i="19"/>
  <c r="Z640" i="20"/>
  <c r="Z1383" i="20"/>
  <c r="AP1911" i="19"/>
  <c r="AP640" i="20"/>
  <c r="AP1383" i="20"/>
  <c r="BF1911" i="19"/>
  <c r="BF640" i="20"/>
  <c r="BF1383" i="20"/>
  <c r="BV1911" i="19"/>
  <c r="BV640" i="20"/>
  <c r="BV1383" i="20"/>
  <c r="F1912" i="19"/>
  <c r="F641" i="20"/>
  <c r="F1384" i="20"/>
  <c r="V1912" i="19"/>
  <c r="V641" i="20"/>
  <c r="V1384" i="20"/>
  <c r="AL1912" i="19"/>
  <c r="AL641" i="20"/>
  <c r="AL1384" i="20"/>
  <c r="BB1912" i="19"/>
  <c r="BB641" i="20"/>
  <c r="BB1384" i="20"/>
  <c r="BR1912" i="19"/>
  <c r="BR641" i="20"/>
  <c r="BR1384" i="20"/>
  <c r="CH1912" i="19"/>
  <c r="CH641" i="20"/>
  <c r="CH1384" i="20"/>
  <c r="R1913" i="19"/>
  <c r="R642" i="20"/>
  <c r="R1385" i="20"/>
  <c r="AH1913" i="19"/>
  <c r="AH642" i="20"/>
  <c r="AH1385" i="20"/>
  <c r="AX1913" i="19"/>
  <c r="AX642" i="20"/>
  <c r="AX1385" i="20"/>
  <c r="BN1913" i="19"/>
  <c r="BN642" i="20"/>
  <c r="BN1385" i="20"/>
  <c r="CD1913" i="19"/>
  <c r="CD642" i="20"/>
  <c r="CD1385" i="20"/>
  <c r="N1914" i="19"/>
  <c r="N643" i="20"/>
  <c r="N1386" i="20"/>
  <c r="AD1914" i="19"/>
  <c r="AD643" i="20"/>
  <c r="AD1386" i="20"/>
  <c r="AT1914" i="19"/>
  <c r="AT643" i="20"/>
  <c r="AT1386" i="20"/>
  <c r="BJ1914" i="19"/>
  <c r="BJ643" i="20"/>
  <c r="BJ1386" i="20"/>
  <c r="BZ1914" i="19"/>
  <c r="BZ643" i="20"/>
  <c r="BZ1386" i="20"/>
  <c r="J1915" i="19"/>
  <c r="J644" i="20"/>
  <c r="J1387" i="20"/>
  <c r="Z1915" i="19"/>
  <c r="Z644" i="20"/>
  <c r="Z1387" i="20"/>
  <c r="AP1915" i="19"/>
  <c r="AP644" i="20"/>
  <c r="AP1387" i="20"/>
  <c r="BF1915" i="19"/>
  <c r="BF644" i="20"/>
  <c r="BF1387" i="20"/>
  <c r="BV1915" i="19"/>
  <c r="BV644" i="20"/>
  <c r="BV1387" i="20"/>
  <c r="F1916" i="19"/>
  <c r="F645" i="20"/>
  <c r="F1388" i="20"/>
  <c r="V1916" i="19"/>
  <c r="V645" i="20"/>
  <c r="V1388" i="20"/>
  <c r="AL1916" i="19"/>
  <c r="AL645" i="20"/>
  <c r="AL1388" i="20"/>
  <c r="BF1916" i="19"/>
  <c r="BF645" i="20"/>
  <c r="BF1388" i="20"/>
  <c r="CA1916" i="19"/>
  <c r="CA645" i="20"/>
  <c r="CA1388" i="20"/>
  <c r="W1917" i="19"/>
  <c r="W646" i="20"/>
  <c r="W1389" i="20"/>
  <c r="BC1917" i="19"/>
  <c r="BC646" i="20"/>
  <c r="BC1389" i="20"/>
  <c r="CI1917" i="19"/>
  <c r="CI646" i="20"/>
  <c r="CI1389" i="20"/>
  <c r="AI1918" i="19"/>
  <c r="AI647" i="20"/>
  <c r="AI1390" i="20"/>
  <c r="BO1918" i="19"/>
  <c r="BO647" i="20"/>
  <c r="BO1390" i="20"/>
  <c r="O1919" i="19"/>
  <c r="O648" i="20"/>
  <c r="O1391" i="20"/>
  <c r="AU1919" i="19"/>
  <c r="AU648" i="20"/>
  <c r="AU1391" i="20"/>
  <c r="CA1919" i="19"/>
  <c r="CA648" i="20"/>
  <c r="CA1391" i="20"/>
  <c r="BZ1920" i="19"/>
  <c r="BZ649" i="20"/>
  <c r="BZ1392" i="20"/>
  <c r="AL1922" i="19"/>
  <c r="AL651" i="20"/>
  <c r="AL1394" i="20"/>
  <c r="CD1923" i="19"/>
  <c r="CD652" i="20"/>
  <c r="CD1395" i="20"/>
  <c r="Q1917" i="19"/>
  <c r="Q646" i="20"/>
  <c r="Q1389" i="20"/>
  <c r="AG1917" i="19"/>
  <c r="AG646" i="20"/>
  <c r="AG1389" i="20"/>
  <c r="AW1917" i="19"/>
  <c r="AW646" i="20"/>
  <c r="AW1389" i="20"/>
  <c r="BM1917" i="19"/>
  <c r="BM646" i="20"/>
  <c r="BM1389" i="20"/>
  <c r="CC1917" i="19"/>
  <c r="CC646" i="20"/>
  <c r="CC1389" i="20"/>
  <c r="M1918" i="19"/>
  <c r="M647" i="20"/>
  <c r="M1390" i="20"/>
  <c r="AC1918" i="19"/>
  <c r="AC647" i="20"/>
  <c r="AC1390" i="20"/>
  <c r="AS1918" i="19"/>
  <c r="AS647" i="20"/>
  <c r="AS1390" i="20"/>
  <c r="BI1918" i="19"/>
  <c r="BI647" i="20"/>
  <c r="BI1390" i="20"/>
  <c r="BY1918" i="19"/>
  <c r="BY647" i="20"/>
  <c r="BY1390" i="20"/>
  <c r="I1919" i="19"/>
  <c r="I648" i="20"/>
  <c r="I1391" i="20"/>
  <c r="Y1919" i="19"/>
  <c r="Y648" i="20"/>
  <c r="Y1391" i="20"/>
  <c r="AO1919" i="19"/>
  <c r="AO648" i="20"/>
  <c r="AO1391" i="20"/>
  <c r="BE1919" i="19"/>
  <c r="BE648" i="20"/>
  <c r="BE1391" i="20"/>
  <c r="BU1919" i="19"/>
  <c r="BU648" i="20"/>
  <c r="BU1391" i="20"/>
  <c r="I1920" i="19"/>
  <c r="I649" i="20"/>
  <c r="I1392" i="20"/>
  <c r="BB1920" i="19"/>
  <c r="BB649" i="20"/>
  <c r="BB1392" i="20"/>
  <c r="AH1921" i="19"/>
  <c r="AH650" i="20"/>
  <c r="AH1393" i="20"/>
  <c r="N1922" i="19"/>
  <c r="N651" i="20"/>
  <c r="N1394" i="20"/>
  <c r="BZ1922" i="19"/>
  <c r="BZ651" i="20"/>
  <c r="BZ1394" i="20"/>
  <c r="BF1923" i="19"/>
  <c r="BF652" i="20"/>
  <c r="BF1395" i="20"/>
  <c r="AZ1916" i="19"/>
  <c r="AZ645" i="20"/>
  <c r="AZ1388" i="20"/>
  <c r="BP1916" i="19"/>
  <c r="BP645" i="20"/>
  <c r="BP1388" i="20"/>
  <c r="CF1916" i="19"/>
  <c r="CF645" i="20"/>
  <c r="CF1388" i="20"/>
  <c r="P1917" i="19"/>
  <c r="P646" i="20"/>
  <c r="P1389" i="20"/>
  <c r="AF1917" i="19"/>
  <c r="AF646" i="20"/>
  <c r="AF1389" i="20"/>
  <c r="AV1917" i="19"/>
  <c r="AV646" i="20"/>
  <c r="AV1389" i="20"/>
  <c r="BL1917" i="19"/>
  <c r="BL646" i="20"/>
  <c r="BL1389" i="20"/>
  <c r="CB1917" i="19"/>
  <c r="CB646" i="20"/>
  <c r="CB1389" i="20"/>
  <c r="L1918" i="19"/>
  <c r="L647" i="20"/>
  <c r="L1390" i="20"/>
  <c r="AB1918" i="19"/>
  <c r="AB647" i="20"/>
  <c r="AB1390" i="20"/>
  <c r="AR1918" i="19"/>
  <c r="AR647" i="20"/>
  <c r="AR1390" i="20"/>
  <c r="BH1918" i="19"/>
  <c r="BH647" i="20"/>
  <c r="BH1390" i="20"/>
  <c r="BX1918" i="19"/>
  <c r="BX647" i="20"/>
  <c r="BX1390" i="20"/>
  <c r="H1919" i="19"/>
  <c r="H648" i="20"/>
  <c r="H1391" i="20"/>
  <c r="X1919" i="19"/>
  <c r="X648" i="20"/>
  <c r="X1391" i="20"/>
  <c r="AN1919" i="19"/>
  <c r="AN648" i="20"/>
  <c r="AN1391" i="20"/>
  <c r="BD1919" i="19"/>
  <c r="BD648" i="20"/>
  <c r="BD1391" i="20"/>
  <c r="BT1919" i="19"/>
  <c r="BT648" i="20"/>
  <c r="BT1391" i="20"/>
  <c r="F1920" i="19"/>
  <c r="F649" i="20"/>
  <c r="F1392" i="20"/>
  <c r="AX1920" i="19"/>
  <c r="AX649" i="20"/>
  <c r="AX1392" i="20"/>
  <c r="AD1921" i="19"/>
  <c r="AD650" i="20"/>
  <c r="AD1393" i="20"/>
  <c r="J1922" i="19"/>
  <c r="J651" i="20"/>
  <c r="J1394" i="20"/>
  <c r="BV1922" i="19"/>
  <c r="BV651" i="20"/>
  <c r="BV1394" i="20"/>
  <c r="BB1923" i="19"/>
  <c r="BB652" i="20"/>
  <c r="BB1395" i="20"/>
  <c r="AG1920" i="19"/>
  <c r="AG649" i="20"/>
  <c r="AG1392" i="20"/>
  <c r="AW1920" i="19"/>
  <c r="AW649" i="20"/>
  <c r="AW1392" i="20"/>
  <c r="BM1920" i="19"/>
  <c r="BM649" i="20"/>
  <c r="BM1392" i="20"/>
  <c r="CC1920" i="19"/>
  <c r="CC649" i="20"/>
  <c r="CC1392" i="20"/>
  <c r="M1921" i="19"/>
  <c r="M650" i="20"/>
  <c r="M1393" i="20"/>
  <c r="AC1921" i="19"/>
  <c r="AC650" i="20"/>
  <c r="AC1393" i="20"/>
  <c r="AS1921" i="19"/>
  <c r="AS650" i="20"/>
  <c r="AS1393" i="20"/>
  <c r="BI1921" i="19"/>
  <c r="BI650" i="20"/>
  <c r="BI1393" i="20"/>
  <c r="BY1921" i="19"/>
  <c r="BY650" i="20"/>
  <c r="BY1393" i="20"/>
  <c r="I1922" i="19"/>
  <c r="I651" i="20"/>
  <c r="I1394" i="20"/>
  <c r="Y1922" i="19"/>
  <c r="Y651" i="20"/>
  <c r="Y1394" i="20"/>
  <c r="AO1922" i="19"/>
  <c r="AO651" i="20"/>
  <c r="AO1394" i="20"/>
  <c r="BE1922" i="19"/>
  <c r="BE651" i="20"/>
  <c r="BE1394" i="20"/>
  <c r="BU1922" i="19"/>
  <c r="BU651" i="20"/>
  <c r="BU1394" i="20"/>
  <c r="E1923" i="19"/>
  <c r="E652" i="20"/>
  <c r="E1395" i="20"/>
  <c r="U1923" i="19"/>
  <c r="U652" i="20"/>
  <c r="U1395" i="20"/>
  <c r="AK1923" i="19"/>
  <c r="AK652" i="20"/>
  <c r="AK1395" i="20"/>
  <c r="BA1923" i="19"/>
  <c r="BA652" i="20"/>
  <c r="BA1395" i="20"/>
  <c r="BQ1923" i="19"/>
  <c r="BQ652" i="20"/>
  <c r="BQ1395" i="20"/>
  <c r="CG1923" i="19"/>
  <c r="CG652" i="20"/>
  <c r="CG1395" i="20"/>
  <c r="O1920" i="19"/>
  <c r="O649" i="20"/>
  <c r="O1392" i="20"/>
  <c r="AE1920" i="19"/>
  <c r="AE649" i="20"/>
  <c r="AE1392" i="20"/>
  <c r="AU1920" i="19"/>
  <c r="AU649" i="20"/>
  <c r="AU1392" i="20"/>
  <c r="BK1920" i="19"/>
  <c r="BK649" i="20"/>
  <c r="BK1392" i="20"/>
  <c r="CA1920" i="19"/>
  <c r="CA649" i="20"/>
  <c r="CA1392" i="20"/>
  <c r="K1921" i="19"/>
  <c r="K650" i="20"/>
  <c r="K1393" i="20"/>
  <c r="AA1921" i="19"/>
  <c r="AA650" i="20"/>
  <c r="AA1393" i="20"/>
  <c r="AQ1921" i="19"/>
  <c r="AQ650" i="20"/>
  <c r="AQ1393" i="20"/>
  <c r="BG1921" i="19"/>
  <c r="BG650" i="20"/>
  <c r="BG1393" i="20"/>
  <c r="BW1921" i="19"/>
  <c r="BW650" i="20"/>
  <c r="BW1393" i="20"/>
  <c r="G1922" i="19"/>
  <c r="G651" i="20"/>
  <c r="G1394" i="20"/>
  <c r="W1922" i="19"/>
  <c r="W651" i="20"/>
  <c r="W1394" i="20"/>
  <c r="AM1922" i="19"/>
  <c r="AM651" i="20"/>
  <c r="AM1394" i="20"/>
  <c r="BC1922" i="19"/>
  <c r="BC651" i="20"/>
  <c r="BC1394" i="20"/>
  <c r="BS1922" i="19"/>
  <c r="BS651" i="20"/>
  <c r="BS1394" i="20"/>
  <c r="CI1922" i="19"/>
  <c r="CI651" i="20"/>
  <c r="CI1394" i="20"/>
  <c r="S1923" i="19"/>
  <c r="S652" i="20"/>
  <c r="S1395" i="20"/>
  <c r="AI1923" i="19"/>
  <c r="AI652" i="20"/>
  <c r="AI1395" i="20"/>
  <c r="AY1923" i="19"/>
  <c r="AY652" i="20"/>
  <c r="AY1395" i="20"/>
  <c r="BO1923" i="19"/>
  <c r="BO652" i="20"/>
  <c r="BO1395" i="20"/>
  <c r="CE1923" i="19"/>
  <c r="CE652" i="20"/>
  <c r="CE1395" i="20"/>
  <c r="L1920" i="19"/>
  <c r="L649" i="20"/>
  <c r="L1392" i="20"/>
  <c r="AB1920" i="19"/>
  <c r="AB649" i="20"/>
  <c r="AB1392" i="20"/>
  <c r="AR1920" i="19"/>
  <c r="AR649" i="20"/>
  <c r="AR1392" i="20"/>
  <c r="BH1920" i="19"/>
  <c r="BH649" i="20"/>
  <c r="BH1392" i="20"/>
  <c r="BX1920" i="19"/>
  <c r="BX649" i="20"/>
  <c r="BX1392" i="20"/>
  <c r="H1921" i="19"/>
  <c r="H650" i="20"/>
  <c r="H1393" i="20"/>
  <c r="X1921" i="19"/>
  <c r="X650" i="20"/>
  <c r="X1393" i="20"/>
  <c r="AN1921" i="19"/>
  <c r="AN650" i="20"/>
  <c r="AN1393" i="20"/>
  <c r="BD1921" i="19"/>
  <c r="BD650" i="20"/>
  <c r="BD1393" i="20"/>
  <c r="BT1921" i="19"/>
  <c r="BT650" i="20"/>
  <c r="BT1393" i="20"/>
  <c r="CJ1921" i="19"/>
  <c r="CJ650" i="20"/>
  <c r="CJ1393" i="20"/>
  <c r="T1922" i="19"/>
  <c r="T651" i="20"/>
  <c r="T1394" i="20"/>
  <c r="AJ1922" i="19"/>
  <c r="AJ651" i="20"/>
  <c r="AJ1394" i="20"/>
  <c r="AZ1922" i="19"/>
  <c r="AZ651" i="20"/>
  <c r="AZ1394" i="20"/>
  <c r="BP1922" i="19"/>
  <c r="BP651" i="20"/>
  <c r="BP1394" i="20"/>
  <c r="CF1922" i="19"/>
  <c r="CF651" i="20"/>
  <c r="CF1394" i="20"/>
  <c r="P1923" i="19"/>
  <c r="P652" i="20"/>
  <c r="P1395" i="20"/>
  <c r="AF1923" i="19"/>
  <c r="AF652" i="20"/>
  <c r="AF1395" i="20"/>
  <c r="AV1923" i="19"/>
  <c r="AV652" i="20"/>
  <c r="AV1395" i="20"/>
  <c r="BL1923" i="19"/>
  <c r="BL652" i="20"/>
  <c r="BL1395" i="20"/>
  <c r="CB1923" i="19"/>
  <c r="CB652" i="20"/>
  <c r="CB1395" i="20"/>
  <c r="AN1902" i="19"/>
  <c r="AN631" i="20"/>
  <c r="AN1374" i="20"/>
  <c r="F1893" i="19"/>
  <c r="F622" i="20"/>
  <c r="F1365" i="20"/>
  <c r="U1889" i="19"/>
  <c r="U618" i="20"/>
  <c r="U1361" i="20"/>
  <c r="BN1886" i="19"/>
  <c r="BN615" i="20"/>
  <c r="BN1358" i="20"/>
  <c r="BK1884" i="19"/>
  <c r="BK613" i="20"/>
  <c r="BK1356" i="20"/>
  <c r="BI1882" i="19"/>
  <c r="BI611" i="20"/>
  <c r="BI1354" i="20"/>
  <c r="E1881" i="19"/>
  <c r="E610" i="20"/>
  <c r="E1353" i="20"/>
  <c r="BE1879" i="19"/>
  <c r="BE608" i="20"/>
  <c r="BE1351" i="20"/>
  <c r="AC1878" i="19"/>
  <c r="AC607" i="20"/>
  <c r="AC1350" i="20"/>
  <c r="CE1876" i="19"/>
  <c r="CE605" i="20"/>
  <c r="CE1348" i="20"/>
  <c r="CE1875" i="19"/>
  <c r="CE604" i="20"/>
  <c r="CE1347" i="20"/>
  <c r="I1875" i="19"/>
  <c r="I604" i="20"/>
  <c r="I1347" i="20"/>
  <c r="Q1874" i="19"/>
  <c r="Q603" i="20"/>
  <c r="Q1346" i="20"/>
  <c r="AO1873" i="19"/>
  <c r="AO602" i="20"/>
  <c r="AO1345" i="20"/>
  <c r="BO1872" i="19"/>
  <c r="BO601" i="20"/>
  <c r="BO1344" i="20"/>
  <c r="J1872" i="19"/>
  <c r="J601" i="20"/>
  <c r="J1344" i="20"/>
  <c r="AL1871" i="19"/>
  <c r="AL600" i="20"/>
  <c r="AL1343" i="20"/>
  <c r="BM1870" i="19"/>
  <c r="BM599" i="20"/>
  <c r="BM1342" i="20"/>
  <c r="Q1870" i="19"/>
  <c r="Q599" i="20"/>
  <c r="Q1342" i="20"/>
  <c r="BQ1869" i="19"/>
  <c r="BQ598" i="20"/>
  <c r="BQ1341" i="20"/>
  <c r="AK1869" i="19"/>
  <c r="AK598" i="20"/>
  <c r="AK1341" i="20"/>
  <c r="E1869" i="19"/>
  <c r="E598" i="20"/>
  <c r="E1341" i="20"/>
  <c r="BE1868" i="19"/>
  <c r="BE597" i="20"/>
  <c r="BE1340" i="20"/>
  <c r="Y1868" i="19"/>
  <c r="Y597" i="20"/>
  <c r="Y1340" i="20"/>
  <c r="BY1867" i="19"/>
  <c r="BY596" i="20"/>
  <c r="BY1339" i="20"/>
  <c r="AS1867" i="19"/>
  <c r="AS596" i="20"/>
  <c r="AS1339" i="20"/>
  <c r="M1867" i="19"/>
  <c r="M596" i="20"/>
  <c r="M1339" i="20"/>
  <c r="BN1866" i="19"/>
  <c r="BN595" i="20"/>
  <c r="BN1338" i="20"/>
  <c r="AS1866" i="19"/>
  <c r="AS595" i="20"/>
  <c r="AS1338" i="20"/>
  <c r="W1866" i="19"/>
  <c r="W595" i="20"/>
  <c r="W1338" i="20"/>
  <c r="CH1865" i="19"/>
  <c r="CH594" i="20"/>
  <c r="CH1337" i="20"/>
  <c r="BM1865" i="19"/>
  <c r="BM594" i="20"/>
  <c r="BM1337" i="20"/>
  <c r="AQ1865" i="19"/>
  <c r="AQ594" i="20"/>
  <c r="AQ1337" i="20"/>
  <c r="V1865" i="19"/>
  <c r="V594" i="20"/>
  <c r="V1337" i="20"/>
  <c r="CG1864" i="19"/>
  <c r="CG593" i="20"/>
  <c r="CG1336" i="20"/>
  <c r="BK1864" i="19"/>
  <c r="BK593" i="20"/>
  <c r="BK1336" i="20"/>
  <c r="AP1864" i="19"/>
  <c r="AP593" i="20"/>
  <c r="AP1336" i="20"/>
  <c r="U1864" i="19"/>
  <c r="U593" i="20"/>
  <c r="U1336" i="20"/>
  <c r="CE1863" i="19"/>
  <c r="CE592" i="20"/>
  <c r="CE1335" i="20"/>
  <c r="BJ1863" i="19"/>
  <c r="BJ592" i="20"/>
  <c r="BJ1335" i="20"/>
  <c r="AO1863" i="19"/>
  <c r="AO592" i="20"/>
  <c r="AO1335" i="20"/>
  <c r="S1863" i="19"/>
  <c r="S592" i="20"/>
  <c r="S1335" i="20"/>
  <c r="CD1862" i="19"/>
  <c r="CD591" i="20"/>
  <c r="CD1334" i="20"/>
  <c r="BI1862" i="19"/>
  <c r="BI591" i="20"/>
  <c r="BI1334" i="20"/>
  <c r="AM1862" i="19"/>
  <c r="AM591" i="20"/>
  <c r="AM1334" i="20"/>
  <c r="R1862" i="19"/>
  <c r="R591" i="20"/>
  <c r="R1334" i="20"/>
  <c r="CC1861" i="19"/>
  <c r="CC590" i="20"/>
  <c r="CC1333" i="20"/>
  <c r="BG1861" i="19"/>
  <c r="BG590" i="20"/>
  <c r="BG1333" i="20"/>
  <c r="AL1861" i="19"/>
  <c r="AL590" i="20"/>
  <c r="AL1333" i="20"/>
  <c r="Q1861" i="19"/>
  <c r="Q590" i="20"/>
  <c r="Q1333" i="20"/>
  <c r="CD1860" i="19"/>
  <c r="CD589" i="20"/>
  <c r="CD1332" i="20"/>
  <c r="BN1860" i="19"/>
  <c r="BN589" i="20"/>
  <c r="BN1332" i="20"/>
  <c r="AX1860" i="19"/>
  <c r="AX589" i="20"/>
  <c r="AX1332" i="20"/>
  <c r="AH1860" i="19"/>
  <c r="AH589" i="20"/>
  <c r="AH1332" i="20"/>
  <c r="R1860" i="19"/>
  <c r="R589" i="20"/>
  <c r="R1332" i="20"/>
  <c r="CH1859" i="19"/>
  <c r="CH588" i="20"/>
  <c r="CH1331" i="20"/>
  <c r="BR1859" i="19"/>
  <c r="BR588" i="20"/>
  <c r="BR1331" i="20"/>
  <c r="BB1859" i="19"/>
  <c r="BB588" i="20"/>
  <c r="BB1331" i="20"/>
  <c r="AL1859" i="19"/>
  <c r="AL588" i="20"/>
  <c r="AL1331" i="20"/>
  <c r="V1859" i="19"/>
  <c r="V588" i="20"/>
  <c r="V1331" i="20"/>
  <c r="F1859" i="19"/>
  <c r="F588" i="20"/>
  <c r="F1331" i="20"/>
  <c r="BV1858" i="19"/>
  <c r="BV587" i="20"/>
  <c r="BV1330" i="20"/>
  <c r="BF1858" i="19"/>
  <c r="BF587" i="20"/>
  <c r="BF1330" i="20"/>
  <c r="AP1858" i="19"/>
  <c r="AP587" i="20"/>
  <c r="AP1330" i="20"/>
  <c r="Z1858" i="19"/>
  <c r="Z587" i="20"/>
  <c r="Z1330" i="20"/>
  <c r="J1858" i="19"/>
  <c r="J587" i="20"/>
  <c r="J1330" i="20"/>
  <c r="BZ1857" i="19"/>
  <c r="BZ1329" i="20"/>
  <c r="BZ586" i="20"/>
  <c r="BJ1857" i="19"/>
  <c r="BJ586" i="20"/>
  <c r="BJ1329" i="20"/>
  <c r="AT1857" i="19"/>
  <c r="AT586" i="20"/>
  <c r="AT1329" i="20"/>
  <c r="AD1857" i="19"/>
  <c r="AD586" i="20"/>
  <c r="AD1329" i="20"/>
  <c r="N1857" i="19"/>
  <c r="N586" i="20"/>
  <c r="N1329" i="20"/>
  <c r="CD1856" i="19"/>
  <c r="CD585" i="20"/>
  <c r="CD1328" i="20"/>
  <c r="BN1856" i="19"/>
  <c r="BN585" i="20"/>
  <c r="BN1328" i="20"/>
  <c r="AX1856" i="19"/>
  <c r="AX585" i="20"/>
  <c r="AX1328" i="20"/>
  <c r="AH1856" i="19"/>
  <c r="AH585" i="20"/>
  <c r="AH1328" i="20"/>
  <c r="R1856" i="19"/>
  <c r="R585" i="20"/>
  <c r="R1328" i="20"/>
  <c r="CH1855" i="19"/>
  <c r="CH584" i="20"/>
  <c r="CH1327" i="20"/>
  <c r="BR1855" i="19"/>
  <c r="BR584" i="20"/>
  <c r="BR1327" i="20"/>
  <c r="BB1855" i="19"/>
  <c r="BB1327" i="20"/>
  <c r="BB584" i="20"/>
  <c r="AL1855" i="19"/>
  <c r="AL584" i="20"/>
  <c r="AL1327" i="20"/>
  <c r="V1855" i="19"/>
  <c r="V584" i="20"/>
  <c r="V1327" i="20"/>
  <c r="F1855" i="19"/>
  <c r="F584" i="20"/>
  <c r="F1327" i="20"/>
  <c r="BV1854" i="19"/>
  <c r="BV583" i="20"/>
  <c r="BV1326" i="20"/>
  <c r="BF1854" i="19"/>
  <c r="BF583" i="20"/>
  <c r="BF1326" i="20"/>
  <c r="AP1854" i="19"/>
  <c r="AP583" i="20"/>
  <c r="AP1326" i="20"/>
  <c r="Z1854" i="19"/>
  <c r="Z583" i="20"/>
  <c r="Z1326" i="20"/>
  <c r="J1854" i="19"/>
  <c r="J583" i="20"/>
  <c r="J1326" i="20"/>
  <c r="BZ1853" i="19"/>
  <c r="BZ582" i="20"/>
  <c r="BZ1325" i="20"/>
  <c r="BJ1853" i="19"/>
  <c r="BJ582" i="20"/>
  <c r="BJ1325" i="20"/>
  <c r="AT1853" i="19"/>
  <c r="AT582" i="20"/>
  <c r="AT1325" i="20"/>
  <c r="AD1853" i="19"/>
  <c r="AD582" i="20"/>
  <c r="AD1325" i="20"/>
  <c r="N1853" i="19"/>
  <c r="N582" i="20"/>
  <c r="N1325" i="20"/>
  <c r="CD1852" i="19"/>
  <c r="CD581" i="20"/>
  <c r="CD1324" i="20"/>
  <c r="BN1852" i="19"/>
  <c r="BN581" i="20"/>
  <c r="BN1324" i="20"/>
  <c r="AX1852" i="19"/>
  <c r="AX581" i="20"/>
  <c r="AX1324" i="20"/>
  <c r="AH1852" i="19"/>
  <c r="AH581" i="20"/>
  <c r="AH1324" i="20"/>
  <c r="R1852" i="19"/>
  <c r="R581" i="20"/>
  <c r="R1324" i="20"/>
  <c r="CH1851" i="19"/>
  <c r="CH580" i="20"/>
  <c r="CH1323" i="20"/>
  <c r="BR1851" i="19"/>
  <c r="BR580" i="20"/>
  <c r="BR1323" i="20"/>
  <c r="BB1851" i="19"/>
  <c r="BB580" i="20"/>
  <c r="BB1323" i="20"/>
  <c r="AL1851" i="19"/>
  <c r="AL580" i="20"/>
  <c r="AL1323" i="20"/>
  <c r="V1851" i="19"/>
  <c r="V580" i="20"/>
  <c r="V1323" i="20"/>
  <c r="F1851" i="19"/>
  <c r="F580" i="20"/>
  <c r="F1323" i="20"/>
  <c r="BV1850" i="19"/>
  <c r="BV579" i="20"/>
  <c r="BV1322" i="20"/>
  <c r="BF1850" i="19"/>
  <c r="BF579" i="20"/>
  <c r="BF1322" i="20"/>
  <c r="AP1850" i="19"/>
  <c r="AP579" i="20"/>
  <c r="AP1322" i="20"/>
  <c r="Z1850" i="19"/>
  <c r="Z579" i="20"/>
  <c r="Z1322" i="20"/>
  <c r="J1850" i="19"/>
  <c r="J579" i="20"/>
  <c r="J1322" i="20"/>
  <c r="BZ1849" i="19"/>
  <c r="BZ578" i="20"/>
  <c r="BZ1321" i="20"/>
  <c r="BJ1849" i="19"/>
  <c r="BJ578" i="20"/>
  <c r="BJ1321" i="20"/>
  <c r="AT1849" i="19"/>
  <c r="AT578" i="20"/>
  <c r="AT1321" i="20"/>
  <c r="AD1849" i="19"/>
  <c r="AD578" i="20"/>
  <c r="AD1321" i="20"/>
  <c r="N1849" i="19"/>
  <c r="N578" i="20"/>
  <c r="N1321" i="20"/>
  <c r="CD1848" i="19"/>
  <c r="CD1320" i="20"/>
  <c r="CD577" i="20"/>
  <c r="BN1848" i="19"/>
  <c r="BN1320" i="20"/>
  <c r="BN577" i="20"/>
  <c r="AX1848" i="19"/>
  <c r="AX577" i="20"/>
  <c r="AX1320" i="20"/>
  <c r="AH1848" i="19"/>
  <c r="AH577" i="20"/>
  <c r="AH1320" i="20"/>
  <c r="R1848" i="19"/>
  <c r="R1320" i="20"/>
  <c r="R577" i="20"/>
  <c r="CH1847" i="19"/>
  <c r="CH1319" i="20"/>
  <c r="CH576" i="20"/>
  <c r="BR1847" i="19"/>
  <c r="BR576" i="20"/>
  <c r="BR1319" i="20"/>
  <c r="BB1847" i="19"/>
  <c r="BB576" i="20"/>
  <c r="BB1319" i="20"/>
  <c r="AL1847" i="19"/>
  <c r="AL1319" i="20"/>
  <c r="AL576" i="20"/>
  <c r="V1847" i="19"/>
  <c r="V1319" i="20"/>
  <c r="V576" i="20"/>
  <c r="F1847" i="19"/>
  <c r="F576" i="20"/>
  <c r="F1319" i="20"/>
  <c r="BV1846" i="19"/>
  <c r="BV575" i="20"/>
  <c r="BV1318" i="20"/>
  <c r="BF1846" i="19"/>
  <c r="BF1318" i="20"/>
  <c r="BF575" i="20"/>
  <c r="AP1846" i="19"/>
  <c r="AP1318" i="20"/>
  <c r="AP575" i="20"/>
  <c r="Z1846" i="19"/>
  <c r="Z575" i="20"/>
  <c r="Z1318" i="20"/>
  <c r="J1846" i="19"/>
  <c r="J575" i="20"/>
  <c r="J1318" i="20"/>
  <c r="BZ1845" i="19"/>
  <c r="BZ1317" i="20"/>
  <c r="BZ574" i="20"/>
  <c r="BJ1845" i="19"/>
  <c r="BJ1317" i="20"/>
  <c r="BJ574" i="20"/>
  <c r="AT1845" i="19"/>
  <c r="AT574" i="20"/>
  <c r="AT1317" i="20"/>
  <c r="AD1845" i="19"/>
  <c r="AD574" i="20"/>
  <c r="AD1317" i="20"/>
  <c r="N1845" i="19"/>
  <c r="N574" i="20"/>
  <c r="N1317" i="20"/>
  <c r="CD1844" i="19"/>
  <c r="CD573" i="20"/>
  <c r="CD1316" i="20"/>
  <c r="BN1844" i="19"/>
  <c r="BN573" i="20"/>
  <c r="BN1316" i="20"/>
  <c r="AX1844" i="19"/>
  <c r="AX573" i="20"/>
  <c r="AX1316" i="20"/>
  <c r="AH1844" i="19"/>
  <c r="AH573" i="20"/>
  <c r="AH1316" i="20"/>
  <c r="R1844" i="19"/>
  <c r="R573" i="20"/>
  <c r="R1316" i="20"/>
  <c r="CH1843" i="19"/>
  <c r="CH572" i="20"/>
  <c r="CH1315" i="20"/>
  <c r="BR1843" i="19"/>
  <c r="BR572" i="20"/>
  <c r="BR1315" i="20"/>
  <c r="BB1843" i="19"/>
  <c r="BB572" i="20"/>
  <c r="BB1315" i="20"/>
  <c r="AL1843" i="19"/>
  <c r="AL572" i="20"/>
  <c r="AL1315" i="20"/>
  <c r="V1843" i="19"/>
  <c r="V572" i="20"/>
  <c r="V1315" i="20"/>
  <c r="F1843" i="19"/>
  <c r="F572" i="20"/>
  <c r="F1315" i="20"/>
  <c r="BV1842" i="19"/>
  <c r="BV571" i="20"/>
  <c r="BV1314" i="20"/>
  <c r="BF1842" i="19"/>
  <c r="BF571" i="20"/>
  <c r="BF1314" i="20"/>
  <c r="AP1842" i="19"/>
  <c r="AP571" i="20"/>
  <c r="AP1314" i="20"/>
  <c r="Z1842" i="19"/>
  <c r="Z571" i="20"/>
  <c r="Z1314" i="20"/>
  <c r="J1842" i="19"/>
  <c r="J571" i="20"/>
  <c r="J1314" i="20"/>
  <c r="BZ1841" i="19"/>
  <c r="BZ570" i="20"/>
  <c r="BZ1313" i="20"/>
  <c r="BJ1841" i="19"/>
  <c r="BJ570" i="20"/>
  <c r="BJ1313" i="20"/>
  <c r="AT1841" i="19"/>
  <c r="AT570" i="20"/>
  <c r="AT1313" i="20"/>
  <c r="AD1841" i="19"/>
  <c r="AD570" i="20"/>
  <c r="AD1313" i="20"/>
  <c r="N1841" i="19"/>
  <c r="N570" i="20"/>
  <c r="N1313" i="20"/>
  <c r="CD1840" i="19"/>
  <c r="CD569" i="20"/>
  <c r="CD1312" i="20"/>
  <c r="BN1840" i="19"/>
  <c r="BN569" i="20"/>
  <c r="BN1312" i="20"/>
  <c r="AX1840" i="19"/>
  <c r="AX569" i="20"/>
  <c r="AX1312" i="20"/>
  <c r="AH1840" i="19"/>
  <c r="AH569" i="20"/>
  <c r="AH1312" i="20"/>
  <c r="R1840" i="19"/>
  <c r="R569" i="20"/>
  <c r="R1312" i="20"/>
  <c r="BU1852" i="19"/>
  <c r="BU581" i="20"/>
  <c r="BU1324" i="20"/>
  <c r="L1897" i="19"/>
  <c r="L626" i="20"/>
  <c r="L1369" i="20"/>
  <c r="AA1891" i="19"/>
  <c r="AA620" i="20"/>
  <c r="AA1363" i="20"/>
  <c r="CI1887" i="19"/>
  <c r="CI616" i="20"/>
  <c r="CI1359" i="20"/>
  <c r="BW1885" i="19"/>
  <c r="BW614" i="20"/>
  <c r="BW1357" i="20"/>
  <c r="BU1883" i="19"/>
  <c r="BU612" i="20"/>
  <c r="BU1355" i="20"/>
  <c r="BR1881" i="19"/>
  <c r="BR610" i="20"/>
  <c r="BR1353" i="20"/>
  <c r="AK1880" i="19"/>
  <c r="AK609" i="20"/>
  <c r="AK1352" i="20"/>
  <c r="I1879" i="19"/>
  <c r="I608" i="20"/>
  <c r="I1351" i="20"/>
  <c r="BK1877" i="19"/>
  <c r="BK606" i="20"/>
  <c r="BK1349" i="20"/>
  <c r="CD1908" i="19"/>
  <c r="CD637" i="20"/>
  <c r="CD1380" i="20"/>
  <c r="AZ1895" i="19"/>
  <c r="AZ624" i="20"/>
  <c r="AZ1367" i="20"/>
  <c r="BN1890" i="19"/>
  <c r="BN619" i="20"/>
  <c r="BN1362" i="20"/>
  <c r="BI1887" i="19"/>
  <c r="BI616" i="20"/>
  <c r="BI1359" i="20"/>
  <c r="BB1885" i="19"/>
  <c r="BB614" i="20"/>
  <c r="BB1357" i="20"/>
  <c r="AY1883" i="19"/>
  <c r="AY612" i="20"/>
  <c r="AY1355" i="20"/>
  <c r="BB1881" i="19"/>
  <c r="BB610" i="20"/>
  <c r="BB1353" i="20"/>
  <c r="Y1880" i="19"/>
  <c r="Y609" i="20"/>
  <c r="Y1352" i="20"/>
  <c r="BY1878" i="19"/>
  <c r="BY607" i="20"/>
  <c r="BY1350" i="20"/>
  <c r="AW1877" i="19"/>
  <c r="AW606" i="20"/>
  <c r="AW1349" i="20"/>
  <c r="AH1876" i="19"/>
  <c r="AH605" i="20"/>
  <c r="AH1348" i="20"/>
  <c r="AO1875" i="19"/>
  <c r="AO604" i="20"/>
  <c r="AO1347" i="20"/>
  <c r="AX1874" i="19"/>
  <c r="AX603" i="20"/>
  <c r="AX1346" i="20"/>
  <c r="BM1873" i="19"/>
  <c r="BM602" i="20"/>
  <c r="BM1345" i="20"/>
  <c r="I1873" i="19"/>
  <c r="I602" i="20"/>
  <c r="I1345" i="20"/>
  <c r="AI1872" i="19"/>
  <c r="AI601" i="20"/>
  <c r="AI1344" i="20"/>
  <c r="BJ1871" i="19"/>
  <c r="BJ600" i="20"/>
  <c r="BJ1343" i="20"/>
  <c r="F1871" i="19"/>
  <c r="F600" i="20"/>
  <c r="F1343" i="20"/>
  <c r="AG1870" i="19"/>
  <c r="AG599" i="20"/>
  <c r="AG1342" i="20"/>
  <c r="CE1869" i="19"/>
  <c r="CE598" i="20"/>
  <c r="CE1341" i="20"/>
  <c r="AY1869" i="19"/>
  <c r="AY598" i="20"/>
  <c r="AY1341" i="20"/>
  <c r="S1869" i="19"/>
  <c r="S598" i="20"/>
  <c r="S1341" i="20"/>
  <c r="BS1868" i="19"/>
  <c r="BS597" i="20"/>
  <c r="BS1340" i="20"/>
  <c r="AM1868" i="19"/>
  <c r="AM597" i="20"/>
  <c r="AM1340" i="20"/>
  <c r="G1868" i="19"/>
  <c r="G597" i="20"/>
  <c r="G1340" i="20"/>
  <c r="BG1867" i="19"/>
  <c r="BG596" i="20"/>
  <c r="BG1339" i="20"/>
  <c r="AA1867" i="19"/>
  <c r="AA596" i="20"/>
  <c r="AA1339" i="20"/>
  <c r="CA1866" i="19"/>
  <c r="CA595" i="20"/>
  <c r="CA1338" i="20"/>
  <c r="BB1866" i="19"/>
  <c r="BB595" i="20"/>
  <c r="BB1338" i="20"/>
  <c r="AG1866" i="19"/>
  <c r="AG595" i="20"/>
  <c r="AG1338" i="20"/>
  <c r="K1866" i="19"/>
  <c r="K595" i="20"/>
  <c r="K1338" i="20"/>
  <c r="BV1865" i="19"/>
  <c r="BV594" i="20"/>
  <c r="BV1337" i="20"/>
  <c r="BA1865" i="19"/>
  <c r="BA594" i="20"/>
  <c r="BA1337" i="20"/>
  <c r="AE1865" i="19"/>
  <c r="AE594" i="20"/>
  <c r="AE1337" i="20"/>
  <c r="J1865" i="19"/>
  <c r="J594" i="20"/>
  <c r="J1337" i="20"/>
  <c r="BU1864" i="19"/>
  <c r="BU593" i="20"/>
  <c r="BU1336" i="20"/>
  <c r="AY1864" i="19"/>
  <c r="AY593" i="20"/>
  <c r="AY1336" i="20"/>
  <c r="AD1864" i="19"/>
  <c r="AD593" i="20"/>
  <c r="AD1336" i="20"/>
  <c r="I1864" i="19"/>
  <c r="I593" i="20"/>
  <c r="I1336" i="20"/>
  <c r="BS1863" i="19"/>
  <c r="BS592" i="20"/>
  <c r="BS1335" i="20"/>
  <c r="AX1863" i="19"/>
  <c r="AX592" i="20"/>
  <c r="AX1335" i="20"/>
  <c r="AC1863" i="19"/>
  <c r="AC592" i="20"/>
  <c r="AC1335" i="20"/>
  <c r="G1863" i="19"/>
  <c r="G592" i="20"/>
  <c r="G1335" i="20"/>
  <c r="BR1862" i="19"/>
  <c r="BR591" i="20"/>
  <c r="BR1334" i="20"/>
  <c r="AW1862" i="19"/>
  <c r="AW591" i="20"/>
  <c r="AW1334" i="20"/>
  <c r="AA1862" i="19"/>
  <c r="AA591" i="20"/>
  <c r="AA1334" i="20"/>
  <c r="F1862" i="19"/>
  <c r="F591" i="20"/>
  <c r="F1334" i="20"/>
  <c r="BQ1861" i="19"/>
  <c r="BQ590" i="20"/>
  <c r="BQ1333" i="20"/>
  <c r="AU1861" i="19"/>
  <c r="AU590" i="20"/>
  <c r="AU1333" i="20"/>
  <c r="Z1861" i="19"/>
  <c r="Z590" i="20"/>
  <c r="Z1333" i="20"/>
  <c r="E1861" i="19"/>
  <c r="E590" i="20"/>
  <c r="E1333" i="20"/>
  <c r="BU1860" i="19"/>
  <c r="BU589" i="20"/>
  <c r="BU1332" i="20"/>
  <c r="BE1860" i="19"/>
  <c r="BE589" i="20"/>
  <c r="BE1332" i="20"/>
  <c r="AO1860" i="19"/>
  <c r="AO589" i="20"/>
  <c r="AO1332" i="20"/>
  <c r="Y1860" i="19"/>
  <c r="Y589" i="20"/>
  <c r="Y1332" i="20"/>
  <c r="I1860" i="19"/>
  <c r="I589" i="20"/>
  <c r="I1332" i="20"/>
  <c r="BY1859" i="19"/>
  <c r="BY588" i="20"/>
  <c r="BY1331" i="20"/>
  <c r="BI1859" i="19"/>
  <c r="BI588" i="20"/>
  <c r="BI1331" i="20"/>
  <c r="AS1859" i="19"/>
  <c r="AS588" i="20"/>
  <c r="AS1331" i="20"/>
  <c r="AC1859" i="19"/>
  <c r="AC588" i="20"/>
  <c r="AC1331" i="20"/>
  <c r="M1859" i="19"/>
  <c r="M588" i="20"/>
  <c r="M1331" i="20"/>
  <c r="CC1858" i="19"/>
  <c r="CC587" i="20"/>
  <c r="CC1330" i="20"/>
  <c r="BM1858" i="19"/>
  <c r="BM587" i="20"/>
  <c r="BM1330" i="20"/>
  <c r="AW1858" i="19"/>
  <c r="AW587" i="20"/>
  <c r="AW1330" i="20"/>
  <c r="AG1858" i="19"/>
  <c r="AG587" i="20"/>
  <c r="AG1330" i="20"/>
  <c r="Q1858" i="19"/>
  <c r="Q587" i="20"/>
  <c r="Q1330" i="20"/>
  <c r="CG1857" i="19"/>
  <c r="CG586" i="20"/>
  <c r="CG1329" i="20"/>
  <c r="BQ1857" i="19"/>
  <c r="BQ586" i="20"/>
  <c r="BQ1329" i="20"/>
  <c r="BA1857" i="19"/>
  <c r="BA586" i="20"/>
  <c r="BA1329" i="20"/>
  <c r="AK1857" i="19"/>
  <c r="AK586" i="20"/>
  <c r="AK1329" i="20"/>
  <c r="U1857" i="19"/>
  <c r="U586" i="20"/>
  <c r="U1329" i="20"/>
  <c r="E1857" i="19"/>
  <c r="E586" i="20"/>
  <c r="E1329" i="20"/>
  <c r="BU1856" i="19"/>
  <c r="BU585" i="20"/>
  <c r="BU1328" i="20"/>
  <c r="BE1856" i="19"/>
  <c r="BE585" i="20"/>
  <c r="BE1328" i="20"/>
  <c r="AO1856" i="19"/>
  <c r="AO585" i="20"/>
  <c r="AO1328" i="20"/>
  <c r="Y1856" i="19"/>
  <c r="Y585" i="20"/>
  <c r="Y1328" i="20"/>
  <c r="I1856" i="19"/>
  <c r="I585" i="20"/>
  <c r="I1328" i="20"/>
  <c r="BY1855" i="19"/>
  <c r="BY584" i="20"/>
  <c r="BY1327" i="20"/>
  <c r="BI1855" i="19"/>
  <c r="BI584" i="20"/>
  <c r="BI1327" i="20"/>
  <c r="AS1855" i="19"/>
  <c r="AS584" i="20"/>
  <c r="AS1327" i="20"/>
  <c r="AC1855" i="19"/>
  <c r="AC584" i="20"/>
  <c r="AC1327" i="20"/>
  <c r="M1855" i="19"/>
  <c r="M584" i="20"/>
  <c r="M1327" i="20"/>
  <c r="CC1854" i="19"/>
  <c r="CC583" i="20"/>
  <c r="CC1326" i="20"/>
  <c r="BM1854" i="19"/>
  <c r="BM583" i="20"/>
  <c r="BM1326" i="20"/>
  <c r="AW1854" i="19"/>
  <c r="AW583" i="20"/>
  <c r="AW1326" i="20"/>
  <c r="AG1854" i="19"/>
  <c r="AG583" i="20"/>
  <c r="AG1326" i="20"/>
  <c r="Q1854" i="19"/>
  <c r="Q583" i="20"/>
  <c r="Q1326" i="20"/>
  <c r="CG1853" i="19"/>
  <c r="CG582" i="20"/>
  <c r="CG1325" i="20"/>
  <c r="BQ1853" i="19"/>
  <c r="BQ582" i="20"/>
  <c r="BQ1325" i="20"/>
  <c r="BA1853" i="19"/>
  <c r="BA582" i="20"/>
  <c r="BA1325" i="20"/>
  <c r="AK1853" i="19"/>
  <c r="AK582" i="20"/>
  <c r="AK1325" i="20"/>
  <c r="U1853" i="19"/>
  <c r="U582" i="20"/>
  <c r="U1325" i="20"/>
  <c r="E1853" i="19"/>
  <c r="E582" i="20"/>
  <c r="E1325" i="20"/>
  <c r="BQ1852" i="19"/>
  <c r="BQ581" i="20"/>
  <c r="BQ1324" i="20"/>
  <c r="BA1852" i="19"/>
  <c r="BA581" i="20"/>
  <c r="BA1324" i="20"/>
  <c r="AK1852" i="19"/>
  <c r="AK581" i="20"/>
  <c r="AK1324" i="20"/>
  <c r="U1852" i="19"/>
  <c r="U581" i="20"/>
  <c r="U1324" i="20"/>
  <c r="E1852" i="19"/>
  <c r="E581" i="20"/>
  <c r="E1324" i="20"/>
  <c r="BU1851" i="19"/>
  <c r="BU580" i="20"/>
  <c r="BU1323" i="20"/>
  <c r="BE1851" i="19"/>
  <c r="BE580" i="20"/>
  <c r="BE1323" i="20"/>
  <c r="AO1851" i="19"/>
  <c r="AO580" i="20"/>
  <c r="AO1323" i="20"/>
  <c r="Y1851" i="19"/>
  <c r="Y580" i="20"/>
  <c r="Y1323" i="20"/>
  <c r="I1851" i="19"/>
  <c r="I580" i="20"/>
  <c r="I1323" i="20"/>
  <c r="BY1850" i="19"/>
  <c r="BY579" i="20"/>
  <c r="BY1322" i="20"/>
  <c r="BI1850" i="19"/>
  <c r="BI579" i="20"/>
  <c r="BI1322" i="20"/>
  <c r="AS1850" i="19"/>
  <c r="AS579" i="20"/>
  <c r="AS1322" i="20"/>
  <c r="AC1850" i="19"/>
  <c r="AC579" i="20"/>
  <c r="AC1322" i="20"/>
  <c r="M1850" i="19"/>
  <c r="M579" i="20"/>
  <c r="M1322" i="20"/>
  <c r="CC1849" i="19"/>
  <c r="CC578" i="20"/>
  <c r="CC1321" i="20"/>
  <c r="BM1849" i="19"/>
  <c r="BM578" i="20"/>
  <c r="BM1321" i="20"/>
  <c r="AW1849" i="19"/>
  <c r="AW578" i="20"/>
  <c r="AW1321" i="20"/>
  <c r="AG1849" i="19"/>
  <c r="AG578" i="20"/>
  <c r="AG1321" i="20"/>
  <c r="Q1849" i="19"/>
  <c r="Q578" i="20"/>
  <c r="Q1321" i="20"/>
  <c r="CG1848" i="19"/>
  <c r="CG577" i="20"/>
  <c r="CG1320" i="20"/>
  <c r="BQ1848" i="19"/>
  <c r="BQ577" i="20"/>
  <c r="BQ1320" i="20"/>
  <c r="BA1848" i="19"/>
  <c r="BA577" i="20"/>
  <c r="BA1320" i="20"/>
  <c r="AK1848" i="19"/>
  <c r="AK577" i="20"/>
  <c r="AK1320" i="20"/>
  <c r="U1848" i="19"/>
  <c r="U577" i="20"/>
  <c r="U1320" i="20"/>
  <c r="E1848" i="19"/>
  <c r="E577" i="20"/>
  <c r="E1320" i="20"/>
  <c r="BU1847" i="19"/>
  <c r="BU576" i="20"/>
  <c r="BU1319" i="20"/>
  <c r="BE1847" i="19"/>
  <c r="BE576" i="20"/>
  <c r="BE1319" i="20"/>
  <c r="AO1847" i="19"/>
  <c r="AO576" i="20"/>
  <c r="AO1319" i="20"/>
  <c r="Y1847" i="19"/>
  <c r="Y576" i="20"/>
  <c r="Y1319" i="20"/>
  <c r="I1847" i="19"/>
  <c r="I576" i="20"/>
  <c r="I1319" i="20"/>
  <c r="BY1846" i="19"/>
  <c r="BY575" i="20"/>
  <c r="BY1318" i="20"/>
  <c r="BI1846" i="19"/>
  <c r="BI575" i="20"/>
  <c r="BI1318" i="20"/>
  <c r="AS1846" i="19"/>
  <c r="AS575" i="20"/>
  <c r="AS1318" i="20"/>
  <c r="AC1846" i="19"/>
  <c r="AC575" i="20"/>
  <c r="AC1318" i="20"/>
  <c r="M1846" i="19"/>
  <c r="M575" i="20"/>
  <c r="M1318" i="20"/>
  <c r="CC1845" i="19"/>
  <c r="CC574" i="20"/>
  <c r="CC1317" i="20"/>
  <c r="BM1845" i="19"/>
  <c r="BM574" i="20"/>
  <c r="BM1317" i="20"/>
  <c r="AW1845" i="19"/>
  <c r="AW574" i="20"/>
  <c r="AW1317" i="20"/>
  <c r="AG1845" i="19"/>
  <c r="AG574" i="20"/>
  <c r="AG1317" i="20"/>
  <c r="Q1845" i="19"/>
  <c r="Q574" i="20"/>
  <c r="Q1317" i="20"/>
  <c r="CG1844" i="19"/>
  <c r="CG573" i="20"/>
  <c r="CG1316" i="20"/>
  <c r="BQ1844" i="19"/>
  <c r="BQ573" i="20"/>
  <c r="BQ1316" i="20"/>
  <c r="BA1844" i="19"/>
  <c r="BA573" i="20"/>
  <c r="BA1316" i="20"/>
  <c r="AK1844" i="19"/>
  <c r="AK573" i="20"/>
  <c r="AK1316" i="20"/>
  <c r="U1844" i="19"/>
  <c r="U573" i="20"/>
  <c r="U1316" i="20"/>
  <c r="E1844" i="19"/>
  <c r="E1316" i="20"/>
  <c r="E573" i="20"/>
  <c r="BU1843" i="19"/>
  <c r="BU1315" i="20"/>
  <c r="BU572" i="20"/>
  <c r="BE1843" i="19"/>
  <c r="BE1315" i="20"/>
  <c r="BE572" i="20"/>
  <c r="AO1843" i="19"/>
  <c r="AO1315" i="20"/>
  <c r="AO572" i="20"/>
  <c r="Y1843" i="19"/>
  <c r="Y1315" i="20"/>
  <c r="Y572" i="20"/>
  <c r="I1843" i="19"/>
  <c r="I1315" i="20"/>
  <c r="I572" i="20"/>
  <c r="BY1842" i="19"/>
  <c r="BY1314" i="20"/>
  <c r="BY571" i="20"/>
  <c r="BI1842" i="19"/>
  <c r="BI1314" i="20"/>
  <c r="BI571" i="20"/>
  <c r="AS1842" i="19"/>
  <c r="AS571" i="20"/>
  <c r="AS1314" i="20"/>
  <c r="AC1842" i="19"/>
  <c r="AC1314" i="20"/>
  <c r="AC571" i="20"/>
  <c r="M1842" i="19"/>
  <c r="M1314" i="20"/>
  <c r="M571" i="20"/>
  <c r="CC1841" i="19"/>
  <c r="CC1313" i="20"/>
  <c r="CC570" i="20"/>
  <c r="BM1841" i="19"/>
  <c r="BM1313" i="20"/>
  <c r="BM570" i="20"/>
  <c r="AW1841" i="19"/>
  <c r="AW1313" i="20"/>
  <c r="AW570" i="20"/>
  <c r="AG1841" i="19"/>
  <c r="AG1313" i="20"/>
  <c r="AG570" i="20"/>
  <c r="Q1841" i="19"/>
  <c r="Q1313" i="20"/>
  <c r="Q570" i="20"/>
  <c r="CG1840" i="19"/>
  <c r="CG1312" i="20"/>
  <c r="CG569" i="20"/>
  <c r="BQ1840" i="19"/>
  <c r="BQ569" i="20"/>
  <c r="BQ1312" i="20"/>
  <c r="BA1840" i="19"/>
  <c r="BA1312" i="20"/>
  <c r="BA569" i="20"/>
  <c r="AK1840" i="19"/>
  <c r="AK1312" i="20"/>
  <c r="AK569" i="20"/>
  <c r="U1840" i="19"/>
  <c r="U1312" i="20"/>
  <c r="U569" i="20"/>
  <c r="E1840" i="19"/>
  <c r="E1312" i="20"/>
  <c r="E569" i="20"/>
  <c r="H256" i="20"/>
  <c r="H272" i="20"/>
  <c r="H246" i="20"/>
  <c r="H262" i="20"/>
  <c r="H278" i="20"/>
  <c r="H467" i="20"/>
  <c r="H451" i="20"/>
  <c r="H435" i="20"/>
  <c r="BF1873" i="19"/>
  <c r="BF602" i="20"/>
  <c r="BF1345" i="20"/>
  <c r="K1868" i="19"/>
  <c r="K597" i="20"/>
  <c r="K1340" i="20"/>
  <c r="CH1864" i="19"/>
  <c r="CH593" i="20"/>
  <c r="CH1336" i="20"/>
  <c r="Y1862" i="19"/>
  <c r="Y591" i="20"/>
  <c r="Y1334" i="20"/>
  <c r="CA1859" i="19"/>
  <c r="CA588" i="20"/>
  <c r="CA1331" i="20"/>
  <c r="CA1857" i="19"/>
  <c r="CA586" i="20"/>
  <c r="CA1329" i="20"/>
  <c r="BW1855" i="19"/>
  <c r="BW584" i="20"/>
  <c r="BW1327" i="20"/>
  <c r="BS1853" i="19"/>
  <c r="BS582" i="20"/>
  <c r="BS1325" i="20"/>
  <c r="BS1851" i="19"/>
  <c r="BS580" i="20"/>
  <c r="BS1323" i="20"/>
  <c r="CI1849" i="19"/>
  <c r="CI578" i="20"/>
  <c r="CI1321" i="20"/>
  <c r="AQ1848" i="19"/>
  <c r="AQ577" i="20"/>
  <c r="AQ1320" i="20"/>
  <c r="CE1846" i="19"/>
  <c r="CE575" i="20"/>
  <c r="CE1318" i="20"/>
  <c r="AM1845" i="19"/>
  <c r="AM574" i="20"/>
  <c r="AM1317" i="20"/>
  <c r="CA1843" i="19"/>
  <c r="CA572" i="20"/>
  <c r="CA1315" i="20"/>
  <c r="AI1842" i="19"/>
  <c r="AI571" i="20"/>
  <c r="AI1314" i="20"/>
  <c r="BW1840" i="19"/>
  <c r="BW569" i="20"/>
  <c r="BW1312" i="20"/>
  <c r="CD1870" i="19"/>
  <c r="CD599" i="20"/>
  <c r="CD1342" i="20"/>
  <c r="BE1866" i="19"/>
  <c r="BE595" i="20"/>
  <c r="BE1338" i="20"/>
  <c r="CG1863" i="19"/>
  <c r="CG592" i="20"/>
  <c r="CG1335" i="20"/>
  <c r="W1861" i="19"/>
  <c r="W590" i="20"/>
  <c r="W1333" i="20"/>
  <c r="O1859" i="19"/>
  <c r="O588" i="20"/>
  <c r="O1331" i="20"/>
  <c r="O1857" i="19"/>
  <c r="O586" i="20"/>
  <c r="O1329" i="20"/>
  <c r="K1855" i="19"/>
  <c r="K584" i="20"/>
  <c r="K1327" i="20"/>
  <c r="G1853" i="19"/>
  <c r="G582" i="20"/>
  <c r="G1325" i="20"/>
  <c r="G1851" i="19"/>
  <c r="G580" i="20"/>
  <c r="G1323" i="20"/>
  <c r="AM1849" i="19"/>
  <c r="AM578" i="20"/>
  <c r="AM1321" i="20"/>
  <c r="CA1847" i="19"/>
  <c r="CA576" i="20"/>
  <c r="CA1319" i="20"/>
  <c r="AI1846" i="19"/>
  <c r="AI575" i="20"/>
  <c r="AI1318" i="20"/>
  <c r="BW1844" i="19"/>
  <c r="BW573" i="20"/>
  <c r="BW1316" i="20"/>
  <c r="AE1843" i="19"/>
  <c r="AE1315" i="20"/>
  <c r="AE572" i="20"/>
  <c r="BS1841" i="19"/>
  <c r="BS570" i="20"/>
  <c r="BS1313" i="20"/>
  <c r="AA1840" i="19"/>
  <c r="AA1312" i="20"/>
  <c r="AA569" i="20"/>
  <c r="AC1872" i="19"/>
  <c r="AC601" i="20"/>
  <c r="AC1344" i="20"/>
  <c r="AE1867" i="19"/>
  <c r="AE596" i="20"/>
  <c r="AE1339" i="20"/>
  <c r="AQ1864" i="19"/>
  <c r="AQ593" i="20"/>
  <c r="AQ1336" i="20"/>
  <c r="BN1861" i="19"/>
  <c r="BN590" i="20"/>
  <c r="BN1333" i="20"/>
  <c r="AU1859" i="19"/>
  <c r="AU588" i="20"/>
  <c r="AU1331" i="20"/>
  <c r="AU1857" i="19"/>
  <c r="AU586" i="20"/>
  <c r="AU1329" i="20"/>
  <c r="AQ1855" i="19"/>
  <c r="AQ584" i="20"/>
  <c r="AQ1327" i="20"/>
  <c r="AM1853" i="19"/>
  <c r="AM582" i="20"/>
  <c r="AM1325" i="20"/>
  <c r="AM1851" i="19"/>
  <c r="AM580" i="20"/>
  <c r="AM1323" i="20"/>
  <c r="BK1849" i="19"/>
  <c r="BK578" i="20"/>
  <c r="BK1321" i="20"/>
  <c r="S1848" i="19"/>
  <c r="S577" i="20"/>
  <c r="S1320" i="20"/>
  <c r="BG1846" i="19"/>
  <c r="BG575" i="20"/>
  <c r="BG1318" i="20"/>
  <c r="O1845" i="19"/>
  <c r="O574" i="20"/>
  <c r="O1317" i="20"/>
  <c r="BC1843" i="19"/>
  <c r="BC572" i="20"/>
  <c r="BC1315" i="20"/>
  <c r="K1842" i="19"/>
  <c r="K571" i="20"/>
  <c r="K1314" i="20"/>
  <c r="AY1840" i="19"/>
  <c r="AY569" i="20"/>
  <c r="AY1312" i="20"/>
  <c r="AO1871" i="19"/>
  <c r="AO600" i="20"/>
  <c r="AO1343" i="20"/>
  <c r="BW1866" i="19"/>
  <c r="BW595" i="20"/>
  <c r="BW1338" i="20"/>
  <c r="K1864" i="19"/>
  <c r="K593" i="20"/>
  <c r="K1336" i="20"/>
  <c r="AM1861" i="19"/>
  <c r="AM590" i="20"/>
  <c r="AM1333" i="20"/>
  <c r="AA1859" i="19"/>
  <c r="AA588" i="20"/>
  <c r="AA1331" i="20"/>
  <c r="W1857" i="19"/>
  <c r="W586" i="20"/>
  <c r="W1329" i="20"/>
  <c r="W1855" i="19"/>
  <c r="W584" i="20"/>
  <c r="W1327" i="20"/>
  <c r="S1853" i="19"/>
  <c r="S582" i="20"/>
  <c r="S1325" i="20"/>
  <c r="O1851" i="19"/>
  <c r="O580" i="20"/>
  <c r="O1323" i="20"/>
  <c r="AU1849" i="19"/>
  <c r="AU578" i="20"/>
  <c r="AU1321" i="20"/>
  <c r="CI1847" i="19"/>
  <c r="CI576" i="20"/>
  <c r="CI1319" i="20"/>
  <c r="AQ1846" i="19"/>
  <c r="AQ575" i="20"/>
  <c r="AQ1318" i="20"/>
  <c r="CE1844" i="19"/>
  <c r="CE573" i="20"/>
  <c r="CE1316" i="20"/>
  <c r="AM1843" i="19"/>
  <c r="AM572" i="20"/>
  <c r="AM1315" i="20"/>
  <c r="CA1841" i="19"/>
  <c r="CA570" i="20"/>
  <c r="CA1313" i="20"/>
  <c r="AI1840" i="19"/>
  <c r="AI569" i="20"/>
  <c r="AI1312" i="20"/>
  <c r="BC1840" i="19"/>
  <c r="BC569" i="20"/>
  <c r="BC1312" i="20"/>
  <c r="AI1841" i="19"/>
  <c r="AI570" i="20"/>
  <c r="AI1313" i="20"/>
  <c r="O1842" i="19"/>
  <c r="O571" i="20"/>
  <c r="O1314" i="20"/>
  <c r="CA1842" i="19"/>
  <c r="CA571" i="20"/>
  <c r="CA1314" i="20"/>
  <c r="BG1843" i="19"/>
  <c r="BG572" i="20"/>
  <c r="BG1315" i="20"/>
  <c r="AM1844" i="19"/>
  <c r="AM573" i="20"/>
  <c r="AM1316" i="20"/>
  <c r="S1845" i="19"/>
  <c r="S574" i="20"/>
  <c r="S1317" i="20"/>
  <c r="CE1845" i="19"/>
  <c r="CE574" i="20"/>
  <c r="CE1317" i="20"/>
  <c r="BK1846" i="19"/>
  <c r="BK575" i="20"/>
  <c r="BK1318" i="20"/>
  <c r="AQ1847" i="19"/>
  <c r="AQ576" i="20"/>
  <c r="AQ1319" i="20"/>
  <c r="W1848" i="19"/>
  <c r="W577" i="20"/>
  <c r="W1320" i="20"/>
  <c r="CI1848" i="19"/>
  <c r="CI577" i="20"/>
  <c r="CI1320" i="20"/>
  <c r="BO1849" i="19"/>
  <c r="BO578" i="20"/>
  <c r="BO1321" i="20"/>
  <c r="AU1850" i="19"/>
  <c r="AU579" i="20"/>
  <c r="AU1322" i="20"/>
  <c r="AQ1851" i="19"/>
  <c r="AQ580" i="20"/>
  <c r="AQ1323" i="20"/>
  <c r="AQ1852" i="19"/>
  <c r="AQ581" i="20"/>
  <c r="AQ1324" i="20"/>
  <c r="AU1853" i="19"/>
  <c r="AU582" i="20"/>
  <c r="AU1325" i="20"/>
  <c r="AU1854" i="19"/>
  <c r="AU583" i="20"/>
  <c r="AU1326" i="20"/>
  <c r="AU1855" i="19"/>
  <c r="AU584" i="20"/>
  <c r="AU1327" i="20"/>
  <c r="AY1856" i="19"/>
  <c r="AY585" i="20"/>
  <c r="AY1328" i="20"/>
  <c r="AY1857" i="19"/>
  <c r="AY586" i="20"/>
  <c r="AY1329" i="20"/>
  <c r="AY1858" i="19"/>
  <c r="AY587" i="20"/>
  <c r="AY1330" i="20"/>
  <c r="BC1859" i="19"/>
  <c r="BC588" i="20"/>
  <c r="BC1331" i="20"/>
  <c r="BC1860" i="19"/>
  <c r="BC589" i="20"/>
  <c r="BC1332" i="20"/>
  <c r="BS1861" i="19"/>
  <c r="BS590" i="20"/>
  <c r="BS1333" i="20"/>
  <c r="U1863" i="19"/>
  <c r="U592" i="20"/>
  <c r="U1335" i="20"/>
  <c r="AW1864" i="19"/>
  <c r="AW593" i="20"/>
  <c r="AW1336" i="20"/>
  <c r="BY1865" i="19"/>
  <c r="BY594" i="20"/>
  <c r="BY1337" i="20"/>
  <c r="AU1867" i="19"/>
  <c r="AU596" i="20"/>
  <c r="AU1339" i="20"/>
  <c r="AU1869" i="19"/>
  <c r="AU598" i="20"/>
  <c r="AU1341" i="20"/>
  <c r="AP1872" i="19"/>
  <c r="AP601" i="20"/>
  <c r="AP1344" i="20"/>
  <c r="O1840" i="19"/>
  <c r="O569" i="20"/>
  <c r="O1312" i="20"/>
  <c r="CA1840" i="19"/>
  <c r="CA569" i="20"/>
  <c r="CA1312" i="20"/>
  <c r="BG1841" i="19"/>
  <c r="BG570" i="20"/>
  <c r="BG1313" i="20"/>
  <c r="AM1842" i="19"/>
  <c r="AM571" i="20"/>
  <c r="AM1314" i="20"/>
  <c r="S1843" i="19"/>
  <c r="S572" i="20"/>
  <c r="S1315" i="20"/>
  <c r="CE1843" i="19"/>
  <c r="CE572" i="20"/>
  <c r="CE1315" i="20"/>
  <c r="BK1844" i="19"/>
  <c r="BK573" i="20"/>
  <c r="BK1316" i="20"/>
  <c r="AQ1845" i="19"/>
  <c r="AQ574" i="20"/>
  <c r="AQ1317" i="20"/>
  <c r="W1846" i="19"/>
  <c r="W575" i="20"/>
  <c r="W1318" i="20"/>
  <c r="CI1846" i="19"/>
  <c r="CI575" i="20"/>
  <c r="CI1318" i="20"/>
  <c r="BO1847" i="19"/>
  <c r="BO576" i="20"/>
  <c r="BO1319" i="20"/>
  <c r="AU1848" i="19"/>
  <c r="AU577" i="20"/>
  <c r="AU1320" i="20"/>
  <c r="AA1849" i="19"/>
  <c r="AA578" i="20"/>
  <c r="AA1321" i="20"/>
  <c r="G1850" i="19"/>
  <c r="G579" i="20"/>
  <c r="G1322" i="20"/>
  <c r="BW1850" i="19"/>
  <c r="BW579" i="20"/>
  <c r="BW1322" i="20"/>
  <c r="BW1851" i="19"/>
  <c r="BW580" i="20"/>
  <c r="BW1323" i="20"/>
  <c r="BW1852" i="19"/>
  <c r="BW581" i="20"/>
  <c r="BW1324" i="20"/>
  <c r="CA1853" i="19"/>
  <c r="CA582" i="20"/>
  <c r="CA1325" i="20"/>
  <c r="CA1854" i="19"/>
  <c r="CA583" i="20"/>
  <c r="CA1326" i="20"/>
  <c r="CA1855" i="19"/>
  <c r="CA584" i="20"/>
  <c r="CA1327" i="20"/>
  <c r="CE1856" i="19"/>
  <c r="CE585" i="20"/>
  <c r="CE1328" i="20"/>
  <c r="CE1857" i="19"/>
  <c r="CE586" i="20"/>
  <c r="CE1329" i="20"/>
  <c r="CE1858" i="19"/>
  <c r="CE587" i="20"/>
  <c r="CE1330" i="20"/>
  <c r="CI1859" i="19"/>
  <c r="CI588" i="20"/>
  <c r="CI1331" i="20"/>
  <c r="CI1860" i="19"/>
  <c r="CI589" i="20"/>
  <c r="CI1332" i="20"/>
  <c r="AD1862" i="19"/>
  <c r="AD591" i="20"/>
  <c r="AD1334" i="20"/>
  <c r="BK1863" i="19"/>
  <c r="BK592" i="20"/>
  <c r="BK1335" i="20"/>
  <c r="G1865" i="19"/>
  <c r="G594" i="20"/>
  <c r="G1337" i="20"/>
  <c r="AI1866" i="19"/>
  <c r="AI595" i="20"/>
  <c r="AI1338" i="20"/>
  <c r="AA1868" i="19"/>
  <c r="AA597" i="20"/>
  <c r="AA1340" i="20"/>
  <c r="AA1870" i="19"/>
  <c r="AA599" i="20"/>
  <c r="AA1342" i="20"/>
  <c r="BU1873" i="19"/>
  <c r="BU602" i="20"/>
  <c r="BU1345" i="20"/>
  <c r="CI1850" i="19"/>
  <c r="CI579" i="20"/>
  <c r="CI1322" i="20"/>
  <c r="BO1851" i="19"/>
  <c r="BO580" i="20"/>
  <c r="BO1323" i="20"/>
  <c r="AU1852" i="19"/>
  <c r="AU581" i="20"/>
  <c r="AU1324" i="20"/>
  <c r="AA1853" i="19"/>
  <c r="AA582" i="20"/>
  <c r="AA1325" i="20"/>
  <c r="G1854" i="19"/>
  <c r="G583" i="20"/>
  <c r="G1326" i="20"/>
  <c r="BS1854" i="19"/>
  <c r="BS583" i="20"/>
  <c r="BS1326" i="20"/>
  <c r="AY1855" i="19"/>
  <c r="AY584" i="20"/>
  <c r="AY1327" i="20"/>
  <c r="AE1856" i="19"/>
  <c r="AE585" i="20"/>
  <c r="AE1328" i="20"/>
  <c r="K1857" i="19"/>
  <c r="K586" i="20"/>
  <c r="K1329" i="20"/>
  <c r="BW1857" i="19"/>
  <c r="BW586" i="20"/>
  <c r="BW1329" i="20"/>
  <c r="BC1858" i="19"/>
  <c r="BC587" i="20"/>
  <c r="BC1330" i="20"/>
  <c r="AI1859" i="19"/>
  <c r="AI588" i="20"/>
  <c r="AI1331" i="20"/>
  <c r="O1860" i="19"/>
  <c r="O589" i="20"/>
  <c r="O1332" i="20"/>
  <c r="CA1860" i="19"/>
  <c r="CA589" i="20"/>
  <c r="CA1332" i="20"/>
  <c r="BY1861" i="19"/>
  <c r="BY590" i="20"/>
  <c r="BY1333" i="20"/>
  <c r="BZ1862" i="19"/>
  <c r="BZ591" i="20"/>
  <c r="BZ1334" i="20"/>
  <c r="CA1863" i="19"/>
  <c r="CA592" i="20"/>
  <c r="CA1335" i="20"/>
  <c r="CC1864" i="19"/>
  <c r="CC593" i="20"/>
  <c r="CC1336" i="20"/>
  <c r="CD1865" i="19"/>
  <c r="CD594" i="20"/>
  <c r="CD1337" i="20"/>
  <c r="G1867" i="19"/>
  <c r="G596" i="20"/>
  <c r="G1339" i="20"/>
  <c r="AY1868" i="19"/>
  <c r="AY597" i="20"/>
  <c r="AY1340" i="20"/>
  <c r="K1870" i="19"/>
  <c r="K599" i="20"/>
  <c r="K1342" i="20"/>
  <c r="BE1872" i="19"/>
  <c r="BE601" i="20"/>
  <c r="BE1344" i="20"/>
  <c r="BR1875" i="19"/>
  <c r="BR604" i="20"/>
  <c r="BR1347" i="20"/>
  <c r="P1992" i="19"/>
  <c r="P721" i="20"/>
  <c r="P1950" i="19"/>
  <c r="P679" i="20"/>
  <c r="P1985" i="19"/>
  <c r="P714" i="20"/>
  <c r="P1988" i="19"/>
  <c r="P717" i="20"/>
  <c r="P1982" i="19"/>
  <c r="P711" i="20"/>
  <c r="P2002" i="19"/>
  <c r="P731" i="20"/>
  <c r="P2011" i="19"/>
  <c r="P740" i="20"/>
  <c r="P1987" i="19"/>
  <c r="P716" i="20"/>
  <c r="P1955" i="19"/>
  <c r="P684" i="20"/>
  <c r="P1956" i="19"/>
  <c r="P685" i="20"/>
  <c r="P1954" i="19"/>
  <c r="P683" i="20"/>
  <c r="P1993" i="19"/>
  <c r="P722" i="20"/>
  <c r="P1976" i="19"/>
  <c r="P705" i="20"/>
  <c r="P1947" i="19"/>
  <c r="P676" i="20"/>
  <c r="P1968" i="19"/>
  <c r="P697" i="20"/>
  <c r="P1962" i="19"/>
  <c r="P691" i="20"/>
  <c r="P1995" i="19"/>
  <c r="P724" i="20"/>
  <c r="P1960" i="19"/>
  <c r="P689" i="20"/>
  <c r="P1958" i="19"/>
  <c r="P687" i="20"/>
  <c r="P2001" i="19"/>
  <c r="P730" i="20"/>
  <c r="P1970" i="19"/>
  <c r="P699" i="20"/>
  <c r="BR1871" i="19"/>
  <c r="BR600" i="20"/>
  <c r="BR1343" i="20"/>
  <c r="O1867" i="19"/>
  <c r="O596" i="20"/>
  <c r="O1339" i="20"/>
  <c r="AA1864" i="19"/>
  <c r="AA593" i="20"/>
  <c r="AA1336" i="20"/>
  <c r="AX1861" i="19"/>
  <c r="AX590" i="20"/>
  <c r="AX1333" i="20"/>
  <c r="AM1859" i="19"/>
  <c r="AM588" i="20"/>
  <c r="AM1331" i="20"/>
  <c r="AI1857" i="19"/>
  <c r="AI586" i="20"/>
  <c r="AI1329" i="20"/>
  <c r="AE1855" i="19"/>
  <c r="AE584" i="20"/>
  <c r="AE1327" i="20"/>
  <c r="AE1853" i="19"/>
  <c r="AE582" i="20"/>
  <c r="AE1325" i="20"/>
  <c r="AA1851" i="19"/>
  <c r="AA580" i="20"/>
  <c r="AA1323" i="20"/>
  <c r="BC1849" i="19"/>
  <c r="BC578" i="20"/>
  <c r="BC1321" i="20"/>
  <c r="K1848" i="19"/>
  <c r="K577" i="20"/>
  <c r="K1320" i="20"/>
  <c r="AY1846" i="19"/>
  <c r="AY575" i="20"/>
  <c r="AY1318" i="20"/>
  <c r="G1845" i="19"/>
  <c r="G574" i="20"/>
  <c r="G1317" i="20"/>
  <c r="AU1843" i="19"/>
  <c r="AU572" i="20"/>
  <c r="AU1315" i="20"/>
  <c r="CI1841" i="19"/>
  <c r="CI570" i="20"/>
  <c r="CI1313" i="20"/>
  <c r="AQ1840" i="19"/>
  <c r="AQ569" i="20"/>
  <c r="AQ1312" i="20"/>
  <c r="BC1869" i="19"/>
  <c r="BC598" i="20"/>
  <c r="BC1341" i="20"/>
  <c r="CI1865" i="19"/>
  <c r="CI594" i="20"/>
  <c r="CI1337" i="20"/>
  <c r="Z1863" i="19"/>
  <c r="Z592" i="20"/>
  <c r="Z1335" i="20"/>
  <c r="BG1860" i="19"/>
  <c r="BG589" i="20"/>
  <c r="BG1332" i="20"/>
  <c r="BG1858" i="19"/>
  <c r="BG587" i="20"/>
  <c r="BG1330" i="20"/>
  <c r="BC1856" i="19"/>
  <c r="BC585" i="20"/>
  <c r="BC1328" i="20"/>
  <c r="AY1854" i="19"/>
  <c r="AY583" i="20"/>
  <c r="AY1326" i="20"/>
  <c r="AY1852" i="19"/>
  <c r="AY581" i="20"/>
  <c r="AY1324" i="20"/>
  <c r="AY1850" i="19"/>
  <c r="AY579" i="20"/>
  <c r="AY1322" i="20"/>
  <c r="G1849" i="19"/>
  <c r="G578" i="20"/>
  <c r="G1321" i="20"/>
  <c r="AU1847" i="19"/>
  <c r="AU576" i="20"/>
  <c r="AU1319" i="20"/>
  <c r="CI1845" i="19"/>
  <c r="CI574" i="20"/>
  <c r="CI1317" i="20"/>
  <c r="AQ1844" i="19"/>
  <c r="AQ573" i="20"/>
  <c r="AQ1316" i="20"/>
  <c r="CE1842" i="19"/>
  <c r="CE571" i="20"/>
  <c r="CE1314" i="20"/>
  <c r="AM1841" i="19"/>
  <c r="AM570" i="20"/>
  <c r="AM1313" i="20"/>
  <c r="AM1870" i="19"/>
  <c r="AM599" i="20"/>
  <c r="AM1342" i="20"/>
  <c r="AT1866" i="19"/>
  <c r="AT595" i="20"/>
  <c r="AT1338" i="20"/>
  <c r="BQ1863" i="19"/>
  <c r="BQ592" i="20"/>
  <c r="BQ1335" i="20"/>
  <c r="G1861" i="19"/>
  <c r="G590" i="20"/>
  <c r="G1333" i="20"/>
  <c r="G1859" i="19"/>
  <c r="G588" i="20"/>
  <c r="G1331" i="20"/>
  <c r="CI1856" i="19"/>
  <c r="CI585" i="20"/>
  <c r="CI1328" i="20"/>
  <c r="CE1854" i="19"/>
  <c r="CE583" i="20"/>
  <c r="CE1326" i="20"/>
  <c r="CE1852" i="19"/>
  <c r="CE581" i="20"/>
  <c r="CE1324" i="20"/>
  <c r="CA1850" i="19"/>
  <c r="CA579" i="20"/>
  <c r="CA1322" i="20"/>
  <c r="AE1849" i="19"/>
  <c r="AE578" i="20"/>
  <c r="AE1321" i="20"/>
  <c r="BS1847" i="19"/>
  <c r="BS576" i="20"/>
  <c r="BS1319" i="20"/>
  <c r="AA1846" i="19"/>
  <c r="AA575" i="20"/>
  <c r="AA1318" i="20"/>
  <c r="BO1844" i="19"/>
  <c r="BO573" i="20"/>
  <c r="BO1316" i="20"/>
  <c r="W1843" i="19"/>
  <c r="W572" i="20"/>
  <c r="W1315" i="20"/>
  <c r="BK1841" i="19"/>
  <c r="BK570" i="20"/>
  <c r="BK1313" i="20"/>
  <c r="S1840" i="19"/>
  <c r="S569" i="20"/>
  <c r="S1312" i="20"/>
  <c r="CA1869" i="19"/>
  <c r="CA598" i="20"/>
  <c r="CA1341" i="20"/>
  <c r="N1866" i="19"/>
  <c r="N595" i="20"/>
  <c r="N1338" i="20"/>
  <c r="AP1863" i="19"/>
  <c r="AP592" i="20"/>
  <c r="AP1335" i="20"/>
  <c r="BS1860" i="19"/>
  <c r="BS589" i="20"/>
  <c r="BS1332" i="20"/>
  <c r="BO1858" i="19"/>
  <c r="BO587" i="20"/>
  <c r="BO1330" i="20"/>
  <c r="BO1856" i="19"/>
  <c r="BO585" i="20"/>
  <c r="BO1328" i="20"/>
  <c r="BK1854" i="19"/>
  <c r="BK583" i="20"/>
  <c r="BK1326" i="20"/>
  <c r="BG1852" i="19"/>
  <c r="BG581" i="20"/>
  <c r="BG1324" i="20"/>
  <c r="BG1850" i="19"/>
  <c r="BG579" i="20"/>
  <c r="BG1322" i="20"/>
  <c r="O1849" i="19"/>
  <c r="O578" i="20"/>
  <c r="O1321" i="20"/>
  <c r="BC1847" i="19"/>
  <c r="BC576" i="20"/>
  <c r="BC1319" i="20"/>
  <c r="K1846" i="19"/>
  <c r="K575" i="20"/>
  <c r="K1318" i="20"/>
  <c r="AY1844" i="19"/>
  <c r="AY573" i="20"/>
  <c r="AY1316" i="20"/>
  <c r="G1843" i="19"/>
  <c r="G572" i="20"/>
  <c r="G1315" i="20"/>
  <c r="AU1841" i="19"/>
  <c r="AU570" i="20"/>
  <c r="AU1313" i="20"/>
  <c r="G1840" i="19"/>
  <c r="G569" i="20"/>
  <c r="G1312" i="20"/>
  <c r="BS1840" i="19"/>
  <c r="BS569" i="20"/>
  <c r="BS1312" i="20"/>
  <c r="AY1841" i="19"/>
  <c r="AY570" i="20"/>
  <c r="AY1313" i="20"/>
  <c r="AE1842" i="19"/>
  <c r="AE571" i="20"/>
  <c r="AE1314" i="20"/>
  <c r="K1843" i="19"/>
  <c r="K572" i="20"/>
  <c r="K1315" i="20"/>
  <c r="BW1843" i="19"/>
  <c r="BW572" i="20"/>
  <c r="BW1315" i="20"/>
  <c r="BC1844" i="19"/>
  <c r="BC573" i="20"/>
  <c r="BC1316" i="20"/>
  <c r="AI1845" i="19"/>
  <c r="AI574" i="20"/>
  <c r="AI1317" i="20"/>
  <c r="O1846" i="19"/>
  <c r="O575" i="20"/>
  <c r="O1318" i="20"/>
  <c r="CA1846" i="19"/>
  <c r="CA575" i="20"/>
  <c r="CA1318" i="20"/>
  <c r="BG1847" i="19"/>
  <c r="BG576" i="20"/>
  <c r="BG1319" i="20"/>
  <c r="AM1848" i="19"/>
  <c r="AM577" i="20"/>
  <c r="AM1320" i="20"/>
  <c r="S1849" i="19"/>
  <c r="S578" i="20"/>
  <c r="S1321" i="20"/>
  <c r="CE1849" i="19"/>
  <c r="CE578" i="20"/>
  <c r="CE1321" i="20"/>
  <c r="BK1850" i="19"/>
  <c r="BK579" i="20"/>
  <c r="BK1322" i="20"/>
  <c r="BK1851" i="19"/>
  <c r="BK580" i="20"/>
  <c r="BK1323" i="20"/>
  <c r="BO1852" i="19"/>
  <c r="BO581" i="20"/>
  <c r="BO1324" i="20"/>
  <c r="BO1853" i="19"/>
  <c r="BO582" i="20"/>
  <c r="BO1325" i="20"/>
  <c r="BO1854" i="19"/>
  <c r="BO583" i="20"/>
  <c r="BO1326" i="20"/>
  <c r="BS1855" i="19"/>
  <c r="BS584" i="20"/>
  <c r="BS1327" i="20"/>
  <c r="BS1856" i="19"/>
  <c r="BS585" i="20"/>
  <c r="BS1328" i="20"/>
  <c r="BS1857" i="19"/>
  <c r="BS586" i="20"/>
  <c r="BS1329" i="20"/>
  <c r="BW1858" i="19"/>
  <c r="BW587" i="20"/>
  <c r="BW1330" i="20"/>
  <c r="BW1859" i="19"/>
  <c r="BW588" i="20"/>
  <c r="BW1331" i="20"/>
  <c r="BW1860" i="19"/>
  <c r="BW589" i="20"/>
  <c r="BW1332" i="20"/>
  <c r="S1862" i="19"/>
  <c r="S591" i="20"/>
  <c r="S1334" i="20"/>
  <c r="AU1863" i="19"/>
  <c r="AU592" i="20"/>
  <c r="AU1335" i="20"/>
  <c r="BW1864" i="19"/>
  <c r="BW593" i="20"/>
  <c r="BW1336" i="20"/>
  <c r="Y1866" i="19"/>
  <c r="Y595" i="20"/>
  <c r="Y1338" i="20"/>
  <c r="CI1867" i="19"/>
  <c r="CI596" i="20"/>
  <c r="CI1339" i="20"/>
  <c r="CI1869" i="19"/>
  <c r="CI598" i="20"/>
  <c r="CI1341" i="20"/>
  <c r="AQ1873" i="19"/>
  <c r="AQ602" i="20"/>
  <c r="AQ1345" i="20"/>
  <c r="AE1840" i="19"/>
  <c r="AE569" i="20"/>
  <c r="AE1312" i="20"/>
  <c r="K1841" i="19"/>
  <c r="K570" i="20"/>
  <c r="K1313" i="20"/>
  <c r="BW1841" i="19"/>
  <c r="BW570" i="20"/>
  <c r="BW1313" i="20"/>
  <c r="BC1842" i="19"/>
  <c r="BC571" i="20"/>
  <c r="BC1314" i="20"/>
  <c r="AI1843" i="19"/>
  <c r="AI572" i="20"/>
  <c r="AI1315" i="20"/>
  <c r="O1844" i="19"/>
  <c r="O573" i="20"/>
  <c r="O1316" i="20"/>
  <c r="CA1844" i="19"/>
  <c r="CA573" i="20"/>
  <c r="CA1316" i="20"/>
  <c r="BG1845" i="19"/>
  <c r="BG574" i="20"/>
  <c r="BG1317" i="20"/>
  <c r="AM1846" i="19"/>
  <c r="AM575" i="20"/>
  <c r="AM1318" i="20"/>
  <c r="S1847" i="19"/>
  <c r="S576" i="20"/>
  <c r="S1319" i="20"/>
  <c r="CE1847" i="19"/>
  <c r="CE576" i="20"/>
  <c r="CE1319" i="20"/>
  <c r="BK1848" i="19"/>
  <c r="BK577" i="20"/>
  <c r="BK1320" i="20"/>
  <c r="AQ1849" i="19"/>
  <c r="AQ578" i="20"/>
  <c r="AQ1321" i="20"/>
  <c r="W1850" i="19"/>
  <c r="W579" i="20"/>
  <c r="W1322" i="20"/>
  <c r="K1851" i="19"/>
  <c r="K580" i="20"/>
  <c r="K1323" i="20"/>
  <c r="K1852" i="19"/>
  <c r="K581" i="20"/>
  <c r="K1324" i="20"/>
  <c r="O1853" i="19"/>
  <c r="O582" i="20"/>
  <c r="O1325" i="20"/>
  <c r="O1854" i="19"/>
  <c r="O583" i="20"/>
  <c r="O1326" i="20"/>
  <c r="O1855" i="19"/>
  <c r="O584" i="20"/>
  <c r="O1327" i="20"/>
  <c r="S1856" i="19"/>
  <c r="S585" i="20"/>
  <c r="S1328" i="20"/>
  <c r="S1857" i="19"/>
  <c r="S586" i="20"/>
  <c r="S1329" i="20"/>
  <c r="S1858" i="19"/>
  <c r="S587" i="20"/>
  <c r="S1330" i="20"/>
  <c r="W1859" i="19"/>
  <c r="W588" i="20"/>
  <c r="W1331" i="20"/>
  <c r="W1860" i="19"/>
  <c r="W589" i="20"/>
  <c r="W1332" i="20"/>
  <c r="AC1861" i="19"/>
  <c r="AC590" i="20"/>
  <c r="AC1333" i="20"/>
  <c r="BJ1862" i="19"/>
  <c r="BJ591" i="20"/>
  <c r="BJ1334" i="20"/>
  <c r="F1864" i="19"/>
  <c r="F593" i="20"/>
  <c r="F1336" i="20"/>
  <c r="AH1865" i="19"/>
  <c r="AH594" i="20"/>
  <c r="AH1337" i="20"/>
  <c r="BO1866" i="19"/>
  <c r="BO595" i="20"/>
  <c r="BO1338" i="20"/>
  <c r="BO1868" i="19"/>
  <c r="BO597" i="20"/>
  <c r="BO1340" i="20"/>
  <c r="M1871" i="19"/>
  <c r="M600" i="20"/>
  <c r="M1343" i="20"/>
  <c r="M1875" i="19"/>
  <c r="M604" i="20"/>
  <c r="M1347" i="20"/>
  <c r="S1851" i="19"/>
  <c r="S580" i="20"/>
  <c r="S1323" i="20"/>
  <c r="CE1851" i="19"/>
  <c r="CE580" i="20"/>
  <c r="CE1323" i="20"/>
  <c r="BK1852" i="19"/>
  <c r="BK581" i="20"/>
  <c r="BK1324" i="20"/>
  <c r="AQ1853" i="19"/>
  <c r="AQ582" i="20"/>
  <c r="AQ1325" i="20"/>
  <c r="W1854" i="19"/>
  <c r="W583" i="20"/>
  <c r="W1326" i="20"/>
  <c r="CI1854" i="19"/>
  <c r="CI583" i="20"/>
  <c r="CI1326" i="20"/>
  <c r="BO1855" i="19"/>
  <c r="BO584" i="20"/>
  <c r="BO1327" i="20"/>
  <c r="AU1856" i="19"/>
  <c r="AU585" i="20"/>
  <c r="AU1328" i="20"/>
  <c r="AA1857" i="19"/>
  <c r="AA586" i="20"/>
  <c r="AA1329" i="20"/>
  <c r="G1858" i="19"/>
  <c r="G587" i="20"/>
  <c r="G1330" i="20"/>
  <c r="BS1858" i="19"/>
  <c r="BS587" i="20"/>
  <c r="BS1330" i="20"/>
  <c r="AY1859" i="19"/>
  <c r="AY588" i="20"/>
  <c r="AY1331" i="20"/>
  <c r="AE1860" i="19"/>
  <c r="AE589" i="20"/>
  <c r="AE1332" i="20"/>
  <c r="M1861" i="19"/>
  <c r="M590" i="20"/>
  <c r="M1333" i="20"/>
  <c r="N1862" i="19"/>
  <c r="N591" i="20"/>
  <c r="N1334" i="20"/>
  <c r="O1863" i="19"/>
  <c r="O592" i="20"/>
  <c r="O1335" i="20"/>
  <c r="Q1864" i="19"/>
  <c r="Q593" i="20"/>
  <c r="Q1336" i="20"/>
  <c r="R1865" i="19"/>
  <c r="R594" i="20"/>
  <c r="R1337" i="20"/>
  <c r="S1866" i="19"/>
  <c r="S595" i="20"/>
  <c r="S1338" i="20"/>
  <c r="AM1867" i="19"/>
  <c r="AM596" i="20"/>
  <c r="AM1339" i="20"/>
  <c r="CE1868" i="19"/>
  <c r="CE597" i="20"/>
  <c r="CE1340" i="20"/>
  <c r="BB1870" i="19"/>
  <c r="BB599" i="20"/>
  <c r="BB1342" i="20"/>
  <c r="AD1873" i="19"/>
  <c r="AD602" i="20"/>
  <c r="AD1345" i="20"/>
  <c r="X1906" i="19"/>
  <c r="X635" i="20"/>
  <c r="X1378" i="20"/>
  <c r="P1946" i="19"/>
  <c r="P675" i="20"/>
  <c r="P1940" i="19"/>
  <c r="P669" i="20"/>
  <c r="P1938" i="19"/>
  <c r="P667" i="20"/>
  <c r="P2008" i="19"/>
  <c r="P737" i="20"/>
  <c r="P2003" i="19"/>
  <c r="P732" i="20"/>
  <c r="P1936" i="19"/>
  <c r="P665" i="20"/>
  <c r="P1965" i="19"/>
  <c r="P694" i="20"/>
  <c r="P1939" i="19"/>
  <c r="P668" i="20"/>
  <c r="P1930" i="19"/>
  <c r="P659" i="20"/>
  <c r="P1979" i="19"/>
  <c r="P708" i="20"/>
  <c r="P1944" i="19"/>
  <c r="P673" i="20"/>
  <c r="P1942" i="19"/>
  <c r="P671" i="20"/>
  <c r="P1932" i="19"/>
  <c r="P661" i="20"/>
  <c r="P1953" i="19"/>
  <c r="P682" i="20"/>
  <c r="P2004" i="19"/>
  <c r="P733" i="20"/>
  <c r="P1961" i="19"/>
  <c r="P690" i="20"/>
  <c r="P2005" i="19"/>
  <c r="P734" i="20"/>
  <c r="P1983" i="19"/>
  <c r="P712" i="20"/>
  <c r="P1948" i="19"/>
  <c r="P677" i="20"/>
  <c r="P1957" i="19"/>
  <c r="P686" i="20"/>
  <c r="P1929" i="19"/>
  <c r="P658" i="20"/>
  <c r="H279" i="20"/>
  <c r="H1691" i="19"/>
  <c r="H684" i="19"/>
  <c r="H649" i="19"/>
  <c r="H665" i="19"/>
  <c r="H1644" i="19"/>
  <c r="H729" i="19"/>
  <c r="H436" i="20"/>
  <c r="H271" i="20"/>
  <c r="H208" i="19"/>
  <c r="H244" i="20"/>
  <c r="H276" i="20"/>
  <c r="H266" i="20"/>
  <c r="H1659" i="19"/>
  <c r="H652" i="19"/>
  <c r="H1682" i="19"/>
  <c r="H1688" i="19"/>
  <c r="H1172" i="19"/>
  <c r="H713" i="19"/>
  <c r="H444" i="20"/>
  <c r="H1663" i="19"/>
  <c r="H656" i="19"/>
  <c r="H1675" i="19"/>
  <c r="H668" i="19"/>
  <c r="H247" i="20"/>
  <c r="H1679" i="19"/>
  <c r="H672" i="19"/>
  <c r="H1612" i="19"/>
  <c r="H457" i="20"/>
  <c r="H441" i="20"/>
  <c r="H455" i="20"/>
  <c r="H439" i="20"/>
  <c r="H452" i="20"/>
  <c r="H1647" i="19"/>
  <c r="H1191" i="19"/>
  <c r="H732" i="19"/>
  <c r="P1196" i="19" a="1"/>
  <c r="P1209" i="19" s="1"/>
  <c r="H226" i="19"/>
  <c r="H194" i="19"/>
  <c r="H218" i="19"/>
  <c r="H454" i="20"/>
  <c r="H438" i="20"/>
  <c r="H448" i="20"/>
  <c r="H263" i="20"/>
  <c r="H200" i="19"/>
  <c r="H259" i="20"/>
  <c r="H212" i="19"/>
  <c r="H248" i="20"/>
  <c r="H264" i="20"/>
  <c r="H280" i="20"/>
  <c r="H254" i="20"/>
  <c r="H270" i="20"/>
  <c r="H465" i="20"/>
  <c r="H449" i="20"/>
  <c r="H433" i="20"/>
  <c r="H440" i="20"/>
  <c r="H463" i="20"/>
  <c r="H447" i="20"/>
  <c r="H431" i="20"/>
  <c r="H462" i="20"/>
  <c r="H446" i="20"/>
  <c r="H430" i="20"/>
  <c r="H216" i="19"/>
  <c r="H275" i="20"/>
  <c r="H243" i="20"/>
  <c r="H228" i="19"/>
  <c r="H196" i="19"/>
  <c r="H219" i="19"/>
  <c r="H193" i="19"/>
  <c r="H209" i="19"/>
  <c r="H464" i="20"/>
  <c r="H273" i="20"/>
  <c r="H223" i="19"/>
  <c r="H213" i="19"/>
  <c r="H453" i="20"/>
  <c r="H437" i="20"/>
  <c r="H456" i="20"/>
  <c r="H466" i="20"/>
  <c r="H450" i="20"/>
  <c r="H434" i="20"/>
  <c r="H469" i="20"/>
  <c r="H255" i="20"/>
  <c r="H277" i="20"/>
  <c r="H245" i="20"/>
  <c r="H283" i="20"/>
  <c r="H251" i="20"/>
  <c r="H257" i="20"/>
  <c r="H252" i="20"/>
  <c r="H268" i="20"/>
  <c r="H242" i="20"/>
  <c r="H258" i="20"/>
  <c r="H274" i="20"/>
  <c r="H461" i="20"/>
  <c r="H445" i="20"/>
  <c r="H429" i="20"/>
  <c r="H432" i="20"/>
  <c r="H459" i="20"/>
  <c r="H443" i="20"/>
  <c r="H460" i="20"/>
  <c r="H458" i="20"/>
  <c r="H442" i="20"/>
  <c r="H468" i="20"/>
  <c r="F187" i="11" l="1"/>
  <c r="O28" i="11"/>
  <c r="I144" i="11"/>
  <c r="H144" i="11"/>
  <c r="W144" i="11"/>
  <c r="G187" i="11"/>
  <c r="H28" i="11"/>
  <c r="L187" i="11"/>
  <c r="N28" i="11"/>
  <c r="D187" i="11"/>
  <c r="K28" i="11"/>
  <c r="F144" i="11"/>
  <c r="E187" i="11"/>
  <c r="R187" i="11"/>
  <c r="O144" i="11"/>
  <c r="U144" i="11"/>
  <c r="S144" i="11"/>
  <c r="N187" i="11"/>
  <c r="E144" i="11"/>
  <c r="H187" i="11"/>
  <c r="W187" i="11"/>
  <c r="O187" i="11"/>
  <c r="M144" i="11"/>
  <c r="L144" i="11"/>
  <c r="V144" i="11"/>
  <c r="J187" i="11"/>
  <c r="N144" i="11"/>
  <c r="T187" i="11"/>
  <c r="I187" i="11"/>
  <c r="U28" i="11"/>
  <c r="S28" i="11"/>
  <c r="P144" i="11"/>
  <c r="T144" i="11"/>
  <c r="M187" i="11"/>
  <c r="P28" i="11"/>
  <c r="J144" i="11"/>
  <c r="U187" i="11"/>
  <c r="Q28" i="11"/>
  <c r="J28" i="11"/>
  <c r="M28" i="11"/>
  <c r="G28" i="11"/>
  <c r="D28" i="11"/>
  <c r="R69" i="11"/>
  <c r="W69" i="11"/>
  <c r="V69" i="11"/>
  <c r="L69" i="11"/>
  <c r="K69" i="11"/>
  <c r="H1172" i="20" a="1"/>
  <c r="H1213" i="20" s="1"/>
  <c r="D69" i="11"/>
  <c r="T69" i="11"/>
  <c r="H69" i="11"/>
  <c r="M69" i="11"/>
  <c r="E69" i="11"/>
  <c r="V187" i="11"/>
  <c r="Q144" i="11"/>
  <c r="P1400" i="20" a="1"/>
  <c r="P1443" i="20" s="1"/>
  <c r="S69" i="11"/>
  <c r="Q69" i="11"/>
  <c r="I69" i="11"/>
  <c r="Q187" i="11"/>
  <c r="K187" i="11"/>
  <c r="N69" i="11"/>
  <c r="G69" i="11"/>
  <c r="P187" i="11"/>
  <c r="D144" i="11"/>
  <c r="U69" i="11"/>
  <c r="R144" i="11"/>
  <c r="O69" i="11"/>
  <c r="P69" i="11"/>
  <c r="J69" i="11"/>
  <c r="G144" i="11"/>
  <c r="H1628" i="19"/>
  <c r="H1672" i="19"/>
  <c r="H1582" i="19"/>
  <c r="H633" i="19"/>
  <c r="H191" i="19"/>
  <c r="H1734" i="19"/>
  <c r="H603" i="19"/>
  <c r="H1703" i="19"/>
  <c r="H214" i="19"/>
  <c r="H267" i="20"/>
  <c r="H1566" i="19"/>
  <c r="H675" i="19"/>
  <c r="H197" i="19"/>
  <c r="H250" i="20"/>
  <c r="H1717" i="19"/>
  <c r="H261" i="20"/>
  <c r="H1188" i="19"/>
  <c r="H225" i="19"/>
  <c r="H203" i="19"/>
  <c r="H697" i="19"/>
  <c r="H659" i="19"/>
  <c r="H636" i="19"/>
  <c r="H1156" i="19"/>
  <c r="H1666" i="19"/>
  <c r="H681" i="19"/>
  <c r="H229" i="19"/>
  <c r="H282" i="20"/>
  <c r="H207" i="19"/>
  <c r="H260" i="20"/>
  <c r="H775" i="19"/>
  <c r="H1656" i="19"/>
  <c r="H1619" i="19"/>
  <c r="H1163" i="19"/>
  <c r="H704" i="19"/>
  <c r="H1678" i="19"/>
  <c r="H671" i="19"/>
  <c r="H1722" i="19"/>
  <c r="H623" i="19"/>
  <c r="H1700" i="19"/>
  <c r="H601" i="19"/>
  <c r="H1728" i="19"/>
  <c r="H629" i="19"/>
  <c r="H1642" i="19"/>
  <c r="H1186" i="19"/>
  <c r="H727" i="19"/>
  <c r="H1637" i="19"/>
  <c r="H1181" i="19"/>
  <c r="H722" i="19"/>
  <c r="H1645" i="19"/>
  <c r="H1189" i="19"/>
  <c r="H730" i="19"/>
  <c r="H1620" i="19"/>
  <c r="H1164" i="19"/>
  <c r="H705" i="19"/>
  <c r="H1606" i="19"/>
  <c r="H1150" i="19"/>
  <c r="H691" i="19"/>
  <c r="H1652" i="19"/>
  <c r="H645" i="19"/>
  <c r="H1661" i="19"/>
  <c r="H654" i="19"/>
  <c r="H1665" i="19"/>
  <c r="H658" i="19"/>
  <c r="H1627" i="19"/>
  <c r="H1171" i="19"/>
  <c r="H712" i="19"/>
  <c r="H1633" i="19"/>
  <c r="H1177" i="19"/>
  <c r="H718" i="19"/>
  <c r="H1608" i="19"/>
  <c r="H1152" i="19"/>
  <c r="H693" i="19"/>
  <c r="H1626" i="19"/>
  <c r="H1170" i="19"/>
  <c r="H711" i="19"/>
  <c r="H1664" i="19"/>
  <c r="H657" i="19"/>
  <c r="H1721" i="19"/>
  <c r="H622" i="19"/>
  <c r="H1631" i="19"/>
  <c r="H1175" i="19"/>
  <c r="H716" i="19"/>
  <c r="H1632" i="19"/>
  <c r="H717" i="19"/>
  <c r="H1176" i="19"/>
  <c r="H1676" i="19"/>
  <c r="H669" i="19"/>
  <c r="H1654" i="19"/>
  <c r="H647" i="19"/>
  <c r="H1613" i="19"/>
  <c r="H698" i="19"/>
  <c r="H1157" i="19"/>
  <c r="H1636" i="19"/>
  <c r="H1180" i="19"/>
  <c r="H721" i="19"/>
  <c r="H1643" i="19"/>
  <c r="H1187" i="19"/>
  <c r="H728" i="19"/>
  <c r="H1607" i="19"/>
  <c r="H1151" i="19"/>
  <c r="H692" i="19"/>
  <c r="H1624" i="19"/>
  <c r="H1168" i="19"/>
  <c r="H709" i="19"/>
  <c r="H1673" i="19"/>
  <c r="H666" i="19"/>
  <c r="H1727" i="19"/>
  <c r="H628" i="19"/>
  <c r="H1735" i="19"/>
  <c r="H1601" i="19"/>
  <c r="H778" i="19"/>
  <c r="H1677" i="19"/>
  <c r="H670" i="19"/>
  <c r="H1660" i="19"/>
  <c r="H653" i="19"/>
  <c r="H1671" i="19"/>
  <c r="H664" i="19"/>
  <c r="H1635" i="19"/>
  <c r="H1179" i="19"/>
  <c r="H720" i="19"/>
  <c r="H1638" i="19"/>
  <c r="H723" i="19"/>
  <c r="H1182" i="19"/>
  <c r="H1684" i="19"/>
  <c r="H677" i="19"/>
  <c r="H1662" i="19"/>
  <c r="H655" i="19"/>
  <c r="H1655" i="19"/>
  <c r="H648" i="19"/>
  <c r="H1646" i="19"/>
  <c r="H1190" i="19"/>
  <c r="H731" i="19"/>
  <c r="H1630" i="19"/>
  <c r="H1174" i="19"/>
  <c r="H715" i="19"/>
  <c r="H1641" i="19"/>
  <c r="H1185" i="19"/>
  <c r="H726" i="19"/>
  <c r="H1685" i="19"/>
  <c r="H678" i="19"/>
  <c r="H1623" i="19"/>
  <c r="H1167" i="19"/>
  <c r="H708" i="19"/>
  <c r="H1640" i="19"/>
  <c r="H1184" i="19"/>
  <c r="H725" i="19"/>
  <c r="H1617" i="19"/>
  <c r="H1161" i="19"/>
  <c r="H702" i="19"/>
  <c r="H1674" i="19"/>
  <c r="H667" i="19"/>
  <c r="H1669" i="19"/>
  <c r="H662" i="19"/>
  <c r="H1625" i="19"/>
  <c r="H1169" i="19"/>
  <c r="H710" i="19"/>
  <c r="H1629" i="19"/>
  <c r="H1173" i="19"/>
  <c r="H714" i="19"/>
  <c r="H1618" i="19"/>
  <c r="H1162" i="19"/>
  <c r="H703" i="19"/>
  <c r="H1657" i="19"/>
  <c r="H650" i="19"/>
  <c r="H1621" i="19"/>
  <c r="H1165" i="19"/>
  <c r="H706" i="19"/>
  <c r="H759" i="19"/>
  <c r="H1686" i="19"/>
  <c r="H679" i="19"/>
  <c r="H1681" i="19"/>
  <c r="H674" i="19"/>
  <c r="H1622" i="19"/>
  <c r="H1166" i="19"/>
  <c r="H707" i="19"/>
  <c r="H1693" i="19"/>
  <c r="H686" i="19"/>
  <c r="H1614" i="19"/>
  <c r="H1158" i="19"/>
  <c r="H699" i="19"/>
  <c r="H1718" i="19"/>
  <c r="H619" i="19"/>
  <c r="H1705" i="19"/>
  <c r="H606" i="19"/>
  <c r="H646" i="19"/>
  <c r="H1653" i="19"/>
  <c r="H1690" i="19"/>
  <c r="H683" i="19"/>
  <c r="H694" i="19"/>
  <c r="H1609" i="19"/>
  <c r="H1153" i="19"/>
  <c r="H1668" i="19"/>
  <c r="H661" i="19"/>
  <c r="H1667" i="19"/>
  <c r="H660" i="19"/>
  <c r="H1687" i="19"/>
  <c r="H680" i="19"/>
  <c r="H1611" i="19"/>
  <c r="H696" i="19"/>
  <c r="H1155" i="19"/>
  <c r="H1738" i="19"/>
  <c r="H639" i="19"/>
  <c r="H1716" i="19"/>
  <c r="H617" i="19"/>
  <c r="H1683" i="19"/>
  <c r="H676" i="19"/>
  <c r="H635" i="19"/>
  <c r="H1702" i="19"/>
  <c r="H1712" i="19"/>
  <c r="H613" i="19"/>
  <c r="H1737" i="19"/>
  <c r="H638" i="19"/>
  <c r="H1725" i="19"/>
  <c r="H626" i="19"/>
  <c r="H1639" i="19"/>
  <c r="H1183" i="19"/>
  <c r="H724" i="19"/>
  <c r="H1610" i="19"/>
  <c r="H1154" i="19"/>
  <c r="H695" i="19"/>
  <c r="H1680" i="19"/>
  <c r="H673" i="19"/>
  <c r="H1658" i="19"/>
  <c r="H651" i="19"/>
  <c r="H1709" i="19"/>
  <c r="H610" i="19"/>
  <c r="H1615" i="19"/>
  <c r="H1159" i="19"/>
  <c r="H700" i="19"/>
  <c r="H1616" i="19"/>
  <c r="H701" i="19"/>
  <c r="H1160" i="19"/>
  <c r="H1634" i="19"/>
  <c r="H1178" i="19"/>
  <c r="H719" i="19"/>
  <c r="H1692" i="19"/>
  <c r="H685" i="19"/>
  <c r="H1670" i="19"/>
  <c r="H663" i="19"/>
  <c r="H1689" i="19"/>
  <c r="H682" i="19"/>
  <c r="P1263" i="19"/>
  <c r="P1250" i="19"/>
  <c r="P1241" i="19"/>
  <c r="P1216" i="19"/>
  <c r="P1272" i="19"/>
  <c r="P1212" i="19"/>
  <c r="P1233" i="19"/>
  <c r="P1206" i="19"/>
  <c r="P1196" i="19"/>
  <c r="P1232" i="19"/>
  <c r="P1267" i="19"/>
  <c r="P1269" i="19"/>
  <c r="P1230" i="19"/>
  <c r="P1261" i="19"/>
  <c r="P1255" i="19"/>
  <c r="P1256" i="19"/>
  <c r="P1239" i="19"/>
  <c r="P1259" i="19"/>
  <c r="P1199" i="19"/>
  <c r="P1258" i="19"/>
  <c r="P1234" i="19"/>
  <c r="P1243" i="19"/>
  <c r="P1254" i="19"/>
  <c r="P1202" i="19"/>
  <c r="P1210" i="19"/>
  <c r="P1276" i="19"/>
  <c r="P1213" i="19"/>
  <c r="P1223" i="19"/>
  <c r="P1237" i="19"/>
  <c r="P1257" i="19"/>
  <c r="P1227" i="19"/>
  <c r="P1251" i="19"/>
  <c r="P1221" i="19"/>
  <c r="P1247" i="19"/>
  <c r="P1204" i="19"/>
  <c r="P1208" i="19"/>
  <c r="P1217" i="19"/>
  <c r="P1265" i="19"/>
  <c r="P1252" i="19"/>
  <c r="P1226" i="19"/>
  <c r="P1236" i="19"/>
  <c r="P1222" i="19"/>
  <c r="P1279" i="19"/>
  <c r="P1253" i="19"/>
  <c r="P1235" i="19"/>
  <c r="P1246" i="19"/>
  <c r="P1242" i="19"/>
  <c r="P1266" i="19"/>
  <c r="P1245" i="19"/>
  <c r="P1219" i="19"/>
  <c r="P1275" i="19"/>
  <c r="P1231" i="19"/>
  <c r="P1225" i="19"/>
  <c r="P1229" i="19"/>
  <c r="P1207" i="19"/>
  <c r="P1277" i="19"/>
  <c r="P1238" i="19"/>
  <c r="P1244" i="19"/>
  <c r="P1260" i="19"/>
  <c r="P1205" i="19"/>
  <c r="P1201" i="19"/>
  <c r="P1248" i="19"/>
  <c r="P1197" i="19"/>
  <c r="P1273" i="19"/>
  <c r="P1200" i="19"/>
  <c r="P1198" i="19"/>
  <c r="P1271" i="19"/>
  <c r="P1214" i="19"/>
  <c r="P1211" i="19"/>
  <c r="P1278" i="19"/>
  <c r="P1274" i="19"/>
  <c r="P1228" i="19"/>
  <c r="P1215" i="19"/>
  <c r="P1224" i="19"/>
  <c r="P1270" i="19"/>
  <c r="P1218" i="19"/>
  <c r="P1240" i="19"/>
  <c r="P1264" i="19"/>
  <c r="P1220" i="19"/>
  <c r="P1249" i="19"/>
  <c r="P1203" i="19"/>
  <c r="P1262" i="19"/>
  <c r="P1268" i="19"/>
  <c r="H215" i="19"/>
  <c r="H230" i="19"/>
  <c r="H190" i="19"/>
  <c r="H227" i="19"/>
  <c r="H210" i="19"/>
  <c r="H221" i="19"/>
  <c r="H199" i="19"/>
  <c r="H192" i="19"/>
  <c r="H222" i="19"/>
  <c r="H211" i="19"/>
  <c r="H206" i="19"/>
  <c r="H205" i="19"/>
  <c r="H204" i="19"/>
  <c r="H224" i="19"/>
  <c r="H220" i="19"/>
  <c r="H217" i="19"/>
  <c r="H195" i="19"/>
  <c r="H189" i="19"/>
  <c r="H198" i="19"/>
  <c r="H202" i="19"/>
  <c r="H201" i="19"/>
  <c r="H1180" i="20" l="1"/>
  <c r="P1458" i="20"/>
  <c r="P1403" i="20"/>
  <c r="H1202" i="20"/>
  <c r="P1478" i="20"/>
  <c r="P1402" i="20"/>
  <c r="H1197" i="20"/>
  <c r="P1406" i="20"/>
  <c r="P1411" i="20"/>
  <c r="P1438" i="20"/>
  <c r="H1189" i="20"/>
  <c r="P1445" i="20"/>
  <c r="P1460" i="20"/>
  <c r="P1433" i="20"/>
  <c r="P1416" i="20"/>
  <c r="P1409" i="20"/>
  <c r="P1464" i="20"/>
  <c r="P1456" i="20"/>
  <c r="P1473" i="20"/>
  <c r="H1209" i="20"/>
  <c r="P1452" i="20"/>
  <c r="H1193" i="20"/>
  <c r="P1447" i="20"/>
  <c r="P1472" i="20"/>
  <c r="P1440" i="20"/>
  <c r="P1405" i="20"/>
  <c r="P1462" i="20"/>
  <c r="H1212" i="20"/>
  <c r="P1436" i="20"/>
  <c r="P1465" i="20"/>
  <c r="H1192" i="20"/>
  <c r="H1187" i="20"/>
  <c r="H1176" i="20"/>
  <c r="P1467" i="20"/>
  <c r="P1469" i="20"/>
  <c r="H1175" i="20"/>
  <c r="P1407" i="20"/>
  <c r="P1424" i="20"/>
  <c r="H1178" i="20"/>
  <c r="H1185" i="20"/>
  <c r="P1413" i="20"/>
  <c r="P1444" i="20"/>
  <c r="P1415" i="20"/>
  <c r="P1474" i="20"/>
  <c r="P1419" i="20"/>
  <c r="P1412" i="20"/>
  <c r="P1451" i="20"/>
  <c r="P1455" i="20"/>
  <c r="H1181" i="20"/>
  <c r="H1190" i="20"/>
  <c r="H1188" i="20"/>
  <c r="P1457" i="20"/>
  <c r="P1430" i="20"/>
  <c r="P1477" i="20"/>
  <c r="P1423" i="20"/>
  <c r="P1470" i="20"/>
  <c r="P1450" i="20"/>
  <c r="H1198" i="20"/>
  <c r="H1174" i="20"/>
  <c r="H1172" i="20"/>
  <c r="P1454" i="20"/>
  <c r="P1442" i="20"/>
  <c r="P1404" i="20"/>
  <c r="H1182" i="20"/>
  <c r="P1471" i="20"/>
  <c r="P1481" i="20"/>
  <c r="H1208" i="20"/>
  <c r="P1459" i="20"/>
  <c r="P1434" i="20"/>
  <c r="P1480" i="20"/>
  <c r="P1414" i="20"/>
  <c r="P1429" i="20"/>
  <c r="H1173" i="20"/>
  <c r="H1186" i="20"/>
  <c r="P1483" i="20"/>
  <c r="P1410" i="20"/>
  <c r="P1401" i="20"/>
  <c r="P1431" i="20"/>
  <c r="P1461" i="20"/>
  <c r="H1191" i="20"/>
  <c r="H1207" i="20"/>
  <c r="H1203" i="20"/>
  <c r="P1427" i="20"/>
  <c r="P1418" i="20"/>
  <c r="P1476" i="20"/>
  <c r="H1177" i="20"/>
  <c r="P1463" i="20"/>
  <c r="P1417" i="20"/>
  <c r="P1421" i="20"/>
  <c r="H1200" i="20"/>
  <c r="P1466" i="20"/>
  <c r="P1453" i="20"/>
  <c r="P1468" i="20"/>
  <c r="H1195" i="20"/>
  <c r="H1206" i="20"/>
  <c r="H1199" i="20"/>
  <c r="H1204" i="20"/>
  <c r="P1441" i="20"/>
  <c r="P1439" i="20"/>
  <c r="P1400" i="20"/>
  <c r="P1422" i="20"/>
  <c r="P1428" i="20"/>
  <c r="P1432" i="20"/>
  <c r="P1408" i="20"/>
  <c r="P1425" i="20"/>
  <c r="H1184" i="20"/>
  <c r="H985" i="20" a="1"/>
  <c r="H1211" i="20"/>
  <c r="P1426" i="20"/>
  <c r="P1437" i="20"/>
  <c r="H1179" i="20"/>
  <c r="H1205" i="20"/>
  <c r="H1201" i="20"/>
  <c r="P1479" i="20"/>
  <c r="P1449" i="20"/>
  <c r="P1446" i="20"/>
  <c r="H1210" i="20"/>
  <c r="H1196" i="20"/>
  <c r="H1194" i="20"/>
  <c r="P1448" i="20"/>
  <c r="P1475" i="20"/>
  <c r="P1420" i="20"/>
  <c r="H1183" i="20"/>
  <c r="P1435" i="20"/>
  <c r="P1482" i="20"/>
  <c r="H604" i="19"/>
  <c r="H1732" i="19"/>
  <c r="H1598" i="19"/>
  <c r="H743" i="19"/>
  <c r="H618" i="19"/>
  <c r="H1733" i="19"/>
  <c r="H634" i="19"/>
  <c r="H1714" i="19"/>
  <c r="H615" i="19"/>
  <c r="H1730" i="19"/>
  <c r="H631" i="19"/>
  <c r="H1719" i="19"/>
  <c r="H620" i="19"/>
  <c r="H1565" i="19"/>
  <c r="H742" i="19"/>
  <c r="H1577" i="19"/>
  <c r="H754" i="19"/>
  <c r="H1711" i="19"/>
  <c r="H612" i="19"/>
  <c r="H1698" i="19"/>
  <c r="H599" i="19"/>
  <c r="H1723" i="19"/>
  <c r="H624" i="19"/>
  <c r="H1564" i="19"/>
  <c r="H741" i="19"/>
  <c r="H1593" i="19"/>
  <c r="H770" i="19"/>
  <c r="H1726" i="19"/>
  <c r="H627" i="19"/>
  <c r="H1720" i="19"/>
  <c r="H621" i="19"/>
  <c r="H1699" i="19"/>
  <c r="H600" i="19"/>
  <c r="H1576" i="19"/>
  <c r="H753" i="19"/>
  <c r="H1572" i="19"/>
  <c r="H749" i="19"/>
  <c r="H1579" i="19"/>
  <c r="H756" i="19"/>
  <c r="H1571" i="19"/>
  <c r="H748" i="19"/>
  <c r="H1589" i="19"/>
  <c r="H766" i="19"/>
  <c r="H1561" i="19"/>
  <c r="H738" i="19"/>
  <c r="H1567" i="19"/>
  <c r="H744" i="19"/>
  <c r="H1586" i="19"/>
  <c r="H763" i="19"/>
  <c r="H1562" i="19"/>
  <c r="H739" i="19"/>
  <c r="H1587" i="19"/>
  <c r="H764" i="19"/>
  <c r="H1573" i="19"/>
  <c r="H750" i="19"/>
  <c r="H1710" i="19"/>
  <c r="H611" i="19"/>
  <c r="H1707" i="19"/>
  <c r="H608" i="19"/>
  <c r="H1569" i="19"/>
  <c r="H746" i="19"/>
  <c r="H1701" i="19"/>
  <c r="H602" i="19"/>
  <c r="H1724" i="19"/>
  <c r="H625" i="19"/>
  <c r="H1583" i="19"/>
  <c r="H760" i="19"/>
  <c r="H1594" i="19"/>
  <c r="H771" i="19"/>
  <c r="H1592" i="19"/>
  <c r="H769" i="19"/>
  <c r="H1578" i="19"/>
  <c r="H755" i="19"/>
  <c r="H1585" i="19"/>
  <c r="H762" i="19"/>
  <c r="H1580" i="19"/>
  <c r="H757" i="19"/>
  <c r="H1581" i="19"/>
  <c r="H758" i="19"/>
  <c r="H1596" i="19"/>
  <c r="H773" i="19"/>
  <c r="H1704" i="19"/>
  <c r="H605" i="19"/>
  <c r="H1729" i="19"/>
  <c r="H630" i="19"/>
  <c r="H1713" i="19"/>
  <c r="H614" i="19"/>
  <c r="H1715" i="19"/>
  <c r="H616" i="19"/>
  <c r="H1731" i="19"/>
  <c r="H632" i="19"/>
  <c r="H1708" i="19"/>
  <c r="H609" i="19"/>
  <c r="H1736" i="19"/>
  <c r="H637" i="19"/>
  <c r="H1739" i="19"/>
  <c r="H640" i="19"/>
  <c r="H1588" i="19"/>
  <c r="H765" i="19"/>
  <c r="H1570" i="19"/>
  <c r="H747" i="19"/>
  <c r="H1706" i="19"/>
  <c r="H607" i="19"/>
  <c r="H740" i="19"/>
  <c r="H1563" i="19"/>
  <c r="H1568" i="19"/>
  <c r="H745" i="19"/>
  <c r="H1575" i="19"/>
  <c r="H752" i="19"/>
  <c r="H1595" i="19"/>
  <c r="H772" i="19"/>
  <c r="H1584" i="19"/>
  <c r="H761" i="19"/>
  <c r="H1600" i="19"/>
  <c r="H777" i="19"/>
  <c r="H1597" i="19"/>
  <c r="H774" i="19"/>
  <c r="H1590" i="19"/>
  <c r="H767" i="19"/>
  <c r="H1560" i="19"/>
  <c r="H737" i="19"/>
  <c r="H1574" i="19"/>
  <c r="H751" i="19"/>
  <c r="H1599" i="19"/>
  <c r="H776" i="19"/>
  <c r="H1591" i="19"/>
  <c r="H768" i="19"/>
  <c r="H1012" i="20" l="1"/>
  <c r="H992" i="20"/>
  <c r="H1008" i="20"/>
  <c r="H1024" i="20"/>
  <c r="H996" i="20"/>
  <c r="H995" i="20"/>
  <c r="H1001" i="20"/>
  <c r="H997" i="20"/>
  <c r="H1023" i="20"/>
  <c r="H1014" i="20"/>
  <c r="H1011" i="20"/>
  <c r="H1022" i="20"/>
  <c r="H987" i="20"/>
  <c r="H989" i="20"/>
  <c r="H985" i="20"/>
  <c r="H1009" i="20"/>
  <c r="H991" i="20"/>
  <c r="H1000" i="20"/>
  <c r="H1015" i="20"/>
  <c r="H1017" i="20"/>
  <c r="H1013" i="20"/>
  <c r="H994" i="20"/>
  <c r="H1002" i="20"/>
  <c r="H1021" i="20"/>
  <c r="H1016" i="20"/>
  <c r="H1020" i="20"/>
  <c r="H988" i="20"/>
  <c r="H1006" i="20"/>
  <c r="H998" i="20"/>
  <c r="H999" i="20"/>
  <c r="H1026" i="20"/>
  <c r="H986" i="20"/>
  <c r="H1007" i="20"/>
  <c r="H990" i="20"/>
  <c r="H1018" i="20"/>
  <c r="H1019" i="20"/>
  <c r="H1005" i="20"/>
  <c r="H993" i="20"/>
  <c r="H1025" i="20"/>
  <c r="H1003" i="20"/>
  <c r="H1010" i="20"/>
  <c r="H1004" i="20"/>
  <c r="H327" i="20"/>
  <c r="H323" i="20"/>
  <c r="H319" i="20"/>
  <c r="H290" i="20"/>
  <c r="H306" i="20"/>
  <c r="H289" i="20"/>
  <c r="H305" i="20"/>
  <c r="H196" i="20"/>
  <c r="H1075" i="19" l="1"/>
  <c r="H400" i="20"/>
  <c r="H301" i="20"/>
  <c r="H308" i="20"/>
  <c r="H302" i="20"/>
  <c r="H318" i="20"/>
  <c r="H322" i="20"/>
  <c r="H326" i="20"/>
  <c r="H330" i="20"/>
  <c r="H300" i="20"/>
  <c r="H295" i="20"/>
  <c r="H303" i="20"/>
  <c r="H299" i="20"/>
  <c r="H313" i="20"/>
  <c r="H293" i="20"/>
  <c r="H294" i="20"/>
  <c r="H320" i="20"/>
  <c r="H324" i="20"/>
  <c r="H328" i="20"/>
  <c r="H310" i="20"/>
  <c r="H292" i="20"/>
  <c r="H307" i="20"/>
  <c r="H143" i="19"/>
  <c r="H314" i="20"/>
  <c r="H304" i="20"/>
  <c r="H291" i="20"/>
  <c r="H311" i="20"/>
  <c r="H309" i="20"/>
  <c r="H297" i="20"/>
  <c r="H312" i="20"/>
  <c r="H298" i="20"/>
  <c r="H315" i="20"/>
  <c r="H317" i="20"/>
  <c r="H321" i="20"/>
  <c r="H325" i="20"/>
  <c r="H329" i="20"/>
  <c r="H296" i="20"/>
  <c r="H316" i="20"/>
  <c r="H224" i="20"/>
  <c r="H211" i="20"/>
  <c r="H227" i="20"/>
  <c r="H201" i="20"/>
  <c r="H237" i="20"/>
  <c r="H209" i="20"/>
  <c r="H205" i="20"/>
  <c r="H218" i="20"/>
  <c r="H200" i="20"/>
  <c r="H232" i="20"/>
  <c r="H210" i="20"/>
  <c r="H197" i="20"/>
  <c r="H213" i="20"/>
  <c r="H214" i="20"/>
  <c r="H203" i="20"/>
  <c r="H235" i="20"/>
  <c r="H220" i="20"/>
  <c r="H236" i="20"/>
  <c r="H217" i="20"/>
  <c r="H233" i="20"/>
  <c r="H226" i="20"/>
  <c r="H207" i="20"/>
  <c r="H223" i="20"/>
  <c r="H208" i="20"/>
  <c r="H202" i="20"/>
  <c r="H222" i="20"/>
  <c r="H221" i="20"/>
  <c r="H234" i="20"/>
  <c r="H212" i="20"/>
  <c r="H228" i="20"/>
  <c r="H206" i="20"/>
  <c r="H225" i="20"/>
  <c r="H198" i="20"/>
  <c r="H1033" i="20" l="1" a="1"/>
  <c r="H1067" i="20" s="1"/>
  <c r="H1046" i="20"/>
  <c r="H1035" i="20"/>
  <c r="H1044" i="20"/>
  <c r="H1038" i="20"/>
  <c r="H1047" i="20"/>
  <c r="H1042" i="20"/>
  <c r="H1037" i="20"/>
  <c r="H1039" i="20"/>
  <c r="H1068" i="19"/>
  <c r="H393" i="20"/>
  <c r="H1076" i="19"/>
  <c r="H401" i="20"/>
  <c r="H1070" i="19"/>
  <c r="H395" i="20"/>
  <c r="H1080" i="19"/>
  <c r="H405" i="20"/>
  <c r="H1074" i="19"/>
  <c r="H399" i="20"/>
  <c r="H1071" i="19"/>
  <c r="H396" i="20"/>
  <c r="H1084" i="19"/>
  <c r="H409" i="20"/>
  <c r="H1079" i="19"/>
  <c r="H404" i="20"/>
  <c r="H1091" i="19"/>
  <c r="H416" i="20"/>
  <c r="H1061" i="19"/>
  <c r="H386" i="20"/>
  <c r="H1086" i="19"/>
  <c r="H411" i="20"/>
  <c r="H1096" i="19"/>
  <c r="H421" i="20"/>
  <c r="H1078" i="19"/>
  <c r="H403" i="20"/>
  <c r="H1082" i="19"/>
  <c r="H407" i="20"/>
  <c r="H1063" i="19"/>
  <c r="H388" i="20"/>
  <c r="H1092" i="19"/>
  <c r="H417" i="20"/>
  <c r="H1066" i="19"/>
  <c r="H391" i="20"/>
  <c r="H97" i="19"/>
  <c r="H148" i="20"/>
  <c r="H1095" i="19"/>
  <c r="H420" i="20"/>
  <c r="H1062" i="19"/>
  <c r="H387" i="20"/>
  <c r="H1099" i="19"/>
  <c r="H424" i="20"/>
  <c r="H1059" i="19"/>
  <c r="H384" i="20"/>
  <c r="H1077" i="19"/>
  <c r="H402" i="20"/>
  <c r="H1072" i="19"/>
  <c r="H397" i="20"/>
  <c r="H1090" i="19"/>
  <c r="H415" i="20"/>
  <c r="H1088" i="19"/>
  <c r="H413" i="20"/>
  <c r="H1058" i="19"/>
  <c r="H383" i="20"/>
  <c r="H1094" i="19"/>
  <c r="H419" i="20"/>
  <c r="H1083" i="19"/>
  <c r="H408" i="20"/>
  <c r="H1060" i="19"/>
  <c r="H385" i="20"/>
  <c r="H1093" i="19"/>
  <c r="H418" i="20"/>
  <c r="H1064" i="19"/>
  <c r="H389" i="20"/>
  <c r="H1098" i="19"/>
  <c r="H423" i="20"/>
  <c r="H1097" i="19"/>
  <c r="H422" i="20"/>
  <c r="H1121" i="19"/>
  <c r="H352" i="20"/>
  <c r="H153" i="19"/>
  <c r="H169" i="19"/>
  <c r="H183" i="19"/>
  <c r="H161" i="19"/>
  <c r="H165" i="19"/>
  <c r="H171" i="19"/>
  <c r="H145" i="19"/>
  <c r="H159" i="19"/>
  <c r="H181" i="19"/>
  <c r="H155" i="19"/>
  <c r="H180" i="19"/>
  <c r="H182" i="19"/>
  <c r="H144" i="19"/>
  <c r="H156" i="19"/>
  <c r="H174" i="19"/>
  <c r="H172" i="19"/>
  <c r="H168" i="19"/>
  <c r="H170" i="19"/>
  <c r="H164" i="19"/>
  <c r="H150" i="19"/>
  <c r="H157" i="19"/>
  <c r="H184" i="19"/>
  <c r="H158" i="19"/>
  <c r="H154" i="19"/>
  <c r="H179" i="19"/>
  <c r="H175" i="19"/>
  <c r="H149" i="19"/>
  <c r="H173" i="19"/>
  <c r="H167" i="19"/>
  <c r="H160" i="19"/>
  <c r="H147" i="19"/>
  <c r="H152" i="19"/>
  <c r="H148" i="19"/>
  <c r="H216" i="20"/>
  <c r="H204" i="20"/>
  <c r="H219" i="20"/>
  <c r="H231" i="20"/>
  <c r="H230" i="20"/>
  <c r="H199" i="20"/>
  <c r="H229" i="20"/>
  <c r="H215" i="20"/>
  <c r="H1036" i="20" l="1"/>
  <c r="H1040" i="20"/>
  <c r="H1069" i="20"/>
  <c r="H1059" i="20"/>
  <c r="H1074" i="20"/>
  <c r="H1049" i="20"/>
  <c r="H1045" i="20"/>
  <c r="H1072" i="20"/>
  <c r="H1052" i="20"/>
  <c r="H1054" i="20"/>
  <c r="H1073" i="20"/>
  <c r="H1068" i="20"/>
  <c r="H1065" i="20"/>
  <c r="H1043" i="20"/>
  <c r="H1041" i="20"/>
  <c r="H1071" i="20"/>
  <c r="H1033" i="20"/>
  <c r="H1053" i="20"/>
  <c r="H1063" i="20"/>
  <c r="H1057" i="20"/>
  <c r="H1056" i="20"/>
  <c r="H1048" i="20"/>
  <c r="H1050" i="20"/>
  <c r="H1066" i="20"/>
  <c r="H1055" i="20"/>
  <c r="H1070" i="20"/>
  <c r="H1058" i="20"/>
  <c r="H1062" i="20"/>
  <c r="H1051" i="20"/>
  <c r="H1060" i="20"/>
  <c r="H1064" i="20"/>
  <c r="H1061" i="20"/>
  <c r="H1034" i="20"/>
  <c r="H939" i="20" a="1"/>
  <c r="H958" i="20" s="1"/>
  <c r="H1134" i="19"/>
  <c r="H365" i="20"/>
  <c r="H1145" i="19"/>
  <c r="H376" i="20"/>
  <c r="H1109" i="19"/>
  <c r="H340" i="20"/>
  <c r="H1069" i="19"/>
  <c r="H394" i="20"/>
  <c r="H1073" i="19"/>
  <c r="H398" i="20"/>
  <c r="H1085" i="19"/>
  <c r="H410" i="20"/>
  <c r="H102" i="19"/>
  <c r="H153" i="20"/>
  <c r="H106" i="19"/>
  <c r="H157" i="20"/>
  <c r="H1136" i="19"/>
  <c r="H367" i="20"/>
  <c r="H114" i="19"/>
  <c r="H165" i="20"/>
  <c r="H1118" i="19"/>
  <c r="H349" i="20"/>
  <c r="H121" i="19"/>
  <c r="H172" i="20"/>
  <c r="H103" i="19"/>
  <c r="H154" i="20"/>
  <c r="H1124" i="19"/>
  <c r="H355" i="20"/>
  <c r="H1126" i="19"/>
  <c r="H357" i="20"/>
  <c r="H104" i="19"/>
  <c r="H155" i="20"/>
  <c r="H1116" i="19"/>
  <c r="H347" i="20"/>
  <c r="H118" i="19"/>
  <c r="H169" i="20"/>
  <c r="H1143" i="19"/>
  <c r="H374" i="20"/>
  <c r="H1110" i="19"/>
  <c r="H341" i="20"/>
  <c r="H136" i="19"/>
  <c r="H187" i="20"/>
  <c r="H1139" i="19"/>
  <c r="H370" i="20"/>
  <c r="H134" i="19"/>
  <c r="H185" i="20"/>
  <c r="H135" i="19"/>
  <c r="H186" i="20"/>
  <c r="H99" i="19"/>
  <c r="H150" i="20"/>
  <c r="H1128" i="19"/>
  <c r="H359" i="20"/>
  <c r="H137" i="19"/>
  <c r="H188" i="20"/>
  <c r="H1125" i="19"/>
  <c r="H356" i="20"/>
  <c r="H1117" i="19"/>
  <c r="H348" i="20"/>
  <c r="H1081" i="19"/>
  <c r="H406" i="20"/>
  <c r="H1089" i="19"/>
  <c r="H414" i="20"/>
  <c r="H124" i="19"/>
  <c r="H175" i="20"/>
  <c r="H1140" i="19"/>
  <c r="H371" i="20"/>
  <c r="H1104" i="19"/>
  <c r="H335" i="20"/>
  <c r="H115" i="19"/>
  <c r="H166" i="20"/>
  <c r="H1065" i="19"/>
  <c r="H390" i="20"/>
  <c r="H1126" i="20" s="1" a="1"/>
  <c r="H1143" i="20" s="1"/>
  <c r="H1107" i="19"/>
  <c r="H338" i="20"/>
  <c r="H1114" i="19"/>
  <c r="H345" i="20"/>
  <c r="H98" i="19"/>
  <c r="H149" i="20"/>
  <c r="H109" i="19"/>
  <c r="H160" i="20"/>
  <c r="H1142" i="19"/>
  <c r="H373" i="20"/>
  <c r="H123" i="19"/>
  <c r="H174" i="20"/>
  <c r="H127" i="19"/>
  <c r="H178" i="20"/>
  <c r="H129" i="19"/>
  <c r="H180" i="20"/>
  <c r="H122" i="19"/>
  <c r="H173" i="20"/>
  <c r="H126" i="19"/>
  <c r="H177" i="20"/>
  <c r="H110" i="19"/>
  <c r="H161" i="20"/>
  <c r="H1129" i="19"/>
  <c r="H360" i="20"/>
  <c r="H1105" i="19"/>
  <c r="H336" i="20"/>
  <c r="H1108" i="19"/>
  <c r="H339" i="20"/>
  <c r="H1112" i="19"/>
  <c r="H343" i="20"/>
  <c r="H113" i="19"/>
  <c r="H164" i="20"/>
  <c r="H125" i="19"/>
  <c r="H176" i="20"/>
  <c r="H1067" i="19"/>
  <c r="H392" i="20"/>
  <c r="H1087" i="19"/>
  <c r="H412" i="20"/>
  <c r="H101" i="19"/>
  <c r="H152" i="20"/>
  <c r="H1123" i="19"/>
  <c r="H354" i="20"/>
  <c r="H1141" i="19"/>
  <c r="H372" i="20"/>
  <c r="H133" i="19"/>
  <c r="H184" i="20"/>
  <c r="H108" i="19"/>
  <c r="H159" i="20"/>
  <c r="H1130" i="19"/>
  <c r="H361" i="20"/>
  <c r="H112" i="19"/>
  <c r="H163" i="20"/>
  <c r="H138" i="19"/>
  <c r="H189" i="20"/>
  <c r="H1120" i="19"/>
  <c r="H351" i="20"/>
  <c r="H111" i="19"/>
  <c r="H162" i="20"/>
  <c r="H1138" i="19"/>
  <c r="H369" i="20"/>
  <c r="H1122" i="19"/>
  <c r="H353" i="20"/>
  <c r="H128" i="19"/>
  <c r="H179" i="20"/>
  <c r="H1144" i="19"/>
  <c r="H375" i="20"/>
  <c r="H1106" i="19"/>
  <c r="H337" i="20"/>
  <c r="H119" i="19"/>
  <c r="H170" i="20"/>
  <c r="H1132" i="19"/>
  <c r="H363" i="20"/>
  <c r="H1137" i="19"/>
  <c r="H368" i="20"/>
  <c r="H107" i="19"/>
  <c r="H158" i="20"/>
  <c r="H176" i="19"/>
  <c r="H177" i="19"/>
  <c r="H146" i="19"/>
  <c r="H166" i="19"/>
  <c r="H151" i="19"/>
  <c r="H162" i="19"/>
  <c r="H178" i="19"/>
  <c r="H163" i="19"/>
  <c r="H942" i="20" l="1"/>
  <c r="H972" i="20"/>
  <c r="H1135" i="20"/>
  <c r="H1133" i="20"/>
  <c r="H1149" i="20"/>
  <c r="H1153" i="20"/>
  <c r="H1137" i="20"/>
  <c r="H939" i="20"/>
  <c r="H949" i="20"/>
  <c r="H946" i="20"/>
  <c r="H976" i="20"/>
  <c r="H944" i="20"/>
  <c r="H965" i="20"/>
  <c r="H975" i="20"/>
  <c r="H941" i="20"/>
  <c r="H963" i="20"/>
  <c r="H967" i="20"/>
  <c r="H951" i="20"/>
  <c r="H971" i="20"/>
  <c r="H980" i="20"/>
  <c r="H964" i="20"/>
  <c r="H953" i="20"/>
  <c r="H968" i="20"/>
  <c r="H978" i="20"/>
  <c r="H950" i="20"/>
  <c r="H952" i="20"/>
  <c r="H955" i="20"/>
  <c r="H956" i="20"/>
  <c r="H966" i="20"/>
  <c r="H948" i="20"/>
  <c r="H977" i="20"/>
  <c r="H940" i="20"/>
  <c r="H979" i="20"/>
  <c r="H954" i="20"/>
  <c r="H945" i="20"/>
  <c r="H943" i="20"/>
  <c r="H960" i="20"/>
  <c r="H970" i="20"/>
  <c r="H961" i="20"/>
  <c r="H957" i="20"/>
  <c r="H969" i="20"/>
  <c r="H1147" i="20"/>
  <c r="H1160" i="20"/>
  <c r="H1127" i="20"/>
  <c r="H1128" i="20"/>
  <c r="H947" i="20"/>
  <c r="H1142" i="20"/>
  <c r="H1146" i="20"/>
  <c r="H1167" i="20"/>
  <c r="H1126" i="20"/>
  <c r="H1138" i="20"/>
  <c r="H1144" i="20"/>
  <c r="H1140" i="20"/>
  <c r="H1132" i="20"/>
  <c r="H959" i="20"/>
  <c r="H1152" i="20"/>
  <c r="H1131" i="20"/>
  <c r="H1145" i="20"/>
  <c r="H1151" i="20"/>
  <c r="H1139" i="20"/>
  <c r="H1150" i="20"/>
  <c r="H1130" i="20"/>
  <c r="H1162" i="20"/>
  <c r="H1154" i="20"/>
  <c r="H1163" i="20"/>
  <c r="H1166" i="20"/>
  <c r="H1129" i="20"/>
  <c r="H1155" i="20"/>
  <c r="H1157" i="20"/>
  <c r="H1141" i="20"/>
  <c r="H1148" i="20"/>
  <c r="H1164" i="20"/>
  <c r="H1156" i="20"/>
  <c r="H1165" i="20"/>
  <c r="H973" i="20"/>
  <c r="H1136" i="20"/>
  <c r="H1159" i="20"/>
  <c r="H1134" i="20"/>
  <c r="H1158" i="20"/>
  <c r="H1161" i="20"/>
  <c r="H962" i="20"/>
  <c r="H974" i="20"/>
  <c r="H132" i="19"/>
  <c r="H183" i="20"/>
  <c r="H1115" i="19"/>
  <c r="H346" i="20"/>
  <c r="H117" i="19"/>
  <c r="H168" i="20"/>
  <c r="H100" i="19"/>
  <c r="H151" i="20"/>
  <c r="H1119" i="19"/>
  <c r="H350" i="20"/>
  <c r="H131" i="19"/>
  <c r="H182" i="20"/>
  <c r="H1111" i="19"/>
  <c r="H342" i="20"/>
  <c r="H1079" i="20" s="1" a="1"/>
  <c r="H1135" i="19"/>
  <c r="H366" i="20"/>
  <c r="H130" i="19"/>
  <c r="H181" i="20"/>
  <c r="H1131" i="19"/>
  <c r="H362" i="20"/>
  <c r="H116" i="19"/>
  <c r="H167" i="20"/>
  <c r="H105" i="19"/>
  <c r="H156" i="20"/>
  <c r="H1113" i="19"/>
  <c r="H344" i="20"/>
  <c r="H120" i="19"/>
  <c r="H171" i="20"/>
  <c r="H1127" i="19"/>
  <c r="H358" i="20"/>
  <c r="H1133" i="19"/>
  <c r="H364" i="20"/>
  <c r="H1096" i="20" l="1"/>
  <c r="H1113" i="20"/>
  <c r="H1116" i="20"/>
  <c r="H1083" i="20"/>
  <c r="H1079" i="20"/>
  <c r="H1100" i="20"/>
  <c r="H1085" i="20"/>
  <c r="H1119" i="20"/>
  <c r="H1105" i="20"/>
  <c r="H1082" i="20"/>
  <c r="H1092" i="20"/>
  <c r="H1103" i="20"/>
  <c r="H1120" i="20"/>
  <c r="H1097" i="20"/>
  <c r="H1087" i="20"/>
  <c r="H1118" i="20"/>
  <c r="H1093" i="20"/>
  <c r="H1084" i="20"/>
  <c r="H1107" i="20"/>
  <c r="H1095" i="20"/>
  <c r="H1104" i="20"/>
  <c r="H1081" i="20"/>
  <c r="H1089" i="20"/>
  <c r="H1112" i="20"/>
  <c r="H1098" i="20"/>
  <c r="H1080" i="20"/>
  <c r="H1117" i="20"/>
  <c r="H1115" i="20"/>
  <c r="H1091" i="20"/>
  <c r="H1111" i="20"/>
  <c r="H1109" i="20"/>
  <c r="H1114" i="20"/>
  <c r="H1099" i="20"/>
  <c r="H1101" i="20"/>
  <c r="H1108" i="20"/>
  <c r="H1106" i="20"/>
  <c r="H1110" i="20"/>
  <c r="H893" i="20" a="1"/>
  <c r="H1090" i="20"/>
  <c r="H1102" i="20"/>
  <c r="H1088" i="20"/>
  <c r="H1086" i="20"/>
  <c r="H1094" i="20"/>
  <c r="H893" i="20" l="1"/>
  <c r="H903" i="20"/>
  <c r="H919" i="20"/>
  <c r="H917" i="20"/>
  <c r="H921" i="20"/>
  <c r="H918" i="20"/>
  <c r="H932" i="20"/>
  <c r="H899" i="20"/>
  <c r="H914" i="20"/>
  <c r="H910" i="20"/>
  <c r="H929" i="20"/>
  <c r="H923" i="20"/>
  <c r="H911" i="20"/>
  <c r="H933" i="20"/>
  <c r="H906" i="20"/>
  <c r="H898" i="20"/>
  <c r="H897" i="20"/>
  <c r="H905" i="20"/>
  <c r="H908" i="20"/>
  <c r="H922" i="20"/>
  <c r="H920" i="20"/>
  <c r="H931" i="20"/>
  <c r="H900" i="20"/>
  <c r="H902" i="20"/>
  <c r="H907" i="20"/>
  <c r="H895" i="20"/>
  <c r="H924" i="20"/>
  <c r="H904" i="20"/>
  <c r="H909" i="20"/>
  <c r="H925" i="20"/>
  <c r="H915" i="20"/>
  <c r="H934" i="20"/>
  <c r="H894" i="20"/>
  <c r="H930" i="20"/>
  <c r="H926" i="20"/>
  <c r="H896" i="20"/>
  <c r="H928" i="20"/>
  <c r="H901" i="20"/>
  <c r="H913" i="20"/>
  <c r="H912" i="20"/>
  <c r="H927" i="20"/>
  <c r="H916" i="20"/>
  <c r="E48" i="31"/>
  <c r="D48" i="31"/>
  <c r="I48" i="31"/>
  <c r="R22" i="31" l="1"/>
  <c r="X22" i="31" s="1"/>
  <c r="J48" i="31"/>
  <c r="R36" i="31"/>
  <c r="X36" i="31" s="1"/>
  <c r="R37" i="31"/>
  <c r="X37" i="31" s="1"/>
  <c r="R14" i="31"/>
  <c r="X14" i="31" s="1"/>
  <c r="R30" i="31"/>
  <c r="X30" i="31" s="1"/>
  <c r="K48" i="31"/>
  <c r="R32" i="31" s="1"/>
  <c r="X32" i="31" s="1"/>
  <c r="R10" i="31"/>
  <c r="X10" i="31" s="1"/>
  <c r="R18" i="31"/>
  <c r="X18" i="31" s="1"/>
  <c r="R26" i="31"/>
  <c r="X26" i="31" s="1"/>
  <c r="L48" i="31"/>
  <c r="R35" i="31" s="1"/>
  <c r="X35" i="31" s="1"/>
  <c r="R7" i="31"/>
  <c r="X7" i="31" s="1"/>
  <c r="R8" i="31"/>
  <c r="X8" i="31" s="1"/>
  <c r="R9" i="31"/>
  <c r="X9" i="31" s="1"/>
  <c r="R11" i="31"/>
  <c r="X11" i="31" s="1"/>
  <c r="R12" i="31"/>
  <c r="X12" i="31" s="1"/>
  <c r="R13" i="31"/>
  <c r="X13" i="31" s="1"/>
  <c r="R15" i="31"/>
  <c r="X15" i="31" s="1"/>
  <c r="R16" i="31"/>
  <c r="X16" i="31" s="1"/>
  <c r="R17" i="31"/>
  <c r="X17" i="31" s="1"/>
  <c r="R19" i="31"/>
  <c r="X19" i="31" s="1"/>
  <c r="R20" i="31"/>
  <c r="X20" i="31" s="1"/>
  <c r="R21" i="31"/>
  <c r="X21" i="31" s="1"/>
  <c r="R23" i="31"/>
  <c r="X23" i="31" s="1"/>
  <c r="R24" i="31"/>
  <c r="X24" i="31" s="1"/>
  <c r="R25" i="31"/>
  <c r="X25" i="31" s="1"/>
  <c r="R27" i="31"/>
  <c r="X27" i="31" s="1"/>
  <c r="R28" i="31"/>
  <c r="X28" i="31" s="1"/>
  <c r="R29" i="31"/>
  <c r="X29" i="31" s="1"/>
  <c r="R31" i="31"/>
  <c r="X31" i="31" s="1"/>
  <c r="R33" i="31"/>
  <c r="X33" i="31" s="1"/>
  <c r="R34" i="31"/>
  <c r="X34" i="31" s="1"/>
  <c r="D49" i="31"/>
  <c r="R6" i="31"/>
  <c r="X6" i="31" s="1"/>
  <c r="Q7" i="31"/>
  <c r="W7" i="31" s="1"/>
  <c r="Q9" i="31"/>
  <c r="W9" i="31" s="1"/>
  <c r="Q11" i="31"/>
  <c r="W11" i="31" s="1"/>
  <c r="Q13" i="31"/>
  <c r="W13" i="31" s="1"/>
  <c r="Q15" i="31"/>
  <c r="W15" i="31" s="1"/>
  <c r="Q17" i="31"/>
  <c r="W17" i="31" s="1"/>
  <c r="Q19" i="31"/>
  <c r="W19" i="31" s="1"/>
  <c r="Q21" i="31"/>
  <c r="W21" i="31" s="1"/>
  <c r="Q23" i="31"/>
  <c r="W23" i="31" s="1"/>
  <c r="Q25" i="31"/>
  <c r="W25" i="31" s="1"/>
  <c r="Q27" i="31"/>
  <c r="W27" i="31" s="1"/>
  <c r="Q29" i="31"/>
  <c r="W29" i="31" s="1"/>
  <c r="Q31" i="31"/>
  <c r="W31" i="31" s="1"/>
  <c r="Q37" i="31"/>
  <c r="W37" i="31" s="1"/>
  <c r="Q32" i="31"/>
  <c r="W32" i="31" s="1"/>
  <c r="Q33" i="31"/>
  <c r="W33" i="31" s="1"/>
  <c r="Q10" i="31"/>
  <c r="W10" i="31" s="1"/>
  <c r="Q14" i="31"/>
  <c r="W14" i="31" s="1"/>
  <c r="Q20" i="31"/>
  <c r="W20" i="31" s="1"/>
  <c r="Q24" i="31"/>
  <c r="W24" i="31" s="1"/>
  <c r="Q30" i="31"/>
  <c r="W30" i="31" s="1"/>
  <c r="Q34" i="31"/>
  <c r="W34" i="31" s="1"/>
  <c r="Q8" i="31"/>
  <c r="W8" i="31" s="1"/>
  <c r="Q12" i="31"/>
  <c r="W12" i="31" s="1"/>
  <c r="Q16" i="31"/>
  <c r="W16" i="31" s="1"/>
  <c r="Q18" i="31"/>
  <c r="W18" i="31" s="1"/>
  <c r="Q22" i="31"/>
  <c r="W22" i="31" s="1"/>
  <c r="Q26" i="31"/>
  <c r="W26" i="31" s="1"/>
  <c r="Q28" i="31"/>
  <c r="W28" i="31" s="1"/>
  <c r="Q36" i="31"/>
  <c r="W36" i="31" s="1"/>
  <c r="Q6" i="31"/>
  <c r="W6" i="31" s="1"/>
  <c r="N8" i="7" l="1"/>
  <c r="N8" i="6"/>
  <c r="H8" i="7"/>
  <c r="H8" i="6"/>
  <c r="E8" i="7"/>
  <c r="E8" i="6"/>
  <c r="V8" i="7"/>
  <c r="V8" i="6"/>
  <c r="S8" i="7"/>
  <c r="S8" i="6"/>
  <c r="AH8" i="7"/>
  <c r="AH8" i="6"/>
  <c r="P8" i="7"/>
  <c r="P8" i="6"/>
  <c r="AF8" i="7"/>
  <c r="AF8" i="6"/>
  <c r="L8" i="7"/>
  <c r="L8" i="6"/>
  <c r="AI8" i="7"/>
  <c r="AI8" i="6"/>
  <c r="W8" i="7"/>
  <c r="W8" i="6"/>
  <c r="O8" i="7"/>
  <c r="O8" i="6"/>
  <c r="G8" i="7"/>
  <c r="G8" i="6"/>
  <c r="AF9" i="7"/>
  <c r="AF9" i="6"/>
  <c r="Z9" i="7"/>
  <c r="Z9" i="6"/>
  <c r="U9" i="7"/>
  <c r="U9" i="6"/>
  <c r="O9" i="7"/>
  <c r="O9" i="6"/>
  <c r="J9" i="7"/>
  <c r="J9" i="6"/>
  <c r="E9" i="7"/>
  <c r="E9" i="6"/>
  <c r="H9" i="7"/>
  <c r="H9" i="6"/>
  <c r="AI9" i="7"/>
  <c r="AI9" i="6"/>
  <c r="U8" i="7"/>
  <c r="U8" i="6"/>
  <c r="AE9" i="7"/>
  <c r="AE9" i="6"/>
  <c r="Y9" i="7"/>
  <c r="Y9" i="6"/>
  <c r="S9" i="7"/>
  <c r="S9" i="6"/>
  <c r="N9" i="7"/>
  <c r="N9" i="6"/>
  <c r="I9" i="7"/>
  <c r="I9" i="6"/>
  <c r="AG9" i="7"/>
  <c r="AG9" i="6"/>
  <c r="AD9" i="7"/>
  <c r="AD9" i="6"/>
  <c r="AH9" i="7"/>
  <c r="AH9" i="6"/>
  <c r="AB8" i="7"/>
  <c r="AB8" i="6"/>
  <c r="X8" i="7"/>
  <c r="X8" i="6"/>
  <c r="AA8" i="7"/>
  <c r="AA8" i="6"/>
  <c r="AC9" i="7"/>
  <c r="AC9" i="6"/>
  <c r="W9" i="7"/>
  <c r="W9" i="6"/>
  <c r="R9" i="7"/>
  <c r="R9" i="6"/>
  <c r="M9" i="7"/>
  <c r="M9" i="6"/>
  <c r="G9" i="7"/>
  <c r="G9" i="6"/>
  <c r="X9" i="7"/>
  <c r="X9" i="6"/>
  <c r="AB9" i="7"/>
  <c r="AB9" i="6"/>
  <c r="Z8" i="7"/>
  <c r="Z8" i="6"/>
  <c r="AC8" i="7"/>
  <c r="AC8" i="6"/>
  <c r="M8" i="7"/>
  <c r="M8" i="6"/>
  <c r="J8" i="7"/>
  <c r="J8" i="6"/>
  <c r="AE8" i="7"/>
  <c r="AE8" i="6"/>
  <c r="K8" i="7"/>
  <c r="K8" i="6"/>
  <c r="T8" i="7"/>
  <c r="T8" i="6"/>
  <c r="F8" i="7"/>
  <c r="F8" i="6"/>
  <c r="R8" i="7"/>
  <c r="R8" i="6"/>
  <c r="AD8" i="7"/>
  <c r="AD8" i="6"/>
  <c r="Y8" i="7"/>
  <c r="Y8" i="6"/>
  <c r="Q8" i="7"/>
  <c r="Q8" i="6"/>
  <c r="I8" i="7"/>
  <c r="I8" i="6"/>
  <c r="AA9" i="7"/>
  <c r="AA9" i="6"/>
  <c r="V9" i="7"/>
  <c r="V9" i="6"/>
  <c r="Q9" i="7"/>
  <c r="Q9" i="6"/>
  <c r="K9" i="7"/>
  <c r="K9" i="6"/>
  <c r="F9" i="7"/>
  <c r="F9" i="6"/>
  <c r="P9" i="7"/>
  <c r="P9" i="6"/>
  <c r="L9" i="7"/>
  <c r="L9" i="6"/>
  <c r="T9" i="7"/>
  <c r="T9" i="6"/>
  <c r="R48" i="31"/>
  <c r="Q35" i="31"/>
  <c r="W35" i="31" s="1"/>
  <c r="D9" i="7" l="1"/>
  <c r="D9" i="6"/>
  <c r="F5" i="19" a="1"/>
  <c r="F13" i="19" s="1"/>
  <c r="D8" i="7"/>
  <c r="D8" i="6"/>
  <c r="AG8" i="7"/>
  <c r="AG8" i="6"/>
  <c r="F18" i="19"/>
  <c r="F7" i="19"/>
  <c r="F23" i="19"/>
  <c r="F32" i="19"/>
  <c r="F35" i="19"/>
  <c r="F34" i="19"/>
  <c r="F21" i="19"/>
  <c r="F25" i="19"/>
  <c r="F8" i="19"/>
  <c r="F11" i="19"/>
  <c r="F6" i="19"/>
  <c r="F9" i="19"/>
  <c r="F16" i="19"/>
  <c r="F31" i="19"/>
  <c r="F20" i="19"/>
  <c r="F14" i="19"/>
  <c r="F29" i="19"/>
  <c r="F38" i="19"/>
  <c r="F42" i="19"/>
  <c r="F44" i="19"/>
  <c r="F45" i="19"/>
  <c r="F40" i="19"/>
  <c r="F46" i="19"/>
  <c r="F41" i="19"/>
  <c r="F37" i="19"/>
  <c r="F43" i="19"/>
  <c r="F47" i="19" a="1"/>
  <c r="F47" i="19" s="1"/>
  <c r="F10" i="19"/>
  <c r="F19" i="19"/>
  <c r="F28" i="19"/>
  <c r="F33" i="19"/>
  <c r="F12" i="19"/>
  <c r="F24" i="19"/>
  <c r="F22" i="19"/>
  <c r="F15" i="19"/>
  <c r="F17" i="19"/>
  <c r="Q48" i="31"/>
  <c r="Q49" i="31" s="1"/>
  <c r="F5" i="19"/>
  <c r="W48" i="31"/>
  <c r="F26" i="19" l="1"/>
  <c r="F39" i="19"/>
  <c r="F36" i="19"/>
  <c r="F27" i="19"/>
  <c r="F30" i="19"/>
  <c r="F97" i="19" a="1"/>
  <c r="F143" i="19" a="1"/>
  <c r="F143" i="19" s="1"/>
  <c r="F189" i="19" a="1"/>
  <c r="F189" i="19" s="1"/>
  <c r="J189" i="19" s="1"/>
  <c r="F81" i="19"/>
  <c r="F88" i="19"/>
  <c r="F85" i="19"/>
  <c r="F84" i="19"/>
  <c r="F86" i="19"/>
  <c r="F82" i="19"/>
  <c r="F80" i="19"/>
  <c r="F87" i="19"/>
  <c r="F83" i="19"/>
  <c r="F79" i="19"/>
  <c r="F64" i="19"/>
  <c r="F68" i="19"/>
  <c r="F76" i="19"/>
  <c r="F56" i="19"/>
  <c r="F53" i="19"/>
  <c r="F54" i="19"/>
  <c r="F63" i="19"/>
  <c r="F48" i="19"/>
  <c r="F62" i="19"/>
  <c r="F73" i="19"/>
  <c r="F58" i="19"/>
  <c r="F72" i="19"/>
  <c r="F50" i="19"/>
  <c r="F51" i="19"/>
  <c r="F70" i="19"/>
  <c r="F49" i="19"/>
  <c r="F78" i="19"/>
  <c r="F57" i="19"/>
  <c r="F77" i="19"/>
  <c r="F66" i="19"/>
  <c r="F67" i="19"/>
  <c r="F65" i="19"/>
  <c r="F59" i="19"/>
  <c r="F75" i="19"/>
  <c r="F74" i="19"/>
  <c r="F52" i="19"/>
  <c r="F61" i="19"/>
  <c r="F71" i="19"/>
  <c r="F69" i="19"/>
  <c r="F60" i="19"/>
  <c r="F55" i="19"/>
  <c r="H10" i="6"/>
  <c r="AJ10" i="6"/>
  <c r="O10" i="6"/>
  <c r="T10" i="7"/>
  <c r="S10" i="7"/>
  <c r="I10" i="7"/>
  <c r="Y10" i="7"/>
  <c r="M10" i="7"/>
  <c r="W10" i="7"/>
  <c r="G10" i="6"/>
  <c r="W10" i="6"/>
  <c r="L10" i="6"/>
  <c r="X48" i="31"/>
  <c r="D32" i="6" l="1"/>
  <c r="D32" i="7"/>
  <c r="W49" i="31"/>
  <c r="O10" i="7"/>
  <c r="G10" i="7"/>
  <c r="F1058" i="19" a="1"/>
  <c r="F1092" i="19" s="1"/>
  <c r="J1092" i="19" s="1"/>
  <c r="F1097" i="19"/>
  <c r="J1097" i="19" s="1"/>
  <c r="F1095" i="19"/>
  <c r="J1095" i="19" s="1"/>
  <c r="F1099" i="19"/>
  <c r="J1099" i="19" s="1"/>
  <c r="F1090" i="19"/>
  <c r="J1090" i="19" s="1"/>
  <c r="F1091" i="19"/>
  <c r="J1091" i="19" s="1"/>
  <c r="F1060" i="19"/>
  <c r="J1060" i="19" s="1"/>
  <c r="F1064" i="19"/>
  <c r="J1064" i="19" s="1"/>
  <c r="F1085" i="19"/>
  <c r="J1085" i="19" s="1"/>
  <c r="F1061" i="19"/>
  <c r="J1061" i="19" s="1"/>
  <c r="F1069" i="19"/>
  <c r="J1069" i="19" s="1"/>
  <c r="F1059" i="19"/>
  <c r="J1059" i="19" s="1"/>
  <c r="F1063" i="19"/>
  <c r="J1063" i="19" s="1"/>
  <c r="F1068" i="19"/>
  <c r="J1068" i="19" s="1"/>
  <c r="F1087" i="19"/>
  <c r="J1087" i="19" s="1"/>
  <c r="F1089" i="19"/>
  <c r="J1089" i="19" s="1"/>
  <c r="F1073" i="19"/>
  <c r="J1073" i="19" s="1"/>
  <c r="F1070" i="19"/>
  <c r="J1070" i="19" s="1"/>
  <c r="F129" i="19"/>
  <c r="J129" i="19" s="1"/>
  <c r="F267" i="19" s="1"/>
  <c r="AK414" i="19" s="1"/>
  <c r="F133" i="19"/>
  <c r="J133" i="19" s="1"/>
  <c r="F271" i="19" s="1"/>
  <c r="AO414" i="19" s="1"/>
  <c r="F134" i="19"/>
  <c r="J134" i="19" s="1"/>
  <c r="F272" i="19" s="1"/>
  <c r="AP414" i="19" s="1"/>
  <c r="F132" i="19"/>
  <c r="J132" i="19" s="1"/>
  <c r="F270" i="19" s="1"/>
  <c r="AN414" i="19" s="1"/>
  <c r="F136" i="19"/>
  <c r="J136" i="19" s="1"/>
  <c r="F274" i="19" s="1"/>
  <c r="AR414" i="19" s="1"/>
  <c r="F130" i="19"/>
  <c r="J130" i="19" s="1"/>
  <c r="F268" i="19" s="1"/>
  <c r="AL414" i="19" s="1"/>
  <c r="F131" i="19"/>
  <c r="J131" i="19" s="1"/>
  <c r="F269" i="19" s="1"/>
  <c r="AM414" i="19" s="1"/>
  <c r="F137" i="19"/>
  <c r="J137" i="19" s="1"/>
  <c r="F275" i="19" s="1"/>
  <c r="AS414" i="19" s="1"/>
  <c r="F138" i="19"/>
  <c r="J138" i="19" s="1"/>
  <c r="F276" i="19" s="1"/>
  <c r="AT414" i="19" s="1"/>
  <c r="F135" i="19"/>
  <c r="J135" i="19" s="1"/>
  <c r="F273" i="19" s="1"/>
  <c r="AQ414" i="19" s="1"/>
  <c r="F108" i="19"/>
  <c r="J108" i="19" s="1"/>
  <c r="F246" i="19" s="1"/>
  <c r="P414" i="19" s="1"/>
  <c r="F121" i="19"/>
  <c r="J121" i="19" s="1"/>
  <c r="F259" i="19" s="1"/>
  <c r="AC414" i="19" s="1"/>
  <c r="F122" i="19"/>
  <c r="J122" i="19" s="1"/>
  <c r="F260" i="19" s="1"/>
  <c r="AD414" i="19" s="1"/>
  <c r="F117" i="19"/>
  <c r="J117" i="19" s="1"/>
  <c r="F255" i="19" s="1"/>
  <c r="Y414" i="19" s="1"/>
  <c r="F103" i="19"/>
  <c r="J103" i="19" s="1"/>
  <c r="F241" i="19" s="1"/>
  <c r="K414" i="19" s="1"/>
  <c r="F115" i="19"/>
  <c r="J115" i="19" s="1"/>
  <c r="F253" i="19" s="1"/>
  <c r="W414" i="19" s="1"/>
  <c r="F120" i="19"/>
  <c r="J120" i="19" s="1"/>
  <c r="F258" i="19" s="1"/>
  <c r="AB414" i="19" s="1"/>
  <c r="F112" i="19"/>
  <c r="J112" i="19" s="1"/>
  <c r="F250" i="19" s="1"/>
  <c r="T414" i="19" s="1"/>
  <c r="F114" i="19"/>
  <c r="J114" i="19" s="1"/>
  <c r="F252" i="19" s="1"/>
  <c r="V414" i="19" s="1"/>
  <c r="F123" i="19"/>
  <c r="J123" i="19" s="1"/>
  <c r="F261" i="19" s="1"/>
  <c r="AE414" i="19" s="1"/>
  <c r="F128" i="19"/>
  <c r="J128" i="19" s="1"/>
  <c r="F266" i="19" s="1"/>
  <c r="AJ414" i="19" s="1"/>
  <c r="F119" i="19"/>
  <c r="J119" i="19" s="1"/>
  <c r="F257" i="19" s="1"/>
  <c r="AA414" i="19" s="1"/>
  <c r="F124" i="19"/>
  <c r="J124" i="19" s="1"/>
  <c r="F262" i="19" s="1"/>
  <c r="AF414" i="19" s="1"/>
  <c r="F105" i="19"/>
  <c r="J105" i="19" s="1"/>
  <c r="F243" i="19" s="1"/>
  <c r="M414" i="19" s="1"/>
  <c r="F116" i="19"/>
  <c r="J116" i="19" s="1"/>
  <c r="F254" i="19" s="1"/>
  <c r="X414" i="19" s="1"/>
  <c r="F101" i="19"/>
  <c r="J101" i="19" s="1"/>
  <c r="F239" i="19" s="1"/>
  <c r="I414" i="19" s="1"/>
  <c r="F98" i="19"/>
  <c r="J98" i="19" s="1"/>
  <c r="F236" i="19" s="1"/>
  <c r="F414" i="19" s="1"/>
  <c r="F99" i="19"/>
  <c r="J99" i="19" s="1"/>
  <c r="F237" i="19" s="1"/>
  <c r="G414" i="19" s="1"/>
  <c r="F110" i="19"/>
  <c r="J110" i="19" s="1"/>
  <c r="F248" i="19" s="1"/>
  <c r="R414" i="19" s="1"/>
  <c r="F127" i="19"/>
  <c r="J127" i="19" s="1"/>
  <c r="F265" i="19" s="1"/>
  <c r="AI414" i="19" s="1"/>
  <c r="F125" i="19"/>
  <c r="J125" i="19" s="1"/>
  <c r="F263" i="19" s="1"/>
  <c r="AG414" i="19" s="1"/>
  <c r="F106" i="19"/>
  <c r="J106" i="19" s="1"/>
  <c r="F244" i="19" s="1"/>
  <c r="N414" i="19" s="1"/>
  <c r="F104" i="19"/>
  <c r="J104" i="19" s="1"/>
  <c r="F242" i="19" s="1"/>
  <c r="L414" i="19" s="1"/>
  <c r="F107" i="19"/>
  <c r="J107" i="19" s="1"/>
  <c r="F245" i="19" s="1"/>
  <c r="O414" i="19" s="1"/>
  <c r="F111" i="19"/>
  <c r="J111" i="19" s="1"/>
  <c r="F249" i="19" s="1"/>
  <c r="S414" i="19" s="1"/>
  <c r="F109" i="19"/>
  <c r="J109" i="19" s="1"/>
  <c r="F247" i="19" s="1"/>
  <c r="Q414" i="19" s="1"/>
  <c r="F100" i="19"/>
  <c r="J100" i="19" s="1"/>
  <c r="F238" i="19" s="1"/>
  <c r="H414" i="19" s="1"/>
  <c r="F113" i="19"/>
  <c r="J113" i="19" s="1"/>
  <c r="F251" i="19" s="1"/>
  <c r="U414" i="19" s="1"/>
  <c r="F118" i="19"/>
  <c r="J118" i="19" s="1"/>
  <c r="F256" i="19" s="1"/>
  <c r="Z414" i="19" s="1"/>
  <c r="F102" i="19"/>
  <c r="J102" i="19" s="1"/>
  <c r="F240" i="19" s="1"/>
  <c r="J414" i="19" s="1"/>
  <c r="F126" i="19"/>
  <c r="J126" i="19" s="1"/>
  <c r="F264" i="19" s="1"/>
  <c r="AH414" i="19" s="1"/>
  <c r="F1150" i="19" a="1"/>
  <c r="F1104" i="19" a="1"/>
  <c r="F221" i="19"/>
  <c r="J221" i="19" s="1"/>
  <c r="F230" i="19"/>
  <c r="J230" i="19" s="1"/>
  <c r="F224" i="19"/>
  <c r="J224" i="19" s="1"/>
  <c r="F225" i="19"/>
  <c r="J225" i="19" s="1"/>
  <c r="F229" i="19"/>
  <c r="J229" i="19" s="1"/>
  <c r="F227" i="19"/>
  <c r="J227" i="19" s="1"/>
  <c r="F222" i="19"/>
  <c r="J222" i="19" s="1"/>
  <c r="F226" i="19"/>
  <c r="J226" i="19" s="1"/>
  <c r="F228" i="19"/>
  <c r="J228" i="19" s="1"/>
  <c r="F223" i="19"/>
  <c r="J223" i="19" s="1"/>
  <c r="F217" i="19"/>
  <c r="J217" i="19" s="1"/>
  <c r="F220" i="19"/>
  <c r="J220" i="19" s="1"/>
  <c r="F198" i="19"/>
  <c r="J198" i="19" s="1"/>
  <c r="F192" i="19"/>
  <c r="J192" i="19" s="1"/>
  <c r="F199" i="19"/>
  <c r="J199" i="19" s="1"/>
  <c r="F190" i="19"/>
  <c r="J190" i="19" s="1"/>
  <c r="F191" i="19"/>
  <c r="F202" i="19"/>
  <c r="J202" i="19" s="1"/>
  <c r="F213" i="19"/>
  <c r="J213" i="19" s="1"/>
  <c r="F209" i="19"/>
  <c r="J209" i="19" s="1"/>
  <c r="F204" i="19"/>
  <c r="J204" i="19" s="1"/>
  <c r="F205" i="19"/>
  <c r="J205" i="19" s="1"/>
  <c r="F203" i="19"/>
  <c r="J203" i="19" s="1"/>
  <c r="F210" i="19"/>
  <c r="J210" i="19" s="1"/>
  <c r="F207" i="19"/>
  <c r="J207" i="19" s="1"/>
  <c r="F216" i="19"/>
  <c r="J216" i="19" s="1"/>
  <c r="F212" i="19"/>
  <c r="J212" i="19" s="1"/>
  <c r="F201" i="19"/>
  <c r="J201" i="19" s="1"/>
  <c r="F208" i="19"/>
  <c r="J208" i="19" s="1"/>
  <c r="F193" i="19"/>
  <c r="J193" i="19" s="1"/>
  <c r="F206" i="19"/>
  <c r="J206" i="19" s="1"/>
  <c r="F215" i="19"/>
  <c r="J215" i="19" s="1"/>
  <c r="F194" i="19"/>
  <c r="J194" i="19" s="1"/>
  <c r="F219" i="19"/>
  <c r="J219" i="19" s="1"/>
  <c r="F200" i="19"/>
  <c r="J200" i="19" s="1"/>
  <c r="F211" i="19"/>
  <c r="J211" i="19" s="1"/>
  <c r="F214" i="19"/>
  <c r="J214" i="19" s="1"/>
  <c r="F195" i="19"/>
  <c r="J195" i="19" s="1"/>
  <c r="F196" i="19"/>
  <c r="J196" i="19" s="1"/>
  <c r="F197" i="19"/>
  <c r="J197" i="19" s="1"/>
  <c r="F218" i="19"/>
  <c r="J218" i="19" s="1"/>
  <c r="F97" i="19"/>
  <c r="J97" i="19" s="1"/>
  <c r="F235" i="19" s="1"/>
  <c r="E414" i="19" s="1"/>
  <c r="F182" i="19"/>
  <c r="J182" i="19" s="1"/>
  <c r="F316" i="19" s="1"/>
  <c r="CH414" i="19" s="1"/>
  <c r="F177" i="19"/>
  <c r="J177" i="19" s="1"/>
  <c r="F311" i="19" s="1"/>
  <c r="CC414" i="19" s="1"/>
  <c r="F176" i="19"/>
  <c r="J176" i="19" s="1"/>
  <c r="F310" i="19" s="1"/>
  <c r="CB414" i="19" s="1"/>
  <c r="F181" i="19"/>
  <c r="J181" i="19" s="1"/>
  <c r="F315" i="19" s="1"/>
  <c r="CG414" i="19" s="1"/>
  <c r="F179" i="19"/>
  <c r="J179" i="19" s="1"/>
  <c r="F313" i="19" s="1"/>
  <c r="CE414" i="19" s="1"/>
  <c r="F183" i="19"/>
  <c r="J183" i="19" s="1"/>
  <c r="F317" i="19" s="1"/>
  <c r="CI414" i="19" s="1"/>
  <c r="F180" i="19"/>
  <c r="J180" i="19" s="1"/>
  <c r="F314" i="19" s="1"/>
  <c r="CF414" i="19" s="1"/>
  <c r="F184" i="19"/>
  <c r="J184" i="19" s="1"/>
  <c r="F318" i="19" s="1"/>
  <c r="CJ414" i="19" s="1"/>
  <c r="F178" i="19"/>
  <c r="J178" i="19" s="1"/>
  <c r="F312" i="19" s="1"/>
  <c r="CD414" i="19" s="1"/>
  <c r="F175" i="19"/>
  <c r="J175" i="19" s="1"/>
  <c r="F309" i="19" s="1"/>
  <c r="CA414" i="19" s="1"/>
  <c r="F150" i="19"/>
  <c r="J150" i="19" s="1"/>
  <c r="F284" i="19" s="1"/>
  <c r="BB414" i="19" s="1"/>
  <c r="F155" i="19"/>
  <c r="J155" i="19" s="1"/>
  <c r="F289" i="19" s="1"/>
  <c r="BG414" i="19" s="1"/>
  <c r="F162" i="19"/>
  <c r="J162" i="19" s="1"/>
  <c r="F296" i="19" s="1"/>
  <c r="BN414" i="19" s="1"/>
  <c r="F159" i="19"/>
  <c r="J159" i="19" s="1"/>
  <c r="F293" i="19" s="1"/>
  <c r="BK414" i="19" s="1"/>
  <c r="F164" i="19"/>
  <c r="J164" i="19" s="1"/>
  <c r="F298" i="19" s="1"/>
  <c r="BP414" i="19" s="1"/>
  <c r="F168" i="19"/>
  <c r="J168" i="19" s="1"/>
  <c r="F302" i="19" s="1"/>
  <c r="BT414" i="19" s="1"/>
  <c r="F149" i="19"/>
  <c r="J149" i="19" s="1"/>
  <c r="F283" i="19" s="1"/>
  <c r="BA414" i="19" s="1"/>
  <c r="F166" i="19"/>
  <c r="J166" i="19" s="1"/>
  <c r="F300" i="19" s="1"/>
  <c r="BR414" i="19" s="1"/>
  <c r="F146" i="19"/>
  <c r="J146" i="19" s="1"/>
  <c r="F280" i="19" s="1"/>
  <c r="AX414" i="19" s="1"/>
  <c r="F160" i="19"/>
  <c r="J160" i="19" s="1"/>
  <c r="F294" i="19" s="1"/>
  <c r="BL414" i="19" s="1"/>
  <c r="F169" i="19"/>
  <c r="J169" i="19" s="1"/>
  <c r="F303" i="19" s="1"/>
  <c r="BU414" i="19" s="1"/>
  <c r="F148" i="19"/>
  <c r="J148" i="19" s="1"/>
  <c r="F282" i="19" s="1"/>
  <c r="AZ414" i="19" s="1"/>
  <c r="F173" i="19"/>
  <c r="J173" i="19" s="1"/>
  <c r="F307" i="19" s="1"/>
  <c r="BY414" i="19" s="1"/>
  <c r="F171" i="19"/>
  <c r="J171" i="19" s="1"/>
  <c r="F305" i="19" s="1"/>
  <c r="BW414" i="19" s="1"/>
  <c r="F154" i="19"/>
  <c r="J154" i="19" s="1"/>
  <c r="F288" i="19" s="1"/>
  <c r="BF414" i="19" s="1"/>
  <c r="F165" i="19"/>
  <c r="J165" i="19" s="1"/>
  <c r="F299" i="19" s="1"/>
  <c r="BQ414" i="19" s="1"/>
  <c r="F167" i="19"/>
  <c r="J167" i="19" s="1"/>
  <c r="F301" i="19" s="1"/>
  <c r="BS414" i="19" s="1"/>
  <c r="F163" i="19"/>
  <c r="J163" i="19" s="1"/>
  <c r="F297" i="19" s="1"/>
  <c r="BO414" i="19" s="1"/>
  <c r="F151" i="19"/>
  <c r="J151" i="19" s="1"/>
  <c r="F285" i="19" s="1"/>
  <c r="BC414" i="19" s="1"/>
  <c r="F145" i="19"/>
  <c r="J145" i="19" s="1"/>
  <c r="F279" i="19" s="1"/>
  <c r="AW414" i="19" s="1"/>
  <c r="F156" i="19"/>
  <c r="J156" i="19" s="1"/>
  <c r="F290" i="19" s="1"/>
  <c r="BH414" i="19" s="1"/>
  <c r="F174" i="19"/>
  <c r="J174" i="19" s="1"/>
  <c r="F308" i="19" s="1"/>
  <c r="BZ414" i="19" s="1"/>
  <c r="F152" i="19"/>
  <c r="J152" i="19" s="1"/>
  <c r="F286" i="19" s="1"/>
  <c r="BD414" i="19" s="1"/>
  <c r="F161" i="19"/>
  <c r="J161" i="19" s="1"/>
  <c r="F295" i="19" s="1"/>
  <c r="BM414" i="19" s="1"/>
  <c r="F170" i="19"/>
  <c r="J170" i="19" s="1"/>
  <c r="F304" i="19" s="1"/>
  <c r="BV414" i="19" s="1"/>
  <c r="F158" i="19"/>
  <c r="J158" i="19" s="1"/>
  <c r="F292" i="19" s="1"/>
  <c r="BJ414" i="19" s="1"/>
  <c r="F153" i="19"/>
  <c r="J153" i="19" s="1"/>
  <c r="F287" i="19" s="1"/>
  <c r="BE414" i="19" s="1"/>
  <c r="F147" i="19"/>
  <c r="J147" i="19" s="1"/>
  <c r="F281" i="19" s="1"/>
  <c r="AY414" i="19" s="1"/>
  <c r="F144" i="19"/>
  <c r="J144" i="19" s="1"/>
  <c r="F278" i="19" s="1"/>
  <c r="AV414" i="19" s="1"/>
  <c r="F157" i="19"/>
  <c r="J157" i="19" s="1"/>
  <c r="F291" i="19" s="1"/>
  <c r="BI414" i="19" s="1"/>
  <c r="F172" i="19"/>
  <c r="J172" i="19" s="1"/>
  <c r="F306" i="19" s="1"/>
  <c r="BX414" i="19" s="1"/>
  <c r="AK10" i="6"/>
  <c r="AH10" i="6"/>
  <c r="L10" i="7"/>
  <c r="AA10" i="6"/>
  <c r="M10" i="6"/>
  <c r="V10" i="7"/>
  <c r="AM10" i="6"/>
  <c r="J10" i="7"/>
  <c r="AO10" i="7"/>
  <c r="AQ10" i="7"/>
  <c r="AM10" i="7"/>
  <c r="F10" i="7"/>
  <c r="R10" i="7"/>
  <c r="U10" i="7"/>
  <c r="K10" i="7"/>
  <c r="AG10" i="7"/>
  <c r="AL10" i="7"/>
  <c r="P10" i="7"/>
  <c r="AD10" i="7"/>
  <c r="AP10" i="7"/>
  <c r="E10" i="7"/>
  <c r="AC10" i="7"/>
  <c r="R235" i="19"/>
  <c r="AS10" i="7"/>
  <c r="AB10" i="7"/>
  <c r="AE10" i="7"/>
  <c r="AN10" i="7"/>
  <c r="X10" i="7"/>
  <c r="AA10" i="7"/>
  <c r="Z10" i="7"/>
  <c r="AH10" i="7"/>
  <c r="AJ10" i="7"/>
  <c r="AF10" i="7"/>
  <c r="AI10" i="7"/>
  <c r="AR10" i="7"/>
  <c r="Q10" i="7"/>
  <c r="D10" i="7"/>
  <c r="N10" i="7"/>
  <c r="H10" i="7"/>
  <c r="AK10" i="7"/>
  <c r="T10" i="6"/>
  <c r="AB10" i="6"/>
  <c r="Y10" i="6"/>
  <c r="Q10" i="6"/>
  <c r="X10" i="6"/>
  <c r="P10" i="6"/>
  <c r="AC10" i="6"/>
  <c r="Z10" i="6"/>
  <c r="E10" i="6"/>
  <c r="N10" i="6"/>
  <c r="S10" i="6"/>
  <c r="AF10" i="6"/>
  <c r="AN10" i="6"/>
  <c r="J10" i="6"/>
  <c r="V10" i="6"/>
  <c r="U10" i="6"/>
  <c r="AS10" i="6"/>
  <c r="AQ10" i="6"/>
  <c r="F10" i="6"/>
  <c r="AI10" i="6"/>
  <c r="AG10" i="6"/>
  <c r="AE10" i="6"/>
  <c r="AD10" i="6"/>
  <c r="AO10" i="6"/>
  <c r="I10" i="6"/>
  <c r="AR10" i="6"/>
  <c r="R10" i="6"/>
  <c r="AL10" i="6"/>
  <c r="K10" i="6"/>
  <c r="D10" i="6"/>
  <c r="J191" i="19"/>
  <c r="F1066" i="19" l="1"/>
  <c r="J1066" i="19" s="1"/>
  <c r="F1075" i="19"/>
  <c r="J1075" i="19" s="1"/>
  <c r="F1096" i="19"/>
  <c r="J1096" i="19" s="1"/>
  <c r="F1078" i="19"/>
  <c r="J1078" i="19" s="1"/>
  <c r="F1082" i="19"/>
  <c r="J1082" i="19" s="1"/>
  <c r="F1083" i="19"/>
  <c r="J1083" i="19" s="1"/>
  <c r="F1067" i="19"/>
  <c r="J1067" i="19" s="1"/>
  <c r="F1065" i="19"/>
  <c r="J1065" i="19" s="1"/>
  <c r="F1077" i="19"/>
  <c r="J1077" i="19" s="1"/>
  <c r="F1076" i="19"/>
  <c r="J1076" i="19" s="1"/>
  <c r="F1079" i="19"/>
  <c r="J1079" i="19" s="1"/>
  <c r="F1058" i="19"/>
  <c r="F1081" i="19"/>
  <c r="J1081" i="19" s="1"/>
  <c r="F1093" i="19"/>
  <c r="J1093" i="19" s="1"/>
  <c r="AY420" i="19"/>
  <c r="AY419" i="19"/>
  <c r="AY502" i="19"/>
  <c r="AY418" i="19"/>
  <c r="AY422" i="19"/>
  <c r="AY426" i="19"/>
  <c r="AY430" i="19"/>
  <c r="AY424" i="19"/>
  <c r="AY421" i="19"/>
  <c r="AY428" i="19"/>
  <c r="AY423" i="19"/>
  <c r="AY425" i="19"/>
  <c r="AY429" i="19"/>
  <c r="AY435" i="19"/>
  <c r="AY427" i="19"/>
  <c r="AY434" i="19"/>
  <c r="AY431" i="19"/>
  <c r="AY433" i="19"/>
  <c r="AY436" i="19"/>
  <c r="AY437" i="19"/>
  <c r="AY441" i="19"/>
  <c r="AY445" i="19"/>
  <c r="AY449" i="19"/>
  <c r="AY432" i="19"/>
  <c r="AY440" i="19"/>
  <c r="AY444" i="19"/>
  <c r="AY448" i="19"/>
  <c r="AY439" i="19"/>
  <c r="AY443" i="19"/>
  <c r="AY447" i="19"/>
  <c r="AY446" i="19"/>
  <c r="AY452" i="19"/>
  <c r="AY456" i="19"/>
  <c r="AY460" i="19"/>
  <c r="AY442" i="19"/>
  <c r="AY451" i="19"/>
  <c r="AY455" i="19"/>
  <c r="AY459" i="19"/>
  <c r="AY463" i="19"/>
  <c r="AY438" i="19"/>
  <c r="AY454" i="19"/>
  <c r="AY458" i="19"/>
  <c r="AY462" i="19"/>
  <c r="AY450" i="19"/>
  <c r="AY465" i="19"/>
  <c r="AY469" i="19"/>
  <c r="AY473" i="19"/>
  <c r="AY461" i="19"/>
  <c r="AY464" i="19"/>
  <c r="AY468" i="19"/>
  <c r="AY472" i="19"/>
  <c r="AY476" i="19"/>
  <c r="AY457" i="19"/>
  <c r="AY467" i="19"/>
  <c r="AY471" i="19"/>
  <c r="AY475" i="19"/>
  <c r="AY453" i="19"/>
  <c r="AY474" i="19"/>
  <c r="AY477" i="19"/>
  <c r="AY481" i="19"/>
  <c r="AY485" i="19"/>
  <c r="AY489" i="19"/>
  <c r="AY493" i="19"/>
  <c r="AY497" i="19"/>
  <c r="AY501" i="19"/>
  <c r="AY470" i="19"/>
  <c r="AY480" i="19"/>
  <c r="AY484" i="19"/>
  <c r="AY488" i="19"/>
  <c r="AY492" i="19"/>
  <c r="AY496" i="19"/>
  <c r="AY500" i="19"/>
  <c r="AY466" i="19"/>
  <c r="AY479" i="19"/>
  <c r="AY483" i="19"/>
  <c r="AY487" i="19"/>
  <c r="AY491" i="19"/>
  <c r="AY495" i="19"/>
  <c r="AY499" i="19"/>
  <c r="AY490" i="19"/>
  <c r="AY478" i="19"/>
  <c r="AY486" i="19"/>
  <c r="AY494" i="19"/>
  <c r="AY482" i="19"/>
  <c r="AY498" i="19"/>
  <c r="AW502" i="19"/>
  <c r="AW418" i="19"/>
  <c r="AW420" i="19"/>
  <c r="AW424" i="19"/>
  <c r="AW428" i="19"/>
  <c r="AW419" i="19"/>
  <c r="AW421" i="19"/>
  <c r="AW423" i="19"/>
  <c r="AW430" i="19"/>
  <c r="AW425" i="19"/>
  <c r="AW427" i="19"/>
  <c r="AW422" i="19"/>
  <c r="AW429" i="19"/>
  <c r="AW431" i="19"/>
  <c r="AW433" i="19"/>
  <c r="AW426" i="19"/>
  <c r="AW432" i="19"/>
  <c r="AW436" i="19"/>
  <c r="AW435" i="19"/>
  <c r="AW439" i="19"/>
  <c r="AW443" i="19"/>
  <c r="AW447" i="19"/>
  <c r="AW438" i="19"/>
  <c r="AW442" i="19"/>
  <c r="AW446" i="19"/>
  <c r="AW450" i="19"/>
  <c r="AW434" i="19"/>
  <c r="AW437" i="19"/>
  <c r="AW441" i="19"/>
  <c r="AW445" i="19"/>
  <c r="AW449" i="19"/>
  <c r="AW454" i="19"/>
  <c r="AW458" i="19"/>
  <c r="AW462" i="19"/>
  <c r="AW448" i="19"/>
  <c r="AW453" i="19"/>
  <c r="AW457" i="19"/>
  <c r="AW461" i="19"/>
  <c r="AW444" i="19"/>
  <c r="AW452" i="19"/>
  <c r="AW456" i="19"/>
  <c r="AW460" i="19"/>
  <c r="AW440" i="19"/>
  <c r="AW455" i="19"/>
  <c r="AW467" i="19"/>
  <c r="AW471" i="19"/>
  <c r="AW475" i="19"/>
  <c r="AW451" i="19"/>
  <c r="AW463" i="19"/>
  <c r="AW466" i="19"/>
  <c r="AW470" i="19"/>
  <c r="AW474" i="19"/>
  <c r="AW465" i="19"/>
  <c r="AW469" i="19"/>
  <c r="AW473" i="19"/>
  <c r="AW464" i="19"/>
  <c r="AW479" i="19"/>
  <c r="AW483" i="19"/>
  <c r="AW487" i="19"/>
  <c r="AW491" i="19"/>
  <c r="AW495" i="19"/>
  <c r="AW499" i="19"/>
  <c r="AW478" i="19"/>
  <c r="AW482" i="19"/>
  <c r="AW486" i="19"/>
  <c r="AW490" i="19"/>
  <c r="AW494" i="19"/>
  <c r="AW498" i="19"/>
  <c r="AW472" i="19"/>
  <c r="AW476" i="19"/>
  <c r="AW477" i="19"/>
  <c r="AW481" i="19"/>
  <c r="AW485" i="19"/>
  <c r="AW489" i="19"/>
  <c r="AW493" i="19"/>
  <c r="AW497" i="19"/>
  <c r="AW501" i="19"/>
  <c r="AW480" i="19"/>
  <c r="AW496" i="19"/>
  <c r="AW459" i="19"/>
  <c r="AW492" i="19"/>
  <c r="AW484" i="19"/>
  <c r="AW468" i="19"/>
  <c r="AW488" i="19"/>
  <c r="AW500" i="19"/>
  <c r="AZ420" i="19"/>
  <c r="AZ419" i="19"/>
  <c r="AZ423" i="19"/>
  <c r="AZ427" i="19"/>
  <c r="AZ431" i="19"/>
  <c r="AZ418" i="19"/>
  <c r="AZ422" i="19"/>
  <c r="AZ429" i="19"/>
  <c r="AZ424" i="19"/>
  <c r="AZ426" i="19"/>
  <c r="AZ421" i="19"/>
  <c r="AZ428" i="19"/>
  <c r="AZ432" i="19"/>
  <c r="AZ436" i="19"/>
  <c r="AZ430" i="19"/>
  <c r="AZ435" i="19"/>
  <c r="AZ502" i="19"/>
  <c r="AZ425" i="19"/>
  <c r="AZ434" i="19"/>
  <c r="AZ438" i="19"/>
  <c r="AZ442" i="19"/>
  <c r="AZ446" i="19"/>
  <c r="AZ450" i="19"/>
  <c r="AZ437" i="19"/>
  <c r="AZ441" i="19"/>
  <c r="AZ445" i="19"/>
  <c r="AZ449" i="19"/>
  <c r="AZ433" i="19"/>
  <c r="AZ440" i="19"/>
  <c r="AZ444" i="19"/>
  <c r="AZ448" i="19"/>
  <c r="AZ453" i="19"/>
  <c r="AZ457" i="19"/>
  <c r="AZ461" i="19"/>
  <c r="AZ447" i="19"/>
  <c r="AZ452" i="19"/>
  <c r="AZ456" i="19"/>
  <c r="AZ460" i="19"/>
  <c r="AZ443" i="19"/>
  <c r="AZ451" i="19"/>
  <c r="AZ455" i="19"/>
  <c r="AZ459" i="19"/>
  <c r="AZ463" i="19"/>
  <c r="AZ454" i="19"/>
  <c r="AZ466" i="19"/>
  <c r="AZ470" i="19"/>
  <c r="AZ474" i="19"/>
  <c r="AZ465" i="19"/>
  <c r="AZ469" i="19"/>
  <c r="AZ473" i="19"/>
  <c r="AZ462" i="19"/>
  <c r="AZ464" i="19"/>
  <c r="AZ468" i="19"/>
  <c r="AZ472" i="19"/>
  <c r="AZ476" i="19"/>
  <c r="AZ478" i="19"/>
  <c r="AZ482" i="19"/>
  <c r="AZ486" i="19"/>
  <c r="AZ490" i="19"/>
  <c r="AZ494" i="19"/>
  <c r="AZ498" i="19"/>
  <c r="AZ439" i="19"/>
  <c r="AZ475" i="19"/>
  <c r="AZ477" i="19"/>
  <c r="AZ481" i="19"/>
  <c r="AZ485" i="19"/>
  <c r="AZ489" i="19"/>
  <c r="AZ493" i="19"/>
  <c r="AZ497" i="19"/>
  <c r="AZ501" i="19"/>
  <c r="AZ458" i="19"/>
  <c r="AZ471" i="19"/>
  <c r="AZ480" i="19"/>
  <c r="AZ484" i="19"/>
  <c r="AZ488" i="19"/>
  <c r="AZ492" i="19"/>
  <c r="AZ496" i="19"/>
  <c r="AZ500" i="19"/>
  <c r="AZ479" i="19"/>
  <c r="AZ495" i="19"/>
  <c r="AZ467" i="19"/>
  <c r="AZ491" i="19"/>
  <c r="AZ487" i="19"/>
  <c r="AZ483" i="19"/>
  <c r="AZ499" i="19"/>
  <c r="BR419" i="19"/>
  <c r="BR502" i="19"/>
  <c r="BR418" i="19"/>
  <c r="BR421" i="19"/>
  <c r="BR425" i="19"/>
  <c r="BR429" i="19"/>
  <c r="BR423" i="19"/>
  <c r="BR427" i="19"/>
  <c r="BR420" i="19"/>
  <c r="BR422" i="19"/>
  <c r="BR424" i="19"/>
  <c r="BR428" i="19"/>
  <c r="BR431" i="19"/>
  <c r="BR434" i="19"/>
  <c r="BR426" i="19"/>
  <c r="BR433" i="19"/>
  <c r="BR430" i="19"/>
  <c r="BR432" i="19"/>
  <c r="BR436" i="19"/>
  <c r="BR435" i="19"/>
  <c r="BR440" i="19"/>
  <c r="BR444" i="19"/>
  <c r="BR448" i="19"/>
  <c r="BR439" i="19"/>
  <c r="BR443" i="19"/>
  <c r="BR447" i="19"/>
  <c r="BR438" i="19"/>
  <c r="BR442" i="19"/>
  <c r="BR446" i="19"/>
  <c r="BR450" i="19"/>
  <c r="BR445" i="19"/>
  <c r="BR451" i="19"/>
  <c r="BR455" i="19"/>
  <c r="BR459" i="19"/>
  <c r="BR441" i="19"/>
  <c r="BR454" i="19"/>
  <c r="BR458" i="19"/>
  <c r="BR462" i="19"/>
  <c r="BR437" i="19"/>
  <c r="BR453" i="19"/>
  <c r="BR457" i="19"/>
  <c r="BR461" i="19"/>
  <c r="BR449" i="19"/>
  <c r="BR464" i="19"/>
  <c r="BR468" i="19"/>
  <c r="BR472" i="19"/>
  <c r="BR460" i="19"/>
  <c r="BR463" i="19"/>
  <c r="BR467" i="19"/>
  <c r="BR471" i="19"/>
  <c r="BR475" i="19"/>
  <c r="BR456" i="19"/>
  <c r="BR466" i="19"/>
  <c r="BR470" i="19"/>
  <c r="BR474" i="19"/>
  <c r="BR452" i="19"/>
  <c r="BR473" i="19"/>
  <c r="BR476" i="19"/>
  <c r="BR480" i="19"/>
  <c r="BR484" i="19"/>
  <c r="BR488" i="19"/>
  <c r="BR492" i="19"/>
  <c r="BR496" i="19"/>
  <c r="BR500" i="19"/>
  <c r="BR469" i="19"/>
  <c r="BR479" i="19"/>
  <c r="BR483" i="19"/>
  <c r="BR487" i="19"/>
  <c r="BR491" i="19"/>
  <c r="BR495" i="19"/>
  <c r="BR499" i="19"/>
  <c r="BR465" i="19"/>
  <c r="BR478" i="19"/>
  <c r="BR482" i="19"/>
  <c r="BR486" i="19"/>
  <c r="BR490" i="19"/>
  <c r="BR494" i="19"/>
  <c r="BR498" i="19"/>
  <c r="BR489" i="19"/>
  <c r="BR485" i="19"/>
  <c r="BR501" i="19"/>
  <c r="BR477" i="19"/>
  <c r="BR481" i="19"/>
  <c r="BR497" i="19"/>
  <c r="BR493" i="19"/>
  <c r="CA420" i="19"/>
  <c r="CA419" i="19"/>
  <c r="CA502" i="19"/>
  <c r="CA418" i="19"/>
  <c r="CA422" i="19"/>
  <c r="CA426" i="19"/>
  <c r="CA430" i="19"/>
  <c r="CA427" i="19"/>
  <c r="CA429" i="19"/>
  <c r="CA424" i="19"/>
  <c r="CA421" i="19"/>
  <c r="CA428" i="19"/>
  <c r="CA423" i="19"/>
  <c r="CA435" i="19"/>
  <c r="CA434" i="19"/>
  <c r="CA433" i="19"/>
  <c r="CA432" i="19"/>
  <c r="CA437" i="19"/>
  <c r="CA441" i="19"/>
  <c r="CA445" i="19"/>
  <c r="CA449" i="19"/>
  <c r="CA431" i="19"/>
  <c r="CA440" i="19"/>
  <c r="CA444" i="19"/>
  <c r="CA448" i="19"/>
  <c r="CA439" i="19"/>
  <c r="CA443" i="19"/>
  <c r="CA447" i="19"/>
  <c r="CA442" i="19"/>
  <c r="CA452" i="19"/>
  <c r="CA456" i="19"/>
  <c r="CA460" i="19"/>
  <c r="CA425" i="19"/>
  <c r="CA436" i="19"/>
  <c r="CA438" i="19"/>
  <c r="CA451" i="19"/>
  <c r="CA455" i="19"/>
  <c r="CA459" i="19"/>
  <c r="CA450" i="19"/>
  <c r="CA454" i="19"/>
  <c r="CA458" i="19"/>
  <c r="CA462" i="19"/>
  <c r="CA461" i="19"/>
  <c r="CA465" i="19"/>
  <c r="CA469" i="19"/>
  <c r="CA473" i="19"/>
  <c r="CA446" i="19"/>
  <c r="CA457" i="19"/>
  <c r="CA464" i="19"/>
  <c r="CA468" i="19"/>
  <c r="CA472" i="19"/>
  <c r="CA453" i="19"/>
  <c r="CA463" i="19"/>
  <c r="CA467" i="19"/>
  <c r="CA471" i="19"/>
  <c r="CA475" i="19"/>
  <c r="CA470" i="19"/>
  <c r="CA477" i="19"/>
  <c r="CA481" i="19"/>
  <c r="CA485" i="19"/>
  <c r="CA489" i="19"/>
  <c r="CA493" i="19"/>
  <c r="CA497" i="19"/>
  <c r="CA501" i="19"/>
  <c r="CA466" i="19"/>
  <c r="CA476" i="19"/>
  <c r="CA480" i="19"/>
  <c r="CA484" i="19"/>
  <c r="CA488" i="19"/>
  <c r="CA492" i="19"/>
  <c r="CA496" i="19"/>
  <c r="CA500" i="19"/>
  <c r="CA479" i="19"/>
  <c r="CA483" i="19"/>
  <c r="CA487" i="19"/>
  <c r="CA491" i="19"/>
  <c r="CA495" i="19"/>
  <c r="CA499" i="19"/>
  <c r="CA486" i="19"/>
  <c r="CA474" i="19"/>
  <c r="CA490" i="19"/>
  <c r="CA482" i="19"/>
  <c r="CA498" i="19"/>
  <c r="CA478" i="19"/>
  <c r="CA494" i="19"/>
  <c r="CI420" i="19"/>
  <c r="CI419" i="19"/>
  <c r="CI502" i="19"/>
  <c r="CI418" i="19"/>
  <c r="CI422" i="19"/>
  <c r="CI426" i="19"/>
  <c r="CI430" i="19"/>
  <c r="CI421" i="19"/>
  <c r="CI428" i="19"/>
  <c r="CI423" i="19"/>
  <c r="CI425" i="19"/>
  <c r="CI427" i="19"/>
  <c r="CI429" i="19"/>
  <c r="CI435" i="19"/>
  <c r="CI424" i="19"/>
  <c r="CI431" i="19"/>
  <c r="CI434" i="19"/>
  <c r="CI433" i="19"/>
  <c r="CI437" i="19"/>
  <c r="CI441" i="19"/>
  <c r="CI445" i="19"/>
  <c r="CI449" i="19"/>
  <c r="CI436" i="19"/>
  <c r="CI440" i="19"/>
  <c r="CI444" i="19"/>
  <c r="CI448" i="19"/>
  <c r="CI432" i="19"/>
  <c r="CI439" i="19"/>
  <c r="CI443" i="19"/>
  <c r="CI447" i="19"/>
  <c r="CI450" i="19"/>
  <c r="CI452" i="19"/>
  <c r="CI456" i="19"/>
  <c r="CI460" i="19"/>
  <c r="CI446" i="19"/>
  <c r="CI451" i="19"/>
  <c r="CI455" i="19"/>
  <c r="CI459" i="19"/>
  <c r="CI442" i="19"/>
  <c r="CI454" i="19"/>
  <c r="CI458" i="19"/>
  <c r="CI462" i="19"/>
  <c r="CI438" i="19"/>
  <c r="CI453" i="19"/>
  <c r="CI465" i="19"/>
  <c r="CI469" i="19"/>
  <c r="CI473" i="19"/>
  <c r="CI464" i="19"/>
  <c r="CI468" i="19"/>
  <c r="CI472" i="19"/>
  <c r="CI461" i="19"/>
  <c r="CI463" i="19"/>
  <c r="CI467" i="19"/>
  <c r="CI471" i="19"/>
  <c r="CI475" i="19"/>
  <c r="CI477" i="19"/>
  <c r="CI481" i="19"/>
  <c r="CI485" i="19"/>
  <c r="CI489" i="19"/>
  <c r="CI493" i="19"/>
  <c r="CI497" i="19"/>
  <c r="CI501" i="19"/>
  <c r="CI474" i="19"/>
  <c r="CI476" i="19"/>
  <c r="CI480" i="19"/>
  <c r="CI484" i="19"/>
  <c r="CI488" i="19"/>
  <c r="CI492" i="19"/>
  <c r="CI496" i="19"/>
  <c r="CI500" i="19"/>
  <c r="CI470" i="19"/>
  <c r="CI479" i="19"/>
  <c r="CI483" i="19"/>
  <c r="CI487" i="19"/>
  <c r="CI491" i="19"/>
  <c r="CI495" i="19"/>
  <c r="CI499" i="19"/>
  <c r="CI478" i="19"/>
  <c r="CI494" i="19"/>
  <c r="CI457" i="19"/>
  <c r="CI490" i="19"/>
  <c r="CI466" i="19"/>
  <c r="CI486" i="19"/>
  <c r="CI482" i="19"/>
  <c r="CI498" i="19"/>
  <c r="Z419" i="19"/>
  <c r="Z502" i="19"/>
  <c r="Z418" i="19"/>
  <c r="Z421" i="19"/>
  <c r="Z425" i="19"/>
  <c r="Z429" i="19"/>
  <c r="Z427" i="19"/>
  <c r="Z422" i="19"/>
  <c r="Z424" i="19"/>
  <c r="Z426" i="19"/>
  <c r="Z428" i="19"/>
  <c r="Z420" i="19"/>
  <c r="Z434" i="19"/>
  <c r="Z433" i="19"/>
  <c r="Z423" i="19"/>
  <c r="Z432" i="19"/>
  <c r="Z436" i="19"/>
  <c r="Z440" i="19"/>
  <c r="Z444" i="19"/>
  <c r="Z448" i="19"/>
  <c r="Z430" i="19"/>
  <c r="Z435" i="19"/>
  <c r="Z439" i="19"/>
  <c r="Z443" i="19"/>
  <c r="Z447" i="19"/>
  <c r="Z451" i="19"/>
  <c r="Z438" i="19"/>
  <c r="Z442" i="19"/>
  <c r="Z446" i="19"/>
  <c r="Z450" i="19"/>
  <c r="Z449" i="19"/>
  <c r="Z455" i="19"/>
  <c r="Z459" i="19"/>
  <c r="Z463" i="19"/>
  <c r="Z431" i="19"/>
  <c r="Z445" i="19"/>
  <c r="Z454" i="19"/>
  <c r="Z458" i="19"/>
  <c r="Z462" i="19"/>
  <c r="Z441" i="19"/>
  <c r="Z453" i="19"/>
  <c r="Z457" i="19"/>
  <c r="Z461" i="19"/>
  <c r="Z452" i="19"/>
  <c r="Z464" i="19"/>
  <c r="Z468" i="19"/>
  <c r="Z472" i="19"/>
  <c r="Z467" i="19"/>
  <c r="Z471" i="19"/>
  <c r="Z475" i="19"/>
  <c r="Z460" i="19"/>
  <c r="Z466" i="19"/>
  <c r="Z470" i="19"/>
  <c r="Z474" i="19"/>
  <c r="Z480" i="19"/>
  <c r="Z484" i="19"/>
  <c r="Z488" i="19"/>
  <c r="Z492" i="19"/>
  <c r="Z496" i="19"/>
  <c r="Z500" i="19"/>
  <c r="Z473" i="19"/>
  <c r="Z476" i="19"/>
  <c r="Z479" i="19"/>
  <c r="Z483" i="19"/>
  <c r="Z487" i="19"/>
  <c r="Z491" i="19"/>
  <c r="Z495" i="19"/>
  <c r="Z499" i="19"/>
  <c r="Z437" i="19"/>
  <c r="Z456" i="19"/>
  <c r="Z469" i="19"/>
  <c r="Z478" i="19"/>
  <c r="Z482" i="19"/>
  <c r="Z486" i="19"/>
  <c r="Z490" i="19"/>
  <c r="Z494" i="19"/>
  <c r="Z498" i="19"/>
  <c r="Z477" i="19"/>
  <c r="Z493" i="19"/>
  <c r="Z465" i="19"/>
  <c r="Z489" i="19"/>
  <c r="Z481" i="19"/>
  <c r="Z497" i="19"/>
  <c r="Z485" i="19"/>
  <c r="Z501" i="19"/>
  <c r="F419" i="19"/>
  <c r="F502" i="19"/>
  <c r="F418" i="19"/>
  <c r="F421" i="19"/>
  <c r="F425" i="19"/>
  <c r="F429" i="19"/>
  <c r="F423" i="19"/>
  <c r="F430" i="19"/>
  <c r="F427" i="19"/>
  <c r="F420" i="19"/>
  <c r="F422" i="19"/>
  <c r="F424" i="19"/>
  <c r="F428" i="19"/>
  <c r="F431" i="19"/>
  <c r="F434" i="19"/>
  <c r="F426" i="19"/>
  <c r="F433" i="19"/>
  <c r="F432" i="19"/>
  <c r="F436" i="19"/>
  <c r="F435" i="19"/>
  <c r="F440" i="19"/>
  <c r="F444" i="19"/>
  <c r="F448" i="19"/>
  <c r="F439" i="19"/>
  <c r="F443" i="19"/>
  <c r="F447" i="19"/>
  <c r="F451" i="19"/>
  <c r="F438" i="19"/>
  <c r="F442" i="19"/>
  <c r="F446" i="19"/>
  <c r="F450" i="19"/>
  <c r="F445" i="19"/>
  <c r="F455" i="19"/>
  <c r="F459" i="19"/>
  <c r="F463" i="19"/>
  <c r="F441" i="19"/>
  <c r="F454" i="19"/>
  <c r="F458" i="19"/>
  <c r="F462" i="19"/>
  <c r="F437" i="19"/>
  <c r="F453" i="19"/>
  <c r="F457" i="19"/>
  <c r="F461" i="19"/>
  <c r="F449" i="19"/>
  <c r="F464" i="19"/>
  <c r="F468" i="19"/>
  <c r="F472" i="19"/>
  <c r="F460" i="19"/>
  <c r="F467" i="19"/>
  <c r="F471" i="19"/>
  <c r="F475" i="19"/>
  <c r="F456" i="19"/>
  <c r="F466" i="19"/>
  <c r="F470" i="19"/>
  <c r="F474" i="19"/>
  <c r="F452" i="19"/>
  <c r="F473" i="19"/>
  <c r="F480" i="19"/>
  <c r="F484" i="19"/>
  <c r="F488" i="19"/>
  <c r="F492" i="19"/>
  <c r="F496" i="19"/>
  <c r="F500" i="19"/>
  <c r="F469" i="19"/>
  <c r="F479" i="19"/>
  <c r="F483" i="19"/>
  <c r="F487" i="19"/>
  <c r="F491" i="19"/>
  <c r="F495" i="19"/>
  <c r="F499" i="19"/>
  <c r="F465" i="19"/>
  <c r="F476" i="19"/>
  <c r="F478" i="19"/>
  <c r="F482" i="19"/>
  <c r="F486" i="19"/>
  <c r="F490" i="19"/>
  <c r="F494" i="19"/>
  <c r="F498" i="19"/>
  <c r="F489" i="19"/>
  <c r="F493" i="19"/>
  <c r="F485" i="19"/>
  <c r="F501" i="19"/>
  <c r="F481" i="19"/>
  <c r="F497" i="19"/>
  <c r="F477" i="19"/>
  <c r="V419" i="19"/>
  <c r="V502" i="19"/>
  <c r="V418" i="19"/>
  <c r="V421" i="19"/>
  <c r="V425" i="19"/>
  <c r="V429" i="19"/>
  <c r="V423" i="19"/>
  <c r="V430" i="19"/>
  <c r="V427" i="19"/>
  <c r="V420" i="19"/>
  <c r="V422" i="19"/>
  <c r="V424" i="19"/>
  <c r="V426" i="19"/>
  <c r="V431" i="19"/>
  <c r="V434" i="19"/>
  <c r="V433" i="19"/>
  <c r="V432" i="19"/>
  <c r="V436" i="19"/>
  <c r="V428" i="19"/>
  <c r="V435" i="19"/>
  <c r="V440" i="19"/>
  <c r="V444" i="19"/>
  <c r="V448" i="19"/>
  <c r="V439" i="19"/>
  <c r="V443" i="19"/>
  <c r="V447" i="19"/>
  <c r="V451" i="19"/>
  <c r="V438" i="19"/>
  <c r="V442" i="19"/>
  <c r="V446" i="19"/>
  <c r="V450" i="19"/>
  <c r="V445" i="19"/>
  <c r="V455" i="19"/>
  <c r="V459" i="19"/>
  <c r="V463" i="19"/>
  <c r="V441" i="19"/>
  <c r="V454" i="19"/>
  <c r="V458" i="19"/>
  <c r="V462" i="19"/>
  <c r="V437" i="19"/>
  <c r="V453" i="19"/>
  <c r="V457" i="19"/>
  <c r="V461" i="19"/>
  <c r="V464" i="19"/>
  <c r="V468" i="19"/>
  <c r="V472" i="19"/>
  <c r="V449" i="19"/>
  <c r="V460" i="19"/>
  <c r="V467" i="19"/>
  <c r="V471" i="19"/>
  <c r="V475" i="19"/>
  <c r="V456" i="19"/>
  <c r="V466" i="19"/>
  <c r="V470" i="19"/>
  <c r="V474" i="19"/>
  <c r="V473" i="19"/>
  <c r="V480" i="19"/>
  <c r="V484" i="19"/>
  <c r="V488" i="19"/>
  <c r="V492" i="19"/>
  <c r="V496" i="19"/>
  <c r="V500" i="19"/>
  <c r="V452" i="19"/>
  <c r="V469" i="19"/>
  <c r="V479" i="19"/>
  <c r="V483" i="19"/>
  <c r="V487" i="19"/>
  <c r="V491" i="19"/>
  <c r="V495" i="19"/>
  <c r="V499" i="19"/>
  <c r="V465" i="19"/>
  <c r="V476" i="19"/>
  <c r="V478" i="19"/>
  <c r="V482" i="19"/>
  <c r="V486" i="19"/>
  <c r="V490" i="19"/>
  <c r="V494" i="19"/>
  <c r="V498" i="19"/>
  <c r="V489" i="19"/>
  <c r="V485" i="19"/>
  <c r="V501" i="19"/>
  <c r="V477" i="19"/>
  <c r="V481" i="19"/>
  <c r="V497" i="19"/>
  <c r="V493" i="19"/>
  <c r="P420" i="19"/>
  <c r="P419" i="19"/>
  <c r="P423" i="19"/>
  <c r="P427" i="19"/>
  <c r="P431" i="19"/>
  <c r="P425" i="19"/>
  <c r="P422" i="19"/>
  <c r="P429" i="19"/>
  <c r="P502" i="19"/>
  <c r="P424" i="19"/>
  <c r="P426" i="19"/>
  <c r="P436" i="19"/>
  <c r="P418" i="19"/>
  <c r="P421" i="19"/>
  <c r="P435" i="19"/>
  <c r="P428" i="19"/>
  <c r="P432" i="19"/>
  <c r="P434" i="19"/>
  <c r="P430" i="19"/>
  <c r="P438" i="19"/>
  <c r="P442" i="19"/>
  <c r="P446" i="19"/>
  <c r="P450" i="19"/>
  <c r="P433" i="19"/>
  <c r="P437" i="19"/>
  <c r="P441" i="19"/>
  <c r="P445" i="19"/>
  <c r="P449" i="19"/>
  <c r="P440" i="19"/>
  <c r="P444" i="19"/>
  <c r="P448" i="19"/>
  <c r="P447" i="19"/>
  <c r="P451" i="19"/>
  <c r="P453" i="19"/>
  <c r="P457" i="19"/>
  <c r="P461" i="19"/>
  <c r="P443" i="19"/>
  <c r="P452" i="19"/>
  <c r="P456" i="19"/>
  <c r="P460" i="19"/>
  <c r="P439" i="19"/>
  <c r="P455" i="19"/>
  <c r="P459" i="19"/>
  <c r="P463" i="19"/>
  <c r="P466" i="19"/>
  <c r="P470" i="19"/>
  <c r="P474" i="19"/>
  <c r="P462" i="19"/>
  <c r="P465" i="19"/>
  <c r="P469" i="19"/>
  <c r="P473" i="19"/>
  <c r="P458" i="19"/>
  <c r="P464" i="19"/>
  <c r="P468" i="19"/>
  <c r="P472" i="19"/>
  <c r="P475" i="19"/>
  <c r="P478" i="19"/>
  <c r="P482" i="19"/>
  <c r="P486" i="19"/>
  <c r="P490" i="19"/>
  <c r="P494" i="19"/>
  <c r="P498" i="19"/>
  <c r="P471" i="19"/>
  <c r="P476" i="19"/>
  <c r="P477" i="19"/>
  <c r="P481" i="19"/>
  <c r="P485" i="19"/>
  <c r="P489" i="19"/>
  <c r="P493" i="19"/>
  <c r="P497" i="19"/>
  <c r="P501" i="19"/>
  <c r="P467" i="19"/>
  <c r="P480" i="19"/>
  <c r="P484" i="19"/>
  <c r="P488" i="19"/>
  <c r="P492" i="19"/>
  <c r="P496" i="19"/>
  <c r="P500" i="19"/>
  <c r="P454" i="19"/>
  <c r="P491" i="19"/>
  <c r="P479" i="19"/>
  <c r="P487" i="19"/>
  <c r="P483" i="19"/>
  <c r="P499" i="19"/>
  <c r="P495" i="19"/>
  <c r="AP419" i="19"/>
  <c r="AP502" i="19"/>
  <c r="AP418" i="19"/>
  <c r="AP421" i="19"/>
  <c r="AP425" i="19"/>
  <c r="AP429" i="19"/>
  <c r="AP427" i="19"/>
  <c r="AP422" i="19"/>
  <c r="AP424" i="19"/>
  <c r="AP426" i="19"/>
  <c r="AP428" i="19"/>
  <c r="AP430" i="19"/>
  <c r="AP434" i="19"/>
  <c r="AP420" i="19"/>
  <c r="AP423" i="19"/>
  <c r="AP433" i="19"/>
  <c r="AP432" i="19"/>
  <c r="AP436" i="19"/>
  <c r="AP440" i="19"/>
  <c r="AP444" i="19"/>
  <c r="AP448" i="19"/>
  <c r="AP435" i="19"/>
  <c r="AP439" i="19"/>
  <c r="AP443" i="19"/>
  <c r="AP447" i="19"/>
  <c r="AP431" i="19"/>
  <c r="AP438" i="19"/>
  <c r="AP442" i="19"/>
  <c r="AP446" i="19"/>
  <c r="AP450" i="19"/>
  <c r="AP449" i="19"/>
  <c r="AP451" i="19"/>
  <c r="AP455" i="19"/>
  <c r="AP459" i="19"/>
  <c r="AP445" i="19"/>
  <c r="AP454" i="19"/>
  <c r="AP458" i="19"/>
  <c r="AP462" i="19"/>
  <c r="AP441" i="19"/>
  <c r="AP453" i="19"/>
  <c r="AP457" i="19"/>
  <c r="AP461" i="19"/>
  <c r="AP437" i="19"/>
  <c r="AP452" i="19"/>
  <c r="AP464" i="19"/>
  <c r="AP468" i="19"/>
  <c r="AP472" i="19"/>
  <c r="AP467" i="19"/>
  <c r="AP471" i="19"/>
  <c r="AP475" i="19"/>
  <c r="AP460" i="19"/>
  <c r="AP463" i="19"/>
  <c r="AP466" i="19"/>
  <c r="AP470" i="19"/>
  <c r="AP474" i="19"/>
  <c r="AP480" i="19"/>
  <c r="AP484" i="19"/>
  <c r="AP488" i="19"/>
  <c r="AP492" i="19"/>
  <c r="AP496" i="19"/>
  <c r="AP500" i="19"/>
  <c r="AP473" i="19"/>
  <c r="AP476" i="19"/>
  <c r="AP479" i="19"/>
  <c r="AP483" i="19"/>
  <c r="AP487" i="19"/>
  <c r="AP491" i="19"/>
  <c r="AP495" i="19"/>
  <c r="AP499" i="19"/>
  <c r="AP469" i="19"/>
  <c r="AP478" i="19"/>
  <c r="AP482" i="19"/>
  <c r="AP486" i="19"/>
  <c r="AP490" i="19"/>
  <c r="AP494" i="19"/>
  <c r="AP498" i="19"/>
  <c r="AP477" i="19"/>
  <c r="AP493" i="19"/>
  <c r="AP456" i="19"/>
  <c r="AP489" i="19"/>
  <c r="AP465" i="19"/>
  <c r="AP485" i="19"/>
  <c r="AP501" i="19"/>
  <c r="AP481" i="19"/>
  <c r="AP497" i="19"/>
  <c r="N235" i="19"/>
  <c r="BX420" i="19"/>
  <c r="BX419" i="19"/>
  <c r="BX423" i="19"/>
  <c r="BX427" i="19"/>
  <c r="BX431" i="19"/>
  <c r="BX421" i="19"/>
  <c r="BX428" i="19"/>
  <c r="BX502" i="19"/>
  <c r="BX425" i="19"/>
  <c r="BX418" i="19"/>
  <c r="BX422" i="19"/>
  <c r="BX429" i="19"/>
  <c r="BX432" i="19"/>
  <c r="BX436" i="19"/>
  <c r="BX435" i="19"/>
  <c r="BX426" i="19"/>
  <c r="BX430" i="19"/>
  <c r="BX434" i="19"/>
  <c r="BX433" i="19"/>
  <c r="BX438" i="19"/>
  <c r="BX442" i="19"/>
  <c r="BX446" i="19"/>
  <c r="BX450" i="19"/>
  <c r="BX437" i="19"/>
  <c r="BX441" i="19"/>
  <c r="BX445" i="19"/>
  <c r="BX449" i="19"/>
  <c r="BX440" i="19"/>
  <c r="BX444" i="19"/>
  <c r="BX448" i="19"/>
  <c r="BX424" i="19"/>
  <c r="BX443" i="19"/>
  <c r="BX453" i="19"/>
  <c r="BX457" i="19"/>
  <c r="BX461" i="19"/>
  <c r="BX439" i="19"/>
  <c r="BX452" i="19"/>
  <c r="BX456" i="19"/>
  <c r="BX460" i="19"/>
  <c r="BX451" i="19"/>
  <c r="BX455" i="19"/>
  <c r="BX459" i="19"/>
  <c r="BX462" i="19"/>
  <c r="BX466" i="19"/>
  <c r="BX470" i="19"/>
  <c r="BX474" i="19"/>
  <c r="BX458" i="19"/>
  <c r="BX465" i="19"/>
  <c r="BX469" i="19"/>
  <c r="BX473" i="19"/>
  <c r="BX447" i="19"/>
  <c r="BX454" i="19"/>
  <c r="BX464" i="19"/>
  <c r="BX468" i="19"/>
  <c r="BX472" i="19"/>
  <c r="BX471" i="19"/>
  <c r="BX478" i="19"/>
  <c r="BX482" i="19"/>
  <c r="BX486" i="19"/>
  <c r="BX490" i="19"/>
  <c r="BX494" i="19"/>
  <c r="BX498" i="19"/>
  <c r="BX467" i="19"/>
  <c r="BX477" i="19"/>
  <c r="BX481" i="19"/>
  <c r="BX485" i="19"/>
  <c r="BX489" i="19"/>
  <c r="BX493" i="19"/>
  <c r="BX497" i="19"/>
  <c r="BX501" i="19"/>
  <c r="BX463" i="19"/>
  <c r="BX476" i="19"/>
  <c r="BX480" i="19"/>
  <c r="BX484" i="19"/>
  <c r="BX488" i="19"/>
  <c r="BX492" i="19"/>
  <c r="BX496" i="19"/>
  <c r="BX500" i="19"/>
  <c r="BX475" i="19"/>
  <c r="BX487" i="19"/>
  <c r="BX491" i="19"/>
  <c r="BX483" i="19"/>
  <c r="BX499" i="19"/>
  <c r="BX479" i="19"/>
  <c r="BX495" i="19"/>
  <c r="BE502" i="19"/>
  <c r="BE418" i="19"/>
  <c r="BE420" i="19"/>
  <c r="BE424" i="19"/>
  <c r="BE428" i="19"/>
  <c r="BE422" i="19"/>
  <c r="BE429" i="19"/>
  <c r="BE426" i="19"/>
  <c r="BE419" i="19"/>
  <c r="BE421" i="19"/>
  <c r="BE423" i="19"/>
  <c r="BE430" i="19"/>
  <c r="BE433" i="19"/>
  <c r="BE432" i="19"/>
  <c r="BE436" i="19"/>
  <c r="BE427" i="19"/>
  <c r="BE431" i="19"/>
  <c r="BE435" i="19"/>
  <c r="BE434" i="19"/>
  <c r="BE439" i="19"/>
  <c r="BE443" i="19"/>
  <c r="BE447" i="19"/>
  <c r="BE438" i="19"/>
  <c r="BE442" i="19"/>
  <c r="BE446" i="19"/>
  <c r="BE450" i="19"/>
  <c r="BE425" i="19"/>
  <c r="BE437" i="19"/>
  <c r="BE441" i="19"/>
  <c r="BE445" i="19"/>
  <c r="BE449" i="19"/>
  <c r="BE444" i="19"/>
  <c r="BE454" i="19"/>
  <c r="BE458" i="19"/>
  <c r="BE462" i="19"/>
  <c r="BE440" i="19"/>
  <c r="BE453" i="19"/>
  <c r="BE457" i="19"/>
  <c r="BE461" i="19"/>
  <c r="BE452" i="19"/>
  <c r="BE456" i="19"/>
  <c r="BE460" i="19"/>
  <c r="BE467" i="19"/>
  <c r="BE471" i="19"/>
  <c r="BE475" i="19"/>
  <c r="BE459" i="19"/>
  <c r="BE463" i="19"/>
  <c r="BE466" i="19"/>
  <c r="BE470" i="19"/>
  <c r="BE474" i="19"/>
  <c r="BE448" i="19"/>
  <c r="BE455" i="19"/>
  <c r="BE465" i="19"/>
  <c r="BE469" i="19"/>
  <c r="BE473" i="19"/>
  <c r="BE472" i="19"/>
  <c r="BE476" i="19"/>
  <c r="BE479" i="19"/>
  <c r="BE483" i="19"/>
  <c r="BE487" i="19"/>
  <c r="BE491" i="19"/>
  <c r="BE495" i="19"/>
  <c r="BE499" i="19"/>
  <c r="BE468" i="19"/>
  <c r="BE478" i="19"/>
  <c r="BE482" i="19"/>
  <c r="BE486" i="19"/>
  <c r="BE490" i="19"/>
  <c r="BE494" i="19"/>
  <c r="BE498" i="19"/>
  <c r="BE451" i="19"/>
  <c r="BE464" i="19"/>
  <c r="BE477" i="19"/>
  <c r="BE481" i="19"/>
  <c r="BE485" i="19"/>
  <c r="BE489" i="19"/>
  <c r="BE493" i="19"/>
  <c r="BE497" i="19"/>
  <c r="BE501" i="19"/>
  <c r="BE488" i="19"/>
  <c r="BE484" i="19"/>
  <c r="BE500" i="19"/>
  <c r="BE480" i="19"/>
  <c r="BE496" i="19"/>
  <c r="BE492" i="19"/>
  <c r="BD420" i="19"/>
  <c r="BD419" i="19"/>
  <c r="BD423" i="19"/>
  <c r="BD427" i="19"/>
  <c r="BD431" i="19"/>
  <c r="BD502" i="19"/>
  <c r="BD424" i="19"/>
  <c r="BD426" i="19"/>
  <c r="BD418" i="19"/>
  <c r="BD421" i="19"/>
  <c r="BD428" i="19"/>
  <c r="BD425" i="19"/>
  <c r="BD422" i="19"/>
  <c r="BD432" i="19"/>
  <c r="BD436" i="19"/>
  <c r="BD429" i="19"/>
  <c r="BD435" i="19"/>
  <c r="BD434" i="19"/>
  <c r="BD438" i="19"/>
  <c r="BD442" i="19"/>
  <c r="BD446" i="19"/>
  <c r="BD450" i="19"/>
  <c r="BD430" i="19"/>
  <c r="BD437" i="19"/>
  <c r="BD441" i="19"/>
  <c r="BD445" i="19"/>
  <c r="BD449" i="19"/>
  <c r="BD440" i="19"/>
  <c r="BD444" i="19"/>
  <c r="BD448" i="19"/>
  <c r="BD433" i="19"/>
  <c r="BD439" i="19"/>
  <c r="BD453" i="19"/>
  <c r="BD457" i="19"/>
  <c r="BD461" i="19"/>
  <c r="BD452" i="19"/>
  <c r="BD456" i="19"/>
  <c r="BD460" i="19"/>
  <c r="BD447" i="19"/>
  <c r="BD451" i="19"/>
  <c r="BD455" i="19"/>
  <c r="BD459" i="19"/>
  <c r="BD463" i="19"/>
  <c r="BD443" i="19"/>
  <c r="BD458" i="19"/>
  <c r="BD466" i="19"/>
  <c r="BD470" i="19"/>
  <c r="BD474" i="19"/>
  <c r="BD454" i="19"/>
  <c r="BD465" i="19"/>
  <c r="BD469" i="19"/>
  <c r="BD473" i="19"/>
  <c r="BD464" i="19"/>
  <c r="BD468" i="19"/>
  <c r="BD472" i="19"/>
  <c r="BD467" i="19"/>
  <c r="BD478" i="19"/>
  <c r="BD482" i="19"/>
  <c r="BD486" i="19"/>
  <c r="BD490" i="19"/>
  <c r="BD494" i="19"/>
  <c r="BD498" i="19"/>
  <c r="BD477" i="19"/>
  <c r="BD481" i="19"/>
  <c r="BD485" i="19"/>
  <c r="BD489" i="19"/>
  <c r="BD493" i="19"/>
  <c r="BD497" i="19"/>
  <c r="BD501" i="19"/>
  <c r="BD475" i="19"/>
  <c r="BD480" i="19"/>
  <c r="BD484" i="19"/>
  <c r="BD488" i="19"/>
  <c r="BD492" i="19"/>
  <c r="BD496" i="19"/>
  <c r="BD500" i="19"/>
  <c r="BD483" i="19"/>
  <c r="BD499" i="19"/>
  <c r="BD479" i="19"/>
  <c r="BD495" i="19"/>
  <c r="BD476" i="19"/>
  <c r="BD487" i="19"/>
  <c r="BD471" i="19"/>
  <c r="BD491" i="19"/>
  <c r="BD462" i="19"/>
  <c r="BC420" i="19"/>
  <c r="BC419" i="19"/>
  <c r="BC502" i="19"/>
  <c r="BC418" i="19"/>
  <c r="BC422" i="19"/>
  <c r="BC426" i="19"/>
  <c r="BC430" i="19"/>
  <c r="BC421" i="19"/>
  <c r="BC428" i="19"/>
  <c r="BC423" i="19"/>
  <c r="BC425" i="19"/>
  <c r="BC427" i="19"/>
  <c r="BC429" i="19"/>
  <c r="BC435" i="19"/>
  <c r="BC431" i="19"/>
  <c r="BC434" i="19"/>
  <c r="BC433" i="19"/>
  <c r="BC437" i="19"/>
  <c r="BC441" i="19"/>
  <c r="BC445" i="19"/>
  <c r="BC449" i="19"/>
  <c r="BC436" i="19"/>
  <c r="BC440" i="19"/>
  <c r="BC444" i="19"/>
  <c r="BC448" i="19"/>
  <c r="BC424" i="19"/>
  <c r="BC432" i="19"/>
  <c r="BC439" i="19"/>
  <c r="BC443" i="19"/>
  <c r="BC447" i="19"/>
  <c r="BC450" i="19"/>
  <c r="BC452" i="19"/>
  <c r="BC456" i="19"/>
  <c r="BC460" i="19"/>
  <c r="BC446" i="19"/>
  <c r="BC451" i="19"/>
  <c r="BC455" i="19"/>
  <c r="BC459" i="19"/>
  <c r="BC463" i="19"/>
  <c r="BC442" i="19"/>
  <c r="BC454" i="19"/>
  <c r="BC458" i="19"/>
  <c r="BC462" i="19"/>
  <c r="BC453" i="19"/>
  <c r="BC465" i="19"/>
  <c r="BC469" i="19"/>
  <c r="BC473" i="19"/>
  <c r="BC464" i="19"/>
  <c r="BC468" i="19"/>
  <c r="BC472" i="19"/>
  <c r="BC476" i="19"/>
  <c r="BC438" i="19"/>
  <c r="BC461" i="19"/>
  <c r="BC467" i="19"/>
  <c r="BC471" i="19"/>
  <c r="BC475" i="19"/>
  <c r="BC477" i="19"/>
  <c r="BC481" i="19"/>
  <c r="BC485" i="19"/>
  <c r="BC489" i="19"/>
  <c r="BC493" i="19"/>
  <c r="BC497" i="19"/>
  <c r="BC501" i="19"/>
  <c r="BC457" i="19"/>
  <c r="BC474" i="19"/>
  <c r="BC480" i="19"/>
  <c r="BC484" i="19"/>
  <c r="BC488" i="19"/>
  <c r="BC492" i="19"/>
  <c r="BC496" i="19"/>
  <c r="BC500" i="19"/>
  <c r="BC470" i="19"/>
  <c r="BC479" i="19"/>
  <c r="BC483" i="19"/>
  <c r="BC487" i="19"/>
  <c r="BC491" i="19"/>
  <c r="BC495" i="19"/>
  <c r="BC499" i="19"/>
  <c r="BC466" i="19"/>
  <c r="BC478" i="19"/>
  <c r="BC494" i="19"/>
  <c r="BC490" i="19"/>
  <c r="BC498" i="19"/>
  <c r="BC486" i="19"/>
  <c r="BC482" i="19"/>
  <c r="BF419" i="19"/>
  <c r="BF502" i="19"/>
  <c r="BF418" i="19"/>
  <c r="BF421" i="19"/>
  <c r="BF425" i="19"/>
  <c r="BF429" i="19"/>
  <c r="BF427" i="19"/>
  <c r="BF422" i="19"/>
  <c r="BF424" i="19"/>
  <c r="BF426" i="19"/>
  <c r="BF428" i="19"/>
  <c r="BF423" i="19"/>
  <c r="BF434" i="19"/>
  <c r="BF430" i="19"/>
  <c r="BF433" i="19"/>
  <c r="BF420" i="19"/>
  <c r="BF432" i="19"/>
  <c r="BF436" i="19"/>
  <c r="BF440" i="19"/>
  <c r="BF444" i="19"/>
  <c r="BF448" i="19"/>
  <c r="BF431" i="19"/>
  <c r="BF435" i="19"/>
  <c r="BF439" i="19"/>
  <c r="BF443" i="19"/>
  <c r="BF447" i="19"/>
  <c r="BF438" i="19"/>
  <c r="BF442" i="19"/>
  <c r="BF446" i="19"/>
  <c r="BF450" i="19"/>
  <c r="BF449" i="19"/>
  <c r="BF451" i="19"/>
  <c r="BF455" i="19"/>
  <c r="BF459" i="19"/>
  <c r="BF445" i="19"/>
  <c r="BF454" i="19"/>
  <c r="BF458" i="19"/>
  <c r="BF462" i="19"/>
  <c r="BF441" i="19"/>
  <c r="BF453" i="19"/>
  <c r="BF457" i="19"/>
  <c r="BF461" i="19"/>
  <c r="BF452" i="19"/>
  <c r="BF464" i="19"/>
  <c r="BF468" i="19"/>
  <c r="BF472" i="19"/>
  <c r="BF437" i="19"/>
  <c r="BF467" i="19"/>
  <c r="BF471" i="19"/>
  <c r="BF475" i="19"/>
  <c r="BF460" i="19"/>
  <c r="BF463" i="19"/>
  <c r="BF466" i="19"/>
  <c r="BF470" i="19"/>
  <c r="BF474" i="19"/>
  <c r="BF456" i="19"/>
  <c r="BF480" i="19"/>
  <c r="BF484" i="19"/>
  <c r="BF488" i="19"/>
  <c r="BF492" i="19"/>
  <c r="BF496" i="19"/>
  <c r="BF500" i="19"/>
  <c r="BF473" i="19"/>
  <c r="BF476" i="19"/>
  <c r="BF479" i="19"/>
  <c r="BF483" i="19"/>
  <c r="BF487" i="19"/>
  <c r="BF491" i="19"/>
  <c r="BF495" i="19"/>
  <c r="BF499" i="19"/>
  <c r="BF469" i="19"/>
  <c r="BF478" i="19"/>
  <c r="BF482" i="19"/>
  <c r="BF486" i="19"/>
  <c r="BF490" i="19"/>
  <c r="BF494" i="19"/>
  <c r="BF498" i="19"/>
  <c r="BF477" i="19"/>
  <c r="BF493" i="19"/>
  <c r="BF465" i="19"/>
  <c r="BF481" i="19"/>
  <c r="BF497" i="19"/>
  <c r="BF489" i="19"/>
  <c r="BF485" i="19"/>
  <c r="BF501" i="19"/>
  <c r="BU502" i="19"/>
  <c r="BU418" i="19"/>
  <c r="BU420" i="19"/>
  <c r="BU424" i="19"/>
  <c r="BU428" i="19"/>
  <c r="BU422" i="19"/>
  <c r="BU429" i="19"/>
  <c r="BU426" i="19"/>
  <c r="BU419" i="19"/>
  <c r="BU421" i="19"/>
  <c r="BU423" i="19"/>
  <c r="BU430" i="19"/>
  <c r="BU433" i="19"/>
  <c r="BU427" i="19"/>
  <c r="BU432" i="19"/>
  <c r="BU436" i="19"/>
  <c r="BU425" i="19"/>
  <c r="BU431" i="19"/>
  <c r="BU435" i="19"/>
  <c r="BU434" i="19"/>
  <c r="BU439" i="19"/>
  <c r="BU443" i="19"/>
  <c r="BU447" i="19"/>
  <c r="BU438" i="19"/>
  <c r="BU442" i="19"/>
  <c r="BU446" i="19"/>
  <c r="BU450" i="19"/>
  <c r="BU437" i="19"/>
  <c r="BU441" i="19"/>
  <c r="BU445" i="19"/>
  <c r="BU449" i="19"/>
  <c r="BU444" i="19"/>
  <c r="BU454" i="19"/>
  <c r="BU458" i="19"/>
  <c r="BU462" i="19"/>
  <c r="BU440" i="19"/>
  <c r="BU453" i="19"/>
  <c r="BU457" i="19"/>
  <c r="BU461" i="19"/>
  <c r="BU452" i="19"/>
  <c r="BU456" i="19"/>
  <c r="BU460" i="19"/>
  <c r="BU463" i="19"/>
  <c r="BU467" i="19"/>
  <c r="BU471" i="19"/>
  <c r="BU475" i="19"/>
  <c r="BU459" i="19"/>
  <c r="BU466" i="19"/>
  <c r="BU470" i="19"/>
  <c r="BU474" i="19"/>
  <c r="BU455" i="19"/>
  <c r="BU465" i="19"/>
  <c r="BU469" i="19"/>
  <c r="BU473" i="19"/>
  <c r="BU472" i="19"/>
  <c r="BU479" i="19"/>
  <c r="BU483" i="19"/>
  <c r="BU487" i="19"/>
  <c r="BU491" i="19"/>
  <c r="BU495" i="19"/>
  <c r="BU499" i="19"/>
  <c r="BU448" i="19"/>
  <c r="BU468" i="19"/>
  <c r="BU478" i="19"/>
  <c r="BU482" i="19"/>
  <c r="BU486" i="19"/>
  <c r="BU490" i="19"/>
  <c r="BU494" i="19"/>
  <c r="BU498" i="19"/>
  <c r="BU464" i="19"/>
  <c r="BU477" i="19"/>
  <c r="BU481" i="19"/>
  <c r="BU485" i="19"/>
  <c r="BU489" i="19"/>
  <c r="BU493" i="19"/>
  <c r="BU497" i="19"/>
  <c r="BU501" i="19"/>
  <c r="BU488" i="19"/>
  <c r="BU476" i="19"/>
  <c r="BU451" i="19"/>
  <c r="BU484" i="19"/>
  <c r="BU500" i="19"/>
  <c r="BU492" i="19"/>
  <c r="BU480" i="19"/>
  <c r="BU496" i="19"/>
  <c r="BA502" i="19"/>
  <c r="BA418" i="19"/>
  <c r="BA420" i="19"/>
  <c r="BA424" i="19"/>
  <c r="BA428" i="19"/>
  <c r="BA425" i="19"/>
  <c r="BA427" i="19"/>
  <c r="BA419" i="19"/>
  <c r="BA422" i="19"/>
  <c r="BA429" i="19"/>
  <c r="BA426" i="19"/>
  <c r="BA421" i="19"/>
  <c r="BA433" i="19"/>
  <c r="BA432" i="19"/>
  <c r="BA436" i="19"/>
  <c r="BA430" i="19"/>
  <c r="BA435" i="19"/>
  <c r="BA431" i="19"/>
  <c r="BA439" i="19"/>
  <c r="BA443" i="19"/>
  <c r="BA447" i="19"/>
  <c r="BA438" i="19"/>
  <c r="BA442" i="19"/>
  <c r="BA446" i="19"/>
  <c r="BA450" i="19"/>
  <c r="BA423" i="19"/>
  <c r="BA437" i="19"/>
  <c r="BA441" i="19"/>
  <c r="BA445" i="19"/>
  <c r="BA449" i="19"/>
  <c r="BA440" i="19"/>
  <c r="BA454" i="19"/>
  <c r="BA458" i="19"/>
  <c r="BA462" i="19"/>
  <c r="BA434" i="19"/>
  <c r="BA453" i="19"/>
  <c r="BA457" i="19"/>
  <c r="BA461" i="19"/>
  <c r="BA448" i="19"/>
  <c r="BA452" i="19"/>
  <c r="BA456" i="19"/>
  <c r="BA460" i="19"/>
  <c r="BA459" i="19"/>
  <c r="BA467" i="19"/>
  <c r="BA471" i="19"/>
  <c r="BA475" i="19"/>
  <c r="BA444" i="19"/>
  <c r="BA455" i="19"/>
  <c r="BA466" i="19"/>
  <c r="BA470" i="19"/>
  <c r="BA474" i="19"/>
  <c r="BA451" i="19"/>
  <c r="BA465" i="19"/>
  <c r="BA469" i="19"/>
  <c r="BA473" i="19"/>
  <c r="BA468" i="19"/>
  <c r="BA479" i="19"/>
  <c r="BA483" i="19"/>
  <c r="BA487" i="19"/>
  <c r="BA491" i="19"/>
  <c r="BA495" i="19"/>
  <c r="BA499" i="19"/>
  <c r="BA463" i="19"/>
  <c r="BA464" i="19"/>
  <c r="BA476" i="19"/>
  <c r="BA478" i="19"/>
  <c r="BA482" i="19"/>
  <c r="BA486" i="19"/>
  <c r="BA490" i="19"/>
  <c r="BA494" i="19"/>
  <c r="BA498" i="19"/>
  <c r="BA477" i="19"/>
  <c r="BA481" i="19"/>
  <c r="BA485" i="19"/>
  <c r="BA489" i="19"/>
  <c r="BA493" i="19"/>
  <c r="BA497" i="19"/>
  <c r="BA501" i="19"/>
  <c r="BA484" i="19"/>
  <c r="BA500" i="19"/>
  <c r="BA488" i="19"/>
  <c r="BA480" i="19"/>
  <c r="BA496" i="19"/>
  <c r="BA492" i="19"/>
  <c r="BA472" i="19"/>
  <c r="BN419" i="19"/>
  <c r="BN502" i="19"/>
  <c r="BN418" i="19"/>
  <c r="BN421" i="19"/>
  <c r="BN425" i="19"/>
  <c r="BN429" i="19"/>
  <c r="BN426" i="19"/>
  <c r="BN428" i="19"/>
  <c r="BN420" i="19"/>
  <c r="BN423" i="19"/>
  <c r="BN427" i="19"/>
  <c r="BN434" i="19"/>
  <c r="BN424" i="19"/>
  <c r="BN431" i="19"/>
  <c r="BN433" i="19"/>
  <c r="BN422" i="19"/>
  <c r="BN432" i="19"/>
  <c r="BN436" i="19"/>
  <c r="BN440" i="19"/>
  <c r="BN444" i="19"/>
  <c r="BN448" i="19"/>
  <c r="BN439" i="19"/>
  <c r="BN443" i="19"/>
  <c r="BN447" i="19"/>
  <c r="BN438" i="19"/>
  <c r="BN442" i="19"/>
  <c r="BN446" i="19"/>
  <c r="BN450" i="19"/>
  <c r="BN441" i="19"/>
  <c r="BN451" i="19"/>
  <c r="BN455" i="19"/>
  <c r="BN459" i="19"/>
  <c r="BN437" i="19"/>
  <c r="BN454" i="19"/>
  <c r="BN458" i="19"/>
  <c r="BN462" i="19"/>
  <c r="BN449" i="19"/>
  <c r="BN453" i="19"/>
  <c r="BN457" i="19"/>
  <c r="BN461" i="19"/>
  <c r="BN435" i="19"/>
  <c r="BN460" i="19"/>
  <c r="BN464" i="19"/>
  <c r="BN468" i="19"/>
  <c r="BN472" i="19"/>
  <c r="BN456" i="19"/>
  <c r="BN463" i="19"/>
  <c r="BN467" i="19"/>
  <c r="BN471" i="19"/>
  <c r="BN475" i="19"/>
  <c r="BN430" i="19"/>
  <c r="BN452" i="19"/>
  <c r="BN466" i="19"/>
  <c r="BN470" i="19"/>
  <c r="BN474" i="19"/>
  <c r="BN469" i="19"/>
  <c r="BN476" i="19"/>
  <c r="BN480" i="19"/>
  <c r="BN484" i="19"/>
  <c r="BN488" i="19"/>
  <c r="BN492" i="19"/>
  <c r="BN496" i="19"/>
  <c r="BN500" i="19"/>
  <c r="BN445" i="19"/>
  <c r="BN465" i="19"/>
  <c r="BN479" i="19"/>
  <c r="BN483" i="19"/>
  <c r="BN487" i="19"/>
  <c r="BN491" i="19"/>
  <c r="BN495" i="19"/>
  <c r="BN499" i="19"/>
  <c r="BN478" i="19"/>
  <c r="BN482" i="19"/>
  <c r="BN486" i="19"/>
  <c r="BN490" i="19"/>
  <c r="BN494" i="19"/>
  <c r="BN498" i="19"/>
  <c r="BN485" i="19"/>
  <c r="BN501" i="19"/>
  <c r="BN473" i="19"/>
  <c r="BN481" i="19"/>
  <c r="BN497" i="19"/>
  <c r="BN477" i="19"/>
  <c r="BN493" i="19"/>
  <c r="BN489" i="19"/>
  <c r="CD419" i="19"/>
  <c r="CD502" i="19"/>
  <c r="CD418" i="19"/>
  <c r="CD421" i="19"/>
  <c r="CD425" i="19"/>
  <c r="CD429" i="19"/>
  <c r="CD426" i="19"/>
  <c r="CD428" i="19"/>
  <c r="CD420" i="19"/>
  <c r="CD423" i="19"/>
  <c r="CD427" i="19"/>
  <c r="CD424" i="19"/>
  <c r="CD434" i="19"/>
  <c r="CD422" i="19"/>
  <c r="CD431" i="19"/>
  <c r="CD433" i="19"/>
  <c r="CD432" i="19"/>
  <c r="CD436" i="19"/>
  <c r="CD440" i="19"/>
  <c r="CD444" i="19"/>
  <c r="CD448" i="19"/>
  <c r="CD439" i="19"/>
  <c r="CD443" i="19"/>
  <c r="CD447" i="19"/>
  <c r="CD430" i="19"/>
  <c r="CD438" i="19"/>
  <c r="CD442" i="19"/>
  <c r="CD446" i="19"/>
  <c r="CD450" i="19"/>
  <c r="CD435" i="19"/>
  <c r="CD441" i="19"/>
  <c r="CD451" i="19"/>
  <c r="CD455" i="19"/>
  <c r="CD459" i="19"/>
  <c r="CD437" i="19"/>
  <c r="CD454" i="19"/>
  <c r="CD458" i="19"/>
  <c r="CD462" i="19"/>
  <c r="CD449" i="19"/>
  <c r="CD453" i="19"/>
  <c r="CD457" i="19"/>
  <c r="CD461" i="19"/>
  <c r="CD445" i="19"/>
  <c r="CD460" i="19"/>
  <c r="CD464" i="19"/>
  <c r="CD468" i="19"/>
  <c r="CD472" i="19"/>
  <c r="CD456" i="19"/>
  <c r="CD463" i="19"/>
  <c r="CD467" i="19"/>
  <c r="CD471" i="19"/>
  <c r="CD475" i="19"/>
  <c r="CD452" i="19"/>
  <c r="CD466" i="19"/>
  <c r="CD470" i="19"/>
  <c r="CD474" i="19"/>
  <c r="CD469" i="19"/>
  <c r="CD476" i="19"/>
  <c r="CD480" i="19"/>
  <c r="CD484" i="19"/>
  <c r="CD488" i="19"/>
  <c r="CD492" i="19"/>
  <c r="CD496" i="19"/>
  <c r="CD500" i="19"/>
  <c r="CD465" i="19"/>
  <c r="CD479" i="19"/>
  <c r="CD483" i="19"/>
  <c r="CD487" i="19"/>
  <c r="CD491" i="19"/>
  <c r="CD495" i="19"/>
  <c r="CD499" i="19"/>
  <c r="CD478" i="19"/>
  <c r="CD482" i="19"/>
  <c r="CD486" i="19"/>
  <c r="CD490" i="19"/>
  <c r="CD494" i="19"/>
  <c r="CD498" i="19"/>
  <c r="CD485" i="19"/>
  <c r="CD501" i="19"/>
  <c r="CD481" i="19"/>
  <c r="CD497" i="19"/>
  <c r="CD489" i="19"/>
  <c r="CD473" i="19"/>
  <c r="CD477" i="19"/>
  <c r="CD493" i="19"/>
  <c r="CE420" i="19"/>
  <c r="CE419" i="19"/>
  <c r="CE502" i="19"/>
  <c r="CE418" i="19"/>
  <c r="CE422" i="19"/>
  <c r="CE426" i="19"/>
  <c r="CE430" i="19"/>
  <c r="CE424" i="19"/>
  <c r="CE421" i="19"/>
  <c r="CE428" i="19"/>
  <c r="CE423" i="19"/>
  <c r="CE425" i="19"/>
  <c r="CE435" i="19"/>
  <c r="CE434" i="19"/>
  <c r="CE429" i="19"/>
  <c r="CE431" i="19"/>
  <c r="CE433" i="19"/>
  <c r="CE436" i="19"/>
  <c r="CE437" i="19"/>
  <c r="CE441" i="19"/>
  <c r="CE445" i="19"/>
  <c r="CE449" i="19"/>
  <c r="CE432" i="19"/>
  <c r="CE440" i="19"/>
  <c r="CE444" i="19"/>
  <c r="CE448" i="19"/>
  <c r="CE439" i="19"/>
  <c r="CE443" i="19"/>
  <c r="CE447" i="19"/>
  <c r="CE446" i="19"/>
  <c r="CE452" i="19"/>
  <c r="CE456" i="19"/>
  <c r="CE460" i="19"/>
  <c r="CE442" i="19"/>
  <c r="CE451" i="19"/>
  <c r="CE455" i="19"/>
  <c r="CE459" i="19"/>
  <c r="CE438" i="19"/>
  <c r="CE454" i="19"/>
  <c r="CE458" i="19"/>
  <c r="CE462" i="19"/>
  <c r="CE465" i="19"/>
  <c r="CE469" i="19"/>
  <c r="CE473" i="19"/>
  <c r="CE427" i="19"/>
  <c r="CE461" i="19"/>
  <c r="CE464" i="19"/>
  <c r="CE468" i="19"/>
  <c r="CE472" i="19"/>
  <c r="CE450" i="19"/>
  <c r="CE457" i="19"/>
  <c r="CE463" i="19"/>
  <c r="CE467" i="19"/>
  <c r="CE471" i="19"/>
  <c r="CE475" i="19"/>
  <c r="CE474" i="19"/>
  <c r="CE477" i="19"/>
  <c r="CE481" i="19"/>
  <c r="CE485" i="19"/>
  <c r="CE489" i="19"/>
  <c r="CE493" i="19"/>
  <c r="CE497" i="19"/>
  <c r="CE501" i="19"/>
  <c r="CE470" i="19"/>
  <c r="CE476" i="19"/>
  <c r="CE480" i="19"/>
  <c r="CE484" i="19"/>
  <c r="CE488" i="19"/>
  <c r="CE492" i="19"/>
  <c r="CE496" i="19"/>
  <c r="CE500" i="19"/>
  <c r="CE453" i="19"/>
  <c r="CE466" i="19"/>
  <c r="CE479" i="19"/>
  <c r="CE483" i="19"/>
  <c r="CE487" i="19"/>
  <c r="CE491" i="19"/>
  <c r="CE495" i="19"/>
  <c r="CE499" i="19"/>
  <c r="CE490" i="19"/>
  <c r="CE494" i="19"/>
  <c r="CE486" i="19"/>
  <c r="CE478" i="19"/>
  <c r="CE482" i="19"/>
  <c r="CE498" i="19"/>
  <c r="CH419" i="19"/>
  <c r="CH502" i="19"/>
  <c r="CH418" i="19"/>
  <c r="CH421" i="19"/>
  <c r="CH425" i="19"/>
  <c r="CH429" i="19"/>
  <c r="CH423" i="19"/>
  <c r="CH427" i="19"/>
  <c r="CH420" i="19"/>
  <c r="CH422" i="19"/>
  <c r="CH424" i="19"/>
  <c r="CH426" i="19"/>
  <c r="CH431" i="19"/>
  <c r="CH434" i="19"/>
  <c r="CH433" i="19"/>
  <c r="CH430" i="19"/>
  <c r="CH432" i="19"/>
  <c r="CH436" i="19"/>
  <c r="CH435" i="19"/>
  <c r="CH440" i="19"/>
  <c r="CH444" i="19"/>
  <c r="CH448" i="19"/>
  <c r="CH439" i="19"/>
  <c r="CH443" i="19"/>
  <c r="CH447" i="19"/>
  <c r="CH438" i="19"/>
  <c r="CH442" i="19"/>
  <c r="CH446" i="19"/>
  <c r="CH450" i="19"/>
  <c r="CH428" i="19"/>
  <c r="CH445" i="19"/>
  <c r="CH451" i="19"/>
  <c r="CH455" i="19"/>
  <c r="CH459" i="19"/>
  <c r="CH441" i="19"/>
  <c r="CH454" i="19"/>
  <c r="CH458" i="19"/>
  <c r="CH462" i="19"/>
  <c r="CH437" i="19"/>
  <c r="CH453" i="19"/>
  <c r="CH457" i="19"/>
  <c r="CH461" i="19"/>
  <c r="CH464" i="19"/>
  <c r="CH468" i="19"/>
  <c r="CH472" i="19"/>
  <c r="CH449" i="19"/>
  <c r="CH460" i="19"/>
  <c r="CH463" i="19"/>
  <c r="CH467" i="19"/>
  <c r="CH471" i="19"/>
  <c r="CH475" i="19"/>
  <c r="CH456" i="19"/>
  <c r="CH466" i="19"/>
  <c r="CH470" i="19"/>
  <c r="CH474" i="19"/>
  <c r="CH473" i="19"/>
  <c r="CH476" i="19"/>
  <c r="CH480" i="19"/>
  <c r="CH484" i="19"/>
  <c r="CH488" i="19"/>
  <c r="CH492" i="19"/>
  <c r="CH496" i="19"/>
  <c r="CH500" i="19"/>
  <c r="CH452" i="19"/>
  <c r="CH469" i="19"/>
  <c r="CH479" i="19"/>
  <c r="CH483" i="19"/>
  <c r="CH487" i="19"/>
  <c r="CH491" i="19"/>
  <c r="CH495" i="19"/>
  <c r="CH499" i="19"/>
  <c r="CH465" i="19"/>
  <c r="CH478" i="19"/>
  <c r="CH482" i="19"/>
  <c r="CH486" i="19"/>
  <c r="CH490" i="19"/>
  <c r="CH494" i="19"/>
  <c r="CH498" i="19"/>
  <c r="CH489" i="19"/>
  <c r="CH477" i="19"/>
  <c r="CH485" i="19"/>
  <c r="CH501" i="19"/>
  <c r="CH493" i="19"/>
  <c r="CH481" i="19"/>
  <c r="CH497" i="19"/>
  <c r="U502" i="19"/>
  <c r="U418" i="19"/>
  <c r="U420" i="19"/>
  <c r="U424" i="19"/>
  <c r="U428" i="19"/>
  <c r="U432" i="19"/>
  <c r="U425" i="19"/>
  <c r="U427" i="19"/>
  <c r="U419" i="19"/>
  <c r="U422" i="19"/>
  <c r="U429" i="19"/>
  <c r="U426" i="19"/>
  <c r="U433" i="19"/>
  <c r="U423" i="19"/>
  <c r="U430" i="19"/>
  <c r="U436" i="19"/>
  <c r="U421" i="19"/>
  <c r="U435" i="19"/>
  <c r="U439" i="19"/>
  <c r="U443" i="19"/>
  <c r="U447" i="19"/>
  <c r="U438" i="19"/>
  <c r="U442" i="19"/>
  <c r="U446" i="19"/>
  <c r="U450" i="19"/>
  <c r="U431" i="19"/>
  <c r="U437" i="19"/>
  <c r="U441" i="19"/>
  <c r="U445" i="19"/>
  <c r="U449" i="19"/>
  <c r="U440" i="19"/>
  <c r="U454" i="19"/>
  <c r="U458" i="19"/>
  <c r="U462" i="19"/>
  <c r="U453" i="19"/>
  <c r="U457" i="19"/>
  <c r="U461" i="19"/>
  <c r="U448" i="19"/>
  <c r="U452" i="19"/>
  <c r="U456" i="19"/>
  <c r="U460" i="19"/>
  <c r="U451" i="19"/>
  <c r="U459" i="19"/>
  <c r="U467" i="19"/>
  <c r="U471" i="19"/>
  <c r="U475" i="19"/>
  <c r="U455" i="19"/>
  <c r="U466" i="19"/>
  <c r="U470" i="19"/>
  <c r="U474" i="19"/>
  <c r="U434" i="19"/>
  <c r="U465" i="19"/>
  <c r="U469" i="19"/>
  <c r="U473" i="19"/>
  <c r="U468" i="19"/>
  <c r="U479" i="19"/>
  <c r="U483" i="19"/>
  <c r="U487" i="19"/>
  <c r="U491" i="19"/>
  <c r="U495" i="19"/>
  <c r="U499" i="19"/>
  <c r="U464" i="19"/>
  <c r="U476" i="19"/>
  <c r="U478" i="19"/>
  <c r="U482" i="19"/>
  <c r="U486" i="19"/>
  <c r="U490" i="19"/>
  <c r="U494" i="19"/>
  <c r="U498" i="19"/>
  <c r="U463" i="19"/>
  <c r="U477" i="19"/>
  <c r="U481" i="19"/>
  <c r="U485" i="19"/>
  <c r="U489" i="19"/>
  <c r="U493" i="19"/>
  <c r="U497" i="19"/>
  <c r="U501" i="19"/>
  <c r="U484" i="19"/>
  <c r="U500" i="19"/>
  <c r="U472" i="19"/>
  <c r="U480" i="19"/>
  <c r="U496" i="19"/>
  <c r="U488" i="19"/>
  <c r="U444" i="19"/>
  <c r="U492" i="19"/>
  <c r="O420" i="19"/>
  <c r="O419" i="19"/>
  <c r="O502" i="19"/>
  <c r="O418" i="19"/>
  <c r="O422" i="19"/>
  <c r="O426" i="19"/>
  <c r="O430" i="19"/>
  <c r="O427" i="19"/>
  <c r="O429" i="19"/>
  <c r="O424" i="19"/>
  <c r="O421" i="19"/>
  <c r="O428" i="19"/>
  <c r="O423" i="19"/>
  <c r="O435" i="19"/>
  <c r="O432" i="19"/>
  <c r="O434" i="19"/>
  <c r="O433" i="19"/>
  <c r="O425" i="19"/>
  <c r="O437" i="19"/>
  <c r="O441" i="19"/>
  <c r="O445" i="19"/>
  <c r="O449" i="19"/>
  <c r="O431" i="19"/>
  <c r="O440" i="19"/>
  <c r="O444" i="19"/>
  <c r="O448" i="19"/>
  <c r="O439" i="19"/>
  <c r="O443" i="19"/>
  <c r="O447" i="19"/>
  <c r="O451" i="19"/>
  <c r="O442" i="19"/>
  <c r="O452" i="19"/>
  <c r="O456" i="19"/>
  <c r="O460" i="19"/>
  <c r="O436" i="19"/>
  <c r="O438" i="19"/>
  <c r="O455" i="19"/>
  <c r="O459" i="19"/>
  <c r="O463" i="19"/>
  <c r="O450" i="19"/>
  <c r="O454" i="19"/>
  <c r="O458" i="19"/>
  <c r="O462" i="19"/>
  <c r="O461" i="19"/>
  <c r="O465" i="19"/>
  <c r="O469" i="19"/>
  <c r="O473" i="19"/>
  <c r="O446" i="19"/>
  <c r="O457" i="19"/>
  <c r="O464" i="19"/>
  <c r="O468" i="19"/>
  <c r="O472" i="19"/>
  <c r="O476" i="19"/>
  <c r="O453" i="19"/>
  <c r="O467" i="19"/>
  <c r="O471" i="19"/>
  <c r="O475" i="19"/>
  <c r="O470" i="19"/>
  <c r="O477" i="19"/>
  <c r="O481" i="19"/>
  <c r="O485" i="19"/>
  <c r="O489" i="19"/>
  <c r="O493" i="19"/>
  <c r="O497" i="19"/>
  <c r="O501" i="19"/>
  <c r="O466" i="19"/>
  <c r="O480" i="19"/>
  <c r="O484" i="19"/>
  <c r="O488" i="19"/>
  <c r="O492" i="19"/>
  <c r="O496" i="19"/>
  <c r="O500" i="19"/>
  <c r="O479" i="19"/>
  <c r="O483" i="19"/>
  <c r="O487" i="19"/>
  <c r="O491" i="19"/>
  <c r="O495" i="19"/>
  <c r="O499" i="19"/>
  <c r="O486" i="19"/>
  <c r="O482" i="19"/>
  <c r="O498" i="19"/>
  <c r="O478" i="19"/>
  <c r="O494" i="19"/>
  <c r="O474" i="19"/>
  <c r="O490" i="19"/>
  <c r="AI420" i="19"/>
  <c r="AI419" i="19"/>
  <c r="AI502" i="19"/>
  <c r="AI418" i="19"/>
  <c r="AI422" i="19"/>
  <c r="AI426" i="19"/>
  <c r="AI430" i="19"/>
  <c r="AI424" i="19"/>
  <c r="AI421" i="19"/>
  <c r="AI428" i="19"/>
  <c r="AI423" i="19"/>
  <c r="AI425" i="19"/>
  <c r="AI435" i="19"/>
  <c r="AI429" i="19"/>
  <c r="AI434" i="19"/>
  <c r="AI427" i="19"/>
  <c r="AI431" i="19"/>
  <c r="AI433" i="19"/>
  <c r="AI436" i="19"/>
  <c r="AI437" i="19"/>
  <c r="AI441" i="19"/>
  <c r="AI445" i="19"/>
  <c r="AI449" i="19"/>
  <c r="AI432" i="19"/>
  <c r="AI440" i="19"/>
  <c r="AI444" i="19"/>
  <c r="AI448" i="19"/>
  <c r="AI439" i="19"/>
  <c r="AI443" i="19"/>
  <c r="AI447" i="19"/>
  <c r="AI451" i="19"/>
  <c r="AI446" i="19"/>
  <c r="AI452" i="19"/>
  <c r="AI456" i="19"/>
  <c r="AI460" i="19"/>
  <c r="AI442" i="19"/>
  <c r="AI455" i="19"/>
  <c r="AI459" i="19"/>
  <c r="AI463" i="19"/>
  <c r="AI438" i="19"/>
  <c r="AI454" i="19"/>
  <c r="AI458" i="19"/>
  <c r="AI462" i="19"/>
  <c r="AI465" i="19"/>
  <c r="AI469" i="19"/>
  <c r="AI473" i="19"/>
  <c r="AI461" i="19"/>
  <c r="AI464" i="19"/>
  <c r="AI468" i="19"/>
  <c r="AI472" i="19"/>
  <c r="AI476" i="19"/>
  <c r="AI457" i="19"/>
  <c r="AI467" i="19"/>
  <c r="AI471" i="19"/>
  <c r="AI475" i="19"/>
  <c r="AI474" i="19"/>
  <c r="AI477" i="19"/>
  <c r="AI481" i="19"/>
  <c r="AI485" i="19"/>
  <c r="AI489" i="19"/>
  <c r="AI493" i="19"/>
  <c r="AI497" i="19"/>
  <c r="AI501" i="19"/>
  <c r="AI470" i="19"/>
  <c r="AI480" i="19"/>
  <c r="AI484" i="19"/>
  <c r="AI488" i="19"/>
  <c r="AI492" i="19"/>
  <c r="AI496" i="19"/>
  <c r="AI500" i="19"/>
  <c r="AI466" i="19"/>
  <c r="AI479" i="19"/>
  <c r="AI483" i="19"/>
  <c r="AI487" i="19"/>
  <c r="AI491" i="19"/>
  <c r="AI495" i="19"/>
  <c r="AI499" i="19"/>
  <c r="AI450" i="19"/>
  <c r="AI490" i="19"/>
  <c r="AI494" i="19"/>
  <c r="AI486" i="19"/>
  <c r="AI453" i="19"/>
  <c r="AI478" i="19"/>
  <c r="AI482" i="19"/>
  <c r="AI498" i="19"/>
  <c r="I502" i="19"/>
  <c r="I418" i="19"/>
  <c r="I421" i="19"/>
  <c r="I420" i="19"/>
  <c r="I424" i="19"/>
  <c r="I428" i="19"/>
  <c r="I432" i="19"/>
  <c r="I422" i="19"/>
  <c r="I429" i="19"/>
  <c r="I426" i="19"/>
  <c r="I419" i="19"/>
  <c r="I423" i="19"/>
  <c r="I430" i="19"/>
  <c r="I433" i="19"/>
  <c r="I427" i="19"/>
  <c r="I436" i="19"/>
  <c r="I425" i="19"/>
  <c r="I431" i="19"/>
  <c r="I435" i="19"/>
  <c r="I434" i="19"/>
  <c r="I439" i="19"/>
  <c r="I443" i="19"/>
  <c r="I447" i="19"/>
  <c r="I451" i="19"/>
  <c r="I438" i="19"/>
  <c r="I442" i="19"/>
  <c r="I446" i="19"/>
  <c r="I450" i="19"/>
  <c r="I437" i="19"/>
  <c r="I441" i="19"/>
  <c r="I445" i="19"/>
  <c r="I449" i="19"/>
  <c r="I444" i="19"/>
  <c r="I454" i="19"/>
  <c r="I458" i="19"/>
  <c r="I462" i="19"/>
  <c r="I440" i="19"/>
  <c r="I453" i="19"/>
  <c r="I457" i="19"/>
  <c r="I461" i="19"/>
  <c r="I452" i="19"/>
  <c r="I456" i="19"/>
  <c r="I460" i="19"/>
  <c r="I463" i="19"/>
  <c r="I467" i="19"/>
  <c r="I471" i="19"/>
  <c r="I475" i="19"/>
  <c r="I459" i="19"/>
  <c r="I466" i="19"/>
  <c r="I470" i="19"/>
  <c r="I474" i="19"/>
  <c r="I455" i="19"/>
  <c r="I465" i="19"/>
  <c r="I469" i="19"/>
  <c r="I473" i="19"/>
  <c r="I448" i="19"/>
  <c r="I472" i="19"/>
  <c r="I476" i="19"/>
  <c r="I479" i="19"/>
  <c r="I483" i="19"/>
  <c r="I487" i="19"/>
  <c r="I491" i="19"/>
  <c r="I495" i="19"/>
  <c r="I499" i="19"/>
  <c r="I468" i="19"/>
  <c r="I478" i="19"/>
  <c r="I482" i="19"/>
  <c r="I486" i="19"/>
  <c r="I490" i="19"/>
  <c r="I494" i="19"/>
  <c r="I498" i="19"/>
  <c r="I464" i="19"/>
  <c r="I477" i="19"/>
  <c r="I481" i="19"/>
  <c r="I485" i="19"/>
  <c r="I489" i="19"/>
  <c r="I493" i="19"/>
  <c r="I497" i="19"/>
  <c r="I501" i="19"/>
  <c r="I488" i="19"/>
  <c r="I484" i="19"/>
  <c r="I500" i="19"/>
  <c r="I480" i="19"/>
  <c r="I496" i="19"/>
  <c r="I492" i="19"/>
  <c r="AA420" i="19"/>
  <c r="AA419" i="19"/>
  <c r="AA502" i="19"/>
  <c r="AA418" i="19"/>
  <c r="AA422" i="19"/>
  <c r="AA426" i="19"/>
  <c r="AA430" i="19"/>
  <c r="AA423" i="19"/>
  <c r="AA425" i="19"/>
  <c r="AA427" i="19"/>
  <c r="AA429" i="19"/>
  <c r="AA424" i="19"/>
  <c r="AA428" i="19"/>
  <c r="AA431" i="19"/>
  <c r="AA435" i="19"/>
  <c r="AA434" i="19"/>
  <c r="AA433" i="19"/>
  <c r="AA437" i="19"/>
  <c r="AA441" i="19"/>
  <c r="AA445" i="19"/>
  <c r="AA449" i="19"/>
  <c r="AA421" i="19"/>
  <c r="AA440" i="19"/>
  <c r="AA444" i="19"/>
  <c r="AA448" i="19"/>
  <c r="AA436" i="19"/>
  <c r="AA439" i="19"/>
  <c r="AA443" i="19"/>
  <c r="AA447" i="19"/>
  <c r="AA451" i="19"/>
  <c r="AA438" i="19"/>
  <c r="AA452" i="19"/>
  <c r="AA456" i="19"/>
  <c r="AA460" i="19"/>
  <c r="AA432" i="19"/>
  <c r="AA450" i="19"/>
  <c r="AA455" i="19"/>
  <c r="AA459" i="19"/>
  <c r="AA463" i="19"/>
  <c r="AA446" i="19"/>
  <c r="AA454" i="19"/>
  <c r="AA458" i="19"/>
  <c r="AA462" i="19"/>
  <c r="AA457" i="19"/>
  <c r="AA465" i="19"/>
  <c r="AA469" i="19"/>
  <c r="AA473" i="19"/>
  <c r="AA442" i="19"/>
  <c r="AA453" i="19"/>
  <c r="AA464" i="19"/>
  <c r="AA468" i="19"/>
  <c r="AA472" i="19"/>
  <c r="AA476" i="19"/>
  <c r="AA467" i="19"/>
  <c r="AA471" i="19"/>
  <c r="AA475" i="19"/>
  <c r="AA461" i="19"/>
  <c r="AA466" i="19"/>
  <c r="AA477" i="19"/>
  <c r="AA481" i="19"/>
  <c r="AA485" i="19"/>
  <c r="AA489" i="19"/>
  <c r="AA493" i="19"/>
  <c r="AA497" i="19"/>
  <c r="AA501" i="19"/>
  <c r="AA480" i="19"/>
  <c r="AA484" i="19"/>
  <c r="AA488" i="19"/>
  <c r="AA492" i="19"/>
  <c r="AA496" i="19"/>
  <c r="AA500" i="19"/>
  <c r="AA474" i="19"/>
  <c r="AA479" i="19"/>
  <c r="AA483" i="19"/>
  <c r="AA487" i="19"/>
  <c r="AA491" i="19"/>
  <c r="AA495" i="19"/>
  <c r="AA499" i="19"/>
  <c r="AA482" i="19"/>
  <c r="AA498" i="19"/>
  <c r="AA470" i="19"/>
  <c r="AA478" i="19"/>
  <c r="AA494" i="19"/>
  <c r="AA490" i="19"/>
  <c r="AA486" i="19"/>
  <c r="T420" i="19"/>
  <c r="T419" i="19"/>
  <c r="T423" i="19"/>
  <c r="T427" i="19"/>
  <c r="T431" i="19"/>
  <c r="T418" i="19"/>
  <c r="T422" i="19"/>
  <c r="T429" i="19"/>
  <c r="T424" i="19"/>
  <c r="T426" i="19"/>
  <c r="T421" i="19"/>
  <c r="T428" i="19"/>
  <c r="T502" i="19"/>
  <c r="T425" i="19"/>
  <c r="T430" i="19"/>
  <c r="T436" i="19"/>
  <c r="T432" i="19"/>
  <c r="T435" i="19"/>
  <c r="T434" i="19"/>
  <c r="T438" i="19"/>
  <c r="T442" i="19"/>
  <c r="T446" i="19"/>
  <c r="T450" i="19"/>
  <c r="T437" i="19"/>
  <c r="T441" i="19"/>
  <c r="T445" i="19"/>
  <c r="T449" i="19"/>
  <c r="T433" i="19"/>
  <c r="T440" i="19"/>
  <c r="T444" i="19"/>
  <c r="T448" i="19"/>
  <c r="T453" i="19"/>
  <c r="T457" i="19"/>
  <c r="T461" i="19"/>
  <c r="T447" i="19"/>
  <c r="T452" i="19"/>
  <c r="T456" i="19"/>
  <c r="T460" i="19"/>
  <c r="T443" i="19"/>
  <c r="T451" i="19"/>
  <c r="T455" i="19"/>
  <c r="T459" i="19"/>
  <c r="T463" i="19"/>
  <c r="T454" i="19"/>
  <c r="T466" i="19"/>
  <c r="T470" i="19"/>
  <c r="T474" i="19"/>
  <c r="T439" i="19"/>
  <c r="T465" i="19"/>
  <c r="T469" i="19"/>
  <c r="T473" i="19"/>
  <c r="T462" i="19"/>
  <c r="T464" i="19"/>
  <c r="T468" i="19"/>
  <c r="T472" i="19"/>
  <c r="T458" i="19"/>
  <c r="T476" i="19"/>
  <c r="T478" i="19"/>
  <c r="T482" i="19"/>
  <c r="T486" i="19"/>
  <c r="T490" i="19"/>
  <c r="T494" i="19"/>
  <c r="T498" i="19"/>
  <c r="T475" i="19"/>
  <c r="T477" i="19"/>
  <c r="T481" i="19"/>
  <c r="T485" i="19"/>
  <c r="T489" i="19"/>
  <c r="T493" i="19"/>
  <c r="T497" i="19"/>
  <c r="T501" i="19"/>
  <c r="T471" i="19"/>
  <c r="T480" i="19"/>
  <c r="T484" i="19"/>
  <c r="T488" i="19"/>
  <c r="T492" i="19"/>
  <c r="T496" i="19"/>
  <c r="T500" i="19"/>
  <c r="T479" i="19"/>
  <c r="T495" i="19"/>
  <c r="T491" i="19"/>
  <c r="T467" i="19"/>
  <c r="T483" i="19"/>
  <c r="T499" i="19"/>
  <c r="T487" i="19"/>
  <c r="Y502" i="19"/>
  <c r="Y418" i="19"/>
  <c r="Y420" i="19"/>
  <c r="Y424" i="19"/>
  <c r="Y428" i="19"/>
  <c r="Y422" i="19"/>
  <c r="Y429" i="19"/>
  <c r="Y426" i="19"/>
  <c r="Y419" i="19"/>
  <c r="Y421" i="19"/>
  <c r="Y423" i="19"/>
  <c r="Y427" i="19"/>
  <c r="Y433" i="19"/>
  <c r="Y425" i="19"/>
  <c r="Y432" i="19"/>
  <c r="Y436" i="19"/>
  <c r="Y430" i="19"/>
  <c r="Y431" i="19"/>
  <c r="Y435" i="19"/>
  <c r="Y434" i="19"/>
  <c r="Y439" i="19"/>
  <c r="Y443" i="19"/>
  <c r="Y447" i="19"/>
  <c r="Y438" i="19"/>
  <c r="Y442" i="19"/>
  <c r="Y446" i="19"/>
  <c r="Y450" i="19"/>
  <c r="Y437" i="19"/>
  <c r="Y441" i="19"/>
  <c r="Y445" i="19"/>
  <c r="Y449" i="19"/>
  <c r="Y444" i="19"/>
  <c r="Y454" i="19"/>
  <c r="Y458" i="19"/>
  <c r="Y462" i="19"/>
  <c r="Y440" i="19"/>
  <c r="Y451" i="19"/>
  <c r="Y453" i="19"/>
  <c r="Y457" i="19"/>
  <c r="Y461" i="19"/>
  <c r="Y452" i="19"/>
  <c r="Y456" i="19"/>
  <c r="Y460" i="19"/>
  <c r="Y448" i="19"/>
  <c r="Y463" i="19"/>
  <c r="Y467" i="19"/>
  <c r="Y471" i="19"/>
  <c r="Y475" i="19"/>
  <c r="Y459" i="19"/>
  <c r="Y466" i="19"/>
  <c r="Y470" i="19"/>
  <c r="Y474" i="19"/>
  <c r="Y455" i="19"/>
  <c r="Y465" i="19"/>
  <c r="Y469" i="19"/>
  <c r="Y473" i="19"/>
  <c r="Y472" i="19"/>
  <c r="Y476" i="19"/>
  <c r="Y479" i="19"/>
  <c r="Y483" i="19"/>
  <c r="Y487" i="19"/>
  <c r="Y491" i="19"/>
  <c r="Y495" i="19"/>
  <c r="Y499" i="19"/>
  <c r="Y468" i="19"/>
  <c r="Y478" i="19"/>
  <c r="Y482" i="19"/>
  <c r="Y486" i="19"/>
  <c r="Y490" i="19"/>
  <c r="Y494" i="19"/>
  <c r="Y498" i="19"/>
  <c r="Y464" i="19"/>
  <c r="Y477" i="19"/>
  <c r="Y481" i="19"/>
  <c r="Y485" i="19"/>
  <c r="Y489" i="19"/>
  <c r="Y493" i="19"/>
  <c r="Y497" i="19"/>
  <c r="Y501" i="19"/>
  <c r="Y488" i="19"/>
  <c r="Y484" i="19"/>
  <c r="Y500" i="19"/>
  <c r="Y492" i="19"/>
  <c r="Y480" i="19"/>
  <c r="Y496" i="19"/>
  <c r="AQ420" i="19"/>
  <c r="AQ419" i="19"/>
  <c r="AQ502" i="19"/>
  <c r="AQ418" i="19"/>
  <c r="AQ422" i="19"/>
  <c r="AQ426" i="19"/>
  <c r="AQ430" i="19"/>
  <c r="AQ423" i="19"/>
  <c r="AQ425" i="19"/>
  <c r="AQ427" i="19"/>
  <c r="AQ429" i="19"/>
  <c r="AQ424" i="19"/>
  <c r="AQ431" i="19"/>
  <c r="AQ435" i="19"/>
  <c r="AQ434" i="19"/>
  <c r="AQ421" i="19"/>
  <c r="AQ433" i="19"/>
  <c r="AQ437" i="19"/>
  <c r="AQ441" i="19"/>
  <c r="AQ445" i="19"/>
  <c r="AQ449" i="19"/>
  <c r="AQ428" i="19"/>
  <c r="AQ440" i="19"/>
  <c r="AQ444" i="19"/>
  <c r="AQ448" i="19"/>
  <c r="AQ436" i="19"/>
  <c r="AQ439" i="19"/>
  <c r="AQ443" i="19"/>
  <c r="AQ447" i="19"/>
  <c r="AQ438" i="19"/>
  <c r="AQ452" i="19"/>
  <c r="AQ456" i="19"/>
  <c r="AQ460" i="19"/>
  <c r="AQ450" i="19"/>
  <c r="AQ451" i="19"/>
  <c r="AQ455" i="19"/>
  <c r="AQ459" i="19"/>
  <c r="AQ463" i="19"/>
  <c r="AQ432" i="19"/>
  <c r="AQ446" i="19"/>
  <c r="AQ454" i="19"/>
  <c r="AQ458" i="19"/>
  <c r="AQ462" i="19"/>
  <c r="AQ457" i="19"/>
  <c r="AQ465" i="19"/>
  <c r="AQ469" i="19"/>
  <c r="AQ473" i="19"/>
  <c r="AQ453" i="19"/>
  <c r="AQ464" i="19"/>
  <c r="AQ468" i="19"/>
  <c r="AQ472" i="19"/>
  <c r="AQ476" i="19"/>
  <c r="AQ442" i="19"/>
  <c r="AQ467" i="19"/>
  <c r="AQ471" i="19"/>
  <c r="AQ475" i="19"/>
  <c r="AQ466" i="19"/>
  <c r="AQ477" i="19"/>
  <c r="AQ481" i="19"/>
  <c r="AQ485" i="19"/>
  <c r="AQ489" i="19"/>
  <c r="AQ493" i="19"/>
  <c r="AQ497" i="19"/>
  <c r="AQ501" i="19"/>
  <c r="AQ461" i="19"/>
  <c r="AQ480" i="19"/>
  <c r="AQ484" i="19"/>
  <c r="AQ488" i="19"/>
  <c r="AQ492" i="19"/>
  <c r="AQ496" i="19"/>
  <c r="AQ500" i="19"/>
  <c r="AQ474" i="19"/>
  <c r="AQ479" i="19"/>
  <c r="AQ483" i="19"/>
  <c r="AQ487" i="19"/>
  <c r="AQ491" i="19"/>
  <c r="AQ495" i="19"/>
  <c r="AQ499" i="19"/>
  <c r="AQ470" i="19"/>
  <c r="AQ482" i="19"/>
  <c r="AQ498" i="19"/>
  <c r="AQ478" i="19"/>
  <c r="AQ494" i="19"/>
  <c r="AQ486" i="19"/>
  <c r="AQ490" i="19"/>
  <c r="AL419" i="19"/>
  <c r="AL502" i="19"/>
  <c r="AL418" i="19"/>
  <c r="AL421" i="19"/>
  <c r="AL425" i="19"/>
  <c r="AL429" i="19"/>
  <c r="AL423" i="19"/>
  <c r="AL430" i="19"/>
  <c r="AL427" i="19"/>
  <c r="AL420" i="19"/>
  <c r="AL422" i="19"/>
  <c r="AL424" i="19"/>
  <c r="AL431" i="19"/>
  <c r="AL434" i="19"/>
  <c r="AL433" i="19"/>
  <c r="AL428" i="19"/>
  <c r="AL432" i="19"/>
  <c r="AL436" i="19"/>
  <c r="AL435" i="19"/>
  <c r="AL440" i="19"/>
  <c r="AL444" i="19"/>
  <c r="AL448" i="19"/>
  <c r="AL426" i="19"/>
  <c r="AL439" i="19"/>
  <c r="AL443" i="19"/>
  <c r="AL447" i="19"/>
  <c r="AL438" i="19"/>
  <c r="AL442" i="19"/>
  <c r="AL446" i="19"/>
  <c r="AL450" i="19"/>
  <c r="AL445" i="19"/>
  <c r="AL451" i="19"/>
  <c r="AL455" i="19"/>
  <c r="AL459" i="19"/>
  <c r="AL441" i="19"/>
  <c r="AL454" i="19"/>
  <c r="AL458" i="19"/>
  <c r="AL462" i="19"/>
  <c r="AL437" i="19"/>
  <c r="AL453" i="19"/>
  <c r="AL457" i="19"/>
  <c r="AL461" i="19"/>
  <c r="AL463" i="19"/>
  <c r="AL464" i="19"/>
  <c r="AL468" i="19"/>
  <c r="AL472" i="19"/>
  <c r="AL460" i="19"/>
  <c r="AL467" i="19"/>
  <c r="AL471" i="19"/>
  <c r="AL475" i="19"/>
  <c r="AL449" i="19"/>
  <c r="AL456" i="19"/>
  <c r="AL466" i="19"/>
  <c r="AL470" i="19"/>
  <c r="AL474" i="19"/>
  <c r="AL473" i="19"/>
  <c r="AL480" i="19"/>
  <c r="AL484" i="19"/>
  <c r="AL488" i="19"/>
  <c r="AL492" i="19"/>
  <c r="AL496" i="19"/>
  <c r="AL500" i="19"/>
  <c r="AL469" i="19"/>
  <c r="AL479" i="19"/>
  <c r="AL483" i="19"/>
  <c r="AL487" i="19"/>
  <c r="AL491" i="19"/>
  <c r="AL495" i="19"/>
  <c r="AL499" i="19"/>
  <c r="AL452" i="19"/>
  <c r="AL465" i="19"/>
  <c r="AL476" i="19"/>
  <c r="AL478" i="19"/>
  <c r="AL482" i="19"/>
  <c r="AL486" i="19"/>
  <c r="AL490" i="19"/>
  <c r="AL494" i="19"/>
  <c r="AL498" i="19"/>
  <c r="AL489" i="19"/>
  <c r="AL477" i="19"/>
  <c r="AL485" i="19"/>
  <c r="AL501" i="19"/>
  <c r="AL493" i="19"/>
  <c r="AL481" i="19"/>
  <c r="AL497" i="19"/>
  <c r="AO502" i="19"/>
  <c r="AO418" i="19"/>
  <c r="AO420" i="19"/>
  <c r="AO424" i="19"/>
  <c r="AO428" i="19"/>
  <c r="AO422" i="19"/>
  <c r="AO429" i="19"/>
  <c r="AO426" i="19"/>
  <c r="AO419" i="19"/>
  <c r="AO421" i="19"/>
  <c r="AO423" i="19"/>
  <c r="AO425" i="19"/>
  <c r="AO433" i="19"/>
  <c r="AO432" i="19"/>
  <c r="AO436" i="19"/>
  <c r="AO431" i="19"/>
  <c r="AO435" i="19"/>
  <c r="AO434" i="19"/>
  <c r="AO439" i="19"/>
  <c r="AO443" i="19"/>
  <c r="AO447" i="19"/>
  <c r="AO427" i="19"/>
  <c r="AO438" i="19"/>
  <c r="AO442" i="19"/>
  <c r="AO446" i="19"/>
  <c r="AO450" i="19"/>
  <c r="AO437" i="19"/>
  <c r="AO441" i="19"/>
  <c r="AO445" i="19"/>
  <c r="AO449" i="19"/>
  <c r="AO444" i="19"/>
  <c r="AO454" i="19"/>
  <c r="AO458" i="19"/>
  <c r="AO462" i="19"/>
  <c r="AO440" i="19"/>
  <c r="AO453" i="19"/>
  <c r="AO457" i="19"/>
  <c r="AO461" i="19"/>
  <c r="AO430" i="19"/>
  <c r="AO452" i="19"/>
  <c r="AO456" i="19"/>
  <c r="AO460" i="19"/>
  <c r="AO467" i="19"/>
  <c r="AO471" i="19"/>
  <c r="AO475" i="19"/>
  <c r="AO448" i="19"/>
  <c r="AO459" i="19"/>
  <c r="AO463" i="19"/>
  <c r="AO466" i="19"/>
  <c r="AO470" i="19"/>
  <c r="AO474" i="19"/>
  <c r="AO455" i="19"/>
  <c r="AO465" i="19"/>
  <c r="AO469" i="19"/>
  <c r="AO473" i="19"/>
  <c r="AO472" i="19"/>
  <c r="AO476" i="19"/>
  <c r="AO479" i="19"/>
  <c r="AO483" i="19"/>
  <c r="AO487" i="19"/>
  <c r="AO491" i="19"/>
  <c r="AO495" i="19"/>
  <c r="AO499" i="19"/>
  <c r="AO451" i="19"/>
  <c r="AO468" i="19"/>
  <c r="AO478" i="19"/>
  <c r="AO482" i="19"/>
  <c r="AO486" i="19"/>
  <c r="AO490" i="19"/>
  <c r="AO494" i="19"/>
  <c r="AO498" i="19"/>
  <c r="AO464" i="19"/>
  <c r="AO477" i="19"/>
  <c r="AO481" i="19"/>
  <c r="AO485" i="19"/>
  <c r="AO489" i="19"/>
  <c r="AO493" i="19"/>
  <c r="AO497" i="19"/>
  <c r="AO501" i="19"/>
  <c r="AO488" i="19"/>
  <c r="AO492" i="19"/>
  <c r="AO484" i="19"/>
  <c r="AO500" i="19"/>
  <c r="AO480" i="19"/>
  <c r="AO496" i="19"/>
  <c r="BI502" i="19"/>
  <c r="BI418" i="19"/>
  <c r="BI420" i="19"/>
  <c r="BI424" i="19"/>
  <c r="BI428" i="19"/>
  <c r="BI426" i="19"/>
  <c r="BI421" i="19"/>
  <c r="BI423" i="19"/>
  <c r="BI425" i="19"/>
  <c r="BI427" i="19"/>
  <c r="BI433" i="19"/>
  <c r="BI419" i="19"/>
  <c r="BI422" i="19"/>
  <c r="BI431" i="19"/>
  <c r="BI432" i="19"/>
  <c r="BI436" i="19"/>
  <c r="BI429" i="19"/>
  <c r="BI435" i="19"/>
  <c r="BI439" i="19"/>
  <c r="BI443" i="19"/>
  <c r="BI447" i="19"/>
  <c r="BI434" i="19"/>
  <c r="BI438" i="19"/>
  <c r="BI442" i="19"/>
  <c r="BI446" i="19"/>
  <c r="BI450" i="19"/>
  <c r="BI430" i="19"/>
  <c r="BI437" i="19"/>
  <c r="BI441" i="19"/>
  <c r="BI445" i="19"/>
  <c r="BI449" i="19"/>
  <c r="BI448" i="19"/>
  <c r="BI454" i="19"/>
  <c r="BI458" i="19"/>
  <c r="BI462" i="19"/>
  <c r="BI444" i="19"/>
  <c r="BI453" i="19"/>
  <c r="BI457" i="19"/>
  <c r="BI461" i="19"/>
  <c r="BI440" i="19"/>
  <c r="BI452" i="19"/>
  <c r="BI456" i="19"/>
  <c r="BI460" i="19"/>
  <c r="BI451" i="19"/>
  <c r="BI463" i="19"/>
  <c r="BI467" i="19"/>
  <c r="BI471" i="19"/>
  <c r="BI475" i="19"/>
  <c r="BI466" i="19"/>
  <c r="BI470" i="19"/>
  <c r="BI474" i="19"/>
  <c r="BI459" i="19"/>
  <c r="BI465" i="19"/>
  <c r="BI469" i="19"/>
  <c r="BI473" i="19"/>
  <c r="BI479" i="19"/>
  <c r="BI483" i="19"/>
  <c r="BI487" i="19"/>
  <c r="BI491" i="19"/>
  <c r="BI495" i="19"/>
  <c r="BI499" i="19"/>
  <c r="BI472" i="19"/>
  <c r="BI478" i="19"/>
  <c r="BI482" i="19"/>
  <c r="BI486" i="19"/>
  <c r="BI490" i="19"/>
  <c r="BI494" i="19"/>
  <c r="BI498" i="19"/>
  <c r="BI468" i="19"/>
  <c r="BI477" i="19"/>
  <c r="BI481" i="19"/>
  <c r="BI485" i="19"/>
  <c r="BI489" i="19"/>
  <c r="BI493" i="19"/>
  <c r="BI497" i="19"/>
  <c r="BI501" i="19"/>
  <c r="BI476" i="19"/>
  <c r="BI492" i="19"/>
  <c r="BI496" i="19"/>
  <c r="BI488" i="19"/>
  <c r="BI480" i="19"/>
  <c r="BI455" i="19"/>
  <c r="BI464" i="19"/>
  <c r="BI484" i="19"/>
  <c r="BI500" i="19"/>
  <c r="BZ419" i="19"/>
  <c r="BZ502" i="19"/>
  <c r="BZ418" i="19"/>
  <c r="BZ421" i="19"/>
  <c r="BZ425" i="19"/>
  <c r="BZ429" i="19"/>
  <c r="BZ420" i="19"/>
  <c r="BZ422" i="19"/>
  <c r="BZ424" i="19"/>
  <c r="BZ426" i="19"/>
  <c r="BZ428" i="19"/>
  <c r="BZ423" i="19"/>
  <c r="BZ430" i="19"/>
  <c r="BZ434" i="19"/>
  <c r="BZ433" i="19"/>
  <c r="BZ427" i="19"/>
  <c r="BZ431" i="19"/>
  <c r="BZ432" i="19"/>
  <c r="BZ436" i="19"/>
  <c r="BZ440" i="19"/>
  <c r="BZ444" i="19"/>
  <c r="BZ448" i="19"/>
  <c r="BZ439" i="19"/>
  <c r="BZ443" i="19"/>
  <c r="BZ447" i="19"/>
  <c r="BZ435" i="19"/>
  <c r="BZ438" i="19"/>
  <c r="BZ442" i="19"/>
  <c r="BZ446" i="19"/>
  <c r="BZ450" i="19"/>
  <c r="BZ437" i="19"/>
  <c r="BZ451" i="19"/>
  <c r="BZ455" i="19"/>
  <c r="BZ459" i="19"/>
  <c r="BZ449" i="19"/>
  <c r="BZ454" i="19"/>
  <c r="BZ458" i="19"/>
  <c r="BZ462" i="19"/>
  <c r="BZ445" i="19"/>
  <c r="BZ453" i="19"/>
  <c r="BZ457" i="19"/>
  <c r="BZ461" i="19"/>
  <c r="BZ456" i="19"/>
  <c r="BZ464" i="19"/>
  <c r="BZ468" i="19"/>
  <c r="BZ472" i="19"/>
  <c r="BZ452" i="19"/>
  <c r="BZ463" i="19"/>
  <c r="BZ467" i="19"/>
  <c r="BZ471" i="19"/>
  <c r="BZ475" i="19"/>
  <c r="BZ466" i="19"/>
  <c r="BZ470" i="19"/>
  <c r="BZ474" i="19"/>
  <c r="BZ441" i="19"/>
  <c r="BZ465" i="19"/>
  <c r="BZ476" i="19"/>
  <c r="BZ480" i="19"/>
  <c r="BZ484" i="19"/>
  <c r="BZ488" i="19"/>
  <c r="BZ492" i="19"/>
  <c r="BZ496" i="19"/>
  <c r="BZ500" i="19"/>
  <c r="BZ479" i="19"/>
  <c r="BZ483" i="19"/>
  <c r="BZ487" i="19"/>
  <c r="BZ491" i="19"/>
  <c r="BZ495" i="19"/>
  <c r="BZ499" i="19"/>
  <c r="BZ460" i="19"/>
  <c r="BZ473" i="19"/>
  <c r="BZ478" i="19"/>
  <c r="BZ482" i="19"/>
  <c r="BZ486" i="19"/>
  <c r="BZ490" i="19"/>
  <c r="BZ494" i="19"/>
  <c r="BZ498" i="19"/>
  <c r="BZ481" i="19"/>
  <c r="BZ497" i="19"/>
  <c r="BZ469" i="19"/>
  <c r="BZ477" i="19"/>
  <c r="BZ493" i="19"/>
  <c r="BZ485" i="19"/>
  <c r="BZ501" i="19"/>
  <c r="BZ489" i="19"/>
  <c r="BL420" i="19"/>
  <c r="BL419" i="19"/>
  <c r="BL423" i="19"/>
  <c r="BL427" i="19"/>
  <c r="BL431" i="19"/>
  <c r="BL425" i="19"/>
  <c r="BL422" i="19"/>
  <c r="BL429" i="19"/>
  <c r="BL502" i="19"/>
  <c r="BL424" i="19"/>
  <c r="BL426" i="19"/>
  <c r="BL418" i="19"/>
  <c r="BL432" i="19"/>
  <c r="BL436" i="19"/>
  <c r="BL430" i="19"/>
  <c r="BL435" i="19"/>
  <c r="BL421" i="19"/>
  <c r="BL434" i="19"/>
  <c r="BL438" i="19"/>
  <c r="BL442" i="19"/>
  <c r="BL446" i="19"/>
  <c r="BL450" i="19"/>
  <c r="BL433" i="19"/>
  <c r="BL437" i="19"/>
  <c r="BL441" i="19"/>
  <c r="BL445" i="19"/>
  <c r="BL449" i="19"/>
  <c r="BL428" i="19"/>
  <c r="BL440" i="19"/>
  <c r="BL444" i="19"/>
  <c r="BL448" i="19"/>
  <c r="BL447" i="19"/>
  <c r="BL453" i="19"/>
  <c r="BL457" i="19"/>
  <c r="BL461" i="19"/>
  <c r="BL443" i="19"/>
  <c r="BL452" i="19"/>
  <c r="BL456" i="19"/>
  <c r="BL460" i="19"/>
  <c r="BL439" i="19"/>
  <c r="BL451" i="19"/>
  <c r="BL455" i="19"/>
  <c r="BL459" i="19"/>
  <c r="BL466" i="19"/>
  <c r="BL470" i="19"/>
  <c r="BL474" i="19"/>
  <c r="BL462" i="19"/>
  <c r="BL465" i="19"/>
  <c r="BL469" i="19"/>
  <c r="BL473" i="19"/>
  <c r="BL458" i="19"/>
  <c r="BL464" i="19"/>
  <c r="BL468" i="19"/>
  <c r="BL472" i="19"/>
  <c r="BL475" i="19"/>
  <c r="BL478" i="19"/>
  <c r="BL482" i="19"/>
  <c r="BL486" i="19"/>
  <c r="BL490" i="19"/>
  <c r="BL494" i="19"/>
  <c r="BL498" i="19"/>
  <c r="BL471" i="19"/>
  <c r="BL477" i="19"/>
  <c r="BL481" i="19"/>
  <c r="BL485" i="19"/>
  <c r="BL489" i="19"/>
  <c r="BL493" i="19"/>
  <c r="BL497" i="19"/>
  <c r="BL501" i="19"/>
  <c r="BL454" i="19"/>
  <c r="BL467" i="19"/>
  <c r="BL476" i="19"/>
  <c r="BL480" i="19"/>
  <c r="BL484" i="19"/>
  <c r="BL488" i="19"/>
  <c r="BL492" i="19"/>
  <c r="BL496" i="19"/>
  <c r="BL500" i="19"/>
  <c r="BL491" i="19"/>
  <c r="BL463" i="19"/>
  <c r="BL487" i="19"/>
  <c r="BL483" i="19"/>
  <c r="BL499" i="19"/>
  <c r="BL479" i="19"/>
  <c r="BL495" i="19"/>
  <c r="CJ420" i="19"/>
  <c r="CJ419" i="19"/>
  <c r="CJ423" i="19"/>
  <c r="CJ427" i="19"/>
  <c r="CJ431" i="19"/>
  <c r="CJ502" i="19"/>
  <c r="CJ424" i="19"/>
  <c r="CJ426" i="19"/>
  <c r="CJ418" i="19"/>
  <c r="CJ421" i="19"/>
  <c r="CJ428" i="19"/>
  <c r="CJ425" i="19"/>
  <c r="CJ432" i="19"/>
  <c r="CJ435" i="19"/>
  <c r="CJ422" i="19"/>
  <c r="CJ434" i="19"/>
  <c r="CJ438" i="19"/>
  <c r="CJ442" i="19"/>
  <c r="CJ446" i="19"/>
  <c r="CJ450" i="19"/>
  <c r="CJ437" i="19"/>
  <c r="CJ441" i="19"/>
  <c r="CJ445" i="19"/>
  <c r="CJ449" i="19"/>
  <c r="CJ436" i="19"/>
  <c r="CJ440" i="19"/>
  <c r="CJ444" i="19"/>
  <c r="CJ448" i="19"/>
  <c r="CJ430" i="19"/>
  <c r="CJ439" i="19"/>
  <c r="CJ453" i="19"/>
  <c r="CJ457" i="19"/>
  <c r="CJ461" i="19"/>
  <c r="CJ429" i="19"/>
  <c r="CJ452" i="19"/>
  <c r="CJ456" i="19"/>
  <c r="CJ460" i="19"/>
  <c r="CJ433" i="19"/>
  <c r="CJ447" i="19"/>
  <c r="CJ451" i="19"/>
  <c r="CJ455" i="19"/>
  <c r="CJ459" i="19"/>
  <c r="CJ458" i="19"/>
  <c r="CJ466" i="19"/>
  <c r="CJ470" i="19"/>
  <c r="CJ474" i="19"/>
  <c r="CJ454" i="19"/>
  <c r="CJ465" i="19"/>
  <c r="CJ469" i="19"/>
  <c r="CJ473" i="19"/>
  <c r="CJ443" i="19"/>
  <c r="CJ464" i="19"/>
  <c r="CJ468" i="19"/>
  <c r="CJ472" i="19"/>
  <c r="CJ467" i="19"/>
  <c r="CJ478" i="19"/>
  <c r="CJ482" i="19"/>
  <c r="CJ486" i="19"/>
  <c r="CJ490" i="19"/>
  <c r="CJ494" i="19"/>
  <c r="CJ498" i="19"/>
  <c r="CJ462" i="19"/>
  <c r="CJ463" i="19"/>
  <c r="CJ475" i="19"/>
  <c r="CJ477" i="19"/>
  <c r="CJ481" i="19"/>
  <c r="CJ485" i="19"/>
  <c r="CJ489" i="19"/>
  <c r="CJ493" i="19"/>
  <c r="CJ497" i="19"/>
  <c r="CJ501" i="19"/>
  <c r="CJ476" i="19"/>
  <c r="CJ480" i="19"/>
  <c r="CJ484" i="19"/>
  <c r="CJ488" i="19"/>
  <c r="CJ492" i="19"/>
  <c r="CJ496" i="19"/>
  <c r="CJ500" i="19"/>
  <c r="CJ471" i="19"/>
  <c r="CJ483" i="19"/>
  <c r="CJ499" i="19"/>
  <c r="CJ487" i="19"/>
  <c r="CJ479" i="19"/>
  <c r="CJ495" i="19"/>
  <c r="CJ491" i="19"/>
  <c r="CG502" i="19"/>
  <c r="CG418" i="19"/>
  <c r="CG420" i="19"/>
  <c r="CG424" i="19"/>
  <c r="CG428" i="19"/>
  <c r="CG425" i="19"/>
  <c r="CG427" i="19"/>
  <c r="CG419" i="19"/>
  <c r="CG422" i="19"/>
  <c r="CG429" i="19"/>
  <c r="CG426" i="19"/>
  <c r="CG433" i="19"/>
  <c r="CG423" i="19"/>
  <c r="CG430" i="19"/>
  <c r="CG432" i="19"/>
  <c r="CG436" i="19"/>
  <c r="CG421" i="19"/>
  <c r="CG435" i="19"/>
  <c r="CG439" i="19"/>
  <c r="CG443" i="19"/>
  <c r="CG447" i="19"/>
  <c r="CG438" i="19"/>
  <c r="CG442" i="19"/>
  <c r="CG446" i="19"/>
  <c r="CG450" i="19"/>
  <c r="CG431" i="19"/>
  <c r="CG437" i="19"/>
  <c r="CG441" i="19"/>
  <c r="CG445" i="19"/>
  <c r="CG449" i="19"/>
  <c r="CG440" i="19"/>
  <c r="CG454" i="19"/>
  <c r="CG458" i="19"/>
  <c r="CG462" i="19"/>
  <c r="CG453" i="19"/>
  <c r="CG457" i="19"/>
  <c r="CG461" i="19"/>
  <c r="CG448" i="19"/>
  <c r="CG452" i="19"/>
  <c r="CG456" i="19"/>
  <c r="CG460" i="19"/>
  <c r="CG459" i="19"/>
  <c r="CG463" i="19"/>
  <c r="CG467" i="19"/>
  <c r="CG471" i="19"/>
  <c r="CG455" i="19"/>
  <c r="CG466" i="19"/>
  <c r="CG470" i="19"/>
  <c r="CG474" i="19"/>
  <c r="CG451" i="19"/>
  <c r="CG465" i="19"/>
  <c r="CG469" i="19"/>
  <c r="CG473" i="19"/>
  <c r="CG444" i="19"/>
  <c r="CG468" i="19"/>
  <c r="CG479" i="19"/>
  <c r="CG483" i="19"/>
  <c r="CG487" i="19"/>
  <c r="CG491" i="19"/>
  <c r="CG495" i="19"/>
  <c r="CG499" i="19"/>
  <c r="CG434" i="19"/>
  <c r="CG464" i="19"/>
  <c r="CG478" i="19"/>
  <c r="CG482" i="19"/>
  <c r="CG486" i="19"/>
  <c r="CG490" i="19"/>
  <c r="CG494" i="19"/>
  <c r="CG498" i="19"/>
  <c r="CG477" i="19"/>
  <c r="CG481" i="19"/>
  <c r="CG485" i="19"/>
  <c r="CG489" i="19"/>
  <c r="CG493" i="19"/>
  <c r="CG497" i="19"/>
  <c r="CG501" i="19"/>
  <c r="CG484" i="19"/>
  <c r="CG500" i="19"/>
  <c r="CG488" i="19"/>
  <c r="CG472" i="19"/>
  <c r="CG475" i="19"/>
  <c r="CG480" i="19"/>
  <c r="CG496" i="19"/>
  <c r="CG476" i="19"/>
  <c r="CG492" i="19"/>
  <c r="H421" i="19"/>
  <c r="H420" i="19"/>
  <c r="H419" i="19"/>
  <c r="H423" i="19"/>
  <c r="H427" i="19"/>
  <c r="H431" i="19"/>
  <c r="H502" i="19"/>
  <c r="H424" i="19"/>
  <c r="H426" i="19"/>
  <c r="H418" i="19"/>
  <c r="H428" i="19"/>
  <c r="H430" i="19"/>
  <c r="H425" i="19"/>
  <c r="H429" i="19"/>
  <c r="H432" i="19"/>
  <c r="H436" i="19"/>
  <c r="H435" i="19"/>
  <c r="H434" i="19"/>
  <c r="H422" i="19"/>
  <c r="H438" i="19"/>
  <c r="H442" i="19"/>
  <c r="H446" i="19"/>
  <c r="H450" i="19"/>
  <c r="H437" i="19"/>
  <c r="H441" i="19"/>
  <c r="H445" i="19"/>
  <c r="H449" i="19"/>
  <c r="H440" i="19"/>
  <c r="H444" i="19"/>
  <c r="H448" i="19"/>
  <c r="H439" i="19"/>
  <c r="H453" i="19"/>
  <c r="H457" i="19"/>
  <c r="H461" i="19"/>
  <c r="H433" i="19"/>
  <c r="H451" i="19"/>
  <c r="H452" i="19"/>
  <c r="H456" i="19"/>
  <c r="H460" i="19"/>
  <c r="H447" i="19"/>
  <c r="H455" i="19"/>
  <c r="H459" i="19"/>
  <c r="H463" i="19"/>
  <c r="H458" i="19"/>
  <c r="H466" i="19"/>
  <c r="H470" i="19"/>
  <c r="H474" i="19"/>
  <c r="H443" i="19"/>
  <c r="H454" i="19"/>
  <c r="H465" i="19"/>
  <c r="H469" i="19"/>
  <c r="H473" i="19"/>
  <c r="H464" i="19"/>
  <c r="H468" i="19"/>
  <c r="H472" i="19"/>
  <c r="H462" i="19"/>
  <c r="H467" i="19"/>
  <c r="H478" i="19"/>
  <c r="H482" i="19"/>
  <c r="H486" i="19"/>
  <c r="H490" i="19"/>
  <c r="H494" i="19"/>
  <c r="H498" i="19"/>
  <c r="H477" i="19"/>
  <c r="H481" i="19"/>
  <c r="H485" i="19"/>
  <c r="H489" i="19"/>
  <c r="H493" i="19"/>
  <c r="H497" i="19"/>
  <c r="H501" i="19"/>
  <c r="H475" i="19"/>
  <c r="H480" i="19"/>
  <c r="H484" i="19"/>
  <c r="H488" i="19"/>
  <c r="H492" i="19"/>
  <c r="H496" i="19"/>
  <c r="H500" i="19"/>
  <c r="H483" i="19"/>
  <c r="H499" i="19"/>
  <c r="H479" i="19"/>
  <c r="H495" i="19"/>
  <c r="H471" i="19"/>
  <c r="H487" i="19"/>
  <c r="H476" i="19"/>
  <c r="H491" i="19"/>
  <c r="X420" i="19"/>
  <c r="X419" i="19"/>
  <c r="X423" i="19"/>
  <c r="X427" i="19"/>
  <c r="X431" i="19"/>
  <c r="X502" i="19"/>
  <c r="X424" i="19"/>
  <c r="X426" i="19"/>
  <c r="X418" i="19"/>
  <c r="X421" i="19"/>
  <c r="X428" i="19"/>
  <c r="X430" i="19"/>
  <c r="X425" i="19"/>
  <c r="X432" i="19"/>
  <c r="X436" i="19"/>
  <c r="X435" i="19"/>
  <c r="X422" i="19"/>
  <c r="X434" i="19"/>
  <c r="X429" i="19"/>
  <c r="X438" i="19"/>
  <c r="X442" i="19"/>
  <c r="X446" i="19"/>
  <c r="X450" i="19"/>
  <c r="X437" i="19"/>
  <c r="X441" i="19"/>
  <c r="X445" i="19"/>
  <c r="X449" i="19"/>
  <c r="X440" i="19"/>
  <c r="X444" i="19"/>
  <c r="X448" i="19"/>
  <c r="X439" i="19"/>
  <c r="X451" i="19"/>
  <c r="X453" i="19"/>
  <c r="X457" i="19"/>
  <c r="X461" i="19"/>
  <c r="X452" i="19"/>
  <c r="X456" i="19"/>
  <c r="X460" i="19"/>
  <c r="X433" i="19"/>
  <c r="X447" i="19"/>
  <c r="X455" i="19"/>
  <c r="X459" i="19"/>
  <c r="X463" i="19"/>
  <c r="X458" i="19"/>
  <c r="X466" i="19"/>
  <c r="X470" i="19"/>
  <c r="X474" i="19"/>
  <c r="X454" i="19"/>
  <c r="X465" i="19"/>
  <c r="X469" i="19"/>
  <c r="X473" i="19"/>
  <c r="X443" i="19"/>
  <c r="X464" i="19"/>
  <c r="X468" i="19"/>
  <c r="X472" i="19"/>
  <c r="X467" i="19"/>
  <c r="X478" i="19"/>
  <c r="X482" i="19"/>
  <c r="X486" i="19"/>
  <c r="X490" i="19"/>
  <c r="X494" i="19"/>
  <c r="X498" i="19"/>
  <c r="X462" i="19"/>
  <c r="X477" i="19"/>
  <c r="X481" i="19"/>
  <c r="X485" i="19"/>
  <c r="X489" i="19"/>
  <c r="X493" i="19"/>
  <c r="X497" i="19"/>
  <c r="X501" i="19"/>
  <c r="X475" i="19"/>
  <c r="X480" i="19"/>
  <c r="X484" i="19"/>
  <c r="X488" i="19"/>
  <c r="X492" i="19"/>
  <c r="X496" i="19"/>
  <c r="X500" i="19"/>
  <c r="X471" i="19"/>
  <c r="X483" i="19"/>
  <c r="X499" i="19"/>
  <c r="X487" i="19"/>
  <c r="X476" i="19"/>
  <c r="X479" i="19"/>
  <c r="X495" i="19"/>
  <c r="X491" i="19"/>
  <c r="AD419" i="19"/>
  <c r="AD502" i="19"/>
  <c r="AD418" i="19"/>
  <c r="AD421" i="19"/>
  <c r="AD425" i="19"/>
  <c r="AD429" i="19"/>
  <c r="AD420" i="19"/>
  <c r="AD422" i="19"/>
  <c r="AD424" i="19"/>
  <c r="AD426" i="19"/>
  <c r="AD428" i="19"/>
  <c r="AD423" i="19"/>
  <c r="AD434" i="19"/>
  <c r="AD427" i="19"/>
  <c r="AD430" i="19"/>
  <c r="AD433" i="19"/>
  <c r="AD431" i="19"/>
  <c r="AD432" i="19"/>
  <c r="AD436" i="19"/>
  <c r="AD440" i="19"/>
  <c r="AD444" i="19"/>
  <c r="AD448" i="19"/>
  <c r="AD439" i="19"/>
  <c r="AD443" i="19"/>
  <c r="AD447" i="19"/>
  <c r="AD451" i="19"/>
  <c r="AD435" i="19"/>
  <c r="AD438" i="19"/>
  <c r="AD442" i="19"/>
  <c r="AD446" i="19"/>
  <c r="AD450" i="19"/>
  <c r="AD437" i="19"/>
  <c r="AD455" i="19"/>
  <c r="AD459" i="19"/>
  <c r="AD463" i="19"/>
  <c r="AD449" i="19"/>
  <c r="AD454" i="19"/>
  <c r="AD458" i="19"/>
  <c r="AD462" i="19"/>
  <c r="AD445" i="19"/>
  <c r="AD453" i="19"/>
  <c r="AD457" i="19"/>
  <c r="AD461" i="19"/>
  <c r="AD441" i="19"/>
  <c r="AD456" i="19"/>
  <c r="AD464" i="19"/>
  <c r="AD468" i="19"/>
  <c r="AD472" i="19"/>
  <c r="AD452" i="19"/>
  <c r="AD467" i="19"/>
  <c r="AD471" i="19"/>
  <c r="AD475" i="19"/>
  <c r="AD466" i="19"/>
  <c r="AD470" i="19"/>
  <c r="AD474" i="19"/>
  <c r="AD465" i="19"/>
  <c r="AD476" i="19"/>
  <c r="AD480" i="19"/>
  <c r="AD484" i="19"/>
  <c r="AD488" i="19"/>
  <c r="AD492" i="19"/>
  <c r="AD496" i="19"/>
  <c r="AD500" i="19"/>
  <c r="AD479" i="19"/>
  <c r="AD483" i="19"/>
  <c r="AD487" i="19"/>
  <c r="AD491" i="19"/>
  <c r="AD495" i="19"/>
  <c r="AD499" i="19"/>
  <c r="AD473" i="19"/>
  <c r="AD478" i="19"/>
  <c r="AD482" i="19"/>
  <c r="AD486" i="19"/>
  <c r="AD490" i="19"/>
  <c r="AD494" i="19"/>
  <c r="AD498" i="19"/>
  <c r="AD460" i="19"/>
  <c r="AD481" i="19"/>
  <c r="AD497" i="19"/>
  <c r="AD477" i="19"/>
  <c r="AD493" i="19"/>
  <c r="AD501" i="19"/>
  <c r="AD469" i="19"/>
  <c r="AD489" i="19"/>
  <c r="AD485" i="19"/>
  <c r="AK502" i="19"/>
  <c r="AK418" i="19"/>
  <c r="AK420" i="19"/>
  <c r="AK424" i="19"/>
  <c r="AK428" i="19"/>
  <c r="AK425" i="19"/>
  <c r="AK427" i="19"/>
  <c r="AK419" i="19"/>
  <c r="AK422" i="19"/>
  <c r="AK429" i="19"/>
  <c r="AK426" i="19"/>
  <c r="AK423" i="19"/>
  <c r="AK433" i="19"/>
  <c r="AK421" i="19"/>
  <c r="AK430" i="19"/>
  <c r="AK432" i="19"/>
  <c r="AK436" i="19"/>
  <c r="AK435" i="19"/>
  <c r="AK439" i="19"/>
  <c r="AK443" i="19"/>
  <c r="AK447" i="19"/>
  <c r="AK431" i="19"/>
  <c r="AK438" i="19"/>
  <c r="AK442" i="19"/>
  <c r="AK446" i="19"/>
  <c r="AK450" i="19"/>
  <c r="AK437" i="19"/>
  <c r="AK441" i="19"/>
  <c r="AK445" i="19"/>
  <c r="AK449" i="19"/>
  <c r="AK434" i="19"/>
  <c r="AK440" i="19"/>
  <c r="AK454" i="19"/>
  <c r="AK458" i="19"/>
  <c r="AK462" i="19"/>
  <c r="AK453" i="19"/>
  <c r="AK457" i="19"/>
  <c r="AK461" i="19"/>
  <c r="AK448" i="19"/>
  <c r="AK452" i="19"/>
  <c r="AK456" i="19"/>
  <c r="AK460" i="19"/>
  <c r="AK444" i="19"/>
  <c r="AK459" i="19"/>
  <c r="AK467" i="19"/>
  <c r="AK471" i="19"/>
  <c r="AK475" i="19"/>
  <c r="AK455" i="19"/>
  <c r="AK466" i="19"/>
  <c r="AK470" i="19"/>
  <c r="AK474" i="19"/>
  <c r="AK451" i="19"/>
  <c r="AK465" i="19"/>
  <c r="AK469" i="19"/>
  <c r="AK473" i="19"/>
  <c r="AK468" i="19"/>
  <c r="AK479" i="19"/>
  <c r="AK483" i="19"/>
  <c r="AK487" i="19"/>
  <c r="AK491" i="19"/>
  <c r="AK495" i="19"/>
  <c r="AK499" i="19"/>
  <c r="AK464" i="19"/>
  <c r="AK476" i="19"/>
  <c r="AK478" i="19"/>
  <c r="AK482" i="19"/>
  <c r="AK486" i="19"/>
  <c r="AK490" i="19"/>
  <c r="AK494" i="19"/>
  <c r="AK498" i="19"/>
  <c r="AK477" i="19"/>
  <c r="AK481" i="19"/>
  <c r="AK485" i="19"/>
  <c r="AK489" i="19"/>
  <c r="AK493" i="19"/>
  <c r="AK497" i="19"/>
  <c r="AK501" i="19"/>
  <c r="AK463" i="19"/>
  <c r="AK484" i="19"/>
  <c r="AK500" i="19"/>
  <c r="AK480" i="19"/>
  <c r="AK496" i="19"/>
  <c r="AK472" i="19"/>
  <c r="AK492" i="19"/>
  <c r="AK488" i="19"/>
  <c r="BJ419" i="19"/>
  <c r="BJ502" i="19"/>
  <c r="BJ418" i="19"/>
  <c r="BJ421" i="19"/>
  <c r="BJ425" i="19"/>
  <c r="BJ429" i="19"/>
  <c r="BJ420" i="19"/>
  <c r="BJ422" i="19"/>
  <c r="BJ424" i="19"/>
  <c r="BJ426" i="19"/>
  <c r="BJ428" i="19"/>
  <c r="BJ423" i="19"/>
  <c r="BJ430" i="19"/>
  <c r="BJ434" i="19"/>
  <c r="BJ433" i="19"/>
  <c r="BJ431" i="19"/>
  <c r="BJ432" i="19"/>
  <c r="BJ436" i="19"/>
  <c r="BJ440" i="19"/>
  <c r="BJ444" i="19"/>
  <c r="BJ448" i="19"/>
  <c r="BJ439" i="19"/>
  <c r="BJ443" i="19"/>
  <c r="BJ447" i="19"/>
  <c r="BJ427" i="19"/>
  <c r="BJ435" i="19"/>
  <c r="BJ438" i="19"/>
  <c r="BJ442" i="19"/>
  <c r="BJ446" i="19"/>
  <c r="BJ450" i="19"/>
  <c r="BJ437" i="19"/>
  <c r="BJ451" i="19"/>
  <c r="BJ455" i="19"/>
  <c r="BJ459" i="19"/>
  <c r="BJ449" i="19"/>
  <c r="BJ454" i="19"/>
  <c r="BJ458" i="19"/>
  <c r="BJ462" i="19"/>
  <c r="BJ445" i="19"/>
  <c r="BJ453" i="19"/>
  <c r="BJ457" i="19"/>
  <c r="BJ461" i="19"/>
  <c r="BJ456" i="19"/>
  <c r="BJ464" i="19"/>
  <c r="BJ468" i="19"/>
  <c r="BJ472" i="19"/>
  <c r="BJ452" i="19"/>
  <c r="BJ463" i="19"/>
  <c r="BJ467" i="19"/>
  <c r="BJ471" i="19"/>
  <c r="BJ475" i="19"/>
  <c r="BJ441" i="19"/>
  <c r="BJ466" i="19"/>
  <c r="BJ470" i="19"/>
  <c r="BJ474" i="19"/>
  <c r="BJ465" i="19"/>
  <c r="BJ476" i="19"/>
  <c r="BJ480" i="19"/>
  <c r="BJ484" i="19"/>
  <c r="BJ488" i="19"/>
  <c r="BJ492" i="19"/>
  <c r="BJ496" i="19"/>
  <c r="BJ500" i="19"/>
  <c r="BJ460" i="19"/>
  <c r="BJ479" i="19"/>
  <c r="BJ483" i="19"/>
  <c r="BJ487" i="19"/>
  <c r="BJ491" i="19"/>
  <c r="BJ495" i="19"/>
  <c r="BJ499" i="19"/>
  <c r="BJ473" i="19"/>
  <c r="BJ478" i="19"/>
  <c r="BJ482" i="19"/>
  <c r="BJ486" i="19"/>
  <c r="BJ490" i="19"/>
  <c r="BJ494" i="19"/>
  <c r="BJ498" i="19"/>
  <c r="BJ469" i="19"/>
  <c r="BJ481" i="19"/>
  <c r="BJ497" i="19"/>
  <c r="BJ501" i="19"/>
  <c r="BJ477" i="19"/>
  <c r="BJ493" i="19"/>
  <c r="BJ489" i="19"/>
  <c r="BJ485" i="19"/>
  <c r="BO420" i="19"/>
  <c r="BO419" i="19"/>
  <c r="BO502" i="19"/>
  <c r="BO418" i="19"/>
  <c r="BO422" i="19"/>
  <c r="BO426" i="19"/>
  <c r="BO430" i="19"/>
  <c r="BO424" i="19"/>
  <c r="BO421" i="19"/>
  <c r="BO428" i="19"/>
  <c r="BO423" i="19"/>
  <c r="BO425" i="19"/>
  <c r="BO427" i="19"/>
  <c r="BO435" i="19"/>
  <c r="BO434" i="19"/>
  <c r="BO431" i="19"/>
  <c r="BO433" i="19"/>
  <c r="BO436" i="19"/>
  <c r="BO437" i="19"/>
  <c r="BO441" i="19"/>
  <c r="BO445" i="19"/>
  <c r="BO449" i="19"/>
  <c r="BO432" i="19"/>
  <c r="BO440" i="19"/>
  <c r="BO444" i="19"/>
  <c r="BO448" i="19"/>
  <c r="BO429" i="19"/>
  <c r="BO439" i="19"/>
  <c r="BO443" i="19"/>
  <c r="BO447" i="19"/>
  <c r="BO446" i="19"/>
  <c r="BO452" i="19"/>
  <c r="BO456" i="19"/>
  <c r="BO460" i="19"/>
  <c r="BO442" i="19"/>
  <c r="BO451" i="19"/>
  <c r="BO455" i="19"/>
  <c r="BO459" i="19"/>
  <c r="BO438" i="19"/>
  <c r="BO454" i="19"/>
  <c r="BO458" i="19"/>
  <c r="BO462" i="19"/>
  <c r="BO465" i="19"/>
  <c r="BO469" i="19"/>
  <c r="BO473" i="19"/>
  <c r="BO450" i="19"/>
  <c r="BO461" i="19"/>
  <c r="BO464" i="19"/>
  <c r="BO468" i="19"/>
  <c r="BO472" i="19"/>
  <c r="BO457" i="19"/>
  <c r="BO463" i="19"/>
  <c r="BO467" i="19"/>
  <c r="BO471" i="19"/>
  <c r="BO475" i="19"/>
  <c r="BO474" i="19"/>
  <c r="BO477" i="19"/>
  <c r="BO481" i="19"/>
  <c r="BO485" i="19"/>
  <c r="BO489" i="19"/>
  <c r="BO493" i="19"/>
  <c r="BO497" i="19"/>
  <c r="BO501" i="19"/>
  <c r="BO453" i="19"/>
  <c r="BO470" i="19"/>
  <c r="BO476" i="19"/>
  <c r="BO480" i="19"/>
  <c r="BO484" i="19"/>
  <c r="BO488" i="19"/>
  <c r="BO492" i="19"/>
  <c r="BO496" i="19"/>
  <c r="BO500" i="19"/>
  <c r="BO466" i="19"/>
  <c r="BO479" i="19"/>
  <c r="BO483" i="19"/>
  <c r="BO487" i="19"/>
  <c r="BO491" i="19"/>
  <c r="BO495" i="19"/>
  <c r="BO499" i="19"/>
  <c r="BO490" i="19"/>
  <c r="BO486" i="19"/>
  <c r="BO482" i="19"/>
  <c r="BO498" i="19"/>
  <c r="BO478" i="19"/>
  <c r="BO494" i="19"/>
  <c r="BW420" i="19"/>
  <c r="BW419" i="19"/>
  <c r="BW502" i="19"/>
  <c r="BW418" i="19"/>
  <c r="BW422" i="19"/>
  <c r="BW426" i="19"/>
  <c r="BW430" i="19"/>
  <c r="BW423" i="19"/>
  <c r="BW425" i="19"/>
  <c r="BW427" i="19"/>
  <c r="BW429" i="19"/>
  <c r="BW424" i="19"/>
  <c r="BW421" i="19"/>
  <c r="BW431" i="19"/>
  <c r="BW435" i="19"/>
  <c r="BW428" i="19"/>
  <c r="BW434" i="19"/>
  <c r="BW433" i="19"/>
  <c r="BW437" i="19"/>
  <c r="BW441" i="19"/>
  <c r="BW445" i="19"/>
  <c r="BW449" i="19"/>
  <c r="BW440" i="19"/>
  <c r="BW444" i="19"/>
  <c r="BW448" i="19"/>
  <c r="BW436" i="19"/>
  <c r="BW439" i="19"/>
  <c r="BW443" i="19"/>
  <c r="BW447" i="19"/>
  <c r="BW432" i="19"/>
  <c r="BW438" i="19"/>
  <c r="BW452" i="19"/>
  <c r="BW456" i="19"/>
  <c r="BW460" i="19"/>
  <c r="BW450" i="19"/>
  <c r="BW451" i="19"/>
  <c r="BW455" i="19"/>
  <c r="BW459" i="19"/>
  <c r="BW446" i="19"/>
  <c r="BW454" i="19"/>
  <c r="BW458" i="19"/>
  <c r="BW462" i="19"/>
  <c r="BW442" i="19"/>
  <c r="BW457" i="19"/>
  <c r="BW465" i="19"/>
  <c r="BW469" i="19"/>
  <c r="BW473" i="19"/>
  <c r="BW453" i="19"/>
  <c r="BW464" i="19"/>
  <c r="BW468" i="19"/>
  <c r="BW472" i="19"/>
  <c r="BW463" i="19"/>
  <c r="BW467" i="19"/>
  <c r="BW471" i="19"/>
  <c r="BW475" i="19"/>
  <c r="BW466" i="19"/>
  <c r="BW477" i="19"/>
  <c r="BW481" i="19"/>
  <c r="BW485" i="19"/>
  <c r="BW489" i="19"/>
  <c r="BW493" i="19"/>
  <c r="BW497" i="19"/>
  <c r="BW501" i="19"/>
  <c r="BW476" i="19"/>
  <c r="BW480" i="19"/>
  <c r="BW484" i="19"/>
  <c r="BW488" i="19"/>
  <c r="BW492" i="19"/>
  <c r="BW496" i="19"/>
  <c r="BW500" i="19"/>
  <c r="BW474" i="19"/>
  <c r="BW479" i="19"/>
  <c r="BW483" i="19"/>
  <c r="BW487" i="19"/>
  <c r="BW491" i="19"/>
  <c r="BW495" i="19"/>
  <c r="BW499" i="19"/>
  <c r="BW482" i="19"/>
  <c r="BW498" i="19"/>
  <c r="BW478" i="19"/>
  <c r="BW494" i="19"/>
  <c r="BW461" i="19"/>
  <c r="BW470" i="19"/>
  <c r="BW490" i="19"/>
  <c r="BW486" i="19"/>
  <c r="BT420" i="19"/>
  <c r="BT419" i="19"/>
  <c r="BT423" i="19"/>
  <c r="BT427" i="19"/>
  <c r="BT431" i="19"/>
  <c r="BT502" i="19"/>
  <c r="BT424" i="19"/>
  <c r="BT426" i="19"/>
  <c r="BT418" i="19"/>
  <c r="BT421" i="19"/>
  <c r="BT428" i="19"/>
  <c r="BT425" i="19"/>
  <c r="BT429" i="19"/>
  <c r="BT432" i="19"/>
  <c r="BT436" i="19"/>
  <c r="BT435" i="19"/>
  <c r="BT434" i="19"/>
  <c r="BT430" i="19"/>
  <c r="BT438" i="19"/>
  <c r="BT442" i="19"/>
  <c r="BT446" i="19"/>
  <c r="BT450" i="19"/>
  <c r="BT437" i="19"/>
  <c r="BT441" i="19"/>
  <c r="BT445" i="19"/>
  <c r="BT449" i="19"/>
  <c r="BT440" i="19"/>
  <c r="BT444" i="19"/>
  <c r="BT448" i="19"/>
  <c r="BT439" i="19"/>
  <c r="BT453" i="19"/>
  <c r="BT457" i="19"/>
  <c r="BT461" i="19"/>
  <c r="BT433" i="19"/>
  <c r="BT452" i="19"/>
  <c r="BT456" i="19"/>
  <c r="BT460" i="19"/>
  <c r="BT422" i="19"/>
  <c r="BT447" i="19"/>
  <c r="BT451" i="19"/>
  <c r="BT455" i="19"/>
  <c r="BT459" i="19"/>
  <c r="BT458" i="19"/>
  <c r="BT466" i="19"/>
  <c r="BT470" i="19"/>
  <c r="BT474" i="19"/>
  <c r="BT443" i="19"/>
  <c r="BT454" i="19"/>
  <c r="BT465" i="19"/>
  <c r="BT469" i="19"/>
  <c r="BT473" i="19"/>
  <c r="BT464" i="19"/>
  <c r="BT468" i="19"/>
  <c r="BT472" i="19"/>
  <c r="BT462" i="19"/>
  <c r="BT467" i="19"/>
  <c r="BT478" i="19"/>
  <c r="BT482" i="19"/>
  <c r="BT486" i="19"/>
  <c r="BT490" i="19"/>
  <c r="BT494" i="19"/>
  <c r="BT498" i="19"/>
  <c r="BT463" i="19"/>
  <c r="BT477" i="19"/>
  <c r="BT481" i="19"/>
  <c r="BT485" i="19"/>
  <c r="BT489" i="19"/>
  <c r="BT493" i="19"/>
  <c r="BT497" i="19"/>
  <c r="BT501" i="19"/>
  <c r="BT475" i="19"/>
  <c r="BT476" i="19"/>
  <c r="BT480" i="19"/>
  <c r="BT484" i="19"/>
  <c r="BT488" i="19"/>
  <c r="BT492" i="19"/>
  <c r="BT496" i="19"/>
  <c r="BT500" i="19"/>
  <c r="BT483" i="19"/>
  <c r="BT499" i="19"/>
  <c r="BT471" i="19"/>
  <c r="BT479" i="19"/>
  <c r="BT495" i="19"/>
  <c r="BT491" i="19"/>
  <c r="BT487" i="19"/>
  <c r="BG420" i="19"/>
  <c r="BG419" i="19"/>
  <c r="BG502" i="19"/>
  <c r="BG418" i="19"/>
  <c r="BG422" i="19"/>
  <c r="BG426" i="19"/>
  <c r="BG430" i="19"/>
  <c r="BG423" i="19"/>
  <c r="BG425" i="19"/>
  <c r="BG427" i="19"/>
  <c r="BG429" i="19"/>
  <c r="BG424" i="19"/>
  <c r="BG431" i="19"/>
  <c r="BG435" i="19"/>
  <c r="BG421" i="19"/>
  <c r="BG434" i="19"/>
  <c r="BG428" i="19"/>
  <c r="BG433" i="19"/>
  <c r="BG437" i="19"/>
  <c r="BG441" i="19"/>
  <c r="BG445" i="19"/>
  <c r="BG449" i="19"/>
  <c r="BG440" i="19"/>
  <c r="BG444" i="19"/>
  <c r="BG448" i="19"/>
  <c r="BG436" i="19"/>
  <c r="BG439" i="19"/>
  <c r="BG443" i="19"/>
  <c r="BG447" i="19"/>
  <c r="BG438" i="19"/>
  <c r="BG452" i="19"/>
  <c r="BG456" i="19"/>
  <c r="BG460" i="19"/>
  <c r="BG450" i="19"/>
  <c r="BG451" i="19"/>
  <c r="BG455" i="19"/>
  <c r="BG459" i="19"/>
  <c r="BG463" i="19"/>
  <c r="BG446" i="19"/>
  <c r="BG454" i="19"/>
  <c r="BG458" i="19"/>
  <c r="BG462" i="19"/>
  <c r="BG432" i="19"/>
  <c r="BG457" i="19"/>
  <c r="BG465" i="19"/>
  <c r="BG469" i="19"/>
  <c r="BG473" i="19"/>
  <c r="BG453" i="19"/>
  <c r="BG464" i="19"/>
  <c r="BG468" i="19"/>
  <c r="BG472" i="19"/>
  <c r="BG476" i="19"/>
  <c r="BG467" i="19"/>
  <c r="BG471" i="19"/>
  <c r="BG475" i="19"/>
  <c r="BG466" i="19"/>
  <c r="BG477" i="19"/>
  <c r="BG481" i="19"/>
  <c r="BG485" i="19"/>
  <c r="BG489" i="19"/>
  <c r="BG493" i="19"/>
  <c r="BG497" i="19"/>
  <c r="BG501" i="19"/>
  <c r="BG442" i="19"/>
  <c r="BG480" i="19"/>
  <c r="BG484" i="19"/>
  <c r="BG488" i="19"/>
  <c r="BG492" i="19"/>
  <c r="BG496" i="19"/>
  <c r="BG500" i="19"/>
  <c r="BG461" i="19"/>
  <c r="BG474" i="19"/>
  <c r="BG479" i="19"/>
  <c r="BG483" i="19"/>
  <c r="BG487" i="19"/>
  <c r="BG491" i="19"/>
  <c r="BG495" i="19"/>
  <c r="BG499" i="19"/>
  <c r="BG482" i="19"/>
  <c r="BG498" i="19"/>
  <c r="BG486" i="19"/>
  <c r="BG470" i="19"/>
  <c r="BG478" i="19"/>
  <c r="BG494" i="19"/>
  <c r="BG490" i="19"/>
  <c r="E502" i="19"/>
  <c r="E421" i="19"/>
  <c r="E425" i="19"/>
  <c r="E429" i="19"/>
  <c r="E433" i="19"/>
  <c r="E437" i="19"/>
  <c r="E441" i="19"/>
  <c r="E445" i="19"/>
  <c r="E449" i="19"/>
  <c r="E453" i="19"/>
  <c r="E457" i="19"/>
  <c r="E461" i="19"/>
  <c r="E465" i="19"/>
  <c r="E469" i="19"/>
  <c r="E473" i="19"/>
  <c r="E477" i="19"/>
  <c r="E481" i="19"/>
  <c r="E485" i="19"/>
  <c r="E489" i="19"/>
  <c r="E493" i="19"/>
  <c r="E497" i="19"/>
  <c r="E501" i="19"/>
  <c r="E422" i="19"/>
  <c r="E426" i="19"/>
  <c r="E430" i="19"/>
  <c r="E434" i="19"/>
  <c r="E438" i="19"/>
  <c r="E442" i="19"/>
  <c r="E446" i="19"/>
  <c r="E450" i="19"/>
  <c r="E454" i="19"/>
  <c r="E458" i="19"/>
  <c r="E462" i="19"/>
  <c r="E466" i="19"/>
  <c r="E470" i="19"/>
  <c r="E474" i="19"/>
  <c r="E478" i="19"/>
  <c r="E482" i="19"/>
  <c r="E486" i="19"/>
  <c r="E490" i="19"/>
  <c r="E494" i="19"/>
  <c r="E498" i="19"/>
  <c r="E418" i="19"/>
  <c r="E419" i="19"/>
  <c r="E423" i="19"/>
  <c r="E427" i="19"/>
  <c r="E431" i="19"/>
  <c r="E435" i="19"/>
  <c r="E439" i="19"/>
  <c r="E443" i="19"/>
  <c r="E447" i="19"/>
  <c r="E451" i="19"/>
  <c r="E455" i="19"/>
  <c r="E459" i="19"/>
  <c r="E463" i="19"/>
  <c r="E467" i="19"/>
  <c r="E471" i="19"/>
  <c r="E475" i="19"/>
  <c r="E479" i="19"/>
  <c r="E483" i="19"/>
  <c r="E487" i="19"/>
  <c r="E491" i="19"/>
  <c r="E495" i="19"/>
  <c r="E499" i="19"/>
  <c r="E428" i="19"/>
  <c r="E444" i="19"/>
  <c r="E460" i="19"/>
  <c r="E476" i="19"/>
  <c r="E492" i="19"/>
  <c r="E440" i="19"/>
  <c r="E472" i="19"/>
  <c r="E432" i="19"/>
  <c r="E448" i="19"/>
  <c r="E464" i="19"/>
  <c r="E480" i="19"/>
  <c r="E496" i="19"/>
  <c r="E456" i="19"/>
  <c r="E420" i="19"/>
  <c r="E436" i="19"/>
  <c r="E452" i="19"/>
  <c r="E468" i="19"/>
  <c r="E484" i="19"/>
  <c r="E500" i="19"/>
  <c r="E424" i="19"/>
  <c r="E488" i="19"/>
  <c r="AH419" i="19"/>
  <c r="AH502" i="19"/>
  <c r="AH418" i="19"/>
  <c r="AH421" i="19"/>
  <c r="AH425" i="19"/>
  <c r="AH429" i="19"/>
  <c r="AH426" i="19"/>
  <c r="AH428" i="19"/>
  <c r="AH420" i="19"/>
  <c r="AH423" i="19"/>
  <c r="AH427" i="19"/>
  <c r="AH422" i="19"/>
  <c r="AH434" i="19"/>
  <c r="AH431" i="19"/>
  <c r="AH433" i="19"/>
  <c r="AH432" i="19"/>
  <c r="AH436" i="19"/>
  <c r="AH440" i="19"/>
  <c r="AH444" i="19"/>
  <c r="AH448" i="19"/>
  <c r="AH424" i="19"/>
  <c r="AH439" i="19"/>
  <c r="AH443" i="19"/>
  <c r="AH447" i="19"/>
  <c r="AH451" i="19"/>
  <c r="AH430" i="19"/>
  <c r="AH438" i="19"/>
  <c r="AH442" i="19"/>
  <c r="AH446" i="19"/>
  <c r="AH450" i="19"/>
  <c r="AH441" i="19"/>
  <c r="AH455" i="19"/>
  <c r="AH459" i="19"/>
  <c r="AH463" i="19"/>
  <c r="AH435" i="19"/>
  <c r="AH437" i="19"/>
  <c r="AH454" i="19"/>
  <c r="AH458" i="19"/>
  <c r="AH462" i="19"/>
  <c r="AH449" i="19"/>
  <c r="AH453" i="19"/>
  <c r="AH457" i="19"/>
  <c r="AH461" i="19"/>
  <c r="AH460" i="19"/>
  <c r="AH464" i="19"/>
  <c r="AH468" i="19"/>
  <c r="AH472" i="19"/>
  <c r="AH445" i="19"/>
  <c r="AH456" i="19"/>
  <c r="AH467" i="19"/>
  <c r="AH471" i="19"/>
  <c r="AH475" i="19"/>
  <c r="AH452" i="19"/>
  <c r="AH466" i="19"/>
  <c r="AH470" i="19"/>
  <c r="AH474" i="19"/>
  <c r="AH469" i="19"/>
  <c r="AH480" i="19"/>
  <c r="AH484" i="19"/>
  <c r="AH488" i="19"/>
  <c r="AH492" i="19"/>
  <c r="AH496" i="19"/>
  <c r="AH500" i="19"/>
  <c r="AH465" i="19"/>
  <c r="AH479" i="19"/>
  <c r="AH483" i="19"/>
  <c r="AH487" i="19"/>
  <c r="AH491" i="19"/>
  <c r="AH495" i="19"/>
  <c r="AH499" i="19"/>
  <c r="AH478" i="19"/>
  <c r="AH482" i="19"/>
  <c r="AH486" i="19"/>
  <c r="AH490" i="19"/>
  <c r="AH494" i="19"/>
  <c r="AH498" i="19"/>
  <c r="AH485" i="19"/>
  <c r="AH501" i="19"/>
  <c r="AH476" i="19"/>
  <c r="AH481" i="19"/>
  <c r="AH497" i="19"/>
  <c r="AH473" i="19"/>
  <c r="AH489" i="19"/>
  <c r="AH477" i="19"/>
  <c r="AH493" i="19"/>
  <c r="L420" i="19"/>
  <c r="L419" i="19"/>
  <c r="L423" i="19"/>
  <c r="L427" i="19"/>
  <c r="L431" i="19"/>
  <c r="L428" i="19"/>
  <c r="L430" i="19"/>
  <c r="L502" i="19"/>
  <c r="L421" i="19"/>
  <c r="L425" i="19"/>
  <c r="L418" i="19"/>
  <c r="L422" i="19"/>
  <c r="L429" i="19"/>
  <c r="L436" i="19"/>
  <c r="L435" i="19"/>
  <c r="L426" i="19"/>
  <c r="L434" i="19"/>
  <c r="L424" i="19"/>
  <c r="L432" i="19"/>
  <c r="L433" i="19"/>
  <c r="L438" i="19"/>
  <c r="L442" i="19"/>
  <c r="L446" i="19"/>
  <c r="L450" i="19"/>
  <c r="L437" i="19"/>
  <c r="L441" i="19"/>
  <c r="L445" i="19"/>
  <c r="L449" i="19"/>
  <c r="L440" i="19"/>
  <c r="L444" i="19"/>
  <c r="L448" i="19"/>
  <c r="L443" i="19"/>
  <c r="L453" i="19"/>
  <c r="L457" i="19"/>
  <c r="L461" i="19"/>
  <c r="L439" i="19"/>
  <c r="L452" i="19"/>
  <c r="L456" i="19"/>
  <c r="L460" i="19"/>
  <c r="L451" i="19"/>
  <c r="L455" i="19"/>
  <c r="L459" i="19"/>
  <c r="L463" i="19"/>
  <c r="L462" i="19"/>
  <c r="L466" i="19"/>
  <c r="L470" i="19"/>
  <c r="L474" i="19"/>
  <c r="L458" i="19"/>
  <c r="L465" i="19"/>
  <c r="L469" i="19"/>
  <c r="L473" i="19"/>
  <c r="L447" i="19"/>
  <c r="L454" i="19"/>
  <c r="L464" i="19"/>
  <c r="L468" i="19"/>
  <c r="L472" i="19"/>
  <c r="L471" i="19"/>
  <c r="L478" i="19"/>
  <c r="L482" i="19"/>
  <c r="L486" i="19"/>
  <c r="L490" i="19"/>
  <c r="L494" i="19"/>
  <c r="L498" i="19"/>
  <c r="L467" i="19"/>
  <c r="L477" i="19"/>
  <c r="L481" i="19"/>
  <c r="L485" i="19"/>
  <c r="L489" i="19"/>
  <c r="L493" i="19"/>
  <c r="L497" i="19"/>
  <c r="L501" i="19"/>
  <c r="L476" i="19"/>
  <c r="L480" i="19"/>
  <c r="L484" i="19"/>
  <c r="L488" i="19"/>
  <c r="L492" i="19"/>
  <c r="L496" i="19"/>
  <c r="L500" i="19"/>
  <c r="L475" i="19"/>
  <c r="L487" i="19"/>
  <c r="L483" i="19"/>
  <c r="L499" i="19"/>
  <c r="L491" i="19"/>
  <c r="L479" i="19"/>
  <c r="L495" i="19"/>
  <c r="R419" i="19"/>
  <c r="R502" i="19"/>
  <c r="R418" i="19"/>
  <c r="R421" i="19"/>
  <c r="R425" i="19"/>
  <c r="R429" i="19"/>
  <c r="R426" i="19"/>
  <c r="R428" i="19"/>
  <c r="R420" i="19"/>
  <c r="R423" i="19"/>
  <c r="R430" i="19"/>
  <c r="R427" i="19"/>
  <c r="R424" i="19"/>
  <c r="R434" i="19"/>
  <c r="R422" i="19"/>
  <c r="R431" i="19"/>
  <c r="R433" i="19"/>
  <c r="R436" i="19"/>
  <c r="R440" i="19"/>
  <c r="R444" i="19"/>
  <c r="R448" i="19"/>
  <c r="R432" i="19"/>
  <c r="R439" i="19"/>
  <c r="R443" i="19"/>
  <c r="R447" i="19"/>
  <c r="R451" i="19"/>
  <c r="R438" i="19"/>
  <c r="R442" i="19"/>
  <c r="R446" i="19"/>
  <c r="R450" i="19"/>
  <c r="R435" i="19"/>
  <c r="R441" i="19"/>
  <c r="R455" i="19"/>
  <c r="R459" i="19"/>
  <c r="R463" i="19"/>
  <c r="R437" i="19"/>
  <c r="R454" i="19"/>
  <c r="R458" i="19"/>
  <c r="R462" i="19"/>
  <c r="R449" i="19"/>
  <c r="R453" i="19"/>
  <c r="R457" i="19"/>
  <c r="R461" i="19"/>
  <c r="R445" i="19"/>
  <c r="R460" i="19"/>
  <c r="R464" i="19"/>
  <c r="R468" i="19"/>
  <c r="R472" i="19"/>
  <c r="R456" i="19"/>
  <c r="R467" i="19"/>
  <c r="R471" i="19"/>
  <c r="R475" i="19"/>
  <c r="R452" i="19"/>
  <c r="R466" i="19"/>
  <c r="R470" i="19"/>
  <c r="R474" i="19"/>
  <c r="R469" i="19"/>
  <c r="R480" i="19"/>
  <c r="R484" i="19"/>
  <c r="R488" i="19"/>
  <c r="R492" i="19"/>
  <c r="R496" i="19"/>
  <c r="R500" i="19"/>
  <c r="R465" i="19"/>
  <c r="R479" i="19"/>
  <c r="R483" i="19"/>
  <c r="R487" i="19"/>
  <c r="R491" i="19"/>
  <c r="R495" i="19"/>
  <c r="R499" i="19"/>
  <c r="R478" i="19"/>
  <c r="R482" i="19"/>
  <c r="R486" i="19"/>
  <c r="R490" i="19"/>
  <c r="R494" i="19"/>
  <c r="R498" i="19"/>
  <c r="R476" i="19"/>
  <c r="R485" i="19"/>
  <c r="R501" i="19"/>
  <c r="R481" i="19"/>
  <c r="R497" i="19"/>
  <c r="R473" i="19"/>
  <c r="R477" i="19"/>
  <c r="R493" i="19"/>
  <c r="R489" i="19"/>
  <c r="AJ420" i="19"/>
  <c r="AJ419" i="19"/>
  <c r="AJ423" i="19"/>
  <c r="AJ427" i="19"/>
  <c r="AJ431" i="19"/>
  <c r="AJ418" i="19"/>
  <c r="AJ422" i="19"/>
  <c r="AJ429" i="19"/>
  <c r="AJ424" i="19"/>
  <c r="AJ426" i="19"/>
  <c r="AJ421" i="19"/>
  <c r="AJ428" i="19"/>
  <c r="AJ430" i="19"/>
  <c r="AJ432" i="19"/>
  <c r="AJ436" i="19"/>
  <c r="AJ502" i="19"/>
  <c r="AJ435" i="19"/>
  <c r="AJ434" i="19"/>
  <c r="AJ438" i="19"/>
  <c r="AJ442" i="19"/>
  <c r="AJ446" i="19"/>
  <c r="AJ450" i="19"/>
  <c r="AJ425" i="19"/>
  <c r="AJ437" i="19"/>
  <c r="AJ441" i="19"/>
  <c r="AJ445" i="19"/>
  <c r="AJ449" i="19"/>
  <c r="AJ433" i="19"/>
  <c r="AJ440" i="19"/>
  <c r="AJ444" i="19"/>
  <c r="AJ448" i="19"/>
  <c r="AJ453" i="19"/>
  <c r="AJ457" i="19"/>
  <c r="AJ461" i="19"/>
  <c r="AJ447" i="19"/>
  <c r="AJ452" i="19"/>
  <c r="AJ456" i="19"/>
  <c r="AJ460" i="19"/>
  <c r="AJ443" i="19"/>
  <c r="AJ451" i="19"/>
  <c r="AJ455" i="19"/>
  <c r="AJ459" i="19"/>
  <c r="AJ463" i="19"/>
  <c r="AJ454" i="19"/>
  <c r="AJ466" i="19"/>
  <c r="AJ470" i="19"/>
  <c r="AJ474" i="19"/>
  <c r="AJ465" i="19"/>
  <c r="AJ469" i="19"/>
  <c r="AJ473" i="19"/>
  <c r="AJ439" i="19"/>
  <c r="AJ462" i="19"/>
  <c r="AJ464" i="19"/>
  <c r="AJ468" i="19"/>
  <c r="AJ472" i="19"/>
  <c r="AJ476" i="19"/>
  <c r="AJ478" i="19"/>
  <c r="AJ482" i="19"/>
  <c r="AJ486" i="19"/>
  <c r="AJ490" i="19"/>
  <c r="AJ494" i="19"/>
  <c r="AJ498" i="19"/>
  <c r="AJ458" i="19"/>
  <c r="AJ475" i="19"/>
  <c r="AJ477" i="19"/>
  <c r="AJ481" i="19"/>
  <c r="AJ485" i="19"/>
  <c r="AJ489" i="19"/>
  <c r="AJ493" i="19"/>
  <c r="AJ497" i="19"/>
  <c r="AJ501" i="19"/>
  <c r="AJ471" i="19"/>
  <c r="AJ480" i="19"/>
  <c r="AJ484" i="19"/>
  <c r="AJ488" i="19"/>
  <c r="AJ492" i="19"/>
  <c r="AJ496" i="19"/>
  <c r="AJ500" i="19"/>
  <c r="AJ467" i="19"/>
  <c r="AJ479" i="19"/>
  <c r="AJ495" i="19"/>
  <c r="AJ483" i="19"/>
  <c r="AJ499" i="19"/>
  <c r="AJ491" i="19"/>
  <c r="AJ487" i="19"/>
  <c r="AB420" i="19"/>
  <c r="AB419" i="19"/>
  <c r="AB423" i="19"/>
  <c r="AB427" i="19"/>
  <c r="AB431" i="19"/>
  <c r="AB421" i="19"/>
  <c r="AB428" i="19"/>
  <c r="AB430" i="19"/>
  <c r="AB502" i="19"/>
  <c r="AB425" i="19"/>
  <c r="AB418" i="19"/>
  <c r="AB422" i="19"/>
  <c r="AB429" i="19"/>
  <c r="AB432" i="19"/>
  <c r="AB436" i="19"/>
  <c r="AB426" i="19"/>
  <c r="AB435" i="19"/>
  <c r="AB424" i="19"/>
  <c r="AB434" i="19"/>
  <c r="AB433" i="19"/>
  <c r="AB438" i="19"/>
  <c r="AB442" i="19"/>
  <c r="AB446" i="19"/>
  <c r="AB450" i="19"/>
  <c r="AB437" i="19"/>
  <c r="AB441" i="19"/>
  <c r="AB445" i="19"/>
  <c r="AB449" i="19"/>
  <c r="AB440" i="19"/>
  <c r="AB444" i="19"/>
  <c r="AB448" i="19"/>
  <c r="AB443" i="19"/>
  <c r="AB453" i="19"/>
  <c r="AB457" i="19"/>
  <c r="AB461" i="19"/>
  <c r="AB439" i="19"/>
  <c r="AB452" i="19"/>
  <c r="AB456" i="19"/>
  <c r="AB460" i="19"/>
  <c r="AB451" i="19"/>
  <c r="AB455" i="19"/>
  <c r="AB459" i="19"/>
  <c r="AB463" i="19"/>
  <c r="AB462" i="19"/>
  <c r="AB466" i="19"/>
  <c r="AB470" i="19"/>
  <c r="AB474" i="19"/>
  <c r="AB458" i="19"/>
  <c r="AB465" i="19"/>
  <c r="AB469" i="19"/>
  <c r="AB473" i="19"/>
  <c r="AB454" i="19"/>
  <c r="AB464" i="19"/>
  <c r="AB468" i="19"/>
  <c r="AB472" i="19"/>
  <c r="AB471" i="19"/>
  <c r="AB478" i="19"/>
  <c r="AB482" i="19"/>
  <c r="AB486" i="19"/>
  <c r="AB490" i="19"/>
  <c r="AB494" i="19"/>
  <c r="AB498" i="19"/>
  <c r="AB467" i="19"/>
  <c r="AB477" i="19"/>
  <c r="AB481" i="19"/>
  <c r="AB485" i="19"/>
  <c r="AB489" i="19"/>
  <c r="AB493" i="19"/>
  <c r="AB497" i="19"/>
  <c r="AB501" i="19"/>
  <c r="AB476" i="19"/>
  <c r="AB480" i="19"/>
  <c r="AB484" i="19"/>
  <c r="AB488" i="19"/>
  <c r="AB492" i="19"/>
  <c r="AB496" i="19"/>
  <c r="AB500" i="19"/>
  <c r="AB487" i="19"/>
  <c r="AB475" i="19"/>
  <c r="AB483" i="19"/>
  <c r="AB499" i="19"/>
  <c r="AB479" i="19"/>
  <c r="AB495" i="19"/>
  <c r="AB447" i="19"/>
  <c r="AB491" i="19"/>
  <c r="AT419" i="19"/>
  <c r="AT502" i="19"/>
  <c r="AT418" i="19"/>
  <c r="AT421" i="19"/>
  <c r="AT425" i="19"/>
  <c r="AT429" i="19"/>
  <c r="AT420" i="19"/>
  <c r="AT422" i="19"/>
  <c r="AT424" i="19"/>
  <c r="AT426" i="19"/>
  <c r="AT428" i="19"/>
  <c r="AT423" i="19"/>
  <c r="AT427" i="19"/>
  <c r="AT434" i="19"/>
  <c r="AT433" i="19"/>
  <c r="AT430" i="19"/>
  <c r="AT431" i="19"/>
  <c r="AT432" i="19"/>
  <c r="AT436" i="19"/>
  <c r="AT440" i="19"/>
  <c r="AT444" i="19"/>
  <c r="AT448" i="19"/>
  <c r="AT439" i="19"/>
  <c r="AT443" i="19"/>
  <c r="AT447" i="19"/>
  <c r="AT435" i="19"/>
  <c r="AT438" i="19"/>
  <c r="AT442" i="19"/>
  <c r="AT446" i="19"/>
  <c r="AT450" i="19"/>
  <c r="AT437" i="19"/>
  <c r="AT451" i="19"/>
  <c r="AT455" i="19"/>
  <c r="AT459" i="19"/>
  <c r="AT449" i="19"/>
  <c r="AT454" i="19"/>
  <c r="AT458" i="19"/>
  <c r="AT462" i="19"/>
  <c r="AT445" i="19"/>
  <c r="AT453" i="19"/>
  <c r="AT457" i="19"/>
  <c r="AT461" i="19"/>
  <c r="AT456" i="19"/>
  <c r="AT463" i="19"/>
  <c r="AT464" i="19"/>
  <c r="AT468" i="19"/>
  <c r="AT472" i="19"/>
  <c r="AT441" i="19"/>
  <c r="AT452" i="19"/>
  <c r="AT467" i="19"/>
  <c r="AT471" i="19"/>
  <c r="AT475" i="19"/>
  <c r="AT466" i="19"/>
  <c r="AT470" i="19"/>
  <c r="AT474" i="19"/>
  <c r="AT460" i="19"/>
  <c r="AT465" i="19"/>
  <c r="AT476" i="19"/>
  <c r="AT480" i="19"/>
  <c r="AT484" i="19"/>
  <c r="AT488" i="19"/>
  <c r="AT492" i="19"/>
  <c r="AT496" i="19"/>
  <c r="AT500" i="19"/>
  <c r="AT479" i="19"/>
  <c r="AT483" i="19"/>
  <c r="AT487" i="19"/>
  <c r="AT491" i="19"/>
  <c r="AT495" i="19"/>
  <c r="AT499" i="19"/>
  <c r="AT473" i="19"/>
  <c r="AT478" i="19"/>
  <c r="AT482" i="19"/>
  <c r="AT486" i="19"/>
  <c r="AT490" i="19"/>
  <c r="AT494" i="19"/>
  <c r="AT498" i="19"/>
  <c r="AT481" i="19"/>
  <c r="AT497" i="19"/>
  <c r="AT485" i="19"/>
  <c r="AT477" i="19"/>
  <c r="AT493" i="19"/>
  <c r="AT489" i="19"/>
  <c r="AT469" i="19"/>
  <c r="AT501" i="19"/>
  <c r="AR420" i="19"/>
  <c r="AR419" i="19"/>
  <c r="AR423" i="19"/>
  <c r="AR427" i="19"/>
  <c r="AR431" i="19"/>
  <c r="AR421" i="19"/>
  <c r="AR428" i="19"/>
  <c r="AR430" i="19"/>
  <c r="AR502" i="19"/>
  <c r="AR425" i="19"/>
  <c r="AR418" i="19"/>
  <c r="AR422" i="19"/>
  <c r="AR429" i="19"/>
  <c r="AR426" i="19"/>
  <c r="AR432" i="19"/>
  <c r="AR436" i="19"/>
  <c r="AR424" i="19"/>
  <c r="AR435" i="19"/>
  <c r="AR434" i="19"/>
  <c r="AR433" i="19"/>
  <c r="AR438" i="19"/>
  <c r="AR442" i="19"/>
  <c r="AR446" i="19"/>
  <c r="AR450" i="19"/>
  <c r="AR437" i="19"/>
  <c r="AR441" i="19"/>
  <c r="AR445" i="19"/>
  <c r="AR449" i="19"/>
  <c r="AR440" i="19"/>
  <c r="AR444" i="19"/>
  <c r="AR448" i="19"/>
  <c r="AR443" i="19"/>
  <c r="AR453" i="19"/>
  <c r="AR457" i="19"/>
  <c r="AR461" i="19"/>
  <c r="AR439" i="19"/>
  <c r="AR452" i="19"/>
  <c r="AR456" i="19"/>
  <c r="AR460" i="19"/>
  <c r="AR451" i="19"/>
  <c r="AR455" i="19"/>
  <c r="AR459" i="19"/>
  <c r="AR463" i="19"/>
  <c r="AR447" i="19"/>
  <c r="AR462" i="19"/>
  <c r="AR466" i="19"/>
  <c r="AR470" i="19"/>
  <c r="AR474" i="19"/>
  <c r="AR458" i="19"/>
  <c r="AR465" i="19"/>
  <c r="AR469" i="19"/>
  <c r="AR473" i="19"/>
  <c r="AR454" i="19"/>
  <c r="AR464" i="19"/>
  <c r="AR468" i="19"/>
  <c r="AR472" i="19"/>
  <c r="AR471" i="19"/>
  <c r="AR478" i="19"/>
  <c r="AR482" i="19"/>
  <c r="AR486" i="19"/>
  <c r="AR490" i="19"/>
  <c r="AR494" i="19"/>
  <c r="AR498" i="19"/>
  <c r="AR467" i="19"/>
  <c r="AR477" i="19"/>
  <c r="AR481" i="19"/>
  <c r="AR485" i="19"/>
  <c r="AR489" i="19"/>
  <c r="AR493" i="19"/>
  <c r="AR497" i="19"/>
  <c r="AR501" i="19"/>
  <c r="AR476" i="19"/>
  <c r="AR480" i="19"/>
  <c r="AR484" i="19"/>
  <c r="AR488" i="19"/>
  <c r="AR492" i="19"/>
  <c r="AR496" i="19"/>
  <c r="AR500" i="19"/>
  <c r="AR487" i="19"/>
  <c r="AR491" i="19"/>
  <c r="AR483" i="19"/>
  <c r="AR499" i="19"/>
  <c r="AR475" i="19"/>
  <c r="AR479" i="19"/>
  <c r="AR495" i="19"/>
  <c r="AV420" i="19"/>
  <c r="AV419" i="19"/>
  <c r="AV423" i="19"/>
  <c r="AV427" i="19"/>
  <c r="AV431" i="19"/>
  <c r="AV425" i="19"/>
  <c r="AV422" i="19"/>
  <c r="AV429" i="19"/>
  <c r="AV502" i="19"/>
  <c r="AV424" i="19"/>
  <c r="AV426" i="19"/>
  <c r="AV428" i="19"/>
  <c r="AV432" i="19"/>
  <c r="AV436" i="19"/>
  <c r="AV435" i="19"/>
  <c r="AV434" i="19"/>
  <c r="AV430" i="19"/>
  <c r="AV438" i="19"/>
  <c r="AV442" i="19"/>
  <c r="AV446" i="19"/>
  <c r="AV450" i="19"/>
  <c r="AV418" i="19"/>
  <c r="AV433" i="19"/>
  <c r="AV437" i="19"/>
  <c r="AV441" i="19"/>
  <c r="AV445" i="19"/>
  <c r="AV449" i="19"/>
  <c r="AV421" i="19"/>
  <c r="AV440" i="19"/>
  <c r="AV444" i="19"/>
  <c r="AV448" i="19"/>
  <c r="AV447" i="19"/>
  <c r="AV453" i="19"/>
  <c r="AV457" i="19"/>
  <c r="AV461" i="19"/>
  <c r="AV443" i="19"/>
  <c r="AV452" i="19"/>
  <c r="AV456" i="19"/>
  <c r="AV460" i="19"/>
  <c r="AV439" i="19"/>
  <c r="AV451" i="19"/>
  <c r="AV455" i="19"/>
  <c r="AV459" i="19"/>
  <c r="AV463" i="19"/>
  <c r="AV466" i="19"/>
  <c r="AV470" i="19"/>
  <c r="AV474" i="19"/>
  <c r="AV462" i="19"/>
  <c r="AV465" i="19"/>
  <c r="AV469" i="19"/>
  <c r="AV473" i="19"/>
  <c r="AV458" i="19"/>
  <c r="AV464" i="19"/>
  <c r="AV468" i="19"/>
  <c r="AV472" i="19"/>
  <c r="AV475" i="19"/>
  <c r="AV478" i="19"/>
  <c r="AV482" i="19"/>
  <c r="AV486" i="19"/>
  <c r="AV490" i="19"/>
  <c r="AV494" i="19"/>
  <c r="AV498" i="19"/>
  <c r="AV454" i="19"/>
  <c r="AV471" i="19"/>
  <c r="AV476" i="19"/>
  <c r="AV477" i="19"/>
  <c r="AV481" i="19"/>
  <c r="AV485" i="19"/>
  <c r="AV489" i="19"/>
  <c r="AV493" i="19"/>
  <c r="AV497" i="19"/>
  <c r="AV501" i="19"/>
  <c r="AV467" i="19"/>
  <c r="AV480" i="19"/>
  <c r="AV484" i="19"/>
  <c r="AV488" i="19"/>
  <c r="AV492" i="19"/>
  <c r="AV496" i="19"/>
  <c r="AV500" i="19"/>
  <c r="AV491" i="19"/>
  <c r="AV495" i="19"/>
  <c r="AV487" i="19"/>
  <c r="AV479" i="19"/>
  <c r="AV483" i="19"/>
  <c r="AV499" i="19"/>
  <c r="BV419" i="19"/>
  <c r="BV502" i="19"/>
  <c r="BV418" i="19"/>
  <c r="BV421" i="19"/>
  <c r="BV425" i="19"/>
  <c r="BV429" i="19"/>
  <c r="BV427" i="19"/>
  <c r="BV422" i="19"/>
  <c r="BV424" i="19"/>
  <c r="BV426" i="19"/>
  <c r="BV428" i="19"/>
  <c r="BV434" i="19"/>
  <c r="BV430" i="19"/>
  <c r="BV433" i="19"/>
  <c r="BV432" i="19"/>
  <c r="BV436" i="19"/>
  <c r="BV420" i="19"/>
  <c r="BV431" i="19"/>
  <c r="BV440" i="19"/>
  <c r="BV444" i="19"/>
  <c r="BV448" i="19"/>
  <c r="BV435" i="19"/>
  <c r="BV439" i="19"/>
  <c r="BV443" i="19"/>
  <c r="BV447" i="19"/>
  <c r="BV438" i="19"/>
  <c r="BV442" i="19"/>
  <c r="BV446" i="19"/>
  <c r="BV450" i="19"/>
  <c r="BV449" i="19"/>
  <c r="BV451" i="19"/>
  <c r="BV455" i="19"/>
  <c r="BV459" i="19"/>
  <c r="BV445" i="19"/>
  <c r="BV454" i="19"/>
  <c r="BV458" i="19"/>
  <c r="BV462" i="19"/>
  <c r="BV441" i="19"/>
  <c r="BV453" i="19"/>
  <c r="BV457" i="19"/>
  <c r="BV461" i="19"/>
  <c r="BV423" i="19"/>
  <c r="BV452" i="19"/>
  <c r="BV464" i="19"/>
  <c r="BV468" i="19"/>
  <c r="BV472" i="19"/>
  <c r="BV463" i="19"/>
  <c r="BV467" i="19"/>
  <c r="BV471" i="19"/>
  <c r="BV475" i="19"/>
  <c r="BV437" i="19"/>
  <c r="BV460" i="19"/>
  <c r="BV466" i="19"/>
  <c r="BV470" i="19"/>
  <c r="BV474" i="19"/>
  <c r="BV476" i="19"/>
  <c r="BV480" i="19"/>
  <c r="BV484" i="19"/>
  <c r="BV488" i="19"/>
  <c r="BV492" i="19"/>
  <c r="BV496" i="19"/>
  <c r="BV500" i="19"/>
  <c r="BV456" i="19"/>
  <c r="BV473" i="19"/>
  <c r="BV479" i="19"/>
  <c r="BV483" i="19"/>
  <c r="BV487" i="19"/>
  <c r="BV491" i="19"/>
  <c r="BV495" i="19"/>
  <c r="BV499" i="19"/>
  <c r="BV469" i="19"/>
  <c r="BV478" i="19"/>
  <c r="BV482" i="19"/>
  <c r="BV486" i="19"/>
  <c r="BV490" i="19"/>
  <c r="BV494" i="19"/>
  <c r="BV498" i="19"/>
  <c r="BV465" i="19"/>
  <c r="BV477" i="19"/>
  <c r="BV493" i="19"/>
  <c r="BV489" i="19"/>
  <c r="BV481" i="19"/>
  <c r="BV485" i="19"/>
  <c r="BV501" i="19"/>
  <c r="BV497" i="19"/>
  <c r="BH420" i="19"/>
  <c r="BH419" i="19"/>
  <c r="BH423" i="19"/>
  <c r="BH427" i="19"/>
  <c r="BH431" i="19"/>
  <c r="BH421" i="19"/>
  <c r="BH428" i="19"/>
  <c r="BH502" i="19"/>
  <c r="BH425" i="19"/>
  <c r="BH418" i="19"/>
  <c r="BH422" i="19"/>
  <c r="BH429" i="19"/>
  <c r="BH424" i="19"/>
  <c r="BH432" i="19"/>
  <c r="BH436" i="19"/>
  <c r="BH435" i="19"/>
  <c r="BH430" i="19"/>
  <c r="BH434" i="19"/>
  <c r="BH433" i="19"/>
  <c r="BH438" i="19"/>
  <c r="BH442" i="19"/>
  <c r="BH446" i="19"/>
  <c r="BH450" i="19"/>
  <c r="BH437" i="19"/>
  <c r="BH441" i="19"/>
  <c r="BH445" i="19"/>
  <c r="BH449" i="19"/>
  <c r="BH426" i="19"/>
  <c r="BH440" i="19"/>
  <c r="BH444" i="19"/>
  <c r="BH448" i="19"/>
  <c r="BH443" i="19"/>
  <c r="BH453" i="19"/>
  <c r="BH457" i="19"/>
  <c r="BH461" i="19"/>
  <c r="BH439" i="19"/>
  <c r="BH452" i="19"/>
  <c r="BH456" i="19"/>
  <c r="BH460" i="19"/>
  <c r="BH451" i="19"/>
  <c r="BH455" i="19"/>
  <c r="BH459" i="19"/>
  <c r="BH462" i="19"/>
  <c r="BH466" i="19"/>
  <c r="BH470" i="19"/>
  <c r="BH474" i="19"/>
  <c r="BH447" i="19"/>
  <c r="BH458" i="19"/>
  <c r="BH465" i="19"/>
  <c r="BH469" i="19"/>
  <c r="BH473" i="19"/>
  <c r="BH454" i="19"/>
  <c r="BH464" i="19"/>
  <c r="BH468" i="19"/>
  <c r="BH472" i="19"/>
  <c r="BH471" i="19"/>
  <c r="BH478" i="19"/>
  <c r="BH482" i="19"/>
  <c r="BH486" i="19"/>
  <c r="BH490" i="19"/>
  <c r="BH494" i="19"/>
  <c r="BH498" i="19"/>
  <c r="BH467" i="19"/>
  <c r="BH477" i="19"/>
  <c r="BH481" i="19"/>
  <c r="BH485" i="19"/>
  <c r="BH489" i="19"/>
  <c r="BH493" i="19"/>
  <c r="BH497" i="19"/>
  <c r="BH501" i="19"/>
  <c r="BH463" i="19"/>
  <c r="BH476" i="19"/>
  <c r="BH480" i="19"/>
  <c r="BH484" i="19"/>
  <c r="BH488" i="19"/>
  <c r="BH492" i="19"/>
  <c r="BH496" i="19"/>
  <c r="BH500" i="19"/>
  <c r="BH487" i="19"/>
  <c r="BH483" i="19"/>
  <c r="BH499" i="19"/>
  <c r="BH475" i="19"/>
  <c r="BH491" i="19"/>
  <c r="BH479" i="19"/>
  <c r="BH495" i="19"/>
  <c r="BS420" i="19"/>
  <c r="BS419" i="19"/>
  <c r="BS502" i="19"/>
  <c r="BS418" i="19"/>
  <c r="BS422" i="19"/>
  <c r="BS426" i="19"/>
  <c r="BS430" i="19"/>
  <c r="BS421" i="19"/>
  <c r="BS428" i="19"/>
  <c r="BS423" i="19"/>
  <c r="BS425" i="19"/>
  <c r="BS427" i="19"/>
  <c r="BS429" i="19"/>
  <c r="BS435" i="19"/>
  <c r="BS431" i="19"/>
  <c r="BS434" i="19"/>
  <c r="BS424" i="19"/>
  <c r="BS433" i="19"/>
  <c r="BS437" i="19"/>
  <c r="BS441" i="19"/>
  <c r="BS445" i="19"/>
  <c r="BS449" i="19"/>
  <c r="BS436" i="19"/>
  <c r="BS440" i="19"/>
  <c r="BS444" i="19"/>
  <c r="BS448" i="19"/>
  <c r="BS432" i="19"/>
  <c r="BS439" i="19"/>
  <c r="BS443" i="19"/>
  <c r="BS447" i="19"/>
  <c r="BS450" i="19"/>
  <c r="BS452" i="19"/>
  <c r="BS456" i="19"/>
  <c r="BS460" i="19"/>
  <c r="BS446" i="19"/>
  <c r="BS451" i="19"/>
  <c r="BS455" i="19"/>
  <c r="BS459" i="19"/>
  <c r="BS442" i="19"/>
  <c r="BS454" i="19"/>
  <c r="BS458" i="19"/>
  <c r="BS462" i="19"/>
  <c r="BS453" i="19"/>
  <c r="BS465" i="19"/>
  <c r="BS469" i="19"/>
  <c r="BS473" i="19"/>
  <c r="BS464" i="19"/>
  <c r="BS468" i="19"/>
  <c r="BS472" i="19"/>
  <c r="BS461" i="19"/>
  <c r="BS463" i="19"/>
  <c r="BS467" i="19"/>
  <c r="BS471" i="19"/>
  <c r="BS475" i="19"/>
  <c r="BS438" i="19"/>
  <c r="BS477" i="19"/>
  <c r="BS481" i="19"/>
  <c r="BS485" i="19"/>
  <c r="BS489" i="19"/>
  <c r="BS493" i="19"/>
  <c r="BS497" i="19"/>
  <c r="BS501" i="19"/>
  <c r="BS474" i="19"/>
  <c r="BS476" i="19"/>
  <c r="BS480" i="19"/>
  <c r="BS484" i="19"/>
  <c r="BS488" i="19"/>
  <c r="BS492" i="19"/>
  <c r="BS496" i="19"/>
  <c r="BS500" i="19"/>
  <c r="BS457" i="19"/>
  <c r="BS470" i="19"/>
  <c r="BS479" i="19"/>
  <c r="BS483" i="19"/>
  <c r="BS487" i="19"/>
  <c r="BS491" i="19"/>
  <c r="BS495" i="19"/>
  <c r="BS499" i="19"/>
  <c r="BS478" i="19"/>
  <c r="BS494" i="19"/>
  <c r="BS482" i="19"/>
  <c r="BS498" i="19"/>
  <c r="BS466" i="19"/>
  <c r="BS490" i="19"/>
  <c r="BS486" i="19"/>
  <c r="BY502" i="19"/>
  <c r="BY418" i="19"/>
  <c r="BY420" i="19"/>
  <c r="BY424" i="19"/>
  <c r="BY428" i="19"/>
  <c r="BY426" i="19"/>
  <c r="BY421" i="19"/>
  <c r="BY423" i="19"/>
  <c r="BY425" i="19"/>
  <c r="BY427" i="19"/>
  <c r="BY422" i="19"/>
  <c r="BY433" i="19"/>
  <c r="BY429" i="19"/>
  <c r="BY431" i="19"/>
  <c r="BY432" i="19"/>
  <c r="BY436" i="19"/>
  <c r="BY419" i="19"/>
  <c r="BY435" i="19"/>
  <c r="BY439" i="19"/>
  <c r="BY443" i="19"/>
  <c r="BY447" i="19"/>
  <c r="BY430" i="19"/>
  <c r="BY434" i="19"/>
  <c r="BY438" i="19"/>
  <c r="BY442" i="19"/>
  <c r="BY446" i="19"/>
  <c r="BY450" i="19"/>
  <c r="BY437" i="19"/>
  <c r="BY441" i="19"/>
  <c r="BY445" i="19"/>
  <c r="BY449" i="19"/>
  <c r="BY448" i="19"/>
  <c r="BY454" i="19"/>
  <c r="BY458" i="19"/>
  <c r="BY462" i="19"/>
  <c r="BY444" i="19"/>
  <c r="BY453" i="19"/>
  <c r="BY457" i="19"/>
  <c r="BY461" i="19"/>
  <c r="BY440" i="19"/>
  <c r="BY452" i="19"/>
  <c r="BY456" i="19"/>
  <c r="BY460" i="19"/>
  <c r="BY451" i="19"/>
  <c r="BY463" i="19"/>
  <c r="BY467" i="19"/>
  <c r="BY471" i="19"/>
  <c r="BY475" i="19"/>
  <c r="BY466" i="19"/>
  <c r="BY470" i="19"/>
  <c r="BY474" i="19"/>
  <c r="BY459" i="19"/>
  <c r="BY465" i="19"/>
  <c r="BY469" i="19"/>
  <c r="BY473" i="19"/>
  <c r="BY455" i="19"/>
  <c r="BY479" i="19"/>
  <c r="BY483" i="19"/>
  <c r="BY487" i="19"/>
  <c r="BY491" i="19"/>
  <c r="BY495" i="19"/>
  <c r="BY499" i="19"/>
  <c r="BY472" i="19"/>
  <c r="BY478" i="19"/>
  <c r="BY482" i="19"/>
  <c r="BY486" i="19"/>
  <c r="BY490" i="19"/>
  <c r="BY494" i="19"/>
  <c r="BY498" i="19"/>
  <c r="BY468" i="19"/>
  <c r="BY477" i="19"/>
  <c r="BY481" i="19"/>
  <c r="BY485" i="19"/>
  <c r="BY489" i="19"/>
  <c r="BY493" i="19"/>
  <c r="BY497" i="19"/>
  <c r="BY501" i="19"/>
  <c r="BY476" i="19"/>
  <c r="BY492" i="19"/>
  <c r="BY488" i="19"/>
  <c r="BY484" i="19"/>
  <c r="BY500" i="19"/>
  <c r="BY464" i="19"/>
  <c r="BY480" i="19"/>
  <c r="BY496" i="19"/>
  <c r="AX419" i="19"/>
  <c r="AX502" i="19"/>
  <c r="AX418" i="19"/>
  <c r="AX421" i="19"/>
  <c r="AX425" i="19"/>
  <c r="AX429" i="19"/>
  <c r="AX426" i="19"/>
  <c r="AX428" i="19"/>
  <c r="AX420" i="19"/>
  <c r="AX423" i="19"/>
  <c r="AX427" i="19"/>
  <c r="AX430" i="19"/>
  <c r="AX434" i="19"/>
  <c r="AX431" i="19"/>
  <c r="AX433" i="19"/>
  <c r="AX424" i="19"/>
  <c r="AX432" i="19"/>
  <c r="AX436" i="19"/>
  <c r="AX440" i="19"/>
  <c r="AX444" i="19"/>
  <c r="AX448" i="19"/>
  <c r="AX439" i="19"/>
  <c r="AX443" i="19"/>
  <c r="AX447" i="19"/>
  <c r="AX422" i="19"/>
  <c r="AX438" i="19"/>
  <c r="AX442" i="19"/>
  <c r="AX446" i="19"/>
  <c r="AX450" i="19"/>
  <c r="AX441" i="19"/>
  <c r="AX451" i="19"/>
  <c r="AX455" i="19"/>
  <c r="AX459" i="19"/>
  <c r="AX437" i="19"/>
  <c r="AX454" i="19"/>
  <c r="AX458" i="19"/>
  <c r="AX462" i="19"/>
  <c r="AX435" i="19"/>
  <c r="AX449" i="19"/>
  <c r="AX453" i="19"/>
  <c r="AX457" i="19"/>
  <c r="AX461" i="19"/>
  <c r="AX460" i="19"/>
  <c r="AX464" i="19"/>
  <c r="AX468" i="19"/>
  <c r="AX472" i="19"/>
  <c r="AX456" i="19"/>
  <c r="AX467" i="19"/>
  <c r="AX471" i="19"/>
  <c r="AX475" i="19"/>
  <c r="AX445" i="19"/>
  <c r="AX452" i="19"/>
  <c r="AX463" i="19"/>
  <c r="AX466" i="19"/>
  <c r="AX470" i="19"/>
  <c r="AX474" i="19"/>
  <c r="AX469" i="19"/>
  <c r="AX480" i="19"/>
  <c r="AX484" i="19"/>
  <c r="AX488" i="19"/>
  <c r="AX492" i="19"/>
  <c r="AX496" i="19"/>
  <c r="AX500" i="19"/>
  <c r="AX465" i="19"/>
  <c r="AX479" i="19"/>
  <c r="AX483" i="19"/>
  <c r="AX487" i="19"/>
  <c r="AX491" i="19"/>
  <c r="AX495" i="19"/>
  <c r="AX499" i="19"/>
  <c r="AX478" i="19"/>
  <c r="AX482" i="19"/>
  <c r="AX486" i="19"/>
  <c r="AX490" i="19"/>
  <c r="AX494" i="19"/>
  <c r="AX498" i="19"/>
  <c r="AX473" i="19"/>
  <c r="AX485" i="19"/>
  <c r="AX501" i="19"/>
  <c r="AX489" i="19"/>
  <c r="AX481" i="19"/>
  <c r="AX497" i="19"/>
  <c r="AX476" i="19"/>
  <c r="AX477" i="19"/>
  <c r="AX493" i="19"/>
  <c r="BP420" i="19"/>
  <c r="BP419" i="19"/>
  <c r="BP423" i="19"/>
  <c r="BP427" i="19"/>
  <c r="BP431" i="19"/>
  <c r="BP418" i="19"/>
  <c r="BP422" i="19"/>
  <c r="BP429" i="19"/>
  <c r="BP424" i="19"/>
  <c r="BP426" i="19"/>
  <c r="BP421" i="19"/>
  <c r="BP428" i="19"/>
  <c r="BP430" i="19"/>
  <c r="BP432" i="19"/>
  <c r="BP436" i="19"/>
  <c r="BP425" i="19"/>
  <c r="BP435" i="19"/>
  <c r="BP434" i="19"/>
  <c r="BP502" i="19"/>
  <c r="BP438" i="19"/>
  <c r="BP442" i="19"/>
  <c r="BP446" i="19"/>
  <c r="BP450" i="19"/>
  <c r="BP437" i="19"/>
  <c r="BP441" i="19"/>
  <c r="BP445" i="19"/>
  <c r="BP449" i="19"/>
  <c r="BP433" i="19"/>
  <c r="BP440" i="19"/>
  <c r="BP444" i="19"/>
  <c r="BP448" i="19"/>
  <c r="BP453" i="19"/>
  <c r="BP457" i="19"/>
  <c r="BP461" i="19"/>
  <c r="BP447" i="19"/>
  <c r="BP452" i="19"/>
  <c r="BP456" i="19"/>
  <c r="BP460" i="19"/>
  <c r="BP443" i="19"/>
  <c r="BP451" i="19"/>
  <c r="BP455" i="19"/>
  <c r="BP459" i="19"/>
  <c r="BP439" i="19"/>
  <c r="BP454" i="19"/>
  <c r="BP466" i="19"/>
  <c r="BP470" i="19"/>
  <c r="BP474" i="19"/>
  <c r="BP465" i="19"/>
  <c r="BP469" i="19"/>
  <c r="BP473" i="19"/>
  <c r="BP462" i="19"/>
  <c r="BP464" i="19"/>
  <c r="BP468" i="19"/>
  <c r="BP472" i="19"/>
  <c r="BP463" i="19"/>
  <c r="BP478" i="19"/>
  <c r="BP482" i="19"/>
  <c r="BP486" i="19"/>
  <c r="BP490" i="19"/>
  <c r="BP494" i="19"/>
  <c r="BP498" i="19"/>
  <c r="BP475" i="19"/>
  <c r="BP477" i="19"/>
  <c r="BP481" i="19"/>
  <c r="BP485" i="19"/>
  <c r="BP489" i="19"/>
  <c r="BP493" i="19"/>
  <c r="BP497" i="19"/>
  <c r="BP501" i="19"/>
  <c r="BP471" i="19"/>
  <c r="BP476" i="19"/>
  <c r="BP480" i="19"/>
  <c r="BP484" i="19"/>
  <c r="BP488" i="19"/>
  <c r="BP492" i="19"/>
  <c r="BP496" i="19"/>
  <c r="BP500" i="19"/>
  <c r="BP479" i="19"/>
  <c r="BP495" i="19"/>
  <c r="BP483" i="19"/>
  <c r="BP491" i="19"/>
  <c r="BP499" i="19"/>
  <c r="BP458" i="19"/>
  <c r="BP467" i="19"/>
  <c r="BP487" i="19"/>
  <c r="BB419" i="19"/>
  <c r="BB502" i="19"/>
  <c r="BB418" i="19"/>
  <c r="BB421" i="19"/>
  <c r="BB425" i="19"/>
  <c r="BB429" i="19"/>
  <c r="BB423" i="19"/>
  <c r="BB430" i="19"/>
  <c r="BB427" i="19"/>
  <c r="BB420" i="19"/>
  <c r="BB422" i="19"/>
  <c r="BB424" i="19"/>
  <c r="BB431" i="19"/>
  <c r="BB434" i="19"/>
  <c r="BB428" i="19"/>
  <c r="BB433" i="19"/>
  <c r="BB426" i="19"/>
  <c r="BB432" i="19"/>
  <c r="BB436" i="19"/>
  <c r="BB435" i="19"/>
  <c r="BB440" i="19"/>
  <c r="BB444" i="19"/>
  <c r="BB448" i="19"/>
  <c r="BB439" i="19"/>
  <c r="BB443" i="19"/>
  <c r="BB447" i="19"/>
  <c r="BB438" i="19"/>
  <c r="BB442" i="19"/>
  <c r="BB446" i="19"/>
  <c r="BB450" i="19"/>
  <c r="BB445" i="19"/>
  <c r="BB451" i="19"/>
  <c r="BB455" i="19"/>
  <c r="BB459" i="19"/>
  <c r="BB441" i="19"/>
  <c r="BB454" i="19"/>
  <c r="BB458" i="19"/>
  <c r="BB462" i="19"/>
  <c r="BB437" i="19"/>
  <c r="BB453" i="19"/>
  <c r="BB457" i="19"/>
  <c r="BB461" i="19"/>
  <c r="BB463" i="19"/>
  <c r="BB464" i="19"/>
  <c r="BB468" i="19"/>
  <c r="BB472" i="19"/>
  <c r="BB460" i="19"/>
  <c r="BB467" i="19"/>
  <c r="BB471" i="19"/>
  <c r="BB475" i="19"/>
  <c r="BB456" i="19"/>
  <c r="BB466" i="19"/>
  <c r="BB470" i="19"/>
  <c r="BB474" i="19"/>
  <c r="BB473" i="19"/>
  <c r="BB480" i="19"/>
  <c r="BB484" i="19"/>
  <c r="BB488" i="19"/>
  <c r="BB492" i="19"/>
  <c r="BB496" i="19"/>
  <c r="BB500" i="19"/>
  <c r="BB469" i="19"/>
  <c r="BB479" i="19"/>
  <c r="BB483" i="19"/>
  <c r="BB487" i="19"/>
  <c r="BB491" i="19"/>
  <c r="BB495" i="19"/>
  <c r="BB499" i="19"/>
  <c r="BB449" i="19"/>
  <c r="BB465" i="19"/>
  <c r="BB476" i="19"/>
  <c r="BB478" i="19"/>
  <c r="BB482" i="19"/>
  <c r="BB486" i="19"/>
  <c r="BB490" i="19"/>
  <c r="BB494" i="19"/>
  <c r="BB498" i="19"/>
  <c r="BB489" i="19"/>
  <c r="BB493" i="19"/>
  <c r="BB485" i="19"/>
  <c r="BB501" i="19"/>
  <c r="BB452" i="19"/>
  <c r="BB481" i="19"/>
  <c r="BB497" i="19"/>
  <c r="BB477" i="19"/>
  <c r="CF420" i="19"/>
  <c r="CF419" i="19"/>
  <c r="CF423" i="19"/>
  <c r="CF427" i="19"/>
  <c r="CF431" i="19"/>
  <c r="CF418" i="19"/>
  <c r="CF422" i="19"/>
  <c r="CF429" i="19"/>
  <c r="CF424" i="19"/>
  <c r="CF426" i="19"/>
  <c r="CF421" i="19"/>
  <c r="CF428" i="19"/>
  <c r="CF502" i="19"/>
  <c r="CF425" i="19"/>
  <c r="CF430" i="19"/>
  <c r="CF432" i="19"/>
  <c r="CF436" i="19"/>
  <c r="CF435" i="19"/>
  <c r="CF434" i="19"/>
  <c r="CF438" i="19"/>
  <c r="CF442" i="19"/>
  <c r="CF446" i="19"/>
  <c r="CF450" i="19"/>
  <c r="CF437" i="19"/>
  <c r="CF441" i="19"/>
  <c r="CF445" i="19"/>
  <c r="CF449" i="19"/>
  <c r="CF433" i="19"/>
  <c r="CF440" i="19"/>
  <c r="CF444" i="19"/>
  <c r="CF448" i="19"/>
  <c r="CF453" i="19"/>
  <c r="CF457" i="19"/>
  <c r="CF461" i="19"/>
  <c r="CF447" i="19"/>
  <c r="CF452" i="19"/>
  <c r="CF456" i="19"/>
  <c r="CF460" i="19"/>
  <c r="CF443" i="19"/>
  <c r="CF451" i="19"/>
  <c r="CF455" i="19"/>
  <c r="CF459" i="19"/>
  <c r="CF454" i="19"/>
  <c r="CF466" i="19"/>
  <c r="CF470" i="19"/>
  <c r="CF474" i="19"/>
  <c r="CF439" i="19"/>
  <c r="CF465" i="19"/>
  <c r="CF469" i="19"/>
  <c r="CF473" i="19"/>
  <c r="CF462" i="19"/>
  <c r="CF464" i="19"/>
  <c r="CF468" i="19"/>
  <c r="CF472" i="19"/>
  <c r="CF458" i="19"/>
  <c r="CF463" i="19"/>
  <c r="CF478" i="19"/>
  <c r="CF482" i="19"/>
  <c r="CF486" i="19"/>
  <c r="CF490" i="19"/>
  <c r="CF494" i="19"/>
  <c r="CF498" i="19"/>
  <c r="CF477" i="19"/>
  <c r="CF481" i="19"/>
  <c r="CF485" i="19"/>
  <c r="CF489" i="19"/>
  <c r="CF493" i="19"/>
  <c r="CF497" i="19"/>
  <c r="CF501" i="19"/>
  <c r="CF471" i="19"/>
  <c r="CF475" i="19"/>
  <c r="CF476" i="19"/>
  <c r="CF480" i="19"/>
  <c r="CF484" i="19"/>
  <c r="CF488" i="19"/>
  <c r="CF492" i="19"/>
  <c r="CF496" i="19"/>
  <c r="CF500" i="19"/>
  <c r="CF479" i="19"/>
  <c r="CF495" i="19"/>
  <c r="CF467" i="19"/>
  <c r="CF499" i="19"/>
  <c r="CF491" i="19"/>
  <c r="CF483" i="19"/>
  <c r="CF487" i="19"/>
  <c r="CB420" i="19"/>
  <c r="CB419" i="19"/>
  <c r="CB423" i="19"/>
  <c r="CB427" i="19"/>
  <c r="CB431" i="19"/>
  <c r="CB425" i="19"/>
  <c r="CB422" i="19"/>
  <c r="CB429" i="19"/>
  <c r="CB502" i="19"/>
  <c r="CB424" i="19"/>
  <c r="CB426" i="19"/>
  <c r="CB432" i="19"/>
  <c r="CB436" i="19"/>
  <c r="CB418" i="19"/>
  <c r="CB421" i="19"/>
  <c r="CB430" i="19"/>
  <c r="CB435" i="19"/>
  <c r="CB428" i="19"/>
  <c r="CB434" i="19"/>
  <c r="CB438" i="19"/>
  <c r="CB442" i="19"/>
  <c r="CB446" i="19"/>
  <c r="CB450" i="19"/>
  <c r="CB433" i="19"/>
  <c r="CB437" i="19"/>
  <c r="CB441" i="19"/>
  <c r="CB445" i="19"/>
  <c r="CB449" i="19"/>
  <c r="CB440" i="19"/>
  <c r="CB444" i="19"/>
  <c r="CB448" i="19"/>
  <c r="CB447" i="19"/>
  <c r="CB453" i="19"/>
  <c r="CB457" i="19"/>
  <c r="CB461" i="19"/>
  <c r="CB443" i="19"/>
  <c r="CB452" i="19"/>
  <c r="CB456" i="19"/>
  <c r="CB460" i="19"/>
  <c r="CB439" i="19"/>
  <c r="CB451" i="19"/>
  <c r="CB455" i="19"/>
  <c r="CB459" i="19"/>
  <c r="CB466" i="19"/>
  <c r="CB470" i="19"/>
  <c r="CB474" i="19"/>
  <c r="CB462" i="19"/>
  <c r="CB465" i="19"/>
  <c r="CB469" i="19"/>
  <c r="CB473" i="19"/>
  <c r="CB458" i="19"/>
  <c r="CB464" i="19"/>
  <c r="CB468" i="19"/>
  <c r="CB472" i="19"/>
  <c r="CB475" i="19"/>
  <c r="CB478" i="19"/>
  <c r="CB482" i="19"/>
  <c r="CB486" i="19"/>
  <c r="CB490" i="19"/>
  <c r="CB494" i="19"/>
  <c r="CB498" i="19"/>
  <c r="CB471" i="19"/>
  <c r="CB477" i="19"/>
  <c r="CB481" i="19"/>
  <c r="CB485" i="19"/>
  <c r="CB489" i="19"/>
  <c r="CB493" i="19"/>
  <c r="CB497" i="19"/>
  <c r="CB501" i="19"/>
  <c r="CB467" i="19"/>
  <c r="CB476" i="19"/>
  <c r="CB480" i="19"/>
  <c r="CB484" i="19"/>
  <c r="CB488" i="19"/>
  <c r="CB492" i="19"/>
  <c r="CB496" i="19"/>
  <c r="CB500" i="19"/>
  <c r="CB491" i="19"/>
  <c r="CB479" i="19"/>
  <c r="CB454" i="19"/>
  <c r="CB487" i="19"/>
  <c r="CB495" i="19"/>
  <c r="CB463" i="19"/>
  <c r="CB483" i="19"/>
  <c r="CB499" i="19"/>
  <c r="J419" i="19"/>
  <c r="J502" i="19"/>
  <c r="J418" i="19"/>
  <c r="J421" i="19"/>
  <c r="J425" i="19"/>
  <c r="J429" i="19"/>
  <c r="J427" i="19"/>
  <c r="J422" i="19"/>
  <c r="J424" i="19"/>
  <c r="J426" i="19"/>
  <c r="J428" i="19"/>
  <c r="J434" i="19"/>
  <c r="J430" i="19"/>
  <c r="J432" i="19"/>
  <c r="J433" i="19"/>
  <c r="J436" i="19"/>
  <c r="J423" i="19"/>
  <c r="J431" i="19"/>
  <c r="J440" i="19"/>
  <c r="J444" i="19"/>
  <c r="J448" i="19"/>
  <c r="J435" i="19"/>
  <c r="J439" i="19"/>
  <c r="J443" i="19"/>
  <c r="J447" i="19"/>
  <c r="J451" i="19"/>
  <c r="J438" i="19"/>
  <c r="J442" i="19"/>
  <c r="J446" i="19"/>
  <c r="J450" i="19"/>
  <c r="J420" i="19"/>
  <c r="J449" i="19"/>
  <c r="J455" i="19"/>
  <c r="J459" i="19"/>
  <c r="J463" i="19"/>
  <c r="J445" i="19"/>
  <c r="J454" i="19"/>
  <c r="J458" i="19"/>
  <c r="J462" i="19"/>
  <c r="J441" i="19"/>
  <c r="J453" i="19"/>
  <c r="J457" i="19"/>
  <c r="J461" i="19"/>
  <c r="J452" i="19"/>
  <c r="J464" i="19"/>
  <c r="J468" i="19"/>
  <c r="J472" i="19"/>
  <c r="J467" i="19"/>
  <c r="J471" i="19"/>
  <c r="J475" i="19"/>
  <c r="J437" i="19"/>
  <c r="J460" i="19"/>
  <c r="J466" i="19"/>
  <c r="J470" i="19"/>
  <c r="J474" i="19"/>
  <c r="J480" i="19"/>
  <c r="J484" i="19"/>
  <c r="J488" i="19"/>
  <c r="J492" i="19"/>
  <c r="J496" i="19"/>
  <c r="J500" i="19"/>
  <c r="J456" i="19"/>
  <c r="J473" i="19"/>
  <c r="J476" i="19"/>
  <c r="J479" i="19"/>
  <c r="J483" i="19"/>
  <c r="J487" i="19"/>
  <c r="J491" i="19"/>
  <c r="J495" i="19"/>
  <c r="J499" i="19"/>
  <c r="J469" i="19"/>
  <c r="J478" i="19"/>
  <c r="J482" i="19"/>
  <c r="J486" i="19"/>
  <c r="J490" i="19"/>
  <c r="J494" i="19"/>
  <c r="J498" i="19"/>
  <c r="J465" i="19"/>
  <c r="J477" i="19"/>
  <c r="J493" i="19"/>
  <c r="J481" i="19"/>
  <c r="J497" i="19"/>
  <c r="J489" i="19"/>
  <c r="J485" i="19"/>
  <c r="J501" i="19"/>
  <c r="Q502" i="19"/>
  <c r="Q418" i="19"/>
  <c r="Q420" i="19"/>
  <c r="Q424" i="19"/>
  <c r="Q428" i="19"/>
  <c r="Q432" i="19"/>
  <c r="Q419" i="19"/>
  <c r="Q421" i="19"/>
  <c r="Q423" i="19"/>
  <c r="Q430" i="19"/>
  <c r="Q425" i="19"/>
  <c r="Q427" i="19"/>
  <c r="Q422" i="19"/>
  <c r="Q429" i="19"/>
  <c r="Q431" i="19"/>
  <c r="Q433" i="19"/>
  <c r="Q436" i="19"/>
  <c r="Q435" i="19"/>
  <c r="Q426" i="19"/>
  <c r="Q439" i="19"/>
  <c r="Q443" i="19"/>
  <c r="Q447" i="19"/>
  <c r="Q438" i="19"/>
  <c r="Q442" i="19"/>
  <c r="Q446" i="19"/>
  <c r="Q450" i="19"/>
  <c r="Q434" i="19"/>
  <c r="Q437" i="19"/>
  <c r="Q441" i="19"/>
  <c r="Q445" i="19"/>
  <c r="Q449" i="19"/>
  <c r="Q454" i="19"/>
  <c r="Q458" i="19"/>
  <c r="Q462" i="19"/>
  <c r="Q448" i="19"/>
  <c r="Q451" i="19"/>
  <c r="Q453" i="19"/>
  <c r="Q457" i="19"/>
  <c r="Q461" i="19"/>
  <c r="Q444" i="19"/>
  <c r="Q452" i="19"/>
  <c r="Q456" i="19"/>
  <c r="Q460" i="19"/>
  <c r="Q455" i="19"/>
  <c r="Q467" i="19"/>
  <c r="Q471" i="19"/>
  <c r="Q475" i="19"/>
  <c r="Q466" i="19"/>
  <c r="Q470" i="19"/>
  <c r="Q474" i="19"/>
  <c r="Q440" i="19"/>
  <c r="Q463" i="19"/>
  <c r="Q465" i="19"/>
  <c r="Q469" i="19"/>
  <c r="Q473" i="19"/>
  <c r="Q464" i="19"/>
  <c r="Q479" i="19"/>
  <c r="Q483" i="19"/>
  <c r="Q487" i="19"/>
  <c r="Q491" i="19"/>
  <c r="Q495" i="19"/>
  <c r="Q499" i="19"/>
  <c r="Q459" i="19"/>
  <c r="Q478" i="19"/>
  <c r="Q482" i="19"/>
  <c r="Q486" i="19"/>
  <c r="Q490" i="19"/>
  <c r="Q494" i="19"/>
  <c r="Q498" i="19"/>
  <c r="Q472" i="19"/>
  <c r="Q476" i="19"/>
  <c r="Q477" i="19"/>
  <c r="Q481" i="19"/>
  <c r="Q485" i="19"/>
  <c r="Q489" i="19"/>
  <c r="Q493" i="19"/>
  <c r="Q497" i="19"/>
  <c r="Q501" i="19"/>
  <c r="Q468" i="19"/>
  <c r="Q480" i="19"/>
  <c r="Q496" i="19"/>
  <c r="Q492" i="19"/>
  <c r="Q488" i="19"/>
  <c r="Q484" i="19"/>
  <c r="Q500" i="19"/>
  <c r="N419" i="19"/>
  <c r="N502" i="19"/>
  <c r="N418" i="19"/>
  <c r="N421" i="19"/>
  <c r="N425" i="19"/>
  <c r="N429" i="19"/>
  <c r="N420" i="19"/>
  <c r="N422" i="19"/>
  <c r="N424" i="19"/>
  <c r="N426" i="19"/>
  <c r="N428" i="19"/>
  <c r="N423" i="19"/>
  <c r="N432" i="19"/>
  <c r="N434" i="19"/>
  <c r="N433" i="19"/>
  <c r="N427" i="19"/>
  <c r="N430" i="19"/>
  <c r="N431" i="19"/>
  <c r="N436" i="19"/>
  <c r="N440" i="19"/>
  <c r="N444" i="19"/>
  <c r="N448" i="19"/>
  <c r="N439" i="19"/>
  <c r="N443" i="19"/>
  <c r="N447" i="19"/>
  <c r="N451" i="19"/>
  <c r="N435" i="19"/>
  <c r="N438" i="19"/>
  <c r="N442" i="19"/>
  <c r="N446" i="19"/>
  <c r="N450" i="19"/>
  <c r="N437" i="19"/>
  <c r="N455" i="19"/>
  <c r="N459" i="19"/>
  <c r="N463" i="19"/>
  <c r="N449" i="19"/>
  <c r="N454" i="19"/>
  <c r="N458" i="19"/>
  <c r="N462" i="19"/>
  <c r="N445" i="19"/>
  <c r="N453" i="19"/>
  <c r="N457" i="19"/>
  <c r="N461" i="19"/>
  <c r="N456" i="19"/>
  <c r="N464" i="19"/>
  <c r="N468" i="19"/>
  <c r="N472" i="19"/>
  <c r="N452" i="19"/>
  <c r="N467" i="19"/>
  <c r="N471" i="19"/>
  <c r="N475" i="19"/>
  <c r="N466" i="19"/>
  <c r="N470" i="19"/>
  <c r="N474" i="19"/>
  <c r="N465" i="19"/>
  <c r="N476" i="19"/>
  <c r="N480" i="19"/>
  <c r="N484" i="19"/>
  <c r="N488" i="19"/>
  <c r="N492" i="19"/>
  <c r="N496" i="19"/>
  <c r="N500" i="19"/>
  <c r="N479" i="19"/>
  <c r="N483" i="19"/>
  <c r="N487" i="19"/>
  <c r="N491" i="19"/>
  <c r="N495" i="19"/>
  <c r="N499" i="19"/>
  <c r="N460" i="19"/>
  <c r="N473" i="19"/>
  <c r="N478" i="19"/>
  <c r="N482" i="19"/>
  <c r="N486" i="19"/>
  <c r="N490" i="19"/>
  <c r="N494" i="19"/>
  <c r="N498" i="19"/>
  <c r="N481" i="19"/>
  <c r="N497" i="19"/>
  <c r="N501" i="19"/>
  <c r="N441" i="19"/>
  <c r="N469" i="19"/>
  <c r="N477" i="19"/>
  <c r="N493" i="19"/>
  <c r="N485" i="19"/>
  <c r="N489" i="19"/>
  <c r="G420" i="19"/>
  <c r="G419" i="19"/>
  <c r="G502" i="19"/>
  <c r="G418" i="19"/>
  <c r="G422" i="19"/>
  <c r="G426" i="19"/>
  <c r="G430" i="19"/>
  <c r="G428" i="19"/>
  <c r="G423" i="19"/>
  <c r="G425" i="19"/>
  <c r="G427" i="19"/>
  <c r="G429" i="19"/>
  <c r="G421" i="19"/>
  <c r="G435" i="19"/>
  <c r="G431" i="19"/>
  <c r="G434" i="19"/>
  <c r="G424" i="19"/>
  <c r="G433" i="19"/>
  <c r="G437" i="19"/>
  <c r="G441" i="19"/>
  <c r="G445" i="19"/>
  <c r="G449" i="19"/>
  <c r="G436" i="19"/>
  <c r="G440" i="19"/>
  <c r="G444" i="19"/>
  <c r="G448" i="19"/>
  <c r="G439" i="19"/>
  <c r="G443" i="19"/>
  <c r="G447" i="19"/>
  <c r="G451" i="19"/>
  <c r="G432" i="19"/>
  <c r="G450" i="19"/>
  <c r="G452" i="19"/>
  <c r="G456" i="19"/>
  <c r="G460" i="19"/>
  <c r="G446" i="19"/>
  <c r="G455" i="19"/>
  <c r="G459" i="19"/>
  <c r="G463" i="19"/>
  <c r="G442" i="19"/>
  <c r="G454" i="19"/>
  <c r="G458" i="19"/>
  <c r="G462" i="19"/>
  <c r="G453" i="19"/>
  <c r="G465" i="19"/>
  <c r="G469" i="19"/>
  <c r="G473" i="19"/>
  <c r="G464" i="19"/>
  <c r="G468" i="19"/>
  <c r="G472" i="19"/>
  <c r="G476" i="19"/>
  <c r="G461" i="19"/>
  <c r="G467" i="19"/>
  <c r="G471" i="19"/>
  <c r="G475" i="19"/>
  <c r="G477" i="19"/>
  <c r="G481" i="19"/>
  <c r="G485" i="19"/>
  <c r="G489" i="19"/>
  <c r="G493" i="19"/>
  <c r="G497" i="19"/>
  <c r="G501" i="19"/>
  <c r="G474" i="19"/>
  <c r="G480" i="19"/>
  <c r="G484" i="19"/>
  <c r="G488" i="19"/>
  <c r="G492" i="19"/>
  <c r="G496" i="19"/>
  <c r="G500" i="19"/>
  <c r="G457" i="19"/>
  <c r="G470" i="19"/>
  <c r="G479" i="19"/>
  <c r="G483" i="19"/>
  <c r="G487" i="19"/>
  <c r="G491" i="19"/>
  <c r="G495" i="19"/>
  <c r="G499" i="19"/>
  <c r="G438" i="19"/>
  <c r="G478" i="19"/>
  <c r="G494" i="19"/>
  <c r="G466" i="19"/>
  <c r="G490" i="19"/>
  <c r="G498" i="19"/>
  <c r="G486" i="19"/>
  <c r="G482" i="19"/>
  <c r="M502" i="19"/>
  <c r="M418" i="19"/>
  <c r="M421" i="19"/>
  <c r="M420" i="19"/>
  <c r="M424" i="19"/>
  <c r="M428" i="19"/>
  <c r="M432" i="19"/>
  <c r="M426" i="19"/>
  <c r="M423" i="19"/>
  <c r="M430" i="19"/>
  <c r="M425" i="19"/>
  <c r="M427" i="19"/>
  <c r="M422" i="19"/>
  <c r="M433" i="19"/>
  <c r="M429" i="19"/>
  <c r="M431" i="19"/>
  <c r="M436" i="19"/>
  <c r="M419" i="19"/>
  <c r="M435" i="19"/>
  <c r="M439" i="19"/>
  <c r="M443" i="19"/>
  <c r="M447" i="19"/>
  <c r="M434" i="19"/>
  <c r="M438" i="19"/>
  <c r="M442" i="19"/>
  <c r="M446" i="19"/>
  <c r="M450" i="19"/>
  <c r="M437" i="19"/>
  <c r="M441" i="19"/>
  <c r="M445" i="19"/>
  <c r="M449" i="19"/>
  <c r="M448" i="19"/>
  <c r="M454" i="19"/>
  <c r="M458" i="19"/>
  <c r="M462" i="19"/>
  <c r="M444" i="19"/>
  <c r="M453" i="19"/>
  <c r="M457" i="19"/>
  <c r="M461" i="19"/>
  <c r="M440" i="19"/>
  <c r="M452" i="19"/>
  <c r="M456" i="19"/>
  <c r="M460" i="19"/>
  <c r="M467" i="19"/>
  <c r="M471" i="19"/>
  <c r="M475" i="19"/>
  <c r="M463" i="19"/>
  <c r="M466" i="19"/>
  <c r="M470" i="19"/>
  <c r="M474" i="19"/>
  <c r="M459" i="19"/>
  <c r="M465" i="19"/>
  <c r="M469" i="19"/>
  <c r="M473" i="19"/>
  <c r="M451" i="19"/>
  <c r="M455" i="19"/>
  <c r="M479" i="19"/>
  <c r="M483" i="19"/>
  <c r="M487" i="19"/>
  <c r="M491" i="19"/>
  <c r="M495" i="19"/>
  <c r="M499" i="19"/>
  <c r="M472" i="19"/>
  <c r="M478" i="19"/>
  <c r="M482" i="19"/>
  <c r="M486" i="19"/>
  <c r="M490" i="19"/>
  <c r="M494" i="19"/>
  <c r="M498" i="19"/>
  <c r="M468" i="19"/>
  <c r="M477" i="19"/>
  <c r="M481" i="19"/>
  <c r="M485" i="19"/>
  <c r="M489" i="19"/>
  <c r="M493" i="19"/>
  <c r="M497" i="19"/>
  <c r="M501" i="19"/>
  <c r="M492" i="19"/>
  <c r="M464" i="19"/>
  <c r="M496" i="19"/>
  <c r="M488" i="19"/>
  <c r="M480" i="19"/>
  <c r="M484" i="19"/>
  <c r="M500" i="19"/>
  <c r="M476" i="19"/>
  <c r="AE420" i="19"/>
  <c r="AE419" i="19"/>
  <c r="AE502" i="19"/>
  <c r="AE418" i="19"/>
  <c r="AE422" i="19"/>
  <c r="AE426" i="19"/>
  <c r="AE430" i="19"/>
  <c r="AE427" i="19"/>
  <c r="AE429" i="19"/>
  <c r="AE424" i="19"/>
  <c r="AE421" i="19"/>
  <c r="AE428" i="19"/>
  <c r="AE435" i="19"/>
  <c r="AE434" i="19"/>
  <c r="AE425" i="19"/>
  <c r="AE433" i="19"/>
  <c r="AE431" i="19"/>
  <c r="AE432" i="19"/>
  <c r="AE437" i="19"/>
  <c r="AE441" i="19"/>
  <c r="AE445" i="19"/>
  <c r="AE449" i="19"/>
  <c r="AE423" i="19"/>
  <c r="AE440" i="19"/>
  <c r="AE444" i="19"/>
  <c r="AE448" i="19"/>
  <c r="AE439" i="19"/>
  <c r="AE443" i="19"/>
  <c r="AE447" i="19"/>
  <c r="AE451" i="19"/>
  <c r="AE442" i="19"/>
  <c r="AE452" i="19"/>
  <c r="AE456" i="19"/>
  <c r="AE460" i="19"/>
  <c r="AE438" i="19"/>
  <c r="AE455" i="19"/>
  <c r="AE459" i="19"/>
  <c r="AE463" i="19"/>
  <c r="AE436" i="19"/>
  <c r="AE450" i="19"/>
  <c r="AE454" i="19"/>
  <c r="AE458" i="19"/>
  <c r="AE462" i="19"/>
  <c r="AE461" i="19"/>
  <c r="AE465" i="19"/>
  <c r="AE469" i="19"/>
  <c r="AE473" i="19"/>
  <c r="AE457" i="19"/>
  <c r="AE464" i="19"/>
  <c r="AE468" i="19"/>
  <c r="AE472" i="19"/>
  <c r="AE476" i="19"/>
  <c r="AE446" i="19"/>
  <c r="AE453" i="19"/>
  <c r="AE467" i="19"/>
  <c r="AE471" i="19"/>
  <c r="AE475" i="19"/>
  <c r="AE470" i="19"/>
  <c r="AE477" i="19"/>
  <c r="AE481" i="19"/>
  <c r="AE485" i="19"/>
  <c r="AE489" i="19"/>
  <c r="AE493" i="19"/>
  <c r="AE497" i="19"/>
  <c r="AE501" i="19"/>
  <c r="AE466" i="19"/>
  <c r="AE480" i="19"/>
  <c r="AE484" i="19"/>
  <c r="AE488" i="19"/>
  <c r="AE492" i="19"/>
  <c r="AE496" i="19"/>
  <c r="AE500" i="19"/>
  <c r="AE479" i="19"/>
  <c r="AE483" i="19"/>
  <c r="AE487" i="19"/>
  <c r="AE491" i="19"/>
  <c r="AE495" i="19"/>
  <c r="AE499" i="19"/>
  <c r="AE474" i="19"/>
  <c r="AE486" i="19"/>
  <c r="AE490" i="19"/>
  <c r="AE482" i="19"/>
  <c r="AE498" i="19"/>
  <c r="AE478" i="19"/>
  <c r="AE494" i="19"/>
  <c r="W420" i="19"/>
  <c r="W419" i="19"/>
  <c r="W502" i="19"/>
  <c r="W418" i="19"/>
  <c r="W422" i="19"/>
  <c r="W426" i="19"/>
  <c r="W430" i="19"/>
  <c r="W421" i="19"/>
  <c r="W428" i="19"/>
  <c r="W423" i="19"/>
  <c r="W425" i="19"/>
  <c r="W427" i="19"/>
  <c r="W429" i="19"/>
  <c r="W435" i="19"/>
  <c r="W424" i="19"/>
  <c r="W431" i="19"/>
  <c r="W434" i="19"/>
  <c r="W433" i="19"/>
  <c r="W437" i="19"/>
  <c r="W441" i="19"/>
  <c r="W445" i="19"/>
  <c r="W449" i="19"/>
  <c r="W436" i="19"/>
  <c r="W440" i="19"/>
  <c r="W444" i="19"/>
  <c r="W448" i="19"/>
  <c r="W432" i="19"/>
  <c r="W439" i="19"/>
  <c r="W443" i="19"/>
  <c r="W447" i="19"/>
  <c r="W451" i="19"/>
  <c r="W450" i="19"/>
  <c r="W452" i="19"/>
  <c r="W456" i="19"/>
  <c r="W460" i="19"/>
  <c r="W446" i="19"/>
  <c r="W455" i="19"/>
  <c r="W459" i="19"/>
  <c r="W463" i="19"/>
  <c r="W442" i="19"/>
  <c r="W454" i="19"/>
  <c r="W458" i="19"/>
  <c r="W462" i="19"/>
  <c r="W438" i="19"/>
  <c r="W453" i="19"/>
  <c r="W465" i="19"/>
  <c r="W469" i="19"/>
  <c r="W473" i="19"/>
  <c r="W464" i="19"/>
  <c r="W468" i="19"/>
  <c r="W472" i="19"/>
  <c r="W476" i="19"/>
  <c r="W461" i="19"/>
  <c r="W467" i="19"/>
  <c r="W471" i="19"/>
  <c r="W475" i="19"/>
  <c r="W477" i="19"/>
  <c r="W481" i="19"/>
  <c r="W485" i="19"/>
  <c r="W489" i="19"/>
  <c r="W493" i="19"/>
  <c r="W497" i="19"/>
  <c r="W501" i="19"/>
  <c r="W474" i="19"/>
  <c r="W480" i="19"/>
  <c r="W484" i="19"/>
  <c r="W488" i="19"/>
  <c r="W492" i="19"/>
  <c r="W496" i="19"/>
  <c r="W500" i="19"/>
  <c r="W470" i="19"/>
  <c r="W479" i="19"/>
  <c r="W483" i="19"/>
  <c r="W487" i="19"/>
  <c r="W491" i="19"/>
  <c r="W495" i="19"/>
  <c r="W499" i="19"/>
  <c r="W457" i="19"/>
  <c r="W478" i="19"/>
  <c r="W494" i="19"/>
  <c r="W482" i="19"/>
  <c r="W498" i="19"/>
  <c r="W490" i="19"/>
  <c r="W466" i="19"/>
  <c r="W486" i="19"/>
  <c r="AC502" i="19"/>
  <c r="AC418" i="19"/>
  <c r="AC420" i="19"/>
  <c r="AC424" i="19"/>
  <c r="AC428" i="19"/>
  <c r="AC426" i="19"/>
  <c r="AC421" i="19"/>
  <c r="AC423" i="19"/>
  <c r="AC425" i="19"/>
  <c r="AC427" i="19"/>
  <c r="AC429" i="19"/>
  <c r="AC430" i="19"/>
  <c r="AC433" i="19"/>
  <c r="AC431" i="19"/>
  <c r="AC432" i="19"/>
  <c r="AC436" i="19"/>
  <c r="AC435" i="19"/>
  <c r="AC439" i="19"/>
  <c r="AC443" i="19"/>
  <c r="AC447" i="19"/>
  <c r="AC422" i="19"/>
  <c r="AC434" i="19"/>
  <c r="AC438" i="19"/>
  <c r="AC442" i="19"/>
  <c r="AC446" i="19"/>
  <c r="AC450" i="19"/>
  <c r="AC419" i="19"/>
  <c r="AC437" i="19"/>
  <c r="AC441" i="19"/>
  <c r="AC445" i="19"/>
  <c r="AC449" i="19"/>
  <c r="AC448" i="19"/>
  <c r="AC454" i="19"/>
  <c r="AC458" i="19"/>
  <c r="AC462" i="19"/>
  <c r="AC444" i="19"/>
  <c r="AC453" i="19"/>
  <c r="AC457" i="19"/>
  <c r="AC461" i="19"/>
  <c r="AC440" i="19"/>
  <c r="AC452" i="19"/>
  <c r="AC456" i="19"/>
  <c r="AC460" i="19"/>
  <c r="AC467" i="19"/>
  <c r="AC471" i="19"/>
  <c r="AC475" i="19"/>
  <c r="AC451" i="19"/>
  <c r="AC463" i="19"/>
  <c r="AC466" i="19"/>
  <c r="AC470" i="19"/>
  <c r="AC474" i="19"/>
  <c r="AC459" i="19"/>
  <c r="AC465" i="19"/>
  <c r="AC469" i="19"/>
  <c r="AC473" i="19"/>
  <c r="AC479" i="19"/>
  <c r="AC483" i="19"/>
  <c r="AC487" i="19"/>
  <c r="AC491" i="19"/>
  <c r="AC495" i="19"/>
  <c r="AC499" i="19"/>
  <c r="AC455" i="19"/>
  <c r="AC472" i="19"/>
  <c r="AC478" i="19"/>
  <c r="AC482" i="19"/>
  <c r="AC486" i="19"/>
  <c r="AC490" i="19"/>
  <c r="AC494" i="19"/>
  <c r="AC498" i="19"/>
  <c r="AC468" i="19"/>
  <c r="AC477" i="19"/>
  <c r="AC481" i="19"/>
  <c r="AC485" i="19"/>
  <c r="AC489" i="19"/>
  <c r="AC493" i="19"/>
  <c r="AC497" i="19"/>
  <c r="AC501" i="19"/>
  <c r="AC464" i="19"/>
  <c r="AC492" i="19"/>
  <c r="AC480" i="19"/>
  <c r="AC488" i="19"/>
  <c r="AC476" i="19"/>
  <c r="AC484" i="19"/>
  <c r="AC500" i="19"/>
  <c r="AC496" i="19"/>
  <c r="AS502" i="19"/>
  <c r="AS418" i="19"/>
  <c r="AS420" i="19"/>
  <c r="AS424" i="19"/>
  <c r="AS428" i="19"/>
  <c r="AS426" i="19"/>
  <c r="AS421" i="19"/>
  <c r="AS423" i="19"/>
  <c r="AS425" i="19"/>
  <c r="AS427" i="19"/>
  <c r="AS419" i="19"/>
  <c r="AS433" i="19"/>
  <c r="AS430" i="19"/>
  <c r="AS431" i="19"/>
  <c r="AS432" i="19"/>
  <c r="AS436" i="19"/>
  <c r="AS422" i="19"/>
  <c r="AS435" i="19"/>
  <c r="AS439" i="19"/>
  <c r="AS443" i="19"/>
  <c r="AS447" i="19"/>
  <c r="AS429" i="19"/>
  <c r="AS434" i="19"/>
  <c r="AS438" i="19"/>
  <c r="AS442" i="19"/>
  <c r="AS446" i="19"/>
  <c r="AS450" i="19"/>
  <c r="AS437" i="19"/>
  <c r="AS441" i="19"/>
  <c r="AS445" i="19"/>
  <c r="AS449" i="19"/>
  <c r="AS448" i="19"/>
  <c r="AS454" i="19"/>
  <c r="AS458" i="19"/>
  <c r="AS462" i="19"/>
  <c r="AS444" i="19"/>
  <c r="AS453" i="19"/>
  <c r="AS457" i="19"/>
  <c r="AS461" i="19"/>
  <c r="AS440" i="19"/>
  <c r="AS452" i="19"/>
  <c r="AS456" i="19"/>
  <c r="AS460" i="19"/>
  <c r="AS451" i="19"/>
  <c r="AS467" i="19"/>
  <c r="AS471" i="19"/>
  <c r="AS475" i="19"/>
  <c r="AS466" i="19"/>
  <c r="AS470" i="19"/>
  <c r="AS474" i="19"/>
  <c r="AS459" i="19"/>
  <c r="AS465" i="19"/>
  <c r="AS469" i="19"/>
  <c r="AS473" i="19"/>
  <c r="AS463" i="19"/>
  <c r="AS479" i="19"/>
  <c r="AS483" i="19"/>
  <c r="AS487" i="19"/>
  <c r="AS491" i="19"/>
  <c r="AS495" i="19"/>
  <c r="AS499" i="19"/>
  <c r="AS472" i="19"/>
  <c r="AS478" i="19"/>
  <c r="AS482" i="19"/>
  <c r="AS486" i="19"/>
  <c r="AS490" i="19"/>
  <c r="AS494" i="19"/>
  <c r="AS498" i="19"/>
  <c r="AS455" i="19"/>
  <c r="AS468" i="19"/>
  <c r="AS477" i="19"/>
  <c r="AS481" i="19"/>
  <c r="AS485" i="19"/>
  <c r="AS489" i="19"/>
  <c r="AS493" i="19"/>
  <c r="AS497" i="19"/>
  <c r="AS501" i="19"/>
  <c r="AS492" i="19"/>
  <c r="AS464" i="19"/>
  <c r="AS476" i="19"/>
  <c r="AS488" i="19"/>
  <c r="AS496" i="19"/>
  <c r="AS484" i="19"/>
  <c r="AS500" i="19"/>
  <c r="AS480" i="19"/>
  <c r="AN420" i="19"/>
  <c r="AN419" i="19"/>
  <c r="AN423" i="19"/>
  <c r="AN427" i="19"/>
  <c r="AN431" i="19"/>
  <c r="AN502" i="19"/>
  <c r="AN424" i="19"/>
  <c r="AN426" i="19"/>
  <c r="AN418" i="19"/>
  <c r="AN421" i="19"/>
  <c r="AN428" i="19"/>
  <c r="AN425" i="19"/>
  <c r="AN432" i="19"/>
  <c r="AN436" i="19"/>
  <c r="AN422" i="19"/>
  <c r="AN435" i="19"/>
  <c r="AN429" i="19"/>
  <c r="AN430" i="19"/>
  <c r="AN434" i="19"/>
  <c r="AN438" i="19"/>
  <c r="AN442" i="19"/>
  <c r="AN446" i="19"/>
  <c r="AN450" i="19"/>
  <c r="AN437" i="19"/>
  <c r="AN441" i="19"/>
  <c r="AN445" i="19"/>
  <c r="AN449" i="19"/>
  <c r="AN440" i="19"/>
  <c r="AN444" i="19"/>
  <c r="AN448" i="19"/>
  <c r="AN439" i="19"/>
  <c r="AN453" i="19"/>
  <c r="AN457" i="19"/>
  <c r="AN461" i="19"/>
  <c r="AN452" i="19"/>
  <c r="AN456" i="19"/>
  <c r="AN460" i="19"/>
  <c r="AN447" i="19"/>
  <c r="AN451" i="19"/>
  <c r="AN455" i="19"/>
  <c r="AN459" i="19"/>
  <c r="AN463" i="19"/>
  <c r="AN458" i="19"/>
  <c r="AN466" i="19"/>
  <c r="AN470" i="19"/>
  <c r="AN474" i="19"/>
  <c r="AN433" i="19"/>
  <c r="AN454" i="19"/>
  <c r="AN465" i="19"/>
  <c r="AN469" i="19"/>
  <c r="AN473" i="19"/>
  <c r="AN464" i="19"/>
  <c r="AN468" i="19"/>
  <c r="AN472" i="19"/>
  <c r="AN467" i="19"/>
  <c r="AN478" i="19"/>
  <c r="AN482" i="19"/>
  <c r="AN486" i="19"/>
  <c r="AN490" i="19"/>
  <c r="AN494" i="19"/>
  <c r="AN498" i="19"/>
  <c r="AN477" i="19"/>
  <c r="AN481" i="19"/>
  <c r="AN485" i="19"/>
  <c r="AN489" i="19"/>
  <c r="AN493" i="19"/>
  <c r="AN497" i="19"/>
  <c r="AN501" i="19"/>
  <c r="AN443" i="19"/>
  <c r="AN462" i="19"/>
  <c r="AN475" i="19"/>
  <c r="AN480" i="19"/>
  <c r="AN484" i="19"/>
  <c r="AN488" i="19"/>
  <c r="AN492" i="19"/>
  <c r="AN496" i="19"/>
  <c r="AN500" i="19"/>
  <c r="AN476" i="19"/>
  <c r="AN483" i="19"/>
  <c r="AN499" i="19"/>
  <c r="AN471" i="19"/>
  <c r="AN479" i="19"/>
  <c r="AN495" i="19"/>
  <c r="AN491" i="19"/>
  <c r="AN487" i="19"/>
  <c r="BM502" i="19"/>
  <c r="BM418" i="19"/>
  <c r="BM420" i="19"/>
  <c r="BM424" i="19"/>
  <c r="BM428" i="19"/>
  <c r="BM419" i="19"/>
  <c r="BM421" i="19"/>
  <c r="BM423" i="19"/>
  <c r="BM425" i="19"/>
  <c r="BM427" i="19"/>
  <c r="BM422" i="19"/>
  <c r="BM429" i="19"/>
  <c r="BM426" i="19"/>
  <c r="BM431" i="19"/>
  <c r="BM433" i="19"/>
  <c r="BM432" i="19"/>
  <c r="BM436" i="19"/>
  <c r="BM430" i="19"/>
  <c r="BM435" i="19"/>
  <c r="BM439" i="19"/>
  <c r="BM443" i="19"/>
  <c r="BM447" i="19"/>
  <c r="BM438" i="19"/>
  <c r="BM442" i="19"/>
  <c r="BM446" i="19"/>
  <c r="BM450" i="19"/>
  <c r="BM434" i="19"/>
  <c r="BM437" i="19"/>
  <c r="BM441" i="19"/>
  <c r="BM445" i="19"/>
  <c r="BM449" i="19"/>
  <c r="BM454" i="19"/>
  <c r="BM458" i="19"/>
  <c r="BM462" i="19"/>
  <c r="BM448" i="19"/>
  <c r="BM453" i="19"/>
  <c r="BM457" i="19"/>
  <c r="BM461" i="19"/>
  <c r="BM444" i="19"/>
  <c r="BM452" i="19"/>
  <c r="BM456" i="19"/>
  <c r="BM460" i="19"/>
  <c r="BM455" i="19"/>
  <c r="BM463" i="19"/>
  <c r="BM467" i="19"/>
  <c r="BM471" i="19"/>
  <c r="BM475" i="19"/>
  <c r="BM440" i="19"/>
  <c r="BM451" i="19"/>
  <c r="BM466" i="19"/>
  <c r="BM470" i="19"/>
  <c r="BM474" i="19"/>
  <c r="BM465" i="19"/>
  <c r="BM469" i="19"/>
  <c r="BM473" i="19"/>
  <c r="BM459" i="19"/>
  <c r="BM464" i="19"/>
  <c r="BM479" i="19"/>
  <c r="BM483" i="19"/>
  <c r="BM487" i="19"/>
  <c r="BM491" i="19"/>
  <c r="BM495" i="19"/>
  <c r="BM499" i="19"/>
  <c r="BM478" i="19"/>
  <c r="BM482" i="19"/>
  <c r="BM486" i="19"/>
  <c r="BM490" i="19"/>
  <c r="BM494" i="19"/>
  <c r="BM498" i="19"/>
  <c r="BM472" i="19"/>
  <c r="BM477" i="19"/>
  <c r="BM481" i="19"/>
  <c r="BM485" i="19"/>
  <c r="BM489" i="19"/>
  <c r="BM493" i="19"/>
  <c r="BM497" i="19"/>
  <c r="BM501" i="19"/>
  <c r="BM480" i="19"/>
  <c r="BM496" i="19"/>
  <c r="BM476" i="19"/>
  <c r="BM492" i="19"/>
  <c r="BM500" i="19"/>
  <c r="BM488" i="19"/>
  <c r="BM468" i="19"/>
  <c r="BM484" i="19"/>
  <c r="BQ502" i="19"/>
  <c r="BQ418" i="19"/>
  <c r="BQ420" i="19"/>
  <c r="BQ424" i="19"/>
  <c r="BQ428" i="19"/>
  <c r="BQ425" i="19"/>
  <c r="BQ427" i="19"/>
  <c r="BQ419" i="19"/>
  <c r="BQ422" i="19"/>
  <c r="BQ429" i="19"/>
  <c r="BQ426" i="19"/>
  <c r="BQ433" i="19"/>
  <c r="BQ430" i="19"/>
  <c r="BQ432" i="19"/>
  <c r="BQ436" i="19"/>
  <c r="BQ423" i="19"/>
  <c r="BQ435" i="19"/>
  <c r="BQ439" i="19"/>
  <c r="BQ443" i="19"/>
  <c r="BQ447" i="19"/>
  <c r="BQ438" i="19"/>
  <c r="BQ442" i="19"/>
  <c r="BQ446" i="19"/>
  <c r="BQ450" i="19"/>
  <c r="BQ437" i="19"/>
  <c r="BQ441" i="19"/>
  <c r="BQ445" i="19"/>
  <c r="BQ449" i="19"/>
  <c r="BQ440" i="19"/>
  <c r="BQ454" i="19"/>
  <c r="BQ458" i="19"/>
  <c r="BQ462" i="19"/>
  <c r="BQ421" i="19"/>
  <c r="BQ453" i="19"/>
  <c r="BQ457" i="19"/>
  <c r="BQ461" i="19"/>
  <c r="BQ434" i="19"/>
  <c r="BQ448" i="19"/>
  <c r="BQ452" i="19"/>
  <c r="BQ456" i="19"/>
  <c r="BQ460" i="19"/>
  <c r="BQ459" i="19"/>
  <c r="BQ463" i="19"/>
  <c r="BQ467" i="19"/>
  <c r="BQ471" i="19"/>
  <c r="BQ475" i="19"/>
  <c r="BQ455" i="19"/>
  <c r="BQ466" i="19"/>
  <c r="BQ470" i="19"/>
  <c r="BQ474" i="19"/>
  <c r="BQ444" i="19"/>
  <c r="BQ451" i="19"/>
  <c r="BQ465" i="19"/>
  <c r="BQ469" i="19"/>
  <c r="BQ473" i="19"/>
  <c r="BQ431" i="19"/>
  <c r="BQ468" i="19"/>
  <c r="BQ479" i="19"/>
  <c r="BQ483" i="19"/>
  <c r="BQ487" i="19"/>
  <c r="BQ491" i="19"/>
  <c r="BQ495" i="19"/>
  <c r="BQ499" i="19"/>
  <c r="BQ464" i="19"/>
  <c r="BQ478" i="19"/>
  <c r="BQ482" i="19"/>
  <c r="BQ486" i="19"/>
  <c r="BQ490" i="19"/>
  <c r="BQ494" i="19"/>
  <c r="BQ498" i="19"/>
  <c r="BQ477" i="19"/>
  <c r="BQ481" i="19"/>
  <c r="BQ485" i="19"/>
  <c r="BQ489" i="19"/>
  <c r="BQ493" i="19"/>
  <c r="BQ497" i="19"/>
  <c r="BQ501" i="19"/>
  <c r="BQ472" i="19"/>
  <c r="BQ484" i="19"/>
  <c r="BQ500" i="19"/>
  <c r="BQ480" i="19"/>
  <c r="BQ496" i="19"/>
  <c r="BQ488" i="19"/>
  <c r="BQ476" i="19"/>
  <c r="BQ492" i="19"/>
  <c r="BK420" i="19"/>
  <c r="BK419" i="19"/>
  <c r="BK502" i="19"/>
  <c r="BK418" i="19"/>
  <c r="BK422" i="19"/>
  <c r="BK426" i="19"/>
  <c r="BK430" i="19"/>
  <c r="BK427" i="19"/>
  <c r="BK429" i="19"/>
  <c r="BK424" i="19"/>
  <c r="BK421" i="19"/>
  <c r="BK428" i="19"/>
  <c r="BK425" i="19"/>
  <c r="BK435" i="19"/>
  <c r="BK423" i="19"/>
  <c r="BK434" i="19"/>
  <c r="BK433" i="19"/>
  <c r="BK432" i="19"/>
  <c r="BK437" i="19"/>
  <c r="BK441" i="19"/>
  <c r="BK445" i="19"/>
  <c r="BK449" i="19"/>
  <c r="BK440" i="19"/>
  <c r="BK444" i="19"/>
  <c r="BK448" i="19"/>
  <c r="BK431" i="19"/>
  <c r="BK439" i="19"/>
  <c r="BK443" i="19"/>
  <c r="BK447" i="19"/>
  <c r="BK436" i="19"/>
  <c r="BK442" i="19"/>
  <c r="BK452" i="19"/>
  <c r="BK456" i="19"/>
  <c r="BK460" i="19"/>
  <c r="BK438" i="19"/>
  <c r="BK451" i="19"/>
  <c r="BK455" i="19"/>
  <c r="BK459" i="19"/>
  <c r="BK450" i="19"/>
  <c r="BK454" i="19"/>
  <c r="BK458" i="19"/>
  <c r="BK462" i="19"/>
  <c r="BK446" i="19"/>
  <c r="BK461" i="19"/>
  <c r="BK465" i="19"/>
  <c r="BK469" i="19"/>
  <c r="BK473" i="19"/>
  <c r="BK457" i="19"/>
  <c r="BK464" i="19"/>
  <c r="BK468" i="19"/>
  <c r="BK472" i="19"/>
  <c r="BK453" i="19"/>
  <c r="BK463" i="19"/>
  <c r="BK467" i="19"/>
  <c r="BK471" i="19"/>
  <c r="BK475" i="19"/>
  <c r="BK470" i="19"/>
  <c r="BK477" i="19"/>
  <c r="BK481" i="19"/>
  <c r="BK485" i="19"/>
  <c r="BK489" i="19"/>
  <c r="BK493" i="19"/>
  <c r="BK497" i="19"/>
  <c r="BK501" i="19"/>
  <c r="BK466" i="19"/>
  <c r="BK476" i="19"/>
  <c r="BK480" i="19"/>
  <c r="BK484" i="19"/>
  <c r="BK488" i="19"/>
  <c r="BK492" i="19"/>
  <c r="BK496" i="19"/>
  <c r="BK500" i="19"/>
  <c r="BK479" i="19"/>
  <c r="BK483" i="19"/>
  <c r="BK487" i="19"/>
  <c r="BK491" i="19"/>
  <c r="BK495" i="19"/>
  <c r="BK499" i="19"/>
  <c r="BK486" i="19"/>
  <c r="BK482" i="19"/>
  <c r="BK498" i="19"/>
  <c r="BK474" i="19"/>
  <c r="BK478" i="19"/>
  <c r="BK494" i="19"/>
  <c r="BK490" i="19"/>
  <c r="CC502" i="19"/>
  <c r="CC418" i="19"/>
  <c r="CC420" i="19"/>
  <c r="CC424" i="19"/>
  <c r="CC428" i="19"/>
  <c r="CC419" i="19"/>
  <c r="CC421" i="19"/>
  <c r="CC423" i="19"/>
  <c r="CC425" i="19"/>
  <c r="CC427" i="19"/>
  <c r="CC422" i="19"/>
  <c r="CC429" i="19"/>
  <c r="CC431" i="19"/>
  <c r="CC433" i="19"/>
  <c r="CC432" i="19"/>
  <c r="CC436" i="19"/>
  <c r="CC430" i="19"/>
  <c r="CC435" i="19"/>
  <c r="CC439" i="19"/>
  <c r="CC443" i="19"/>
  <c r="CC447" i="19"/>
  <c r="CC438" i="19"/>
  <c r="CC442" i="19"/>
  <c r="CC446" i="19"/>
  <c r="CC450" i="19"/>
  <c r="CC434" i="19"/>
  <c r="CC437" i="19"/>
  <c r="CC441" i="19"/>
  <c r="CC445" i="19"/>
  <c r="CC449" i="19"/>
  <c r="CC454" i="19"/>
  <c r="CC458" i="19"/>
  <c r="CC462" i="19"/>
  <c r="CC448" i="19"/>
  <c r="CC453" i="19"/>
  <c r="CC457" i="19"/>
  <c r="CC461" i="19"/>
  <c r="CC426" i="19"/>
  <c r="CC444" i="19"/>
  <c r="CC452" i="19"/>
  <c r="CC456" i="19"/>
  <c r="CC460" i="19"/>
  <c r="CC455" i="19"/>
  <c r="CC463" i="19"/>
  <c r="CC467" i="19"/>
  <c r="CC471" i="19"/>
  <c r="CC451" i="19"/>
  <c r="CC466" i="19"/>
  <c r="CC470" i="19"/>
  <c r="CC474" i="19"/>
  <c r="CC440" i="19"/>
  <c r="CC465" i="19"/>
  <c r="CC469" i="19"/>
  <c r="CC473" i="19"/>
  <c r="CC464" i="19"/>
  <c r="CC479" i="19"/>
  <c r="CC483" i="19"/>
  <c r="CC487" i="19"/>
  <c r="CC491" i="19"/>
  <c r="CC495" i="19"/>
  <c r="CC499" i="19"/>
  <c r="CC459" i="19"/>
  <c r="CC475" i="19"/>
  <c r="CC478" i="19"/>
  <c r="CC482" i="19"/>
  <c r="CC486" i="19"/>
  <c r="CC490" i="19"/>
  <c r="CC494" i="19"/>
  <c r="CC498" i="19"/>
  <c r="CC472" i="19"/>
  <c r="CC477" i="19"/>
  <c r="CC481" i="19"/>
  <c r="CC485" i="19"/>
  <c r="CC489" i="19"/>
  <c r="CC493" i="19"/>
  <c r="CC497" i="19"/>
  <c r="CC501" i="19"/>
  <c r="CC468" i="19"/>
  <c r="CC480" i="19"/>
  <c r="CC496" i="19"/>
  <c r="CC484" i="19"/>
  <c r="CC476" i="19"/>
  <c r="CC492" i="19"/>
  <c r="CC488" i="19"/>
  <c r="CC500" i="19"/>
  <c r="S420" i="19"/>
  <c r="S419" i="19"/>
  <c r="S502" i="19"/>
  <c r="S418" i="19"/>
  <c r="S422" i="19"/>
  <c r="S426" i="19"/>
  <c r="S430" i="19"/>
  <c r="S424" i="19"/>
  <c r="S421" i="19"/>
  <c r="S428" i="19"/>
  <c r="S423" i="19"/>
  <c r="S425" i="19"/>
  <c r="S432" i="19"/>
  <c r="S435" i="19"/>
  <c r="S434" i="19"/>
  <c r="S429" i="19"/>
  <c r="S431" i="19"/>
  <c r="S433" i="19"/>
  <c r="S427" i="19"/>
  <c r="S436" i="19"/>
  <c r="S437" i="19"/>
  <c r="S441" i="19"/>
  <c r="S445" i="19"/>
  <c r="S449" i="19"/>
  <c r="S440" i="19"/>
  <c r="S444" i="19"/>
  <c r="S448" i="19"/>
  <c r="S439" i="19"/>
  <c r="S443" i="19"/>
  <c r="S447" i="19"/>
  <c r="S451" i="19"/>
  <c r="S446" i="19"/>
  <c r="S452" i="19"/>
  <c r="S456" i="19"/>
  <c r="S460" i="19"/>
  <c r="S442" i="19"/>
  <c r="S455" i="19"/>
  <c r="S459" i="19"/>
  <c r="S463" i="19"/>
  <c r="S438" i="19"/>
  <c r="S454" i="19"/>
  <c r="S458" i="19"/>
  <c r="S462" i="19"/>
  <c r="S465" i="19"/>
  <c r="S469" i="19"/>
  <c r="S473" i="19"/>
  <c r="S461" i="19"/>
  <c r="S464" i="19"/>
  <c r="S468" i="19"/>
  <c r="S472" i="19"/>
  <c r="S476" i="19"/>
  <c r="S450" i="19"/>
  <c r="S457" i="19"/>
  <c r="S467" i="19"/>
  <c r="S471" i="19"/>
  <c r="S475" i="19"/>
  <c r="S474" i="19"/>
  <c r="S477" i="19"/>
  <c r="S481" i="19"/>
  <c r="S485" i="19"/>
  <c r="S489" i="19"/>
  <c r="S493" i="19"/>
  <c r="S497" i="19"/>
  <c r="S501" i="19"/>
  <c r="S470" i="19"/>
  <c r="S480" i="19"/>
  <c r="S484" i="19"/>
  <c r="S488" i="19"/>
  <c r="S492" i="19"/>
  <c r="S496" i="19"/>
  <c r="S500" i="19"/>
  <c r="S453" i="19"/>
  <c r="S466" i="19"/>
  <c r="S479" i="19"/>
  <c r="S483" i="19"/>
  <c r="S487" i="19"/>
  <c r="S491" i="19"/>
  <c r="S495" i="19"/>
  <c r="S499" i="19"/>
  <c r="S490" i="19"/>
  <c r="S486" i="19"/>
  <c r="S482" i="19"/>
  <c r="S498" i="19"/>
  <c r="S478" i="19"/>
  <c r="S494" i="19"/>
  <c r="AG502" i="19"/>
  <c r="AG418" i="19"/>
  <c r="AG420" i="19"/>
  <c r="AG424" i="19"/>
  <c r="AG428" i="19"/>
  <c r="AG419" i="19"/>
  <c r="AG421" i="19"/>
  <c r="AG423" i="19"/>
  <c r="AG430" i="19"/>
  <c r="AG425" i="19"/>
  <c r="AG427" i="19"/>
  <c r="AG422" i="19"/>
  <c r="AG429" i="19"/>
  <c r="AG431" i="19"/>
  <c r="AG433" i="19"/>
  <c r="AG432" i="19"/>
  <c r="AG436" i="19"/>
  <c r="AG426" i="19"/>
  <c r="AG435" i="19"/>
  <c r="AG439" i="19"/>
  <c r="AG443" i="19"/>
  <c r="AG447" i="19"/>
  <c r="AG438" i="19"/>
  <c r="AG442" i="19"/>
  <c r="AG446" i="19"/>
  <c r="AG450" i="19"/>
  <c r="AG434" i="19"/>
  <c r="AG437" i="19"/>
  <c r="AG441" i="19"/>
  <c r="AG445" i="19"/>
  <c r="AG449" i="19"/>
  <c r="AG454" i="19"/>
  <c r="AG458" i="19"/>
  <c r="AG462" i="19"/>
  <c r="AG448" i="19"/>
  <c r="AG451" i="19"/>
  <c r="AG453" i="19"/>
  <c r="AG457" i="19"/>
  <c r="AG461" i="19"/>
  <c r="AG444" i="19"/>
  <c r="AG452" i="19"/>
  <c r="AG456" i="19"/>
  <c r="AG460" i="19"/>
  <c r="AG455" i="19"/>
  <c r="AG467" i="19"/>
  <c r="AG471" i="19"/>
  <c r="AG475" i="19"/>
  <c r="AG466" i="19"/>
  <c r="AG470" i="19"/>
  <c r="AG474" i="19"/>
  <c r="AG463" i="19"/>
  <c r="AG465" i="19"/>
  <c r="AG469" i="19"/>
  <c r="AG473" i="19"/>
  <c r="AG464" i="19"/>
  <c r="AG479" i="19"/>
  <c r="AG483" i="19"/>
  <c r="AG487" i="19"/>
  <c r="AG491" i="19"/>
  <c r="AG495" i="19"/>
  <c r="AG499" i="19"/>
  <c r="AG478" i="19"/>
  <c r="AG482" i="19"/>
  <c r="AG486" i="19"/>
  <c r="AG490" i="19"/>
  <c r="AG494" i="19"/>
  <c r="AG498" i="19"/>
  <c r="AG440" i="19"/>
  <c r="AG459" i="19"/>
  <c r="AG472" i="19"/>
  <c r="AG476" i="19"/>
  <c r="AG477" i="19"/>
  <c r="AG481" i="19"/>
  <c r="AG485" i="19"/>
  <c r="AG489" i="19"/>
  <c r="AG493" i="19"/>
  <c r="AG497" i="19"/>
  <c r="AG501" i="19"/>
  <c r="AG480" i="19"/>
  <c r="AG496" i="19"/>
  <c r="AG484" i="19"/>
  <c r="AG500" i="19"/>
  <c r="AG468" i="19"/>
  <c r="AG492" i="19"/>
  <c r="AG488" i="19"/>
  <c r="AF420" i="19"/>
  <c r="AF419" i="19"/>
  <c r="AF423" i="19"/>
  <c r="AF427" i="19"/>
  <c r="AF431" i="19"/>
  <c r="AF425" i="19"/>
  <c r="AF422" i="19"/>
  <c r="AF429" i="19"/>
  <c r="AF502" i="19"/>
  <c r="AF424" i="19"/>
  <c r="AF426" i="19"/>
  <c r="AF421" i="19"/>
  <c r="AF432" i="19"/>
  <c r="AF436" i="19"/>
  <c r="AF428" i="19"/>
  <c r="AF435" i="19"/>
  <c r="AF418" i="19"/>
  <c r="AF430" i="19"/>
  <c r="AF434" i="19"/>
  <c r="AF438" i="19"/>
  <c r="AF442" i="19"/>
  <c r="AF446" i="19"/>
  <c r="AF450" i="19"/>
  <c r="AF433" i="19"/>
  <c r="AF437" i="19"/>
  <c r="AF441" i="19"/>
  <c r="AF445" i="19"/>
  <c r="AF449" i="19"/>
  <c r="AF440" i="19"/>
  <c r="AF444" i="19"/>
  <c r="AF448" i="19"/>
  <c r="AF447" i="19"/>
  <c r="AF451" i="19"/>
  <c r="AF453" i="19"/>
  <c r="AF457" i="19"/>
  <c r="AF461" i="19"/>
  <c r="AF443" i="19"/>
  <c r="AF452" i="19"/>
  <c r="AF456" i="19"/>
  <c r="AF460" i="19"/>
  <c r="AF439" i="19"/>
  <c r="AF455" i="19"/>
  <c r="AF459" i="19"/>
  <c r="AF463" i="19"/>
  <c r="AF466" i="19"/>
  <c r="AF470" i="19"/>
  <c r="AF474" i="19"/>
  <c r="AF462" i="19"/>
  <c r="AF465" i="19"/>
  <c r="AF469" i="19"/>
  <c r="AF473" i="19"/>
  <c r="AF458" i="19"/>
  <c r="AF464" i="19"/>
  <c r="AF468" i="19"/>
  <c r="AF472" i="19"/>
  <c r="AF454" i="19"/>
  <c r="AF475" i="19"/>
  <c r="AF478" i="19"/>
  <c r="AF482" i="19"/>
  <c r="AF486" i="19"/>
  <c r="AF490" i="19"/>
  <c r="AF494" i="19"/>
  <c r="AF498" i="19"/>
  <c r="AF471" i="19"/>
  <c r="AF476" i="19"/>
  <c r="AF477" i="19"/>
  <c r="AF481" i="19"/>
  <c r="AF485" i="19"/>
  <c r="AF489" i="19"/>
  <c r="AF493" i="19"/>
  <c r="AF497" i="19"/>
  <c r="AF501" i="19"/>
  <c r="AF467" i="19"/>
  <c r="AF480" i="19"/>
  <c r="AF484" i="19"/>
  <c r="AF488" i="19"/>
  <c r="AF492" i="19"/>
  <c r="AF496" i="19"/>
  <c r="AF500" i="19"/>
  <c r="AF491" i="19"/>
  <c r="AF487" i="19"/>
  <c r="AF495" i="19"/>
  <c r="AF483" i="19"/>
  <c r="AF499" i="19"/>
  <c r="AF479" i="19"/>
  <c r="K420" i="19"/>
  <c r="K419" i="19"/>
  <c r="K502" i="19"/>
  <c r="K418" i="19"/>
  <c r="K422" i="19"/>
  <c r="K426" i="19"/>
  <c r="K430" i="19"/>
  <c r="K421" i="19"/>
  <c r="K423" i="19"/>
  <c r="K425" i="19"/>
  <c r="K427" i="19"/>
  <c r="K429" i="19"/>
  <c r="K424" i="19"/>
  <c r="K431" i="19"/>
  <c r="K435" i="19"/>
  <c r="K428" i="19"/>
  <c r="K434" i="19"/>
  <c r="K432" i="19"/>
  <c r="K433" i="19"/>
  <c r="K437" i="19"/>
  <c r="K441" i="19"/>
  <c r="K445" i="19"/>
  <c r="K449" i="19"/>
  <c r="K440" i="19"/>
  <c r="K444" i="19"/>
  <c r="K448" i="19"/>
  <c r="K436" i="19"/>
  <c r="K439" i="19"/>
  <c r="K443" i="19"/>
  <c r="K447" i="19"/>
  <c r="K451" i="19"/>
  <c r="K438" i="19"/>
  <c r="K452" i="19"/>
  <c r="K456" i="19"/>
  <c r="K460" i="19"/>
  <c r="K450" i="19"/>
  <c r="K455" i="19"/>
  <c r="K459" i="19"/>
  <c r="K463" i="19"/>
  <c r="K446" i="19"/>
  <c r="K454" i="19"/>
  <c r="K458" i="19"/>
  <c r="K462" i="19"/>
  <c r="K442" i="19"/>
  <c r="K457" i="19"/>
  <c r="K465" i="19"/>
  <c r="K469" i="19"/>
  <c r="K473" i="19"/>
  <c r="K453" i="19"/>
  <c r="K464" i="19"/>
  <c r="K468" i="19"/>
  <c r="K472" i="19"/>
  <c r="K476" i="19"/>
  <c r="K467" i="19"/>
  <c r="K471" i="19"/>
  <c r="K475" i="19"/>
  <c r="K466" i="19"/>
  <c r="K477" i="19"/>
  <c r="K481" i="19"/>
  <c r="K485" i="19"/>
  <c r="K489" i="19"/>
  <c r="K493" i="19"/>
  <c r="K497" i="19"/>
  <c r="K501" i="19"/>
  <c r="K480" i="19"/>
  <c r="K484" i="19"/>
  <c r="K488" i="19"/>
  <c r="K492" i="19"/>
  <c r="K496" i="19"/>
  <c r="K500" i="19"/>
  <c r="K474" i="19"/>
  <c r="K479" i="19"/>
  <c r="K483" i="19"/>
  <c r="K487" i="19"/>
  <c r="K491" i="19"/>
  <c r="K495" i="19"/>
  <c r="K499" i="19"/>
  <c r="K482" i="19"/>
  <c r="K498" i="19"/>
  <c r="K486" i="19"/>
  <c r="K461" i="19"/>
  <c r="K478" i="19"/>
  <c r="K494" i="19"/>
  <c r="K470" i="19"/>
  <c r="K490" i="19"/>
  <c r="AM420" i="19"/>
  <c r="AM419" i="19"/>
  <c r="AM502" i="19"/>
  <c r="AM418" i="19"/>
  <c r="AM422" i="19"/>
  <c r="AM426" i="19"/>
  <c r="AM430" i="19"/>
  <c r="AM421" i="19"/>
  <c r="AM428" i="19"/>
  <c r="AM423" i="19"/>
  <c r="AM425" i="19"/>
  <c r="AM427" i="19"/>
  <c r="AM429" i="19"/>
  <c r="AM424" i="19"/>
  <c r="AM435" i="19"/>
  <c r="AM431" i="19"/>
  <c r="AM434" i="19"/>
  <c r="AM433" i="19"/>
  <c r="AM437" i="19"/>
  <c r="AM441" i="19"/>
  <c r="AM445" i="19"/>
  <c r="AM449" i="19"/>
  <c r="AM436" i="19"/>
  <c r="AM440" i="19"/>
  <c r="AM444" i="19"/>
  <c r="AM448" i="19"/>
  <c r="AM432" i="19"/>
  <c r="AM439" i="19"/>
  <c r="AM443" i="19"/>
  <c r="AM447" i="19"/>
  <c r="AM450" i="19"/>
  <c r="AM452" i="19"/>
  <c r="AM456" i="19"/>
  <c r="AM460" i="19"/>
  <c r="AM446" i="19"/>
  <c r="AM451" i="19"/>
  <c r="AM455" i="19"/>
  <c r="AM459" i="19"/>
  <c r="AM463" i="19"/>
  <c r="AM442" i="19"/>
  <c r="AM454" i="19"/>
  <c r="AM458" i="19"/>
  <c r="AM462" i="19"/>
  <c r="AM453" i="19"/>
  <c r="AM465" i="19"/>
  <c r="AM469" i="19"/>
  <c r="AM473" i="19"/>
  <c r="AM438" i="19"/>
  <c r="AM464" i="19"/>
  <c r="AM468" i="19"/>
  <c r="AM472" i="19"/>
  <c r="AM476" i="19"/>
  <c r="AM461" i="19"/>
  <c r="AM467" i="19"/>
  <c r="AM471" i="19"/>
  <c r="AM475" i="19"/>
  <c r="AM457" i="19"/>
  <c r="AM477" i="19"/>
  <c r="AM481" i="19"/>
  <c r="AM485" i="19"/>
  <c r="AM489" i="19"/>
  <c r="AM493" i="19"/>
  <c r="AM497" i="19"/>
  <c r="AM501" i="19"/>
  <c r="AM474" i="19"/>
  <c r="AM480" i="19"/>
  <c r="AM484" i="19"/>
  <c r="AM488" i="19"/>
  <c r="AM492" i="19"/>
  <c r="AM496" i="19"/>
  <c r="AM500" i="19"/>
  <c r="AM470" i="19"/>
  <c r="AM479" i="19"/>
  <c r="AM483" i="19"/>
  <c r="AM487" i="19"/>
  <c r="AM491" i="19"/>
  <c r="AM495" i="19"/>
  <c r="AM499" i="19"/>
  <c r="AM478" i="19"/>
  <c r="AM494" i="19"/>
  <c r="AM490" i="19"/>
  <c r="AM482" i="19"/>
  <c r="AM486" i="19"/>
  <c r="AM466" i="19"/>
  <c r="AM498" i="19"/>
  <c r="K32" i="7"/>
  <c r="K32" i="6"/>
  <c r="O32" i="7"/>
  <c r="O32" i="6"/>
  <c r="U32" i="7"/>
  <c r="U32" i="6"/>
  <c r="AA32" i="7"/>
  <c r="AA32" i="6"/>
  <c r="R32" i="7"/>
  <c r="R32" i="6"/>
  <c r="AB32" i="6"/>
  <c r="AB32" i="7"/>
  <c r="N32" i="7"/>
  <c r="N32" i="6"/>
  <c r="AF32" i="6"/>
  <c r="AF32" i="7"/>
  <c r="AK32" i="6"/>
  <c r="AK32" i="7"/>
  <c r="AM32" i="7"/>
  <c r="AM32" i="6"/>
  <c r="F32" i="7"/>
  <c r="F32" i="6"/>
  <c r="J32" i="7"/>
  <c r="J32" i="6"/>
  <c r="AH32" i="7"/>
  <c r="AH32" i="6"/>
  <c r="H32" i="6"/>
  <c r="H32" i="7"/>
  <c r="AE32" i="7"/>
  <c r="AE32" i="6"/>
  <c r="T32" i="6"/>
  <c r="T32" i="7"/>
  <c r="Q32" i="6"/>
  <c r="Q32" i="7"/>
  <c r="G32" i="7"/>
  <c r="G32" i="6"/>
  <c r="AL32" i="7"/>
  <c r="AL32" i="6"/>
  <c r="AP32" i="7"/>
  <c r="AP32" i="6"/>
  <c r="AG32" i="6"/>
  <c r="AG32" i="7"/>
  <c r="AC32" i="7"/>
  <c r="AC32" i="6"/>
  <c r="I32" i="7"/>
  <c r="I32" i="6"/>
  <c r="W32" i="7"/>
  <c r="W32" i="6"/>
  <c r="V32" i="7"/>
  <c r="V32" i="6"/>
  <c r="S32" i="7"/>
  <c r="S32" i="6"/>
  <c r="M32" i="6"/>
  <c r="M32" i="7"/>
  <c r="AQ32" i="7"/>
  <c r="AQ32" i="6"/>
  <c r="AR32" i="6"/>
  <c r="AR32" i="7"/>
  <c r="AJ32" i="6"/>
  <c r="AJ32" i="7"/>
  <c r="AS32" i="6"/>
  <c r="AS32" i="7"/>
  <c r="E32" i="7"/>
  <c r="E32" i="6"/>
  <c r="L32" i="6"/>
  <c r="L32" i="7"/>
  <c r="Z32" i="7"/>
  <c r="Z32" i="6"/>
  <c r="AD32" i="7"/>
  <c r="AD32" i="6"/>
  <c r="P32" i="6"/>
  <c r="P32" i="7"/>
  <c r="Y32" i="6"/>
  <c r="Y32" i="7"/>
  <c r="X32" i="6"/>
  <c r="X32" i="7"/>
  <c r="AI32" i="7"/>
  <c r="AI32" i="6"/>
  <c r="AO32" i="7"/>
  <c r="AO32" i="6"/>
  <c r="AN32" i="6"/>
  <c r="AN32" i="7"/>
  <c r="D11" i="7" a="1"/>
  <c r="O12" i="7" s="1"/>
  <c r="F1074" i="19"/>
  <c r="J1074" i="19" s="1"/>
  <c r="F1080" i="19"/>
  <c r="J1080" i="19" s="1"/>
  <c r="F1071" i="19"/>
  <c r="J1071" i="19" s="1"/>
  <c r="F1062" i="19"/>
  <c r="J1062" i="19" s="1"/>
  <c r="F1084" i="19"/>
  <c r="J1084" i="19" s="1"/>
  <c r="F1088" i="19"/>
  <c r="J1088" i="19" s="1"/>
  <c r="F1086" i="19"/>
  <c r="J1086" i="19" s="1"/>
  <c r="F1072" i="19"/>
  <c r="J1072" i="19" s="1"/>
  <c r="F1094" i="19"/>
  <c r="J1094" i="19" s="1"/>
  <c r="F1098" i="19"/>
  <c r="J1098" i="19" s="1"/>
  <c r="U11" i="7"/>
  <c r="E12" i="7"/>
  <c r="L11" i="7"/>
  <c r="F12" i="7"/>
  <c r="S11" i="7"/>
  <c r="N11" i="7"/>
  <c r="P11" i="7"/>
  <c r="K11" i="7"/>
  <c r="D11" i="7"/>
  <c r="D12" i="7"/>
  <c r="J14" i="7"/>
  <c r="E14" i="7"/>
  <c r="O14" i="7"/>
  <c r="S14" i="7"/>
  <c r="J13" i="7"/>
  <c r="J278" i="19"/>
  <c r="N278" i="19"/>
  <c r="R278" i="19"/>
  <c r="R304" i="19"/>
  <c r="N304" i="19"/>
  <c r="J304" i="19"/>
  <c r="R290" i="19"/>
  <c r="J290" i="19"/>
  <c r="N290" i="19"/>
  <c r="R301" i="19"/>
  <c r="J301" i="19"/>
  <c r="N301" i="19"/>
  <c r="J307" i="19"/>
  <c r="N307" i="19"/>
  <c r="R307" i="19"/>
  <c r="J280" i="19"/>
  <c r="N280" i="19"/>
  <c r="R280" i="19"/>
  <c r="J298" i="19"/>
  <c r="N298" i="19"/>
  <c r="R298" i="19"/>
  <c r="R284" i="19"/>
  <c r="J284" i="19"/>
  <c r="N284" i="19"/>
  <c r="J314" i="19"/>
  <c r="N314" i="19"/>
  <c r="R314" i="19"/>
  <c r="J310" i="19"/>
  <c r="N310" i="19"/>
  <c r="R310" i="19"/>
  <c r="N240" i="19"/>
  <c r="J240" i="19"/>
  <c r="R240" i="19"/>
  <c r="J247" i="19"/>
  <c r="N247" i="19"/>
  <c r="R247" i="19"/>
  <c r="J244" i="19"/>
  <c r="N244" i="19"/>
  <c r="R244" i="19"/>
  <c r="R237" i="19"/>
  <c r="N237" i="19"/>
  <c r="R243" i="19"/>
  <c r="J243" i="19"/>
  <c r="N243" i="19"/>
  <c r="N261" i="19"/>
  <c r="R261" i="19"/>
  <c r="J261" i="19"/>
  <c r="N253" i="19"/>
  <c r="J253" i="19"/>
  <c r="R253" i="19"/>
  <c r="R259" i="19"/>
  <c r="N259" i="19"/>
  <c r="J259" i="19"/>
  <c r="J275" i="19"/>
  <c r="N275" i="19"/>
  <c r="R275" i="19"/>
  <c r="N270" i="19"/>
  <c r="J270" i="19"/>
  <c r="R270" i="19"/>
  <c r="F185" i="19"/>
  <c r="H15" i="7"/>
  <c r="R281" i="19"/>
  <c r="J281" i="19"/>
  <c r="N281" i="19"/>
  <c r="R295" i="19"/>
  <c r="N295" i="19"/>
  <c r="J295" i="19"/>
  <c r="J279" i="19"/>
  <c r="R279" i="19"/>
  <c r="N279" i="19"/>
  <c r="N299" i="19"/>
  <c r="R299" i="19"/>
  <c r="J299" i="19"/>
  <c r="N282" i="19"/>
  <c r="J282" i="19"/>
  <c r="R282" i="19"/>
  <c r="J300" i="19"/>
  <c r="N300" i="19"/>
  <c r="R300" i="19"/>
  <c r="J293" i="19"/>
  <c r="R293" i="19"/>
  <c r="N293" i="19"/>
  <c r="J309" i="19"/>
  <c r="R309" i="19"/>
  <c r="N309" i="19"/>
  <c r="R317" i="19"/>
  <c r="N317" i="19"/>
  <c r="N311" i="19"/>
  <c r="R311" i="19"/>
  <c r="J311" i="19"/>
  <c r="F1136" i="19"/>
  <c r="J1136" i="19" s="1"/>
  <c r="F1142" i="19"/>
  <c r="J1142" i="19" s="1"/>
  <c r="F1140" i="19"/>
  <c r="J1140" i="19" s="1"/>
  <c r="F1137" i="19"/>
  <c r="J1137" i="19" s="1"/>
  <c r="F1139" i="19"/>
  <c r="J1139" i="19" s="1"/>
  <c r="F1145" i="19"/>
  <c r="J1145" i="19" s="1"/>
  <c r="F1138" i="19"/>
  <c r="J1138" i="19" s="1"/>
  <c r="F1141" i="19"/>
  <c r="J1141" i="19" s="1"/>
  <c r="F1143" i="19"/>
  <c r="J1143" i="19" s="1"/>
  <c r="F1144" i="19"/>
  <c r="J1144" i="19" s="1"/>
  <c r="F1121" i="19"/>
  <c r="J1121" i="19" s="1"/>
  <c r="F1110" i="19"/>
  <c r="J1110" i="19" s="1"/>
  <c r="F1108" i="19"/>
  <c r="J1108" i="19" s="1"/>
  <c r="F1114" i="19"/>
  <c r="J1114" i="19" s="1"/>
  <c r="F1124" i="19"/>
  <c r="J1124" i="19" s="1"/>
  <c r="F1126" i="19"/>
  <c r="J1126" i="19" s="1"/>
  <c r="F1105" i="19"/>
  <c r="J1105" i="19" s="1"/>
  <c r="F1135" i="19"/>
  <c r="J1135" i="19" s="1"/>
  <c r="F1130" i="19"/>
  <c r="J1130" i="19" s="1"/>
  <c r="F1112" i="19"/>
  <c r="J1112" i="19" s="1"/>
  <c r="F1125" i="19"/>
  <c r="J1125" i="19" s="1"/>
  <c r="F1129" i="19"/>
  <c r="J1129" i="19" s="1"/>
  <c r="F1123" i="19"/>
  <c r="J1123" i="19" s="1"/>
  <c r="F1128" i="19"/>
  <c r="J1128" i="19" s="1"/>
  <c r="F1109" i="19"/>
  <c r="J1109" i="19" s="1"/>
  <c r="F1106" i="19"/>
  <c r="J1106" i="19" s="1"/>
  <c r="F1116" i="19"/>
  <c r="J1116" i="19" s="1"/>
  <c r="F1120" i="19"/>
  <c r="J1120" i="19" s="1"/>
  <c r="F1122" i="19"/>
  <c r="J1122" i="19" s="1"/>
  <c r="F1111" i="19"/>
  <c r="J1111" i="19" s="1"/>
  <c r="F1132" i="19"/>
  <c r="J1132" i="19" s="1"/>
  <c r="F1131" i="19"/>
  <c r="J1131" i="19" s="1"/>
  <c r="F1133" i="19"/>
  <c r="J1133" i="19" s="1"/>
  <c r="F1113" i="19"/>
  <c r="J1113" i="19" s="1"/>
  <c r="F1107" i="19"/>
  <c r="J1107" i="19" s="1"/>
  <c r="F1115" i="19"/>
  <c r="J1115" i="19" s="1"/>
  <c r="F1119" i="19"/>
  <c r="J1119" i="19" s="1"/>
  <c r="F1127" i="19"/>
  <c r="J1127" i="19" s="1"/>
  <c r="F1134" i="19"/>
  <c r="J1134" i="19" s="1"/>
  <c r="F1118" i="19"/>
  <c r="J1118" i="19" s="1"/>
  <c r="F1117" i="19"/>
  <c r="J1117" i="19" s="1"/>
  <c r="F1104" i="19"/>
  <c r="R256" i="19"/>
  <c r="N256" i="19"/>
  <c r="J256" i="19"/>
  <c r="J249" i="19"/>
  <c r="N249" i="19"/>
  <c r="R249" i="19"/>
  <c r="N263" i="19"/>
  <c r="R263" i="19"/>
  <c r="J263" i="19"/>
  <c r="N236" i="19"/>
  <c r="R236" i="19"/>
  <c r="R262" i="19"/>
  <c r="N262" i="19"/>
  <c r="J262" i="19"/>
  <c r="J252" i="19"/>
  <c r="N252" i="19"/>
  <c r="R252" i="19"/>
  <c r="N241" i="19"/>
  <c r="R241" i="19"/>
  <c r="J241" i="19"/>
  <c r="R246" i="19"/>
  <c r="J246" i="19"/>
  <c r="N246" i="19"/>
  <c r="J269" i="19"/>
  <c r="R269" i="19"/>
  <c r="N269" i="19"/>
  <c r="N272" i="19"/>
  <c r="R272" i="19"/>
  <c r="J272" i="19"/>
  <c r="R15" i="7"/>
  <c r="D11" i="8" a="1"/>
  <c r="D11" i="8" s="1"/>
  <c r="R306" i="19"/>
  <c r="J306" i="19"/>
  <c r="N306" i="19"/>
  <c r="N287" i="19"/>
  <c r="R287" i="19"/>
  <c r="J287" i="19"/>
  <c r="J286" i="19"/>
  <c r="N286" i="19"/>
  <c r="R286" i="19"/>
  <c r="R285" i="19"/>
  <c r="N285" i="19"/>
  <c r="J285" i="19"/>
  <c r="J288" i="19"/>
  <c r="R288" i="19"/>
  <c r="N288" i="19"/>
  <c r="N303" i="19"/>
  <c r="R303" i="19"/>
  <c r="J303" i="19"/>
  <c r="N283" i="19"/>
  <c r="R283" i="19"/>
  <c r="J283" i="19"/>
  <c r="R296" i="19"/>
  <c r="N296" i="19"/>
  <c r="J296" i="19"/>
  <c r="J312" i="19"/>
  <c r="N312" i="19"/>
  <c r="R312" i="19"/>
  <c r="N313" i="19"/>
  <c r="R313" i="19"/>
  <c r="J313" i="19"/>
  <c r="N316" i="19"/>
  <c r="R316" i="19"/>
  <c r="F1184" i="19"/>
  <c r="J1184" i="19" s="1"/>
  <c r="F1191" i="19"/>
  <c r="J1191" i="19" s="1"/>
  <c r="F1187" i="19"/>
  <c r="J1187" i="19" s="1"/>
  <c r="F1190" i="19"/>
  <c r="J1190" i="19" s="1"/>
  <c r="F1183" i="19"/>
  <c r="J1183" i="19" s="1"/>
  <c r="F1182" i="19"/>
  <c r="J1182" i="19" s="1"/>
  <c r="F1189" i="19"/>
  <c r="J1189" i="19" s="1"/>
  <c r="F1185" i="19"/>
  <c r="J1185" i="19" s="1"/>
  <c r="F1186" i="19"/>
  <c r="J1186" i="19" s="1"/>
  <c r="F1188" i="19"/>
  <c r="J1188" i="19" s="1"/>
  <c r="F1179" i="19"/>
  <c r="J1179" i="19" s="1"/>
  <c r="F1165" i="19"/>
  <c r="J1165" i="19" s="1"/>
  <c r="F1173" i="19"/>
  <c r="J1173" i="19" s="1"/>
  <c r="F1168" i="19"/>
  <c r="J1168" i="19" s="1"/>
  <c r="F1163" i="19"/>
  <c r="J1163" i="19" s="1"/>
  <c r="F1162" i="19"/>
  <c r="J1162" i="19" s="1"/>
  <c r="F1160" i="19"/>
  <c r="J1160" i="19" s="1"/>
  <c r="F1164" i="19"/>
  <c r="J1164" i="19" s="1"/>
  <c r="F1170" i="19"/>
  <c r="J1170" i="19" s="1"/>
  <c r="F1181" i="19"/>
  <c r="J1181" i="19" s="1"/>
  <c r="F1158" i="19"/>
  <c r="J1158" i="19" s="1"/>
  <c r="F1167" i="19"/>
  <c r="J1167" i="19" s="1"/>
  <c r="F1171" i="19"/>
  <c r="J1171" i="19" s="1"/>
  <c r="F1180" i="19"/>
  <c r="J1180" i="19" s="1"/>
  <c r="F1169" i="19"/>
  <c r="J1169" i="19" s="1"/>
  <c r="F1172" i="19"/>
  <c r="J1172" i="19" s="1"/>
  <c r="F1151" i="19"/>
  <c r="F1176" i="19"/>
  <c r="J1176" i="19" s="1"/>
  <c r="F1157" i="19"/>
  <c r="J1157" i="19" s="1"/>
  <c r="F1152" i="19"/>
  <c r="J1152" i="19" s="1"/>
  <c r="F1166" i="19"/>
  <c r="J1166" i="19" s="1"/>
  <c r="F1178" i="19"/>
  <c r="J1178" i="19" s="1"/>
  <c r="F1156" i="19"/>
  <c r="J1156" i="19" s="1"/>
  <c r="F1154" i="19"/>
  <c r="J1154" i="19" s="1"/>
  <c r="F1177" i="19"/>
  <c r="J1177" i="19" s="1"/>
  <c r="F1175" i="19"/>
  <c r="J1175" i="19" s="1"/>
  <c r="F1159" i="19"/>
  <c r="J1159" i="19" s="1"/>
  <c r="F1153" i="19"/>
  <c r="J1153" i="19" s="1"/>
  <c r="F1174" i="19"/>
  <c r="J1174" i="19" s="1"/>
  <c r="F1161" i="19"/>
  <c r="J1161" i="19" s="1"/>
  <c r="F1155" i="19"/>
  <c r="J1155" i="19" s="1"/>
  <c r="F1150" i="19"/>
  <c r="J1150" i="19" s="1"/>
  <c r="N251" i="19"/>
  <c r="J251" i="19"/>
  <c r="R251" i="19"/>
  <c r="R245" i="19"/>
  <c r="J245" i="19"/>
  <c r="N245" i="19"/>
  <c r="J265" i="19"/>
  <c r="N265" i="19"/>
  <c r="R265" i="19"/>
  <c r="R239" i="19"/>
  <c r="N239" i="19"/>
  <c r="J239" i="19"/>
  <c r="J257" i="19"/>
  <c r="R257" i="19"/>
  <c r="N257" i="19"/>
  <c r="N250" i="19"/>
  <c r="J250" i="19"/>
  <c r="R250" i="19"/>
  <c r="N255" i="19"/>
  <c r="R255" i="19"/>
  <c r="J255" i="19"/>
  <c r="N273" i="19"/>
  <c r="J273" i="19"/>
  <c r="R273" i="19"/>
  <c r="R268" i="19"/>
  <c r="N268" i="19"/>
  <c r="J268" i="19"/>
  <c r="J271" i="19"/>
  <c r="R271" i="19"/>
  <c r="N271" i="19"/>
  <c r="E15" i="7"/>
  <c r="F15" i="7"/>
  <c r="L15" i="7"/>
  <c r="N291" i="19"/>
  <c r="J291" i="19"/>
  <c r="R291" i="19"/>
  <c r="J292" i="19"/>
  <c r="R292" i="19"/>
  <c r="N292" i="19"/>
  <c r="N308" i="19"/>
  <c r="R308" i="19"/>
  <c r="J308" i="19"/>
  <c r="R297" i="19"/>
  <c r="N297" i="19"/>
  <c r="J297" i="19"/>
  <c r="R305" i="19"/>
  <c r="J305" i="19"/>
  <c r="N305" i="19"/>
  <c r="R294" i="19"/>
  <c r="N294" i="19"/>
  <c r="J294" i="19"/>
  <c r="R302" i="19"/>
  <c r="N302" i="19"/>
  <c r="J302" i="19"/>
  <c r="J289" i="19"/>
  <c r="R289" i="19"/>
  <c r="N289" i="19"/>
  <c r="N318" i="19"/>
  <c r="R318" i="19"/>
  <c r="R315" i="19"/>
  <c r="J315" i="19"/>
  <c r="N315" i="19"/>
  <c r="N264" i="19"/>
  <c r="R264" i="19"/>
  <c r="J264" i="19"/>
  <c r="R238" i="19"/>
  <c r="N238" i="19"/>
  <c r="J242" i="19"/>
  <c r="R242" i="19"/>
  <c r="N242" i="19"/>
  <c r="R248" i="19"/>
  <c r="J248" i="19"/>
  <c r="N248" i="19"/>
  <c r="J254" i="19"/>
  <c r="N254" i="19"/>
  <c r="R254" i="19"/>
  <c r="R266" i="19"/>
  <c r="N266" i="19"/>
  <c r="J266" i="19"/>
  <c r="N258" i="19"/>
  <c r="J258" i="19"/>
  <c r="R258" i="19"/>
  <c r="J260" i="19"/>
  <c r="R260" i="19"/>
  <c r="N260" i="19"/>
  <c r="R276" i="19"/>
  <c r="J276" i="19"/>
  <c r="N276" i="19"/>
  <c r="J274" i="19"/>
  <c r="N274" i="19"/>
  <c r="R274" i="19"/>
  <c r="N267" i="19"/>
  <c r="J267" i="19"/>
  <c r="R267" i="19"/>
  <c r="D11" i="6" a="1"/>
  <c r="U15" i="6" s="1"/>
  <c r="J143" i="19"/>
  <c r="V12" i="7" l="1"/>
  <c r="E11" i="7"/>
  <c r="P13" i="7"/>
  <c r="Q11" i="7"/>
  <c r="J11" i="7"/>
  <c r="U13" i="7"/>
  <c r="J12" i="7"/>
  <c r="W11" i="7"/>
  <c r="D13" i="7"/>
  <c r="P12" i="7"/>
  <c r="I11" i="7"/>
  <c r="F13" i="7"/>
  <c r="T11" i="7"/>
  <c r="V11" i="7"/>
  <c r="V14" i="7"/>
  <c r="G12" i="7"/>
  <c r="F11" i="7"/>
  <c r="N12" i="7"/>
  <c r="G11" i="7"/>
  <c r="H11" i="7"/>
  <c r="N15" i="7"/>
  <c r="R11" i="7"/>
  <c r="M11" i="7"/>
  <c r="O11" i="7"/>
  <c r="O33" i="7"/>
  <c r="O33" i="6"/>
  <c r="AD33" i="6"/>
  <c r="AD33" i="7"/>
  <c r="S33" i="6"/>
  <c r="S33" i="7"/>
  <c r="AB33" i="7"/>
  <c r="AB33" i="6"/>
  <c r="Y33" i="7"/>
  <c r="Y33" i="6"/>
  <c r="AO33" i="7"/>
  <c r="AO33" i="6"/>
  <c r="AC33" i="7"/>
  <c r="AC33" i="6"/>
  <c r="AH33" i="6"/>
  <c r="AH33" i="7"/>
  <c r="P33" i="7"/>
  <c r="P33" i="6"/>
  <c r="AR33" i="7"/>
  <c r="AR33" i="6"/>
  <c r="T33" i="7"/>
  <c r="T33" i="6"/>
  <c r="X33" i="7"/>
  <c r="X33" i="6"/>
  <c r="AG33" i="7"/>
  <c r="AG33" i="6"/>
  <c r="D33" i="7"/>
  <c r="D33" i="6"/>
  <c r="G33" i="6"/>
  <c r="G33" i="7"/>
  <c r="H33" i="7"/>
  <c r="H33" i="6"/>
  <c r="F33" i="6"/>
  <c r="F33" i="7"/>
  <c r="Z33" i="6"/>
  <c r="Z33" i="7"/>
  <c r="U33" i="7"/>
  <c r="U33" i="6"/>
  <c r="R33" i="6"/>
  <c r="R33" i="7"/>
  <c r="V33" i="6"/>
  <c r="V33" i="7"/>
  <c r="AP33" i="6"/>
  <c r="AP34" i="6" s="1"/>
  <c r="AP33" i="7"/>
  <c r="AJ33" i="7"/>
  <c r="AJ33" i="6"/>
  <c r="AS33" i="7"/>
  <c r="AS33" i="6"/>
  <c r="AF33" i="7"/>
  <c r="AF33" i="6"/>
  <c r="AI33" i="7"/>
  <c r="AI33" i="6"/>
  <c r="AM33" i="6"/>
  <c r="AM33" i="7"/>
  <c r="AE33" i="6"/>
  <c r="AE33" i="7"/>
  <c r="Q33" i="7"/>
  <c r="Q33" i="6"/>
  <c r="AQ33" i="6"/>
  <c r="AQ33" i="7"/>
  <c r="I33" i="7"/>
  <c r="I33" i="6"/>
  <c r="M33" i="7"/>
  <c r="M33" i="6"/>
  <c r="J33" i="6"/>
  <c r="J33" i="7"/>
  <c r="K33" i="6"/>
  <c r="K33" i="7"/>
  <c r="W33" i="7"/>
  <c r="W33" i="6"/>
  <c r="L33" i="7"/>
  <c r="L33" i="6"/>
  <c r="N33" i="6"/>
  <c r="N33" i="7"/>
  <c r="AA33" i="6"/>
  <c r="AA33" i="7"/>
  <c r="AN33" i="7"/>
  <c r="AN33" i="6"/>
  <c r="AK33" i="7"/>
  <c r="AK33" i="6"/>
  <c r="AL33" i="6"/>
  <c r="AL33" i="7"/>
  <c r="AO503" i="19"/>
  <c r="M11" i="8"/>
  <c r="J15" i="7"/>
  <c r="O15" i="7"/>
  <c r="V15" i="7"/>
  <c r="W15" i="7"/>
  <c r="P15" i="7"/>
  <c r="L13" i="7"/>
  <c r="T14" i="7"/>
  <c r="O13" i="7"/>
  <c r="K14" i="7"/>
  <c r="S13" i="7"/>
  <c r="H14" i="7"/>
  <c r="G14" i="7"/>
  <c r="V13" i="7"/>
  <c r="T13" i="7"/>
  <c r="M14" i="7"/>
  <c r="K12" i="7"/>
  <c r="I12" i="7"/>
  <c r="S12" i="7"/>
  <c r="H12" i="7"/>
  <c r="Q12" i="7"/>
  <c r="S15" i="7"/>
  <c r="I15" i="7"/>
  <c r="T15" i="7"/>
  <c r="I13" i="7"/>
  <c r="W13" i="7"/>
  <c r="M13" i="7"/>
  <c r="U14" i="7"/>
  <c r="L14" i="7"/>
  <c r="R14" i="7"/>
  <c r="W14" i="7"/>
  <c r="E13" i="7"/>
  <c r="K13" i="7"/>
  <c r="F14" i="7"/>
  <c r="T12" i="7"/>
  <c r="W12" i="7"/>
  <c r="R12" i="7"/>
  <c r="K15" i="7"/>
  <c r="U15" i="7"/>
  <c r="M15" i="7"/>
  <c r="Q15" i="7"/>
  <c r="D15" i="7"/>
  <c r="G15" i="7"/>
  <c r="Q13" i="7"/>
  <c r="I14" i="7"/>
  <c r="G13" i="7"/>
  <c r="Q14" i="7"/>
  <c r="H13" i="7"/>
  <c r="P14" i="7"/>
  <c r="N13" i="7"/>
  <c r="R13" i="7"/>
  <c r="D14" i="7"/>
  <c r="N14" i="7"/>
  <c r="M12" i="7"/>
  <c r="L12" i="7"/>
  <c r="U12" i="7"/>
  <c r="I11" i="8"/>
  <c r="AP11" i="8"/>
  <c r="AA11" i="8"/>
  <c r="K11" i="8"/>
  <c r="AF11" i="8"/>
  <c r="L11" i="8"/>
  <c r="Y11" i="8"/>
  <c r="AQ11" i="8"/>
  <c r="O11" i="8"/>
  <c r="I503" i="19"/>
  <c r="AE503" i="19"/>
  <c r="V503" i="19"/>
  <c r="L503" i="19"/>
  <c r="AS503" i="19"/>
  <c r="AR503" i="19"/>
  <c r="F503" i="19"/>
  <c r="M503" i="19"/>
  <c r="P503" i="19"/>
  <c r="AC503" i="19"/>
  <c r="AG503" i="19"/>
  <c r="AB503" i="19"/>
  <c r="K503" i="19"/>
  <c r="AN503" i="19"/>
  <c r="T503" i="19"/>
  <c r="J503" i="19"/>
  <c r="S503" i="19"/>
  <c r="W503" i="19"/>
  <c r="R503" i="19"/>
  <c r="AJ503" i="19"/>
  <c r="N503" i="19"/>
  <c r="AQ503" i="19"/>
  <c r="AT503" i="19"/>
  <c r="AH503" i="19"/>
  <c r="Y503" i="19"/>
  <c r="AM503" i="19"/>
  <c r="AD503" i="19"/>
  <c r="Z503" i="19"/>
  <c r="AK503" i="19"/>
  <c r="X503" i="19"/>
  <c r="AF503" i="19"/>
  <c r="Q503" i="19"/>
  <c r="AL503" i="19"/>
  <c r="G503" i="19"/>
  <c r="AP503" i="19"/>
  <c r="AI503" i="19"/>
  <c r="AA503" i="19"/>
  <c r="U503" i="19"/>
  <c r="O503" i="19"/>
  <c r="H503" i="19"/>
  <c r="U11" i="8"/>
  <c r="H11" i="8"/>
  <c r="AE11" i="8"/>
  <c r="AC11" i="8"/>
  <c r="AO11" i="8"/>
  <c r="Q11" i="8"/>
  <c r="AI11" i="8"/>
  <c r="P11" i="8"/>
  <c r="V11" i="8"/>
  <c r="AS11" i="8"/>
  <c r="AN11" i="8"/>
  <c r="S11" i="8"/>
  <c r="AB11" i="8"/>
  <c r="J11" i="8"/>
  <c r="G11" i="8"/>
  <c r="AM11" i="8"/>
  <c r="F11" i="8"/>
  <c r="N11" i="8"/>
  <c r="X11" i="8"/>
  <c r="Z11" i="8"/>
  <c r="W11" i="8"/>
  <c r="AL11" i="8"/>
  <c r="R11" i="8"/>
  <c r="AG11" i="8"/>
  <c r="AD11" i="8"/>
  <c r="T11" i="8"/>
  <c r="AJ11" i="8"/>
  <c r="AK11" i="8"/>
  <c r="AH11" i="8"/>
  <c r="AR11" i="8"/>
  <c r="E11" i="8"/>
  <c r="E9" i="20" a="1"/>
  <c r="E9" i="20" s="1"/>
  <c r="F15" i="6"/>
  <c r="K15" i="6"/>
  <c r="O15" i="6"/>
  <c r="S15" i="6"/>
  <c r="H15" i="6"/>
  <c r="I15" i="6"/>
  <c r="D15" i="6"/>
  <c r="Q15" i="6"/>
  <c r="T15" i="6"/>
  <c r="M15" i="6"/>
  <c r="J15" i="6"/>
  <c r="L15" i="6"/>
  <c r="R15" i="6"/>
  <c r="G15" i="6"/>
  <c r="N15" i="6"/>
  <c r="E15" i="6"/>
  <c r="P15" i="6"/>
  <c r="W15" i="6"/>
  <c r="J1151" i="19"/>
  <c r="E11" i="6"/>
  <c r="I11" i="6"/>
  <c r="M11" i="6"/>
  <c r="Q11" i="6"/>
  <c r="U11" i="6"/>
  <c r="E12" i="6"/>
  <c r="I12" i="6"/>
  <c r="M12" i="6"/>
  <c r="Q12" i="6"/>
  <c r="U12" i="6"/>
  <c r="F11" i="6"/>
  <c r="J11" i="6"/>
  <c r="N11" i="6"/>
  <c r="R11" i="6"/>
  <c r="V11" i="6"/>
  <c r="F12" i="6"/>
  <c r="J12" i="6"/>
  <c r="N12" i="6"/>
  <c r="R12" i="6"/>
  <c r="V12" i="6"/>
  <c r="G11" i="6"/>
  <c r="K11" i="6"/>
  <c r="O11" i="6"/>
  <c r="S11" i="6"/>
  <c r="W11" i="6"/>
  <c r="G12" i="6"/>
  <c r="K12" i="6"/>
  <c r="O12" i="6"/>
  <c r="S12" i="6"/>
  <c r="W12" i="6"/>
  <c r="D11" i="6"/>
  <c r="H11" i="6"/>
  <c r="L11" i="6"/>
  <c r="P11" i="6"/>
  <c r="T11" i="6"/>
  <c r="D12" i="6"/>
  <c r="H12" i="6"/>
  <c r="L12" i="6"/>
  <c r="P12" i="6"/>
  <c r="T12" i="6"/>
  <c r="V14" i="6"/>
  <c r="W14" i="6"/>
  <c r="U14" i="6"/>
  <c r="V13" i="6"/>
  <c r="H14" i="6"/>
  <c r="G14" i="6"/>
  <c r="K14" i="6"/>
  <c r="S13" i="6"/>
  <c r="E14" i="6"/>
  <c r="P13" i="6"/>
  <c r="H13" i="6"/>
  <c r="M14" i="6"/>
  <c r="V15" i="6"/>
  <c r="R14" i="6"/>
  <c r="O13" i="6"/>
  <c r="N13" i="6"/>
  <c r="R13" i="6"/>
  <c r="D14" i="6"/>
  <c r="M13" i="6"/>
  <c r="I14" i="6"/>
  <c r="Q14" i="6"/>
  <c r="E13" i="6"/>
  <c r="S14" i="6"/>
  <c r="L14" i="6"/>
  <c r="I13" i="6"/>
  <c r="T13" i="6"/>
  <c r="W13" i="6"/>
  <c r="P14" i="6"/>
  <c r="G13" i="6"/>
  <c r="F13" i="6"/>
  <c r="J13" i="6"/>
  <c r="K13" i="6"/>
  <c r="F14" i="6"/>
  <c r="Q13" i="6"/>
  <c r="D13" i="6"/>
  <c r="N14" i="6"/>
  <c r="U13" i="6"/>
  <c r="O14" i="6"/>
  <c r="T14" i="6"/>
  <c r="L13" i="6"/>
  <c r="J14" i="6"/>
  <c r="J318" i="19"/>
  <c r="P2" i="21"/>
  <c r="H889" i="20"/>
  <c r="K841" i="20"/>
  <c r="K795" i="20"/>
  <c r="H144" i="20"/>
  <c r="K97" i="20"/>
  <c r="K51" i="20"/>
  <c r="E14" i="20" l="1"/>
  <c r="X15" i="7"/>
  <c r="AV10" i="7" s="1"/>
  <c r="X14" i="7"/>
  <c r="AV9" i="7" s="1"/>
  <c r="X17" i="8"/>
  <c r="X13" i="7"/>
  <c r="AV8" i="7" s="1"/>
  <c r="E33" i="7"/>
  <c r="E34" i="7" s="1"/>
  <c r="E33" i="6"/>
  <c r="E38" i="20"/>
  <c r="E34" i="20"/>
  <c r="E44" i="20"/>
  <c r="E36" i="20"/>
  <c r="E45" i="20"/>
  <c r="E22" i="20"/>
  <c r="E46" i="20"/>
  <c r="E33" i="20"/>
  <c r="E43" i="20"/>
  <c r="E18" i="20"/>
  <c r="E12" i="20"/>
  <c r="E24" i="20"/>
  <c r="E21" i="20"/>
  <c r="E19" i="20"/>
  <c r="E32" i="20"/>
  <c r="E39" i="20"/>
  <c r="E30" i="20"/>
  <c r="E13" i="20"/>
  <c r="E35" i="20"/>
  <c r="E26" i="20"/>
  <c r="E28" i="20"/>
  <c r="E16" i="20"/>
  <c r="E49" i="20"/>
  <c r="E47" i="20"/>
  <c r="E50" i="20"/>
  <c r="E11" i="20"/>
  <c r="E17" i="20"/>
  <c r="E10" i="20"/>
  <c r="E31" i="20"/>
  <c r="E20" i="20"/>
  <c r="E25" i="20"/>
  <c r="E48" i="20"/>
  <c r="E23" i="20"/>
  <c r="E42" i="20"/>
  <c r="E41" i="20"/>
  <c r="E37" i="20"/>
  <c r="E27" i="20"/>
  <c r="E15" i="20"/>
  <c r="E29" i="20"/>
  <c r="E40" i="20"/>
  <c r="X15" i="6"/>
  <c r="AV10" i="6" s="1"/>
  <c r="X13" i="6"/>
  <c r="AV8" i="6" s="1"/>
  <c r="D145" i="10" a="1"/>
  <c r="D186" i="10" a="1"/>
  <c r="Y34" i="7"/>
  <c r="I34" i="7"/>
  <c r="U34" i="7"/>
  <c r="Q34" i="7"/>
  <c r="M34" i="7"/>
  <c r="J34" i="7"/>
  <c r="S34" i="7"/>
  <c r="L34" i="7"/>
  <c r="N34" i="7"/>
  <c r="G34" i="7"/>
  <c r="W34" i="7"/>
  <c r="P34" i="7"/>
  <c r="F34" i="7"/>
  <c r="V34" i="7"/>
  <c r="O34" i="7"/>
  <c r="H34" i="7"/>
  <c r="X34" i="7"/>
  <c r="K34" i="7"/>
  <c r="T34" i="7"/>
  <c r="R34" i="7"/>
  <c r="J1104" i="19"/>
  <c r="X14" i="6"/>
  <c r="AV9" i="6" s="1"/>
  <c r="J316" i="19"/>
  <c r="J236" i="19"/>
  <c r="J317" i="19"/>
  <c r="W186" i="10" l="1"/>
  <c r="M186" i="10"/>
  <c r="I186" i="10"/>
  <c r="U186" i="10"/>
  <c r="E186" i="10"/>
  <c r="Q186" i="10"/>
  <c r="P186" i="10"/>
  <c r="F186" i="10"/>
  <c r="V186" i="10"/>
  <c r="K186" i="10"/>
  <c r="D186" i="10"/>
  <c r="T186" i="10"/>
  <c r="J186" i="10"/>
  <c r="O186" i="10"/>
  <c r="H186" i="10"/>
  <c r="N186" i="10"/>
  <c r="S186" i="10"/>
  <c r="L186" i="10"/>
  <c r="R186" i="10"/>
  <c r="G186" i="10"/>
  <c r="W145" i="10"/>
  <c r="L145" i="10"/>
  <c r="H145" i="10"/>
  <c r="T145" i="10"/>
  <c r="D145" i="10"/>
  <c r="P145" i="10"/>
  <c r="Q145" i="10"/>
  <c r="F145" i="10"/>
  <c r="V145" i="10"/>
  <c r="G145" i="10"/>
  <c r="E145" i="10"/>
  <c r="U145" i="10"/>
  <c r="J145" i="10"/>
  <c r="K145" i="10"/>
  <c r="I145" i="10"/>
  <c r="N145" i="10"/>
  <c r="O145" i="10"/>
  <c r="M145" i="10"/>
  <c r="R145" i="10"/>
  <c r="S145" i="10"/>
  <c r="AJ34" i="7"/>
  <c r="AE34" i="7"/>
  <c r="AB34" i="7"/>
  <c r="AP34" i="7"/>
  <c r="AC34" i="7"/>
  <c r="AO34" i="7"/>
  <c r="D34" i="7"/>
  <c r="AM34" i="7"/>
  <c r="F1238" i="19" a="1"/>
  <c r="F1268" i="19" s="1"/>
  <c r="BY1376" i="19" s="1"/>
  <c r="AH34" i="7"/>
  <c r="AF34" i="7"/>
  <c r="Z34" i="7"/>
  <c r="AK34" i="7"/>
  <c r="AN34" i="7"/>
  <c r="AA34" i="7"/>
  <c r="AL34" i="7"/>
  <c r="AD34" i="7"/>
  <c r="AI34" i="7"/>
  <c r="AG34" i="7"/>
  <c r="F1260" i="19"/>
  <c r="BQ1376" i="19" s="1"/>
  <c r="F1245" i="19"/>
  <c r="BB1376" i="19" s="1"/>
  <c r="F1270" i="19"/>
  <c r="CA1376" i="19" s="1"/>
  <c r="F1277" i="19"/>
  <c r="CH1376" i="19" s="1"/>
  <c r="F1239" i="19"/>
  <c r="AV1376" i="19" s="1"/>
  <c r="F1275" i="19"/>
  <c r="CF1376" i="19" s="1"/>
  <c r="F1241" i="19"/>
  <c r="AX1376" i="19" s="1"/>
  <c r="F1248" i="19"/>
  <c r="BE1376" i="19" s="1"/>
  <c r="F1244" i="19"/>
  <c r="BA1376" i="19" s="1"/>
  <c r="F1261" i="19"/>
  <c r="BR1376" i="19" s="1"/>
  <c r="F1266" i="19"/>
  <c r="BW1376" i="19" s="1"/>
  <c r="F1238" i="19"/>
  <c r="AU1376" i="19" s="1"/>
  <c r="S34" i="6"/>
  <c r="M34" i="6"/>
  <c r="J34" i="6"/>
  <c r="E34" i="6"/>
  <c r="X34" i="6"/>
  <c r="G34" i="6"/>
  <c r="W34" i="6"/>
  <c r="D34" i="6"/>
  <c r="L34" i="6"/>
  <c r="H34" i="6"/>
  <c r="K34" i="6"/>
  <c r="R34" i="6"/>
  <c r="N34" i="6"/>
  <c r="F34" i="6"/>
  <c r="U34" i="6"/>
  <c r="O34" i="6"/>
  <c r="T34" i="6"/>
  <c r="Y34" i="6"/>
  <c r="P34" i="6"/>
  <c r="V34" i="6"/>
  <c r="I34" i="6"/>
  <c r="Q34" i="6"/>
  <c r="AM34" i="6"/>
  <c r="J238" i="19"/>
  <c r="J237" i="19"/>
  <c r="F49" i="13"/>
  <c r="F55" i="13"/>
  <c r="F50" i="13"/>
  <c r="F90" i="19"/>
  <c r="F59" i="13" s="1"/>
  <c r="F46" i="13"/>
  <c r="F48" i="13"/>
  <c r="F54" i="13"/>
  <c r="F53" i="13"/>
  <c r="F52" i="13"/>
  <c r="F47" i="13"/>
  <c r="F51" i="13"/>
  <c r="BA1383" i="19" l="1"/>
  <c r="BA1382" i="19"/>
  <c r="BA1381" i="19"/>
  <c r="BA1380" i="19"/>
  <c r="BA1386" i="19"/>
  <c r="BA1385" i="19"/>
  <c r="BA1384" i="19"/>
  <c r="BA1390" i="19"/>
  <c r="BA1387" i="19"/>
  <c r="BA1389" i="19"/>
  <c r="BA1393" i="19"/>
  <c r="BA1388" i="19"/>
  <c r="BA1392" i="19"/>
  <c r="BA1394" i="19"/>
  <c r="BA1397" i="19"/>
  <c r="BA1391" i="19"/>
  <c r="BA1396" i="19"/>
  <c r="BA1395" i="19"/>
  <c r="BA1400" i="19"/>
  <c r="BA1404" i="19"/>
  <c r="BA1399" i="19"/>
  <c r="BA1403" i="19"/>
  <c r="BA1398" i="19"/>
  <c r="BA1402" i="19"/>
  <c r="BA1401" i="19"/>
  <c r="BA1407" i="19"/>
  <c r="BA1411" i="19"/>
  <c r="BA1406" i="19"/>
  <c r="BA1405" i="19"/>
  <c r="BA1409" i="19"/>
  <c r="BA1408" i="19"/>
  <c r="BA1416" i="19"/>
  <c r="BA1420" i="19"/>
  <c r="BA1412" i="19"/>
  <c r="BA1415" i="19"/>
  <c r="BA1410" i="19"/>
  <c r="BA1414" i="19"/>
  <c r="BA1413" i="19"/>
  <c r="BA1418" i="19"/>
  <c r="BA1422" i="19"/>
  <c r="BA1426" i="19"/>
  <c r="BA1417" i="19"/>
  <c r="BA1425" i="19"/>
  <c r="BA1419" i="19"/>
  <c r="BA1424" i="19"/>
  <c r="BA1421" i="19"/>
  <c r="BA1423" i="19"/>
  <c r="BA1433" i="19"/>
  <c r="BA1437" i="19"/>
  <c r="BA1441" i="19"/>
  <c r="BA1429" i="19"/>
  <c r="BA1432" i="19"/>
  <c r="BA1436" i="19"/>
  <c r="BA1440" i="19"/>
  <c r="BA1431" i="19"/>
  <c r="BA1435" i="19"/>
  <c r="BA1427" i="19"/>
  <c r="BA1428" i="19"/>
  <c r="BA1430" i="19"/>
  <c r="BA1434" i="19"/>
  <c r="BA1444" i="19"/>
  <c r="BA1448" i="19"/>
  <c r="BA1452" i="19"/>
  <c r="BA1456" i="19"/>
  <c r="BA1439" i="19"/>
  <c r="BA1443" i="19"/>
  <c r="BA1447" i="19"/>
  <c r="BA1451" i="19"/>
  <c r="BA1455" i="19"/>
  <c r="BA1438" i="19"/>
  <c r="BA1446" i="19"/>
  <c r="BA1450" i="19"/>
  <c r="BA1454" i="19"/>
  <c r="BA1442" i="19"/>
  <c r="BA1445" i="19"/>
  <c r="BA1449" i="19"/>
  <c r="BA1453" i="19"/>
  <c r="BA1460" i="19"/>
  <c r="BA1457" i="19"/>
  <c r="BA1459" i="19"/>
  <c r="BA1463" i="19"/>
  <c r="BA1458" i="19"/>
  <c r="BA1462" i="19"/>
  <c r="BA1461" i="19"/>
  <c r="AV1382" i="19"/>
  <c r="AV1381" i="19"/>
  <c r="AV1380" i="19"/>
  <c r="AV1383" i="19"/>
  <c r="AV1385" i="19"/>
  <c r="AV1384" i="19"/>
  <c r="AV1387" i="19"/>
  <c r="AV1386" i="19"/>
  <c r="AV1389" i="19"/>
  <c r="AV1393" i="19"/>
  <c r="AV1388" i="19"/>
  <c r="AV1392" i="19"/>
  <c r="AV1391" i="19"/>
  <c r="AV1390" i="19"/>
  <c r="AV1397" i="19"/>
  <c r="AV1396" i="19"/>
  <c r="AV1395" i="19"/>
  <c r="AV1394" i="19"/>
  <c r="AV1399" i="19"/>
  <c r="AV1403" i="19"/>
  <c r="AV1398" i="19"/>
  <c r="AV1402" i="19"/>
  <c r="AV1401" i="19"/>
  <c r="AV1405" i="19"/>
  <c r="AV1400" i="19"/>
  <c r="AV1406" i="19"/>
  <c r="AV1410" i="19"/>
  <c r="AV1409" i="19"/>
  <c r="AV1404" i="19"/>
  <c r="AV1408" i="19"/>
  <c r="AV1407" i="19"/>
  <c r="AV1415" i="19"/>
  <c r="AV1419" i="19"/>
  <c r="AV1412" i="19"/>
  <c r="AV1414" i="19"/>
  <c r="AV1418" i="19"/>
  <c r="AV1413" i="19"/>
  <c r="AV1417" i="19"/>
  <c r="AV1411" i="19"/>
  <c r="AV1416" i="19"/>
  <c r="AV1425" i="19"/>
  <c r="AV1429" i="19"/>
  <c r="AV1420" i="19"/>
  <c r="AV1424" i="19"/>
  <c r="AV1423" i="19"/>
  <c r="AV1427" i="19"/>
  <c r="AV1421" i="19"/>
  <c r="AV1422" i="19"/>
  <c r="AV1426" i="19"/>
  <c r="AV1432" i="19"/>
  <c r="AV1436" i="19"/>
  <c r="AV1440" i="19"/>
  <c r="AV1431" i="19"/>
  <c r="AV1435" i="19"/>
  <c r="AV1439" i="19"/>
  <c r="AV1430" i="19"/>
  <c r="AV1434" i="19"/>
  <c r="AV1438" i="19"/>
  <c r="AV1428" i="19"/>
  <c r="AV1433" i="19"/>
  <c r="AV1437" i="19"/>
  <c r="AV1447" i="19"/>
  <c r="AV1451" i="19"/>
  <c r="AV1455" i="19"/>
  <c r="AV1441" i="19"/>
  <c r="AV1443" i="19"/>
  <c r="AV1446" i="19"/>
  <c r="AV1450" i="19"/>
  <c r="AV1454" i="19"/>
  <c r="AV1445" i="19"/>
  <c r="AV1449" i="19"/>
  <c r="AV1453" i="19"/>
  <c r="AV1442" i="19"/>
  <c r="AV1444" i="19"/>
  <c r="AV1448" i="19"/>
  <c r="AV1452" i="19"/>
  <c r="AV1459" i="19"/>
  <c r="AV1463" i="19"/>
  <c r="AV1456" i="19"/>
  <c r="AV1457" i="19"/>
  <c r="AV1458" i="19"/>
  <c r="AV1462" i="19"/>
  <c r="AV1461" i="19"/>
  <c r="AV1460" i="19"/>
  <c r="BQ1383" i="19"/>
  <c r="BQ1382" i="19"/>
  <c r="BQ1381" i="19"/>
  <c r="BQ1380" i="19"/>
  <c r="BQ1386" i="19"/>
  <c r="BQ1385" i="19"/>
  <c r="BQ1384" i="19"/>
  <c r="BQ1390" i="19"/>
  <c r="BQ1387" i="19"/>
  <c r="BQ1389" i="19"/>
  <c r="BQ1393" i="19"/>
  <c r="BQ1388" i="19"/>
  <c r="BQ1392" i="19"/>
  <c r="BQ1394" i="19"/>
  <c r="BQ1397" i="19"/>
  <c r="BQ1391" i="19"/>
  <c r="BQ1396" i="19"/>
  <c r="BQ1395" i="19"/>
  <c r="BQ1400" i="19"/>
  <c r="BQ1404" i="19"/>
  <c r="BQ1399" i="19"/>
  <c r="BQ1403" i="19"/>
  <c r="BQ1398" i="19"/>
  <c r="BQ1402" i="19"/>
  <c r="BQ1401" i="19"/>
  <c r="BQ1407" i="19"/>
  <c r="BQ1411" i="19"/>
  <c r="BQ1406" i="19"/>
  <c r="BQ1405" i="19"/>
  <c r="BQ1409" i="19"/>
  <c r="BQ1408" i="19"/>
  <c r="BQ1416" i="19"/>
  <c r="BQ1420" i="19"/>
  <c r="BQ1412" i="19"/>
  <c r="BQ1415" i="19"/>
  <c r="BQ1410" i="19"/>
  <c r="BQ1414" i="19"/>
  <c r="BQ1413" i="19"/>
  <c r="BQ1418" i="19"/>
  <c r="BQ1422" i="19"/>
  <c r="BQ1426" i="19"/>
  <c r="BQ1417" i="19"/>
  <c r="BQ1425" i="19"/>
  <c r="BQ1419" i="19"/>
  <c r="BQ1424" i="19"/>
  <c r="BQ1421" i="19"/>
  <c r="BQ1423" i="19"/>
  <c r="BQ1433" i="19"/>
  <c r="BQ1437" i="19"/>
  <c r="BQ1441" i="19"/>
  <c r="BQ1429" i="19"/>
  <c r="BQ1432" i="19"/>
  <c r="BQ1436" i="19"/>
  <c r="BQ1431" i="19"/>
  <c r="BQ1435" i="19"/>
  <c r="BQ1427" i="19"/>
  <c r="BQ1428" i="19"/>
  <c r="BQ1430" i="19"/>
  <c r="BQ1434" i="19"/>
  <c r="BQ1444" i="19"/>
  <c r="BQ1448" i="19"/>
  <c r="BQ1452" i="19"/>
  <c r="BQ1456" i="19"/>
  <c r="BQ1439" i="19"/>
  <c r="BQ1443" i="19"/>
  <c r="BQ1447" i="19"/>
  <c r="BQ1451" i="19"/>
  <c r="BQ1455" i="19"/>
  <c r="BQ1438" i="19"/>
  <c r="BQ1440" i="19"/>
  <c r="BQ1446" i="19"/>
  <c r="BQ1450" i="19"/>
  <c r="BQ1454" i="19"/>
  <c r="BQ1442" i="19"/>
  <c r="BQ1445" i="19"/>
  <c r="BQ1449" i="19"/>
  <c r="BQ1453" i="19"/>
  <c r="BQ1460" i="19"/>
  <c r="BQ1457" i="19"/>
  <c r="BQ1459" i="19"/>
  <c r="BQ1463" i="19"/>
  <c r="BQ1458" i="19"/>
  <c r="BQ1462" i="19"/>
  <c r="BQ1461" i="19"/>
  <c r="AU1381" i="19"/>
  <c r="AU1380" i="19"/>
  <c r="AU1383" i="19"/>
  <c r="AU1382" i="19"/>
  <c r="AU1384" i="19"/>
  <c r="AU1387" i="19"/>
  <c r="AU1386" i="19"/>
  <c r="AU1385" i="19"/>
  <c r="AU1388" i="19"/>
  <c r="AU1392" i="19"/>
  <c r="AU1391" i="19"/>
  <c r="AU1390" i="19"/>
  <c r="AU1389" i="19"/>
  <c r="AU1396" i="19"/>
  <c r="AU1395" i="19"/>
  <c r="AU1394" i="19"/>
  <c r="AU1393" i="19"/>
  <c r="AU1398" i="19"/>
  <c r="AU1402" i="19"/>
  <c r="AU1401" i="19"/>
  <c r="AU1397" i="19"/>
  <c r="AU1400" i="19"/>
  <c r="AU1404" i="19"/>
  <c r="AU1399" i="19"/>
  <c r="AU1403" i="19"/>
  <c r="AU1409" i="19"/>
  <c r="AU1408" i="19"/>
  <c r="AU1407" i="19"/>
  <c r="AU1405" i="19"/>
  <c r="AU1406" i="19"/>
  <c r="AU1412" i="19"/>
  <c r="AU1414" i="19"/>
  <c r="AU1418" i="19"/>
  <c r="AU1413" i="19"/>
  <c r="AU1417" i="19"/>
  <c r="AU1411" i="19"/>
  <c r="AU1416" i="19"/>
  <c r="AU1410" i="19"/>
  <c r="AU1415" i="19"/>
  <c r="AU1420" i="19"/>
  <c r="AU1424" i="19"/>
  <c r="AU1428" i="19"/>
  <c r="AU1423" i="19"/>
  <c r="AU1419" i="19"/>
  <c r="AU1421" i="19"/>
  <c r="AU1422" i="19"/>
  <c r="AU1426" i="19"/>
  <c r="AU1425" i="19"/>
  <c r="AU1427" i="19"/>
  <c r="AU1431" i="19"/>
  <c r="AU1435" i="19"/>
  <c r="AU1439" i="19"/>
  <c r="AU1443" i="19"/>
  <c r="AU1429" i="19"/>
  <c r="AU1430" i="19"/>
  <c r="AU1434" i="19"/>
  <c r="AU1438" i="19"/>
  <c r="AU1433" i="19"/>
  <c r="AU1437" i="19"/>
  <c r="AU1432" i="19"/>
  <c r="AU1436" i="19"/>
  <c r="AU1440" i="19"/>
  <c r="AU1441" i="19"/>
  <c r="AU1446" i="19"/>
  <c r="AU1450" i="19"/>
  <c r="AU1454" i="19"/>
  <c r="AU1445" i="19"/>
  <c r="AU1449" i="19"/>
  <c r="AU1453" i="19"/>
  <c r="AU1442" i="19"/>
  <c r="AU1444" i="19"/>
  <c r="AU1448" i="19"/>
  <c r="AU1452" i="19"/>
  <c r="AU1456" i="19"/>
  <c r="AU1447" i="19"/>
  <c r="AU1451" i="19"/>
  <c r="AU1455" i="19"/>
  <c r="AU1457" i="19"/>
  <c r="AU1458" i="19"/>
  <c r="AU1462" i="19"/>
  <c r="AU1461" i="19"/>
  <c r="AU1460" i="19"/>
  <c r="AU1459" i="19"/>
  <c r="AU1463" i="19"/>
  <c r="BE1383" i="19"/>
  <c r="BE1382" i="19"/>
  <c r="BE1381" i="19"/>
  <c r="BE1380" i="19"/>
  <c r="BE1386" i="19"/>
  <c r="BE1385" i="19"/>
  <c r="BE1384" i="19"/>
  <c r="BE1390" i="19"/>
  <c r="BE1389" i="19"/>
  <c r="BE1393" i="19"/>
  <c r="BE1387" i="19"/>
  <c r="BE1388" i="19"/>
  <c r="BE1394" i="19"/>
  <c r="BE1397" i="19"/>
  <c r="BE1392" i="19"/>
  <c r="BE1396" i="19"/>
  <c r="BE1391" i="19"/>
  <c r="BE1395" i="19"/>
  <c r="BE1400" i="19"/>
  <c r="BE1404" i="19"/>
  <c r="BE1399" i="19"/>
  <c r="BE1403" i="19"/>
  <c r="BE1398" i="19"/>
  <c r="BE1402" i="19"/>
  <c r="BE1401" i="19"/>
  <c r="BE1405" i="19"/>
  <c r="BE1407" i="19"/>
  <c r="BE1411" i="19"/>
  <c r="BE1406" i="19"/>
  <c r="BE1409" i="19"/>
  <c r="BE1408" i="19"/>
  <c r="BE1410" i="19"/>
  <c r="BE1412" i="19"/>
  <c r="BE1416" i="19"/>
  <c r="BE1420" i="19"/>
  <c r="BE1415" i="19"/>
  <c r="BE1414" i="19"/>
  <c r="BE1413" i="19"/>
  <c r="BE1422" i="19"/>
  <c r="BE1426" i="19"/>
  <c r="BE1419" i="19"/>
  <c r="BE1425" i="19"/>
  <c r="BE1417" i="19"/>
  <c r="BE1418" i="19"/>
  <c r="BE1421" i="19"/>
  <c r="BE1424" i="19"/>
  <c r="BE1423" i="19"/>
  <c r="BE1429" i="19"/>
  <c r="BE1433" i="19"/>
  <c r="BE1437" i="19"/>
  <c r="BE1441" i="19"/>
  <c r="BE1427" i="19"/>
  <c r="BE1432" i="19"/>
  <c r="BE1436" i="19"/>
  <c r="BE1428" i="19"/>
  <c r="BE1431" i="19"/>
  <c r="BE1435" i="19"/>
  <c r="BE1430" i="19"/>
  <c r="BE1434" i="19"/>
  <c r="BE1443" i="19"/>
  <c r="BE1444" i="19"/>
  <c r="BE1448" i="19"/>
  <c r="BE1452" i="19"/>
  <c r="BE1456" i="19"/>
  <c r="BE1440" i="19"/>
  <c r="BE1447" i="19"/>
  <c r="BE1451" i="19"/>
  <c r="BE1455" i="19"/>
  <c r="BE1442" i="19"/>
  <c r="BE1446" i="19"/>
  <c r="BE1450" i="19"/>
  <c r="BE1454" i="19"/>
  <c r="BE1438" i="19"/>
  <c r="BE1439" i="19"/>
  <c r="BE1445" i="19"/>
  <c r="BE1449" i="19"/>
  <c r="BE1453" i="19"/>
  <c r="BE1457" i="19"/>
  <c r="BE1460" i="19"/>
  <c r="BE1459" i="19"/>
  <c r="BE1463" i="19"/>
  <c r="BE1458" i="19"/>
  <c r="BE1462" i="19"/>
  <c r="BE1461" i="19"/>
  <c r="CH1380" i="19"/>
  <c r="CH1383" i="19"/>
  <c r="CH1382" i="19"/>
  <c r="CH1381" i="19"/>
  <c r="CH1387" i="19"/>
  <c r="CH1386" i="19"/>
  <c r="CH1385" i="19"/>
  <c r="CH1384" i="19"/>
  <c r="CH1391" i="19"/>
  <c r="CH1390" i="19"/>
  <c r="CH1389" i="19"/>
  <c r="CH1388" i="19"/>
  <c r="CH1395" i="19"/>
  <c r="CH1392" i="19"/>
  <c r="CH1394" i="19"/>
  <c r="CH1393" i="19"/>
  <c r="CH1401" i="19"/>
  <c r="CH1397" i="19"/>
  <c r="CH1400" i="19"/>
  <c r="CH1396" i="19"/>
  <c r="CH1399" i="19"/>
  <c r="CH1403" i="19"/>
  <c r="CH1398" i="19"/>
  <c r="CH1402" i="19"/>
  <c r="CH1408" i="19"/>
  <c r="CH1412" i="19"/>
  <c r="CH1404" i="19"/>
  <c r="CH1407" i="19"/>
  <c r="CH1406" i="19"/>
  <c r="CH1410" i="19"/>
  <c r="CH1405" i="19"/>
  <c r="CH1409" i="19"/>
  <c r="CH1413" i="19"/>
  <c r="CH1417" i="19"/>
  <c r="CH1416" i="19"/>
  <c r="CH1415" i="19"/>
  <c r="CH1411" i="19"/>
  <c r="CH1414" i="19"/>
  <c r="CH1423" i="19"/>
  <c r="CH1427" i="19"/>
  <c r="CH1418" i="19"/>
  <c r="CH1420" i="19"/>
  <c r="CH1422" i="19"/>
  <c r="CH1421" i="19"/>
  <c r="CH1425" i="19"/>
  <c r="CH1419" i="19"/>
  <c r="CH1424" i="19"/>
  <c r="CH1426" i="19"/>
  <c r="CH1428" i="19"/>
  <c r="CH1430" i="19"/>
  <c r="CH1434" i="19"/>
  <c r="CH1438" i="19"/>
  <c r="CH1442" i="19"/>
  <c r="CH1433" i="19"/>
  <c r="CH1437" i="19"/>
  <c r="CH1429" i="19"/>
  <c r="CH1432" i="19"/>
  <c r="CH1436" i="19"/>
  <c r="CH1431" i="19"/>
  <c r="CH1435" i="19"/>
  <c r="CH1445" i="19"/>
  <c r="CH1449" i="19"/>
  <c r="CH1453" i="19"/>
  <c r="CH1441" i="19"/>
  <c r="CH1444" i="19"/>
  <c r="CH1448" i="19"/>
  <c r="CH1452" i="19"/>
  <c r="CH1439" i="19"/>
  <c r="CH1443" i="19"/>
  <c r="CH1447" i="19"/>
  <c r="CH1451" i="19"/>
  <c r="CH1455" i="19"/>
  <c r="CH1440" i="19"/>
  <c r="CH1446" i="19"/>
  <c r="CH1450" i="19"/>
  <c r="CH1454" i="19"/>
  <c r="CH1457" i="19"/>
  <c r="CH1461" i="19"/>
  <c r="CH1460" i="19"/>
  <c r="CH1459" i="19"/>
  <c r="CH1463" i="19"/>
  <c r="CH1456" i="19"/>
  <c r="CH1458" i="19"/>
  <c r="CH1462" i="19"/>
  <c r="BW1381" i="19"/>
  <c r="BW1380" i="19"/>
  <c r="BW1383" i="19"/>
  <c r="BW1382" i="19"/>
  <c r="BW1384" i="19"/>
  <c r="BW1387" i="19"/>
  <c r="BW1386" i="19"/>
  <c r="BW1385" i="19"/>
  <c r="BW1388" i="19"/>
  <c r="BW1392" i="19"/>
  <c r="BW1391" i="19"/>
  <c r="BW1390" i="19"/>
  <c r="BW1389" i="19"/>
  <c r="BW1396" i="19"/>
  <c r="BW1393" i="19"/>
  <c r="BW1395" i="19"/>
  <c r="BW1394" i="19"/>
  <c r="BW1397" i="19"/>
  <c r="BW1398" i="19"/>
  <c r="BW1402" i="19"/>
  <c r="BW1401" i="19"/>
  <c r="BW1400" i="19"/>
  <c r="BW1404" i="19"/>
  <c r="BW1399" i="19"/>
  <c r="BW1403" i="19"/>
  <c r="BW1409" i="19"/>
  <c r="BW1405" i="19"/>
  <c r="BW1408" i="19"/>
  <c r="BW1407" i="19"/>
  <c r="BW1406" i="19"/>
  <c r="BW1414" i="19"/>
  <c r="BW1418" i="19"/>
  <c r="BW1410" i="19"/>
  <c r="BW1412" i="19"/>
  <c r="BW1413" i="19"/>
  <c r="BW1417" i="19"/>
  <c r="BW1416" i="19"/>
  <c r="BW1411" i="19"/>
  <c r="BW1415" i="19"/>
  <c r="BW1424" i="19"/>
  <c r="BW1428" i="19"/>
  <c r="BW1420" i="19"/>
  <c r="BW1423" i="19"/>
  <c r="BW1422" i="19"/>
  <c r="BW1426" i="19"/>
  <c r="BW1419" i="19"/>
  <c r="BW1421" i="19"/>
  <c r="BW1425" i="19"/>
  <c r="BW1431" i="19"/>
  <c r="BW1435" i="19"/>
  <c r="BW1439" i="19"/>
  <c r="BW1443" i="19"/>
  <c r="BW1430" i="19"/>
  <c r="BW1434" i="19"/>
  <c r="BW1438" i="19"/>
  <c r="BW1427" i="19"/>
  <c r="BW1429" i="19"/>
  <c r="BW1433" i="19"/>
  <c r="BW1437" i="19"/>
  <c r="BW1432" i="19"/>
  <c r="BW1436" i="19"/>
  <c r="BW1446" i="19"/>
  <c r="BW1450" i="19"/>
  <c r="BW1454" i="19"/>
  <c r="BW1441" i="19"/>
  <c r="BW1445" i="19"/>
  <c r="BW1449" i="19"/>
  <c r="BW1453" i="19"/>
  <c r="BW1444" i="19"/>
  <c r="BW1448" i="19"/>
  <c r="BW1452" i="19"/>
  <c r="BW1440" i="19"/>
  <c r="BW1442" i="19"/>
  <c r="BW1447" i="19"/>
  <c r="BW1451" i="19"/>
  <c r="BW1458" i="19"/>
  <c r="BW1462" i="19"/>
  <c r="BW1457" i="19"/>
  <c r="BW1461" i="19"/>
  <c r="BW1455" i="19"/>
  <c r="BW1460" i="19"/>
  <c r="BW1456" i="19"/>
  <c r="BW1459" i="19"/>
  <c r="BW1463" i="19"/>
  <c r="AX1380" i="19"/>
  <c r="AX1383" i="19"/>
  <c r="AX1382" i="19"/>
  <c r="AX1381" i="19"/>
  <c r="AX1387" i="19"/>
  <c r="AX1386" i="19"/>
  <c r="AX1385" i="19"/>
  <c r="AX1384" i="19"/>
  <c r="AX1391" i="19"/>
  <c r="AX1390" i="19"/>
  <c r="AX1389" i="19"/>
  <c r="AX1388" i="19"/>
  <c r="AX1393" i="19"/>
  <c r="AX1395" i="19"/>
  <c r="AX1394" i="19"/>
  <c r="AX1392" i="19"/>
  <c r="AX1396" i="19"/>
  <c r="AX1401" i="19"/>
  <c r="AX1405" i="19"/>
  <c r="AX1400" i="19"/>
  <c r="AX1399" i="19"/>
  <c r="AX1403" i="19"/>
  <c r="AX1397" i="19"/>
  <c r="AX1398" i="19"/>
  <c r="AX1402" i="19"/>
  <c r="AX1408" i="19"/>
  <c r="AX1412" i="19"/>
  <c r="AX1407" i="19"/>
  <c r="AX1406" i="19"/>
  <c r="AX1410" i="19"/>
  <c r="AX1404" i="19"/>
  <c r="AX1409" i="19"/>
  <c r="AX1411" i="19"/>
  <c r="AX1413" i="19"/>
  <c r="AX1417" i="19"/>
  <c r="AX1421" i="19"/>
  <c r="AX1416" i="19"/>
  <c r="AX1415" i="19"/>
  <c r="AX1414" i="19"/>
  <c r="AX1419" i="19"/>
  <c r="AX1423" i="19"/>
  <c r="AX1427" i="19"/>
  <c r="AX1422" i="19"/>
  <c r="AX1420" i="19"/>
  <c r="AX1425" i="19"/>
  <c r="AX1418" i="19"/>
  <c r="AX1424" i="19"/>
  <c r="AX1430" i="19"/>
  <c r="AX1434" i="19"/>
  <c r="AX1438" i="19"/>
  <c r="AX1442" i="19"/>
  <c r="AX1428" i="19"/>
  <c r="AX1433" i="19"/>
  <c r="AX1437" i="19"/>
  <c r="AX1432" i="19"/>
  <c r="AX1436" i="19"/>
  <c r="AX1426" i="19"/>
  <c r="AX1429" i="19"/>
  <c r="AX1431" i="19"/>
  <c r="AX1435" i="19"/>
  <c r="AX1439" i="19"/>
  <c r="AX1445" i="19"/>
  <c r="AX1449" i="19"/>
  <c r="AX1453" i="19"/>
  <c r="AX1457" i="19"/>
  <c r="AX1440" i="19"/>
  <c r="AX1444" i="19"/>
  <c r="AX1448" i="19"/>
  <c r="AX1452" i="19"/>
  <c r="AX1441" i="19"/>
  <c r="AX1447" i="19"/>
  <c r="AX1451" i="19"/>
  <c r="AX1455" i="19"/>
  <c r="AX1443" i="19"/>
  <c r="AX1446" i="19"/>
  <c r="AX1450" i="19"/>
  <c r="AX1454" i="19"/>
  <c r="AX1461" i="19"/>
  <c r="AX1460" i="19"/>
  <c r="AX1456" i="19"/>
  <c r="AX1459" i="19"/>
  <c r="AX1463" i="19"/>
  <c r="AX1458" i="19"/>
  <c r="AX1462" i="19"/>
  <c r="CA1381" i="19"/>
  <c r="CA1380" i="19"/>
  <c r="CA1383" i="19"/>
  <c r="CA1382" i="19"/>
  <c r="CA1384" i="19"/>
  <c r="CA1387" i="19"/>
  <c r="CA1386" i="19"/>
  <c r="CA1385" i="19"/>
  <c r="CA1388" i="19"/>
  <c r="CA1392" i="19"/>
  <c r="CA1391" i="19"/>
  <c r="CA1390" i="19"/>
  <c r="CA1389" i="19"/>
  <c r="CA1396" i="19"/>
  <c r="CA1395" i="19"/>
  <c r="CA1394" i="19"/>
  <c r="CA1393" i="19"/>
  <c r="CA1398" i="19"/>
  <c r="CA1402" i="19"/>
  <c r="CA1401" i="19"/>
  <c r="CA1397" i="19"/>
  <c r="CA1400" i="19"/>
  <c r="CA1404" i="19"/>
  <c r="CA1399" i="19"/>
  <c r="CA1403" i="19"/>
  <c r="CA1405" i="19"/>
  <c r="CA1409" i="19"/>
  <c r="CA1408" i="19"/>
  <c r="CA1407" i="19"/>
  <c r="CA1406" i="19"/>
  <c r="CA1412" i="19"/>
  <c r="CA1414" i="19"/>
  <c r="CA1418" i="19"/>
  <c r="CA1413" i="19"/>
  <c r="CA1417" i="19"/>
  <c r="CA1411" i="19"/>
  <c r="CA1416" i="19"/>
  <c r="CA1410" i="19"/>
  <c r="CA1415" i="19"/>
  <c r="CA1420" i="19"/>
  <c r="CA1424" i="19"/>
  <c r="CA1428" i="19"/>
  <c r="CA1423" i="19"/>
  <c r="CA1419" i="19"/>
  <c r="CA1422" i="19"/>
  <c r="CA1426" i="19"/>
  <c r="CA1421" i="19"/>
  <c r="CA1425" i="19"/>
  <c r="CA1427" i="19"/>
  <c r="CA1431" i="19"/>
  <c r="CA1435" i="19"/>
  <c r="CA1439" i="19"/>
  <c r="CA1443" i="19"/>
  <c r="CA1429" i="19"/>
  <c r="CA1430" i="19"/>
  <c r="CA1434" i="19"/>
  <c r="CA1438" i="19"/>
  <c r="CA1433" i="19"/>
  <c r="CA1437" i="19"/>
  <c r="CA1432" i="19"/>
  <c r="CA1436" i="19"/>
  <c r="CA1441" i="19"/>
  <c r="CA1446" i="19"/>
  <c r="CA1450" i="19"/>
  <c r="CA1454" i="19"/>
  <c r="CA1445" i="19"/>
  <c r="CA1449" i="19"/>
  <c r="CA1453" i="19"/>
  <c r="CA1440" i="19"/>
  <c r="CA1442" i="19"/>
  <c r="CA1444" i="19"/>
  <c r="CA1448" i="19"/>
  <c r="CA1452" i="19"/>
  <c r="CA1447" i="19"/>
  <c r="CA1451" i="19"/>
  <c r="CA1458" i="19"/>
  <c r="CA1462" i="19"/>
  <c r="CA1457" i="19"/>
  <c r="CA1461" i="19"/>
  <c r="CA1456" i="19"/>
  <c r="CA1460" i="19"/>
  <c r="CA1455" i="19"/>
  <c r="CA1459" i="19"/>
  <c r="CA1463" i="19"/>
  <c r="BR1380" i="19"/>
  <c r="BR1383" i="19"/>
  <c r="BR1382" i="19"/>
  <c r="BR1381" i="19"/>
  <c r="BR1387" i="19"/>
  <c r="BR1386" i="19"/>
  <c r="BR1385" i="19"/>
  <c r="BR1384" i="19"/>
  <c r="BR1391" i="19"/>
  <c r="BR1390" i="19"/>
  <c r="BR1389" i="19"/>
  <c r="BR1388" i="19"/>
  <c r="BR1395" i="19"/>
  <c r="BR1392" i="19"/>
  <c r="BR1394" i="19"/>
  <c r="BR1393" i="19"/>
  <c r="BR1396" i="19"/>
  <c r="BR1401" i="19"/>
  <c r="BR1405" i="19"/>
  <c r="BR1397" i="19"/>
  <c r="BR1400" i="19"/>
  <c r="BR1399" i="19"/>
  <c r="BR1403" i="19"/>
  <c r="BR1398" i="19"/>
  <c r="BR1402" i="19"/>
  <c r="BR1408" i="19"/>
  <c r="BR1412" i="19"/>
  <c r="BR1404" i="19"/>
  <c r="BR1407" i="19"/>
  <c r="BR1406" i="19"/>
  <c r="BR1410" i="19"/>
  <c r="BR1409" i="19"/>
  <c r="BR1413" i="19"/>
  <c r="BR1417" i="19"/>
  <c r="BR1421" i="19"/>
  <c r="BR1416" i="19"/>
  <c r="BR1415" i="19"/>
  <c r="BR1411" i="19"/>
  <c r="BR1414" i="19"/>
  <c r="BR1423" i="19"/>
  <c r="BR1427" i="19"/>
  <c r="BR1418" i="19"/>
  <c r="BR1420" i="19"/>
  <c r="BR1422" i="19"/>
  <c r="BR1425" i="19"/>
  <c r="BR1419" i="19"/>
  <c r="BR1424" i="19"/>
  <c r="BR1426" i="19"/>
  <c r="BR1428" i="19"/>
  <c r="BR1430" i="19"/>
  <c r="BR1434" i="19"/>
  <c r="BR1438" i="19"/>
  <c r="BR1442" i="19"/>
  <c r="BR1433" i="19"/>
  <c r="BR1437" i="19"/>
  <c r="BR1429" i="19"/>
  <c r="BR1432" i="19"/>
  <c r="BR1436" i="19"/>
  <c r="BR1431" i="19"/>
  <c r="BR1435" i="19"/>
  <c r="BR1445" i="19"/>
  <c r="BR1449" i="19"/>
  <c r="BR1453" i="19"/>
  <c r="BR1457" i="19"/>
  <c r="BR1441" i="19"/>
  <c r="BR1444" i="19"/>
  <c r="BR1448" i="19"/>
  <c r="BR1452" i="19"/>
  <c r="BR1439" i="19"/>
  <c r="BR1443" i="19"/>
  <c r="BR1447" i="19"/>
  <c r="BR1451" i="19"/>
  <c r="BR1455" i="19"/>
  <c r="BR1440" i="19"/>
  <c r="BR1446" i="19"/>
  <c r="BR1450" i="19"/>
  <c r="BR1454" i="19"/>
  <c r="BR1456" i="19"/>
  <c r="BR1461" i="19"/>
  <c r="BR1460" i="19"/>
  <c r="BR1459" i="19"/>
  <c r="BR1463" i="19"/>
  <c r="BR1458" i="19"/>
  <c r="BR1462" i="19"/>
  <c r="CF1382" i="19"/>
  <c r="CF1381" i="19"/>
  <c r="CF1380" i="19"/>
  <c r="CF1383" i="19"/>
  <c r="CF1385" i="19"/>
  <c r="CF1384" i="19"/>
  <c r="CF1387" i="19"/>
  <c r="CF1386" i="19"/>
  <c r="CF1389" i="19"/>
  <c r="CF1393" i="19"/>
  <c r="CF1388" i="19"/>
  <c r="CF1392" i="19"/>
  <c r="CF1391" i="19"/>
  <c r="CF1397" i="19"/>
  <c r="CF1390" i="19"/>
  <c r="CF1396" i="19"/>
  <c r="CF1395" i="19"/>
  <c r="CF1394" i="19"/>
  <c r="CF1399" i="19"/>
  <c r="CF1403" i="19"/>
  <c r="CF1398" i="19"/>
  <c r="CF1402" i="19"/>
  <c r="CF1401" i="19"/>
  <c r="CF1400" i="19"/>
  <c r="CF1404" i="19"/>
  <c r="CF1406" i="19"/>
  <c r="CF1410" i="19"/>
  <c r="CF1405" i="19"/>
  <c r="CF1408" i="19"/>
  <c r="CF1407" i="19"/>
  <c r="CF1412" i="19"/>
  <c r="CF1415" i="19"/>
  <c r="CF1419" i="19"/>
  <c r="CF1409" i="19"/>
  <c r="CF1414" i="19"/>
  <c r="CF1418" i="19"/>
  <c r="CF1411" i="19"/>
  <c r="CF1413" i="19"/>
  <c r="CF1417" i="19"/>
  <c r="CF1416" i="19"/>
  <c r="CF1420" i="19"/>
  <c r="CF1421" i="19"/>
  <c r="CF1425" i="19"/>
  <c r="CF1429" i="19"/>
  <c r="CF1424" i="19"/>
  <c r="CF1423" i="19"/>
  <c r="CF1422" i="19"/>
  <c r="CF1426" i="19"/>
  <c r="CF1427" i="19"/>
  <c r="CF1432" i="19"/>
  <c r="CF1436" i="19"/>
  <c r="CF1440" i="19"/>
  <c r="CF1431" i="19"/>
  <c r="CF1435" i="19"/>
  <c r="CF1439" i="19"/>
  <c r="CF1428" i="19"/>
  <c r="CF1430" i="19"/>
  <c r="CF1434" i="19"/>
  <c r="CF1438" i="19"/>
  <c r="CF1433" i="19"/>
  <c r="CF1441" i="19"/>
  <c r="CF1443" i="19"/>
  <c r="CF1447" i="19"/>
  <c r="CF1451" i="19"/>
  <c r="CF1455" i="19"/>
  <c r="CF1437" i="19"/>
  <c r="CF1446" i="19"/>
  <c r="CF1450" i="19"/>
  <c r="CF1454" i="19"/>
  <c r="CF1442" i="19"/>
  <c r="CF1445" i="19"/>
  <c r="CF1449" i="19"/>
  <c r="CF1453" i="19"/>
  <c r="CF1444" i="19"/>
  <c r="CF1448" i="19"/>
  <c r="CF1452" i="19"/>
  <c r="CF1459" i="19"/>
  <c r="CF1463" i="19"/>
  <c r="CF1458" i="19"/>
  <c r="CF1462" i="19"/>
  <c r="CF1456" i="19"/>
  <c r="CF1457" i="19"/>
  <c r="CF1461" i="19"/>
  <c r="CF1460" i="19"/>
  <c r="BB1380" i="19"/>
  <c r="BB1383" i="19"/>
  <c r="BB1382" i="19"/>
  <c r="BB1381" i="19"/>
  <c r="BB1387" i="19"/>
  <c r="BB1386" i="19"/>
  <c r="BB1385" i="19"/>
  <c r="BB1384" i="19"/>
  <c r="BB1391" i="19"/>
  <c r="BB1390" i="19"/>
  <c r="BB1389" i="19"/>
  <c r="BB1388" i="19"/>
  <c r="BB1395" i="19"/>
  <c r="BB1392" i="19"/>
  <c r="BB1394" i="19"/>
  <c r="BB1393" i="19"/>
  <c r="BB1396" i="19"/>
  <c r="BB1401" i="19"/>
  <c r="BB1405" i="19"/>
  <c r="BB1397" i="19"/>
  <c r="BB1400" i="19"/>
  <c r="BB1399" i="19"/>
  <c r="BB1403" i="19"/>
  <c r="BB1398" i="19"/>
  <c r="BB1402" i="19"/>
  <c r="BB1408" i="19"/>
  <c r="BB1412" i="19"/>
  <c r="BB1404" i="19"/>
  <c r="BB1407" i="19"/>
  <c r="BB1406" i="19"/>
  <c r="BB1410" i="19"/>
  <c r="BB1409" i="19"/>
  <c r="BB1413" i="19"/>
  <c r="BB1417" i="19"/>
  <c r="BB1421" i="19"/>
  <c r="BB1416" i="19"/>
  <c r="BB1415" i="19"/>
  <c r="BB1411" i="19"/>
  <c r="BB1414" i="19"/>
  <c r="BB1423" i="19"/>
  <c r="BB1427" i="19"/>
  <c r="BB1418" i="19"/>
  <c r="BB1420" i="19"/>
  <c r="BB1422" i="19"/>
  <c r="BB1425" i="19"/>
  <c r="BB1419" i="19"/>
  <c r="BB1424" i="19"/>
  <c r="BB1426" i="19"/>
  <c r="BB1428" i="19"/>
  <c r="BB1430" i="19"/>
  <c r="BB1434" i="19"/>
  <c r="BB1438" i="19"/>
  <c r="BB1442" i="19"/>
  <c r="BB1433" i="19"/>
  <c r="BB1437" i="19"/>
  <c r="BB1429" i="19"/>
  <c r="BB1432" i="19"/>
  <c r="BB1436" i="19"/>
  <c r="BB1431" i="19"/>
  <c r="BB1435" i="19"/>
  <c r="BB1445" i="19"/>
  <c r="BB1449" i="19"/>
  <c r="BB1453" i="19"/>
  <c r="BB1457" i="19"/>
  <c r="BB1441" i="19"/>
  <c r="BB1444" i="19"/>
  <c r="BB1448" i="19"/>
  <c r="BB1452" i="19"/>
  <c r="BB1439" i="19"/>
  <c r="BB1443" i="19"/>
  <c r="BB1447" i="19"/>
  <c r="BB1451" i="19"/>
  <c r="BB1455" i="19"/>
  <c r="BB1440" i="19"/>
  <c r="BB1446" i="19"/>
  <c r="BB1450" i="19"/>
  <c r="BB1454" i="19"/>
  <c r="BB1456" i="19"/>
  <c r="BB1461" i="19"/>
  <c r="BB1460" i="19"/>
  <c r="BB1459" i="19"/>
  <c r="BB1463" i="19"/>
  <c r="BB1458" i="19"/>
  <c r="BB1462" i="19"/>
  <c r="BY1383" i="19"/>
  <c r="BY1382" i="19"/>
  <c r="BY1381" i="19"/>
  <c r="BY1380" i="19"/>
  <c r="BY1386" i="19"/>
  <c r="BY1385" i="19"/>
  <c r="BY1384" i="19"/>
  <c r="BY1390" i="19"/>
  <c r="BY1389" i="19"/>
  <c r="BY1393" i="19"/>
  <c r="BY1388" i="19"/>
  <c r="BY1387" i="19"/>
  <c r="BY1391" i="19"/>
  <c r="BY1392" i="19"/>
  <c r="BY1394" i="19"/>
  <c r="BY1397" i="19"/>
  <c r="BY1396" i="19"/>
  <c r="BY1395" i="19"/>
  <c r="BY1400" i="19"/>
  <c r="BY1404" i="19"/>
  <c r="BY1399" i="19"/>
  <c r="BY1403" i="19"/>
  <c r="BY1398" i="19"/>
  <c r="BY1402" i="19"/>
  <c r="BY1401" i="19"/>
  <c r="BY1407" i="19"/>
  <c r="BY1411" i="19"/>
  <c r="BY1406" i="19"/>
  <c r="BY1405" i="19"/>
  <c r="BY1409" i="19"/>
  <c r="BY1408" i="19"/>
  <c r="BY1416" i="19"/>
  <c r="BY1420" i="19"/>
  <c r="BY1415" i="19"/>
  <c r="BY1410" i="19"/>
  <c r="BY1414" i="19"/>
  <c r="BY1412" i="19"/>
  <c r="BY1413" i="19"/>
  <c r="BY1418" i="19"/>
  <c r="BY1419" i="19"/>
  <c r="BY1422" i="19"/>
  <c r="BY1426" i="19"/>
  <c r="BY1421" i="19"/>
  <c r="BY1425" i="19"/>
  <c r="BY1424" i="19"/>
  <c r="BY1417" i="19"/>
  <c r="BY1423" i="19"/>
  <c r="BY1433" i="19"/>
  <c r="BY1437" i="19"/>
  <c r="BY1441" i="19"/>
  <c r="BY1428" i="19"/>
  <c r="BY1432" i="19"/>
  <c r="BY1436" i="19"/>
  <c r="BY1431" i="19"/>
  <c r="BY1435" i="19"/>
  <c r="BY1427" i="19"/>
  <c r="BY1429" i="19"/>
  <c r="BY1430" i="19"/>
  <c r="BY1434" i="19"/>
  <c r="BY1438" i="19"/>
  <c r="BY1440" i="19"/>
  <c r="BY1444" i="19"/>
  <c r="BY1448" i="19"/>
  <c r="BY1452" i="19"/>
  <c r="BY1456" i="19"/>
  <c r="BY1439" i="19"/>
  <c r="BY1442" i="19"/>
  <c r="BY1447" i="19"/>
  <c r="BY1451" i="19"/>
  <c r="BY1455" i="19"/>
  <c r="BY1446" i="19"/>
  <c r="BY1450" i="19"/>
  <c r="BY1454" i="19"/>
  <c r="BY1443" i="19"/>
  <c r="BY1445" i="19"/>
  <c r="BY1449" i="19"/>
  <c r="BY1453" i="19"/>
  <c r="BY1460" i="19"/>
  <c r="BY1459" i="19"/>
  <c r="BY1463" i="19"/>
  <c r="BY1458" i="19"/>
  <c r="BY1462" i="19"/>
  <c r="BY1457" i="19"/>
  <c r="BY1461" i="19"/>
  <c r="F1264" i="19"/>
  <c r="F1278" i="19"/>
  <c r="CI1376" i="19" s="1"/>
  <c r="F1240" i="19"/>
  <c r="R1240" i="19" s="1"/>
  <c r="F1258" i="19"/>
  <c r="F1274" i="19"/>
  <c r="N1274" i="19" s="1"/>
  <c r="F1262" i="19"/>
  <c r="BS1376" i="19" s="1"/>
  <c r="F1271" i="19"/>
  <c r="N1271" i="19" s="1"/>
  <c r="F1267" i="19"/>
  <c r="F1263" i="19"/>
  <c r="F1242" i="19"/>
  <c r="AY1376" i="19" s="1"/>
  <c r="F1254" i="19"/>
  <c r="N1254" i="19" s="1"/>
  <c r="F1250" i="19"/>
  <c r="F1243" i="19"/>
  <c r="AZ1376" i="19" s="1"/>
  <c r="F1273" i="19"/>
  <c r="F1257" i="19"/>
  <c r="F1256" i="19"/>
  <c r="F1249" i="19"/>
  <c r="BF1376" i="19" s="1"/>
  <c r="F1269" i="19"/>
  <c r="N1269" i="19" s="1"/>
  <c r="F1246" i="19"/>
  <c r="N1246" i="19" s="1"/>
  <c r="F1279" i="19"/>
  <c r="F1255" i="19"/>
  <c r="BL1376" i="19" s="1"/>
  <c r="F1276" i="19"/>
  <c r="CG1376" i="19" s="1"/>
  <c r="F1272" i="19"/>
  <c r="F1259" i="19"/>
  <c r="F1252" i="19"/>
  <c r="BI1376" i="19" s="1"/>
  <c r="F1251" i="19"/>
  <c r="BH1376" i="19" s="1"/>
  <c r="F1247" i="19"/>
  <c r="F1265" i="19"/>
  <c r="F1253" i="19"/>
  <c r="BJ1376" i="19" s="1"/>
  <c r="CJ1464" i="19"/>
  <c r="CF1464" i="19"/>
  <c r="CB1464" i="19"/>
  <c r="BX1464" i="19"/>
  <c r="BT1464" i="19"/>
  <c r="BP1464" i="19"/>
  <c r="BL1464" i="19"/>
  <c r="BH1464" i="19"/>
  <c r="BD1464" i="19"/>
  <c r="AZ1464" i="19"/>
  <c r="AV1464" i="19"/>
  <c r="CI1464" i="19"/>
  <c r="CE1464" i="19"/>
  <c r="CA1464" i="19"/>
  <c r="BW1464" i="19"/>
  <c r="BS1464" i="19"/>
  <c r="BO1464" i="19"/>
  <c r="BK1464" i="19"/>
  <c r="BG1464" i="19"/>
  <c r="BC1464" i="19"/>
  <c r="AY1464" i="19"/>
  <c r="CH1464" i="19"/>
  <c r="BZ1464" i="19"/>
  <c r="BR1464" i="19"/>
  <c r="BJ1464" i="19"/>
  <c r="BB1464" i="19"/>
  <c r="CG1464" i="19"/>
  <c r="BY1464" i="19"/>
  <c r="BQ1464" i="19"/>
  <c r="BI1464" i="19"/>
  <c r="BA1464" i="19"/>
  <c r="CD1464" i="19"/>
  <c r="BN1464" i="19"/>
  <c r="AX1464" i="19"/>
  <c r="CC1464" i="19"/>
  <c r="BM1464" i="19"/>
  <c r="AW1464" i="19"/>
  <c r="BF1464" i="19"/>
  <c r="BE1464" i="19"/>
  <c r="BV1464" i="19"/>
  <c r="BU1464" i="19"/>
  <c r="R1264" i="19"/>
  <c r="J1278" i="19"/>
  <c r="R1274" i="19"/>
  <c r="J1262" i="19"/>
  <c r="R1262" i="19"/>
  <c r="N1263" i="19"/>
  <c r="N1242" i="19"/>
  <c r="J1254" i="19"/>
  <c r="N1243" i="19"/>
  <c r="J1273" i="19"/>
  <c r="N1249" i="19"/>
  <c r="R1249" i="19"/>
  <c r="J1255" i="19"/>
  <c r="J1276" i="19"/>
  <c r="R1276" i="19"/>
  <c r="N1252" i="19"/>
  <c r="J1251" i="19"/>
  <c r="R1251" i="19"/>
  <c r="J1253" i="19"/>
  <c r="N1268" i="19"/>
  <c r="J1268" i="19"/>
  <c r="R1268" i="19"/>
  <c r="J1266" i="19"/>
  <c r="N1266" i="19"/>
  <c r="R1266" i="19"/>
  <c r="N1261" i="19"/>
  <c r="J1261" i="19"/>
  <c r="R1261" i="19"/>
  <c r="J1244" i="19"/>
  <c r="N1244" i="19"/>
  <c r="R1244" i="19"/>
  <c r="N1248" i="19"/>
  <c r="J1248" i="19"/>
  <c r="R1248" i="19"/>
  <c r="N1241" i="19"/>
  <c r="J1241" i="19"/>
  <c r="R1241" i="19"/>
  <c r="N1275" i="19"/>
  <c r="J1275" i="19"/>
  <c r="R1275" i="19"/>
  <c r="N1239" i="19"/>
  <c r="J1239" i="19"/>
  <c r="R1239" i="19"/>
  <c r="N1277" i="19"/>
  <c r="J1277" i="19"/>
  <c r="R1277" i="19"/>
  <c r="N1270" i="19"/>
  <c r="J1270" i="19"/>
  <c r="R1270" i="19"/>
  <c r="N1245" i="19"/>
  <c r="J1245" i="19"/>
  <c r="R1245" i="19"/>
  <c r="N1260" i="19"/>
  <c r="J1260" i="19"/>
  <c r="R1260" i="19"/>
  <c r="N1238" i="19"/>
  <c r="J1238" i="19"/>
  <c r="R1238" i="19"/>
  <c r="AF34" i="6"/>
  <c r="AH34" i="6"/>
  <c r="AG34" i="6"/>
  <c r="AE34" i="6"/>
  <c r="AN34" i="6"/>
  <c r="AI34" i="6"/>
  <c r="AO34" i="6"/>
  <c r="AB34" i="6"/>
  <c r="AA34" i="6"/>
  <c r="Z34" i="6"/>
  <c r="AJ34" i="6"/>
  <c r="AK34" i="6"/>
  <c r="AL34" i="6"/>
  <c r="AC34" i="6"/>
  <c r="AD34" i="6"/>
  <c r="J51" i="13"/>
  <c r="J47" i="13"/>
  <c r="J52" i="13"/>
  <c r="J55" i="12"/>
  <c r="J40" i="13"/>
  <c r="J74" i="13"/>
  <c r="J35" i="13"/>
  <c r="F35" i="12"/>
  <c r="J52" i="12"/>
  <c r="F1192" i="19"/>
  <c r="J70" i="13"/>
  <c r="J42" i="13"/>
  <c r="J51" i="12"/>
  <c r="J69" i="13"/>
  <c r="J38" i="13"/>
  <c r="J34" i="13"/>
  <c r="J47" i="12"/>
  <c r="J24" i="12"/>
  <c r="J73" i="13"/>
  <c r="J54" i="13"/>
  <c r="F37" i="12"/>
  <c r="J68" i="13"/>
  <c r="J17" i="12"/>
  <c r="J21" i="12"/>
  <c r="F1146" i="19"/>
  <c r="J50" i="13"/>
  <c r="J75" i="13"/>
  <c r="J20" i="12"/>
  <c r="J71" i="13"/>
  <c r="J67" i="13"/>
  <c r="J39" i="13"/>
  <c r="J16" i="12"/>
  <c r="F42" i="12"/>
  <c r="J19" i="12"/>
  <c r="J48" i="13"/>
  <c r="J48" i="12"/>
  <c r="F91" i="19"/>
  <c r="F89" i="19"/>
  <c r="J49" i="13"/>
  <c r="J72" i="13"/>
  <c r="F34" i="12"/>
  <c r="J53" i="13"/>
  <c r="J41" i="13"/>
  <c r="J50" i="12"/>
  <c r="F39" i="12"/>
  <c r="J1058" i="19"/>
  <c r="F1100" i="19"/>
  <c r="J37" i="13"/>
  <c r="J55" i="13"/>
  <c r="F38" i="12"/>
  <c r="J36" i="13"/>
  <c r="R1242" i="19" l="1"/>
  <c r="N1278" i="19"/>
  <c r="N1251" i="19"/>
  <c r="N1276" i="19"/>
  <c r="J1242" i="19"/>
  <c r="N1262" i="19"/>
  <c r="R1278" i="19"/>
  <c r="BJ1380" i="19"/>
  <c r="BJ1383" i="19"/>
  <c r="BJ1382" i="19"/>
  <c r="BJ1381" i="19"/>
  <c r="BJ1387" i="19"/>
  <c r="BJ1386" i="19"/>
  <c r="BJ1385" i="19"/>
  <c r="BJ1384" i="19"/>
  <c r="BJ1391" i="19"/>
  <c r="BJ1390" i="19"/>
  <c r="BJ1389" i="19"/>
  <c r="BJ1388" i="19"/>
  <c r="BJ1395" i="19"/>
  <c r="BJ1392" i="19"/>
  <c r="BJ1394" i="19"/>
  <c r="BJ1393" i="19"/>
  <c r="BJ1396" i="19"/>
  <c r="BJ1401" i="19"/>
  <c r="BJ1405" i="19"/>
  <c r="BJ1397" i="19"/>
  <c r="BJ1400" i="19"/>
  <c r="BJ1399" i="19"/>
  <c r="BJ1403" i="19"/>
  <c r="BJ1398" i="19"/>
  <c r="BJ1402" i="19"/>
  <c r="BJ1408" i="19"/>
  <c r="BJ1412" i="19"/>
  <c r="BJ1404" i="19"/>
  <c r="BJ1407" i="19"/>
  <c r="BJ1406" i="19"/>
  <c r="BJ1410" i="19"/>
  <c r="BJ1409" i="19"/>
  <c r="BJ1413" i="19"/>
  <c r="BJ1417" i="19"/>
  <c r="BJ1421" i="19"/>
  <c r="BJ1411" i="19"/>
  <c r="BJ1416" i="19"/>
  <c r="BJ1415" i="19"/>
  <c r="BJ1414" i="19"/>
  <c r="BJ1423" i="19"/>
  <c r="BJ1427" i="19"/>
  <c r="BJ1418" i="19"/>
  <c r="BJ1419" i="19"/>
  <c r="BJ1422" i="19"/>
  <c r="BJ1425" i="19"/>
  <c r="BJ1420" i="19"/>
  <c r="BJ1424" i="19"/>
  <c r="BJ1429" i="19"/>
  <c r="BJ1430" i="19"/>
  <c r="BJ1434" i="19"/>
  <c r="BJ1438" i="19"/>
  <c r="BJ1442" i="19"/>
  <c r="BJ1433" i="19"/>
  <c r="BJ1437" i="19"/>
  <c r="BJ1426" i="19"/>
  <c r="BJ1428" i="19"/>
  <c r="BJ1432" i="19"/>
  <c r="BJ1436" i="19"/>
  <c r="BJ1431" i="19"/>
  <c r="BJ1435" i="19"/>
  <c r="BJ1443" i="19"/>
  <c r="BJ1445" i="19"/>
  <c r="BJ1449" i="19"/>
  <c r="BJ1453" i="19"/>
  <c r="BJ1457" i="19"/>
  <c r="BJ1440" i="19"/>
  <c r="BJ1444" i="19"/>
  <c r="BJ1448" i="19"/>
  <c r="BJ1452" i="19"/>
  <c r="BJ1439" i="19"/>
  <c r="BJ1447" i="19"/>
  <c r="BJ1451" i="19"/>
  <c r="BJ1455" i="19"/>
  <c r="BJ1441" i="19"/>
  <c r="BJ1446" i="19"/>
  <c r="BJ1450" i="19"/>
  <c r="BJ1454" i="19"/>
  <c r="BJ1456" i="19"/>
  <c r="BJ1461" i="19"/>
  <c r="BJ1460" i="19"/>
  <c r="BJ1459" i="19"/>
  <c r="BJ1463" i="19"/>
  <c r="BJ1458" i="19"/>
  <c r="BJ1462" i="19"/>
  <c r="BI1383" i="19"/>
  <c r="BI1382" i="19"/>
  <c r="BI1381" i="19"/>
  <c r="BI1380" i="19"/>
  <c r="BI1386" i="19"/>
  <c r="BI1385" i="19"/>
  <c r="BI1384" i="19"/>
  <c r="BI1390" i="19"/>
  <c r="BI1389" i="19"/>
  <c r="BI1393" i="19"/>
  <c r="BI1388" i="19"/>
  <c r="BI1387" i="19"/>
  <c r="BI1391" i="19"/>
  <c r="BI1392" i="19"/>
  <c r="BI1394" i="19"/>
  <c r="BI1397" i="19"/>
  <c r="BI1396" i="19"/>
  <c r="BI1395" i="19"/>
  <c r="BI1400" i="19"/>
  <c r="BI1404" i="19"/>
  <c r="BI1399" i="19"/>
  <c r="BI1403" i="19"/>
  <c r="BI1398" i="19"/>
  <c r="BI1402" i="19"/>
  <c r="BI1401" i="19"/>
  <c r="BI1407" i="19"/>
  <c r="BI1411" i="19"/>
  <c r="BI1406" i="19"/>
  <c r="BI1405" i="19"/>
  <c r="BI1409" i="19"/>
  <c r="BI1408" i="19"/>
  <c r="BI1416" i="19"/>
  <c r="BI1420" i="19"/>
  <c r="BI1415" i="19"/>
  <c r="BI1410" i="19"/>
  <c r="BI1414" i="19"/>
  <c r="BI1412" i="19"/>
  <c r="BI1413" i="19"/>
  <c r="BI1418" i="19"/>
  <c r="BI1419" i="19"/>
  <c r="BI1422" i="19"/>
  <c r="BI1426" i="19"/>
  <c r="BI1421" i="19"/>
  <c r="BI1425" i="19"/>
  <c r="BI1424" i="19"/>
  <c r="BI1417" i="19"/>
  <c r="BI1423" i="19"/>
  <c r="BI1433" i="19"/>
  <c r="BI1437" i="19"/>
  <c r="BI1441" i="19"/>
  <c r="BI1428" i="19"/>
  <c r="BI1432" i="19"/>
  <c r="BI1436" i="19"/>
  <c r="BI1431" i="19"/>
  <c r="BI1435" i="19"/>
  <c r="BI1427" i="19"/>
  <c r="BI1429" i="19"/>
  <c r="BI1430" i="19"/>
  <c r="BI1434" i="19"/>
  <c r="BI1438" i="19"/>
  <c r="BI1440" i="19"/>
  <c r="BI1444" i="19"/>
  <c r="BI1448" i="19"/>
  <c r="BI1452" i="19"/>
  <c r="BI1456" i="19"/>
  <c r="BI1439" i="19"/>
  <c r="BI1442" i="19"/>
  <c r="BI1447" i="19"/>
  <c r="BI1451" i="19"/>
  <c r="BI1455" i="19"/>
  <c r="BI1446" i="19"/>
  <c r="BI1450" i="19"/>
  <c r="BI1454" i="19"/>
  <c r="BI1443" i="19"/>
  <c r="BI1445" i="19"/>
  <c r="BI1449" i="19"/>
  <c r="BI1453" i="19"/>
  <c r="BI1460" i="19"/>
  <c r="BI1459" i="19"/>
  <c r="BI1463" i="19"/>
  <c r="BI1458" i="19"/>
  <c r="BI1462" i="19"/>
  <c r="BI1457" i="19"/>
  <c r="BI1461" i="19"/>
  <c r="BF1380" i="19"/>
  <c r="BF1383" i="19"/>
  <c r="BF1382" i="19"/>
  <c r="BF1381" i="19"/>
  <c r="BF1387" i="19"/>
  <c r="BF1386" i="19"/>
  <c r="BF1385" i="19"/>
  <c r="BF1384" i="19"/>
  <c r="BF1391" i="19"/>
  <c r="BF1390" i="19"/>
  <c r="BF1389" i="19"/>
  <c r="BF1388" i="19"/>
  <c r="BF1393" i="19"/>
  <c r="BF1395" i="19"/>
  <c r="BF1394" i="19"/>
  <c r="BF1392" i="19"/>
  <c r="BF1396" i="19"/>
  <c r="BF1401" i="19"/>
  <c r="BF1405" i="19"/>
  <c r="BF1400" i="19"/>
  <c r="BF1399" i="19"/>
  <c r="BF1403" i="19"/>
  <c r="BF1397" i="19"/>
  <c r="BF1398" i="19"/>
  <c r="BF1402" i="19"/>
  <c r="BF1408" i="19"/>
  <c r="BF1412" i="19"/>
  <c r="BF1407" i="19"/>
  <c r="BF1406" i="19"/>
  <c r="BF1410" i="19"/>
  <c r="BF1404" i="19"/>
  <c r="BF1409" i="19"/>
  <c r="BF1413" i="19"/>
  <c r="BF1417" i="19"/>
  <c r="BF1421" i="19"/>
  <c r="BF1416" i="19"/>
  <c r="BF1411" i="19"/>
  <c r="BF1415" i="19"/>
  <c r="BF1414" i="19"/>
  <c r="BF1420" i="19"/>
  <c r="BF1423" i="19"/>
  <c r="BF1427" i="19"/>
  <c r="BF1422" i="19"/>
  <c r="BF1419" i="19"/>
  <c r="BF1425" i="19"/>
  <c r="BF1418" i="19"/>
  <c r="BF1424" i="19"/>
  <c r="BF1430" i="19"/>
  <c r="BF1434" i="19"/>
  <c r="BF1438" i="19"/>
  <c r="BF1442" i="19"/>
  <c r="BF1426" i="19"/>
  <c r="BF1429" i="19"/>
  <c r="BF1433" i="19"/>
  <c r="BF1437" i="19"/>
  <c r="BF1432" i="19"/>
  <c r="BF1436" i="19"/>
  <c r="BF1428" i="19"/>
  <c r="BF1431" i="19"/>
  <c r="BF1435" i="19"/>
  <c r="BF1439" i="19"/>
  <c r="BF1441" i="19"/>
  <c r="BF1445" i="19"/>
  <c r="BF1449" i="19"/>
  <c r="BF1453" i="19"/>
  <c r="BF1457" i="19"/>
  <c r="BF1443" i="19"/>
  <c r="BF1444" i="19"/>
  <c r="BF1448" i="19"/>
  <c r="BF1452" i="19"/>
  <c r="BF1440" i="19"/>
  <c r="BF1447" i="19"/>
  <c r="BF1451" i="19"/>
  <c r="BF1455" i="19"/>
  <c r="BF1446" i="19"/>
  <c r="BF1450" i="19"/>
  <c r="BF1454" i="19"/>
  <c r="BF1461" i="19"/>
  <c r="BF1460" i="19"/>
  <c r="BF1456" i="19"/>
  <c r="BF1459" i="19"/>
  <c r="BF1463" i="19"/>
  <c r="BF1458" i="19"/>
  <c r="BF1462" i="19"/>
  <c r="AZ1382" i="19"/>
  <c r="AZ1381" i="19"/>
  <c r="AZ1380" i="19"/>
  <c r="AZ1383" i="19"/>
  <c r="AZ1385" i="19"/>
  <c r="AZ1384" i="19"/>
  <c r="AZ1387" i="19"/>
  <c r="AZ1386" i="19"/>
  <c r="AZ1389" i="19"/>
  <c r="AZ1393" i="19"/>
  <c r="AZ1388" i="19"/>
  <c r="AZ1392" i="19"/>
  <c r="AZ1391" i="19"/>
  <c r="AZ1390" i="19"/>
  <c r="AZ1397" i="19"/>
  <c r="AZ1396" i="19"/>
  <c r="AZ1395" i="19"/>
  <c r="AZ1394" i="19"/>
  <c r="AZ1399" i="19"/>
  <c r="AZ1403" i="19"/>
  <c r="AZ1398" i="19"/>
  <c r="AZ1402" i="19"/>
  <c r="AZ1401" i="19"/>
  <c r="AZ1405" i="19"/>
  <c r="AZ1400" i="19"/>
  <c r="AZ1404" i="19"/>
  <c r="AZ1406" i="19"/>
  <c r="AZ1410" i="19"/>
  <c r="AZ1409" i="19"/>
  <c r="AZ1408" i="19"/>
  <c r="AZ1407" i="19"/>
  <c r="AZ1412" i="19"/>
  <c r="AZ1415" i="19"/>
  <c r="AZ1419" i="19"/>
  <c r="AZ1414" i="19"/>
  <c r="AZ1418" i="19"/>
  <c r="AZ1411" i="19"/>
  <c r="AZ1413" i="19"/>
  <c r="AZ1417" i="19"/>
  <c r="AZ1416" i="19"/>
  <c r="AZ1420" i="19"/>
  <c r="AZ1425" i="19"/>
  <c r="AZ1429" i="19"/>
  <c r="AZ1424" i="19"/>
  <c r="AZ1421" i="19"/>
  <c r="AZ1423" i="19"/>
  <c r="AZ1427" i="19"/>
  <c r="AZ1422" i="19"/>
  <c r="AZ1426" i="19"/>
  <c r="AZ1432" i="19"/>
  <c r="AZ1436" i="19"/>
  <c r="AZ1440" i="19"/>
  <c r="AZ1431" i="19"/>
  <c r="AZ1435" i="19"/>
  <c r="AZ1439" i="19"/>
  <c r="AZ1428" i="19"/>
  <c r="AZ1430" i="19"/>
  <c r="AZ1434" i="19"/>
  <c r="AZ1438" i="19"/>
  <c r="AZ1433" i="19"/>
  <c r="AZ1441" i="19"/>
  <c r="AZ1443" i="19"/>
  <c r="AZ1447" i="19"/>
  <c r="AZ1451" i="19"/>
  <c r="AZ1455" i="19"/>
  <c r="AZ1437" i="19"/>
  <c r="AZ1446" i="19"/>
  <c r="AZ1450" i="19"/>
  <c r="AZ1454" i="19"/>
  <c r="AZ1442" i="19"/>
  <c r="AZ1445" i="19"/>
  <c r="AZ1449" i="19"/>
  <c r="AZ1453" i="19"/>
  <c r="AZ1444" i="19"/>
  <c r="AZ1448" i="19"/>
  <c r="AZ1452" i="19"/>
  <c r="AZ1457" i="19"/>
  <c r="AZ1459" i="19"/>
  <c r="AZ1463" i="19"/>
  <c r="AZ1458" i="19"/>
  <c r="AZ1462" i="19"/>
  <c r="AZ1461" i="19"/>
  <c r="AZ1456" i="19"/>
  <c r="AZ1460" i="19"/>
  <c r="J1263" i="19"/>
  <c r="BT1376" i="19"/>
  <c r="N1264" i="19"/>
  <c r="BU1376" i="19"/>
  <c r="N1253" i="19"/>
  <c r="R1252" i="19"/>
  <c r="N1255" i="19"/>
  <c r="J1249" i="19"/>
  <c r="R1243" i="19"/>
  <c r="R1263" i="19"/>
  <c r="J1265" i="19"/>
  <c r="BV1376" i="19"/>
  <c r="J1259" i="19"/>
  <c r="BP1376" i="19"/>
  <c r="J1279" i="19"/>
  <c r="CJ1376" i="19"/>
  <c r="N1256" i="19"/>
  <c r="BM1376" i="19"/>
  <c r="N1250" i="19"/>
  <c r="BG1376" i="19"/>
  <c r="R1267" i="19"/>
  <c r="BX1376" i="19"/>
  <c r="J1258" i="19"/>
  <c r="BO1376" i="19"/>
  <c r="N1240" i="19"/>
  <c r="AW1376" i="19"/>
  <c r="J1247" i="19"/>
  <c r="BD1376" i="19"/>
  <c r="J1272" i="19"/>
  <c r="CC1376" i="19"/>
  <c r="J1246" i="19"/>
  <c r="BC1376" i="19"/>
  <c r="N1257" i="19"/>
  <c r="BN1376" i="19"/>
  <c r="R1254" i="19"/>
  <c r="BK1376" i="19"/>
  <c r="J1271" i="19"/>
  <c r="CB1376" i="19"/>
  <c r="R1253" i="19"/>
  <c r="J1252" i="19"/>
  <c r="R1255" i="19"/>
  <c r="R1257" i="19"/>
  <c r="J1243" i="19"/>
  <c r="R1271" i="19"/>
  <c r="J1264" i="19"/>
  <c r="BH1382" i="19"/>
  <c r="BH1381" i="19"/>
  <c r="BH1380" i="19"/>
  <c r="BH1383" i="19"/>
  <c r="BH1385" i="19"/>
  <c r="BH1384" i="19"/>
  <c r="BH1387" i="19"/>
  <c r="BH1386" i="19"/>
  <c r="BH1389" i="19"/>
  <c r="BH1393" i="19"/>
  <c r="BH1388" i="19"/>
  <c r="BH1392" i="19"/>
  <c r="BH1391" i="19"/>
  <c r="BH1390" i="19"/>
  <c r="BH1397" i="19"/>
  <c r="BH1396" i="19"/>
  <c r="BH1395" i="19"/>
  <c r="BH1394" i="19"/>
  <c r="BH1399" i="19"/>
  <c r="BH1403" i="19"/>
  <c r="BH1398" i="19"/>
  <c r="BH1402" i="19"/>
  <c r="BH1401" i="19"/>
  <c r="BH1405" i="19"/>
  <c r="BH1400" i="19"/>
  <c r="BH1404" i="19"/>
  <c r="BH1406" i="19"/>
  <c r="BH1410" i="19"/>
  <c r="BH1409" i="19"/>
  <c r="BH1408" i="19"/>
  <c r="BH1407" i="19"/>
  <c r="BH1411" i="19"/>
  <c r="BH1415" i="19"/>
  <c r="BH1419" i="19"/>
  <c r="BH1414" i="19"/>
  <c r="BH1418" i="19"/>
  <c r="BH1412" i="19"/>
  <c r="BH1413" i="19"/>
  <c r="BH1417" i="19"/>
  <c r="BH1416" i="19"/>
  <c r="BH1421" i="19"/>
  <c r="BH1425" i="19"/>
  <c r="BH1429" i="19"/>
  <c r="BH1424" i="19"/>
  <c r="BH1420" i="19"/>
  <c r="BH1423" i="19"/>
  <c r="BH1427" i="19"/>
  <c r="BH1422" i="19"/>
  <c r="BH1426" i="19"/>
  <c r="BH1428" i="19"/>
  <c r="BH1432" i="19"/>
  <c r="BH1436" i="19"/>
  <c r="BH1440" i="19"/>
  <c r="BH1431" i="19"/>
  <c r="BH1435" i="19"/>
  <c r="BH1439" i="19"/>
  <c r="BH1430" i="19"/>
  <c r="BH1434" i="19"/>
  <c r="BH1438" i="19"/>
  <c r="BH1433" i="19"/>
  <c r="BH1442" i="19"/>
  <c r="BH1447" i="19"/>
  <c r="BH1451" i="19"/>
  <c r="BH1455" i="19"/>
  <c r="BH1446" i="19"/>
  <c r="BH1450" i="19"/>
  <c r="BH1454" i="19"/>
  <c r="BH1441" i="19"/>
  <c r="BH1443" i="19"/>
  <c r="BH1445" i="19"/>
  <c r="BH1449" i="19"/>
  <c r="BH1453" i="19"/>
  <c r="BH1437" i="19"/>
  <c r="BH1444" i="19"/>
  <c r="BH1448" i="19"/>
  <c r="BH1452" i="19"/>
  <c r="BH1459" i="19"/>
  <c r="BH1463" i="19"/>
  <c r="BH1458" i="19"/>
  <c r="BH1462" i="19"/>
  <c r="BH1457" i="19"/>
  <c r="BH1461" i="19"/>
  <c r="BH1456" i="19"/>
  <c r="BH1460" i="19"/>
  <c r="CG1383" i="19"/>
  <c r="CG1382" i="19"/>
  <c r="CG1381" i="19"/>
  <c r="CG1380" i="19"/>
  <c r="CG1386" i="19"/>
  <c r="CG1385" i="19"/>
  <c r="CG1384" i="19"/>
  <c r="CG1390" i="19"/>
  <c r="CG1387" i="19"/>
  <c r="CG1389" i="19"/>
  <c r="CG1388" i="19"/>
  <c r="CG1392" i="19"/>
  <c r="CG1394" i="19"/>
  <c r="CG1397" i="19"/>
  <c r="CG1391" i="19"/>
  <c r="CG1393" i="19"/>
  <c r="CG1396" i="19"/>
  <c r="CG1395" i="19"/>
  <c r="CG1400" i="19"/>
  <c r="CG1404" i="19"/>
  <c r="CG1399" i="19"/>
  <c r="CG1403" i="19"/>
  <c r="CG1398" i="19"/>
  <c r="CG1402" i="19"/>
  <c r="CG1401" i="19"/>
  <c r="CG1407" i="19"/>
  <c r="CG1411" i="19"/>
  <c r="CG1406" i="19"/>
  <c r="CG1405" i="19"/>
  <c r="CG1409" i="19"/>
  <c r="CG1408" i="19"/>
  <c r="CG1416" i="19"/>
  <c r="CG1420" i="19"/>
  <c r="CG1412" i="19"/>
  <c r="CG1415" i="19"/>
  <c r="CG1410" i="19"/>
  <c r="CG1414" i="19"/>
  <c r="CG1413" i="19"/>
  <c r="CG1418" i="19"/>
  <c r="CG1422" i="19"/>
  <c r="CG1426" i="19"/>
  <c r="CG1417" i="19"/>
  <c r="CG1421" i="19"/>
  <c r="CG1425" i="19"/>
  <c r="CG1419" i="19"/>
  <c r="CG1424" i="19"/>
  <c r="CG1423" i="19"/>
  <c r="CG1433" i="19"/>
  <c r="CG1437" i="19"/>
  <c r="CG1441" i="19"/>
  <c r="CG1427" i="19"/>
  <c r="CG1429" i="19"/>
  <c r="CG1432" i="19"/>
  <c r="CG1436" i="19"/>
  <c r="CG1431" i="19"/>
  <c r="CG1435" i="19"/>
  <c r="CG1428" i="19"/>
  <c r="CG1430" i="19"/>
  <c r="CG1434" i="19"/>
  <c r="CG1444" i="19"/>
  <c r="CG1448" i="19"/>
  <c r="CG1452" i="19"/>
  <c r="CG1456" i="19"/>
  <c r="CG1439" i="19"/>
  <c r="CG1443" i="19"/>
  <c r="CG1447" i="19"/>
  <c r="CG1451" i="19"/>
  <c r="CG1455" i="19"/>
  <c r="CG1438" i="19"/>
  <c r="CG1440" i="19"/>
  <c r="CG1446" i="19"/>
  <c r="CG1450" i="19"/>
  <c r="CG1454" i="19"/>
  <c r="CG1442" i="19"/>
  <c r="CG1445" i="19"/>
  <c r="CG1449" i="19"/>
  <c r="CG1453" i="19"/>
  <c r="CG1460" i="19"/>
  <c r="CG1459" i="19"/>
  <c r="CG1463" i="19"/>
  <c r="CG1458" i="19"/>
  <c r="CG1462" i="19"/>
  <c r="CG1457" i="19"/>
  <c r="CG1461" i="19"/>
  <c r="R1269" i="19"/>
  <c r="BZ1376" i="19"/>
  <c r="R1273" i="19"/>
  <c r="CD1376" i="19"/>
  <c r="AY1381" i="19"/>
  <c r="AY1380" i="19"/>
  <c r="AY1383" i="19"/>
  <c r="AY1382" i="19"/>
  <c r="AY1384" i="19"/>
  <c r="AY1387" i="19"/>
  <c r="AY1386" i="19"/>
  <c r="AY1385" i="19"/>
  <c r="AY1388" i="19"/>
  <c r="AY1392" i="19"/>
  <c r="AY1391" i="19"/>
  <c r="AY1390" i="19"/>
  <c r="AY1389" i="19"/>
  <c r="AY1396" i="19"/>
  <c r="AY1393" i="19"/>
  <c r="AY1395" i="19"/>
  <c r="AY1394" i="19"/>
  <c r="AY1397" i="19"/>
  <c r="AY1398" i="19"/>
  <c r="AY1402" i="19"/>
  <c r="AY1401" i="19"/>
  <c r="AY1400" i="19"/>
  <c r="AY1404" i="19"/>
  <c r="AY1399" i="19"/>
  <c r="AY1403" i="19"/>
  <c r="AY1409" i="19"/>
  <c r="AY1405" i="19"/>
  <c r="AY1408" i="19"/>
  <c r="AY1407" i="19"/>
  <c r="AY1406" i="19"/>
  <c r="AY1414" i="19"/>
  <c r="AY1418" i="19"/>
  <c r="AY1410" i="19"/>
  <c r="AY1411" i="19"/>
  <c r="AY1413" i="19"/>
  <c r="AY1417" i="19"/>
  <c r="AY1416" i="19"/>
  <c r="AY1412" i="19"/>
  <c r="AY1415" i="19"/>
  <c r="AY1424" i="19"/>
  <c r="AY1428" i="19"/>
  <c r="AY1419" i="19"/>
  <c r="AY1421" i="19"/>
  <c r="AY1423" i="19"/>
  <c r="AY1422" i="19"/>
  <c r="AY1426" i="19"/>
  <c r="AY1420" i="19"/>
  <c r="AY1425" i="19"/>
  <c r="AY1429" i="19"/>
  <c r="AY1431" i="19"/>
  <c r="AY1435" i="19"/>
  <c r="AY1439" i="19"/>
  <c r="AY1443" i="19"/>
  <c r="AY1430" i="19"/>
  <c r="AY1434" i="19"/>
  <c r="AY1438" i="19"/>
  <c r="AY1427" i="19"/>
  <c r="AY1433" i="19"/>
  <c r="AY1437" i="19"/>
  <c r="AY1432" i="19"/>
  <c r="AY1436" i="19"/>
  <c r="AY1446" i="19"/>
  <c r="AY1450" i="19"/>
  <c r="AY1454" i="19"/>
  <c r="AY1442" i="19"/>
  <c r="AY1445" i="19"/>
  <c r="AY1449" i="19"/>
  <c r="AY1453" i="19"/>
  <c r="AY1440" i="19"/>
  <c r="AY1444" i="19"/>
  <c r="AY1448" i="19"/>
  <c r="AY1452" i="19"/>
  <c r="AY1456" i="19"/>
  <c r="AY1441" i="19"/>
  <c r="AY1447" i="19"/>
  <c r="AY1451" i="19"/>
  <c r="AY1455" i="19"/>
  <c r="AY1458" i="19"/>
  <c r="AY1462" i="19"/>
  <c r="AY1461" i="19"/>
  <c r="AY1460" i="19"/>
  <c r="AY1457" i="19"/>
  <c r="AY1459" i="19"/>
  <c r="AY1463" i="19"/>
  <c r="BS1381" i="19"/>
  <c r="BS1380" i="19"/>
  <c r="BS1383" i="19"/>
  <c r="BS1382" i="19"/>
  <c r="BS1384" i="19"/>
  <c r="BS1387" i="19"/>
  <c r="BS1386" i="19"/>
  <c r="BS1385" i="19"/>
  <c r="BS1388" i="19"/>
  <c r="BS1392" i="19"/>
  <c r="BS1391" i="19"/>
  <c r="BS1390" i="19"/>
  <c r="BS1389" i="19"/>
  <c r="BS1396" i="19"/>
  <c r="BS1395" i="19"/>
  <c r="BS1394" i="19"/>
  <c r="BS1393" i="19"/>
  <c r="BS1398" i="19"/>
  <c r="BS1402" i="19"/>
  <c r="BS1401" i="19"/>
  <c r="BS1397" i="19"/>
  <c r="BS1400" i="19"/>
  <c r="BS1404" i="19"/>
  <c r="BS1399" i="19"/>
  <c r="BS1403" i="19"/>
  <c r="BS1409" i="19"/>
  <c r="BS1408" i="19"/>
  <c r="BS1407" i="19"/>
  <c r="BS1405" i="19"/>
  <c r="BS1406" i="19"/>
  <c r="BS1411" i="19"/>
  <c r="BS1414" i="19"/>
  <c r="BS1418" i="19"/>
  <c r="BS1413" i="19"/>
  <c r="BS1417" i="19"/>
  <c r="BS1412" i="19"/>
  <c r="BS1416" i="19"/>
  <c r="BS1410" i="19"/>
  <c r="BS1415" i="19"/>
  <c r="BS1419" i="19"/>
  <c r="BS1421" i="19"/>
  <c r="BS1424" i="19"/>
  <c r="BS1428" i="19"/>
  <c r="BS1423" i="19"/>
  <c r="BS1420" i="19"/>
  <c r="BS1422" i="19"/>
  <c r="BS1426" i="19"/>
  <c r="BS1425" i="19"/>
  <c r="BS1427" i="19"/>
  <c r="BS1431" i="19"/>
  <c r="BS1435" i="19"/>
  <c r="BS1439" i="19"/>
  <c r="BS1443" i="19"/>
  <c r="BS1430" i="19"/>
  <c r="BS1434" i="19"/>
  <c r="BS1438" i="19"/>
  <c r="BS1433" i="19"/>
  <c r="BS1437" i="19"/>
  <c r="BS1429" i="19"/>
  <c r="BS1432" i="19"/>
  <c r="BS1436" i="19"/>
  <c r="BS1440" i="19"/>
  <c r="BS1442" i="19"/>
  <c r="BS1446" i="19"/>
  <c r="BS1450" i="19"/>
  <c r="BS1454" i="19"/>
  <c r="BS1445" i="19"/>
  <c r="BS1449" i="19"/>
  <c r="BS1453" i="19"/>
  <c r="BS1441" i="19"/>
  <c r="BS1444" i="19"/>
  <c r="BS1448" i="19"/>
  <c r="BS1452" i="19"/>
  <c r="BS1456" i="19"/>
  <c r="BS1447" i="19"/>
  <c r="BS1451" i="19"/>
  <c r="BS1458" i="19"/>
  <c r="BS1462" i="19"/>
  <c r="BS1455" i="19"/>
  <c r="BS1461" i="19"/>
  <c r="BS1457" i="19"/>
  <c r="BS1460" i="19"/>
  <c r="BS1459" i="19"/>
  <c r="BS1463" i="19"/>
  <c r="CI1381" i="19"/>
  <c r="CI1380" i="19"/>
  <c r="CI1383" i="19"/>
  <c r="CI1382" i="19"/>
  <c r="CI1384" i="19"/>
  <c r="CI1387" i="19"/>
  <c r="CI1386" i="19"/>
  <c r="CI1385" i="19"/>
  <c r="CI1388" i="19"/>
  <c r="CI1392" i="19"/>
  <c r="CI1391" i="19"/>
  <c r="CI1390" i="19"/>
  <c r="CI1389" i="19"/>
  <c r="CI1393" i="19"/>
  <c r="CI1396" i="19"/>
  <c r="CI1395" i="19"/>
  <c r="CI1394" i="19"/>
  <c r="CI1398" i="19"/>
  <c r="CI1402" i="19"/>
  <c r="CI1401" i="19"/>
  <c r="CI1397" i="19"/>
  <c r="CI1400" i="19"/>
  <c r="CI1404" i="19"/>
  <c r="CI1399" i="19"/>
  <c r="CI1405" i="19"/>
  <c r="CI1409" i="19"/>
  <c r="CI1403" i="19"/>
  <c r="CI1408" i="19"/>
  <c r="CI1407" i="19"/>
  <c r="CI1406" i="19"/>
  <c r="CI1411" i="19"/>
  <c r="CI1414" i="19"/>
  <c r="CI1418" i="19"/>
  <c r="CI1413" i="19"/>
  <c r="CI1417" i="19"/>
  <c r="CI1412" i="19"/>
  <c r="CI1416" i="19"/>
  <c r="CI1410" i="19"/>
  <c r="CI1415" i="19"/>
  <c r="CI1419" i="19"/>
  <c r="CI1424" i="19"/>
  <c r="CI1428" i="19"/>
  <c r="CI1423" i="19"/>
  <c r="CI1420" i="19"/>
  <c r="CI1422" i="19"/>
  <c r="CI1426" i="19"/>
  <c r="CI1421" i="19"/>
  <c r="CI1425" i="19"/>
  <c r="CI1431" i="19"/>
  <c r="CI1435" i="19"/>
  <c r="CI1439" i="19"/>
  <c r="CI1443" i="19"/>
  <c r="CI1430" i="19"/>
  <c r="CI1434" i="19"/>
  <c r="CI1438" i="19"/>
  <c r="CI1427" i="19"/>
  <c r="CI1433" i="19"/>
  <c r="CI1437" i="19"/>
  <c r="CI1429" i="19"/>
  <c r="CI1432" i="19"/>
  <c r="CI1436" i="19"/>
  <c r="CI1440" i="19"/>
  <c r="CI1442" i="19"/>
  <c r="CI1446" i="19"/>
  <c r="CI1450" i="19"/>
  <c r="CI1454" i="19"/>
  <c r="CI1445" i="19"/>
  <c r="CI1449" i="19"/>
  <c r="CI1453" i="19"/>
  <c r="CI1441" i="19"/>
  <c r="CI1444" i="19"/>
  <c r="CI1448" i="19"/>
  <c r="CI1452" i="19"/>
  <c r="CI1447" i="19"/>
  <c r="CI1451" i="19"/>
  <c r="CI1456" i="19"/>
  <c r="CI1458" i="19"/>
  <c r="CI1462" i="19"/>
  <c r="CI1455" i="19"/>
  <c r="CI1457" i="19"/>
  <c r="CI1461" i="19"/>
  <c r="CI1460" i="19"/>
  <c r="CI1459" i="19"/>
  <c r="CI1463" i="19"/>
  <c r="BL1382" i="19"/>
  <c r="BL1381" i="19"/>
  <c r="BL1380" i="19"/>
  <c r="BL1383" i="19"/>
  <c r="BL1385" i="19"/>
  <c r="BL1384" i="19"/>
  <c r="BL1387" i="19"/>
  <c r="BL1386" i="19"/>
  <c r="BL1389" i="19"/>
  <c r="BL1393" i="19"/>
  <c r="BL1388" i="19"/>
  <c r="BL1392" i="19"/>
  <c r="BL1391" i="19"/>
  <c r="BL1390" i="19"/>
  <c r="BL1397" i="19"/>
  <c r="BL1396" i="19"/>
  <c r="BL1395" i="19"/>
  <c r="BL1394" i="19"/>
  <c r="BL1399" i="19"/>
  <c r="BL1403" i="19"/>
  <c r="BL1398" i="19"/>
  <c r="BL1402" i="19"/>
  <c r="BL1401" i="19"/>
  <c r="BL1405" i="19"/>
  <c r="BL1400" i="19"/>
  <c r="BL1406" i="19"/>
  <c r="BL1410" i="19"/>
  <c r="BL1409" i="19"/>
  <c r="BL1404" i="19"/>
  <c r="BL1408" i="19"/>
  <c r="BL1407" i="19"/>
  <c r="BL1415" i="19"/>
  <c r="BL1419" i="19"/>
  <c r="BL1412" i="19"/>
  <c r="BL1414" i="19"/>
  <c r="BL1418" i="19"/>
  <c r="BL1413" i="19"/>
  <c r="BL1417" i="19"/>
  <c r="BL1411" i="19"/>
  <c r="BL1416" i="19"/>
  <c r="BL1425" i="19"/>
  <c r="BL1429" i="19"/>
  <c r="BL1420" i="19"/>
  <c r="BL1424" i="19"/>
  <c r="BL1423" i="19"/>
  <c r="BL1427" i="19"/>
  <c r="BL1421" i="19"/>
  <c r="BL1422" i="19"/>
  <c r="BL1426" i="19"/>
  <c r="BL1432" i="19"/>
  <c r="BL1436" i="19"/>
  <c r="BL1440" i="19"/>
  <c r="BL1431" i="19"/>
  <c r="BL1435" i="19"/>
  <c r="BL1439" i="19"/>
  <c r="BL1430" i="19"/>
  <c r="BL1434" i="19"/>
  <c r="BL1438" i="19"/>
  <c r="BL1428" i="19"/>
  <c r="BL1433" i="19"/>
  <c r="BL1437" i="19"/>
  <c r="BL1447" i="19"/>
  <c r="BL1451" i="19"/>
  <c r="BL1455" i="19"/>
  <c r="BL1441" i="19"/>
  <c r="BL1443" i="19"/>
  <c r="BL1446" i="19"/>
  <c r="BL1450" i="19"/>
  <c r="BL1454" i="19"/>
  <c r="BL1445" i="19"/>
  <c r="BL1449" i="19"/>
  <c r="BL1453" i="19"/>
  <c r="BL1442" i="19"/>
  <c r="BL1444" i="19"/>
  <c r="BL1448" i="19"/>
  <c r="BL1452" i="19"/>
  <c r="BL1459" i="19"/>
  <c r="BL1463" i="19"/>
  <c r="BL1456" i="19"/>
  <c r="BL1457" i="19"/>
  <c r="BL1458" i="19"/>
  <c r="BL1462" i="19"/>
  <c r="BL1461" i="19"/>
  <c r="BL1460" i="19"/>
  <c r="J1274" i="19"/>
  <c r="CE1376" i="19"/>
  <c r="N1258" i="19"/>
  <c r="R1247" i="19"/>
  <c r="R1272" i="19"/>
  <c r="R1246" i="19"/>
  <c r="J1257" i="19"/>
  <c r="J1240" i="19"/>
  <c r="N1247" i="19"/>
  <c r="N1272" i="19"/>
  <c r="N1265" i="19"/>
  <c r="R1250" i="19"/>
  <c r="R1279" i="19"/>
  <c r="J1256" i="19"/>
  <c r="N1267" i="19"/>
  <c r="R1259" i="19"/>
  <c r="N1279" i="19"/>
  <c r="J1250" i="19"/>
  <c r="J1267" i="19"/>
  <c r="R1265" i="19"/>
  <c r="R1256" i="19"/>
  <c r="N1259" i="19"/>
  <c r="R1258" i="19"/>
  <c r="D72" i="8" a="1"/>
  <c r="E72" i="8" s="1"/>
  <c r="J1269" i="19"/>
  <c r="N1273" i="19"/>
  <c r="E799" i="20" s="1" a="1"/>
  <c r="E825" i="20" s="1"/>
  <c r="AV1465" i="19"/>
  <c r="BR1465" i="19"/>
  <c r="BW1465" i="19"/>
  <c r="AX1465" i="19"/>
  <c r="BE1465" i="19"/>
  <c r="BB1465" i="19"/>
  <c r="CH1465" i="19"/>
  <c r="BY1465" i="19"/>
  <c r="CF1465" i="19"/>
  <c r="BL1465" i="19"/>
  <c r="BA1465" i="19"/>
  <c r="BQ1465" i="19"/>
  <c r="CG1465" i="19"/>
  <c r="CA1465" i="19"/>
  <c r="F1196" i="19" a="1"/>
  <c r="O268" i="13"/>
  <c r="O273" i="13"/>
  <c r="O267" i="13"/>
  <c r="O269" i="13"/>
  <c r="O271" i="13"/>
  <c r="O270" i="13"/>
  <c r="S268" i="12"/>
  <c r="O268" i="12"/>
  <c r="S266" i="12"/>
  <c r="O266" i="12"/>
  <c r="J54" i="12"/>
  <c r="J1146" i="19"/>
  <c r="J60" i="13" s="1"/>
  <c r="J46" i="13"/>
  <c r="F139" i="19"/>
  <c r="F46" i="12" s="1"/>
  <c r="F33" i="12"/>
  <c r="J53" i="12"/>
  <c r="F36" i="12"/>
  <c r="S269" i="12"/>
  <c r="O269" i="12"/>
  <c r="S270" i="12"/>
  <c r="O270" i="12"/>
  <c r="S273" i="12"/>
  <c r="O273" i="12"/>
  <c r="F41" i="12"/>
  <c r="J22" i="12"/>
  <c r="J49" i="12"/>
  <c r="S265" i="12"/>
  <c r="O265" i="12"/>
  <c r="J1192" i="19"/>
  <c r="J79" i="13" s="1"/>
  <c r="J66" i="13"/>
  <c r="J34" i="12"/>
  <c r="J38" i="12"/>
  <c r="J1100" i="19"/>
  <c r="J59" i="13" s="1"/>
  <c r="J33" i="13"/>
  <c r="J39" i="12"/>
  <c r="F231" i="19"/>
  <c r="J42" i="12"/>
  <c r="J23" i="12"/>
  <c r="F40" i="12"/>
  <c r="J18" i="12"/>
  <c r="J37" i="12"/>
  <c r="J35" i="12"/>
  <c r="CI1465" i="19" l="1"/>
  <c r="AZ1465" i="19"/>
  <c r="BF1465" i="19"/>
  <c r="BI1465" i="19"/>
  <c r="BJ1465" i="19"/>
  <c r="BS1465" i="19"/>
  <c r="AY1465" i="19"/>
  <c r="BH1465" i="19"/>
  <c r="BK1381" i="19"/>
  <c r="BK1380" i="19"/>
  <c r="BK1383" i="19"/>
  <c r="BK1382" i="19"/>
  <c r="BK1384" i="19"/>
  <c r="BK1387" i="19"/>
  <c r="BK1386" i="19"/>
  <c r="BK1385" i="19"/>
  <c r="BK1388" i="19"/>
  <c r="BK1392" i="19"/>
  <c r="BK1391" i="19"/>
  <c r="BK1390" i="19"/>
  <c r="BK1389" i="19"/>
  <c r="BK1396" i="19"/>
  <c r="BK1395" i="19"/>
  <c r="BK1394" i="19"/>
  <c r="BK1393" i="19"/>
  <c r="BK1398" i="19"/>
  <c r="BK1402" i="19"/>
  <c r="BK1401" i="19"/>
  <c r="BK1397" i="19"/>
  <c r="BK1400" i="19"/>
  <c r="BK1404" i="19"/>
  <c r="BK1399" i="19"/>
  <c r="BK1403" i="19"/>
  <c r="BK1409" i="19"/>
  <c r="BK1408" i="19"/>
  <c r="BK1407" i="19"/>
  <c r="BK1405" i="19"/>
  <c r="BK1406" i="19"/>
  <c r="BK1412" i="19"/>
  <c r="BK1414" i="19"/>
  <c r="BK1418" i="19"/>
  <c r="BK1413" i="19"/>
  <c r="BK1417" i="19"/>
  <c r="BK1411" i="19"/>
  <c r="BK1416" i="19"/>
  <c r="BK1410" i="19"/>
  <c r="BK1415" i="19"/>
  <c r="BK1420" i="19"/>
  <c r="BK1424" i="19"/>
  <c r="BK1428" i="19"/>
  <c r="BK1423" i="19"/>
  <c r="BK1419" i="19"/>
  <c r="BK1421" i="19"/>
  <c r="BK1422" i="19"/>
  <c r="BK1426" i="19"/>
  <c r="BK1425" i="19"/>
  <c r="BK1427" i="19"/>
  <c r="BK1431" i="19"/>
  <c r="BK1435" i="19"/>
  <c r="BK1439" i="19"/>
  <c r="BK1443" i="19"/>
  <c r="BK1429" i="19"/>
  <c r="BK1430" i="19"/>
  <c r="BK1434" i="19"/>
  <c r="BK1438" i="19"/>
  <c r="BK1433" i="19"/>
  <c r="BK1437" i="19"/>
  <c r="BK1432" i="19"/>
  <c r="BK1436" i="19"/>
  <c r="BK1441" i="19"/>
  <c r="BK1446" i="19"/>
  <c r="BK1450" i="19"/>
  <c r="BK1454" i="19"/>
  <c r="BK1445" i="19"/>
  <c r="BK1449" i="19"/>
  <c r="BK1453" i="19"/>
  <c r="BK1440" i="19"/>
  <c r="BK1442" i="19"/>
  <c r="BK1444" i="19"/>
  <c r="BK1448" i="19"/>
  <c r="BK1452" i="19"/>
  <c r="BK1456" i="19"/>
  <c r="BK1447" i="19"/>
  <c r="BK1451" i="19"/>
  <c r="BK1457" i="19"/>
  <c r="BK1458" i="19"/>
  <c r="BK1462" i="19"/>
  <c r="BK1461" i="19"/>
  <c r="BK1460" i="19"/>
  <c r="BK1455" i="19"/>
  <c r="BK1459" i="19"/>
  <c r="BK1463" i="19"/>
  <c r="BC1381" i="19"/>
  <c r="BC1380" i="19"/>
  <c r="BC1383" i="19"/>
  <c r="BC1382" i="19"/>
  <c r="BC1384" i="19"/>
  <c r="BC1387" i="19"/>
  <c r="BC1386" i="19"/>
  <c r="BC1385" i="19"/>
  <c r="BC1388" i="19"/>
  <c r="BC1392" i="19"/>
  <c r="BC1391" i="19"/>
  <c r="BC1390" i="19"/>
  <c r="BC1389" i="19"/>
  <c r="BC1396" i="19"/>
  <c r="BC1395" i="19"/>
  <c r="BC1394" i="19"/>
  <c r="BC1393" i="19"/>
  <c r="BC1398" i="19"/>
  <c r="BC1402" i="19"/>
  <c r="BC1401" i="19"/>
  <c r="BC1397" i="19"/>
  <c r="BC1400" i="19"/>
  <c r="BC1404" i="19"/>
  <c r="BC1399" i="19"/>
  <c r="BC1403" i="19"/>
  <c r="BC1409" i="19"/>
  <c r="BC1408" i="19"/>
  <c r="BC1407" i="19"/>
  <c r="BC1405" i="19"/>
  <c r="BC1406" i="19"/>
  <c r="BC1411" i="19"/>
  <c r="BC1414" i="19"/>
  <c r="BC1418" i="19"/>
  <c r="BC1413" i="19"/>
  <c r="BC1417" i="19"/>
  <c r="BC1412" i="19"/>
  <c r="BC1416" i="19"/>
  <c r="BC1410" i="19"/>
  <c r="BC1415" i="19"/>
  <c r="BC1419" i="19"/>
  <c r="BC1421" i="19"/>
  <c r="BC1424" i="19"/>
  <c r="BC1428" i="19"/>
  <c r="BC1423" i="19"/>
  <c r="BC1420" i="19"/>
  <c r="BC1422" i="19"/>
  <c r="BC1426" i="19"/>
  <c r="BC1425" i="19"/>
  <c r="BC1427" i="19"/>
  <c r="BC1431" i="19"/>
  <c r="BC1435" i="19"/>
  <c r="BC1439" i="19"/>
  <c r="BC1443" i="19"/>
  <c r="BC1430" i="19"/>
  <c r="BC1434" i="19"/>
  <c r="BC1438" i="19"/>
  <c r="BC1433" i="19"/>
  <c r="BC1437" i="19"/>
  <c r="BC1429" i="19"/>
  <c r="BC1432" i="19"/>
  <c r="BC1436" i="19"/>
  <c r="BC1440" i="19"/>
  <c r="BC1442" i="19"/>
  <c r="BC1446" i="19"/>
  <c r="BC1450" i="19"/>
  <c r="BC1454" i="19"/>
  <c r="BC1445" i="19"/>
  <c r="BC1449" i="19"/>
  <c r="BC1453" i="19"/>
  <c r="BC1441" i="19"/>
  <c r="BC1444" i="19"/>
  <c r="BC1448" i="19"/>
  <c r="BC1452" i="19"/>
  <c r="BC1456" i="19"/>
  <c r="BC1447" i="19"/>
  <c r="BC1451" i="19"/>
  <c r="BC1458" i="19"/>
  <c r="BC1462" i="19"/>
  <c r="BC1455" i="19"/>
  <c r="BC1461" i="19"/>
  <c r="BC1457" i="19"/>
  <c r="BC1460" i="19"/>
  <c r="BC1459" i="19"/>
  <c r="BC1463" i="19"/>
  <c r="BD1382" i="19"/>
  <c r="BD1381" i="19"/>
  <c r="BD1380" i="19"/>
  <c r="BD1383" i="19"/>
  <c r="BD1385" i="19"/>
  <c r="BD1384" i="19"/>
  <c r="BD1387" i="19"/>
  <c r="BD1386" i="19"/>
  <c r="BD1389" i="19"/>
  <c r="BD1393" i="19"/>
  <c r="BD1388" i="19"/>
  <c r="BD1392" i="19"/>
  <c r="BD1391" i="19"/>
  <c r="BD1390" i="19"/>
  <c r="BD1397" i="19"/>
  <c r="BD1396" i="19"/>
  <c r="BD1395" i="19"/>
  <c r="BD1394" i="19"/>
  <c r="BD1399" i="19"/>
  <c r="BD1403" i="19"/>
  <c r="BD1398" i="19"/>
  <c r="BD1402" i="19"/>
  <c r="BD1401" i="19"/>
  <c r="BD1405" i="19"/>
  <c r="BD1400" i="19"/>
  <c r="BD1406" i="19"/>
  <c r="BD1410" i="19"/>
  <c r="BD1409" i="19"/>
  <c r="BD1404" i="19"/>
  <c r="BD1408" i="19"/>
  <c r="BD1407" i="19"/>
  <c r="BD1415" i="19"/>
  <c r="BD1419" i="19"/>
  <c r="BD1411" i="19"/>
  <c r="BD1414" i="19"/>
  <c r="BD1418" i="19"/>
  <c r="BD1413" i="19"/>
  <c r="BD1417" i="19"/>
  <c r="BD1412" i="19"/>
  <c r="BD1416" i="19"/>
  <c r="BD1425" i="19"/>
  <c r="BD1429" i="19"/>
  <c r="BD1421" i="19"/>
  <c r="BD1424" i="19"/>
  <c r="BD1423" i="19"/>
  <c r="BD1427" i="19"/>
  <c r="BD1420" i="19"/>
  <c r="BD1422" i="19"/>
  <c r="BD1426" i="19"/>
  <c r="BD1432" i="19"/>
  <c r="BD1436" i="19"/>
  <c r="BD1440" i="19"/>
  <c r="BD1428" i="19"/>
  <c r="BD1431" i="19"/>
  <c r="BD1435" i="19"/>
  <c r="BD1439" i="19"/>
  <c r="BD1430" i="19"/>
  <c r="BD1434" i="19"/>
  <c r="BD1438" i="19"/>
  <c r="BD1433" i="19"/>
  <c r="BD1447" i="19"/>
  <c r="BD1451" i="19"/>
  <c r="BD1455" i="19"/>
  <c r="BD1442" i="19"/>
  <c r="BD1446" i="19"/>
  <c r="BD1450" i="19"/>
  <c r="BD1454" i="19"/>
  <c r="BD1437" i="19"/>
  <c r="BD1445" i="19"/>
  <c r="BD1449" i="19"/>
  <c r="BD1453" i="19"/>
  <c r="BD1441" i="19"/>
  <c r="BD1443" i="19"/>
  <c r="BD1444" i="19"/>
  <c r="BD1448" i="19"/>
  <c r="BD1452" i="19"/>
  <c r="BD1459" i="19"/>
  <c r="BD1463" i="19"/>
  <c r="BD1456" i="19"/>
  <c r="BD1458" i="19"/>
  <c r="BD1462" i="19"/>
  <c r="BD1461" i="19"/>
  <c r="BD1457" i="19"/>
  <c r="BD1460" i="19"/>
  <c r="BO1381" i="19"/>
  <c r="BO1380" i="19"/>
  <c r="BO1383" i="19"/>
  <c r="BO1382" i="19"/>
  <c r="BO1384" i="19"/>
  <c r="BO1387" i="19"/>
  <c r="BO1386" i="19"/>
  <c r="BO1385" i="19"/>
  <c r="BO1388" i="19"/>
  <c r="BO1392" i="19"/>
  <c r="BO1391" i="19"/>
  <c r="BO1390" i="19"/>
  <c r="BO1389" i="19"/>
  <c r="BO1396" i="19"/>
  <c r="BO1393" i="19"/>
  <c r="BO1395" i="19"/>
  <c r="BO1394" i="19"/>
  <c r="BO1397" i="19"/>
  <c r="BO1398" i="19"/>
  <c r="BO1402" i="19"/>
  <c r="BO1401" i="19"/>
  <c r="BO1400" i="19"/>
  <c r="BO1404" i="19"/>
  <c r="BO1399" i="19"/>
  <c r="BO1403" i="19"/>
  <c r="BO1409" i="19"/>
  <c r="BO1405" i="19"/>
  <c r="BO1408" i="19"/>
  <c r="BO1407" i="19"/>
  <c r="BO1406" i="19"/>
  <c r="BO1414" i="19"/>
  <c r="BO1418" i="19"/>
  <c r="BO1410" i="19"/>
  <c r="BO1411" i="19"/>
  <c r="BO1413" i="19"/>
  <c r="BO1417" i="19"/>
  <c r="BO1416" i="19"/>
  <c r="BO1412" i="19"/>
  <c r="BO1415" i="19"/>
  <c r="BO1424" i="19"/>
  <c r="BO1428" i="19"/>
  <c r="BO1419" i="19"/>
  <c r="BO1421" i="19"/>
  <c r="BO1423" i="19"/>
  <c r="BO1422" i="19"/>
  <c r="BO1426" i="19"/>
  <c r="BO1420" i="19"/>
  <c r="BO1425" i="19"/>
  <c r="BO1429" i="19"/>
  <c r="BO1431" i="19"/>
  <c r="BO1435" i="19"/>
  <c r="BO1439" i="19"/>
  <c r="BO1443" i="19"/>
  <c r="BO1430" i="19"/>
  <c r="BO1434" i="19"/>
  <c r="BO1438" i="19"/>
  <c r="BO1427" i="19"/>
  <c r="BO1433" i="19"/>
  <c r="BO1437" i="19"/>
  <c r="BO1432" i="19"/>
  <c r="BO1436" i="19"/>
  <c r="BO1446" i="19"/>
  <c r="BO1450" i="19"/>
  <c r="BO1454" i="19"/>
  <c r="BO1440" i="19"/>
  <c r="BO1442" i="19"/>
  <c r="BO1445" i="19"/>
  <c r="BO1449" i="19"/>
  <c r="BO1453" i="19"/>
  <c r="BO1444" i="19"/>
  <c r="BO1448" i="19"/>
  <c r="BO1452" i="19"/>
  <c r="BO1456" i="19"/>
  <c r="BO1441" i="19"/>
  <c r="BO1447" i="19"/>
  <c r="BO1451" i="19"/>
  <c r="BO1455" i="19"/>
  <c r="BO1458" i="19"/>
  <c r="BO1462" i="19"/>
  <c r="BO1461" i="19"/>
  <c r="BO1460" i="19"/>
  <c r="BO1457" i="19"/>
  <c r="BO1459" i="19"/>
  <c r="BO1463" i="19"/>
  <c r="BG1381" i="19"/>
  <c r="BG1380" i="19"/>
  <c r="BG1383" i="19"/>
  <c r="BG1382" i="19"/>
  <c r="BG1384" i="19"/>
  <c r="BG1387" i="19"/>
  <c r="BG1386" i="19"/>
  <c r="BG1385" i="19"/>
  <c r="BG1388" i="19"/>
  <c r="BG1392" i="19"/>
  <c r="BG1391" i="19"/>
  <c r="BG1390" i="19"/>
  <c r="BG1389" i="19"/>
  <c r="BG1396" i="19"/>
  <c r="BG1393" i="19"/>
  <c r="BG1395" i="19"/>
  <c r="BG1394" i="19"/>
  <c r="BG1397" i="19"/>
  <c r="BG1398" i="19"/>
  <c r="BG1402" i="19"/>
  <c r="BG1401" i="19"/>
  <c r="BG1400" i="19"/>
  <c r="BG1404" i="19"/>
  <c r="BG1399" i="19"/>
  <c r="BG1403" i="19"/>
  <c r="BG1409" i="19"/>
  <c r="BG1405" i="19"/>
  <c r="BG1408" i="19"/>
  <c r="BG1407" i="19"/>
  <c r="BG1406" i="19"/>
  <c r="BG1414" i="19"/>
  <c r="BG1418" i="19"/>
  <c r="BG1410" i="19"/>
  <c r="BG1412" i="19"/>
  <c r="BG1413" i="19"/>
  <c r="BG1417" i="19"/>
  <c r="BG1416" i="19"/>
  <c r="BG1411" i="19"/>
  <c r="BG1415" i="19"/>
  <c r="BG1424" i="19"/>
  <c r="BG1428" i="19"/>
  <c r="BG1420" i="19"/>
  <c r="BG1423" i="19"/>
  <c r="BG1422" i="19"/>
  <c r="BG1426" i="19"/>
  <c r="BG1419" i="19"/>
  <c r="BG1421" i="19"/>
  <c r="BG1425" i="19"/>
  <c r="BG1431" i="19"/>
  <c r="BG1435" i="19"/>
  <c r="BG1439" i="19"/>
  <c r="BG1443" i="19"/>
  <c r="BG1430" i="19"/>
  <c r="BG1434" i="19"/>
  <c r="BG1438" i="19"/>
  <c r="BG1427" i="19"/>
  <c r="BG1429" i="19"/>
  <c r="BG1433" i="19"/>
  <c r="BG1437" i="19"/>
  <c r="BG1432" i="19"/>
  <c r="BG1436" i="19"/>
  <c r="BG1446" i="19"/>
  <c r="BG1450" i="19"/>
  <c r="BG1454" i="19"/>
  <c r="BG1441" i="19"/>
  <c r="BG1445" i="19"/>
  <c r="BG1449" i="19"/>
  <c r="BG1453" i="19"/>
  <c r="BG1444" i="19"/>
  <c r="BG1448" i="19"/>
  <c r="BG1452" i="19"/>
  <c r="BG1456" i="19"/>
  <c r="BG1440" i="19"/>
  <c r="BG1442" i="19"/>
  <c r="BG1447" i="19"/>
  <c r="BG1451" i="19"/>
  <c r="BG1458" i="19"/>
  <c r="BG1462" i="19"/>
  <c r="BG1457" i="19"/>
  <c r="BG1461" i="19"/>
  <c r="BG1455" i="19"/>
  <c r="BG1460" i="19"/>
  <c r="BG1459" i="19"/>
  <c r="BG1463" i="19"/>
  <c r="CJ1382" i="19"/>
  <c r="CJ1381" i="19"/>
  <c r="CJ1380" i="19"/>
  <c r="CJ1383" i="19"/>
  <c r="CJ1385" i="19"/>
  <c r="CJ1384" i="19"/>
  <c r="CJ1387" i="19"/>
  <c r="CJ1386" i="19"/>
  <c r="CJ1389" i="19"/>
  <c r="CJ1393" i="19"/>
  <c r="CJ1388" i="19"/>
  <c r="CJ1392" i="19"/>
  <c r="CJ1391" i="19"/>
  <c r="CJ1397" i="19"/>
  <c r="CJ1396" i="19"/>
  <c r="CJ1390" i="19"/>
  <c r="CJ1395" i="19"/>
  <c r="CJ1394" i="19"/>
  <c r="CJ1399" i="19"/>
  <c r="CJ1403" i="19"/>
  <c r="CJ1398" i="19"/>
  <c r="CJ1402" i="19"/>
  <c r="CJ1401" i="19"/>
  <c r="CJ1400" i="19"/>
  <c r="CJ1406" i="19"/>
  <c r="CJ1410" i="19"/>
  <c r="CJ1405" i="19"/>
  <c r="CJ1404" i="19"/>
  <c r="CJ1408" i="19"/>
  <c r="CJ1407" i="19"/>
  <c r="CJ1415" i="19"/>
  <c r="CJ1419" i="19"/>
  <c r="CJ1411" i="19"/>
  <c r="CJ1414" i="19"/>
  <c r="CJ1418" i="19"/>
  <c r="CJ1409" i="19"/>
  <c r="CJ1413" i="19"/>
  <c r="CJ1417" i="19"/>
  <c r="CJ1412" i="19"/>
  <c r="CJ1416" i="19"/>
  <c r="CJ1421" i="19"/>
  <c r="CJ1425" i="19"/>
  <c r="CJ1429" i="19"/>
  <c r="CJ1424" i="19"/>
  <c r="CJ1423" i="19"/>
  <c r="CJ1420" i="19"/>
  <c r="CJ1422" i="19"/>
  <c r="CJ1426" i="19"/>
  <c r="CJ1432" i="19"/>
  <c r="CJ1436" i="19"/>
  <c r="CJ1440" i="19"/>
  <c r="CJ1428" i="19"/>
  <c r="CJ1431" i="19"/>
  <c r="CJ1435" i="19"/>
  <c r="CJ1439" i="19"/>
  <c r="CJ1430" i="19"/>
  <c r="CJ1434" i="19"/>
  <c r="CJ1438" i="19"/>
  <c r="CJ1427" i="19"/>
  <c r="CJ1433" i="19"/>
  <c r="CJ1447" i="19"/>
  <c r="CJ1451" i="19"/>
  <c r="CJ1455" i="19"/>
  <c r="CJ1442" i="19"/>
  <c r="CJ1446" i="19"/>
  <c r="CJ1450" i="19"/>
  <c r="CJ1454" i="19"/>
  <c r="CJ1437" i="19"/>
  <c r="CJ1445" i="19"/>
  <c r="CJ1449" i="19"/>
  <c r="CJ1453" i="19"/>
  <c r="CJ1441" i="19"/>
  <c r="CJ1443" i="19"/>
  <c r="CJ1444" i="19"/>
  <c r="CJ1448" i="19"/>
  <c r="CJ1452" i="19"/>
  <c r="CJ1459" i="19"/>
  <c r="CJ1463" i="19"/>
  <c r="CJ1456" i="19"/>
  <c r="CJ1458" i="19"/>
  <c r="CJ1462" i="19"/>
  <c r="CJ1457" i="19"/>
  <c r="CJ1461" i="19"/>
  <c r="CJ1460" i="19"/>
  <c r="BV1380" i="19"/>
  <c r="BV1383" i="19"/>
  <c r="BV1382" i="19"/>
  <c r="BV1381" i="19"/>
  <c r="BV1387" i="19"/>
  <c r="BV1386" i="19"/>
  <c r="BV1385" i="19"/>
  <c r="BV1384" i="19"/>
  <c r="BV1391" i="19"/>
  <c r="BV1390" i="19"/>
  <c r="BV1389" i="19"/>
  <c r="BV1388" i="19"/>
  <c r="BV1393" i="19"/>
  <c r="BV1395" i="19"/>
  <c r="BV1394" i="19"/>
  <c r="BV1392" i="19"/>
  <c r="BV1396" i="19"/>
  <c r="BV1401" i="19"/>
  <c r="BV1405" i="19"/>
  <c r="BV1400" i="19"/>
  <c r="BV1399" i="19"/>
  <c r="BV1403" i="19"/>
  <c r="BV1397" i="19"/>
  <c r="BV1398" i="19"/>
  <c r="BV1402" i="19"/>
  <c r="BV1408" i="19"/>
  <c r="BV1412" i="19"/>
  <c r="BV1407" i="19"/>
  <c r="BV1406" i="19"/>
  <c r="BV1410" i="19"/>
  <c r="BV1404" i="19"/>
  <c r="BV1409" i="19"/>
  <c r="BV1413" i="19"/>
  <c r="BV1417" i="19"/>
  <c r="BV1421" i="19"/>
  <c r="BV1416" i="19"/>
  <c r="BV1411" i="19"/>
  <c r="BV1415" i="19"/>
  <c r="BV1414" i="19"/>
  <c r="BV1420" i="19"/>
  <c r="BV1423" i="19"/>
  <c r="BV1427" i="19"/>
  <c r="BV1422" i="19"/>
  <c r="BV1419" i="19"/>
  <c r="BV1425" i="19"/>
  <c r="BV1418" i="19"/>
  <c r="BV1424" i="19"/>
  <c r="BV1430" i="19"/>
  <c r="BV1434" i="19"/>
  <c r="BV1438" i="19"/>
  <c r="BV1442" i="19"/>
  <c r="BV1426" i="19"/>
  <c r="BV1429" i="19"/>
  <c r="BV1433" i="19"/>
  <c r="BV1437" i="19"/>
  <c r="BV1432" i="19"/>
  <c r="BV1436" i="19"/>
  <c r="BV1428" i="19"/>
  <c r="BV1431" i="19"/>
  <c r="BV1435" i="19"/>
  <c r="BV1439" i="19"/>
  <c r="BV1441" i="19"/>
  <c r="BV1445" i="19"/>
  <c r="BV1449" i="19"/>
  <c r="BV1453" i="19"/>
  <c r="BV1457" i="19"/>
  <c r="BV1443" i="19"/>
  <c r="BV1444" i="19"/>
  <c r="BV1448" i="19"/>
  <c r="BV1452" i="19"/>
  <c r="BV1440" i="19"/>
  <c r="BV1447" i="19"/>
  <c r="BV1451" i="19"/>
  <c r="BV1455" i="19"/>
  <c r="BV1446" i="19"/>
  <c r="BV1450" i="19"/>
  <c r="BV1454" i="19"/>
  <c r="BV1461" i="19"/>
  <c r="BV1460" i="19"/>
  <c r="BV1456" i="19"/>
  <c r="BV1459" i="19"/>
  <c r="BV1463" i="19"/>
  <c r="BV1458" i="19"/>
  <c r="BV1462" i="19"/>
  <c r="BU1383" i="19"/>
  <c r="BU1382" i="19"/>
  <c r="BU1381" i="19"/>
  <c r="BU1380" i="19"/>
  <c r="BU1386" i="19"/>
  <c r="BU1385" i="19"/>
  <c r="BU1384" i="19"/>
  <c r="BU1390" i="19"/>
  <c r="BU1389" i="19"/>
  <c r="BU1393" i="19"/>
  <c r="BU1387" i="19"/>
  <c r="BU1388" i="19"/>
  <c r="BU1394" i="19"/>
  <c r="BU1397" i="19"/>
  <c r="BU1392" i="19"/>
  <c r="BU1396" i="19"/>
  <c r="BU1391" i="19"/>
  <c r="BU1395" i="19"/>
  <c r="BU1400" i="19"/>
  <c r="BU1404" i="19"/>
  <c r="BU1399" i="19"/>
  <c r="BU1403" i="19"/>
  <c r="BU1398" i="19"/>
  <c r="BU1402" i="19"/>
  <c r="BU1401" i="19"/>
  <c r="BU1405" i="19"/>
  <c r="BU1407" i="19"/>
  <c r="BU1411" i="19"/>
  <c r="BU1406" i="19"/>
  <c r="BU1409" i="19"/>
  <c r="BU1408" i="19"/>
  <c r="BU1410" i="19"/>
  <c r="BU1412" i="19"/>
  <c r="BU1416" i="19"/>
  <c r="BU1420" i="19"/>
  <c r="BU1415" i="19"/>
  <c r="BU1414" i="19"/>
  <c r="BU1413" i="19"/>
  <c r="BU1422" i="19"/>
  <c r="BU1426" i="19"/>
  <c r="BU1419" i="19"/>
  <c r="BU1425" i="19"/>
  <c r="BU1417" i="19"/>
  <c r="BU1418" i="19"/>
  <c r="BU1421" i="19"/>
  <c r="BU1424" i="19"/>
  <c r="BU1423" i="19"/>
  <c r="BU1429" i="19"/>
  <c r="BU1433" i="19"/>
  <c r="BU1437" i="19"/>
  <c r="BU1441" i="19"/>
  <c r="BU1427" i="19"/>
  <c r="BU1432" i="19"/>
  <c r="BU1436" i="19"/>
  <c r="BU1428" i="19"/>
  <c r="BU1431" i="19"/>
  <c r="BU1435" i="19"/>
  <c r="BU1430" i="19"/>
  <c r="BU1434" i="19"/>
  <c r="BU1443" i="19"/>
  <c r="BU1444" i="19"/>
  <c r="BU1448" i="19"/>
  <c r="BU1452" i="19"/>
  <c r="BU1456" i="19"/>
  <c r="BU1440" i="19"/>
  <c r="BU1447" i="19"/>
  <c r="BU1451" i="19"/>
  <c r="BU1455" i="19"/>
  <c r="BU1442" i="19"/>
  <c r="BU1446" i="19"/>
  <c r="BU1450" i="19"/>
  <c r="BU1454" i="19"/>
  <c r="BU1438" i="19"/>
  <c r="BU1439" i="19"/>
  <c r="BU1445" i="19"/>
  <c r="BU1449" i="19"/>
  <c r="BU1453" i="19"/>
  <c r="BU1457" i="19"/>
  <c r="BU1460" i="19"/>
  <c r="BU1459" i="19"/>
  <c r="BU1463" i="19"/>
  <c r="BU1458" i="19"/>
  <c r="BU1462" i="19"/>
  <c r="BU1461" i="19"/>
  <c r="BZ1380" i="19"/>
  <c r="BZ1383" i="19"/>
  <c r="BZ1382" i="19"/>
  <c r="BZ1381" i="19"/>
  <c r="BZ1387" i="19"/>
  <c r="BZ1386" i="19"/>
  <c r="BZ1385" i="19"/>
  <c r="BZ1384" i="19"/>
  <c r="BZ1391" i="19"/>
  <c r="BZ1390" i="19"/>
  <c r="BZ1389" i="19"/>
  <c r="BZ1388" i="19"/>
  <c r="BZ1395" i="19"/>
  <c r="BZ1392" i="19"/>
  <c r="BZ1394" i="19"/>
  <c r="BZ1393" i="19"/>
  <c r="BZ1396" i="19"/>
  <c r="BZ1401" i="19"/>
  <c r="BZ1397" i="19"/>
  <c r="BZ1400" i="19"/>
  <c r="BZ1399" i="19"/>
  <c r="BZ1403" i="19"/>
  <c r="BZ1398" i="19"/>
  <c r="BZ1402" i="19"/>
  <c r="BZ1408" i="19"/>
  <c r="BZ1412" i="19"/>
  <c r="BZ1404" i="19"/>
  <c r="BZ1407" i="19"/>
  <c r="BZ1406" i="19"/>
  <c r="BZ1410" i="19"/>
  <c r="BZ1405" i="19"/>
  <c r="BZ1409" i="19"/>
  <c r="BZ1413" i="19"/>
  <c r="BZ1417" i="19"/>
  <c r="BZ1411" i="19"/>
  <c r="BZ1416" i="19"/>
  <c r="BZ1415" i="19"/>
  <c r="BZ1414" i="19"/>
  <c r="BZ1423" i="19"/>
  <c r="BZ1427" i="19"/>
  <c r="BZ1418" i="19"/>
  <c r="BZ1419" i="19"/>
  <c r="BZ1422" i="19"/>
  <c r="BZ1421" i="19"/>
  <c r="BZ1425" i="19"/>
  <c r="BZ1420" i="19"/>
  <c r="BZ1424" i="19"/>
  <c r="BZ1429" i="19"/>
  <c r="BZ1430" i="19"/>
  <c r="BZ1434" i="19"/>
  <c r="BZ1438" i="19"/>
  <c r="BZ1442" i="19"/>
  <c r="BZ1433" i="19"/>
  <c r="BZ1437" i="19"/>
  <c r="BZ1426" i="19"/>
  <c r="BZ1428" i="19"/>
  <c r="BZ1432" i="19"/>
  <c r="BZ1436" i="19"/>
  <c r="BZ1431" i="19"/>
  <c r="BZ1435" i="19"/>
  <c r="BZ1443" i="19"/>
  <c r="BZ1445" i="19"/>
  <c r="BZ1449" i="19"/>
  <c r="BZ1453" i="19"/>
  <c r="BZ1440" i="19"/>
  <c r="BZ1444" i="19"/>
  <c r="BZ1448" i="19"/>
  <c r="BZ1452" i="19"/>
  <c r="BZ1439" i="19"/>
  <c r="BZ1447" i="19"/>
  <c r="BZ1451" i="19"/>
  <c r="BZ1455" i="19"/>
  <c r="BZ1441" i="19"/>
  <c r="BZ1446" i="19"/>
  <c r="BZ1450" i="19"/>
  <c r="BZ1454" i="19"/>
  <c r="BZ1457" i="19"/>
  <c r="BZ1461" i="19"/>
  <c r="BZ1456" i="19"/>
  <c r="BZ1460" i="19"/>
  <c r="BZ1459" i="19"/>
  <c r="BZ1463" i="19"/>
  <c r="BZ1458" i="19"/>
  <c r="BZ1462" i="19"/>
  <c r="CE1381" i="19"/>
  <c r="CE1380" i="19"/>
  <c r="CE1383" i="19"/>
  <c r="CE1382" i="19"/>
  <c r="CE1384" i="19"/>
  <c r="CE1387" i="19"/>
  <c r="CE1386" i="19"/>
  <c r="CE1385" i="19"/>
  <c r="CE1388" i="19"/>
  <c r="CE1392" i="19"/>
  <c r="CE1391" i="19"/>
  <c r="CE1390" i="19"/>
  <c r="CE1389" i="19"/>
  <c r="CE1396" i="19"/>
  <c r="CE1393" i="19"/>
  <c r="CE1395" i="19"/>
  <c r="CE1394" i="19"/>
  <c r="CE1397" i="19"/>
  <c r="CE1398" i="19"/>
  <c r="CE1402" i="19"/>
  <c r="CE1401" i="19"/>
  <c r="CE1400" i="19"/>
  <c r="CE1404" i="19"/>
  <c r="CE1399" i="19"/>
  <c r="CE1403" i="19"/>
  <c r="CE1405" i="19"/>
  <c r="CE1409" i="19"/>
  <c r="CE1408" i="19"/>
  <c r="CE1407" i="19"/>
  <c r="CE1406" i="19"/>
  <c r="CE1414" i="19"/>
  <c r="CE1418" i="19"/>
  <c r="CE1410" i="19"/>
  <c r="CE1411" i="19"/>
  <c r="CE1413" i="19"/>
  <c r="CE1417" i="19"/>
  <c r="CE1416" i="19"/>
  <c r="CE1412" i="19"/>
  <c r="CE1415" i="19"/>
  <c r="CE1424" i="19"/>
  <c r="CE1428" i="19"/>
  <c r="CE1419" i="19"/>
  <c r="CE1423" i="19"/>
  <c r="CE1422" i="19"/>
  <c r="CE1426" i="19"/>
  <c r="CE1420" i="19"/>
  <c r="CE1421" i="19"/>
  <c r="CE1425" i="19"/>
  <c r="CE1429" i="19"/>
  <c r="CE1431" i="19"/>
  <c r="CE1435" i="19"/>
  <c r="CE1439" i="19"/>
  <c r="CE1443" i="19"/>
  <c r="CE1430" i="19"/>
  <c r="CE1434" i="19"/>
  <c r="CE1438" i="19"/>
  <c r="CE1433" i="19"/>
  <c r="CE1437" i="19"/>
  <c r="CE1427" i="19"/>
  <c r="CE1432" i="19"/>
  <c r="CE1436" i="19"/>
  <c r="CE1446" i="19"/>
  <c r="CE1450" i="19"/>
  <c r="CE1454" i="19"/>
  <c r="CE1440" i="19"/>
  <c r="CE1442" i="19"/>
  <c r="CE1445" i="19"/>
  <c r="CE1449" i="19"/>
  <c r="CE1453" i="19"/>
  <c r="CE1444" i="19"/>
  <c r="CE1448" i="19"/>
  <c r="CE1452" i="19"/>
  <c r="CE1441" i="19"/>
  <c r="CE1447" i="19"/>
  <c r="CE1451" i="19"/>
  <c r="CE1455" i="19"/>
  <c r="CE1458" i="19"/>
  <c r="CE1462" i="19"/>
  <c r="CE1456" i="19"/>
  <c r="CE1457" i="19"/>
  <c r="CE1461" i="19"/>
  <c r="CE1460" i="19"/>
  <c r="CE1459" i="19"/>
  <c r="CE1463" i="19"/>
  <c r="CB1382" i="19"/>
  <c r="CB1381" i="19"/>
  <c r="CB1380" i="19"/>
  <c r="CB1383" i="19"/>
  <c r="CB1385" i="19"/>
  <c r="CB1384" i="19"/>
  <c r="CB1387" i="19"/>
  <c r="CB1386" i="19"/>
  <c r="CB1389" i="19"/>
  <c r="CB1393" i="19"/>
  <c r="CB1388" i="19"/>
  <c r="CB1392" i="19"/>
  <c r="CB1391" i="19"/>
  <c r="CB1390" i="19"/>
  <c r="CB1397" i="19"/>
  <c r="CB1396" i="19"/>
  <c r="CB1395" i="19"/>
  <c r="CB1394" i="19"/>
  <c r="CB1399" i="19"/>
  <c r="CB1403" i="19"/>
  <c r="CB1398" i="19"/>
  <c r="CB1402" i="19"/>
  <c r="CB1401" i="19"/>
  <c r="CB1400" i="19"/>
  <c r="CB1406" i="19"/>
  <c r="CB1410" i="19"/>
  <c r="CB1405" i="19"/>
  <c r="CB1404" i="19"/>
  <c r="CB1408" i="19"/>
  <c r="CB1407" i="19"/>
  <c r="CB1409" i="19"/>
  <c r="CB1415" i="19"/>
  <c r="CB1419" i="19"/>
  <c r="CB1412" i="19"/>
  <c r="CB1414" i="19"/>
  <c r="CB1418" i="19"/>
  <c r="CB1413" i="19"/>
  <c r="CB1417" i="19"/>
  <c r="CB1411" i="19"/>
  <c r="CB1416" i="19"/>
  <c r="CB1421" i="19"/>
  <c r="CB1425" i="19"/>
  <c r="CB1429" i="19"/>
  <c r="CB1420" i="19"/>
  <c r="CB1424" i="19"/>
  <c r="CB1423" i="19"/>
  <c r="CB1422" i="19"/>
  <c r="CB1426" i="19"/>
  <c r="CB1432" i="19"/>
  <c r="CB1436" i="19"/>
  <c r="CB1440" i="19"/>
  <c r="CB1427" i="19"/>
  <c r="CB1431" i="19"/>
  <c r="CB1435" i="19"/>
  <c r="CB1439" i="19"/>
  <c r="CB1430" i="19"/>
  <c r="CB1434" i="19"/>
  <c r="CB1438" i="19"/>
  <c r="CB1428" i="19"/>
  <c r="CB1433" i="19"/>
  <c r="CB1437" i="19"/>
  <c r="CB1447" i="19"/>
  <c r="CB1451" i="19"/>
  <c r="CB1455" i="19"/>
  <c r="CB1441" i="19"/>
  <c r="CB1443" i="19"/>
  <c r="CB1446" i="19"/>
  <c r="CB1450" i="19"/>
  <c r="CB1454" i="19"/>
  <c r="CB1445" i="19"/>
  <c r="CB1449" i="19"/>
  <c r="CB1453" i="19"/>
  <c r="CB1442" i="19"/>
  <c r="CB1444" i="19"/>
  <c r="CB1448" i="19"/>
  <c r="CB1452" i="19"/>
  <c r="CB1459" i="19"/>
  <c r="CB1463" i="19"/>
  <c r="CB1458" i="19"/>
  <c r="CB1462" i="19"/>
  <c r="CB1457" i="19"/>
  <c r="CB1461" i="19"/>
  <c r="CB1456" i="19"/>
  <c r="CB1460" i="19"/>
  <c r="BN1380" i="19"/>
  <c r="BN1383" i="19"/>
  <c r="BN1382" i="19"/>
  <c r="BN1381" i="19"/>
  <c r="BN1387" i="19"/>
  <c r="BN1386" i="19"/>
  <c r="BN1385" i="19"/>
  <c r="BN1384" i="19"/>
  <c r="BN1391" i="19"/>
  <c r="BN1390" i="19"/>
  <c r="BN1389" i="19"/>
  <c r="BN1388" i="19"/>
  <c r="BN1393" i="19"/>
  <c r="BN1395" i="19"/>
  <c r="BN1394" i="19"/>
  <c r="BN1392" i="19"/>
  <c r="BN1396" i="19"/>
  <c r="BN1401" i="19"/>
  <c r="BN1405" i="19"/>
  <c r="BN1400" i="19"/>
  <c r="BN1399" i="19"/>
  <c r="BN1403" i="19"/>
  <c r="BN1397" i="19"/>
  <c r="BN1398" i="19"/>
  <c r="BN1402" i="19"/>
  <c r="BN1408" i="19"/>
  <c r="BN1412" i="19"/>
  <c r="BN1407" i="19"/>
  <c r="BN1406" i="19"/>
  <c r="BN1410" i="19"/>
  <c r="BN1404" i="19"/>
  <c r="BN1409" i="19"/>
  <c r="BN1411" i="19"/>
  <c r="BN1413" i="19"/>
  <c r="BN1417" i="19"/>
  <c r="BN1421" i="19"/>
  <c r="BN1416" i="19"/>
  <c r="BN1415" i="19"/>
  <c r="BN1414" i="19"/>
  <c r="BN1419" i="19"/>
  <c r="BN1423" i="19"/>
  <c r="BN1427" i="19"/>
  <c r="BN1422" i="19"/>
  <c r="BN1420" i="19"/>
  <c r="BN1425" i="19"/>
  <c r="BN1418" i="19"/>
  <c r="BN1424" i="19"/>
  <c r="BN1430" i="19"/>
  <c r="BN1434" i="19"/>
  <c r="BN1438" i="19"/>
  <c r="BN1442" i="19"/>
  <c r="BN1428" i="19"/>
  <c r="BN1433" i="19"/>
  <c r="BN1437" i="19"/>
  <c r="BN1432" i="19"/>
  <c r="BN1436" i="19"/>
  <c r="BN1426" i="19"/>
  <c r="BN1429" i="19"/>
  <c r="BN1431" i="19"/>
  <c r="BN1435" i="19"/>
  <c r="BN1439" i="19"/>
  <c r="BN1440" i="19"/>
  <c r="BN1445" i="19"/>
  <c r="BN1449" i="19"/>
  <c r="BN1453" i="19"/>
  <c r="BN1457" i="19"/>
  <c r="BN1444" i="19"/>
  <c r="BN1448" i="19"/>
  <c r="BN1452" i="19"/>
  <c r="BN1441" i="19"/>
  <c r="BN1447" i="19"/>
  <c r="BN1451" i="19"/>
  <c r="BN1455" i="19"/>
  <c r="BN1443" i="19"/>
  <c r="BN1446" i="19"/>
  <c r="BN1450" i="19"/>
  <c r="BN1454" i="19"/>
  <c r="BN1461" i="19"/>
  <c r="BN1460" i="19"/>
  <c r="BN1456" i="19"/>
  <c r="BN1459" i="19"/>
  <c r="BN1463" i="19"/>
  <c r="BN1458" i="19"/>
  <c r="BN1462" i="19"/>
  <c r="CC1383" i="19"/>
  <c r="CC1382" i="19"/>
  <c r="CC1381" i="19"/>
  <c r="CC1380" i="19"/>
  <c r="CC1386" i="19"/>
  <c r="CC1385" i="19"/>
  <c r="CC1384" i="19"/>
  <c r="CC1387" i="19"/>
  <c r="CC1390" i="19"/>
  <c r="CC1389" i="19"/>
  <c r="CC1393" i="19"/>
  <c r="CC1388" i="19"/>
  <c r="CC1394" i="19"/>
  <c r="CC1391" i="19"/>
  <c r="CC1397" i="19"/>
  <c r="CC1392" i="19"/>
  <c r="CC1396" i="19"/>
  <c r="CC1395" i="19"/>
  <c r="CC1400" i="19"/>
  <c r="CC1404" i="19"/>
  <c r="CC1399" i="19"/>
  <c r="CC1403" i="19"/>
  <c r="CC1398" i="19"/>
  <c r="CC1402" i="19"/>
  <c r="CC1401" i="19"/>
  <c r="CC1407" i="19"/>
  <c r="CC1411" i="19"/>
  <c r="CC1406" i="19"/>
  <c r="CC1405" i="19"/>
  <c r="CC1409" i="19"/>
  <c r="CC1408" i="19"/>
  <c r="CC1410" i="19"/>
  <c r="CC1416" i="19"/>
  <c r="CC1420" i="19"/>
  <c r="CC1415" i="19"/>
  <c r="CC1412" i="19"/>
  <c r="CC1414" i="19"/>
  <c r="CC1413" i="19"/>
  <c r="CC1417" i="19"/>
  <c r="CC1422" i="19"/>
  <c r="CC1426" i="19"/>
  <c r="CC1421" i="19"/>
  <c r="CC1425" i="19"/>
  <c r="CC1418" i="19"/>
  <c r="CC1424" i="19"/>
  <c r="CC1419" i="19"/>
  <c r="CC1423" i="19"/>
  <c r="CC1428" i="19"/>
  <c r="CC1433" i="19"/>
  <c r="CC1437" i="19"/>
  <c r="CC1441" i="19"/>
  <c r="CC1432" i="19"/>
  <c r="CC1436" i="19"/>
  <c r="CC1427" i="19"/>
  <c r="CC1429" i="19"/>
  <c r="CC1431" i="19"/>
  <c r="CC1435" i="19"/>
  <c r="CC1430" i="19"/>
  <c r="CC1434" i="19"/>
  <c r="CC1442" i="19"/>
  <c r="CC1444" i="19"/>
  <c r="CC1448" i="19"/>
  <c r="CC1452" i="19"/>
  <c r="CC1456" i="19"/>
  <c r="CC1438" i="19"/>
  <c r="CC1447" i="19"/>
  <c r="CC1451" i="19"/>
  <c r="CC1455" i="19"/>
  <c r="CC1443" i="19"/>
  <c r="CC1446" i="19"/>
  <c r="CC1450" i="19"/>
  <c r="CC1454" i="19"/>
  <c r="CC1439" i="19"/>
  <c r="CC1440" i="19"/>
  <c r="CC1445" i="19"/>
  <c r="CC1449" i="19"/>
  <c r="CC1453" i="19"/>
  <c r="CC1460" i="19"/>
  <c r="CC1459" i="19"/>
  <c r="CC1463" i="19"/>
  <c r="CC1458" i="19"/>
  <c r="CC1462" i="19"/>
  <c r="CC1457" i="19"/>
  <c r="CC1461" i="19"/>
  <c r="AW1383" i="19"/>
  <c r="AW1382" i="19"/>
  <c r="AW1381" i="19"/>
  <c r="AW1380" i="19"/>
  <c r="AW1386" i="19"/>
  <c r="AW1385" i="19"/>
  <c r="AW1384" i="19"/>
  <c r="AW1387" i="19"/>
  <c r="AW1390" i="19"/>
  <c r="AW1389" i="19"/>
  <c r="AW1393" i="19"/>
  <c r="AW1388" i="19"/>
  <c r="AW1394" i="19"/>
  <c r="AW1391" i="19"/>
  <c r="AW1397" i="19"/>
  <c r="AW1392" i="19"/>
  <c r="AW1396" i="19"/>
  <c r="AW1395" i="19"/>
  <c r="AW1400" i="19"/>
  <c r="AW1404" i="19"/>
  <c r="AW1399" i="19"/>
  <c r="AW1403" i="19"/>
  <c r="AW1398" i="19"/>
  <c r="AW1402" i="19"/>
  <c r="AW1401" i="19"/>
  <c r="AW1405" i="19"/>
  <c r="AW1407" i="19"/>
  <c r="AW1411" i="19"/>
  <c r="AW1406" i="19"/>
  <c r="AW1409" i="19"/>
  <c r="AW1408" i="19"/>
  <c r="AW1410" i="19"/>
  <c r="AW1416" i="19"/>
  <c r="AW1420" i="19"/>
  <c r="AW1415" i="19"/>
  <c r="AW1412" i="19"/>
  <c r="AW1414" i="19"/>
  <c r="AW1413" i="19"/>
  <c r="AW1417" i="19"/>
  <c r="AW1421" i="19"/>
  <c r="AW1422" i="19"/>
  <c r="AW1426" i="19"/>
  <c r="AW1425" i="19"/>
  <c r="AW1418" i="19"/>
  <c r="AW1424" i="19"/>
  <c r="AW1419" i="19"/>
  <c r="AW1423" i="19"/>
  <c r="AW1428" i="19"/>
  <c r="AW1433" i="19"/>
  <c r="AW1437" i="19"/>
  <c r="AW1441" i="19"/>
  <c r="AW1427" i="19"/>
  <c r="AW1432" i="19"/>
  <c r="AW1436" i="19"/>
  <c r="AW1440" i="19"/>
  <c r="AW1429" i="19"/>
  <c r="AW1431" i="19"/>
  <c r="AW1435" i="19"/>
  <c r="AW1430" i="19"/>
  <c r="AW1434" i="19"/>
  <c r="AW1442" i="19"/>
  <c r="AW1444" i="19"/>
  <c r="AW1448" i="19"/>
  <c r="AW1452" i="19"/>
  <c r="AW1456" i="19"/>
  <c r="AW1438" i="19"/>
  <c r="AW1447" i="19"/>
  <c r="AW1451" i="19"/>
  <c r="AW1455" i="19"/>
  <c r="AW1443" i="19"/>
  <c r="AW1446" i="19"/>
  <c r="AW1450" i="19"/>
  <c r="AW1454" i="19"/>
  <c r="AW1439" i="19"/>
  <c r="AW1445" i="19"/>
  <c r="AW1449" i="19"/>
  <c r="AW1453" i="19"/>
  <c r="AW1460" i="19"/>
  <c r="AW1459" i="19"/>
  <c r="AW1463" i="19"/>
  <c r="AW1457" i="19"/>
  <c r="AW1458" i="19"/>
  <c r="AW1462" i="19"/>
  <c r="AW1461" i="19"/>
  <c r="BX1382" i="19"/>
  <c r="BX1381" i="19"/>
  <c r="BX1380" i="19"/>
  <c r="BX1383" i="19"/>
  <c r="BX1385" i="19"/>
  <c r="BX1384" i="19"/>
  <c r="BX1387" i="19"/>
  <c r="BX1386" i="19"/>
  <c r="BX1389" i="19"/>
  <c r="BX1393" i="19"/>
  <c r="BX1388" i="19"/>
  <c r="BX1392" i="19"/>
  <c r="BX1391" i="19"/>
  <c r="BX1390" i="19"/>
  <c r="BX1397" i="19"/>
  <c r="BX1396" i="19"/>
  <c r="BX1395" i="19"/>
  <c r="BX1394" i="19"/>
  <c r="BX1399" i="19"/>
  <c r="BX1403" i="19"/>
  <c r="BX1398" i="19"/>
  <c r="BX1402" i="19"/>
  <c r="BX1401" i="19"/>
  <c r="BX1405" i="19"/>
  <c r="BX1400" i="19"/>
  <c r="BX1404" i="19"/>
  <c r="BX1406" i="19"/>
  <c r="BX1410" i="19"/>
  <c r="BX1409" i="19"/>
  <c r="BX1408" i="19"/>
  <c r="BX1407" i="19"/>
  <c r="BX1411" i="19"/>
  <c r="BX1415" i="19"/>
  <c r="BX1419" i="19"/>
  <c r="BX1414" i="19"/>
  <c r="BX1418" i="19"/>
  <c r="BX1412" i="19"/>
  <c r="BX1413" i="19"/>
  <c r="BX1417" i="19"/>
  <c r="BX1416" i="19"/>
  <c r="BX1421" i="19"/>
  <c r="BX1425" i="19"/>
  <c r="BX1429" i="19"/>
  <c r="BX1424" i="19"/>
  <c r="BX1420" i="19"/>
  <c r="BX1423" i="19"/>
  <c r="BX1427" i="19"/>
  <c r="BX1422" i="19"/>
  <c r="BX1426" i="19"/>
  <c r="BX1428" i="19"/>
  <c r="BX1432" i="19"/>
  <c r="BX1436" i="19"/>
  <c r="BX1440" i="19"/>
  <c r="BX1431" i="19"/>
  <c r="BX1435" i="19"/>
  <c r="BX1439" i="19"/>
  <c r="BX1430" i="19"/>
  <c r="BX1434" i="19"/>
  <c r="BX1438" i="19"/>
  <c r="BX1433" i="19"/>
  <c r="BX1442" i="19"/>
  <c r="BX1447" i="19"/>
  <c r="BX1451" i="19"/>
  <c r="BX1455" i="19"/>
  <c r="BX1446" i="19"/>
  <c r="BX1450" i="19"/>
  <c r="BX1454" i="19"/>
  <c r="BX1441" i="19"/>
  <c r="BX1443" i="19"/>
  <c r="BX1445" i="19"/>
  <c r="BX1449" i="19"/>
  <c r="BX1453" i="19"/>
  <c r="BX1437" i="19"/>
  <c r="BX1444" i="19"/>
  <c r="BX1448" i="19"/>
  <c r="BX1452" i="19"/>
  <c r="BX1456" i="19"/>
  <c r="BX1459" i="19"/>
  <c r="BX1463" i="19"/>
  <c r="BX1458" i="19"/>
  <c r="BX1462" i="19"/>
  <c r="BX1457" i="19"/>
  <c r="BX1461" i="19"/>
  <c r="BX1460" i="19"/>
  <c r="BM1383" i="19"/>
  <c r="BM1382" i="19"/>
  <c r="BM1381" i="19"/>
  <c r="BM1380" i="19"/>
  <c r="BM1386" i="19"/>
  <c r="BM1385" i="19"/>
  <c r="BM1384" i="19"/>
  <c r="BM1387" i="19"/>
  <c r="BM1390" i="19"/>
  <c r="BM1389" i="19"/>
  <c r="BM1393" i="19"/>
  <c r="BM1388" i="19"/>
  <c r="BM1394" i="19"/>
  <c r="BM1391" i="19"/>
  <c r="BM1397" i="19"/>
  <c r="BM1392" i="19"/>
  <c r="BM1396" i="19"/>
  <c r="BM1395" i="19"/>
  <c r="BM1400" i="19"/>
  <c r="BM1404" i="19"/>
  <c r="BM1399" i="19"/>
  <c r="BM1403" i="19"/>
  <c r="BM1398" i="19"/>
  <c r="BM1402" i="19"/>
  <c r="BM1401" i="19"/>
  <c r="BM1405" i="19"/>
  <c r="BM1407" i="19"/>
  <c r="BM1411" i="19"/>
  <c r="BM1406" i="19"/>
  <c r="BM1409" i="19"/>
  <c r="BM1408" i="19"/>
  <c r="BM1410" i="19"/>
  <c r="BM1416" i="19"/>
  <c r="BM1420" i="19"/>
  <c r="BM1415" i="19"/>
  <c r="BM1412" i="19"/>
  <c r="BM1414" i="19"/>
  <c r="BM1413" i="19"/>
  <c r="BM1417" i="19"/>
  <c r="BM1421" i="19"/>
  <c r="BM1422" i="19"/>
  <c r="BM1426" i="19"/>
  <c r="BM1425" i="19"/>
  <c r="BM1418" i="19"/>
  <c r="BM1424" i="19"/>
  <c r="BM1419" i="19"/>
  <c r="BM1423" i="19"/>
  <c r="BM1428" i="19"/>
  <c r="BM1433" i="19"/>
  <c r="BM1437" i="19"/>
  <c r="BM1441" i="19"/>
  <c r="BM1427" i="19"/>
  <c r="BM1432" i="19"/>
  <c r="BM1436" i="19"/>
  <c r="BM1429" i="19"/>
  <c r="BM1431" i="19"/>
  <c r="BM1435" i="19"/>
  <c r="BM1430" i="19"/>
  <c r="BM1434" i="19"/>
  <c r="BM1442" i="19"/>
  <c r="BM1444" i="19"/>
  <c r="BM1448" i="19"/>
  <c r="BM1452" i="19"/>
  <c r="BM1456" i="19"/>
  <c r="BM1438" i="19"/>
  <c r="BM1447" i="19"/>
  <c r="BM1451" i="19"/>
  <c r="BM1455" i="19"/>
  <c r="BM1443" i="19"/>
  <c r="BM1446" i="19"/>
  <c r="BM1450" i="19"/>
  <c r="BM1454" i="19"/>
  <c r="BM1439" i="19"/>
  <c r="BM1440" i="19"/>
  <c r="BM1445" i="19"/>
  <c r="BM1449" i="19"/>
  <c r="BM1453" i="19"/>
  <c r="BM1460" i="19"/>
  <c r="BM1459" i="19"/>
  <c r="BM1463" i="19"/>
  <c r="BM1457" i="19"/>
  <c r="BM1458" i="19"/>
  <c r="BM1462" i="19"/>
  <c r="BM1461" i="19"/>
  <c r="BP1382" i="19"/>
  <c r="BP1381" i="19"/>
  <c r="BP1380" i="19"/>
  <c r="BP1383" i="19"/>
  <c r="BP1385" i="19"/>
  <c r="BP1384" i="19"/>
  <c r="BP1387" i="19"/>
  <c r="BP1386" i="19"/>
  <c r="BP1389" i="19"/>
  <c r="BP1393" i="19"/>
  <c r="BP1388" i="19"/>
  <c r="BP1392" i="19"/>
  <c r="BP1391" i="19"/>
  <c r="BP1390" i="19"/>
  <c r="BP1397" i="19"/>
  <c r="BP1396" i="19"/>
  <c r="BP1395" i="19"/>
  <c r="BP1394" i="19"/>
  <c r="BP1399" i="19"/>
  <c r="BP1403" i="19"/>
  <c r="BP1398" i="19"/>
  <c r="BP1402" i="19"/>
  <c r="BP1401" i="19"/>
  <c r="BP1405" i="19"/>
  <c r="BP1400" i="19"/>
  <c r="BP1404" i="19"/>
  <c r="BP1406" i="19"/>
  <c r="BP1410" i="19"/>
  <c r="BP1409" i="19"/>
  <c r="BP1408" i="19"/>
  <c r="BP1407" i="19"/>
  <c r="BP1412" i="19"/>
  <c r="BP1415" i="19"/>
  <c r="BP1419" i="19"/>
  <c r="BP1414" i="19"/>
  <c r="BP1418" i="19"/>
  <c r="BP1411" i="19"/>
  <c r="BP1413" i="19"/>
  <c r="BP1417" i="19"/>
  <c r="BP1416" i="19"/>
  <c r="BP1420" i="19"/>
  <c r="BP1425" i="19"/>
  <c r="BP1429" i="19"/>
  <c r="BP1424" i="19"/>
  <c r="BP1421" i="19"/>
  <c r="BP1423" i="19"/>
  <c r="BP1427" i="19"/>
  <c r="BP1422" i="19"/>
  <c r="BP1426" i="19"/>
  <c r="BP1432" i="19"/>
  <c r="BP1436" i="19"/>
  <c r="BP1440" i="19"/>
  <c r="BP1431" i="19"/>
  <c r="BP1435" i="19"/>
  <c r="BP1439" i="19"/>
  <c r="BP1428" i="19"/>
  <c r="BP1430" i="19"/>
  <c r="BP1434" i="19"/>
  <c r="BP1438" i="19"/>
  <c r="BP1433" i="19"/>
  <c r="BP1441" i="19"/>
  <c r="BP1443" i="19"/>
  <c r="BP1447" i="19"/>
  <c r="BP1451" i="19"/>
  <c r="BP1455" i="19"/>
  <c r="BP1437" i="19"/>
  <c r="BP1446" i="19"/>
  <c r="BP1450" i="19"/>
  <c r="BP1454" i="19"/>
  <c r="BP1442" i="19"/>
  <c r="BP1445" i="19"/>
  <c r="BP1449" i="19"/>
  <c r="BP1453" i="19"/>
  <c r="BP1444" i="19"/>
  <c r="BP1448" i="19"/>
  <c r="BP1452" i="19"/>
  <c r="BP1457" i="19"/>
  <c r="BP1459" i="19"/>
  <c r="BP1463" i="19"/>
  <c r="BP1458" i="19"/>
  <c r="BP1462" i="19"/>
  <c r="BP1461" i="19"/>
  <c r="BP1456" i="19"/>
  <c r="BP1460" i="19"/>
  <c r="BT1382" i="19"/>
  <c r="BT1381" i="19"/>
  <c r="BT1380" i="19"/>
  <c r="BT1383" i="19"/>
  <c r="BT1385" i="19"/>
  <c r="BT1384" i="19"/>
  <c r="BT1387" i="19"/>
  <c r="BT1386" i="19"/>
  <c r="BT1389" i="19"/>
  <c r="BT1393" i="19"/>
  <c r="BT1388" i="19"/>
  <c r="BT1392" i="19"/>
  <c r="BT1391" i="19"/>
  <c r="BT1390" i="19"/>
  <c r="BT1397" i="19"/>
  <c r="BT1396" i="19"/>
  <c r="BT1395" i="19"/>
  <c r="BT1394" i="19"/>
  <c r="BT1399" i="19"/>
  <c r="BT1403" i="19"/>
  <c r="BT1398" i="19"/>
  <c r="BT1402" i="19"/>
  <c r="BT1401" i="19"/>
  <c r="BT1405" i="19"/>
  <c r="BT1400" i="19"/>
  <c r="BT1406" i="19"/>
  <c r="BT1410" i="19"/>
  <c r="BT1409" i="19"/>
  <c r="BT1404" i="19"/>
  <c r="BT1408" i="19"/>
  <c r="BT1407" i="19"/>
  <c r="BT1415" i="19"/>
  <c r="BT1419" i="19"/>
  <c r="BT1411" i="19"/>
  <c r="BT1414" i="19"/>
  <c r="BT1418" i="19"/>
  <c r="BT1413" i="19"/>
  <c r="BT1417" i="19"/>
  <c r="BT1412" i="19"/>
  <c r="BT1416" i="19"/>
  <c r="BT1425" i="19"/>
  <c r="BT1429" i="19"/>
  <c r="BT1421" i="19"/>
  <c r="BT1424" i="19"/>
  <c r="BT1423" i="19"/>
  <c r="BT1427" i="19"/>
  <c r="BT1420" i="19"/>
  <c r="BT1422" i="19"/>
  <c r="BT1426" i="19"/>
  <c r="BT1432" i="19"/>
  <c r="BT1436" i="19"/>
  <c r="BT1440" i="19"/>
  <c r="BT1428" i="19"/>
  <c r="BT1431" i="19"/>
  <c r="BT1435" i="19"/>
  <c r="BT1439" i="19"/>
  <c r="BT1430" i="19"/>
  <c r="BT1434" i="19"/>
  <c r="BT1438" i="19"/>
  <c r="BT1433" i="19"/>
  <c r="BT1447" i="19"/>
  <c r="BT1451" i="19"/>
  <c r="BT1455" i="19"/>
  <c r="BT1442" i="19"/>
  <c r="BT1446" i="19"/>
  <c r="BT1450" i="19"/>
  <c r="BT1454" i="19"/>
  <c r="BT1437" i="19"/>
  <c r="BT1445" i="19"/>
  <c r="BT1449" i="19"/>
  <c r="BT1453" i="19"/>
  <c r="BT1441" i="19"/>
  <c r="BT1443" i="19"/>
  <c r="BT1444" i="19"/>
  <c r="BT1448" i="19"/>
  <c r="BT1452" i="19"/>
  <c r="BT1459" i="19"/>
  <c r="BT1463" i="19"/>
  <c r="BT1456" i="19"/>
  <c r="BT1458" i="19"/>
  <c r="BT1462" i="19"/>
  <c r="BT1461" i="19"/>
  <c r="BT1457" i="19"/>
  <c r="BT1460" i="19"/>
  <c r="CD1380" i="19"/>
  <c r="CD1383" i="19"/>
  <c r="CD1382" i="19"/>
  <c r="CD1381" i="19"/>
  <c r="CD1387" i="19"/>
  <c r="CD1386" i="19"/>
  <c r="CD1385" i="19"/>
  <c r="CD1384" i="19"/>
  <c r="CD1391" i="19"/>
  <c r="CD1390" i="19"/>
  <c r="CD1389" i="19"/>
  <c r="CD1388" i="19"/>
  <c r="CD1393" i="19"/>
  <c r="CD1395" i="19"/>
  <c r="CD1394" i="19"/>
  <c r="CD1392" i="19"/>
  <c r="CD1401" i="19"/>
  <c r="CD1396" i="19"/>
  <c r="CD1400" i="19"/>
  <c r="CD1399" i="19"/>
  <c r="CD1403" i="19"/>
  <c r="CD1397" i="19"/>
  <c r="CD1398" i="19"/>
  <c r="CD1402" i="19"/>
  <c r="CD1408" i="19"/>
  <c r="CD1412" i="19"/>
  <c r="CD1407" i="19"/>
  <c r="CD1406" i="19"/>
  <c r="CD1410" i="19"/>
  <c r="CD1404" i="19"/>
  <c r="CD1405" i="19"/>
  <c r="CD1409" i="19"/>
  <c r="CD1411" i="19"/>
  <c r="CD1413" i="19"/>
  <c r="CD1417" i="19"/>
  <c r="CD1416" i="19"/>
  <c r="CD1415" i="19"/>
  <c r="CD1414" i="19"/>
  <c r="CD1419" i="19"/>
  <c r="CD1423" i="19"/>
  <c r="CD1427" i="19"/>
  <c r="CD1422" i="19"/>
  <c r="CD1420" i="19"/>
  <c r="CD1421" i="19"/>
  <c r="CD1425" i="19"/>
  <c r="CD1418" i="19"/>
  <c r="CD1424" i="19"/>
  <c r="CD1430" i="19"/>
  <c r="CD1434" i="19"/>
  <c r="CD1438" i="19"/>
  <c r="CD1442" i="19"/>
  <c r="CD1428" i="19"/>
  <c r="CD1433" i="19"/>
  <c r="CD1437" i="19"/>
  <c r="CD1432" i="19"/>
  <c r="CD1436" i="19"/>
  <c r="CD1426" i="19"/>
  <c r="CD1429" i="19"/>
  <c r="CD1431" i="19"/>
  <c r="CD1435" i="19"/>
  <c r="CD1439" i="19"/>
  <c r="CD1440" i="19"/>
  <c r="CD1445" i="19"/>
  <c r="CD1449" i="19"/>
  <c r="CD1453" i="19"/>
  <c r="CD1444" i="19"/>
  <c r="CD1448" i="19"/>
  <c r="CD1452" i="19"/>
  <c r="CD1441" i="19"/>
  <c r="CD1447" i="19"/>
  <c r="CD1451" i="19"/>
  <c r="CD1455" i="19"/>
  <c r="CD1443" i="19"/>
  <c r="CD1446" i="19"/>
  <c r="CD1450" i="19"/>
  <c r="CD1454" i="19"/>
  <c r="CD1456" i="19"/>
  <c r="CD1457" i="19"/>
  <c r="CD1461" i="19"/>
  <c r="CD1460" i="19"/>
  <c r="CD1459" i="19"/>
  <c r="CD1463" i="19"/>
  <c r="CD1458" i="19"/>
  <c r="CD1462" i="19"/>
  <c r="AE72" i="8"/>
  <c r="AD72" i="8"/>
  <c r="AG72" i="8"/>
  <c r="AH72" i="8"/>
  <c r="AO72" i="8"/>
  <c r="K72" i="8"/>
  <c r="AR72" i="8"/>
  <c r="H72" i="8"/>
  <c r="M72" i="8"/>
  <c r="J72" i="8"/>
  <c r="L72" i="8"/>
  <c r="P72" i="8"/>
  <c r="AJ72" i="8"/>
  <c r="Y72" i="8"/>
  <c r="AS72" i="8"/>
  <c r="W72" i="8"/>
  <c r="AQ72" i="8"/>
  <c r="V72" i="8"/>
  <c r="AP72" i="8"/>
  <c r="U72" i="8"/>
  <c r="D72" i="8"/>
  <c r="AB72" i="8"/>
  <c r="AF72" i="8"/>
  <c r="N72" i="8"/>
  <c r="AI72" i="8"/>
  <c r="AM72" i="8"/>
  <c r="R72" i="8"/>
  <c r="AL72" i="8"/>
  <c r="Q72" i="8"/>
  <c r="AK72" i="8"/>
  <c r="O72" i="8"/>
  <c r="X72" i="8"/>
  <c r="AN72" i="8"/>
  <c r="T72" i="8"/>
  <c r="I72" i="8"/>
  <c r="S72" i="8"/>
  <c r="AC72" i="8"/>
  <c r="G72" i="8"/>
  <c r="AA72" i="8"/>
  <c r="F72" i="8"/>
  <c r="Z72" i="8"/>
  <c r="E805" i="20"/>
  <c r="E833" i="20"/>
  <c r="E821" i="20"/>
  <c r="E799" i="20"/>
  <c r="E816" i="20"/>
  <c r="E811" i="20"/>
  <c r="E801" i="20"/>
  <c r="E802" i="20"/>
  <c r="E832" i="20"/>
  <c r="E829" i="20"/>
  <c r="E810" i="20"/>
  <c r="E822" i="20"/>
  <c r="E807" i="20"/>
  <c r="E804" i="20"/>
  <c r="E828" i="20"/>
  <c r="E831" i="20"/>
  <c r="E815" i="20"/>
  <c r="E827" i="20"/>
  <c r="E800" i="20"/>
  <c r="E813" i="20"/>
  <c r="E836" i="20"/>
  <c r="E818" i="20"/>
  <c r="E820" i="20"/>
  <c r="E835" i="20"/>
  <c r="E840" i="20"/>
  <c r="E834" i="20"/>
  <c r="E809" i="20"/>
  <c r="E823" i="20"/>
  <c r="E837" i="20"/>
  <c r="E819" i="20"/>
  <c r="E826" i="20"/>
  <c r="E806" i="20"/>
  <c r="E817" i="20"/>
  <c r="E808" i="20"/>
  <c r="E830" i="20"/>
  <c r="E839" i="20"/>
  <c r="E838" i="20"/>
  <c r="E824" i="20"/>
  <c r="E812" i="20"/>
  <c r="E803" i="20"/>
  <c r="E814" i="20"/>
  <c r="AS23" i="7"/>
  <c r="AQ23" i="7"/>
  <c r="AR34" i="7"/>
  <c r="AR23" i="7"/>
  <c r="AQ34" i="7"/>
  <c r="Y23" i="7"/>
  <c r="Q23" i="7"/>
  <c r="I23" i="7"/>
  <c r="X23" i="7"/>
  <c r="P23" i="7"/>
  <c r="H23" i="7"/>
  <c r="U23" i="7"/>
  <c r="M23" i="7"/>
  <c r="E23" i="7"/>
  <c r="T23" i="7"/>
  <c r="L23" i="7"/>
  <c r="R23" i="7"/>
  <c r="G23" i="7"/>
  <c r="W23" i="7"/>
  <c r="F23" i="7"/>
  <c r="V23" i="7"/>
  <c r="K23" i="7"/>
  <c r="N23" i="7"/>
  <c r="S23" i="7"/>
  <c r="O23" i="7"/>
  <c r="J23" i="7"/>
  <c r="AS34" i="7"/>
  <c r="F1219" i="19"/>
  <c r="AB1376" i="19" s="1"/>
  <c r="F1220" i="19"/>
  <c r="AC1376" i="19" s="1"/>
  <c r="F1209" i="19"/>
  <c r="R1376" i="19" s="1"/>
  <c r="F1221" i="19"/>
  <c r="AD1376" i="19" s="1"/>
  <c r="F1201" i="19"/>
  <c r="J1376" i="19" s="1"/>
  <c r="F1210" i="19"/>
  <c r="S1376" i="19" s="1"/>
  <c r="F1215" i="19"/>
  <c r="X1376" i="19" s="1"/>
  <c r="F1232" i="19"/>
  <c r="AO1376" i="19" s="1"/>
  <c r="F1199" i="19"/>
  <c r="H1376" i="19" s="1"/>
  <c r="F1217" i="19"/>
  <c r="Z1376" i="19" s="1"/>
  <c r="F1216" i="19"/>
  <c r="Y1376" i="19" s="1"/>
  <c r="F1228" i="19"/>
  <c r="AK1376" i="19" s="1"/>
  <c r="F1213" i="19"/>
  <c r="V1376" i="19" s="1"/>
  <c r="F1230" i="19"/>
  <c r="AM1376" i="19" s="1"/>
  <c r="F1223" i="19"/>
  <c r="AF1376" i="19" s="1"/>
  <c r="F1198" i="19"/>
  <c r="G1376" i="19" s="1"/>
  <c r="F1202" i="19"/>
  <c r="K1376" i="19" s="1"/>
  <c r="F1234" i="19"/>
  <c r="AQ1376" i="19" s="1"/>
  <c r="F1208" i="19"/>
  <c r="Q1376" i="19" s="1"/>
  <c r="F1236" i="19"/>
  <c r="AS1376" i="19" s="1"/>
  <c r="F1204" i="19"/>
  <c r="M1376" i="19" s="1"/>
  <c r="F1224" i="19"/>
  <c r="AG1376" i="19" s="1"/>
  <c r="F1231" i="19"/>
  <c r="AN1376" i="19" s="1"/>
  <c r="F1214" i="19"/>
  <c r="W1376" i="19" s="1"/>
  <c r="F1222" i="19"/>
  <c r="AE1376" i="19" s="1"/>
  <c r="F1218" i="19"/>
  <c r="AA1376" i="19" s="1"/>
  <c r="F1226" i="19"/>
  <c r="AI1376" i="19" s="1"/>
  <c r="F1237" i="19"/>
  <c r="AT1376" i="19" s="1"/>
  <c r="F1200" i="19"/>
  <c r="I1376" i="19" s="1"/>
  <c r="F1203" i="19"/>
  <c r="L1376" i="19" s="1"/>
  <c r="F1206" i="19"/>
  <c r="O1376" i="19" s="1"/>
  <c r="F1211" i="19"/>
  <c r="T1376" i="19" s="1"/>
  <c r="F1212" i="19"/>
  <c r="U1376" i="19" s="1"/>
  <c r="F1233" i="19"/>
  <c r="AP1376" i="19" s="1"/>
  <c r="F1227" i="19"/>
  <c r="AJ1376" i="19" s="1"/>
  <c r="F1225" i="19"/>
  <c r="AH1376" i="19" s="1"/>
  <c r="F1235" i="19"/>
  <c r="AR1376" i="19" s="1"/>
  <c r="F1205" i="19"/>
  <c r="N1376" i="19" s="1"/>
  <c r="F1207" i="19"/>
  <c r="P1376" i="19" s="1"/>
  <c r="F1229" i="19"/>
  <c r="AL1376" i="19" s="1"/>
  <c r="F1197" i="19"/>
  <c r="F1376" i="19" s="1"/>
  <c r="F1196" i="19"/>
  <c r="E1376" i="19" s="1"/>
  <c r="O272" i="13"/>
  <c r="O266" i="13"/>
  <c r="O67" i="13"/>
  <c r="S265" i="13"/>
  <c r="O74" i="13"/>
  <c r="S272" i="13"/>
  <c r="S267" i="13"/>
  <c r="O69" i="13"/>
  <c r="S273" i="13"/>
  <c r="O75" i="13"/>
  <c r="S269" i="13"/>
  <c r="O71" i="13"/>
  <c r="S266" i="13"/>
  <c r="O68" i="13"/>
  <c r="O70" i="13"/>
  <c r="S268" i="13"/>
  <c r="O265" i="13"/>
  <c r="S270" i="13"/>
  <c r="O72" i="13"/>
  <c r="O73" i="13"/>
  <c r="S271" i="13"/>
  <c r="AU1464" i="19"/>
  <c r="J61" i="13"/>
  <c r="J231" i="19"/>
  <c r="J28" i="12" s="1"/>
  <c r="J15" i="12"/>
  <c r="S256" i="12"/>
  <c r="O256" i="12"/>
  <c r="S252" i="12"/>
  <c r="O252" i="12"/>
  <c r="O67" i="12"/>
  <c r="S267" i="12"/>
  <c r="O267" i="12"/>
  <c r="S271" i="12"/>
  <c r="O271" i="12"/>
  <c r="J139" i="19"/>
  <c r="J59" i="12" s="1"/>
  <c r="J33" i="12"/>
  <c r="F1281" i="19"/>
  <c r="O264" i="13"/>
  <c r="O70" i="12"/>
  <c r="J40" i="12"/>
  <c r="O72" i="12"/>
  <c r="J36" i="12"/>
  <c r="S272" i="12"/>
  <c r="O272" i="12"/>
  <c r="S253" i="12"/>
  <c r="O253" i="12"/>
  <c r="J41" i="12"/>
  <c r="O75" i="12"/>
  <c r="J185" i="19"/>
  <c r="J60" i="12" s="1"/>
  <c r="F277" i="19"/>
  <c r="J46" i="12"/>
  <c r="S255" i="12"/>
  <c r="O255" i="12"/>
  <c r="S260" i="12"/>
  <c r="O260" i="12"/>
  <c r="S257" i="12"/>
  <c r="O257" i="12"/>
  <c r="O71" i="12"/>
  <c r="O68" i="12"/>
  <c r="N1380" i="19" l="1"/>
  <c r="N1383" i="19"/>
  <c r="N1382" i="19"/>
  <c r="N1381" i="19"/>
  <c r="N1387" i="19"/>
  <c r="N1386" i="19"/>
  <c r="N1385" i="19"/>
  <c r="N1384" i="19"/>
  <c r="N1388" i="19"/>
  <c r="N1391" i="19"/>
  <c r="N1390" i="19"/>
  <c r="N1389" i="19"/>
  <c r="N1395" i="19"/>
  <c r="N1392" i="19"/>
  <c r="N1394" i="19"/>
  <c r="N1398" i="19"/>
  <c r="N1393" i="19"/>
  <c r="N1397" i="19"/>
  <c r="N1396" i="19"/>
  <c r="N1401" i="19"/>
  <c r="N1405" i="19"/>
  <c r="N1400" i="19"/>
  <c r="N1404" i="19"/>
  <c r="N1399" i="19"/>
  <c r="N1403" i="19"/>
  <c r="N1402" i="19"/>
  <c r="N1408" i="19"/>
  <c r="N1412" i="19"/>
  <c r="N1407" i="19"/>
  <c r="N1406" i="19"/>
  <c r="N1410" i="19"/>
  <c r="N1409" i="19"/>
  <c r="N1411" i="19"/>
  <c r="N1417" i="19"/>
  <c r="N1421" i="19"/>
  <c r="N1416" i="19"/>
  <c r="N1413" i="19"/>
  <c r="N1415" i="19"/>
  <c r="N1414" i="19"/>
  <c r="N1418" i="19"/>
  <c r="N1423" i="19"/>
  <c r="N1427" i="19"/>
  <c r="N1422" i="19"/>
  <c r="N1419" i="19"/>
  <c r="N1425" i="19"/>
  <c r="N1420" i="19"/>
  <c r="N1424" i="19"/>
  <c r="N1429" i="19"/>
  <c r="N1434" i="19"/>
  <c r="N1438" i="19"/>
  <c r="N1442" i="19"/>
  <c r="N1433" i="19"/>
  <c r="N1437" i="19"/>
  <c r="N1426" i="19"/>
  <c r="N1428" i="19"/>
  <c r="N1430" i="19"/>
  <c r="N1432" i="19"/>
  <c r="N1436" i="19"/>
  <c r="N1431" i="19"/>
  <c r="N1435" i="19"/>
  <c r="N1443" i="19"/>
  <c r="N1445" i="19"/>
  <c r="N1449" i="19"/>
  <c r="N1453" i="19"/>
  <c r="N1457" i="19"/>
  <c r="N1439" i="19"/>
  <c r="N1448" i="19"/>
  <c r="N1452" i="19"/>
  <c r="N1456" i="19"/>
  <c r="N1444" i="19"/>
  <c r="N1447" i="19"/>
  <c r="N1451" i="19"/>
  <c r="N1455" i="19"/>
  <c r="N1440" i="19"/>
  <c r="N1441" i="19"/>
  <c r="N1446" i="19"/>
  <c r="N1450" i="19"/>
  <c r="N1454" i="19"/>
  <c r="N1461" i="19"/>
  <c r="N1460" i="19"/>
  <c r="N1459" i="19"/>
  <c r="N1463" i="19"/>
  <c r="N1458" i="19"/>
  <c r="N1462" i="19"/>
  <c r="L1382" i="19"/>
  <c r="L1381" i="19"/>
  <c r="L1380" i="19"/>
  <c r="L1383" i="19"/>
  <c r="L1385" i="19"/>
  <c r="L1384" i="19"/>
  <c r="L1388" i="19"/>
  <c r="L1387" i="19"/>
  <c r="L1386" i="19"/>
  <c r="L1389" i="19"/>
  <c r="L1393" i="19"/>
  <c r="L1392" i="19"/>
  <c r="L1391" i="19"/>
  <c r="L1390" i="19"/>
  <c r="L1397" i="19"/>
  <c r="L1396" i="19"/>
  <c r="L1395" i="19"/>
  <c r="L1394" i="19"/>
  <c r="L1399" i="19"/>
  <c r="L1403" i="19"/>
  <c r="L1402" i="19"/>
  <c r="L1398" i="19"/>
  <c r="L1401" i="19"/>
  <c r="L1405" i="19"/>
  <c r="L1400" i="19"/>
  <c r="L1406" i="19"/>
  <c r="L1410" i="19"/>
  <c r="L1409" i="19"/>
  <c r="L1408" i="19"/>
  <c r="L1404" i="19"/>
  <c r="L1407" i="19"/>
  <c r="L1413" i="19"/>
  <c r="L1415" i="19"/>
  <c r="L1419" i="19"/>
  <c r="L1414" i="19"/>
  <c r="L1418" i="19"/>
  <c r="L1412" i="19"/>
  <c r="L1417" i="19"/>
  <c r="L1411" i="19"/>
  <c r="L1416" i="19"/>
  <c r="L1421" i="19"/>
  <c r="L1425" i="19"/>
  <c r="L1429" i="19"/>
  <c r="L1424" i="19"/>
  <c r="L1420" i="19"/>
  <c r="L1423" i="19"/>
  <c r="L1427" i="19"/>
  <c r="L1422" i="19"/>
  <c r="L1426" i="19"/>
  <c r="L1428" i="19"/>
  <c r="L1432" i="19"/>
  <c r="L1436" i="19"/>
  <c r="L1440" i="19"/>
  <c r="L1444" i="19"/>
  <c r="L1430" i="19"/>
  <c r="L1431" i="19"/>
  <c r="L1435" i="19"/>
  <c r="L1439" i="19"/>
  <c r="L1434" i="19"/>
  <c r="L1438" i="19"/>
  <c r="L1433" i="19"/>
  <c r="L1437" i="19"/>
  <c r="L1442" i="19"/>
  <c r="L1447" i="19"/>
  <c r="L1451" i="19"/>
  <c r="L1455" i="19"/>
  <c r="L1446" i="19"/>
  <c r="L1450" i="19"/>
  <c r="L1454" i="19"/>
  <c r="L1441" i="19"/>
  <c r="L1443" i="19"/>
  <c r="L1445" i="19"/>
  <c r="L1449" i="19"/>
  <c r="L1453" i="19"/>
  <c r="L1448" i="19"/>
  <c r="L1452" i="19"/>
  <c r="L1459" i="19"/>
  <c r="L1463" i="19"/>
  <c r="L1458" i="19"/>
  <c r="L1462" i="19"/>
  <c r="L1457" i="19"/>
  <c r="L1461" i="19"/>
  <c r="L1456" i="19"/>
  <c r="L1460" i="19"/>
  <c r="AA1381" i="19"/>
  <c r="AA1380" i="19"/>
  <c r="AA1383" i="19"/>
  <c r="AA1382" i="19"/>
  <c r="AA1384" i="19"/>
  <c r="AA1388" i="19"/>
  <c r="AA1387" i="19"/>
  <c r="AA1386" i="19"/>
  <c r="AA1385" i="19"/>
  <c r="AA1392" i="19"/>
  <c r="AA1391" i="19"/>
  <c r="AA1390" i="19"/>
  <c r="AA1389" i="19"/>
  <c r="AA1396" i="19"/>
  <c r="AA1393" i="19"/>
  <c r="AA1395" i="19"/>
  <c r="AA1394" i="19"/>
  <c r="AA1397" i="19"/>
  <c r="AA1398" i="19"/>
  <c r="AA1402" i="19"/>
  <c r="AA1401" i="19"/>
  <c r="AA1400" i="19"/>
  <c r="AA1404" i="19"/>
  <c r="AA1399" i="19"/>
  <c r="AA1403" i="19"/>
  <c r="AA1409" i="19"/>
  <c r="AA1405" i="19"/>
  <c r="AA1408" i="19"/>
  <c r="AA1407" i="19"/>
  <c r="AA1411" i="19"/>
  <c r="AA1406" i="19"/>
  <c r="AA1414" i="19"/>
  <c r="AA1418" i="19"/>
  <c r="AA1410" i="19"/>
  <c r="AA1412" i="19"/>
  <c r="AA1413" i="19"/>
  <c r="AA1417" i="19"/>
  <c r="AA1416" i="19"/>
  <c r="AA1415" i="19"/>
  <c r="AA1424" i="19"/>
  <c r="AA1428" i="19"/>
  <c r="AA1419" i="19"/>
  <c r="AA1420" i="19"/>
  <c r="AA1423" i="19"/>
  <c r="AA1422" i="19"/>
  <c r="AA1426" i="19"/>
  <c r="AA1421" i="19"/>
  <c r="AA1425" i="19"/>
  <c r="AA1430" i="19"/>
  <c r="AA1431" i="19"/>
  <c r="AA1435" i="19"/>
  <c r="AA1439" i="19"/>
  <c r="AA1443" i="19"/>
  <c r="AA1434" i="19"/>
  <c r="AA1438" i="19"/>
  <c r="AA1427" i="19"/>
  <c r="AA1429" i="19"/>
  <c r="AA1433" i="19"/>
  <c r="AA1437" i="19"/>
  <c r="AA1432" i="19"/>
  <c r="AA1436" i="19"/>
  <c r="AA1444" i="19"/>
  <c r="AA1446" i="19"/>
  <c r="AA1450" i="19"/>
  <c r="AA1454" i="19"/>
  <c r="AA1441" i="19"/>
  <c r="AA1445" i="19"/>
  <c r="AA1449" i="19"/>
  <c r="AA1453" i="19"/>
  <c r="AA1440" i="19"/>
  <c r="AA1448" i="19"/>
  <c r="AA1452" i="19"/>
  <c r="AA1456" i="19"/>
  <c r="AA1442" i="19"/>
  <c r="AA1447" i="19"/>
  <c r="AA1451" i="19"/>
  <c r="AA1455" i="19"/>
  <c r="AA1458" i="19"/>
  <c r="AA1462" i="19"/>
  <c r="AA1457" i="19"/>
  <c r="AA1461" i="19"/>
  <c r="AA1460" i="19"/>
  <c r="AA1459" i="19"/>
  <c r="AA1463" i="19"/>
  <c r="AQ1381" i="19"/>
  <c r="AQ1380" i="19"/>
  <c r="AQ1383" i="19"/>
  <c r="AQ1382" i="19"/>
  <c r="AQ1384" i="19"/>
  <c r="AQ1388" i="19"/>
  <c r="AQ1387" i="19"/>
  <c r="AQ1386" i="19"/>
  <c r="AQ1385" i="19"/>
  <c r="AQ1392" i="19"/>
  <c r="AQ1391" i="19"/>
  <c r="AQ1390" i="19"/>
  <c r="AQ1389" i="19"/>
  <c r="AQ1396" i="19"/>
  <c r="AQ1393" i="19"/>
  <c r="AQ1395" i="19"/>
  <c r="AQ1394" i="19"/>
  <c r="AQ1397" i="19"/>
  <c r="AQ1398" i="19"/>
  <c r="AQ1402" i="19"/>
  <c r="AQ1401" i="19"/>
  <c r="AQ1400" i="19"/>
  <c r="AQ1404" i="19"/>
  <c r="AQ1399" i="19"/>
  <c r="AQ1403" i="19"/>
  <c r="AQ1409" i="19"/>
  <c r="AQ1405" i="19"/>
  <c r="AQ1408" i="19"/>
  <c r="AQ1407" i="19"/>
  <c r="AQ1406" i="19"/>
  <c r="AQ1414" i="19"/>
  <c r="AQ1418" i="19"/>
  <c r="AQ1410" i="19"/>
  <c r="AQ1412" i="19"/>
  <c r="AQ1413" i="19"/>
  <c r="AQ1417" i="19"/>
  <c r="AQ1416" i="19"/>
  <c r="AQ1411" i="19"/>
  <c r="AQ1415" i="19"/>
  <c r="AQ1424" i="19"/>
  <c r="AQ1428" i="19"/>
  <c r="AQ1420" i="19"/>
  <c r="AQ1423" i="19"/>
  <c r="AQ1422" i="19"/>
  <c r="AQ1426" i="19"/>
  <c r="AQ1419" i="19"/>
  <c r="AQ1421" i="19"/>
  <c r="AQ1425" i="19"/>
  <c r="AQ1431" i="19"/>
  <c r="AQ1435" i="19"/>
  <c r="AQ1439" i="19"/>
  <c r="AQ1443" i="19"/>
  <c r="AQ1430" i="19"/>
  <c r="AQ1434" i="19"/>
  <c r="AQ1438" i="19"/>
  <c r="AQ1427" i="19"/>
  <c r="AQ1429" i="19"/>
  <c r="AQ1433" i="19"/>
  <c r="AQ1437" i="19"/>
  <c r="AQ1432" i="19"/>
  <c r="AQ1436" i="19"/>
  <c r="AQ1446" i="19"/>
  <c r="AQ1450" i="19"/>
  <c r="AQ1454" i="19"/>
  <c r="AQ1441" i="19"/>
  <c r="AQ1445" i="19"/>
  <c r="AQ1449" i="19"/>
  <c r="AQ1453" i="19"/>
  <c r="AQ1440" i="19"/>
  <c r="AQ1444" i="19"/>
  <c r="AQ1448" i="19"/>
  <c r="AQ1452" i="19"/>
  <c r="AQ1456" i="19"/>
  <c r="AQ1442" i="19"/>
  <c r="AQ1447" i="19"/>
  <c r="AQ1451" i="19"/>
  <c r="AQ1455" i="19"/>
  <c r="AQ1458" i="19"/>
  <c r="AQ1462" i="19"/>
  <c r="AQ1457" i="19"/>
  <c r="AQ1461" i="19"/>
  <c r="AQ1460" i="19"/>
  <c r="AQ1459" i="19"/>
  <c r="AQ1463" i="19"/>
  <c r="Z1380" i="19"/>
  <c r="Z1383" i="19"/>
  <c r="Z1382" i="19"/>
  <c r="Z1381" i="19"/>
  <c r="Z1387" i="19"/>
  <c r="Z1386" i="19"/>
  <c r="Z1385" i="19"/>
  <c r="Z1384" i="19"/>
  <c r="Z1388" i="19"/>
  <c r="Z1391" i="19"/>
  <c r="Z1390" i="19"/>
  <c r="Z1389" i="19"/>
  <c r="Z1393" i="19"/>
  <c r="Z1395" i="19"/>
  <c r="Z1394" i="19"/>
  <c r="Z1397" i="19"/>
  <c r="Z1392" i="19"/>
  <c r="Z1396" i="19"/>
  <c r="Z1401" i="19"/>
  <c r="Z1405" i="19"/>
  <c r="Z1400" i="19"/>
  <c r="Z1404" i="19"/>
  <c r="Z1399" i="19"/>
  <c r="Z1403" i="19"/>
  <c r="Z1398" i="19"/>
  <c r="Z1402" i="19"/>
  <c r="Z1408" i="19"/>
  <c r="Z1412" i="19"/>
  <c r="Z1407" i="19"/>
  <c r="Z1406" i="19"/>
  <c r="Z1410" i="19"/>
  <c r="Z1409" i="19"/>
  <c r="Z1413" i="19"/>
  <c r="Z1417" i="19"/>
  <c r="Z1421" i="19"/>
  <c r="Z1416" i="19"/>
  <c r="Z1411" i="19"/>
  <c r="Z1415" i="19"/>
  <c r="Z1414" i="19"/>
  <c r="Z1419" i="19"/>
  <c r="Z1420" i="19"/>
  <c r="Z1423" i="19"/>
  <c r="Z1427" i="19"/>
  <c r="Z1422" i="19"/>
  <c r="Z1425" i="19"/>
  <c r="Z1418" i="19"/>
  <c r="Z1424" i="19"/>
  <c r="Z1434" i="19"/>
  <c r="Z1438" i="19"/>
  <c r="Z1442" i="19"/>
  <c r="Z1426" i="19"/>
  <c r="Z1429" i="19"/>
  <c r="Z1433" i="19"/>
  <c r="Z1437" i="19"/>
  <c r="Z1432" i="19"/>
  <c r="Z1436" i="19"/>
  <c r="Z1428" i="19"/>
  <c r="Z1430" i="19"/>
  <c r="Z1431" i="19"/>
  <c r="Z1435" i="19"/>
  <c r="Z1439" i="19"/>
  <c r="Z1441" i="19"/>
  <c r="Z1445" i="19"/>
  <c r="Z1449" i="19"/>
  <c r="Z1453" i="19"/>
  <c r="Z1457" i="19"/>
  <c r="Z1440" i="19"/>
  <c r="Z1443" i="19"/>
  <c r="Z1448" i="19"/>
  <c r="Z1452" i="19"/>
  <c r="Z1456" i="19"/>
  <c r="Z1447" i="19"/>
  <c r="Z1451" i="19"/>
  <c r="Z1455" i="19"/>
  <c r="Z1444" i="19"/>
  <c r="Z1446" i="19"/>
  <c r="Z1450" i="19"/>
  <c r="Z1454" i="19"/>
  <c r="Z1461" i="19"/>
  <c r="Z1460" i="19"/>
  <c r="Z1459" i="19"/>
  <c r="Z1463" i="19"/>
  <c r="Z1458" i="19"/>
  <c r="Z1462" i="19"/>
  <c r="S1381" i="19"/>
  <c r="S1380" i="19"/>
  <c r="S1383" i="19"/>
  <c r="S1382" i="19"/>
  <c r="S1384" i="19"/>
  <c r="S1388" i="19"/>
  <c r="S1387" i="19"/>
  <c r="S1386" i="19"/>
  <c r="S1385" i="19"/>
  <c r="S1392" i="19"/>
  <c r="S1391" i="19"/>
  <c r="S1390" i="19"/>
  <c r="S1389" i="19"/>
  <c r="S1396" i="19"/>
  <c r="S1393" i="19"/>
  <c r="S1395" i="19"/>
  <c r="S1394" i="19"/>
  <c r="S1402" i="19"/>
  <c r="S1398" i="19"/>
  <c r="S1401" i="19"/>
  <c r="S1397" i="19"/>
  <c r="S1400" i="19"/>
  <c r="S1404" i="19"/>
  <c r="S1399" i="19"/>
  <c r="S1403" i="19"/>
  <c r="S1409" i="19"/>
  <c r="S1413" i="19"/>
  <c r="S1405" i="19"/>
  <c r="S1408" i="19"/>
  <c r="S1407" i="19"/>
  <c r="S1411" i="19"/>
  <c r="S1406" i="19"/>
  <c r="S1410" i="19"/>
  <c r="S1414" i="19"/>
  <c r="S1418" i="19"/>
  <c r="S1417" i="19"/>
  <c r="S1416" i="19"/>
  <c r="S1412" i="19"/>
  <c r="S1415" i="19"/>
  <c r="S1424" i="19"/>
  <c r="S1428" i="19"/>
  <c r="S1419" i="19"/>
  <c r="S1421" i="19"/>
  <c r="S1423" i="19"/>
  <c r="S1422" i="19"/>
  <c r="S1426" i="19"/>
  <c r="S1420" i="19"/>
  <c r="S1425" i="19"/>
  <c r="S1427" i="19"/>
  <c r="S1429" i="19"/>
  <c r="S1431" i="19"/>
  <c r="S1435" i="19"/>
  <c r="S1439" i="19"/>
  <c r="S1443" i="19"/>
  <c r="S1434" i="19"/>
  <c r="S1438" i="19"/>
  <c r="S1430" i="19"/>
  <c r="S1433" i="19"/>
  <c r="S1437" i="19"/>
  <c r="S1432" i="19"/>
  <c r="S1436" i="19"/>
  <c r="S1446" i="19"/>
  <c r="S1450" i="19"/>
  <c r="S1454" i="19"/>
  <c r="S1442" i="19"/>
  <c r="S1445" i="19"/>
  <c r="S1449" i="19"/>
  <c r="S1453" i="19"/>
  <c r="S1440" i="19"/>
  <c r="S1444" i="19"/>
  <c r="S1448" i="19"/>
  <c r="S1452" i="19"/>
  <c r="S1456" i="19"/>
  <c r="S1441" i="19"/>
  <c r="S1447" i="19"/>
  <c r="S1451" i="19"/>
  <c r="S1455" i="19"/>
  <c r="S1458" i="19"/>
  <c r="S1462" i="19"/>
  <c r="S1461" i="19"/>
  <c r="S1460" i="19"/>
  <c r="S1457" i="19"/>
  <c r="S1459" i="19"/>
  <c r="S1463" i="19"/>
  <c r="F1380" i="19"/>
  <c r="F1384" i="19"/>
  <c r="F1383" i="19"/>
  <c r="F1382" i="19"/>
  <c r="F1381" i="19"/>
  <c r="F1387" i="19"/>
  <c r="F1386" i="19"/>
  <c r="F1385" i="19"/>
  <c r="F1391" i="19"/>
  <c r="F1390" i="19"/>
  <c r="F1388" i="19"/>
  <c r="F1389" i="19"/>
  <c r="F1395" i="19"/>
  <c r="F1394" i="19"/>
  <c r="F1398" i="19"/>
  <c r="F1393" i="19"/>
  <c r="F1397" i="19"/>
  <c r="F1392" i="19"/>
  <c r="F1396" i="19"/>
  <c r="F1401" i="19"/>
  <c r="F1405" i="19"/>
  <c r="F1400" i="19"/>
  <c r="F1404" i="19"/>
  <c r="F1399" i="19"/>
  <c r="F1403" i="19"/>
  <c r="F1402" i="19"/>
  <c r="F1408" i="19"/>
  <c r="F1412" i="19"/>
  <c r="F1407" i="19"/>
  <c r="F1406" i="19"/>
  <c r="F1410" i="19"/>
  <c r="F1409" i="19"/>
  <c r="F1411" i="19"/>
  <c r="F1413" i="19"/>
  <c r="F1417" i="19"/>
  <c r="F1421" i="19"/>
  <c r="F1416" i="19"/>
  <c r="F1415" i="19"/>
  <c r="F1414" i="19"/>
  <c r="F1423" i="19"/>
  <c r="F1427" i="19"/>
  <c r="F1420" i="19"/>
  <c r="F1422" i="19"/>
  <c r="F1418" i="19"/>
  <c r="F1419" i="19"/>
  <c r="F1425" i="19"/>
  <c r="F1424" i="19"/>
  <c r="F1426" i="19"/>
  <c r="F1428" i="19"/>
  <c r="F1430" i="19"/>
  <c r="F1434" i="19"/>
  <c r="F1438" i="19"/>
  <c r="F1442" i="19"/>
  <c r="F1433" i="19"/>
  <c r="F1437" i="19"/>
  <c r="F1429" i="19"/>
  <c r="F1432" i="19"/>
  <c r="F1436" i="19"/>
  <c r="F1431" i="19"/>
  <c r="F1435" i="19"/>
  <c r="F1444" i="19"/>
  <c r="F1445" i="19"/>
  <c r="F1449" i="19"/>
  <c r="F1453" i="19"/>
  <c r="F1457" i="19"/>
  <c r="F1441" i="19"/>
  <c r="F1448" i="19"/>
  <c r="F1452" i="19"/>
  <c r="F1456" i="19"/>
  <c r="F1443" i="19"/>
  <c r="F1447" i="19"/>
  <c r="F1451" i="19"/>
  <c r="F1455" i="19"/>
  <c r="F1439" i="19"/>
  <c r="F1440" i="19"/>
  <c r="F1446" i="19"/>
  <c r="F1450" i="19"/>
  <c r="F1454" i="19"/>
  <c r="F1461" i="19"/>
  <c r="F1460" i="19"/>
  <c r="F1459" i="19"/>
  <c r="F1463" i="19"/>
  <c r="F1458" i="19"/>
  <c r="F1462" i="19"/>
  <c r="AR1382" i="19"/>
  <c r="AR1381" i="19"/>
  <c r="AR1380" i="19"/>
  <c r="AR1383" i="19"/>
  <c r="AR1385" i="19"/>
  <c r="AR1384" i="19"/>
  <c r="AR1387" i="19"/>
  <c r="AR1386" i="19"/>
  <c r="AR1389" i="19"/>
  <c r="AR1393" i="19"/>
  <c r="AR1388" i="19"/>
  <c r="AR1392" i="19"/>
  <c r="AR1391" i="19"/>
  <c r="AR1390" i="19"/>
  <c r="AR1397" i="19"/>
  <c r="AR1396" i="19"/>
  <c r="AR1395" i="19"/>
  <c r="AR1394" i="19"/>
  <c r="AR1399" i="19"/>
  <c r="AR1403" i="19"/>
  <c r="AR1398" i="19"/>
  <c r="AR1402" i="19"/>
  <c r="AR1401" i="19"/>
  <c r="AR1405" i="19"/>
  <c r="AR1400" i="19"/>
  <c r="AR1404" i="19"/>
  <c r="AR1406" i="19"/>
  <c r="AR1410" i="19"/>
  <c r="AR1409" i="19"/>
  <c r="AR1408" i="19"/>
  <c r="AR1407" i="19"/>
  <c r="AR1411" i="19"/>
  <c r="AR1415" i="19"/>
  <c r="AR1419" i="19"/>
  <c r="AR1414" i="19"/>
  <c r="AR1418" i="19"/>
  <c r="AR1412" i="19"/>
  <c r="AR1413" i="19"/>
  <c r="AR1417" i="19"/>
  <c r="AR1416" i="19"/>
  <c r="AR1421" i="19"/>
  <c r="AR1425" i="19"/>
  <c r="AR1429" i="19"/>
  <c r="AR1424" i="19"/>
  <c r="AR1420" i="19"/>
  <c r="AR1423" i="19"/>
  <c r="AR1427" i="19"/>
  <c r="AR1422" i="19"/>
  <c r="AR1426" i="19"/>
  <c r="AR1428" i="19"/>
  <c r="AR1432" i="19"/>
  <c r="AR1436" i="19"/>
  <c r="AR1440" i="19"/>
  <c r="AR1431" i="19"/>
  <c r="AR1435" i="19"/>
  <c r="AR1439" i="19"/>
  <c r="AR1430" i="19"/>
  <c r="AR1434" i="19"/>
  <c r="AR1438" i="19"/>
  <c r="AR1433" i="19"/>
  <c r="AR1442" i="19"/>
  <c r="AR1447" i="19"/>
  <c r="AR1451" i="19"/>
  <c r="AR1455" i="19"/>
  <c r="AR1446" i="19"/>
  <c r="AR1450" i="19"/>
  <c r="AR1454" i="19"/>
  <c r="AR1441" i="19"/>
  <c r="AR1443" i="19"/>
  <c r="AR1445" i="19"/>
  <c r="AR1449" i="19"/>
  <c r="AR1453" i="19"/>
  <c r="AR1437" i="19"/>
  <c r="AR1444" i="19"/>
  <c r="AR1448" i="19"/>
  <c r="AR1452" i="19"/>
  <c r="AR1459" i="19"/>
  <c r="AR1463" i="19"/>
  <c r="AR1458" i="19"/>
  <c r="AR1462" i="19"/>
  <c r="AR1457" i="19"/>
  <c r="AR1461" i="19"/>
  <c r="AR1456" i="19"/>
  <c r="AR1460" i="19"/>
  <c r="U1383" i="19"/>
  <c r="U1382" i="19"/>
  <c r="U1381" i="19"/>
  <c r="U1380" i="19"/>
  <c r="U1386" i="19"/>
  <c r="U1385" i="19"/>
  <c r="U1384" i="19"/>
  <c r="U1387" i="19"/>
  <c r="U1388" i="19"/>
  <c r="U1390" i="19"/>
  <c r="U1389" i="19"/>
  <c r="U1393" i="19"/>
  <c r="U1392" i="19"/>
  <c r="U1394" i="19"/>
  <c r="U1398" i="19"/>
  <c r="U1397" i="19"/>
  <c r="U1391" i="19"/>
  <c r="U1396" i="19"/>
  <c r="U1395" i="19"/>
  <c r="U1400" i="19"/>
  <c r="U1404" i="19"/>
  <c r="U1399" i="19"/>
  <c r="U1403" i="19"/>
  <c r="U1402" i="19"/>
  <c r="U1401" i="19"/>
  <c r="U1407" i="19"/>
  <c r="U1411" i="19"/>
  <c r="U1406" i="19"/>
  <c r="U1405" i="19"/>
  <c r="U1409" i="19"/>
  <c r="U1408" i="19"/>
  <c r="U1416" i="19"/>
  <c r="U1420" i="19"/>
  <c r="U1412" i="19"/>
  <c r="U1415" i="19"/>
  <c r="U1419" i="19"/>
  <c r="U1410" i="19"/>
  <c r="U1414" i="19"/>
  <c r="U1418" i="19"/>
  <c r="U1413" i="19"/>
  <c r="U1417" i="19"/>
  <c r="U1422" i="19"/>
  <c r="U1426" i="19"/>
  <c r="U1430" i="19"/>
  <c r="U1425" i="19"/>
  <c r="U1424" i="19"/>
  <c r="U1421" i="19"/>
  <c r="U1423" i="19"/>
  <c r="U1427" i="19"/>
  <c r="U1433" i="19"/>
  <c r="U1437" i="19"/>
  <c r="U1441" i="19"/>
  <c r="U1429" i="19"/>
  <c r="U1432" i="19"/>
  <c r="U1436" i="19"/>
  <c r="U1440" i="19"/>
  <c r="U1431" i="19"/>
  <c r="U1435" i="19"/>
  <c r="U1439" i="19"/>
  <c r="U1428" i="19"/>
  <c r="U1434" i="19"/>
  <c r="U1448" i="19"/>
  <c r="U1452" i="19"/>
  <c r="U1456" i="19"/>
  <c r="U1443" i="19"/>
  <c r="U1447" i="19"/>
  <c r="U1451" i="19"/>
  <c r="U1455" i="19"/>
  <c r="U1438" i="19"/>
  <c r="U1446" i="19"/>
  <c r="U1450" i="19"/>
  <c r="U1454" i="19"/>
  <c r="U1442" i="19"/>
  <c r="U1444" i="19"/>
  <c r="U1445" i="19"/>
  <c r="U1449" i="19"/>
  <c r="U1453" i="19"/>
  <c r="U1460" i="19"/>
  <c r="U1457" i="19"/>
  <c r="U1459" i="19"/>
  <c r="U1463" i="19"/>
  <c r="U1458" i="19"/>
  <c r="U1462" i="19"/>
  <c r="U1461" i="19"/>
  <c r="I1383" i="19"/>
  <c r="I1382" i="19"/>
  <c r="I1381" i="19"/>
  <c r="I1380" i="19"/>
  <c r="I1384" i="19"/>
  <c r="I1386" i="19"/>
  <c r="I1385" i="19"/>
  <c r="I1388" i="19"/>
  <c r="I1387" i="19"/>
  <c r="I1390" i="19"/>
  <c r="I1389" i="19"/>
  <c r="I1393" i="19"/>
  <c r="I1392" i="19"/>
  <c r="I1394" i="19"/>
  <c r="I1398" i="19"/>
  <c r="I1397" i="19"/>
  <c r="I1396" i="19"/>
  <c r="I1391" i="19"/>
  <c r="I1395" i="19"/>
  <c r="I1400" i="19"/>
  <c r="I1404" i="19"/>
  <c r="I1399" i="19"/>
  <c r="I1403" i="19"/>
  <c r="I1402" i="19"/>
  <c r="I1401" i="19"/>
  <c r="I1405" i="19"/>
  <c r="I1407" i="19"/>
  <c r="I1411" i="19"/>
  <c r="I1406" i="19"/>
  <c r="I1409" i="19"/>
  <c r="I1408" i="19"/>
  <c r="I1412" i="19"/>
  <c r="I1416" i="19"/>
  <c r="I1420" i="19"/>
  <c r="I1415" i="19"/>
  <c r="I1419" i="19"/>
  <c r="I1413" i="19"/>
  <c r="I1414" i="19"/>
  <c r="I1418" i="19"/>
  <c r="I1410" i="19"/>
  <c r="I1417" i="19"/>
  <c r="I1422" i="19"/>
  <c r="I1426" i="19"/>
  <c r="I1430" i="19"/>
  <c r="I1425" i="19"/>
  <c r="I1421" i="19"/>
  <c r="I1424" i="19"/>
  <c r="I1423" i="19"/>
  <c r="I1427" i="19"/>
  <c r="I1429" i="19"/>
  <c r="I1433" i="19"/>
  <c r="I1437" i="19"/>
  <c r="I1441" i="19"/>
  <c r="I1432" i="19"/>
  <c r="I1436" i="19"/>
  <c r="I1440" i="19"/>
  <c r="I1428" i="19"/>
  <c r="I1431" i="19"/>
  <c r="I1435" i="19"/>
  <c r="I1439" i="19"/>
  <c r="I1434" i="19"/>
  <c r="I1443" i="19"/>
  <c r="I1448" i="19"/>
  <c r="I1452" i="19"/>
  <c r="I1456" i="19"/>
  <c r="I1447" i="19"/>
  <c r="I1451" i="19"/>
  <c r="I1455" i="19"/>
  <c r="I1442" i="19"/>
  <c r="I1444" i="19"/>
  <c r="I1446" i="19"/>
  <c r="I1450" i="19"/>
  <c r="I1454" i="19"/>
  <c r="I1438" i="19"/>
  <c r="I1445" i="19"/>
  <c r="I1449" i="19"/>
  <c r="I1453" i="19"/>
  <c r="I1457" i="19"/>
  <c r="I1460" i="19"/>
  <c r="I1459" i="19"/>
  <c r="I1463" i="19"/>
  <c r="I1458" i="19"/>
  <c r="I1462" i="19"/>
  <c r="I1461" i="19"/>
  <c r="AE1381" i="19"/>
  <c r="AE1380" i="19"/>
  <c r="AE1383" i="19"/>
  <c r="AE1382" i="19"/>
  <c r="AE1384" i="19"/>
  <c r="AE1388" i="19"/>
  <c r="AE1387" i="19"/>
  <c r="AE1386" i="19"/>
  <c r="AE1385" i="19"/>
  <c r="AE1392" i="19"/>
  <c r="AE1391" i="19"/>
  <c r="AE1390" i="19"/>
  <c r="AE1389" i="19"/>
  <c r="AE1396" i="19"/>
  <c r="AE1395" i="19"/>
  <c r="AE1394" i="19"/>
  <c r="AE1393" i="19"/>
  <c r="AE1398" i="19"/>
  <c r="AE1402" i="19"/>
  <c r="AE1397" i="19"/>
  <c r="AE1401" i="19"/>
  <c r="AE1400" i="19"/>
  <c r="AE1404" i="19"/>
  <c r="AE1399" i="19"/>
  <c r="AE1403" i="19"/>
  <c r="AE1409" i="19"/>
  <c r="AE1408" i="19"/>
  <c r="AE1407" i="19"/>
  <c r="AE1411" i="19"/>
  <c r="AE1405" i="19"/>
  <c r="AE1406" i="19"/>
  <c r="AE1412" i="19"/>
  <c r="AE1414" i="19"/>
  <c r="AE1418" i="19"/>
  <c r="AE1413" i="19"/>
  <c r="AE1417" i="19"/>
  <c r="AE1416" i="19"/>
  <c r="AE1410" i="19"/>
  <c r="AE1415" i="19"/>
  <c r="AE1420" i="19"/>
  <c r="AE1424" i="19"/>
  <c r="AE1428" i="19"/>
  <c r="AE1423" i="19"/>
  <c r="AE1421" i="19"/>
  <c r="AE1422" i="19"/>
  <c r="AE1426" i="19"/>
  <c r="AE1419" i="19"/>
  <c r="AE1425" i="19"/>
  <c r="AE1431" i="19"/>
  <c r="AE1435" i="19"/>
  <c r="AE1439" i="19"/>
  <c r="AE1443" i="19"/>
  <c r="AE1429" i="19"/>
  <c r="AE1434" i="19"/>
  <c r="AE1438" i="19"/>
  <c r="AE1433" i="19"/>
  <c r="AE1437" i="19"/>
  <c r="AE1427" i="19"/>
  <c r="AE1430" i="19"/>
  <c r="AE1432" i="19"/>
  <c r="AE1436" i="19"/>
  <c r="AE1440" i="19"/>
  <c r="AE1441" i="19"/>
  <c r="AE1446" i="19"/>
  <c r="AE1450" i="19"/>
  <c r="AE1454" i="19"/>
  <c r="AE1445" i="19"/>
  <c r="AE1449" i="19"/>
  <c r="AE1453" i="19"/>
  <c r="AE1442" i="19"/>
  <c r="AE1448" i="19"/>
  <c r="AE1452" i="19"/>
  <c r="AE1456" i="19"/>
  <c r="AE1444" i="19"/>
  <c r="AE1447" i="19"/>
  <c r="AE1451" i="19"/>
  <c r="AE1455" i="19"/>
  <c r="AE1457" i="19"/>
  <c r="AE1458" i="19"/>
  <c r="AE1462" i="19"/>
  <c r="AE1461" i="19"/>
  <c r="AE1460" i="19"/>
  <c r="AE1459" i="19"/>
  <c r="AE1463" i="19"/>
  <c r="M1383" i="19"/>
  <c r="M1382" i="19"/>
  <c r="M1381" i="19"/>
  <c r="M1380" i="19"/>
  <c r="M1386" i="19"/>
  <c r="M1385" i="19"/>
  <c r="M1384" i="19"/>
  <c r="M1388" i="19"/>
  <c r="M1387" i="19"/>
  <c r="M1390" i="19"/>
  <c r="M1389" i="19"/>
  <c r="M1393" i="19"/>
  <c r="M1392" i="19"/>
  <c r="M1391" i="19"/>
  <c r="M1394" i="19"/>
  <c r="M1398" i="19"/>
  <c r="M1397" i="19"/>
  <c r="M1396" i="19"/>
  <c r="M1395" i="19"/>
  <c r="M1400" i="19"/>
  <c r="M1404" i="19"/>
  <c r="M1399" i="19"/>
  <c r="M1403" i="19"/>
  <c r="M1402" i="19"/>
  <c r="M1401" i="19"/>
  <c r="M1407" i="19"/>
  <c r="M1411" i="19"/>
  <c r="M1406" i="19"/>
  <c r="M1405" i="19"/>
  <c r="M1409" i="19"/>
  <c r="M1408" i="19"/>
  <c r="M1410" i="19"/>
  <c r="M1416" i="19"/>
  <c r="M1420" i="19"/>
  <c r="M1413" i="19"/>
  <c r="M1415" i="19"/>
  <c r="M1419" i="19"/>
  <c r="M1414" i="19"/>
  <c r="M1418" i="19"/>
  <c r="M1412" i="19"/>
  <c r="M1417" i="19"/>
  <c r="M1422" i="19"/>
  <c r="M1426" i="19"/>
  <c r="M1430" i="19"/>
  <c r="M1421" i="19"/>
  <c r="M1425" i="19"/>
  <c r="M1424" i="19"/>
  <c r="M1423" i="19"/>
  <c r="M1427" i="19"/>
  <c r="M1433" i="19"/>
  <c r="M1437" i="19"/>
  <c r="M1441" i="19"/>
  <c r="M1428" i="19"/>
  <c r="M1432" i="19"/>
  <c r="M1436" i="19"/>
  <c r="M1440" i="19"/>
  <c r="M1431" i="19"/>
  <c r="M1435" i="19"/>
  <c r="M1439" i="19"/>
  <c r="M1429" i="19"/>
  <c r="M1434" i="19"/>
  <c r="M1438" i="19"/>
  <c r="M1448" i="19"/>
  <c r="M1452" i="19"/>
  <c r="M1456" i="19"/>
  <c r="M1442" i="19"/>
  <c r="M1444" i="19"/>
  <c r="M1447" i="19"/>
  <c r="M1451" i="19"/>
  <c r="M1455" i="19"/>
  <c r="M1446" i="19"/>
  <c r="M1450" i="19"/>
  <c r="M1454" i="19"/>
  <c r="M1443" i="19"/>
  <c r="M1445" i="19"/>
  <c r="M1449" i="19"/>
  <c r="M1453" i="19"/>
  <c r="M1460" i="19"/>
  <c r="M1459" i="19"/>
  <c r="M1463" i="19"/>
  <c r="M1458" i="19"/>
  <c r="M1462" i="19"/>
  <c r="M1457" i="19"/>
  <c r="M1461" i="19"/>
  <c r="K1381" i="19"/>
  <c r="K1380" i="19"/>
  <c r="K1384" i="19"/>
  <c r="K1383" i="19"/>
  <c r="K1382" i="19"/>
  <c r="K1388" i="19"/>
  <c r="K1387" i="19"/>
  <c r="K1386" i="19"/>
  <c r="K1385" i="19"/>
  <c r="K1392" i="19"/>
  <c r="K1391" i="19"/>
  <c r="K1390" i="19"/>
  <c r="K1389" i="19"/>
  <c r="K1396" i="19"/>
  <c r="K1393" i="19"/>
  <c r="K1395" i="19"/>
  <c r="K1394" i="19"/>
  <c r="K1397" i="19"/>
  <c r="K1402" i="19"/>
  <c r="K1398" i="19"/>
  <c r="K1401" i="19"/>
  <c r="K1400" i="19"/>
  <c r="K1404" i="19"/>
  <c r="K1399" i="19"/>
  <c r="K1403" i="19"/>
  <c r="K1409" i="19"/>
  <c r="K1413" i="19"/>
  <c r="K1405" i="19"/>
  <c r="K1408" i="19"/>
  <c r="K1407" i="19"/>
  <c r="K1411" i="19"/>
  <c r="K1406" i="19"/>
  <c r="K1410" i="19"/>
  <c r="K1414" i="19"/>
  <c r="K1418" i="19"/>
  <c r="K1412" i="19"/>
  <c r="K1417" i="19"/>
  <c r="K1416" i="19"/>
  <c r="K1415" i="19"/>
  <c r="K1424" i="19"/>
  <c r="K1428" i="19"/>
  <c r="K1419" i="19"/>
  <c r="K1420" i="19"/>
  <c r="K1423" i="19"/>
  <c r="K1422" i="19"/>
  <c r="K1426" i="19"/>
  <c r="K1421" i="19"/>
  <c r="K1425" i="19"/>
  <c r="K1430" i="19"/>
  <c r="K1431" i="19"/>
  <c r="K1435" i="19"/>
  <c r="K1439" i="19"/>
  <c r="K1443" i="19"/>
  <c r="K1434" i="19"/>
  <c r="K1438" i="19"/>
  <c r="K1427" i="19"/>
  <c r="K1429" i="19"/>
  <c r="K1433" i="19"/>
  <c r="K1437" i="19"/>
  <c r="K1432" i="19"/>
  <c r="K1436" i="19"/>
  <c r="K1444" i="19"/>
  <c r="K1446" i="19"/>
  <c r="K1450" i="19"/>
  <c r="K1454" i="19"/>
  <c r="K1441" i="19"/>
  <c r="K1445" i="19"/>
  <c r="K1449" i="19"/>
  <c r="K1453" i="19"/>
  <c r="K1440" i="19"/>
  <c r="K1448" i="19"/>
  <c r="K1452" i="19"/>
  <c r="K1456" i="19"/>
  <c r="K1442" i="19"/>
  <c r="K1447" i="19"/>
  <c r="K1451" i="19"/>
  <c r="K1455" i="19"/>
  <c r="K1458" i="19"/>
  <c r="K1462" i="19"/>
  <c r="K1457" i="19"/>
  <c r="K1461" i="19"/>
  <c r="K1460" i="19"/>
  <c r="K1459" i="19"/>
  <c r="K1463" i="19"/>
  <c r="V1380" i="19"/>
  <c r="V1383" i="19"/>
  <c r="V1382" i="19"/>
  <c r="V1381" i="19"/>
  <c r="V1387" i="19"/>
  <c r="V1386" i="19"/>
  <c r="V1385" i="19"/>
  <c r="V1384" i="19"/>
  <c r="V1391" i="19"/>
  <c r="V1388" i="19"/>
  <c r="V1390" i="19"/>
  <c r="V1389" i="19"/>
  <c r="V1395" i="19"/>
  <c r="V1392" i="19"/>
  <c r="V1394" i="19"/>
  <c r="V1393" i="19"/>
  <c r="V1397" i="19"/>
  <c r="V1396" i="19"/>
  <c r="V1401" i="19"/>
  <c r="V1405" i="19"/>
  <c r="V1400" i="19"/>
  <c r="V1404" i="19"/>
  <c r="V1399" i="19"/>
  <c r="V1403" i="19"/>
  <c r="V1398" i="19"/>
  <c r="V1402" i="19"/>
  <c r="V1408" i="19"/>
  <c r="V1412" i="19"/>
  <c r="V1407" i="19"/>
  <c r="V1406" i="19"/>
  <c r="V1410" i="19"/>
  <c r="V1409" i="19"/>
  <c r="V1411" i="19"/>
  <c r="V1413" i="19"/>
  <c r="V1417" i="19"/>
  <c r="V1421" i="19"/>
  <c r="V1416" i="19"/>
  <c r="V1415" i="19"/>
  <c r="V1414" i="19"/>
  <c r="V1423" i="19"/>
  <c r="V1427" i="19"/>
  <c r="V1420" i="19"/>
  <c r="V1422" i="19"/>
  <c r="V1418" i="19"/>
  <c r="V1419" i="19"/>
  <c r="V1425" i="19"/>
  <c r="V1424" i="19"/>
  <c r="V1426" i="19"/>
  <c r="V1428" i="19"/>
  <c r="V1430" i="19"/>
  <c r="V1434" i="19"/>
  <c r="V1438" i="19"/>
  <c r="V1442" i="19"/>
  <c r="V1433" i="19"/>
  <c r="V1437" i="19"/>
  <c r="V1429" i="19"/>
  <c r="V1432" i="19"/>
  <c r="V1436" i="19"/>
  <c r="V1431" i="19"/>
  <c r="V1435" i="19"/>
  <c r="V1444" i="19"/>
  <c r="V1445" i="19"/>
  <c r="V1449" i="19"/>
  <c r="V1453" i="19"/>
  <c r="V1457" i="19"/>
  <c r="V1441" i="19"/>
  <c r="V1448" i="19"/>
  <c r="V1452" i="19"/>
  <c r="V1456" i="19"/>
  <c r="V1443" i="19"/>
  <c r="V1447" i="19"/>
  <c r="V1451" i="19"/>
  <c r="V1455" i="19"/>
  <c r="V1439" i="19"/>
  <c r="V1440" i="19"/>
  <c r="V1446" i="19"/>
  <c r="V1450" i="19"/>
  <c r="V1454" i="19"/>
  <c r="V1461" i="19"/>
  <c r="V1460" i="19"/>
  <c r="V1459" i="19"/>
  <c r="V1463" i="19"/>
  <c r="V1458" i="19"/>
  <c r="V1462" i="19"/>
  <c r="H1382" i="19"/>
  <c r="H1381" i="19"/>
  <c r="H1380" i="19"/>
  <c r="H1383" i="19"/>
  <c r="H1384" i="19"/>
  <c r="H1385" i="19"/>
  <c r="H1388" i="19"/>
  <c r="H1387" i="19"/>
  <c r="H1386" i="19"/>
  <c r="H1389" i="19"/>
  <c r="H1393" i="19"/>
  <c r="H1392" i="19"/>
  <c r="H1391" i="19"/>
  <c r="H1390" i="19"/>
  <c r="H1397" i="19"/>
  <c r="H1396" i="19"/>
  <c r="H1395" i="19"/>
  <c r="H1394" i="19"/>
  <c r="H1398" i="19"/>
  <c r="H1399" i="19"/>
  <c r="H1403" i="19"/>
  <c r="H1402" i="19"/>
  <c r="H1401" i="19"/>
  <c r="H1405" i="19"/>
  <c r="H1400" i="19"/>
  <c r="H1406" i="19"/>
  <c r="H1410" i="19"/>
  <c r="H1409" i="19"/>
  <c r="H1404" i="19"/>
  <c r="H1408" i="19"/>
  <c r="H1407" i="19"/>
  <c r="H1415" i="19"/>
  <c r="H1419" i="19"/>
  <c r="H1411" i="19"/>
  <c r="H1413" i="19"/>
  <c r="H1414" i="19"/>
  <c r="H1418" i="19"/>
  <c r="H1417" i="19"/>
  <c r="H1412" i="19"/>
  <c r="H1416" i="19"/>
  <c r="H1425" i="19"/>
  <c r="H1429" i="19"/>
  <c r="H1421" i="19"/>
  <c r="H1424" i="19"/>
  <c r="H1423" i="19"/>
  <c r="H1427" i="19"/>
  <c r="H1420" i="19"/>
  <c r="H1422" i="19"/>
  <c r="H1426" i="19"/>
  <c r="H1432" i="19"/>
  <c r="H1436" i="19"/>
  <c r="H1440" i="19"/>
  <c r="H1444" i="19"/>
  <c r="H1428" i="19"/>
  <c r="H1431" i="19"/>
  <c r="H1435" i="19"/>
  <c r="H1439" i="19"/>
  <c r="H1430" i="19"/>
  <c r="H1434" i="19"/>
  <c r="H1438" i="19"/>
  <c r="H1433" i="19"/>
  <c r="H1437" i="19"/>
  <c r="H1447" i="19"/>
  <c r="H1451" i="19"/>
  <c r="H1455" i="19"/>
  <c r="H1442" i="19"/>
  <c r="H1446" i="19"/>
  <c r="H1450" i="19"/>
  <c r="H1454" i="19"/>
  <c r="H1445" i="19"/>
  <c r="H1449" i="19"/>
  <c r="H1453" i="19"/>
  <c r="H1441" i="19"/>
  <c r="H1443" i="19"/>
  <c r="H1448" i="19"/>
  <c r="H1452" i="19"/>
  <c r="H1459" i="19"/>
  <c r="H1463" i="19"/>
  <c r="H1458" i="19"/>
  <c r="H1462" i="19"/>
  <c r="H1456" i="19"/>
  <c r="H1461" i="19"/>
  <c r="H1457" i="19"/>
  <c r="H1460" i="19"/>
  <c r="J1380" i="19"/>
  <c r="J1384" i="19"/>
  <c r="J1383" i="19"/>
  <c r="J1382" i="19"/>
  <c r="J1381" i="19"/>
  <c r="J1387" i="19"/>
  <c r="J1386" i="19"/>
  <c r="J1385" i="19"/>
  <c r="J1391" i="19"/>
  <c r="J1390" i="19"/>
  <c r="J1389" i="19"/>
  <c r="J1388" i="19"/>
  <c r="J1392" i="19"/>
  <c r="J1393" i="19"/>
  <c r="J1395" i="19"/>
  <c r="J1394" i="19"/>
  <c r="J1398" i="19"/>
  <c r="J1397" i="19"/>
  <c r="J1396" i="19"/>
  <c r="J1401" i="19"/>
  <c r="J1405" i="19"/>
  <c r="J1400" i="19"/>
  <c r="J1404" i="19"/>
  <c r="J1399" i="19"/>
  <c r="J1403" i="19"/>
  <c r="J1402" i="19"/>
  <c r="J1408" i="19"/>
  <c r="J1412" i="19"/>
  <c r="J1407" i="19"/>
  <c r="J1406" i="19"/>
  <c r="J1410" i="19"/>
  <c r="J1409" i="19"/>
  <c r="J1417" i="19"/>
  <c r="J1421" i="19"/>
  <c r="J1416" i="19"/>
  <c r="J1411" i="19"/>
  <c r="J1415" i="19"/>
  <c r="J1413" i="19"/>
  <c r="J1414" i="19"/>
  <c r="J1419" i="19"/>
  <c r="J1420" i="19"/>
  <c r="J1423" i="19"/>
  <c r="J1427" i="19"/>
  <c r="J1422" i="19"/>
  <c r="J1425" i="19"/>
  <c r="J1418" i="19"/>
  <c r="J1424" i="19"/>
  <c r="J1434" i="19"/>
  <c r="J1438" i="19"/>
  <c r="J1442" i="19"/>
  <c r="J1426" i="19"/>
  <c r="J1429" i="19"/>
  <c r="J1433" i="19"/>
  <c r="J1437" i="19"/>
  <c r="J1432" i="19"/>
  <c r="J1436" i="19"/>
  <c r="J1428" i="19"/>
  <c r="J1430" i="19"/>
  <c r="J1431" i="19"/>
  <c r="J1435" i="19"/>
  <c r="J1439" i="19"/>
  <c r="J1441" i="19"/>
  <c r="J1445" i="19"/>
  <c r="J1449" i="19"/>
  <c r="J1453" i="19"/>
  <c r="J1457" i="19"/>
  <c r="J1440" i="19"/>
  <c r="J1443" i="19"/>
  <c r="J1448" i="19"/>
  <c r="J1452" i="19"/>
  <c r="J1456" i="19"/>
  <c r="J1447" i="19"/>
  <c r="J1451" i="19"/>
  <c r="J1455" i="19"/>
  <c r="J1444" i="19"/>
  <c r="J1446" i="19"/>
  <c r="J1450" i="19"/>
  <c r="J1454" i="19"/>
  <c r="J1461" i="19"/>
  <c r="J1460" i="19"/>
  <c r="J1459" i="19"/>
  <c r="J1463" i="19"/>
  <c r="J1458" i="19"/>
  <c r="J1462" i="19"/>
  <c r="AB1382" i="19"/>
  <c r="AB1381" i="19"/>
  <c r="AB1380" i="19"/>
  <c r="AB1383" i="19"/>
  <c r="AB1385" i="19"/>
  <c r="AB1384" i="19"/>
  <c r="AB1387" i="19"/>
  <c r="AB1386" i="19"/>
  <c r="AB1389" i="19"/>
  <c r="AB1393" i="19"/>
  <c r="AB1388" i="19"/>
  <c r="AB1392" i="19"/>
  <c r="AB1391" i="19"/>
  <c r="AB1390" i="19"/>
  <c r="AB1397" i="19"/>
  <c r="AB1396" i="19"/>
  <c r="AB1395" i="19"/>
  <c r="AB1394" i="19"/>
  <c r="AB1399" i="19"/>
  <c r="AB1403" i="19"/>
  <c r="AB1398" i="19"/>
  <c r="AB1402" i="19"/>
  <c r="AB1401" i="19"/>
  <c r="AB1405" i="19"/>
  <c r="AB1400" i="19"/>
  <c r="AB1406" i="19"/>
  <c r="AB1410" i="19"/>
  <c r="AB1409" i="19"/>
  <c r="AB1408" i="19"/>
  <c r="AB1404" i="19"/>
  <c r="AB1407" i="19"/>
  <c r="AB1415" i="19"/>
  <c r="AB1419" i="19"/>
  <c r="AB1414" i="19"/>
  <c r="AB1418" i="19"/>
  <c r="AB1412" i="19"/>
  <c r="AB1413" i="19"/>
  <c r="AB1417" i="19"/>
  <c r="AB1411" i="19"/>
  <c r="AB1416" i="19"/>
  <c r="AB1421" i="19"/>
  <c r="AB1425" i="19"/>
  <c r="AB1429" i="19"/>
  <c r="AB1424" i="19"/>
  <c r="AB1420" i="19"/>
  <c r="AB1423" i="19"/>
  <c r="AB1427" i="19"/>
  <c r="AB1422" i="19"/>
  <c r="AB1426" i="19"/>
  <c r="AB1428" i="19"/>
  <c r="AB1432" i="19"/>
  <c r="AB1436" i="19"/>
  <c r="AB1440" i="19"/>
  <c r="AB1444" i="19"/>
  <c r="AB1430" i="19"/>
  <c r="AB1431" i="19"/>
  <c r="AB1435" i="19"/>
  <c r="AB1439" i="19"/>
  <c r="AB1434" i="19"/>
  <c r="AB1438" i="19"/>
  <c r="AB1433" i="19"/>
  <c r="AB1437" i="19"/>
  <c r="AB1442" i="19"/>
  <c r="AB1447" i="19"/>
  <c r="AB1451" i="19"/>
  <c r="AB1455" i="19"/>
  <c r="AB1446" i="19"/>
  <c r="AB1450" i="19"/>
  <c r="AB1454" i="19"/>
  <c r="AB1441" i="19"/>
  <c r="AB1443" i="19"/>
  <c r="AB1445" i="19"/>
  <c r="AB1449" i="19"/>
  <c r="AB1453" i="19"/>
  <c r="AB1448" i="19"/>
  <c r="AB1452" i="19"/>
  <c r="AB1459" i="19"/>
  <c r="AB1463" i="19"/>
  <c r="AB1458" i="19"/>
  <c r="AB1462" i="19"/>
  <c r="AB1457" i="19"/>
  <c r="AB1461" i="19"/>
  <c r="AB1456" i="19"/>
  <c r="AB1460" i="19"/>
  <c r="BM1465" i="19"/>
  <c r="AW1465" i="19"/>
  <c r="CC1465" i="19"/>
  <c r="BU1465" i="19"/>
  <c r="AH1380" i="19"/>
  <c r="AH1383" i="19"/>
  <c r="AH1382" i="19"/>
  <c r="AH1381" i="19"/>
  <c r="AH1387" i="19"/>
  <c r="AH1386" i="19"/>
  <c r="AH1385" i="19"/>
  <c r="AH1384" i="19"/>
  <c r="AH1391" i="19"/>
  <c r="AH1390" i="19"/>
  <c r="AH1388" i="19"/>
  <c r="AH1389" i="19"/>
  <c r="AH1393" i="19"/>
  <c r="AH1395" i="19"/>
  <c r="AH1394" i="19"/>
  <c r="AH1397" i="19"/>
  <c r="AH1392" i="19"/>
  <c r="AH1396" i="19"/>
  <c r="AH1401" i="19"/>
  <c r="AH1405" i="19"/>
  <c r="AH1400" i="19"/>
  <c r="AH1404" i="19"/>
  <c r="AH1399" i="19"/>
  <c r="AH1403" i="19"/>
  <c r="AH1398" i="19"/>
  <c r="AH1402" i="19"/>
  <c r="AH1408" i="19"/>
  <c r="AH1412" i="19"/>
  <c r="AH1407" i="19"/>
  <c r="AH1406" i="19"/>
  <c r="AH1410" i="19"/>
  <c r="AH1409" i="19"/>
  <c r="AH1413" i="19"/>
  <c r="AH1417" i="19"/>
  <c r="AH1421" i="19"/>
  <c r="AH1416" i="19"/>
  <c r="AH1411" i="19"/>
  <c r="AH1415" i="19"/>
  <c r="AH1414" i="19"/>
  <c r="AH1419" i="19"/>
  <c r="AH1423" i="19"/>
  <c r="AH1427" i="19"/>
  <c r="AH1418" i="19"/>
  <c r="AH1422" i="19"/>
  <c r="AH1420" i="19"/>
  <c r="AH1425" i="19"/>
  <c r="AH1424" i="19"/>
  <c r="AH1434" i="19"/>
  <c r="AH1438" i="19"/>
  <c r="AH1442" i="19"/>
  <c r="AH1428" i="19"/>
  <c r="AH1430" i="19"/>
  <c r="AH1433" i="19"/>
  <c r="AH1437" i="19"/>
  <c r="AH1432" i="19"/>
  <c r="AH1436" i="19"/>
  <c r="AH1426" i="19"/>
  <c r="AH1429" i="19"/>
  <c r="AH1431" i="19"/>
  <c r="AH1435" i="19"/>
  <c r="AH1439" i="19"/>
  <c r="AH1445" i="19"/>
  <c r="AH1449" i="19"/>
  <c r="AH1453" i="19"/>
  <c r="AH1457" i="19"/>
  <c r="AH1440" i="19"/>
  <c r="AH1444" i="19"/>
  <c r="AH1448" i="19"/>
  <c r="AH1452" i="19"/>
  <c r="AH1456" i="19"/>
  <c r="AH1441" i="19"/>
  <c r="AH1447" i="19"/>
  <c r="AH1451" i="19"/>
  <c r="AH1455" i="19"/>
  <c r="AH1443" i="19"/>
  <c r="AH1446" i="19"/>
  <c r="AH1450" i="19"/>
  <c r="AH1454" i="19"/>
  <c r="AH1461" i="19"/>
  <c r="AH1460" i="19"/>
  <c r="AH1459" i="19"/>
  <c r="AH1463" i="19"/>
  <c r="AH1458" i="19"/>
  <c r="AH1462" i="19"/>
  <c r="AT1380" i="19"/>
  <c r="AT1383" i="19"/>
  <c r="AT1382" i="19"/>
  <c r="AT1381" i="19"/>
  <c r="AT1387" i="19"/>
  <c r="AT1386" i="19"/>
  <c r="AT1385" i="19"/>
  <c r="AT1384" i="19"/>
  <c r="AT1391" i="19"/>
  <c r="AT1390" i="19"/>
  <c r="AT1389" i="19"/>
  <c r="AT1388" i="19"/>
  <c r="AT1395" i="19"/>
  <c r="AT1392" i="19"/>
  <c r="AT1394" i="19"/>
  <c r="AT1393" i="19"/>
  <c r="AT1396" i="19"/>
  <c r="AT1401" i="19"/>
  <c r="AT1405" i="19"/>
  <c r="AT1397" i="19"/>
  <c r="AT1400" i="19"/>
  <c r="AT1399" i="19"/>
  <c r="AT1403" i="19"/>
  <c r="AT1398" i="19"/>
  <c r="AT1402" i="19"/>
  <c r="AT1408" i="19"/>
  <c r="AT1412" i="19"/>
  <c r="AT1404" i="19"/>
  <c r="AT1407" i="19"/>
  <c r="AT1406" i="19"/>
  <c r="AT1410" i="19"/>
  <c r="AT1409" i="19"/>
  <c r="AT1413" i="19"/>
  <c r="AT1417" i="19"/>
  <c r="AT1421" i="19"/>
  <c r="AT1411" i="19"/>
  <c r="AT1416" i="19"/>
  <c r="AT1415" i="19"/>
  <c r="AT1414" i="19"/>
  <c r="AT1423" i="19"/>
  <c r="AT1427" i="19"/>
  <c r="AT1418" i="19"/>
  <c r="AT1419" i="19"/>
  <c r="AT1422" i="19"/>
  <c r="AT1425" i="19"/>
  <c r="AT1420" i="19"/>
  <c r="AT1424" i="19"/>
  <c r="AT1429" i="19"/>
  <c r="AT1430" i="19"/>
  <c r="AT1434" i="19"/>
  <c r="AT1438" i="19"/>
  <c r="AT1442" i="19"/>
  <c r="AT1433" i="19"/>
  <c r="AT1437" i="19"/>
  <c r="AT1426" i="19"/>
  <c r="AT1428" i="19"/>
  <c r="AT1432" i="19"/>
  <c r="AT1436" i="19"/>
  <c r="AT1431" i="19"/>
  <c r="AT1435" i="19"/>
  <c r="AT1443" i="19"/>
  <c r="AT1445" i="19"/>
  <c r="AT1449" i="19"/>
  <c r="AT1453" i="19"/>
  <c r="AT1457" i="19"/>
  <c r="AT1444" i="19"/>
  <c r="AT1448" i="19"/>
  <c r="AT1452" i="19"/>
  <c r="AT1439" i="19"/>
  <c r="AT1447" i="19"/>
  <c r="AT1451" i="19"/>
  <c r="AT1455" i="19"/>
  <c r="AT1440" i="19"/>
  <c r="AT1441" i="19"/>
  <c r="AT1446" i="19"/>
  <c r="AT1450" i="19"/>
  <c r="AT1454" i="19"/>
  <c r="AT1456" i="19"/>
  <c r="AT1461" i="19"/>
  <c r="AT1460" i="19"/>
  <c r="AT1459" i="19"/>
  <c r="AT1463" i="19"/>
  <c r="AT1458" i="19"/>
  <c r="AT1462" i="19"/>
  <c r="G1381" i="19"/>
  <c r="G1380" i="19"/>
  <c r="G1384" i="19"/>
  <c r="G1383" i="19"/>
  <c r="G1382" i="19"/>
  <c r="G1388" i="19"/>
  <c r="G1387" i="19"/>
  <c r="G1386" i="19"/>
  <c r="G1385" i="19"/>
  <c r="G1392" i="19"/>
  <c r="G1391" i="19"/>
  <c r="G1390" i="19"/>
  <c r="G1389" i="19"/>
  <c r="G1396" i="19"/>
  <c r="G1395" i="19"/>
  <c r="G1394" i="19"/>
  <c r="G1393" i="19"/>
  <c r="G1402" i="19"/>
  <c r="G1401" i="19"/>
  <c r="G1400" i="19"/>
  <c r="G1404" i="19"/>
  <c r="G1397" i="19"/>
  <c r="G1398" i="19"/>
  <c r="G1399" i="19"/>
  <c r="G1403" i="19"/>
  <c r="G1409" i="19"/>
  <c r="G1413" i="19"/>
  <c r="G1408" i="19"/>
  <c r="G1407" i="19"/>
  <c r="G1411" i="19"/>
  <c r="G1405" i="19"/>
  <c r="G1406" i="19"/>
  <c r="G1410" i="19"/>
  <c r="G1414" i="19"/>
  <c r="G1418" i="19"/>
  <c r="G1417" i="19"/>
  <c r="G1412" i="19"/>
  <c r="G1416" i="19"/>
  <c r="G1415" i="19"/>
  <c r="G1421" i="19"/>
  <c r="G1424" i="19"/>
  <c r="G1428" i="19"/>
  <c r="G1423" i="19"/>
  <c r="G1420" i="19"/>
  <c r="G1422" i="19"/>
  <c r="G1426" i="19"/>
  <c r="G1419" i="19"/>
  <c r="G1425" i="19"/>
  <c r="G1431" i="19"/>
  <c r="G1435" i="19"/>
  <c r="G1439" i="19"/>
  <c r="G1443" i="19"/>
  <c r="G1427" i="19"/>
  <c r="G1430" i="19"/>
  <c r="G1434" i="19"/>
  <c r="G1438" i="19"/>
  <c r="G1433" i="19"/>
  <c r="G1437" i="19"/>
  <c r="G1429" i="19"/>
  <c r="G1432" i="19"/>
  <c r="G1436" i="19"/>
  <c r="G1440" i="19"/>
  <c r="G1442" i="19"/>
  <c r="G1446" i="19"/>
  <c r="G1450" i="19"/>
  <c r="G1454" i="19"/>
  <c r="G1444" i="19"/>
  <c r="G1445" i="19"/>
  <c r="G1449" i="19"/>
  <c r="G1453" i="19"/>
  <c r="G1441" i="19"/>
  <c r="G1448" i="19"/>
  <c r="G1452" i="19"/>
  <c r="G1456" i="19"/>
  <c r="G1447" i="19"/>
  <c r="G1451" i="19"/>
  <c r="G1455" i="19"/>
  <c r="G1458" i="19"/>
  <c r="G1462" i="19"/>
  <c r="G1461" i="19"/>
  <c r="G1457" i="19"/>
  <c r="G1460" i="19"/>
  <c r="G1459" i="19"/>
  <c r="G1463" i="19"/>
  <c r="AO1383" i="19"/>
  <c r="AO1382" i="19"/>
  <c r="AO1381" i="19"/>
  <c r="AO1380" i="19"/>
  <c r="AO1386" i="19"/>
  <c r="AO1385" i="19"/>
  <c r="AO1384" i="19"/>
  <c r="AO1390" i="19"/>
  <c r="AO1389" i="19"/>
  <c r="AO1393" i="19"/>
  <c r="AO1387" i="19"/>
  <c r="AO1388" i="19"/>
  <c r="AO1394" i="19"/>
  <c r="AO1397" i="19"/>
  <c r="AO1392" i="19"/>
  <c r="AO1396" i="19"/>
  <c r="AO1391" i="19"/>
  <c r="AO1395" i="19"/>
  <c r="AO1400" i="19"/>
  <c r="AO1404" i="19"/>
  <c r="AO1399" i="19"/>
  <c r="AO1403" i="19"/>
  <c r="AO1398" i="19"/>
  <c r="AO1402" i="19"/>
  <c r="AO1401" i="19"/>
  <c r="AO1405" i="19"/>
  <c r="AO1407" i="19"/>
  <c r="AO1411" i="19"/>
  <c r="AO1406" i="19"/>
  <c r="AO1409" i="19"/>
  <c r="AO1408" i="19"/>
  <c r="AO1410" i="19"/>
  <c r="AO1412" i="19"/>
  <c r="AO1416" i="19"/>
  <c r="AO1420" i="19"/>
  <c r="AO1415" i="19"/>
  <c r="AO1414" i="19"/>
  <c r="AO1418" i="19"/>
  <c r="AO1413" i="19"/>
  <c r="AO1422" i="19"/>
  <c r="AO1426" i="19"/>
  <c r="AO1419" i="19"/>
  <c r="AO1425" i="19"/>
  <c r="AO1417" i="19"/>
  <c r="AO1421" i="19"/>
  <c r="AO1424" i="19"/>
  <c r="AO1423" i="19"/>
  <c r="AO1427" i="19"/>
  <c r="AO1429" i="19"/>
  <c r="AO1433" i="19"/>
  <c r="AO1437" i="19"/>
  <c r="AO1441" i="19"/>
  <c r="AO1432" i="19"/>
  <c r="AO1436" i="19"/>
  <c r="AO1440" i="19"/>
  <c r="AO1428" i="19"/>
  <c r="AO1431" i="19"/>
  <c r="AO1435" i="19"/>
  <c r="AO1430" i="19"/>
  <c r="AO1434" i="19"/>
  <c r="AO1443" i="19"/>
  <c r="AO1444" i="19"/>
  <c r="AO1448" i="19"/>
  <c r="AO1452" i="19"/>
  <c r="AO1456" i="19"/>
  <c r="AO1447" i="19"/>
  <c r="AO1451" i="19"/>
  <c r="AO1455" i="19"/>
  <c r="AO1442" i="19"/>
  <c r="AO1446" i="19"/>
  <c r="AO1450" i="19"/>
  <c r="AO1454" i="19"/>
  <c r="AO1438" i="19"/>
  <c r="AO1439" i="19"/>
  <c r="AO1445" i="19"/>
  <c r="AO1449" i="19"/>
  <c r="AO1453" i="19"/>
  <c r="AO1457" i="19"/>
  <c r="AO1460" i="19"/>
  <c r="AO1459" i="19"/>
  <c r="AO1463" i="19"/>
  <c r="AO1458" i="19"/>
  <c r="AO1462" i="19"/>
  <c r="AO1461" i="19"/>
  <c r="BT1465" i="19"/>
  <c r="BP1465" i="19"/>
  <c r="BX1465" i="19"/>
  <c r="CB1465" i="19"/>
  <c r="CJ1465" i="19"/>
  <c r="BD1465" i="19"/>
  <c r="AL1380" i="19"/>
  <c r="AL1383" i="19"/>
  <c r="AL1382" i="19"/>
  <c r="AL1381" i="19"/>
  <c r="AL1387" i="19"/>
  <c r="AL1386" i="19"/>
  <c r="AL1385" i="19"/>
  <c r="AL1384" i="19"/>
  <c r="AL1391" i="19"/>
  <c r="AL1388" i="19"/>
  <c r="AL1390" i="19"/>
  <c r="AL1389" i="19"/>
  <c r="AL1395" i="19"/>
  <c r="AL1392" i="19"/>
  <c r="AL1394" i="19"/>
  <c r="AL1393" i="19"/>
  <c r="AL1397" i="19"/>
  <c r="AL1396" i="19"/>
  <c r="AL1401" i="19"/>
  <c r="AL1405" i="19"/>
  <c r="AL1400" i="19"/>
  <c r="AL1404" i="19"/>
  <c r="AL1399" i="19"/>
  <c r="AL1403" i="19"/>
  <c r="AL1398" i="19"/>
  <c r="AL1402" i="19"/>
  <c r="AL1408" i="19"/>
  <c r="AL1412" i="19"/>
  <c r="AL1407" i="19"/>
  <c r="AL1406" i="19"/>
  <c r="AL1410" i="19"/>
  <c r="AL1409" i="19"/>
  <c r="AL1411" i="19"/>
  <c r="AL1413" i="19"/>
  <c r="AL1417" i="19"/>
  <c r="AL1421" i="19"/>
  <c r="AL1416" i="19"/>
  <c r="AL1415" i="19"/>
  <c r="AL1414" i="19"/>
  <c r="AL1423" i="19"/>
  <c r="AL1427" i="19"/>
  <c r="AL1420" i="19"/>
  <c r="AL1422" i="19"/>
  <c r="AL1418" i="19"/>
  <c r="AL1425" i="19"/>
  <c r="AL1419" i="19"/>
  <c r="AL1424" i="19"/>
  <c r="AL1426" i="19"/>
  <c r="AL1428" i="19"/>
  <c r="AL1430" i="19"/>
  <c r="AL1434" i="19"/>
  <c r="AL1438" i="19"/>
  <c r="AL1442" i="19"/>
  <c r="AL1433" i="19"/>
  <c r="AL1437" i="19"/>
  <c r="AL1429" i="19"/>
  <c r="AL1432" i="19"/>
  <c r="AL1436" i="19"/>
  <c r="AL1431" i="19"/>
  <c r="AL1435" i="19"/>
  <c r="AL1445" i="19"/>
  <c r="AL1449" i="19"/>
  <c r="AL1453" i="19"/>
  <c r="AL1457" i="19"/>
  <c r="AL1441" i="19"/>
  <c r="AL1444" i="19"/>
  <c r="AL1448" i="19"/>
  <c r="AL1452" i="19"/>
  <c r="AL1456" i="19"/>
  <c r="AL1439" i="19"/>
  <c r="AL1443" i="19"/>
  <c r="AL1447" i="19"/>
  <c r="AL1451" i="19"/>
  <c r="AL1455" i="19"/>
  <c r="AL1440" i="19"/>
  <c r="AL1446" i="19"/>
  <c r="AL1450" i="19"/>
  <c r="AL1454" i="19"/>
  <c r="AL1461" i="19"/>
  <c r="AL1460" i="19"/>
  <c r="AL1459" i="19"/>
  <c r="AL1463" i="19"/>
  <c r="AL1458" i="19"/>
  <c r="AL1462" i="19"/>
  <c r="T1382" i="19"/>
  <c r="T1381" i="19"/>
  <c r="T1380" i="19"/>
  <c r="T1383" i="19"/>
  <c r="T1385" i="19"/>
  <c r="T1384" i="19"/>
  <c r="T1387" i="19"/>
  <c r="T1386" i="19"/>
  <c r="T1389" i="19"/>
  <c r="T1393" i="19"/>
  <c r="T1392" i="19"/>
  <c r="T1391" i="19"/>
  <c r="T1388" i="19"/>
  <c r="T1390" i="19"/>
  <c r="T1397" i="19"/>
  <c r="T1396" i="19"/>
  <c r="T1395" i="19"/>
  <c r="T1394" i="19"/>
  <c r="T1399" i="19"/>
  <c r="T1403" i="19"/>
  <c r="T1402" i="19"/>
  <c r="T1398" i="19"/>
  <c r="T1401" i="19"/>
  <c r="T1405" i="19"/>
  <c r="T1400" i="19"/>
  <c r="T1406" i="19"/>
  <c r="T1410" i="19"/>
  <c r="T1404" i="19"/>
  <c r="T1409" i="19"/>
  <c r="T1408" i="19"/>
  <c r="T1407" i="19"/>
  <c r="T1412" i="19"/>
  <c r="T1415" i="19"/>
  <c r="T1419" i="19"/>
  <c r="T1414" i="19"/>
  <c r="T1418" i="19"/>
  <c r="T1413" i="19"/>
  <c r="T1417" i="19"/>
  <c r="T1411" i="19"/>
  <c r="T1416" i="19"/>
  <c r="T1420" i="19"/>
  <c r="T1425" i="19"/>
  <c r="T1429" i="19"/>
  <c r="T1424" i="19"/>
  <c r="T1421" i="19"/>
  <c r="T1423" i="19"/>
  <c r="T1427" i="19"/>
  <c r="T1422" i="19"/>
  <c r="T1426" i="19"/>
  <c r="T1432" i="19"/>
  <c r="T1436" i="19"/>
  <c r="T1440" i="19"/>
  <c r="T1444" i="19"/>
  <c r="T1431" i="19"/>
  <c r="T1435" i="19"/>
  <c r="T1439" i="19"/>
  <c r="T1428" i="19"/>
  <c r="T1434" i="19"/>
  <c r="T1438" i="19"/>
  <c r="T1430" i="19"/>
  <c r="T1433" i="19"/>
  <c r="T1437" i="19"/>
  <c r="T1441" i="19"/>
  <c r="T1443" i="19"/>
  <c r="T1447" i="19"/>
  <c r="T1451" i="19"/>
  <c r="T1455" i="19"/>
  <c r="T1446" i="19"/>
  <c r="T1450" i="19"/>
  <c r="T1454" i="19"/>
  <c r="T1442" i="19"/>
  <c r="T1445" i="19"/>
  <c r="T1449" i="19"/>
  <c r="T1453" i="19"/>
  <c r="T1448" i="19"/>
  <c r="T1452" i="19"/>
  <c r="T1457" i="19"/>
  <c r="T1459" i="19"/>
  <c r="T1463" i="19"/>
  <c r="T1456" i="19"/>
  <c r="T1458" i="19"/>
  <c r="T1462" i="19"/>
  <c r="T1461" i="19"/>
  <c r="T1460" i="19"/>
  <c r="W1381" i="19"/>
  <c r="W1380" i="19"/>
  <c r="W1383" i="19"/>
  <c r="W1382" i="19"/>
  <c r="W1384" i="19"/>
  <c r="W1388" i="19"/>
  <c r="W1387" i="19"/>
  <c r="W1386" i="19"/>
  <c r="W1385" i="19"/>
  <c r="W1392" i="19"/>
  <c r="W1391" i="19"/>
  <c r="W1390" i="19"/>
  <c r="W1389" i="19"/>
  <c r="W1396" i="19"/>
  <c r="W1395" i="19"/>
  <c r="W1394" i="19"/>
  <c r="W1393" i="19"/>
  <c r="W1398" i="19"/>
  <c r="W1402" i="19"/>
  <c r="W1401" i="19"/>
  <c r="W1400" i="19"/>
  <c r="W1404" i="19"/>
  <c r="W1397" i="19"/>
  <c r="W1399" i="19"/>
  <c r="W1403" i="19"/>
  <c r="W1409" i="19"/>
  <c r="W1408" i="19"/>
  <c r="W1407" i="19"/>
  <c r="W1411" i="19"/>
  <c r="W1405" i="19"/>
  <c r="W1406" i="19"/>
  <c r="W1414" i="19"/>
  <c r="W1418" i="19"/>
  <c r="W1413" i="19"/>
  <c r="W1417" i="19"/>
  <c r="W1412" i="19"/>
  <c r="W1416" i="19"/>
  <c r="W1410" i="19"/>
  <c r="W1415" i="19"/>
  <c r="W1421" i="19"/>
  <c r="W1424" i="19"/>
  <c r="W1428" i="19"/>
  <c r="W1423" i="19"/>
  <c r="W1420" i="19"/>
  <c r="W1422" i="19"/>
  <c r="W1426" i="19"/>
  <c r="W1419" i="19"/>
  <c r="W1425" i="19"/>
  <c r="W1431" i="19"/>
  <c r="W1435" i="19"/>
  <c r="W1439" i="19"/>
  <c r="W1443" i="19"/>
  <c r="W1427" i="19"/>
  <c r="W1430" i="19"/>
  <c r="W1434" i="19"/>
  <c r="W1438" i="19"/>
  <c r="W1433" i="19"/>
  <c r="W1437" i="19"/>
  <c r="W1429" i="19"/>
  <c r="W1432" i="19"/>
  <c r="W1436" i="19"/>
  <c r="W1440" i="19"/>
  <c r="W1442" i="19"/>
  <c r="W1446" i="19"/>
  <c r="W1450" i="19"/>
  <c r="W1454" i="19"/>
  <c r="W1444" i="19"/>
  <c r="W1445" i="19"/>
  <c r="W1449" i="19"/>
  <c r="W1453" i="19"/>
  <c r="W1441" i="19"/>
  <c r="W1448" i="19"/>
  <c r="W1452" i="19"/>
  <c r="W1456" i="19"/>
  <c r="W1447" i="19"/>
  <c r="W1451" i="19"/>
  <c r="W1455" i="19"/>
  <c r="W1458" i="19"/>
  <c r="W1462" i="19"/>
  <c r="W1461" i="19"/>
  <c r="W1457" i="19"/>
  <c r="W1460" i="19"/>
  <c r="W1459" i="19"/>
  <c r="W1463" i="19"/>
  <c r="AS1383" i="19"/>
  <c r="AS1382" i="19"/>
  <c r="AS1381" i="19"/>
  <c r="AS1380" i="19"/>
  <c r="AS1386" i="19"/>
  <c r="AS1385" i="19"/>
  <c r="AS1384" i="19"/>
  <c r="AS1390" i="19"/>
  <c r="AS1389" i="19"/>
  <c r="AS1393" i="19"/>
  <c r="AS1388" i="19"/>
  <c r="AS1387" i="19"/>
  <c r="AS1391" i="19"/>
  <c r="AS1392" i="19"/>
  <c r="AS1394" i="19"/>
  <c r="AS1397" i="19"/>
  <c r="AS1396" i="19"/>
  <c r="AS1395" i="19"/>
  <c r="AS1400" i="19"/>
  <c r="AS1404" i="19"/>
  <c r="AS1399" i="19"/>
  <c r="AS1403" i="19"/>
  <c r="AS1398" i="19"/>
  <c r="AS1402" i="19"/>
  <c r="AS1401" i="19"/>
  <c r="AS1407" i="19"/>
  <c r="AS1411" i="19"/>
  <c r="AS1406" i="19"/>
  <c r="AS1405" i="19"/>
  <c r="AS1409" i="19"/>
  <c r="AS1408" i="19"/>
  <c r="AS1416" i="19"/>
  <c r="AS1420" i="19"/>
  <c r="AS1415" i="19"/>
  <c r="AS1410" i="19"/>
  <c r="AS1414" i="19"/>
  <c r="AS1412" i="19"/>
  <c r="AS1413" i="19"/>
  <c r="AS1418" i="19"/>
  <c r="AS1419" i="19"/>
  <c r="AS1422" i="19"/>
  <c r="AS1426" i="19"/>
  <c r="AS1421" i="19"/>
  <c r="AS1425" i="19"/>
  <c r="AS1424" i="19"/>
  <c r="AS1417" i="19"/>
  <c r="AS1423" i="19"/>
  <c r="AS1433" i="19"/>
  <c r="AS1437" i="19"/>
  <c r="AS1441" i="19"/>
  <c r="AS1428" i="19"/>
  <c r="AS1432" i="19"/>
  <c r="AS1436" i="19"/>
  <c r="AS1440" i="19"/>
  <c r="AS1431" i="19"/>
  <c r="AS1435" i="19"/>
  <c r="AS1427" i="19"/>
  <c r="AS1429" i="19"/>
  <c r="AS1430" i="19"/>
  <c r="AS1434" i="19"/>
  <c r="AS1438" i="19"/>
  <c r="AS1444" i="19"/>
  <c r="AS1448" i="19"/>
  <c r="AS1452" i="19"/>
  <c r="AS1456" i="19"/>
  <c r="AS1439" i="19"/>
  <c r="AS1442" i="19"/>
  <c r="AS1447" i="19"/>
  <c r="AS1451" i="19"/>
  <c r="AS1455" i="19"/>
  <c r="AS1446" i="19"/>
  <c r="AS1450" i="19"/>
  <c r="AS1454" i="19"/>
  <c r="AS1443" i="19"/>
  <c r="AS1445" i="19"/>
  <c r="AS1449" i="19"/>
  <c r="AS1453" i="19"/>
  <c r="AS1460" i="19"/>
  <c r="AS1459" i="19"/>
  <c r="AS1463" i="19"/>
  <c r="AS1458" i="19"/>
  <c r="AS1462" i="19"/>
  <c r="AS1457" i="19"/>
  <c r="AS1461" i="19"/>
  <c r="AK1383" i="19"/>
  <c r="AK1382" i="19"/>
  <c r="AK1381" i="19"/>
  <c r="AK1380" i="19"/>
  <c r="AK1386" i="19"/>
  <c r="AK1385" i="19"/>
  <c r="AK1384" i="19"/>
  <c r="AK1388" i="19"/>
  <c r="AK1390" i="19"/>
  <c r="AK1387" i="19"/>
  <c r="AK1389" i="19"/>
  <c r="AK1393" i="19"/>
  <c r="AK1392" i="19"/>
  <c r="AK1394" i="19"/>
  <c r="AK1397" i="19"/>
  <c r="AK1391" i="19"/>
  <c r="AK1396" i="19"/>
  <c r="AK1395" i="19"/>
  <c r="AK1400" i="19"/>
  <c r="AK1404" i="19"/>
  <c r="AK1399" i="19"/>
  <c r="AK1403" i="19"/>
  <c r="AK1398" i="19"/>
  <c r="AK1402" i="19"/>
  <c r="AK1401" i="19"/>
  <c r="AK1407" i="19"/>
  <c r="AK1411" i="19"/>
  <c r="AK1406" i="19"/>
  <c r="AK1405" i="19"/>
  <c r="AK1409" i="19"/>
  <c r="AK1408" i="19"/>
  <c r="AK1416" i="19"/>
  <c r="AK1420" i="19"/>
  <c r="AK1412" i="19"/>
  <c r="AK1415" i="19"/>
  <c r="AK1410" i="19"/>
  <c r="AK1414" i="19"/>
  <c r="AK1418" i="19"/>
  <c r="AK1413" i="19"/>
  <c r="AK1422" i="19"/>
  <c r="AK1426" i="19"/>
  <c r="AK1430" i="19"/>
  <c r="AK1417" i="19"/>
  <c r="AK1425" i="19"/>
  <c r="AK1419" i="19"/>
  <c r="AK1424" i="19"/>
  <c r="AK1421" i="19"/>
  <c r="AK1423" i="19"/>
  <c r="AK1427" i="19"/>
  <c r="AK1433" i="19"/>
  <c r="AK1437" i="19"/>
  <c r="AK1441" i="19"/>
  <c r="AK1429" i="19"/>
  <c r="AK1432" i="19"/>
  <c r="AK1436" i="19"/>
  <c r="AK1440" i="19"/>
  <c r="AK1431" i="19"/>
  <c r="AK1435" i="19"/>
  <c r="AK1428" i="19"/>
  <c r="AK1434" i="19"/>
  <c r="AK1444" i="19"/>
  <c r="AK1448" i="19"/>
  <c r="AK1452" i="19"/>
  <c r="AK1456" i="19"/>
  <c r="AK1439" i="19"/>
  <c r="AK1443" i="19"/>
  <c r="AK1447" i="19"/>
  <c r="AK1451" i="19"/>
  <c r="AK1455" i="19"/>
  <c r="AK1438" i="19"/>
  <c r="AK1446" i="19"/>
  <c r="AK1450" i="19"/>
  <c r="AK1454" i="19"/>
  <c r="AK1442" i="19"/>
  <c r="AK1445" i="19"/>
  <c r="AK1449" i="19"/>
  <c r="AK1453" i="19"/>
  <c r="AK1460" i="19"/>
  <c r="AK1457" i="19"/>
  <c r="AK1459" i="19"/>
  <c r="AK1463" i="19"/>
  <c r="AK1458" i="19"/>
  <c r="AK1462" i="19"/>
  <c r="AK1461" i="19"/>
  <c r="AD1380" i="19"/>
  <c r="AD1383" i="19"/>
  <c r="AD1382" i="19"/>
  <c r="AD1381" i="19"/>
  <c r="AD1387" i="19"/>
  <c r="AD1386" i="19"/>
  <c r="AD1385" i="19"/>
  <c r="AD1384" i="19"/>
  <c r="AD1391" i="19"/>
  <c r="AD1390" i="19"/>
  <c r="AD1389" i="19"/>
  <c r="AD1388" i="19"/>
  <c r="AD1395" i="19"/>
  <c r="AD1392" i="19"/>
  <c r="AD1394" i="19"/>
  <c r="AD1393" i="19"/>
  <c r="AD1397" i="19"/>
  <c r="AD1396" i="19"/>
  <c r="AD1401" i="19"/>
  <c r="AD1405" i="19"/>
  <c r="AD1400" i="19"/>
  <c r="AD1404" i="19"/>
  <c r="AD1399" i="19"/>
  <c r="AD1403" i="19"/>
  <c r="AD1398" i="19"/>
  <c r="AD1402" i="19"/>
  <c r="AD1408" i="19"/>
  <c r="AD1412" i="19"/>
  <c r="AD1407" i="19"/>
  <c r="AD1406" i="19"/>
  <c r="AD1410" i="19"/>
  <c r="AD1409" i="19"/>
  <c r="AD1411" i="19"/>
  <c r="AD1413" i="19"/>
  <c r="AD1417" i="19"/>
  <c r="AD1421" i="19"/>
  <c r="AD1416" i="19"/>
  <c r="AD1415" i="19"/>
  <c r="AD1414" i="19"/>
  <c r="AD1418" i="19"/>
  <c r="AD1423" i="19"/>
  <c r="AD1427" i="19"/>
  <c r="AD1422" i="19"/>
  <c r="AD1419" i="19"/>
  <c r="AD1425" i="19"/>
  <c r="AD1420" i="19"/>
  <c r="AD1424" i="19"/>
  <c r="AD1429" i="19"/>
  <c r="AD1434" i="19"/>
  <c r="AD1438" i="19"/>
  <c r="AD1442" i="19"/>
  <c r="AD1433" i="19"/>
  <c r="AD1437" i="19"/>
  <c r="AD1426" i="19"/>
  <c r="AD1428" i="19"/>
  <c r="AD1430" i="19"/>
  <c r="AD1432" i="19"/>
  <c r="AD1436" i="19"/>
  <c r="AD1431" i="19"/>
  <c r="AD1435" i="19"/>
  <c r="AD1443" i="19"/>
  <c r="AD1445" i="19"/>
  <c r="AD1449" i="19"/>
  <c r="AD1453" i="19"/>
  <c r="AD1457" i="19"/>
  <c r="AD1448" i="19"/>
  <c r="AD1452" i="19"/>
  <c r="AD1456" i="19"/>
  <c r="AD1439" i="19"/>
  <c r="AD1444" i="19"/>
  <c r="AD1447" i="19"/>
  <c r="AD1451" i="19"/>
  <c r="AD1455" i="19"/>
  <c r="AD1440" i="19"/>
  <c r="AD1441" i="19"/>
  <c r="AD1446" i="19"/>
  <c r="AD1450" i="19"/>
  <c r="AD1454" i="19"/>
  <c r="AD1461" i="19"/>
  <c r="AD1460" i="19"/>
  <c r="AD1459" i="19"/>
  <c r="AD1463" i="19"/>
  <c r="AD1458" i="19"/>
  <c r="AD1462" i="19"/>
  <c r="P1382" i="19"/>
  <c r="P1381" i="19"/>
  <c r="P1380" i="19"/>
  <c r="P1383" i="19"/>
  <c r="P1385" i="19"/>
  <c r="P1384" i="19"/>
  <c r="P1388" i="19"/>
  <c r="P1387" i="19"/>
  <c r="P1386" i="19"/>
  <c r="P1389" i="19"/>
  <c r="P1393" i="19"/>
  <c r="P1392" i="19"/>
  <c r="P1391" i="19"/>
  <c r="P1390" i="19"/>
  <c r="P1397" i="19"/>
  <c r="P1396" i="19"/>
  <c r="P1395" i="19"/>
  <c r="P1394" i="19"/>
  <c r="P1398" i="19"/>
  <c r="P1399" i="19"/>
  <c r="P1403" i="19"/>
  <c r="P1402" i="19"/>
  <c r="P1401" i="19"/>
  <c r="P1405" i="19"/>
  <c r="P1400" i="19"/>
  <c r="P1404" i="19"/>
  <c r="P1406" i="19"/>
  <c r="P1410" i="19"/>
  <c r="P1409" i="19"/>
  <c r="P1408" i="19"/>
  <c r="P1407" i="19"/>
  <c r="P1415" i="19"/>
  <c r="P1419" i="19"/>
  <c r="P1411" i="19"/>
  <c r="P1412" i="19"/>
  <c r="P1414" i="19"/>
  <c r="P1418" i="19"/>
  <c r="P1417" i="19"/>
  <c r="P1413" i="19"/>
  <c r="P1416" i="19"/>
  <c r="P1425" i="19"/>
  <c r="P1429" i="19"/>
  <c r="P1420" i="19"/>
  <c r="P1424" i="19"/>
  <c r="P1423" i="19"/>
  <c r="P1427" i="19"/>
  <c r="P1421" i="19"/>
  <c r="P1422" i="19"/>
  <c r="P1426" i="19"/>
  <c r="P1430" i="19"/>
  <c r="P1432" i="19"/>
  <c r="P1436" i="19"/>
  <c r="P1440" i="19"/>
  <c r="P1444" i="19"/>
  <c r="P1431" i="19"/>
  <c r="P1435" i="19"/>
  <c r="P1439" i="19"/>
  <c r="P1434" i="19"/>
  <c r="P1438" i="19"/>
  <c r="P1428" i="19"/>
  <c r="P1433" i="19"/>
  <c r="P1437" i="19"/>
  <c r="P1447" i="19"/>
  <c r="P1451" i="19"/>
  <c r="P1455" i="19"/>
  <c r="P1441" i="19"/>
  <c r="P1443" i="19"/>
  <c r="P1446" i="19"/>
  <c r="P1450" i="19"/>
  <c r="P1454" i="19"/>
  <c r="P1445" i="19"/>
  <c r="P1449" i="19"/>
  <c r="P1453" i="19"/>
  <c r="P1442" i="19"/>
  <c r="P1448" i="19"/>
  <c r="P1452" i="19"/>
  <c r="P1456" i="19"/>
  <c r="P1459" i="19"/>
  <c r="P1463" i="19"/>
  <c r="P1457" i="19"/>
  <c r="P1458" i="19"/>
  <c r="P1462" i="19"/>
  <c r="P1461" i="19"/>
  <c r="P1460" i="19"/>
  <c r="AJ1382" i="19"/>
  <c r="AJ1381" i="19"/>
  <c r="AJ1380" i="19"/>
  <c r="AJ1383" i="19"/>
  <c r="AJ1385" i="19"/>
  <c r="AJ1384" i="19"/>
  <c r="AJ1387" i="19"/>
  <c r="AJ1386" i="19"/>
  <c r="AJ1389" i="19"/>
  <c r="AJ1393" i="19"/>
  <c r="AJ1392" i="19"/>
  <c r="AJ1391" i="19"/>
  <c r="AJ1388" i="19"/>
  <c r="AJ1390" i="19"/>
  <c r="AJ1397" i="19"/>
  <c r="AJ1396" i="19"/>
  <c r="AJ1395" i="19"/>
  <c r="AJ1394" i="19"/>
  <c r="AJ1399" i="19"/>
  <c r="AJ1403" i="19"/>
  <c r="AJ1398" i="19"/>
  <c r="AJ1402" i="19"/>
  <c r="AJ1401" i="19"/>
  <c r="AJ1405" i="19"/>
  <c r="AJ1400" i="19"/>
  <c r="AJ1406" i="19"/>
  <c r="AJ1410" i="19"/>
  <c r="AJ1404" i="19"/>
  <c r="AJ1409" i="19"/>
  <c r="AJ1408" i="19"/>
  <c r="AJ1407" i="19"/>
  <c r="AJ1412" i="19"/>
  <c r="AJ1415" i="19"/>
  <c r="AJ1419" i="19"/>
  <c r="AJ1414" i="19"/>
  <c r="AJ1418" i="19"/>
  <c r="AJ1413" i="19"/>
  <c r="AJ1417" i="19"/>
  <c r="AJ1411" i="19"/>
  <c r="AJ1416" i="19"/>
  <c r="AJ1420" i="19"/>
  <c r="AJ1425" i="19"/>
  <c r="AJ1429" i="19"/>
  <c r="AJ1424" i="19"/>
  <c r="AJ1421" i="19"/>
  <c r="AJ1423" i="19"/>
  <c r="AJ1427" i="19"/>
  <c r="AJ1422" i="19"/>
  <c r="AJ1426" i="19"/>
  <c r="AJ1432" i="19"/>
  <c r="AJ1436" i="19"/>
  <c r="AJ1440" i="19"/>
  <c r="AJ1431" i="19"/>
  <c r="AJ1435" i="19"/>
  <c r="AJ1439" i="19"/>
  <c r="AJ1428" i="19"/>
  <c r="AJ1434" i="19"/>
  <c r="AJ1438" i="19"/>
  <c r="AJ1430" i="19"/>
  <c r="AJ1433" i="19"/>
  <c r="AJ1441" i="19"/>
  <c r="AJ1443" i="19"/>
  <c r="AJ1447" i="19"/>
  <c r="AJ1451" i="19"/>
  <c r="AJ1455" i="19"/>
  <c r="AJ1437" i="19"/>
  <c r="AJ1446" i="19"/>
  <c r="AJ1450" i="19"/>
  <c r="AJ1454" i="19"/>
  <c r="AJ1442" i="19"/>
  <c r="AJ1445" i="19"/>
  <c r="AJ1449" i="19"/>
  <c r="AJ1453" i="19"/>
  <c r="AJ1444" i="19"/>
  <c r="AJ1448" i="19"/>
  <c r="AJ1452" i="19"/>
  <c r="AJ1457" i="19"/>
  <c r="AJ1459" i="19"/>
  <c r="AJ1463" i="19"/>
  <c r="AJ1456" i="19"/>
  <c r="AJ1458" i="19"/>
  <c r="AJ1462" i="19"/>
  <c r="AJ1461" i="19"/>
  <c r="AJ1460" i="19"/>
  <c r="O1381" i="19"/>
  <c r="O1380" i="19"/>
  <c r="O1383" i="19"/>
  <c r="O1382" i="19"/>
  <c r="O1384" i="19"/>
  <c r="O1388" i="19"/>
  <c r="O1387" i="19"/>
  <c r="O1386" i="19"/>
  <c r="O1385" i="19"/>
  <c r="O1392" i="19"/>
  <c r="O1391" i="19"/>
  <c r="O1390" i="19"/>
  <c r="O1389" i="19"/>
  <c r="O1396" i="19"/>
  <c r="O1395" i="19"/>
  <c r="O1394" i="19"/>
  <c r="O1393" i="19"/>
  <c r="O1402" i="19"/>
  <c r="O1397" i="19"/>
  <c r="O1401" i="19"/>
  <c r="O1400" i="19"/>
  <c r="O1404" i="19"/>
  <c r="O1398" i="19"/>
  <c r="O1399" i="19"/>
  <c r="O1403" i="19"/>
  <c r="O1409" i="19"/>
  <c r="O1413" i="19"/>
  <c r="O1408" i="19"/>
  <c r="O1407" i="19"/>
  <c r="O1411" i="19"/>
  <c r="O1405" i="19"/>
  <c r="O1406" i="19"/>
  <c r="O1410" i="19"/>
  <c r="O1412" i="19"/>
  <c r="O1414" i="19"/>
  <c r="O1418" i="19"/>
  <c r="O1417" i="19"/>
  <c r="O1416" i="19"/>
  <c r="O1415" i="19"/>
  <c r="O1420" i="19"/>
  <c r="O1424" i="19"/>
  <c r="O1428" i="19"/>
  <c r="O1423" i="19"/>
  <c r="O1421" i="19"/>
  <c r="O1422" i="19"/>
  <c r="O1426" i="19"/>
  <c r="O1419" i="19"/>
  <c r="O1425" i="19"/>
  <c r="O1431" i="19"/>
  <c r="O1435" i="19"/>
  <c r="O1439" i="19"/>
  <c r="O1443" i="19"/>
  <c r="O1429" i="19"/>
  <c r="O1434" i="19"/>
  <c r="O1438" i="19"/>
  <c r="O1433" i="19"/>
  <c r="O1437" i="19"/>
  <c r="O1427" i="19"/>
  <c r="O1430" i="19"/>
  <c r="O1432" i="19"/>
  <c r="O1436" i="19"/>
  <c r="O1440" i="19"/>
  <c r="O1441" i="19"/>
  <c r="O1446" i="19"/>
  <c r="O1450" i="19"/>
  <c r="O1454" i="19"/>
  <c r="O1445" i="19"/>
  <c r="O1449" i="19"/>
  <c r="O1453" i="19"/>
  <c r="O1442" i="19"/>
  <c r="O1448" i="19"/>
  <c r="O1452" i="19"/>
  <c r="O1456" i="19"/>
  <c r="O1444" i="19"/>
  <c r="O1447" i="19"/>
  <c r="O1451" i="19"/>
  <c r="O1455" i="19"/>
  <c r="O1457" i="19"/>
  <c r="O1458" i="19"/>
  <c r="O1462" i="19"/>
  <c r="O1461" i="19"/>
  <c r="O1460" i="19"/>
  <c r="O1459" i="19"/>
  <c r="O1463" i="19"/>
  <c r="AI1381" i="19"/>
  <c r="AI1380" i="19"/>
  <c r="AI1383" i="19"/>
  <c r="AI1382" i="19"/>
  <c r="AI1384" i="19"/>
  <c r="AI1388" i="19"/>
  <c r="AI1387" i="19"/>
  <c r="AI1386" i="19"/>
  <c r="AI1385" i="19"/>
  <c r="AI1392" i="19"/>
  <c r="AI1391" i="19"/>
  <c r="AI1390" i="19"/>
  <c r="AI1389" i="19"/>
  <c r="AI1396" i="19"/>
  <c r="AI1393" i="19"/>
  <c r="AI1395" i="19"/>
  <c r="AI1394" i="19"/>
  <c r="AI1398" i="19"/>
  <c r="AI1402" i="19"/>
  <c r="AI1401" i="19"/>
  <c r="AI1397" i="19"/>
  <c r="AI1400" i="19"/>
  <c r="AI1404" i="19"/>
  <c r="AI1399" i="19"/>
  <c r="AI1403" i="19"/>
  <c r="AI1409" i="19"/>
  <c r="AI1405" i="19"/>
  <c r="AI1408" i="19"/>
  <c r="AI1407" i="19"/>
  <c r="AI1411" i="19"/>
  <c r="AI1406" i="19"/>
  <c r="AI1414" i="19"/>
  <c r="AI1418" i="19"/>
  <c r="AI1410" i="19"/>
  <c r="AI1413" i="19"/>
  <c r="AI1417" i="19"/>
  <c r="AI1416" i="19"/>
  <c r="AI1412" i="19"/>
  <c r="AI1415" i="19"/>
  <c r="AI1424" i="19"/>
  <c r="AI1428" i="19"/>
  <c r="AI1419" i="19"/>
  <c r="AI1421" i="19"/>
  <c r="AI1423" i="19"/>
  <c r="AI1422" i="19"/>
  <c r="AI1426" i="19"/>
  <c r="AI1420" i="19"/>
  <c r="AI1425" i="19"/>
  <c r="AI1427" i="19"/>
  <c r="AI1429" i="19"/>
  <c r="AI1431" i="19"/>
  <c r="AI1435" i="19"/>
  <c r="AI1439" i="19"/>
  <c r="AI1443" i="19"/>
  <c r="AI1434" i="19"/>
  <c r="AI1438" i="19"/>
  <c r="AI1430" i="19"/>
  <c r="AI1433" i="19"/>
  <c r="AI1437" i="19"/>
  <c r="AI1432" i="19"/>
  <c r="AI1436" i="19"/>
  <c r="AI1446" i="19"/>
  <c r="AI1450" i="19"/>
  <c r="AI1454" i="19"/>
  <c r="AI1442" i="19"/>
  <c r="AI1445" i="19"/>
  <c r="AI1449" i="19"/>
  <c r="AI1453" i="19"/>
  <c r="AI1440" i="19"/>
  <c r="AI1444" i="19"/>
  <c r="AI1448" i="19"/>
  <c r="AI1452" i="19"/>
  <c r="AI1456" i="19"/>
  <c r="AI1441" i="19"/>
  <c r="AI1447" i="19"/>
  <c r="AI1451" i="19"/>
  <c r="AI1455" i="19"/>
  <c r="AI1458" i="19"/>
  <c r="AI1462" i="19"/>
  <c r="AI1461" i="19"/>
  <c r="AI1460" i="19"/>
  <c r="AI1457" i="19"/>
  <c r="AI1459" i="19"/>
  <c r="AI1463" i="19"/>
  <c r="AN1382" i="19"/>
  <c r="AN1381" i="19"/>
  <c r="AN1380" i="19"/>
  <c r="AN1383" i="19"/>
  <c r="AN1385" i="19"/>
  <c r="AN1384" i="19"/>
  <c r="AN1387" i="19"/>
  <c r="AN1386" i="19"/>
  <c r="AN1389" i="19"/>
  <c r="AN1393" i="19"/>
  <c r="AN1392" i="19"/>
  <c r="AN1388" i="19"/>
  <c r="AN1391" i="19"/>
  <c r="AN1390" i="19"/>
  <c r="AN1397" i="19"/>
  <c r="AN1396" i="19"/>
  <c r="AN1395" i="19"/>
  <c r="AN1394" i="19"/>
  <c r="AN1399" i="19"/>
  <c r="AN1403" i="19"/>
  <c r="AN1398" i="19"/>
  <c r="AN1402" i="19"/>
  <c r="AN1401" i="19"/>
  <c r="AN1405" i="19"/>
  <c r="AN1400" i="19"/>
  <c r="AN1406" i="19"/>
  <c r="AN1410" i="19"/>
  <c r="AN1409" i="19"/>
  <c r="AN1404" i="19"/>
  <c r="AN1408" i="19"/>
  <c r="AN1407" i="19"/>
  <c r="AN1415" i="19"/>
  <c r="AN1419" i="19"/>
  <c r="AN1411" i="19"/>
  <c r="AN1414" i="19"/>
  <c r="AN1418" i="19"/>
  <c r="AN1413" i="19"/>
  <c r="AN1417" i="19"/>
  <c r="AN1412" i="19"/>
  <c r="AN1416" i="19"/>
  <c r="AN1425" i="19"/>
  <c r="AN1429" i="19"/>
  <c r="AN1421" i="19"/>
  <c r="AN1424" i="19"/>
  <c r="AN1423" i="19"/>
  <c r="AN1427" i="19"/>
  <c r="AN1420" i="19"/>
  <c r="AN1422" i="19"/>
  <c r="AN1426" i="19"/>
  <c r="AN1432" i="19"/>
  <c r="AN1436" i="19"/>
  <c r="AN1440" i="19"/>
  <c r="AN1428" i="19"/>
  <c r="AN1431" i="19"/>
  <c r="AN1435" i="19"/>
  <c r="AN1439" i="19"/>
  <c r="AN1430" i="19"/>
  <c r="AN1434" i="19"/>
  <c r="AN1438" i="19"/>
  <c r="AN1433" i="19"/>
  <c r="AN1447" i="19"/>
  <c r="AN1451" i="19"/>
  <c r="AN1455" i="19"/>
  <c r="AN1442" i="19"/>
  <c r="AN1446" i="19"/>
  <c r="AN1450" i="19"/>
  <c r="AN1454" i="19"/>
  <c r="AN1437" i="19"/>
  <c r="AN1445" i="19"/>
  <c r="AN1449" i="19"/>
  <c r="AN1453" i="19"/>
  <c r="AN1441" i="19"/>
  <c r="AN1443" i="19"/>
  <c r="AN1444" i="19"/>
  <c r="AN1448" i="19"/>
  <c r="AN1452" i="19"/>
  <c r="AN1459" i="19"/>
  <c r="AN1463" i="19"/>
  <c r="AN1458" i="19"/>
  <c r="AN1462" i="19"/>
  <c r="AN1456" i="19"/>
  <c r="AN1461" i="19"/>
  <c r="AN1457" i="19"/>
  <c r="AN1460" i="19"/>
  <c r="Q1383" i="19"/>
  <c r="Q1382" i="19"/>
  <c r="Q1381" i="19"/>
  <c r="Q1380" i="19"/>
  <c r="Q1386" i="19"/>
  <c r="Q1385" i="19"/>
  <c r="Q1384" i="19"/>
  <c r="Q1387" i="19"/>
  <c r="Q1390" i="19"/>
  <c r="Q1388" i="19"/>
  <c r="Q1389" i="19"/>
  <c r="Q1393" i="19"/>
  <c r="Q1394" i="19"/>
  <c r="Q1398" i="19"/>
  <c r="Q1391" i="19"/>
  <c r="Q1397" i="19"/>
  <c r="Q1392" i="19"/>
  <c r="Q1396" i="19"/>
  <c r="Q1395" i="19"/>
  <c r="Q1400" i="19"/>
  <c r="Q1404" i="19"/>
  <c r="Q1399" i="19"/>
  <c r="Q1403" i="19"/>
  <c r="Q1402" i="19"/>
  <c r="Q1401" i="19"/>
  <c r="Q1405" i="19"/>
  <c r="Q1407" i="19"/>
  <c r="Q1411" i="19"/>
  <c r="Q1406" i="19"/>
  <c r="Q1409" i="19"/>
  <c r="Q1408" i="19"/>
  <c r="Q1413" i="19"/>
  <c r="Q1416" i="19"/>
  <c r="Q1420" i="19"/>
  <c r="Q1410" i="19"/>
  <c r="Q1415" i="19"/>
  <c r="Q1419" i="19"/>
  <c r="Q1412" i="19"/>
  <c r="Q1414" i="19"/>
  <c r="Q1418" i="19"/>
  <c r="Q1417" i="19"/>
  <c r="Q1421" i="19"/>
  <c r="Q1422" i="19"/>
  <c r="Q1426" i="19"/>
  <c r="Q1430" i="19"/>
  <c r="Q1425" i="19"/>
  <c r="Q1424" i="19"/>
  <c r="Q1423" i="19"/>
  <c r="Q1427" i="19"/>
  <c r="Q1428" i="19"/>
  <c r="Q1433" i="19"/>
  <c r="Q1437" i="19"/>
  <c r="Q1441" i="19"/>
  <c r="Q1432" i="19"/>
  <c r="Q1436" i="19"/>
  <c r="Q1440" i="19"/>
  <c r="Q1429" i="19"/>
  <c r="Q1431" i="19"/>
  <c r="Q1435" i="19"/>
  <c r="Q1439" i="19"/>
  <c r="Q1434" i="19"/>
  <c r="Q1442" i="19"/>
  <c r="Q1444" i="19"/>
  <c r="Q1448" i="19"/>
  <c r="Q1452" i="19"/>
  <c r="Q1456" i="19"/>
  <c r="Q1438" i="19"/>
  <c r="Q1447" i="19"/>
  <c r="Q1451" i="19"/>
  <c r="Q1455" i="19"/>
  <c r="Q1443" i="19"/>
  <c r="Q1446" i="19"/>
  <c r="Q1450" i="19"/>
  <c r="Q1454" i="19"/>
  <c r="Q1445" i="19"/>
  <c r="Q1449" i="19"/>
  <c r="Q1453" i="19"/>
  <c r="Q1460" i="19"/>
  <c r="Q1459" i="19"/>
  <c r="Q1463" i="19"/>
  <c r="Q1457" i="19"/>
  <c r="Q1458" i="19"/>
  <c r="Q1462" i="19"/>
  <c r="Q1461" i="19"/>
  <c r="AF1382" i="19"/>
  <c r="AF1381" i="19"/>
  <c r="AF1380" i="19"/>
  <c r="AF1383" i="19"/>
  <c r="AF1385" i="19"/>
  <c r="AF1384" i="19"/>
  <c r="AF1387" i="19"/>
  <c r="AF1386" i="19"/>
  <c r="AF1388" i="19"/>
  <c r="AF1389" i="19"/>
  <c r="AF1393" i="19"/>
  <c r="AF1392" i="19"/>
  <c r="AF1391" i="19"/>
  <c r="AF1390" i="19"/>
  <c r="AF1397" i="19"/>
  <c r="AF1396" i="19"/>
  <c r="AF1395" i="19"/>
  <c r="AF1394" i="19"/>
  <c r="AF1399" i="19"/>
  <c r="AF1403" i="19"/>
  <c r="AF1398" i="19"/>
  <c r="AF1402" i="19"/>
  <c r="AF1401" i="19"/>
  <c r="AF1405" i="19"/>
  <c r="AF1400" i="19"/>
  <c r="AF1404" i="19"/>
  <c r="AF1406" i="19"/>
  <c r="AF1410" i="19"/>
  <c r="AF1409" i="19"/>
  <c r="AF1408" i="19"/>
  <c r="AF1407" i="19"/>
  <c r="AF1415" i="19"/>
  <c r="AF1419" i="19"/>
  <c r="AF1411" i="19"/>
  <c r="AF1412" i="19"/>
  <c r="AF1414" i="19"/>
  <c r="AF1418" i="19"/>
  <c r="AF1413" i="19"/>
  <c r="AF1417" i="19"/>
  <c r="AF1416" i="19"/>
  <c r="AF1425" i="19"/>
  <c r="AF1429" i="19"/>
  <c r="AF1420" i="19"/>
  <c r="AF1424" i="19"/>
  <c r="AF1423" i="19"/>
  <c r="AF1427" i="19"/>
  <c r="AF1421" i="19"/>
  <c r="AF1422" i="19"/>
  <c r="AF1426" i="19"/>
  <c r="AF1430" i="19"/>
  <c r="AF1432" i="19"/>
  <c r="AF1436" i="19"/>
  <c r="AF1440" i="19"/>
  <c r="AF1444" i="19"/>
  <c r="AF1431" i="19"/>
  <c r="AF1435" i="19"/>
  <c r="AF1439" i="19"/>
  <c r="AF1434" i="19"/>
  <c r="AF1438" i="19"/>
  <c r="AF1428" i="19"/>
  <c r="AF1433" i="19"/>
  <c r="AF1437" i="19"/>
  <c r="AF1447" i="19"/>
  <c r="AF1451" i="19"/>
  <c r="AF1455" i="19"/>
  <c r="AF1441" i="19"/>
  <c r="AF1443" i="19"/>
  <c r="AF1446" i="19"/>
  <c r="AF1450" i="19"/>
  <c r="AF1454" i="19"/>
  <c r="AF1445" i="19"/>
  <c r="AF1449" i="19"/>
  <c r="AF1453" i="19"/>
  <c r="AF1442" i="19"/>
  <c r="AF1448" i="19"/>
  <c r="AF1452" i="19"/>
  <c r="AF1456" i="19"/>
  <c r="AF1459" i="19"/>
  <c r="AF1463" i="19"/>
  <c r="AF1457" i="19"/>
  <c r="AF1458" i="19"/>
  <c r="AF1462" i="19"/>
  <c r="AF1461" i="19"/>
  <c r="AF1460" i="19"/>
  <c r="Y1383" i="19"/>
  <c r="Y1382" i="19"/>
  <c r="Y1381" i="19"/>
  <c r="Y1380" i="19"/>
  <c r="Y1386" i="19"/>
  <c r="Y1385" i="19"/>
  <c r="Y1384" i="19"/>
  <c r="Y1387" i="19"/>
  <c r="Y1390" i="19"/>
  <c r="Y1389" i="19"/>
  <c r="Y1393" i="19"/>
  <c r="Y1388" i="19"/>
  <c r="Y1394" i="19"/>
  <c r="Y1397" i="19"/>
  <c r="Y1392" i="19"/>
  <c r="Y1396" i="19"/>
  <c r="Y1391" i="19"/>
  <c r="Y1395" i="19"/>
  <c r="Y1400" i="19"/>
  <c r="Y1404" i="19"/>
  <c r="Y1399" i="19"/>
  <c r="Y1403" i="19"/>
  <c r="Y1398" i="19"/>
  <c r="Y1402" i="19"/>
  <c r="Y1401" i="19"/>
  <c r="Y1405" i="19"/>
  <c r="Y1407" i="19"/>
  <c r="Y1411" i="19"/>
  <c r="Y1406" i="19"/>
  <c r="Y1409" i="19"/>
  <c r="Y1408" i="19"/>
  <c r="Y1410" i="19"/>
  <c r="Y1412" i="19"/>
  <c r="Y1416" i="19"/>
  <c r="Y1420" i="19"/>
  <c r="Y1415" i="19"/>
  <c r="Y1419" i="19"/>
  <c r="Y1414" i="19"/>
  <c r="Y1418" i="19"/>
  <c r="Y1413" i="19"/>
  <c r="Y1417" i="19"/>
  <c r="Y1422" i="19"/>
  <c r="Y1426" i="19"/>
  <c r="Y1430" i="19"/>
  <c r="Y1425" i="19"/>
  <c r="Y1421" i="19"/>
  <c r="Y1424" i="19"/>
  <c r="Y1423" i="19"/>
  <c r="Y1427" i="19"/>
  <c r="Y1429" i="19"/>
  <c r="Y1433" i="19"/>
  <c r="Y1437" i="19"/>
  <c r="Y1441" i="19"/>
  <c r="Y1432" i="19"/>
  <c r="Y1436" i="19"/>
  <c r="Y1440" i="19"/>
  <c r="Y1428" i="19"/>
  <c r="Y1431" i="19"/>
  <c r="Y1435" i="19"/>
  <c r="Y1439" i="19"/>
  <c r="Y1434" i="19"/>
  <c r="Y1443" i="19"/>
  <c r="Y1448" i="19"/>
  <c r="Y1452" i="19"/>
  <c r="Y1456" i="19"/>
  <c r="Y1447" i="19"/>
  <c r="Y1451" i="19"/>
  <c r="Y1455" i="19"/>
  <c r="Y1442" i="19"/>
  <c r="Y1444" i="19"/>
  <c r="Y1446" i="19"/>
  <c r="Y1450" i="19"/>
  <c r="Y1454" i="19"/>
  <c r="Y1438" i="19"/>
  <c r="Y1445" i="19"/>
  <c r="Y1449" i="19"/>
  <c r="Y1453" i="19"/>
  <c r="Y1457" i="19"/>
  <c r="Y1460" i="19"/>
  <c r="Y1459" i="19"/>
  <c r="Y1463" i="19"/>
  <c r="Y1458" i="19"/>
  <c r="Y1462" i="19"/>
  <c r="Y1461" i="19"/>
  <c r="X1382" i="19"/>
  <c r="X1381" i="19"/>
  <c r="X1380" i="19"/>
  <c r="X1383" i="19"/>
  <c r="X1385" i="19"/>
  <c r="X1384" i="19"/>
  <c r="X1387" i="19"/>
  <c r="X1386" i="19"/>
  <c r="X1389" i="19"/>
  <c r="X1393" i="19"/>
  <c r="X1392" i="19"/>
  <c r="X1388" i="19"/>
  <c r="X1391" i="19"/>
  <c r="X1390" i="19"/>
  <c r="X1397" i="19"/>
  <c r="X1396" i="19"/>
  <c r="X1395" i="19"/>
  <c r="X1394" i="19"/>
  <c r="X1399" i="19"/>
  <c r="X1403" i="19"/>
  <c r="X1398" i="19"/>
  <c r="X1402" i="19"/>
  <c r="X1401" i="19"/>
  <c r="X1405" i="19"/>
  <c r="X1400" i="19"/>
  <c r="X1406" i="19"/>
  <c r="X1410" i="19"/>
  <c r="X1409" i="19"/>
  <c r="X1404" i="19"/>
  <c r="X1408" i="19"/>
  <c r="X1407" i="19"/>
  <c r="X1415" i="19"/>
  <c r="X1419" i="19"/>
  <c r="X1411" i="19"/>
  <c r="X1414" i="19"/>
  <c r="X1418" i="19"/>
  <c r="X1413" i="19"/>
  <c r="X1417" i="19"/>
  <c r="X1412" i="19"/>
  <c r="X1416" i="19"/>
  <c r="X1425" i="19"/>
  <c r="X1429" i="19"/>
  <c r="X1421" i="19"/>
  <c r="X1424" i="19"/>
  <c r="X1423" i="19"/>
  <c r="X1427" i="19"/>
  <c r="X1420" i="19"/>
  <c r="X1422" i="19"/>
  <c r="X1426" i="19"/>
  <c r="X1432" i="19"/>
  <c r="X1436" i="19"/>
  <c r="X1440" i="19"/>
  <c r="X1444" i="19"/>
  <c r="X1428" i="19"/>
  <c r="X1431" i="19"/>
  <c r="X1435" i="19"/>
  <c r="X1439" i="19"/>
  <c r="X1430" i="19"/>
  <c r="X1434" i="19"/>
  <c r="X1438" i="19"/>
  <c r="X1433" i="19"/>
  <c r="X1437" i="19"/>
  <c r="X1447" i="19"/>
  <c r="X1451" i="19"/>
  <c r="X1455" i="19"/>
  <c r="X1442" i="19"/>
  <c r="X1446" i="19"/>
  <c r="X1450" i="19"/>
  <c r="X1454" i="19"/>
  <c r="X1445" i="19"/>
  <c r="X1449" i="19"/>
  <c r="X1453" i="19"/>
  <c r="X1441" i="19"/>
  <c r="X1443" i="19"/>
  <c r="X1448" i="19"/>
  <c r="X1452" i="19"/>
  <c r="X1459" i="19"/>
  <c r="X1463" i="19"/>
  <c r="X1458" i="19"/>
  <c r="X1462" i="19"/>
  <c r="X1456" i="19"/>
  <c r="X1461" i="19"/>
  <c r="X1457" i="19"/>
  <c r="X1460" i="19"/>
  <c r="R1380" i="19"/>
  <c r="R1383" i="19"/>
  <c r="R1382" i="19"/>
  <c r="R1381" i="19"/>
  <c r="R1387" i="19"/>
  <c r="R1386" i="19"/>
  <c r="R1385" i="19"/>
  <c r="R1384" i="19"/>
  <c r="R1391" i="19"/>
  <c r="R1390" i="19"/>
  <c r="R1388" i="19"/>
  <c r="R1389" i="19"/>
  <c r="R1393" i="19"/>
  <c r="R1395" i="19"/>
  <c r="R1394" i="19"/>
  <c r="R1398" i="19"/>
  <c r="R1397" i="19"/>
  <c r="R1392" i="19"/>
  <c r="R1396" i="19"/>
  <c r="R1401" i="19"/>
  <c r="R1405" i="19"/>
  <c r="R1400" i="19"/>
  <c r="R1404" i="19"/>
  <c r="R1399" i="19"/>
  <c r="R1403" i="19"/>
  <c r="R1402" i="19"/>
  <c r="R1408" i="19"/>
  <c r="R1412" i="19"/>
  <c r="R1407" i="19"/>
  <c r="R1406" i="19"/>
  <c r="R1410" i="19"/>
  <c r="R1409" i="19"/>
  <c r="R1417" i="19"/>
  <c r="R1421" i="19"/>
  <c r="R1413" i="19"/>
  <c r="R1416" i="19"/>
  <c r="R1411" i="19"/>
  <c r="R1415" i="19"/>
  <c r="R1414" i="19"/>
  <c r="R1419" i="19"/>
  <c r="R1423" i="19"/>
  <c r="R1427" i="19"/>
  <c r="R1418" i="19"/>
  <c r="R1422" i="19"/>
  <c r="R1420" i="19"/>
  <c r="R1425" i="19"/>
  <c r="R1424" i="19"/>
  <c r="R1434" i="19"/>
  <c r="R1438" i="19"/>
  <c r="R1442" i="19"/>
  <c r="R1428" i="19"/>
  <c r="R1430" i="19"/>
  <c r="R1433" i="19"/>
  <c r="R1437" i="19"/>
  <c r="R1432" i="19"/>
  <c r="R1436" i="19"/>
  <c r="R1426" i="19"/>
  <c r="R1429" i="19"/>
  <c r="R1431" i="19"/>
  <c r="R1435" i="19"/>
  <c r="R1445" i="19"/>
  <c r="R1449" i="19"/>
  <c r="R1453" i="19"/>
  <c r="R1457" i="19"/>
  <c r="R1440" i="19"/>
  <c r="R1444" i="19"/>
  <c r="R1448" i="19"/>
  <c r="R1452" i="19"/>
  <c r="R1456" i="19"/>
  <c r="R1439" i="19"/>
  <c r="R1441" i="19"/>
  <c r="R1447" i="19"/>
  <c r="R1451" i="19"/>
  <c r="R1455" i="19"/>
  <c r="R1443" i="19"/>
  <c r="R1446" i="19"/>
  <c r="R1450" i="19"/>
  <c r="R1454" i="19"/>
  <c r="R1461" i="19"/>
  <c r="R1460" i="19"/>
  <c r="R1459" i="19"/>
  <c r="R1463" i="19"/>
  <c r="R1458" i="19"/>
  <c r="R1462" i="19"/>
  <c r="CE1465" i="19"/>
  <c r="BG1465" i="19"/>
  <c r="BO1465" i="19"/>
  <c r="BC1465" i="19"/>
  <c r="BK1465" i="19"/>
  <c r="E1384" i="19"/>
  <c r="E1388" i="19"/>
  <c r="E1392" i="19"/>
  <c r="E1396" i="19"/>
  <c r="E1400" i="19"/>
  <c r="E1404" i="19"/>
  <c r="E1408" i="19"/>
  <c r="E1412" i="19"/>
  <c r="E1416" i="19"/>
  <c r="E1420" i="19"/>
  <c r="E1424" i="19"/>
  <c r="E1428" i="19"/>
  <c r="E1432" i="19"/>
  <c r="E1436" i="19"/>
  <c r="E1440" i="19"/>
  <c r="E1444" i="19"/>
  <c r="E1448" i="19"/>
  <c r="E1452" i="19"/>
  <c r="E1456" i="19"/>
  <c r="E1460" i="19"/>
  <c r="E1380" i="19"/>
  <c r="E1429" i="19"/>
  <c r="E1445" i="19"/>
  <c r="E1453" i="19"/>
  <c r="E1381" i="19"/>
  <c r="E1385" i="19"/>
  <c r="E1389" i="19"/>
  <c r="E1393" i="19"/>
  <c r="E1397" i="19"/>
  <c r="E1401" i="19"/>
  <c r="E1405" i="19"/>
  <c r="E1409" i="19"/>
  <c r="E1413" i="19"/>
  <c r="E1417" i="19"/>
  <c r="E1421" i="19"/>
  <c r="E1425" i="19"/>
  <c r="E1433" i="19"/>
  <c r="E1437" i="19"/>
  <c r="E1441" i="19"/>
  <c r="E1449" i="19"/>
  <c r="E1457" i="19"/>
  <c r="E1461" i="19"/>
  <c r="E1382" i="19"/>
  <c r="E1386" i="19"/>
  <c r="E1390" i="19"/>
  <c r="E1394" i="19"/>
  <c r="E1398" i="19"/>
  <c r="E1402" i="19"/>
  <c r="E1406" i="19"/>
  <c r="E1410" i="19"/>
  <c r="E1414" i="19"/>
  <c r="E1418" i="19"/>
  <c r="E1422" i="19"/>
  <c r="E1426" i="19"/>
  <c r="E1430" i="19"/>
  <c r="E1434" i="19"/>
  <c r="E1438" i="19"/>
  <c r="E1442" i="19"/>
  <c r="E1446" i="19"/>
  <c r="E1450" i="19"/>
  <c r="E1454" i="19"/>
  <c r="E1458" i="19"/>
  <c r="E1462" i="19"/>
  <c r="E1451" i="19"/>
  <c r="E1383" i="19"/>
  <c r="E1387" i="19"/>
  <c r="E1391" i="19"/>
  <c r="E1395" i="19"/>
  <c r="E1399" i="19"/>
  <c r="E1403" i="19"/>
  <c r="E1407" i="19"/>
  <c r="E1411" i="19"/>
  <c r="E1415" i="19"/>
  <c r="E1419" i="19"/>
  <c r="E1423" i="19"/>
  <c r="E1427" i="19"/>
  <c r="E1431" i="19"/>
  <c r="E1435" i="19"/>
  <c r="E1439" i="19"/>
  <c r="E1443" i="19"/>
  <c r="E1447" i="19"/>
  <c r="E1455" i="19"/>
  <c r="E1459" i="19"/>
  <c r="E1463" i="19"/>
  <c r="AP1380" i="19"/>
  <c r="AP1383" i="19"/>
  <c r="AP1382" i="19"/>
  <c r="AP1381" i="19"/>
  <c r="AP1387" i="19"/>
  <c r="AP1386" i="19"/>
  <c r="AP1385" i="19"/>
  <c r="AP1384" i="19"/>
  <c r="AP1388" i="19"/>
  <c r="AP1391" i="19"/>
  <c r="AP1390" i="19"/>
  <c r="AP1389" i="19"/>
  <c r="AP1393" i="19"/>
  <c r="AP1395" i="19"/>
  <c r="AP1394" i="19"/>
  <c r="AP1397" i="19"/>
  <c r="AP1392" i="19"/>
  <c r="AP1396" i="19"/>
  <c r="AP1401" i="19"/>
  <c r="AP1405" i="19"/>
  <c r="AP1400" i="19"/>
  <c r="AP1399" i="19"/>
  <c r="AP1403" i="19"/>
  <c r="AP1398" i="19"/>
  <c r="AP1402" i="19"/>
  <c r="AP1408" i="19"/>
  <c r="AP1412" i="19"/>
  <c r="AP1407" i="19"/>
  <c r="AP1406" i="19"/>
  <c r="AP1410" i="19"/>
  <c r="AP1404" i="19"/>
  <c r="AP1409" i="19"/>
  <c r="AP1413" i="19"/>
  <c r="AP1417" i="19"/>
  <c r="AP1421" i="19"/>
  <c r="AP1416" i="19"/>
  <c r="AP1411" i="19"/>
  <c r="AP1415" i="19"/>
  <c r="AP1414" i="19"/>
  <c r="AP1420" i="19"/>
  <c r="AP1423" i="19"/>
  <c r="AP1427" i="19"/>
  <c r="AP1422" i="19"/>
  <c r="AP1419" i="19"/>
  <c r="AP1425" i="19"/>
  <c r="AP1418" i="19"/>
  <c r="AP1424" i="19"/>
  <c r="AP1430" i="19"/>
  <c r="AP1434" i="19"/>
  <c r="AP1438" i="19"/>
  <c r="AP1442" i="19"/>
  <c r="AP1426" i="19"/>
  <c r="AP1429" i="19"/>
  <c r="AP1433" i="19"/>
  <c r="AP1437" i="19"/>
  <c r="AP1432" i="19"/>
  <c r="AP1436" i="19"/>
  <c r="AP1428" i="19"/>
  <c r="AP1431" i="19"/>
  <c r="AP1435" i="19"/>
  <c r="AP1439" i="19"/>
  <c r="AP1441" i="19"/>
  <c r="AP1445" i="19"/>
  <c r="AP1449" i="19"/>
  <c r="AP1453" i="19"/>
  <c r="AP1457" i="19"/>
  <c r="AP1440" i="19"/>
  <c r="AP1443" i="19"/>
  <c r="AP1444" i="19"/>
  <c r="AP1448" i="19"/>
  <c r="AP1452" i="19"/>
  <c r="AP1456" i="19"/>
  <c r="AP1447" i="19"/>
  <c r="AP1451" i="19"/>
  <c r="AP1455" i="19"/>
  <c r="AP1446" i="19"/>
  <c r="AP1450" i="19"/>
  <c r="AP1454" i="19"/>
  <c r="AP1461" i="19"/>
  <c r="AP1460" i="19"/>
  <c r="AP1459" i="19"/>
  <c r="AP1463" i="19"/>
  <c r="AP1458" i="19"/>
  <c r="AP1462" i="19"/>
  <c r="AG1383" i="19"/>
  <c r="AG1382" i="19"/>
  <c r="AG1381" i="19"/>
  <c r="AG1380" i="19"/>
  <c r="AG1386" i="19"/>
  <c r="AG1385" i="19"/>
  <c r="AG1384" i="19"/>
  <c r="AG1387" i="19"/>
  <c r="AG1390" i="19"/>
  <c r="AG1388" i="19"/>
  <c r="AG1389" i="19"/>
  <c r="AG1393" i="19"/>
  <c r="AG1394" i="19"/>
  <c r="AG1391" i="19"/>
  <c r="AG1397" i="19"/>
  <c r="AG1392" i="19"/>
  <c r="AG1396" i="19"/>
  <c r="AG1395" i="19"/>
  <c r="AG1400" i="19"/>
  <c r="AG1404" i="19"/>
  <c r="AG1399" i="19"/>
  <c r="AG1403" i="19"/>
  <c r="AG1398" i="19"/>
  <c r="AG1402" i="19"/>
  <c r="AG1401" i="19"/>
  <c r="AG1405" i="19"/>
  <c r="AG1407" i="19"/>
  <c r="AG1411" i="19"/>
  <c r="AG1406" i="19"/>
  <c r="AG1409" i="19"/>
  <c r="AG1408" i="19"/>
  <c r="AG1410" i="19"/>
  <c r="AG1416" i="19"/>
  <c r="AG1420" i="19"/>
  <c r="AG1415" i="19"/>
  <c r="AG1419" i="19"/>
  <c r="AG1412" i="19"/>
  <c r="AG1414" i="19"/>
  <c r="AG1418" i="19"/>
  <c r="AG1413" i="19"/>
  <c r="AG1417" i="19"/>
  <c r="AG1421" i="19"/>
  <c r="AG1422" i="19"/>
  <c r="AG1426" i="19"/>
  <c r="AG1430" i="19"/>
  <c r="AG1425" i="19"/>
  <c r="AG1424" i="19"/>
  <c r="AG1423" i="19"/>
  <c r="AG1427" i="19"/>
  <c r="AG1428" i="19"/>
  <c r="AG1433" i="19"/>
  <c r="AG1437" i="19"/>
  <c r="AG1441" i="19"/>
  <c r="AG1432" i="19"/>
  <c r="AG1436" i="19"/>
  <c r="AG1440" i="19"/>
  <c r="AG1429" i="19"/>
  <c r="AG1431" i="19"/>
  <c r="AG1435" i="19"/>
  <c r="AG1434" i="19"/>
  <c r="AG1442" i="19"/>
  <c r="AG1444" i="19"/>
  <c r="AG1448" i="19"/>
  <c r="AG1452" i="19"/>
  <c r="AG1456" i="19"/>
  <c r="AG1438" i="19"/>
  <c r="AG1447" i="19"/>
  <c r="AG1451" i="19"/>
  <c r="AG1455" i="19"/>
  <c r="AG1443" i="19"/>
  <c r="AG1446" i="19"/>
  <c r="AG1450" i="19"/>
  <c r="AG1454" i="19"/>
  <c r="AG1439" i="19"/>
  <c r="AG1445" i="19"/>
  <c r="AG1449" i="19"/>
  <c r="AG1453" i="19"/>
  <c r="AG1460" i="19"/>
  <c r="AG1459" i="19"/>
  <c r="AG1463" i="19"/>
  <c r="AG1457" i="19"/>
  <c r="AG1458" i="19"/>
  <c r="AG1462" i="19"/>
  <c r="AG1461" i="19"/>
  <c r="AM1381" i="19"/>
  <c r="AM1380" i="19"/>
  <c r="AM1383" i="19"/>
  <c r="AM1382" i="19"/>
  <c r="AM1384" i="19"/>
  <c r="AM1388" i="19"/>
  <c r="AM1387" i="19"/>
  <c r="AM1386" i="19"/>
  <c r="AM1385" i="19"/>
  <c r="AM1392" i="19"/>
  <c r="AM1391" i="19"/>
  <c r="AM1390" i="19"/>
  <c r="AM1389" i="19"/>
  <c r="AM1396" i="19"/>
  <c r="AM1395" i="19"/>
  <c r="AM1394" i="19"/>
  <c r="AM1393" i="19"/>
  <c r="AM1398" i="19"/>
  <c r="AM1402" i="19"/>
  <c r="AM1401" i="19"/>
  <c r="AM1400" i="19"/>
  <c r="AM1404" i="19"/>
  <c r="AM1397" i="19"/>
  <c r="AM1399" i="19"/>
  <c r="AM1403" i="19"/>
  <c r="AM1409" i="19"/>
  <c r="AM1408" i="19"/>
  <c r="AM1407" i="19"/>
  <c r="AM1411" i="19"/>
  <c r="AM1405" i="19"/>
  <c r="AM1406" i="19"/>
  <c r="AM1414" i="19"/>
  <c r="AM1418" i="19"/>
  <c r="AM1413" i="19"/>
  <c r="AM1417" i="19"/>
  <c r="AM1412" i="19"/>
  <c r="AM1416" i="19"/>
  <c r="AM1410" i="19"/>
  <c r="AM1415" i="19"/>
  <c r="AM1419" i="19"/>
  <c r="AM1421" i="19"/>
  <c r="AM1424" i="19"/>
  <c r="AM1428" i="19"/>
  <c r="AM1423" i="19"/>
  <c r="AM1420" i="19"/>
  <c r="AM1422" i="19"/>
  <c r="AM1426" i="19"/>
  <c r="AM1425" i="19"/>
  <c r="AM1431" i="19"/>
  <c r="AM1435" i="19"/>
  <c r="AM1439" i="19"/>
  <c r="AM1443" i="19"/>
  <c r="AM1427" i="19"/>
  <c r="AM1430" i="19"/>
  <c r="AM1434" i="19"/>
  <c r="AM1438" i="19"/>
  <c r="AM1433" i="19"/>
  <c r="AM1437" i="19"/>
  <c r="AM1429" i="19"/>
  <c r="AM1432" i="19"/>
  <c r="AM1436" i="19"/>
  <c r="AM1440" i="19"/>
  <c r="AM1442" i="19"/>
  <c r="AM1446" i="19"/>
  <c r="AM1450" i="19"/>
  <c r="AM1454" i="19"/>
  <c r="AM1445" i="19"/>
  <c r="AM1449" i="19"/>
  <c r="AM1453" i="19"/>
  <c r="AM1441" i="19"/>
  <c r="AM1444" i="19"/>
  <c r="AM1448" i="19"/>
  <c r="AM1452" i="19"/>
  <c r="AM1456" i="19"/>
  <c r="AM1447" i="19"/>
  <c r="AM1451" i="19"/>
  <c r="AM1455" i="19"/>
  <c r="AM1458" i="19"/>
  <c r="AM1462" i="19"/>
  <c r="AM1461" i="19"/>
  <c r="AM1457" i="19"/>
  <c r="AM1460" i="19"/>
  <c r="AM1459" i="19"/>
  <c r="AM1463" i="19"/>
  <c r="AC1383" i="19"/>
  <c r="AC1382" i="19"/>
  <c r="AC1381" i="19"/>
  <c r="AC1380" i="19"/>
  <c r="AC1386" i="19"/>
  <c r="AC1385" i="19"/>
  <c r="AC1384" i="19"/>
  <c r="AC1387" i="19"/>
  <c r="AC1390" i="19"/>
  <c r="AC1389" i="19"/>
  <c r="AC1393" i="19"/>
  <c r="AC1388" i="19"/>
  <c r="AC1391" i="19"/>
  <c r="AC1392" i="19"/>
  <c r="AC1394" i="19"/>
  <c r="AC1397" i="19"/>
  <c r="AC1396" i="19"/>
  <c r="AC1395" i="19"/>
  <c r="AC1400" i="19"/>
  <c r="AC1404" i="19"/>
  <c r="AC1399" i="19"/>
  <c r="AC1403" i="19"/>
  <c r="AC1398" i="19"/>
  <c r="AC1402" i="19"/>
  <c r="AC1401" i="19"/>
  <c r="AC1407" i="19"/>
  <c r="AC1411" i="19"/>
  <c r="AC1406" i="19"/>
  <c r="AC1405" i="19"/>
  <c r="AC1409" i="19"/>
  <c r="AC1408" i="19"/>
  <c r="AC1416" i="19"/>
  <c r="AC1420" i="19"/>
  <c r="AC1415" i="19"/>
  <c r="AC1419" i="19"/>
  <c r="AC1410" i="19"/>
  <c r="AC1414" i="19"/>
  <c r="AC1418" i="19"/>
  <c r="AC1412" i="19"/>
  <c r="AC1413" i="19"/>
  <c r="AC1417" i="19"/>
  <c r="AC1422" i="19"/>
  <c r="AC1426" i="19"/>
  <c r="AC1430" i="19"/>
  <c r="AC1421" i="19"/>
  <c r="AC1425" i="19"/>
  <c r="AC1424" i="19"/>
  <c r="AC1423" i="19"/>
  <c r="AC1427" i="19"/>
  <c r="AC1433" i="19"/>
  <c r="AC1437" i="19"/>
  <c r="AC1441" i="19"/>
  <c r="AC1428" i="19"/>
  <c r="AC1432" i="19"/>
  <c r="AC1436" i="19"/>
  <c r="AC1440" i="19"/>
  <c r="AC1431" i="19"/>
  <c r="AC1435" i="19"/>
  <c r="AC1429" i="19"/>
  <c r="AC1434" i="19"/>
  <c r="AC1438" i="19"/>
  <c r="AC1448" i="19"/>
  <c r="AC1452" i="19"/>
  <c r="AC1456" i="19"/>
  <c r="AC1439" i="19"/>
  <c r="AC1442" i="19"/>
  <c r="AC1444" i="19"/>
  <c r="AC1447" i="19"/>
  <c r="AC1451" i="19"/>
  <c r="AC1455" i="19"/>
  <c r="AC1446" i="19"/>
  <c r="AC1450" i="19"/>
  <c r="AC1454" i="19"/>
  <c r="AC1443" i="19"/>
  <c r="AC1445" i="19"/>
  <c r="AC1449" i="19"/>
  <c r="AC1453" i="19"/>
  <c r="AC1460" i="19"/>
  <c r="AC1459" i="19"/>
  <c r="AC1463" i="19"/>
  <c r="AC1458" i="19"/>
  <c r="AC1462" i="19"/>
  <c r="AC1457" i="19"/>
  <c r="AC1461" i="19"/>
  <c r="CD1465" i="19"/>
  <c r="BN1465" i="19"/>
  <c r="BZ1465" i="19"/>
  <c r="BV1465" i="19"/>
  <c r="D25" i="8" a="1"/>
  <c r="S25" i="8" s="1"/>
  <c r="AU414" i="19"/>
  <c r="X78" i="8"/>
  <c r="D35" i="7" a="1"/>
  <c r="AD23" i="7"/>
  <c r="AL23" i="7"/>
  <c r="AK23" i="7"/>
  <c r="AF23" i="7"/>
  <c r="Z23" i="7"/>
  <c r="AH23" i="7"/>
  <c r="AB23" i="7"/>
  <c r="AN23" i="7"/>
  <c r="AG23" i="7"/>
  <c r="E1464" i="19"/>
  <c r="D58" i="8" a="1"/>
  <c r="AE23" i="7"/>
  <c r="AI23" i="7"/>
  <c r="AA23" i="7"/>
  <c r="D23" i="7"/>
  <c r="AO23" i="7"/>
  <c r="AP23" i="7"/>
  <c r="AJ23" i="7"/>
  <c r="AC23" i="7"/>
  <c r="AM23" i="7"/>
  <c r="O251" i="13"/>
  <c r="N1196" i="19"/>
  <c r="AR1464" i="19"/>
  <c r="AN1464" i="19"/>
  <c r="AJ1464" i="19"/>
  <c r="AF1464" i="19"/>
  <c r="AB1464" i="19"/>
  <c r="X1464" i="19"/>
  <c r="T1464" i="19"/>
  <c r="P1464" i="19"/>
  <c r="L1464" i="19"/>
  <c r="H1464" i="19"/>
  <c r="AQ1464" i="19"/>
  <c r="AM1464" i="19"/>
  <c r="AI1464" i="19"/>
  <c r="AE1464" i="19"/>
  <c r="AA1464" i="19"/>
  <c r="W1464" i="19"/>
  <c r="S1464" i="19"/>
  <c r="O1464" i="19"/>
  <c r="K1464" i="19"/>
  <c r="G1464" i="19"/>
  <c r="AP1464" i="19"/>
  <c r="AH1464" i="19"/>
  <c r="Z1464" i="19"/>
  <c r="R1464" i="19"/>
  <c r="J1464" i="19"/>
  <c r="AO1464" i="19"/>
  <c r="AG1464" i="19"/>
  <c r="Y1464" i="19"/>
  <c r="Q1464" i="19"/>
  <c r="I1464" i="19"/>
  <c r="AL1464" i="19"/>
  <c r="V1464" i="19"/>
  <c r="F1464" i="19"/>
  <c r="AD1464" i="19"/>
  <c r="AS1464" i="19"/>
  <c r="AC1464" i="19"/>
  <c r="M1464" i="19"/>
  <c r="AK1464" i="19"/>
  <c r="U1464" i="19"/>
  <c r="AT1464" i="19"/>
  <c r="N1464" i="19"/>
  <c r="J1196" i="19"/>
  <c r="S251" i="13" s="1"/>
  <c r="N1229" i="19"/>
  <c r="J1229" i="19"/>
  <c r="R1229" i="19"/>
  <c r="J1225" i="19"/>
  <c r="N1225" i="19"/>
  <c r="R1225" i="19"/>
  <c r="J1211" i="19"/>
  <c r="N1211" i="19"/>
  <c r="R1211" i="19"/>
  <c r="N1237" i="19"/>
  <c r="J1237" i="19"/>
  <c r="R1237" i="19"/>
  <c r="N1214" i="19"/>
  <c r="J1214" i="19"/>
  <c r="R1214" i="19"/>
  <c r="J1236" i="19"/>
  <c r="N1236" i="19"/>
  <c r="R1236" i="19"/>
  <c r="J1198" i="19"/>
  <c r="S253" i="13" s="1"/>
  <c r="N1198" i="19"/>
  <c r="R1198" i="19"/>
  <c r="J1228" i="19"/>
  <c r="N1228" i="19"/>
  <c r="R1228" i="19"/>
  <c r="N1232" i="19"/>
  <c r="J1232" i="19"/>
  <c r="R1232" i="19"/>
  <c r="N1207" i="19"/>
  <c r="J1207" i="19"/>
  <c r="R1207" i="19"/>
  <c r="N1227" i="19"/>
  <c r="J1227" i="19"/>
  <c r="R1227" i="19"/>
  <c r="N1206" i="19"/>
  <c r="J1206" i="19"/>
  <c r="R1206" i="19"/>
  <c r="N1226" i="19"/>
  <c r="J1226" i="19"/>
  <c r="R1226" i="19"/>
  <c r="N1231" i="19"/>
  <c r="J1231" i="19"/>
  <c r="R1231" i="19"/>
  <c r="N1208" i="19"/>
  <c r="J1208" i="19"/>
  <c r="R1208" i="19"/>
  <c r="J1223" i="19"/>
  <c r="R1223" i="19"/>
  <c r="N1223" i="19"/>
  <c r="N1216" i="19"/>
  <c r="J1216" i="19"/>
  <c r="R1216" i="19"/>
  <c r="N1215" i="19"/>
  <c r="J1215" i="19"/>
  <c r="R1215" i="19"/>
  <c r="J1205" i="19"/>
  <c r="S260" i="13" s="1"/>
  <c r="N1205" i="19"/>
  <c r="R1205" i="19"/>
  <c r="N1233" i="19"/>
  <c r="J1233" i="19"/>
  <c r="R1233" i="19"/>
  <c r="J1203" i="19"/>
  <c r="S258" i="13" s="1"/>
  <c r="N1203" i="19"/>
  <c r="R1203" i="19"/>
  <c r="N1218" i="19"/>
  <c r="J1218" i="19"/>
  <c r="R1218" i="19"/>
  <c r="N1224" i="19"/>
  <c r="J1224" i="19"/>
  <c r="R1224" i="19"/>
  <c r="J1234" i="19"/>
  <c r="N1234" i="19"/>
  <c r="R1234" i="19"/>
  <c r="N1230" i="19"/>
  <c r="J1230" i="19"/>
  <c r="R1230" i="19"/>
  <c r="N1217" i="19"/>
  <c r="J1217" i="19"/>
  <c r="R1217" i="19"/>
  <c r="N1210" i="19"/>
  <c r="J1210" i="19"/>
  <c r="R1210" i="19"/>
  <c r="N1220" i="19"/>
  <c r="J1220" i="19"/>
  <c r="R1220" i="19"/>
  <c r="N1221" i="19"/>
  <c r="J1221" i="19"/>
  <c r="R1221" i="19"/>
  <c r="N1209" i="19"/>
  <c r="J1209" i="19"/>
  <c r="R1209" i="19"/>
  <c r="R1196" i="19"/>
  <c r="N1197" i="19"/>
  <c r="R1197" i="19"/>
  <c r="N1235" i="19"/>
  <c r="J1235" i="19"/>
  <c r="R1235" i="19"/>
  <c r="J1212" i="19"/>
  <c r="N1212" i="19"/>
  <c r="R1212" i="19"/>
  <c r="N1200" i="19"/>
  <c r="J1200" i="19"/>
  <c r="S255" i="13" s="1"/>
  <c r="R1200" i="19"/>
  <c r="N1222" i="19"/>
  <c r="J1222" i="19"/>
  <c r="R1222" i="19"/>
  <c r="J1204" i="19"/>
  <c r="S259" i="13" s="1"/>
  <c r="N1204" i="19"/>
  <c r="R1204" i="19"/>
  <c r="J1202" i="19"/>
  <c r="S257" i="13" s="1"/>
  <c r="N1202" i="19"/>
  <c r="R1202" i="19"/>
  <c r="N1213" i="19"/>
  <c r="J1213" i="19"/>
  <c r="R1213" i="19"/>
  <c r="R1199" i="19"/>
  <c r="N1199" i="19"/>
  <c r="J1199" i="19"/>
  <c r="S254" i="13" s="1"/>
  <c r="N1201" i="19"/>
  <c r="J1201" i="19"/>
  <c r="S256" i="13" s="1"/>
  <c r="R1201" i="19"/>
  <c r="J1219" i="19"/>
  <c r="N1219" i="19"/>
  <c r="R1219" i="19"/>
  <c r="R277" i="19"/>
  <c r="R320" i="19" s="1"/>
  <c r="N277" i="19"/>
  <c r="J277" i="19"/>
  <c r="F1280" i="19"/>
  <c r="O277" i="13" s="1"/>
  <c r="R1281" i="19"/>
  <c r="F1282" i="19"/>
  <c r="O257" i="13"/>
  <c r="O260" i="13"/>
  <c r="O255" i="13"/>
  <c r="O259" i="13"/>
  <c r="O254" i="13"/>
  <c r="J1197" i="19"/>
  <c r="S252" i="13" s="1"/>
  <c r="O252" i="13"/>
  <c r="O253" i="13"/>
  <c r="O256" i="13"/>
  <c r="AU1465" i="19"/>
  <c r="O258" i="13"/>
  <c r="AS23" i="6"/>
  <c r="AQ34" i="6"/>
  <c r="AS34" i="6"/>
  <c r="AR34" i="6"/>
  <c r="AQ23" i="6"/>
  <c r="AR23" i="6"/>
  <c r="F23" i="6"/>
  <c r="M23" i="6"/>
  <c r="AP23" i="6"/>
  <c r="V23" i="6"/>
  <c r="H23" i="6"/>
  <c r="X23" i="6"/>
  <c r="Y23" i="6"/>
  <c r="O23" i="6"/>
  <c r="G23" i="6"/>
  <c r="Q23" i="6"/>
  <c r="L23" i="6"/>
  <c r="S23" i="6"/>
  <c r="W23" i="6"/>
  <c r="K23" i="6"/>
  <c r="R23" i="6"/>
  <c r="E23" i="6"/>
  <c r="P23" i="6"/>
  <c r="U23" i="6"/>
  <c r="N23" i="6"/>
  <c r="T23" i="6"/>
  <c r="J23" i="6"/>
  <c r="I23" i="6"/>
  <c r="J235" i="19"/>
  <c r="O21" i="12"/>
  <c r="O19" i="12"/>
  <c r="F321" i="19"/>
  <c r="F319" i="19"/>
  <c r="O251" i="12"/>
  <c r="O73" i="12"/>
  <c r="O24" i="12"/>
  <c r="O17" i="12"/>
  <c r="J1281" i="19"/>
  <c r="S278" i="13" s="1"/>
  <c r="S264" i="13"/>
  <c r="O278" i="13"/>
  <c r="G55" i="6"/>
  <c r="O16" i="12"/>
  <c r="F320" i="19"/>
  <c r="O264" i="12"/>
  <c r="S259" i="12"/>
  <c r="O259" i="12"/>
  <c r="O74" i="12"/>
  <c r="S254" i="12"/>
  <c r="O254" i="12"/>
  <c r="S258" i="12"/>
  <c r="O258" i="12"/>
  <c r="N1281" i="19"/>
  <c r="O79" i="13" s="1"/>
  <c r="F190" i="13" s="1"/>
  <c r="O66" i="13"/>
  <c r="J61" i="12"/>
  <c r="O69" i="12"/>
  <c r="O20" i="12"/>
  <c r="Y25" i="8" l="1"/>
  <c r="AH25" i="8"/>
  <c r="AR25" i="8"/>
  <c r="W25" i="8"/>
  <c r="T25" i="8"/>
  <c r="AP25" i="8"/>
  <c r="L25" i="8"/>
  <c r="AG25" i="8"/>
  <c r="J25" i="8"/>
  <c r="AE25" i="8"/>
  <c r="Q25" i="8"/>
  <c r="Q119" i="8" s="1"/>
  <c r="Z25" i="8"/>
  <c r="AJ25" i="8"/>
  <c r="D25" i="8"/>
  <c r="O25" i="8"/>
  <c r="AO25" i="8"/>
  <c r="I25" i="8"/>
  <c r="R25" i="8"/>
  <c r="AB25" i="8"/>
  <c r="AM25" i="8"/>
  <c r="G25" i="8"/>
  <c r="AS25" i="8"/>
  <c r="AS119" i="8" s="1"/>
  <c r="AC25" i="8"/>
  <c r="AC119" i="8" s="1"/>
  <c r="M25" i="8"/>
  <c r="AL25" i="8"/>
  <c r="V25" i="8"/>
  <c r="F25" i="8"/>
  <c r="AF25" i="8"/>
  <c r="P25" i="8"/>
  <c r="AQ25" i="8"/>
  <c r="AQ119" i="8" s="1"/>
  <c r="AA25" i="8"/>
  <c r="K25" i="8"/>
  <c r="AK25" i="8"/>
  <c r="AK39" i="8" s="1"/>
  <c r="U25" i="8"/>
  <c r="U39" i="8" s="1"/>
  <c r="E25" i="8"/>
  <c r="E119" i="8" s="1"/>
  <c r="AD25" i="8"/>
  <c r="N25" i="8"/>
  <c r="AN25" i="8"/>
  <c r="X25" i="8"/>
  <c r="H25" i="8"/>
  <c r="AI25" i="8"/>
  <c r="AU420" i="19"/>
  <c r="AU419" i="19"/>
  <c r="AU502" i="19"/>
  <c r="CK502" i="19" s="1"/>
  <c r="AU418" i="19"/>
  <c r="AU422" i="19"/>
  <c r="AU426" i="19"/>
  <c r="AU430" i="19"/>
  <c r="CK430" i="19" s="1"/>
  <c r="AU427" i="19"/>
  <c r="AU429" i="19"/>
  <c r="AU424" i="19"/>
  <c r="AU421" i="19"/>
  <c r="AU428" i="19"/>
  <c r="AU435" i="19"/>
  <c r="AU425" i="19"/>
  <c r="AU434" i="19"/>
  <c r="CK434" i="19" s="1"/>
  <c r="AU423" i="19"/>
  <c r="AU433" i="19"/>
  <c r="AU432" i="19"/>
  <c r="AU437" i="19"/>
  <c r="CK437" i="19" s="1"/>
  <c r="AU441" i="19"/>
  <c r="AU445" i="19"/>
  <c r="AU449" i="19"/>
  <c r="AU440" i="19"/>
  <c r="CK440" i="19" s="1"/>
  <c r="AU444" i="19"/>
  <c r="AU448" i="19"/>
  <c r="AU439" i="19"/>
  <c r="AU443" i="19"/>
  <c r="CK443" i="19" s="1"/>
  <c r="AU447" i="19"/>
  <c r="AU442" i="19"/>
  <c r="AU452" i="19"/>
  <c r="AU456" i="19"/>
  <c r="CK456" i="19" s="1"/>
  <c r="AU460" i="19"/>
  <c r="AU438" i="19"/>
  <c r="AU451" i="19"/>
  <c r="AU455" i="19"/>
  <c r="CK455" i="19" s="1"/>
  <c r="AU459" i="19"/>
  <c r="AU463" i="19"/>
  <c r="AU431" i="19"/>
  <c r="AU450" i="19"/>
  <c r="CK450" i="19" s="1"/>
  <c r="AU454" i="19"/>
  <c r="AU458" i="19"/>
  <c r="AU462" i="19"/>
  <c r="AU461" i="19"/>
  <c r="AU465" i="19"/>
  <c r="AU469" i="19"/>
  <c r="AU473" i="19"/>
  <c r="AU436" i="19"/>
  <c r="CK436" i="19" s="1"/>
  <c r="AU457" i="19"/>
  <c r="AU464" i="19"/>
  <c r="AU468" i="19"/>
  <c r="AU472" i="19"/>
  <c r="CK472" i="19" s="1"/>
  <c r="AU476" i="19"/>
  <c r="AU453" i="19"/>
  <c r="AU467" i="19"/>
  <c r="AU471" i="19"/>
  <c r="AU475" i="19"/>
  <c r="AU470" i="19"/>
  <c r="AU477" i="19"/>
  <c r="AU481" i="19"/>
  <c r="CK481" i="19" s="1"/>
  <c r="AU485" i="19"/>
  <c r="AU489" i="19"/>
  <c r="AU493" i="19"/>
  <c r="AU497" i="19"/>
  <c r="CK497" i="19" s="1"/>
  <c r="AU501" i="19"/>
  <c r="AU466" i="19"/>
  <c r="AU480" i="19"/>
  <c r="AU484" i="19"/>
  <c r="AU488" i="19"/>
  <c r="AU492" i="19"/>
  <c r="AU496" i="19"/>
  <c r="AU500" i="19"/>
  <c r="CK500" i="19" s="1"/>
  <c r="AU446" i="19"/>
  <c r="AU479" i="19"/>
  <c r="AU483" i="19"/>
  <c r="AU487" i="19"/>
  <c r="CK487" i="19" s="1"/>
  <c r="AU491" i="19"/>
  <c r="AU495" i="19"/>
  <c r="AU499" i="19"/>
  <c r="AU486" i="19"/>
  <c r="AU474" i="19"/>
  <c r="AU482" i="19"/>
  <c r="AU498" i="19"/>
  <c r="AU490" i="19"/>
  <c r="AU478" i="19"/>
  <c r="AU494" i="19"/>
  <c r="E55" i="20" a="1"/>
  <c r="G36" i="7"/>
  <c r="M35" i="7"/>
  <c r="I36" i="7"/>
  <c r="K35" i="7"/>
  <c r="K36" i="7"/>
  <c r="D35" i="7"/>
  <c r="D36" i="7"/>
  <c r="T36" i="7"/>
  <c r="R35" i="7"/>
  <c r="N36" i="7"/>
  <c r="L35" i="7"/>
  <c r="Q35" i="7"/>
  <c r="M36" i="7"/>
  <c r="O35" i="7"/>
  <c r="O36" i="7"/>
  <c r="H35" i="7"/>
  <c r="H36" i="7"/>
  <c r="F35" i="7"/>
  <c r="V35" i="7"/>
  <c r="R36" i="7"/>
  <c r="E35" i="7"/>
  <c r="U35" i="7"/>
  <c r="Q36" i="7"/>
  <c r="S35" i="7"/>
  <c r="S36" i="7"/>
  <c r="P35" i="7"/>
  <c r="L36" i="7"/>
  <c r="J35" i="7"/>
  <c r="F36" i="7"/>
  <c r="V36" i="7"/>
  <c r="G35" i="7"/>
  <c r="I35" i="7"/>
  <c r="E36" i="7"/>
  <c r="U36" i="7"/>
  <c r="W35" i="7"/>
  <c r="W36" i="7"/>
  <c r="T35" i="7"/>
  <c r="P36" i="7"/>
  <c r="N35" i="7"/>
  <c r="J36" i="7"/>
  <c r="M37" i="7"/>
  <c r="R37" i="7"/>
  <c r="E37" i="7"/>
  <c r="I37" i="7"/>
  <c r="K37" i="7"/>
  <c r="S37" i="7"/>
  <c r="Q37" i="7"/>
  <c r="P37" i="7"/>
  <c r="D37" i="7"/>
  <c r="H37" i="7"/>
  <c r="O37" i="7"/>
  <c r="F37" i="7"/>
  <c r="G37" i="7"/>
  <c r="J37" i="7"/>
  <c r="T37" i="7"/>
  <c r="L37" i="7"/>
  <c r="N37" i="7"/>
  <c r="G38" i="7"/>
  <c r="J38" i="7"/>
  <c r="O38" i="7"/>
  <c r="E38" i="7"/>
  <c r="H38" i="7"/>
  <c r="K38" i="7"/>
  <c r="N38" i="7"/>
  <c r="F38" i="7"/>
  <c r="I38" i="7"/>
  <c r="T38" i="7"/>
  <c r="S38" i="7"/>
  <c r="Q38" i="7"/>
  <c r="L38" i="7"/>
  <c r="D38" i="7"/>
  <c r="R38" i="7"/>
  <c r="P38" i="7"/>
  <c r="M38" i="7"/>
  <c r="V38" i="7"/>
  <c r="O39" i="7"/>
  <c r="G39" i="7"/>
  <c r="R39" i="7"/>
  <c r="S39" i="7"/>
  <c r="K39" i="7"/>
  <c r="J39" i="7"/>
  <c r="D39" i="7"/>
  <c r="F39" i="7"/>
  <c r="T39" i="7"/>
  <c r="H39" i="7"/>
  <c r="W38" i="7"/>
  <c r="U38" i="7"/>
  <c r="M39" i="7"/>
  <c r="L39" i="7"/>
  <c r="N39" i="7"/>
  <c r="I39" i="7"/>
  <c r="E39" i="7"/>
  <c r="Q39" i="7"/>
  <c r="P39" i="7"/>
  <c r="U37" i="7"/>
  <c r="V37" i="7"/>
  <c r="W37" i="7"/>
  <c r="E753" i="20" a="1"/>
  <c r="E754" i="20" s="1"/>
  <c r="D24" i="7" a="1"/>
  <c r="S28" i="7" s="1"/>
  <c r="V39" i="7"/>
  <c r="U39" i="7"/>
  <c r="W39" i="7"/>
  <c r="D35" i="6" a="1"/>
  <c r="V39" i="6" s="1"/>
  <c r="N119" i="8"/>
  <c r="N39" i="8"/>
  <c r="AN39" i="8"/>
  <c r="X119" i="8"/>
  <c r="X39" i="8"/>
  <c r="AI119" i="8"/>
  <c r="S119" i="8"/>
  <c r="S39" i="8"/>
  <c r="D58" i="8"/>
  <c r="G58" i="8"/>
  <c r="M58" i="8"/>
  <c r="R58" i="8"/>
  <c r="W58" i="8"/>
  <c r="AC58" i="8"/>
  <c r="AH58" i="8"/>
  <c r="AM58" i="8"/>
  <c r="AS58" i="8"/>
  <c r="E58" i="8"/>
  <c r="J58" i="8"/>
  <c r="O58" i="8"/>
  <c r="U58" i="8"/>
  <c r="Z58" i="8"/>
  <c r="AE58" i="8"/>
  <c r="AK58" i="8"/>
  <c r="AP58" i="8"/>
  <c r="K58" i="8"/>
  <c r="V58" i="8"/>
  <c r="AG58" i="8"/>
  <c r="AQ58" i="8"/>
  <c r="AD58" i="8"/>
  <c r="N58" i="8"/>
  <c r="Y58" i="8"/>
  <c r="AI58" i="8"/>
  <c r="S58" i="8"/>
  <c r="F58" i="8"/>
  <c r="Q58" i="8"/>
  <c r="AA58" i="8"/>
  <c r="AL58" i="8"/>
  <c r="I58" i="8"/>
  <c r="AO58" i="8"/>
  <c r="AR58" i="8"/>
  <c r="AB58" i="8"/>
  <c r="L58" i="8"/>
  <c r="P58" i="8"/>
  <c r="AN58" i="8"/>
  <c r="X58" i="8"/>
  <c r="H58" i="8"/>
  <c r="AJ58" i="8"/>
  <c r="T58" i="8"/>
  <c r="AF58" i="8"/>
  <c r="O18" i="13"/>
  <c r="O19" i="13"/>
  <c r="O24" i="13"/>
  <c r="O17" i="13"/>
  <c r="Q39" i="8"/>
  <c r="AP119" i="8"/>
  <c r="AP39" i="8"/>
  <c r="J119" i="8"/>
  <c r="J39" i="8"/>
  <c r="AJ119" i="8"/>
  <c r="AJ39" i="8"/>
  <c r="T119" i="8"/>
  <c r="T39" i="8"/>
  <c r="AE39" i="8"/>
  <c r="O119" i="8"/>
  <c r="O39" i="8"/>
  <c r="O23" i="13"/>
  <c r="O15" i="13"/>
  <c r="AC39" i="8"/>
  <c r="AL119" i="8"/>
  <c r="AL39" i="8"/>
  <c r="V39" i="8"/>
  <c r="F119" i="8"/>
  <c r="F39" i="8"/>
  <c r="AF39" i="8"/>
  <c r="P119" i="8"/>
  <c r="P39" i="8"/>
  <c r="AQ39" i="8"/>
  <c r="AA119" i="8"/>
  <c r="AA39" i="8"/>
  <c r="O20" i="13"/>
  <c r="O21" i="13"/>
  <c r="O22" i="13"/>
  <c r="E760" i="20"/>
  <c r="Y119" i="8"/>
  <c r="Y39" i="8"/>
  <c r="I119" i="8"/>
  <c r="I39" i="8"/>
  <c r="AH119" i="8"/>
  <c r="AH39" i="8"/>
  <c r="R39" i="8"/>
  <c r="AR119" i="8"/>
  <c r="AR39" i="8"/>
  <c r="AB119" i="8"/>
  <c r="AB39" i="8"/>
  <c r="L119" i="8"/>
  <c r="L39" i="8"/>
  <c r="W119" i="8"/>
  <c r="W39" i="8"/>
  <c r="G119" i="8"/>
  <c r="G39" i="8"/>
  <c r="E1465" i="19"/>
  <c r="CK1407" i="19"/>
  <c r="CK1453" i="19"/>
  <c r="CK1422" i="19"/>
  <c r="CK1440" i="19"/>
  <c r="AT1465" i="19"/>
  <c r="CK1436" i="19"/>
  <c r="AP1465" i="19"/>
  <c r="CK1444" i="19"/>
  <c r="I1465" i="19"/>
  <c r="CK1432" i="19"/>
  <c r="AL1465" i="19"/>
  <c r="CK1400" i="19"/>
  <c r="CK1437" i="19"/>
  <c r="AN1465" i="19"/>
  <c r="AE1465" i="19"/>
  <c r="N1465" i="19"/>
  <c r="AK1465" i="19"/>
  <c r="CK1403" i="19"/>
  <c r="J1465" i="19"/>
  <c r="AG1465" i="19"/>
  <c r="CK1411" i="19"/>
  <c r="R1465" i="19"/>
  <c r="AO1465" i="19"/>
  <c r="CK1399" i="19"/>
  <c r="F1465" i="19"/>
  <c r="AC1465" i="19"/>
  <c r="CK1384" i="19"/>
  <c r="CK1416" i="19"/>
  <c r="CK1393" i="19"/>
  <c r="CK1409" i="19"/>
  <c r="CK1426" i="19"/>
  <c r="CK1442" i="19"/>
  <c r="CK1458" i="19"/>
  <c r="P1465" i="19"/>
  <c r="AF1465" i="19"/>
  <c r="G1465" i="19"/>
  <c r="W1465" i="19"/>
  <c r="AM1465" i="19"/>
  <c r="CK1388" i="19"/>
  <c r="CK1420" i="19"/>
  <c r="CK1449" i="19"/>
  <c r="CK1394" i="19"/>
  <c r="CK1410" i="19"/>
  <c r="CK1427" i="19"/>
  <c r="CK1443" i="19"/>
  <c r="CK1459" i="19"/>
  <c r="CK1424" i="19"/>
  <c r="AD1465" i="19"/>
  <c r="CK1419" i="19"/>
  <c r="Z1465" i="19"/>
  <c r="CK1428" i="19"/>
  <c r="AH1465" i="19"/>
  <c r="CK1415" i="19"/>
  <c r="V1465" i="19"/>
  <c r="AS1465" i="19"/>
  <c r="CK1392" i="19"/>
  <c r="CK1429" i="19"/>
  <c r="CK1461" i="19"/>
  <c r="CK1397" i="19"/>
  <c r="CK1413" i="19"/>
  <c r="CK1430" i="19"/>
  <c r="CK1446" i="19"/>
  <c r="T1465" i="19"/>
  <c r="AJ1465" i="19"/>
  <c r="K1465" i="19"/>
  <c r="AA1465" i="19"/>
  <c r="AQ1465" i="19"/>
  <c r="CK1396" i="19"/>
  <c r="CK1425" i="19"/>
  <c r="CK1457" i="19"/>
  <c r="CK1382" i="19"/>
  <c r="CK1398" i="19"/>
  <c r="CK1414" i="19"/>
  <c r="CK1431" i="19"/>
  <c r="CK1447" i="19"/>
  <c r="CK1385" i="19"/>
  <c r="CK1401" i="19"/>
  <c r="CK1417" i="19"/>
  <c r="CK1434" i="19"/>
  <c r="CK1450" i="19"/>
  <c r="H1465" i="19"/>
  <c r="X1465" i="19"/>
  <c r="O1465" i="19"/>
  <c r="CK1404" i="19"/>
  <c r="CK1433" i="19"/>
  <c r="CK1386" i="19"/>
  <c r="CK1402" i="19"/>
  <c r="CK1418" i="19"/>
  <c r="CK1435" i="19"/>
  <c r="CK1451" i="19"/>
  <c r="D55" i="6"/>
  <c r="J55" i="6" s="1"/>
  <c r="CK1391" i="19"/>
  <c r="CK1456" i="19"/>
  <c r="U1465" i="19"/>
  <c r="CK1387" i="19"/>
  <c r="CK1452" i="19"/>
  <c r="Q1465" i="19"/>
  <c r="CK1395" i="19"/>
  <c r="CK1460" i="19"/>
  <c r="Y1465" i="19"/>
  <c r="CK1383" i="19"/>
  <c r="CK1448" i="19"/>
  <c r="M1465" i="19"/>
  <c r="CK1408" i="19"/>
  <c r="CK1445" i="19"/>
  <c r="CK1389" i="19"/>
  <c r="CK1405" i="19"/>
  <c r="CK1421" i="19"/>
  <c r="CK1438" i="19"/>
  <c r="CK1454" i="19"/>
  <c r="L1465" i="19"/>
  <c r="AB1465" i="19"/>
  <c r="AR1465" i="19"/>
  <c r="S1465" i="19"/>
  <c r="AI1465" i="19"/>
  <c r="CK1412" i="19"/>
  <c r="CK1441" i="19"/>
  <c r="CK1390" i="19"/>
  <c r="CK1406" i="19"/>
  <c r="CK1423" i="19"/>
  <c r="CK1439" i="19"/>
  <c r="CK1455" i="19"/>
  <c r="CK469" i="19"/>
  <c r="CK488" i="19"/>
  <c r="CK482" i="19"/>
  <c r="CK498" i="19"/>
  <c r="CK491" i="19"/>
  <c r="CK444" i="19"/>
  <c r="CK428" i="19"/>
  <c r="BE503" i="19"/>
  <c r="CK466" i="19"/>
  <c r="CK475" i="19"/>
  <c r="CK460" i="19"/>
  <c r="CK449" i="19"/>
  <c r="BX503" i="19"/>
  <c r="BO503" i="19"/>
  <c r="CK442" i="19"/>
  <c r="CK493" i="19"/>
  <c r="CK432" i="19"/>
  <c r="CK420" i="19"/>
  <c r="CK485" i="19"/>
  <c r="CK473" i="19"/>
  <c r="CK427" i="19"/>
  <c r="CK459" i="19"/>
  <c r="CK476" i="19"/>
  <c r="CK492" i="19"/>
  <c r="BB503" i="19"/>
  <c r="BR503" i="19"/>
  <c r="CH503" i="19"/>
  <c r="BI503" i="19"/>
  <c r="BY503" i="19"/>
  <c r="CK421" i="19"/>
  <c r="CK453" i="19"/>
  <c r="CK470" i="19"/>
  <c r="CK486" i="19"/>
  <c r="AV503" i="19"/>
  <c r="BL503" i="19"/>
  <c r="CB503" i="19"/>
  <c r="BC503" i="19"/>
  <c r="BS503" i="19"/>
  <c r="CI503" i="19"/>
  <c r="CK446" i="19"/>
  <c r="CK463" i="19"/>
  <c r="CK479" i="19"/>
  <c r="CK495" i="19"/>
  <c r="CK439" i="19"/>
  <c r="BN503" i="19"/>
  <c r="BU503" i="19"/>
  <c r="BH503" i="19"/>
  <c r="CE503" i="19"/>
  <c r="CK426" i="19"/>
  <c r="CK458" i="19"/>
  <c r="CK477" i="19"/>
  <c r="CK448" i="19"/>
  <c r="CK501" i="19"/>
  <c r="CK424" i="19"/>
  <c r="CK489" i="19"/>
  <c r="CK431" i="19"/>
  <c r="CK447" i="19"/>
  <c r="CK464" i="19"/>
  <c r="CK480" i="19"/>
  <c r="CK496" i="19"/>
  <c r="BF503" i="19"/>
  <c r="BV503" i="19"/>
  <c r="AW503" i="19"/>
  <c r="BM503" i="19"/>
  <c r="CC503" i="19"/>
  <c r="CK425" i="19"/>
  <c r="CK441" i="19"/>
  <c r="CK457" i="19"/>
  <c r="CK474" i="19"/>
  <c r="CK490" i="19"/>
  <c r="AZ503" i="19"/>
  <c r="BP503" i="19"/>
  <c r="CF503" i="19"/>
  <c r="BG503" i="19"/>
  <c r="BW503" i="19"/>
  <c r="CK467" i="19"/>
  <c r="CK483" i="19"/>
  <c r="CK499" i="19"/>
  <c r="CK423" i="19"/>
  <c r="AX503" i="19"/>
  <c r="CD503" i="19"/>
  <c r="CK433" i="19"/>
  <c r="AY503" i="19"/>
  <c r="CK461" i="19"/>
  <c r="CK465" i="19"/>
  <c r="CK452" i="19"/>
  <c r="CK419" i="19"/>
  <c r="CK435" i="19"/>
  <c r="CK451" i="19"/>
  <c r="CK468" i="19"/>
  <c r="CK484" i="19"/>
  <c r="BJ503" i="19"/>
  <c r="BZ503" i="19"/>
  <c r="BA503" i="19"/>
  <c r="BQ503" i="19"/>
  <c r="CG503" i="19"/>
  <c r="CK429" i="19"/>
  <c r="CK445" i="19"/>
  <c r="CK462" i="19"/>
  <c r="CK478" i="19"/>
  <c r="CK494" i="19"/>
  <c r="BD503" i="19"/>
  <c r="BT503" i="19"/>
  <c r="CJ503" i="19"/>
  <c r="BK503" i="19"/>
  <c r="CA503" i="19"/>
  <c r="CK422" i="19"/>
  <c r="CK438" i="19"/>
  <c r="CK454" i="19"/>
  <c r="CK471" i="19"/>
  <c r="CK1381" i="19"/>
  <c r="R1280" i="19"/>
  <c r="R1282" i="19"/>
  <c r="CK1462" i="19"/>
  <c r="CK1463" i="19"/>
  <c r="CK1464" i="19"/>
  <c r="J1280" i="19"/>
  <c r="S277" i="13" s="1"/>
  <c r="S279" i="13" s="1"/>
  <c r="CK1380" i="19"/>
  <c r="J1282" i="19"/>
  <c r="N1282" i="19"/>
  <c r="N1280" i="19"/>
  <c r="O28" i="13" s="1"/>
  <c r="F125" i="13" s="1"/>
  <c r="O16" i="13"/>
  <c r="AE23" i="6"/>
  <c r="AL23" i="6"/>
  <c r="Z23" i="6"/>
  <c r="D23" i="6"/>
  <c r="AK23" i="6"/>
  <c r="AB23" i="6"/>
  <c r="AN23" i="6"/>
  <c r="AA23" i="6"/>
  <c r="AD23" i="6"/>
  <c r="AI23" i="6"/>
  <c r="AC23" i="6"/>
  <c r="AM23" i="6"/>
  <c r="AG23" i="6"/>
  <c r="AJ23" i="6"/>
  <c r="AF23" i="6"/>
  <c r="AO23" i="6"/>
  <c r="AH23" i="6"/>
  <c r="O22" i="12"/>
  <c r="N320" i="19"/>
  <c r="O79" i="12" s="1"/>
  <c r="F190" i="12" s="1"/>
  <c r="O66" i="12"/>
  <c r="O278" i="12"/>
  <c r="G49" i="6"/>
  <c r="O277" i="12"/>
  <c r="D49" i="6"/>
  <c r="O18" i="12"/>
  <c r="N321" i="19"/>
  <c r="N319" i="19"/>
  <c r="O28" i="12" s="1"/>
  <c r="F125" i="12" s="1"/>
  <c r="O15" i="12"/>
  <c r="J320" i="19"/>
  <c r="S278" i="12" s="1"/>
  <c r="S264" i="12"/>
  <c r="G56" i="6"/>
  <c r="O279" i="13"/>
  <c r="R321" i="19"/>
  <c r="R319" i="19"/>
  <c r="E503" i="19"/>
  <c r="CK418" i="19"/>
  <c r="O23" i="12"/>
  <c r="J321" i="19"/>
  <c r="J319" i="19"/>
  <c r="S277" i="12" s="1"/>
  <c r="S251" i="12"/>
  <c r="E39" i="8" l="1"/>
  <c r="AS39" i="8"/>
  <c r="AU503" i="19"/>
  <c r="AK119" i="8"/>
  <c r="AI39" i="8"/>
  <c r="AO39" i="8"/>
  <c r="Z39" i="8"/>
  <c r="H39" i="8"/>
  <c r="X31" i="8"/>
  <c r="K39" i="8"/>
  <c r="M39" i="8"/>
  <c r="AG39" i="8"/>
  <c r="AM39" i="8"/>
  <c r="AD39" i="8"/>
  <c r="K119" i="8"/>
  <c r="AF119" i="8"/>
  <c r="V119" i="8"/>
  <c r="M119" i="8"/>
  <c r="AG119" i="8"/>
  <c r="H119" i="8"/>
  <c r="AN119" i="8"/>
  <c r="AD119" i="8"/>
  <c r="U119" i="8"/>
  <c r="AM119" i="8"/>
  <c r="R119" i="8"/>
  <c r="AO119" i="8"/>
  <c r="AE119" i="8"/>
  <c r="Z119" i="8"/>
  <c r="X64" i="8"/>
  <c r="M28" i="7"/>
  <c r="E786" i="20"/>
  <c r="E792" i="20"/>
  <c r="E758" i="20"/>
  <c r="E753" i="20"/>
  <c r="E756" i="20"/>
  <c r="E773" i="20"/>
  <c r="E762" i="20"/>
  <c r="E771" i="20"/>
  <c r="E794" i="20"/>
  <c r="E784" i="20"/>
  <c r="E793" i="20"/>
  <c r="E778" i="20"/>
  <c r="E790" i="20"/>
  <c r="E767" i="20"/>
  <c r="E787" i="20"/>
  <c r="E776" i="20"/>
  <c r="E759" i="20"/>
  <c r="E761" i="20"/>
  <c r="E755" i="20"/>
  <c r="E757" i="20"/>
  <c r="E789" i="20"/>
  <c r="E777" i="20"/>
  <c r="U39" i="6"/>
  <c r="S24" i="7"/>
  <c r="O25" i="7"/>
  <c r="H24" i="7"/>
  <c r="D25" i="7"/>
  <c r="T25" i="7"/>
  <c r="Q24" i="7"/>
  <c r="M25" i="7"/>
  <c r="J24" i="7"/>
  <c r="F25" i="7"/>
  <c r="V25" i="7"/>
  <c r="G24" i="7"/>
  <c r="W24" i="7"/>
  <c r="S25" i="7"/>
  <c r="L24" i="7"/>
  <c r="H25" i="7"/>
  <c r="E24" i="7"/>
  <c r="U24" i="7"/>
  <c r="Q25" i="7"/>
  <c r="N24" i="7"/>
  <c r="J25" i="7"/>
  <c r="K24" i="7"/>
  <c r="G25" i="7"/>
  <c r="W25" i="7"/>
  <c r="P24" i="7"/>
  <c r="L25" i="7"/>
  <c r="I24" i="7"/>
  <c r="E25" i="7"/>
  <c r="U25" i="7"/>
  <c r="R24" i="7"/>
  <c r="N25" i="7"/>
  <c r="O24" i="7"/>
  <c r="K25" i="7"/>
  <c r="D24" i="7"/>
  <c r="T24" i="7"/>
  <c r="P25" i="7"/>
  <c r="M24" i="7"/>
  <c r="I25" i="7"/>
  <c r="F24" i="7"/>
  <c r="V24" i="7"/>
  <c r="R25" i="7"/>
  <c r="U27" i="7"/>
  <c r="V27" i="7"/>
  <c r="W27" i="7"/>
  <c r="E27" i="7"/>
  <c r="D27" i="7"/>
  <c r="R27" i="7"/>
  <c r="T27" i="7"/>
  <c r="O27" i="7"/>
  <c r="P27" i="7"/>
  <c r="G27" i="7"/>
  <c r="J27" i="7"/>
  <c r="L27" i="7"/>
  <c r="K27" i="7"/>
  <c r="H27" i="7"/>
  <c r="M27" i="7"/>
  <c r="I27" i="7"/>
  <c r="N27" i="7"/>
  <c r="S27" i="7"/>
  <c r="Q27" i="7"/>
  <c r="F27" i="7"/>
  <c r="W26" i="7"/>
  <c r="V26" i="7"/>
  <c r="U26" i="7"/>
  <c r="V28" i="7"/>
  <c r="J26" i="7"/>
  <c r="T26" i="7"/>
  <c r="G26" i="7"/>
  <c r="U28" i="7"/>
  <c r="P26" i="7"/>
  <c r="L26" i="7"/>
  <c r="R26" i="7"/>
  <c r="M26" i="7"/>
  <c r="N26" i="7"/>
  <c r="Q26" i="7"/>
  <c r="F26" i="7"/>
  <c r="I26" i="7"/>
  <c r="E26" i="7"/>
  <c r="S26" i="7"/>
  <c r="W28" i="7"/>
  <c r="H26" i="7"/>
  <c r="O26" i="7"/>
  <c r="D26" i="7"/>
  <c r="K26" i="7"/>
  <c r="K28" i="7"/>
  <c r="E785" i="20"/>
  <c r="E791" i="20"/>
  <c r="X39" i="7"/>
  <c r="AV34" i="7" s="1"/>
  <c r="E28" i="7"/>
  <c r="E764" i="20"/>
  <c r="E775" i="20"/>
  <c r="E770" i="20"/>
  <c r="P28" i="7"/>
  <c r="H28" i="7"/>
  <c r="N28" i="7"/>
  <c r="X37" i="7"/>
  <c r="AV32" i="7" s="1"/>
  <c r="T28" i="7"/>
  <c r="E788" i="20"/>
  <c r="E774" i="20"/>
  <c r="E60" i="20"/>
  <c r="E79" i="20"/>
  <c r="E58" i="20"/>
  <c r="E86" i="20"/>
  <c r="E65" i="20"/>
  <c r="E94" i="20"/>
  <c r="E63" i="20"/>
  <c r="E59" i="20"/>
  <c r="E56" i="20"/>
  <c r="E69" i="20"/>
  <c r="E73" i="20"/>
  <c r="E77" i="20"/>
  <c r="E70" i="20"/>
  <c r="E61" i="20"/>
  <c r="E92" i="20"/>
  <c r="E75" i="20"/>
  <c r="E87" i="20"/>
  <c r="E89" i="20"/>
  <c r="E96" i="20"/>
  <c r="E57" i="20"/>
  <c r="E95" i="20"/>
  <c r="E68" i="20"/>
  <c r="E80" i="20"/>
  <c r="E91" i="20"/>
  <c r="E93" i="20"/>
  <c r="E88" i="20"/>
  <c r="E74" i="20"/>
  <c r="E84" i="20"/>
  <c r="E67" i="20"/>
  <c r="E71" i="20"/>
  <c r="E62" i="20"/>
  <c r="E90" i="20"/>
  <c r="E83" i="20"/>
  <c r="E81" i="20"/>
  <c r="E72" i="20"/>
  <c r="E82" i="20"/>
  <c r="E78" i="20"/>
  <c r="E76" i="20"/>
  <c r="E64" i="20"/>
  <c r="E66" i="20"/>
  <c r="E85" i="20"/>
  <c r="L28" i="7"/>
  <c r="E782" i="20"/>
  <c r="E783" i="20"/>
  <c r="E763" i="20"/>
  <c r="E769" i="20"/>
  <c r="O28" i="7"/>
  <c r="Q28" i="7"/>
  <c r="E765" i="20"/>
  <c r="E779" i="20"/>
  <c r="F28" i="7"/>
  <c r="G28" i="7"/>
  <c r="E780" i="20"/>
  <c r="E766" i="20"/>
  <c r="E55" i="20"/>
  <c r="H35" i="6"/>
  <c r="Q35" i="6"/>
  <c r="M36" i="6"/>
  <c r="W35" i="6"/>
  <c r="H36" i="6"/>
  <c r="N35" i="6"/>
  <c r="N36" i="6"/>
  <c r="K35" i="6"/>
  <c r="E35" i="6"/>
  <c r="U35" i="6"/>
  <c r="Q36" i="6"/>
  <c r="K36" i="6"/>
  <c r="T36" i="6"/>
  <c r="R35" i="6"/>
  <c r="R36" i="6"/>
  <c r="O36" i="6"/>
  <c r="I35" i="6"/>
  <c r="E36" i="6"/>
  <c r="U36" i="6"/>
  <c r="L35" i="6"/>
  <c r="F35" i="6"/>
  <c r="V35" i="6"/>
  <c r="V36" i="6"/>
  <c r="J35" i="6"/>
  <c r="I36" i="6"/>
  <c r="F36" i="6"/>
  <c r="O35" i="6"/>
  <c r="W36" i="6"/>
  <c r="D36" i="6"/>
  <c r="M35" i="6"/>
  <c r="G36" i="6"/>
  <c r="S35" i="6"/>
  <c r="J36" i="6"/>
  <c r="G35" i="6"/>
  <c r="L36" i="6"/>
  <c r="T35" i="6"/>
  <c r="P36" i="6"/>
  <c r="S36" i="6"/>
  <c r="D35" i="6"/>
  <c r="P35" i="6"/>
  <c r="P37" i="6"/>
  <c r="E37" i="6"/>
  <c r="G37" i="6"/>
  <c r="J37" i="6"/>
  <c r="M37" i="6"/>
  <c r="F37" i="6"/>
  <c r="L37" i="6"/>
  <c r="T37" i="6"/>
  <c r="I37" i="6"/>
  <c r="K37" i="6"/>
  <c r="R37" i="6"/>
  <c r="N37" i="6"/>
  <c r="D37" i="6"/>
  <c r="H37" i="6"/>
  <c r="Q37" i="6"/>
  <c r="S37" i="6"/>
  <c r="O37" i="6"/>
  <c r="Q38" i="6"/>
  <c r="W38" i="6"/>
  <c r="R38" i="6"/>
  <c r="Q39" i="6"/>
  <c r="N38" i="6"/>
  <c r="V38" i="6"/>
  <c r="P38" i="6"/>
  <c r="T38" i="6"/>
  <c r="S38" i="6"/>
  <c r="H38" i="6"/>
  <c r="D38" i="6"/>
  <c r="M38" i="6"/>
  <c r="I38" i="6"/>
  <c r="G38" i="6"/>
  <c r="U38" i="6"/>
  <c r="J38" i="6"/>
  <c r="L38" i="6"/>
  <c r="F38" i="6"/>
  <c r="O38" i="6"/>
  <c r="K38" i="6"/>
  <c r="E38" i="6"/>
  <c r="E39" i="6"/>
  <c r="T39" i="6"/>
  <c r="I39" i="6"/>
  <c r="G39" i="6"/>
  <c r="M39" i="6"/>
  <c r="D39" i="6"/>
  <c r="R39" i="6"/>
  <c r="H39" i="6"/>
  <c r="F39" i="6"/>
  <c r="S39" i="6"/>
  <c r="L39" i="6"/>
  <c r="K39" i="6"/>
  <c r="J39" i="6"/>
  <c r="N39" i="6"/>
  <c r="P39" i="6"/>
  <c r="O39" i="6"/>
  <c r="U37" i="6"/>
  <c r="V37" i="6"/>
  <c r="W37" i="6"/>
  <c r="R28" i="7"/>
  <c r="J28" i="7"/>
  <c r="D28" i="7"/>
  <c r="E781" i="20"/>
  <c r="X38" i="7"/>
  <c r="AV33" i="7" s="1"/>
  <c r="I28" i="7"/>
  <c r="E768" i="20"/>
  <c r="E772" i="20"/>
  <c r="W39" i="6"/>
  <c r="H86" i="8"/>
  <c r="H105" i="8"/>
  <c r="L86" i="8"/>
  <c r="L105" i="8"/>
  <c r="I86" i="8"/>
  <c r="I105" i="8"/>
  <c r="F86" i="8"/>
  <c r="F105" i="8"/>
  <c r="N86" i="8"/>
  <c r="N105" i="8"/>
  <c r="V86" i="8"/>
  <c r="V105" i="8"/>
  <c r="AE86" i="8"/>
  <c r="AE105" i="8"/>
  <c r="J86" i="8"/>
  <c r="J105" i="8"/>
  <c r="AH86" i="8"/>
  <c r="AH105" i="8"/>
  <c r="M86" i="8"/>
  <c r="M105" i="8"/>
  <c r="AF86" i="8"/>
  <c r="AF105" i="8"/>
  <c r="X86" i="8"/>
  <c r="X105" i="8"/>
  <c r="AB86" i="8"/>
  <c r="AB105" i="8"/>
  <c r="AL86" i="8"/>
  <c r="AL105" i="8"/>
  <c r="S86" i="8"/>
  <c r="S105" i="8"/>
  <c r="AD86" i="8"/>
  <c r="AD105" i="8"/>
  <c r="K86" i="8"/>
  <c r="K105" i="8"/>
  <c r="Z86" i="8"/>
  <c r="Z105" i="8"/>
  <c r="E86" i="8"/>
  <c r="E105" i="8"/>
  <c r="AC86" i="8"/>
  <c r="AC105" i="8"/>
  <c r="G86" i="8"/>
  <c r="G105" i="8"/>
  <c r="T86" i="8"/>
  <c r="T105" i="8"/>
  <c r="AN86" i="8"/>
  <c r="AN105" i="8"/>
  <c r="AR86" i="8"/>
  <c r="AR105" i="8"/>
  <c r="AA86" i="8"/>
  <c r="AA105" i="8"/>
  <c r="AI86" i="8"/>
  <c r="AI105" i="8"/>
  <c r="AQ86" i="8"/>
  <c r="AQ105" i="8"/>
  <c r="AP86" i="8"/>
  <c r="AP105" i="8"/>
  <c r="U86" i="8"/>
  <c r="U105" i="8"/>
  <c r="AS86" i="8"/>
  <c r="AS105" i="8"/>
  <c r="W86" i="8"/>
  <c r="W105" i="8"/>
  <c r="AJ86" i="8"/>
  <c r="AJ105" i="8"/>
  <c r="P86" i="8"/>
  <c r="P105" i="8"/>
  <c r="AO86" i="8"/>
  <c r="AO105" i="8"/>
  <c r="Q86" i="8"/>
  <c r="Q105" i="8"/>
  <c r="Y86" i="8"/>
  <c r="Y105" i="8"/>
  <c r="AG86" i="8"/>
  <c r="AG105" i="8"/>
  <c r="AK86" i="8"/>
  <c r="AK105" i="8"/>
  <c r="O86" i="8"/>
  <c r="O105" i="8"/>
  <c r="AM86" i="8"/>
  <c r="AM105" i="8"/>
  <c r="R86" i="8"/>
  <c r="R105" i="8"/>
  <c r="E1469" i="19" a="1"/>
  <c r="E1495" i="19" s="1"/>
  <c r="D56" i="6"/>
  <c r="J56" i="6" s="1"/>
  <c r="E508" i="19" a="1"/>
  <c r="E547" i="19" s="1"/>
  <c r="D119" i="8"/>
  <c r="CK503" i="19"/>
  <c r="D105" i="8"/>
  <c r="CK1465" i="19"/>
  <c r="E841" i="20"/>
  <c r="D86" i="8"/>
  <c r="D24" i="6" a="1"/>
  <c r="Q28" i="6" s="1"/>
  <c r="D39" i="8"/>
  <c r="O279" i="12"/>
  <c r="S279" i="12"/>
  <c r="G50" i="6"/>
  <c r="G61" i="6"/>
  <c r="J49" i="6"/>
  <c r="D50" i="6"/>
  <c r="D61" i="6"/>
  <c r="X45" i="8" l="1"/>
  <c r="X111" i="8"/>
  <c r="X92" i="8"/>
  <c r="X125" i="8"/>
  <c r="O133" i="8"/>
  <c r="W133" i="8"/>
  <c r="G133" i="8"/>
  <c r="K133" i="8"/>
  <c r="S133" i="8"/>
  <c r="X27" i="7"/>
  <c r="AV22" i="7" s="1"/>
  <c r="F28" i="6"/>
  <c r="G28" i="6"/>
  <c r="O28" i="6"/>
  <c r="M28" i="6"/>
  <c r="D28" i="6"/>
  <c r="T28" i="6"/>
  <c r="K28" i="6"/>
  <c r="R28" i="6"/>
  <c r="U24" i="6"/>
  <c r="P25" i="6"/>
  <c r="W25" i="6"/>
  <c r="O24" i="6"/>
  <c r="F25" i="6"/>
  <c r="Q24" i="6"/>
  <c r="L25" i="6"/>
  <c r="I24" i="6"/>
  <c r="S25" i="6"/>
  <c r="V24" i="6"/>
  <c r="E24" i="6"/>
  <c r="K24" i="6"/>
  <c r="J24" i="6"/>
  <c r="L24" i="6"/>
  <c r="G24" i="6"/>
  <c r="Q25" i="6"/>
  <c r="R24" i="6"/>
  <c r="H24" i="6"/>
  <c r="D24" i="6"/>
  <c r="V25" i="6"/>
  <c r="M25" i="6"/>
  <c r="N24" i="6"/>
  <c r="E25" i="6"/>
  <c r="T24" i="6"/>
  <c r="R25" i="6"/>
  <c r="M24" i="6"/>
  <c r="G25" i="6"/>
  <c r="K25" i="6"/>
  <c r="N25" i="6"/>
  <c r="H25" i="6"/>
  <c r="S24" i="6"/>
  <c r="W24" i="6"/>
  <c r="J25" i="6"/>
  <c r="U25" i="6"/>
  <c r="T25" i="6"/>
  <c r="P24" i="6"/>
  <c r="I25" i="6"/>
  <c r="D25" i="6"/>
  <c r="O25" i="6"/>
  <c r="F24" i="6"/>
  <c r="W27" i="6"/>
  <c r="V27" i="6"/>
  <c r="U27" i="6"/>
  <c r="I27" i="6"/>
  <c r="F27" i="6"/>
  <c r="L27" i="6"/>
  <c r="R27" i="6"/>
  <c r="E27" i="6"/>
  <c r="N27" i="6"/>
  <c r="P27" i="6"/>
  <c r="M27" i="6"/>
  <c r="K27" i="6"/>
  <c r="D27" i="6"/>
  <c r="J27" i="6"/>
  <c r="O27" i="6"/>
  <c r="H27" i="6"/>
  <c r="G27" i="6"/>
  <c r="T27" i="6"/>
  <c r="Q27" i="6"/>
  <c r="S27" i="6"/>
  <c r="W26" i="6"/>
  <c r="U26" i="6"/>
  <c r="V26" i="6"/>
  <c r="W28" i="6"/>
  <c r="M26" i="6"/>
  <c r="Q26" i="6"/>
  <c r="N26" i="6"/>
  <c r="V28" i="6"/>
  <c r="P26" i="6"/>
  <c r="F26" i="6"/>
  <c r="T26" i="6"/>
  <c r="H26" i="6"/>
  <c r="G26" i="6"/>
  <c r="K26" i="6"/>
  <c r="J26" i="6"/>
  <c r="L26" i="6"/>
  <c r="U28" i="6"/>
  <c r="I26" i="6"/>
  <c r="D26" i="6"/>
  <c r="O26" i="6"/>
  <c r="R26" i="6"/>
  <c r="E26" i="6"/>
  <c r="S26" i="6"/>
  <c r="X37" i="6"/>
  <c r="AV32" i="6" s="1"/>
  <c r="J28" i="6"/>
  <c r="N28" i="6"/>
  <c r="X28" i="7"/>
  <c r="AV23" i="7" s="1"/>
  <c r="X39" i="6"/>
  <c r="AV34" i="6" s="1"/>
  <c r="X38" i="6"/>
  <c r="AV33" i="6" s="1"/>
  <c r="P28" i="6"/>
  <c r="H28" i="6"/>
  <c r="L28" i="6"/>
  <c r="I28" i="6"/>
  <c r="X26" i="7"/>
  <c r="AV21" i="7" s="1"/>
  <c r="E28" i="6"/>
  <c r="S28" i="6"/>
  <c r="R133" i="8"/>
  <c r="AO133" i="8"/>
  <c r="P133" i="8"/>
  <c r="AS133" i="8"/>
  <c r="U133" i="8"/>
  <c r="AD133" i="8"/>
  <c r="AE133" i="8"/>
  <c r="V133" i="8"/>
  <c r="L133" i="8"/>
  <c r="Q133" i="8"/>
  <c r="Z133" i="8"/>
  <c r="AH133" i="8"/>
  <c r="J133" i="8"/>
  <c r="I133" i="8"/>
  <c r="AK133" i="8"/>
  <c r="AG133" i="8"/>
  <c r="Y133" i="8"/>
  <c r="AC133" i="8"/>
  <c r="E133" i="8"/>
  <c r="AF133" i="8"/>
  <c r="M133" i="8"/>
  <c r="F133" i="8"/>
  <c r="AM133" i="8"/>
  <c r="AJ133" i="8"/>
  <c r="AP133" i="8"/>
  <c r="AQ133" i="8"/>
  <c r="AI133" i="8"/>
  <c r="AA133" i="8"/>
  <c r="AR133" i="8"/>
  <c r="AN133" i="8"/>
  <c r="T133" i="8"/>
  <c r="AL133" i="8"/>
  <c r="AB133" i="8"/>
  <c r="X133" i="8"/>
  <c r="N133" i="8"/>
  <c r="H133" i="8"/>
  <c r="E1471" i="19"/>
  <c r="O35" i="13" s="1"/>
  <c r="E1533" i="19"/>
  <c r="E1509" i="19"/>
  <c r="E1487" i="19"/>
  <c r="E1541" i="19"/>
  <c r="E1538" i="19"/>
  <c r="E1528" i="19"/>
  <c r="E1511" i="19"/>
  <c r="E1489" i="19"/>
  <c r="E1516" i="19"/>
  <c r="O51" i="13" s="1"/>
  <c r="E1539" i="19"/>
  <c r="E1497" i="19"/>
  <c r="E1469" i="19"/>
  <c r="O33" i="13" s="1"/>
  <c r="E1508" i="19"/>
  <c r="E1524" i="19"/>
  <c r="E1542" i="19"/>
  <c r="E1535" i="19"/>
  <c r="E1478" i="19"/>
  <c r="O42" i="13" s="1"/>
  <c r="E1515" i="19"/>
  <c r="O50" i="13" s="1"/>
  <c r="E1523" i="19"/>
  <c r="E1490" i="19"/>
  <c r="E1548" i="19"/>
  <c r="E1484" i="19"/>
  <c r="E1488" i="19"/>
  <c r="E1502" i="19"/>
  <c r="E1493" i="19"/>
  <c r="E1510" i="19"/>
  <c r="E1526" i="19"/>
  <c r="E1518" i="19"/>
  <c r="O53" i="13" s="1"/>
  <c r="E1472" i="19"/>
  <c r="O36" i="13" s="1"/>
  <c r="E1521" i="19"/>
  <c r="E1520" i="19"/>
  <c r="O55" i="13" s="1"/>
  <c r="E1479" i="19"/>
  <c r="E1499" i="19"/>
  <c r="E1476" i="19"/>
  <c r="O40" i="13" s="1"/>
  <c r="E1531" i="19"/>
  <c r="E1485" i="19"/>
  <c r="E1507" i="19"/>
  <c r="E1512" i="19"/>
  <c r="O47" i="13" s="1"/>
  <c r="E1482" i="19"/>
  <c r="E1514" i="19"/>
  <c r="O49" i="13" s="1"/>
  <c r="E1527" i="19"/>
  <c r="E1498" i="19"/>
  <c r="E1475" i="19"/>
  <c r="O39" i="13" s="1"/>
  <c r="E1470" i="19"/>
  <c r="O34" i="13" s="1"/>
  <c r="E1517" i="19"/>
  <c r="O52" i="13" s="1"/>
  <c r="E1494" i="19"/>
  <c r="E561" i="19"/>
  <c r="E520" i="19"/>
  <c r="E1500" i="19"/>
  <c r="E1532" i="19"/>
  <c r="E1519" i="19"/>
  <c r="O54" i="13" s="1"/>
  <c r="E1522" i="19"/>
  <c r="E1534" i="19"/>
  <c r="E1551" i="19"/>
  <c r="E1492" i="19"/>
  <c r="E1550" i="19"/>
  <c r="E1506" i="19"/>
  <c r="E1537" i="19"/>
  <c r="E1544" i="19"/>
  <c r="E1473" i="19"/>
  <c r="E1513" i="19"/>
  <c r="O48" i="13" s="1"/>
  <c r="E1536" i="19"/>
  <c r="E1549" i="19"/>
  <c r="E1529" i="19"/>
  <c r="E1505" i="19"/>
  <c r="E1481" i="19"/>
  <c r="E1474" i="19"/>
  <c r="E1480" i="19"/>
  <c r="E1501" i="19"/>
  <c r="E1496" i="19"/>
  <c r="E1547" i="19"/>
  <c r="E1504" i="19"/>
  <c r="E1503" i="19"/>
  <c r="E1545" i="19"/>
  <c r="E1530" i="19"/>
  <c r="E1525" i="19"/>
  <c r="E1483" i="19"/>
  <c r="E1546" i="19"/>
  <c r="E1540" i="19"/>
  <c r="E1543" i="19"/>
  <c r="E1552" i="19"/>
  <c r="E1477" i="19"/>
  <c r="O41" i="13" s="1"/>
  <c r="E1486" i="19"/>
  <c r="E1491" i="19"/>
  <c r="E590" i="19"/>
  <c r="E571" i="19"/>
  <c r="E572" i="19"/>
  <c r="E585" i="19"/>
  <c r="E589" i="19"/>
  <c r="E552" i="19"/>
  <c r="O48" i="12" s="1"/>
  <c r="E508" i="19"/>
  <c r="O33" i="12" s="1"/>
  <c r="E511" i="19"/>
  <c r="O36" i="12" s="1"/>
  <c r="E513" i="19"/>
  <c r="O38" i="12" s="1"/>
  <c r="E565" i="19"/>
  <c r="E553" i="19"/>
  <c r="O49" i="12" s="1"/>
  <c r="E530" i="19"/>
  <c r="E587" i="19"/>
  <c r="E570" i="19"/>
  <c r="E510" i="19"/>
  <c r="O35" i="12" s="1"/>
  <c r="E521" i="19"/>
  <c r="E523" i="19"/>
  <c r="E512" i="19"/>
  <c r="O37" i="12" s="1"/>
  <c r="E588" i="19"/>
  <c r="E536" i="19"/>
  <c r="E541" i="19"/>
  <c r="E545" i="19"/>
  <c r="E567" i="19"/>
  <c r="E519" i="19"/>
  <c r="E582" i="19"/>
  <c r="E573" i="19"/>
  <c r="E560" i="19"/>
  <c r="E586" i="19"/>
  <c r="E555" i="19"/>
  <c r="O51" i="12" s="1"/>
  <c r="E556" i="19"/>
  <c r="O52" i="12" s="1"/>
  <c r="E591" i="19"/>
  <c r="E528" i="19"/>
  <c r="E522" i="19"/>
  <c r="E554" i="19"/>
  <c r="O50" i="12" s="1"/>
  <c r="E544" i="19"/>
  <c r="E569" i="19"/>
  <c r="E509" i="19"/>
  <c r="O34" i="12" s="1"/>
  <c r="E575" i="19"/>
  <c r="E564" i="19"/>
  <c r="E581" i="19"/>
  <c r="E566" i="19"/>
  <c r="E580" i="19"/>
  <c r="E546" i="19"/>
  <c r="E538" i="19"/>
  <c r="E535" i="19"/>
  <c r="E533" i="19"/>
  <c r="E526" i="19"/>
  <c r="E524" i="19"/>
  <c r="E525" i="19"/>
  <c r="E577" i="19"/>
  <c r="E559" i="19"/>
  <c r="O55" i="12" s="1"/>
  <c r="E583" i="19"/>
  <c r="E576" i="19"/>
  <c r="E537" i="19"/>
  <c r="E542" i="19"/>
  <c r="E562" i="19"/>
  <c r="E550" i="19"/>
  <c r="O46" i="12" s="1"/>
  <c r="E563" i="19"/>
  <c r="E516" i="19"/>
  <c r="O41" i="12" s="1"/>
  <c r="E515" i="19"/>
  <c r="O40" i="12" s="1"/>
  <c r="E558" i="19"/>
  <c r="O54" i="12" s="1"/>
  <c r="E578" i="19"/>
  <c r="E517" i="19"/>
  <c r="O42" i="12" s="1"/>
  <c r="E548" i="19"/>
  <c r="E531" i="19"/>
  <c r="E574" i="19"/>
  <c r="E534" i="19"/>
  <c r="E549" i="19"/>
  <c r="E529" i="19"/>
  <c r="E540" i="19"/>
  <c r="E568" i="19"/>
  <c r="E518" i="19"/>
  <c r="E532" i="19"/>
  <c r="E527" i="19"/>
  <c r="E514" i="19"/>
  <c r="O39" i="12" s="1"/>
  <c r="E557" i="19"/>
  <c r="O53" i="12" s="1"/>
  <c r="E584" i="19"/>
  <c r="E539" i="19"/>
  <c r="E543" i="19"/>
  <c r="E579" i="19"/>
  <c r="E551" i="19"/>
  <c r="O47" i="12" s="1"/>
  <c r="D133" i="8"/>
  <c r="E795" i="20"/>
  <c r="E97" i="20"/>
  <c r="E51" i="20"/>
  <c r="G62" i="6"/>
  <c r="D47" i="7"/>
  <c r="J61" i="6"/>
  <c r="D62" i="6"/>
  <c r="J50" i="6"/>
  <c r="X139" i="8" l="1"/>
  <c r="F1698" i="19" a="1"/>
  <c r="F1720" i="19" s="1"/>
  <c r="J1720" i="19" s="1"/>
  <c r="X26" i="6"/>
  <c r="AV21" i="6" s="1"/>
  <c r="X27" i="6"/>
  <c r="AV22" i="6" s="1"/>
  <c r="X28" i="6"/>
  <c r="AV23" i="6" s="1"/>
  <c r="F1652" i="19" a="1"/>
  <c r="F1688" i="19" s="1"/>
  <c r="J1688" i="19" s="1"/>
  <c r="O38" i="13"/>
  <c r="F1606" i="19" a="1"/>
  <c r="F1643" i="19" s="1"/>
  <c r="J1643" i="19" s="1"/>
  <c r="F1668" i="19"/>
  <c r="J1668" i="19" s="1"/>
  <c r="F1669" i="19"/>
  <c r="J1669" i="19" s="1"/>
  <c r="F1706" i="19"/>
  <c r="J1706" i="19" s="1"/>
  <c r="F1699" i="19"/>
  <c r="F1704" i="19"/>
  <c r="F1701" i="19"/>
  <c r="F1719" i="19"/>
  <c r="J1719" i="19" s="1"/>
  <c r="F1737" i="19"/>
  <c r="J1737" i="19" s="1"/>
  <c r="F1711" i="19"/>
  <c r="J1711" i="19" s="1"/>
  <c r="F1707" i="19"/>
  <c r="J1707" i="19" s="1"/>
  <c r="F1721" i="19"/>
  <c r="J1721" i="19" s="1"/>
  <c r="F1709" i="19"/>
  <c r="J1709" i="19" s="1"/>
  <c r="F1722" i="19"/>
  <c r="J1722" i="19" s="1"/>
  <c r="F1703" i="19"/>
  <c r="F1738" i="19"/>
  <c r="F1702" i="19"/>
  <c r="F1705" i="19"/>
  <c r="F1728" i="19"/>
  <c r="J1728" i="19" s="1"/>
  <c r="F1708" i="19"/>
  <c r="J1708" i="19" s="1"/>
  <c r="F1735" i="19"/>
  <c r="J1735" i="19" s="1"/>
  <c r="F1733" i="19"/>
  <c r="J1733" i="19" s="1"/>
  <c r="F1729" i="19"/>
  <c r="J1729" i="19" s="1"/>
  <c r="F1724" i="19"/>
  <c r="J1724" i="19" s="1"/>
  <c r="F1713" i="19"/>
  <c r="J1713" i="19" s="1"/>
  <c r="F1712" i="19"/>
  <c r="J1712" i="19" s="1"/>
  <c r="F1736" i="19"/>
  <c r="J1736" i="19" s="1"/>
  <c r="F1716" i="19"/>
  <c r="J1716" i="19" s="1"/>
  <c r="F1731" i="19"/>
  <c r="J1731" i="19" s="1"/>
  <c r="F1698" i="19"/>
  <c r="F1714" i="19"/>
  <c r="J1714" i="19" s="1"/>
  <c r="F1718" i="19"/>
  <c r="J1718" i="19" s="1"/>
  <c r="F1560" i="19" a="1"/>
  <c r="O37" i="13"/>
  <c r="F737" i="19" a="1"/>
  <c r="F749" i="19" s="1"/>
  <c r="J749" i="19" s="1"/>
  <c r="F691" i="19" a="1"/>
  <c r="F719" i="19" s="1"/>
  <c r="J719" i="19" s="1"/>
  <c r="F599" i="19" a="1"/>
  <c r="F645" i="19" a="1"/>
  <c r="E593" i="19"/>
  <c r="O60" i="12" s="1"/>
  <c r="E592" i="19"/>
  <c r="E1553" i="19"/>
  <c r="O59" i="13" s="1"/>
  <c r="O46" i="13"/>
  <c r="E1554" i="19"/>
  <c r="O60" i="13" s="1"/>
  <c r="E1555" i="19"/>
  <c r="D48" i="7"/>
  <c r="J62" i="6"/>
  <c r="F1613" i="19" l="1"/>
  <c r="J1613" i="19" s="1"/>
  <c r="F1658" i="19"/>
  <c r="J1658" i="19" s="1"/>
  <c r="F1666" i="19"/>
  <c r="J1666" i="19" s="1"/>
  <c r="F1663" i="19"/>
  <c r="J1663" i="19" s="1"/>
  <c r="F1655" i="19"/>
  <c r="J1655" i="19" s="1"/>
  <c r="F1734" i="19"/>
  <c r="J1734" i="19" s="1"/>
  <c r="F1732" i="19"/>
  <c r="J1732" i="19" s="1"/>
  <c r="F1700" i="19"/>
  <c r="F1675" i="19"/>
  <c r="J1675" i="19" s="1"/>
  <c r="F1674" i="19"/>
  <c r="J1674" i="19" s="1"/>
  <c r="F1644" i="19"/>
  <c r="J1644" i="19" s="1"/>
  <c r="F1730" i="19"/>
  <c r="J1730" i="19" s="1"/>
  <c r="F1717" i="19"/>
  <c r="J1717" i="19" s="1"/>
  <c r="F1739" i="19"/>
  <c r="J1739" i="19" s="1"/>
  <c r="F1725" i="19"/>
  <c r="J1725" i="19" s="1"/>
  <c r="F1727" i="19"/>
  <c r="J1727" i="19" s="1"/>
  <c r="F1715" i="19"/>
  <c r="J1715" i="19" s="1"/>
  <c r="F1710" i="19"/>
  <c r="J1710" i="19" s="1"/>
  <c r="F1726" i="19"/>
  <c r="J1726" i="19" s="1"/>
  <c r="F1723" i="19"/>
  <c r="J1723" i="19" s="1"/>
  <c r="F1660" i="19"/>
  <c r="J1660" i="19" s="1"/>
  <c r="F1681" i="19"/>
  <c r="J1681" i="19" s="1"/>
  <c r="F1639" i="19"/>
  <c r="J1639" i="19" s="1"/>
  <c r="F1632" i="19"/>
  <c r="J1632" i="19" s="1"/>
  <c r="F1671" i="19"/>
  <c r="J1671" i="19" s="1"/>
  <c r="F1670" i="19"/>
  <c r="J1670" i="19" s="1"/>
  <c r="F1685" i="19"/>
  <c r="J1685" i="19" s="1"/>
  <c r="F1654" i="19"/>
  <c r="J1654" i="19" s="1"/>
  <c r="F1689" i="19"/>
  <c r="J1689" i="19" s="1"/>
  <c r="F1684" i="19"/>
  <c r="J1684" i="19" s="1"/>
  <c r="F1611" i="19"/>
  <c r="J1611" i="19" s="1"/>
  <c r="F1641" i="19"/>
  <c r="J1641" i="19" s="1"/>
  <c r="F1661" i="19"/>
  <c r="J1661" i="19" s="1"/>
  <c r="F1667" i="19"/>
  <c r="J1667" i="19" s="1"/>
  <c r="F1692" i="19"/>
  <c r="J1692" i="19" s="1"/>
  <c r="F1656" i="19"/>
  <c r="J1656" i="19" s="1"/>
  <c r="F1659" i="19"/>
  <c r="J1659" i="19" s="1"/>
  <c r="F1634" i="19"/>
  <c r="J1634" i="19" s="1"/>
  <c r="F1640" i="19"/>
  <c r="J1640" i="19" s="1"/>
  <c r="F1664" i="19"/>
  <c r="J1664" i="19" s="1"/>
  <c r="F1677" i="19"/>
  <c r="J1677" i="19" s="1"/>
  <c r="F1690" i="19"/>
  <c r="J1690" i="19" s="1"/>
  <c r="F1679" i="19"/>
  <c r="J1679" i="19" s="1"/>
  <c r="F1678" i="19"/>
  <c r="J1678" i="19" s="1"/>
  <c r="F1676" i="19"/>
  <c r="J1676" i="19" s="1"/>
  <c r="F1665" i="19"/>
  <c r="J1665" i="19" s="1"/>
  <c r="F1687" i="19"/>
  <c r="J1687" i="19" s="1"/>
  <c r="F1662" i="19"/>
  <c r="J1662" i="19" s="1"/>
  <c r="F1672" i="19"/>
  <c r="J1672" i="19" s="1"/>
  <c r="F1652" i="19"/>
  <c r="F1657" i="19"/>
  <c r="J1657" i="19" s="1"/>
  <c r="S20" i="13" s="1"/>
  <c r="F1691" i="19"/>
  <c r="J1691" i="19" s="1"/>
  <c r="F1693" i="19"/>
  <c r="J1693" i="19" s="1"/>
  <c r="F1673" i="19"/>
  <c r="J1673" i="19" s="1"/>
  <c r="F1683" i="19"/>
  <c r="J1683" i="19" s="1"/>
  <c r="F1680" i="19"/>
  <c r="J1680" i="19" s="1"/>
  <c r="F1653" i="19"/>
  <c r="J1653" i="19" s="1"/>
  <c r="S16" i="13" s="1"/>
  <c r="F1686" i="19"/>
  <c r="J1686" i="19" s="1"/>
  <c r="F1682" i="19"/>
  <c r="J1682" i="19" s="1"/>
  <c r="F1610" i="19"/>
  <c r="J1610" i="19" s="1"/>
  <c r="S70" i="13" s="1"/>
  <c r="F1631" i="19"/>
  <c r="J1631" i="19" s="1"/>
  <c r="F1618" i="19"/>
  <c r="J1618" i="19" s="1"/>
  <c r="F1612" i="19"/>
  <c r="J1612" i="19" s="1"/>
  <c r="S72" i="13" s="1"/>
  <c r="F1628" i="19"/>
  <c r="J1628" i="19" s="1"/>
  <c r="F1607" i="19"/>
  <c r="J1607" i="19" s="1"/>
  <c r="S67" i="13" s="1"/>
  <c r="F1616" i="19"/>
  <c r="J1616" i="19" s="1"/>
  <c r="F1647" i="19"/>
  <c r="J1647" i="19" s="1"/>
  <c r="F1629" i="19"/>
  <c r="J1629" i="19" s="1"/>
  <c r="F1627" i="19"/>
  <c r="J1627" i="19" s="1"/>
  <c r="F1620" i="19"/>
  <c r="J1620" i="19" s="1"/>
  <c r="F1621" i="19"/>
  <c r="J1621" i="19" s="1"/>
  <c r="F1637" i="19"/>
  <c r="J1637" i="19" s="1"/>
  <c r="F1619" i="19"/>
  <c r="J1619" i="19" s="1"/>
  <c r="F1623" i="19"/>
  <c r="J1623" i="19" s="1"/>
  <c r="F1636" i="19"/>
  <c r="J1636" i="19" s="1"/>
  <c r="F1608" i="19"/>
  <c r="J1608" i="19" s="1"/>
  <c r="S68" i="13" s="1"/>
  <c r="F1635" i="19"/>
  <c r="J1635" i="19" s="1"/>
  <c r="F1617" i="19"/>
  <c r="J1617" i="19" s="1"/>
  <c r="F1642" i="19"/>
  <c r="J1642" i="19" s="1"/>
  <c r="F1646" i="19"/>
  <c r="J1646" i="19" s="1"/>
  <c r="F1645" i="19"/>
  <c r="J1645" i="19" s="1"/>
  <c r="F1609" i="19"/>
  <c r="J1609" i="19" s="1"/>
  <c r="S69" i="13" s="1"/>
  <c r="F1624" i="19"/>
  <c r="J1624" i="19" s="1"/>
  <c r="F1606" i="19"/>
  <c r="J1606" i="19" s="1"/>
  <c r="F1626" i="19"/>
  <c r="J1626" i="19" s="1"/>
  <c r="F1615" i="19"/>
  <c r="J1615" i="19" s="1"/>
  <c r="S75" i="13" s="1"/>
  <c r="F1638" i="19"/>
  <c r="J1638" i="19" s="1"/>
  <c r="F1622" i="19"/>
  <c r="J1622" i="19" s="1"/>
  <c r="F1625" i="19"/>
  <c r="J1625" i="19" s="1"/>
  <c r="F1614" i="19"/>
  <c r="J1614" i="19" s="1"/>
  <c r="S74" i="13" s="1"/>
  <c r="F1630" i="19"/>
  <c r="J1630" i="19" s="1"/>
  <c r="F1633" i="19"/>
  <c r="J1633" i="19" s="1"/>
  <c r="F1585" i="19"/>
  <c r="J1585" i="19" s="1"/>
  <c r="F1814" i="19" s="1"/>
  <c r="F1566" i="19"/>
  <c r="J1566" i="19" s="1"/>
  <c r="F1592" i="19"/>
  <c r="J1592" i="19" s="1"/>
  <c r="F1821" i="19" s="1"/>
  <c r="F1570" i="19"/>
  <c r="J1570" i="19" s="1"/>
  <c r="F1799" i="19" s="1"/>
  <c r="F1577" i="19"/>
  <c r="J1577" i="19" s="1"/>
  <c r="F1806" i="19" s="1"/>
  <c r="F1576" i="19"/>
  <c r="J1576" i="19" s="1"/>
  <c r="F1805" i="19" s="1"/>
  <c r="F1573" i="19"/>
  <c r="J1573" i="19" s="1"/>
  <c r="F1802" i="19" s="1"/>
  <c r="F1564" i="19"/>
  <c r="J1564" i="19" s="1"/>
  <c r="F1601" i="19"/>
  <c r="J1601" i="19" s="1"/>
  <c r="F1830" i="19" s="1"/>
  <c r="F1589" i="19"/>
  <c r="J1589" i="19" s="1"/>
  <c r="F1818" i="19" s="1"/>
  <c r="F1578" i="19"/>
  <c r="J1578" i="19" s="1"/>
  <c r="F1807" i="19" s="1"/>
  <c r="F1586" i="19"/>
  <c r="J1586" i="19" s="1"/>
  <c r="F1815" i="19" s="1"/>
  <c r="F1579" i="19"/>
  <c r="J1579" i="19" s="1"/>
  <c r="F1808" i="19" s="1"/>
  <c r="F1583" i="19"/>
  <c r="J1583" i="19" s="1"/>
  <c r="F1812" i="19" s="1"/>
  <c r="F1571" i="19"/>
  <c r="J1571" i="19" s="1"/>
  <c r="F1800" i="19" s="1"/>
  <c r="F1572" i="19"/>
  <c r="J1572" i="19" s="1"/>
  <c r="F1801" i="19" s="1"/>
  <c r="F1584" i="19"/>
  <c r="J1584" i="19" s="1"/>
  <c r="F1813" i="19" s="1"/>
  <c r="F1574" i="19"/>
  <c r="J1574" i="19" s="1"/>
  <c r="F1803" i="19" s="1"/>
  <c r="F1600" i="19"/>
  <c r="J1600" i="19" s="1"/>
  <c r="F1829" i="19" s="1"/>
  <c r="F1594" i="19"/>
  <c r="J1594" i="19" s="1"/>
  <c r="F1823" i="19" s="1"/>
  <c r="F1568" i="19"/>
  <c r="F1581" i="19"/>
  <c r="J1581" i="19" s="1"/>
  <c r="F1810" i="19" s="1"/>
  <c r="F1596" i="19"/>
  <c r="J1596" i="19" s="1"/>
  <c r="F1825" i="19" s="1"/>
  <c r="F1598" i="19"/>
  <c r="J1598" i="19" s="1"/>
  <c r="F1827" i="19" s="1"/>
  <c r="F1562" i="19"/>
  <c r="J1562" i="19" s="1"/>
  <c r="F1560" i="19"/>
  <c r="F1593" i="19"/>
  <c r="J1593" i="19" s="1"/>
  <c r="F1822" i="19" s="1"/>
  <c r="F1569" i="19"/>
  <c r="J1569" i="19" s="1"/>
  <c r="F1561" i="19"/>
  <c r="F1590" i="19"/>
  <c r="J1590" i="19" s="1"/>
  <c r="F1819" i="19" s="1"/>
  <c r="F1588" i="19"/>
  <c r="J1588" i="19" s="1"/>
  <c r="F1817" i="19" s="1"/>
  <c r="F1580" i="19"/>
  <c r="J1580" i="19" s="1"/>
  <c r="F1809" i="19" s="1"/>
  <c r="F1582" i="19"/>
  <c r="J1582" i="19" s="1"/>
  <c r="F1811" i="19" s="1"/>
  <c r="F1597" i="19"/>
  <c r="J1597" i="19" s="1"/>
  <c r="F1826" i="19" s="1"/>
  <c r="F1563" i="19"/>
  <c r="J1563" i="19" s="1"/>
  <c r="F1567" i="19"/>
  <c r="J1567" i="19" s="1"/>
  <c r="F1595" i="19"/>
  <c r="J1595" i="19" s="1"/>
  <c r="F1824" i="19" s="1"/>
  <c r="F1587" i="19"/>
  <c r="J1587" i="19" s="1"/>
  <c r="F1816" i="19" s="1"/>
  <c r="F1565" i="19"/>
  <c r="J1565" i="19" s="1"/>
  <c r="F1591" i="19"/>
  <c r="J1591" i="19" s="1"/>
  <c r="F1820" i="19" s="1"/>
  <c r="F1575" i="19"/>
  <c r="J1575" i="19" s="1"/>
  <c r="F1804" i="19" s="1"/>
  <c r="F1599" i="19"/>
  <c r="J1599" i="19" s="1"/>
  <c r="F1828" i="19" s="1"/>
  <c r="F660" i="19"/>
  <c r="J660" i="19" s="1"/>
  <c r="F684" i="19"/>
  <c r="J684" i="19" s="1"/>
  <c r="F672" i="19"/>
  <c r="J672" i="19" s="1"/>
  <c r="F668" i="19"/>
  <c r="J668" i="19" s="1"/>
  <c r="F656" i="19"/>
  <c r="J656" i="19" s="1"/>
  <c r="F652" i="19"/>
  <c r="J652" i="19" s="1"/>
  <c r="S22" i="12" s="1"/>
  <c r="F648" i="19"/>
  <c r="J648" i="19" s="1"/>
  <c r="S18" i="12" s="1"/>
  <c r="F645" i="19"/>
  <c r="J645" i="19" s="1"/>
  <c r="F662" i="19"/>
  <c r="J662" i="19" s="1"/>
  <c r="F661" i="19"/>
  <c r="J661" i="19" s="1"/>
  <c r="F658" i="19"/>
  <c r="J658" i="19" s="1"/>
  <c r="F657" i="19"/>
  <c r="J657" i="19" s="1"/>
  <c r="F647" i="19"/>
  <c r="J647" i="19" s="1"/>
  <c r="S17" i="12" s="1"/>
  <c r="F646" i="19"/>
  <c r="J646" i="19" s="1"/>
  <c r="S16" i="12" s="1"/>
  <c r="F675" i="19"/>
  <c r="J675" i="19" s="1"/>
  <c r="F681" i="19"/>
  <c r="J681" i="19" s="1"/>
  <c r="F667" i="19"/>
  <c r="J667" i="19" s="1"/>
  <c r="F651" i="19"/>
  <c r="J651" i="19" s="1"/>
  <c r="S21" i="12" s="1"/>
  <c r="F669" i="19"/>
  <c r="J669" i="19" s="1"/>
  <c r="F655" i="19"/>
  <c r="J655" i="19" s="1"/>
  <c r="F678" i="19"/>
  <c r="J678" i="19" s="1"/>
  <c r="F650" i="19"/>
  <c r="J650" i="19" s="1"/>
  <c r="S20" i="12" s="1"/>
  <c r="F674" i="19"/>
  <c r="J674" i="19" s="1"/>
  <c r="F673" i="19"/>
  <c r="J673" i="19" s="1"/>
  <c r="F686" i="19"/>
  <c r="J686" i="19" s="1"/>
  <c r="F680" i="19"/>
  <c r="J680" i="19" s="1"/>
  <c r="F676" i="19"/>
  <c r="J676" i="19" s="1"/>
  <c r="F664" i="19"/>
  <c r="J664" i="19" s="1"/>
  <c r="F649" i="19"/>
  <c r="J649" i="19" s="1"/>
  <c r="S19" i="12" s="1"/>
  <c r="F663" i="19"/>
  <c r="J663" i="19" s="1"/>
  <c r="F670" i="19"/>
  <c r="J670" i="19" s="1"/>
  <c r="F685" i="19"/>
  <c r="J685" i="19" s="1"/>
  <c r="F654" i="19"/>
  <c r="J654" i="19" s="1"/>
  <c r="S24" i="12" s="1"/>
  <c r="F683" i="19"/>
  <c r="J683" i="19" s="1"/>
  <c r="F653" i="19"/>
  <c r="J653" i="19" s="1"/>
  <c r="S23" i="12" s="1"/>
  <c r="F659" i="19"/>
  <c r="J659" i="19" s="1"/>
  <c r="F682" i="19"/>
  <c r="J682" i="19" s="1"/>
  <c r="F665" i="19"/>
  <c r="J665" i="19" s="1"/>
  <c r="F679" i="19"/>
  <c r="J679" i="19" s="1"/>
  <c r="F677" i="19"/>
  <c r="J677" i="19" s="1"/>
  <c r="F666" i="19"/>
  <c r="J666" i="19" s="1"/>
  <c r="F671" i="19"/>
  <c r="J671" i="19" s="1"/>
  <c r="F700" i="19"/>
  <c r="J700" i="19" s="1"/>
  <c r="S75" i="12" s="1"/>
  <c r="F703" i="19"/>
  <c r="J703" i="19" s="1"/>
  <c r="F729" i="19"/>
  <c r="J729" i="19" s="1"/>
  <c r="F725" i="19"/>
  <c r="J725" i="19" s="1"/>
  <c r="F705" i="19"/>
  <c r="J705" i="19" s="1"/>
  <c r="F717" i="19"/>
  <c r="J717" i="19" s="1"/>
  <c r="F718" i="19"/>
  <c r="J718" i="19" s="1"/>
  <c r="F731" i="19"/>
  <c r="J731" i="19" s="1"/>
  <c r="F730" i="19"/>
  <c r="J730" i="19" s="1"/>
  <c r="F726" i="19"/>
  <c r="J726" i="19" s="1"/>
  <c r="F699" i="19"/>
  <c r="J699" i="19" s="1"/>
  <c r="S74" i="12" s="1"/>
  <c r="F728" i="19"/>
  <c r="J728" i="19" s="1"/>
  <c r="F694" i="19"/>
  <c r="J694" i="19" s="1"/>
  <c r="S69" i="12" s="1"/>
  <c r="F697" i="19"/>
  <c r="J697" i="19" s="1"/>
  <c r="S72" i="12" s="1"/>
  <c r="F707" i="19"/>
  <c r="J707" i="19" s="1"/>
  <c r="F721" i="19"/>
  <c r="J721" i="19" s="1"/>
  <c r="F704" i="19"/>
  <c r="J704" i="19" s="1"/>
  <c r="F715" i="19"/>
  <c r="J715" i="19" s="1"/>
  <c r="F714" i="19"/>
  <c r="J714" i="19" s="1"/>
  <c r="F723" i="19"/>
  <c r="J723" i="19" s="1"/>
  <c r="F709" i="19"/>
  <c r="J709" i="19" s="1"/>
  <c r="F732" i="19"/>
  <c r="J732" i="19" s="1"/>
  <c r="F716" i="19"/>
  <c r="J716" i="19" s="1"/>
  <c r="F727" i="19"/>
  <c r="J727" i="19" s="1"/>
  <c r="F698" i="19"/>
  <c r="J698" i="19" s="1"/>
  <c r="S73" i="12" s="1"/>
  <c r="F708" i="19"/>
  <c r="J708" i="19" s="1"/>
  <c r="F720" i="19"/>
  <c r="J720" i="19" s="1"/>
  <c r="F712" i="19"/>
  <c r="J712" i="19" s="1"/>
  <c r="F706" i="19"/>
  <c r="J706" i="19" s="1"/>
  <c r="F724" i="19"/>
  <c r="J724" i="19" s="1"/>
  <c r="F695" i="19"/>
  <c r="J695" i="19" s="1"/>
  <c r="S70" i="12" s="1"/>
  <c r="F691" i="19"/>
  <c r="F693" i="19"/>
  <c r="J693" i="19" s="1"/>
  <c r="S68" i="12" s="1"/>
  <c r="F696" i="19"/>
  <c r="J696" i="19" s="1"/>
  <c r="S71" i="12" s="1"/>
  <c r="F701" i="19"/>
  <c r="J701" i="19" s="1"/>
  <c r="F702" i="19"/>
  <c r="J702" i="19" s="1"/>
  <c r="F692" i="19"/>
  <c r="J692" i="19" s="1"/>
  <c r="S67" i="12" s="1"/>
  <c r="F711" i="19"/>
  <c r="J711" i="19" s="1"/>
  <c r="F710" i="19"/>
  <c r="J710" i="19" s="1"/>
  <c r="F722" i="19"/>
  <c r="J722" i="19" s="1"/>
  <c r="F713" i="19"/>
  <c r="J713" i="19" s="1"/>
  <c r="F603" i="19"/>
  <c r="J603" i="19" s="1"/>
  <c r="F617" i="19"/>
  <c r="J617" i="19" s="1"/>
  <c r="F624" i="19"/>
  <c r="J624" i="19" s="1"/>
  <c r="F639" i="19"/>
  <c r="J639" i="19" s="1"/>
  <c r="F608" i="19"/>
  <c r="J608" i="19" s="1"/>
  <c r="F637" i="19"/>
  <c r="J637" i="19" s="1"/>
  <c r="F607" i="19"/>
  <c r="J607" i="19" s="1"/>
  <c r="F613" i="19"/>
  <c r="J613" i="19" s="1"/>
  <c r="F636" i="19"/>
  <c r="J636" i="19" s="1"/>
  <c r="F619" i="19"/>
  <c r="J619" i="19" s="1"/>
  <c r="F633" i="19"/>
  <c r="J633" i="19" s="1"/>
  <c r="F631" i="19"/>
  <c r="J631" i="19" s="1"/>
  <c r="F620" i="19"/>
  <c r="J620" i="19" s="1"/>
  <c r="F625" i="19"/>
  <c r="J625" i="19" s="1"/>
  <c r="F634" i="19"/>
  <c r="J634" i="19" s="1"/>
  <c r="F630" i="19"/>
  <c r="J630" i="19" s="1"/>
  <c r="F618" i="19"/>
  <c r="J618" i="19" s="1"/>
  <c r="F599" i="19"/>
  <c r="J599" i="19" s="1"/>
  <c r="F616" i="19"/>
  <c r="J616" i="19" s="1"/>
  <c r="F615" i="19"/>
  <c r="J615" i="19" s="1"/>
  <c r="F612" i="19"/>
  <c r="J612" i="19" s="1"/>
  <c r="F611" i="19"/>
  <c r="J611" i="19" s="1"/>
  <c r="F601" i="19"/>
  <c r="J601" i="19" s="1"/>
  <c r="F600" i="19"/>
  <c r="J600" i="19" s="1"/>
  <c r="F629" i="19"/>
  <c r="J629" i="19" s="1"/>
  <c r="F635" i="19"/>
  <c r="J635" i="19" s="1"/>
  <c r="F621" i="19"/>
  <c r="J621" i="19" s="1"/>
  <c r="F605" i="19"/>
  <c r="J605" i="19" s="1"/>
  <c r="F623" i="19"/>
  <c r="J623" i="19" s="1"/>
  <c r="F609" i="19"/>
  <c r="J609" i="19" s="1"/>
  <c r="F632" i="19"/>
  <c r="J632" i="19" s="1"/>
  <c r="F604" i="19"/>
  <c r="J604" i="19" s="1"/>
  <c r="F628" i="19"/>
  <c r="J628" i="19" s="1"/>
  <c r="F627" i="19"/>
  <c r="J627" i="19" s="1"/>
  <c r="F640" i="19"/>
  <c r="J640" i="19" s="1"/>
  <c r="F614" i="19"/>
  <c r="J614" i="19" s="1"/>
  <c r="F638" i="19"/>
  <c r="J638" i="19" s="1"/>
  <c r="F626" i="19"/>
  <c r="J626" i="19" s="1"/>
  <c r="F622" i="19"/>
  <c r="J622" i="19" s="1"/>
  <c r="F610" i="19"/>
  <c r="J610" i="19" s="1"/>
  <c r="F606" i="19"/>
  <c r="J606" i="19" s="1"/>
  <c r="F602" i="19"/>
  <c r="J602" i="19" s="1"/>
  <c r="F768" i="19"/>
  <c r="J768" i="19" s="1"/>
  <c r="F775" i="19"/>
  <c r="J775" i="19" s="1"/>
  <c r="F746" i="19"/>
  <c r="J746" i="19" s="1"/>
  <c r="F759" i="19"/>
  <c r="J759" i="19" s="1"/>
  <c r="F752" i="19"/>
  <c r="J752" i="19" s="1"/>
  <c r="F770" i="19"/>
  <c r="J770" i="19" s="1"/>
  <c r="F741" i="19"/>
  <c r="J741" i="19" s="1"/>
  <c r="F737" i="19"/>
  <c r="J737" i="19" s="1"/>
  <c r="F767" i="19"/>
  <c r="J767" i="19" s="1"/>
  <c r="F750" i="19"/>
  <c r="J750" i="19" s="1"/>
  <c r="F748" i="19"/>
  <c r="J748" i="19" s="1"/>
  <c r="F738" i="19"/>
  <c r="J738" i="19" s="1"/>
  <c r="F757" i="19"/>
  <c r="J757" i="19" s="1"/>
  <c r="F756" i="19"/>
  <c r="J756" i="19" s="1"/>
  <c r="F755" i="19"/>
  <c r="J755" i="19" s="1"/>
  <c r="F778" i="19"/>
  <c r="J778" i="19" s="1"/>
  <c r="F762" i="19"/>
  <c r="J762" i="19" s="1"/>
  <c r="F764" i="19"/>
  <c r="J764" i="19" s="1"/>
  <c r="F777" i="19"/>
  <c r="J777" i="19" s="1"/>
  <c r="F776" i="19"/>
  <c r="J776" i="19" s="1"/>
  <c r="F772" i="19"/>
  <c r="J772" i="19" s="1"/>
  <c r="F745" i="19"/>
  <c r="J745" i="19" s="1"/>
  <c r="F766" i="19"/>
  <c r="J766" i="19" s="1"/>
  <c r="F765" i="19"/>
  <c r="J765" i="19" s="1"/>
  <c r="F740" i="19"/>
  <c r="J740" i="19" s="1"/>
  <c r="F743" i="19"/>
  <c r="J743" i="19" s="1"/>
  <c r="F753" i="19"/>
  <c r="J753" i="19" s="1"/>
  <c r="F739" i="19"/>
  <c r="J739" i="19" s="1"/>
  <c r="F742" i="19"/>
  <c r="J742" i="19" s="1"/>
  <c r="F747" i="19"/>
  <c r="J747" i="19" s="1"/>
  <c r="F761" i="19"/>
  <c r="J761" i="19" s="1"/>
  <c r="F760" i="19"/>
  <c r="J760" i="19" s="1"/>
  <c r="F769" i="19"/>
  <c r="J769" i="19" s="1"/>
  <c r="F771" i="19"/>
  <c r="J771" i="19" s="1"/>
  <c r="F751" i="19"/>
  <c r="J751" i="19" s="1"/>
  <c r="F763" i="19"/>
  <c r="J763" i="19" s="1"/>
  <c r="F773" i="19"/>
  <c r="J773" i="19" s="1"/>
  <c r="F744" i="19"/>
  <c r="J744" i="19" s="1"/>
  <c r="F754" i="19"/>
  <c r="J754" i="19" s="1"/>
  <c r="F774" i="19"/>
  <c r="J774" i="19" s="1"/>
  <c r="F758" i="19"/>
  <c r="J758" i="19" s="1"/>
  <c r="E594" i="19"/>
  <c r="O59" i="12"/>
  <c r="O61" i="12" s="1"/>
  <c r="S71" i="13"/>
  <c r="S73" i="13"/>
  <c r="J1568" i="19"/>
  <c r="J1704" i="19"/>
  <c r="J1738" i="19"/>
  <c r="J1703" i="19"/>
  <c r="J1705" i="19"/>
  <c r="J1699" i="19"/>
  <c r="J1701" i="19"/>
  <c r="J1700" i="19"/>
  <c r="J1702" i="19"/>
  <c r="O61" i="13"/>
  <c r="S23" i="13"/>
  <c r="S18" i="13"/>
  <c r="S17" i="13"/>
  <c r="S19" i="13"/>
  <c r="S21" i="13"/>
  <c r="S24" i="13"/>
  <c r="S22" i="13"/>
  <c r="S52" i="13" l="1"/>
  <c r="F1795" i="19"/>
  <c r="S54" i="13"/>
  <c r="F1797" i="19"/>
  <c r="S48" i="13"/>
  <c r="F1791" i="19"/>
  <c r="S53" i="13"/>
  <c r="F1796" i="19"/>
  <c r="S55" i="13"/>
  <c r="F1798" i="19"/>
  <c r="S50" i="13"/>
  <c r="F1793" i="19"/>
  <c r="S51" i="13"/>
  <c r="F1794" i="19"/>
  <c r="S49" i="13"/>
  <c r="F1792" i="19"/>
  <c r="F779" i="19"/>
  <c r="E826" i="19" a="1"/>
  <c r="E838" i="19" s="1"/>
  <c r="E784" i="19" a="1"/>
  <c r="E823" i="19" s="1"/>
  <c r="F687" i="19"/>
  <c r="F641" i="19"/>
  <c r="J691" i="19"/>
  <c r="F733" i="19"/>
  <c r="S41" i="13"/>
  <c r="J1698" i="19"/>
  <c r="F1740" i="19"/>
  <c r="S35" i="13"/>
  <c r="S34" i="13"/>
  <c r="S40" i="13"/>
  <c r="J1561" i="19"/>
  <c r="J641" i="19"/>
  <c r="S36" i="13"/>
  <c r="J687" i="19"/>
  <c r="S28" i="12" s="1"/>
  <c r="S15" i="12"/>
  <c r="J1560" i="19"/>
  <c r="F1789" i="19" s="1"/>
  <c r="F1602" i="19"/>
  <c r="J1652" i="19"/>
  <c r="F1694" i="19"/>
  <c r="J779" i="19"/>
  <c r="S37" i="13"/>
  <c r="S42" i="13"/>
  <c r="S38" i="13"/>
  <c r="S39" i="13"/>
  <c r="F1648" i="19"/>
  <c r="S47" i="13" l="1"/>
  <c r="F1790" i="19"/>
  <c r="F1747" i="19" a="1"/>
  <c r="E819" i="19"/>
  <c r="E794" i="19"/>
  <c r="E802" i="19"/>
  <c r="E816" i="19"/>
  <c r="E796" i="19"/>
  <c r="E821" i="19"/>
  <c r="E810" i="19"/>
  <c r="E811" i="19"/>
  <c r="E795" i="19"/>
  <c r="E813" i="19"/>
  <c r="E817" i="19"/>
  <c r="E798" i="19"/>
  <c r="E793" i="19"/>
  <c r="S42" i="12" s="1"/>
  <c r="E809" i="19"/>
  <c r="E825" i="19"/>
  <c r="E815" i="19"/>
  <c r="E788" i="19"/>
  <c r="S37" i="12" s="1"/>
  <c r="E804" i="19"/>
  <c r="E812" i="19"/>
  <c r="E800" i="19"/>
  <c r="E808" i="19"/>
  <c r="E801" i="19"/>
  <c r="E805" i="19"/>
  <c r="E835" i="19"/>
  <c r="S55" i="12" s="1"/>
  <c r="E866" i="19"/>
  <c r="E840" i="19"/>
  <c r="E861" i="19"/>
  <c r="E839" i="19"/>
  <c r="E860" i="19"/>
  <c r="E855" i="19"/>
  <c r="E843" i="19"/>
  <c r="E857" i="19"/>
  <c r="E831" i="19"/>
  <c r="S51" i="12" s="1"/>
  <c r="E853" i="19"/>
  <c r="E826" i="19"/>
  <c r="E854" i="19"/>
  <c r="E863" i="19"/>
  <c r="E846" i="19"/>
  <c r="E845" i="19"/>
  <c r="E837" i="19"/>
  <c r="E842" i="19"/>
  <c r="E790" i="19"/>
  <c r="S39" i="12" s="1"/>
  <c r="E856" i="19"/>
  <c r="E858" i="19"/>
  <c r="E803" i="19"/>
  <c r="E791" i="19"/>
  <c r="S40" i="12" s="1"/>
  <c r="E834" i="19"/>
  <c r="S54" i="12" s="1"/>
  <c r="E792" i="19"/>
  <c r="S41" i="12" s="1"/>
  <c r="E786" i="19"/>
  <c r="S35" i="12" s="1"/>
  <c r="E807" i="19"/>
  <c r="E827" i="19"/>
  <c r="S47" i="12" s="1"/>
  <c r="E828" i="19"/>
  <c r="S48" i="12" s="1"/>
  <c r="E785" i="19"/>
  <c r="S34" i="12" s="1"/>
  <c r="E829" i="19"/>
  <c r="S49" i="12" s="1"/>
  <c r="E814" i="19"/>
  <c r="E832" i="19"/>
  <c r="S52" i="12" s="1"/>
  <c r="E865" i="19"/>
  <c r="E852" i="19"/>
  <c r="E841" i="19"/>
  <c r="E864" i="19"/>
  <c r="E830" i="19"/>
  <c r="S50" i="12" s="1"/>
  <c r="E822" i="19"/>
  <c r="E820" i="19"/>
  <c r="E787" i="19"/>
  <c r="S36" i="12" s="1"/>
  <c r="E844" i="19"/>
  <c r="E850" i="19"/>
  <c r="E784" i="19"/>
  <c r="F963" i="19" s="1" a="1"/>
  <c r="E789" i="19"/>
  <c r="S38" i="12" s="1"/>
  <c r="E851" i="19"/>
  <c r="E847" i="19"/>
  <c r="E797" i="19"/>
  <c r="E859" i="19"/>
  <c r="E836" i="19"/>
  <c r="E818" i="19"/>
  <c r="E806" i="19"/>
  <c r="E848" i="19"/>
  <c r="E867" i="19"/>
  <c r="E849" i="19"/>
  <c r="E824" i="19"/>
  <c r="E799" i="19"/>
  <c r="E862" i="19"/>
  <c r="E833" i="19"/>
  <c r="S53" i="12" s="1"/>
  <c r="S66" i="13"/>
  <c r="J1648" i="19"/>
  <c r="S79" i="13" s="1"/>
  <c r="S33" i="13"/>
  <c r="J1740" i="19"/>
  <c r="S59" i="13" s="1"/>
  <c r="J1602" i="19"/>
  <c r="S60" i="13" s="1"/>
  <c r="S46" i="13"/>
  <c r="S15" i="13"/>
  <c r="J1694" i="19"/>
  <c r="S28" i="13" s="1"/>
  <c r="J733" i="19"/>
  <c r="S79" i="12" s="1"/>
  <c r="S66" i="12"/>
  <c r="F1762" i="19" l="1"/>
  <c r="F1756" i="19"/>
  <c r="F1773" i="19"/>
  <c r="F1768" i="19"/>
  <c r="F1774" i="19"/>
  <c r="F1775" i="19"/>
  <c r="F1780" i="19"/>
  <c r="F1770" i="19"/>
  <c r="F1782" i="19"/>
  <c r="F1786" i="19"/>
  <c r="F1781" i="19"/>
  <c r="F1755" i="19"/>
  <c r="F1776" i="19"/>
  <c r="F1772" i="19"/>
  <c r="F1761" i="19"/>
  <c r="F1760" i="19"/>
  <c r="F1785" i="19"/>
  <c r="F1766" i="19"/>
  <c r="F1767" i="19"/>
  <c r="F1763" i="19"/>
  <c r="F1757" i="19"/>
  <c r="F1783" i="19"/>
  <c r="F1777" i="19"/>
  <c r="F1779" i="19"/>
  <c r="F1764" i="19"/>
  <c r="F1769" i="19"/>
  <c r="F1778" i="19"/>
  <c r="F1765" i="19"/>
  <c r="F1771" i="19"/>
  <c r="F1758" i="19"/>
  <c r="F1759" i="19"/>
  <c r="F1784" i="19"/>
  <c r="F1748" i="19"/>
  <c r="F1753" i="19"/>
  <c r="F1749" i="19"/>
  <c r="F1754" i="19"/>
  <c r="F1788" i="19"/>
  <c r="F1750" i="19"/>
  <c r="F1752" i="19"/>
  <c r="F1751" i="19"/>
  <c r="F1787" i="19"/>
  <c r="F1747" i="19"/>
  <c r="F1928" i="19" s="1" a="1"/>
  <c r="F1019" i="19"/>
  <c r="F1042" i="19"/>
  <c r="F978" i="19"/>
  <c r="F997" i="19"/>
  <c r="F1016" i="19"/>
  <c r="F975" i="19"/>
  <c r="F1017" i="19"/>
  <c r="F972" i="19"/>
  <c r="F983" i="19"/>
  <c r="F1006" i="19"/>
  <c r="F1025" i="19"/>
  <c r="F1044" i="19"/>
  <c r="F980" i="19"/>
  <c r="F991" i="19"/>
  <c r="F1033" i="19"/>
  <c r="F988" i="19"/>
  <c r="F995" i="19"/>
  <c r="F1018" i="19"/>
  <c r="F1037" i="19"/>
  <c r="F973" i="19"/>
  <c r="F992" i="19"/>
  <c r="F964" i="19"/>
  <c r="F1010" i="19"/>
  <c r="F965" i="19"/>
  <c r="F998" i="19"/>
  <c r="F1015" i="19"/>
  <c r="F974" i="19"/>
  <c r="F1012" i="19"/>
  <c r="F1014" i="19"/>
  <c r="F969" i="19"/>
  <c r="F963" i="19"/>
  <c r="F1005" i="19"/>
  <c r="F1003" i="19"/>
  <c r="F1026" i="19"/>
  <c r="F1045" i="19"/>
  <c r="F981" i="19"/>
  <c r="F1000" i="19"/>
  <c r="F1030" i="19"/>
  <c r="F985" i="19"/>
  <c r="F1031" i="19"/>
  <c r="F967" i="19"/>
  <c r="F990" i="19"/>
  <c r="F1009" i="19"/>
  <c r="F1028" i="19"/>
  <c r="F1039" i="19"/>
  <c r="F1046" i="19"/>
  <c r="F1001" i="19"/>
  <c r="F1043" i="19"/>
  <c r="F979" i="19"/>
  <c r="F1002" i="19"/>
  <c r="F1021" i="19"/>
  <c r="F1040" i="19"/>
  <c r="F976" i="19"/>
  <c r="F987" i="19"/>
  <c r="F1029" i="19"/>
  <c r="F984" i="19"/>
  <c r="F1036" i="19"/>
  <c r="F1038" i="19"/>
  <c r="F993" i="19"/>
  <c r="F1023" i="19"/>
  <c r="F1027" i="19"/>
  <c r="F986" i="19"/>
  <c r="F1024" i="19"/>
  <c r="F1035" i="19"/>
  <c r="F971" i="19"/>
  <c r="F994" i="19"/>
  <c r="F1013" i="19"/>
  <c r="F1032" i="19"/>
  <c r="F968" i="19"/>
  <c r="F966" i="19"/>
  <c r="F1004" i="19"/>
  <c r="F999" i="19"/>
  <c r="F1022" i="19"/>
  <c r="F1041" i="19"/>
  <c r="F977" i="19"/>
  <c r="F996" i="19"/>
  <c r="F1007" i="19"/>
  <c r="F982" i="19"/>
  <c r="F1020" i="19"/>
  <c r="F1011" i="19"/>
  <c r="F1034" i="19"/>
  <c r="F970" i="19"/>
  <c r="F989" i="19"/>
  <c r="F1008" i="19"/>
  <c r="F1832" i="19"/>
  <c r="S61" i="13"/>
  <c r="E868" i="19"/>
  <c r="S33" i="12"/>
  <c r="S46" i="12"/>
  <c r="E869" i="19"/>
  <c r="S60" i="12" s="1"/>
  <c r="D26" i="8" l="1" a="1"/>
  <c r="N963" i="19"/>
  <c r="D12" i="8" a="1"/>
  <c r="F1929" i="19"/>
  <c r="F2004" i="19"/>
  <c r="F1988" i="19"/>
  <c r="F1972" i="19"/>
  <c r="F1956" i="19"/>
  <c r="F1940" i="19"/>
  <c r="F2011" i="19"/>
  <c r="F1995" i="19"/>
  <c r="F1979" i="19"/>
  <c r="F1963" i="19"/>
  <c r="F1947" i="19"/>
  <c r="F1931" i="19"/>
  <c r="F1998" i="19"/>
  <c r="F1982" i="19"/>
  <c r="F1966" i="19"/>
  <c r="F1950" i="19"/>
  <c r="F1934" i="19"/>
  <c r="F2001" i="19"/>
  <c r="F1985" i="19"/>
  <c r="F1969" i="19"/>
  <c r="F1953" i="19"/>
  <c r="F1937" i="19"/>
  <c r="F2000" i="19"/>
  <c r="F1984" i="19"/>
  <c r="F1968" i="19"/>
  <c r="F1952" i="19"/>
  <c r="F1936" i="19"/>
  <c r="F2007" i="19"/>
  <c r="F1991" i="19"/>
  <c r="F1975" i="19"/>
  <c r="F1959" i="19"/>
  <c r="F1943" i="19"/>
  <c r="F2010" i="19"/>
  <c r="F1994" i="19"/>
  <c r="F1978" i="19"/>
  <c r="F1962" i="19"/>
  <c r="F1946" i="19"/>
  <c r="F1930" i="19"/>
  <c r="F1997" i="19"/>
  <c r="F1981" i="19"/>
  <c r="F1965" i="19"/>
  <c r="F1949" i="19"/>
  <c r="F1933" i="19"/>
  <c r="F1980" i="19"/>
  <c r="F1948" i="19"/>
  <c r="F2003" i="19"/>
  <c r="F1971" i="19"/>
  <c r="F1939" i="19"/>
  <c r="F1990" i="19"/>
  <c r="F1958" i="19"/>
  <c r="F2009" i="19"/>
  <c r="F1977" i="19"/>
  <c r="F1945" i="19"/>
  <c r="F2008" i="19"/>
  <c r="F1976" i="19"/>
  <c r="F1944" i="19"/>
  <c r="F1999" i="19"/>
  <c r="F1967" i="19"/>
  <c r="F1935" i="19"/>
  <c r="F1986" i="19"/>
  <c r="F1954" i="19"/>
  <c r="F2005" i="19"/>
  <c r="F1973" i="19"/>
  <c r="F1941" i="19"/>
  <c r="F1960" i="19"/>
  <c r="F1983" i="19"/>
  <c r="F2002" i="19"/>
  <c r="F1938" i="19"/>
  <c r="F1957" i="19"/>
  <c r="F1996" i="19"/>
  <c r="F1932" i="19"/>
  <c r="F1955" i="19"/>
  <c r="F1974" i="19"/>
  <c r="F1993" i="19"/>
  <c r="F1964" i="19"/>
  <c r="F2006" i="19"/>
  <c r="F1961" i="19"/>
  <c r="F1928" i="19"/>
  <c r="F1970" i="19"/>
  <c r="F1992" i="19"/>
  <c r="F1989" i="19"/>
  <c r="F1987" i="19"/>
  <c r="F1951" i="19"/>
  <c r="F1942" i="19"/>
  <c r="R1011" i="19"/>
  <c r="J1011" i="19"/>
  <c r="N1011" i="19"/>
  <c r="R999" i="19"/>
  <c r="J999" i="19"/>
  <c r="N999" i="19"/>
  <c r="R1032" i="19"/>
  <c r="J1032" i="19"/>
  <c r="N1032" i="19"/>
  <c r="R1035" i="19"/>
  <c r="J1035" i="19"/>
  <c r="N1035" i="19"/>
  <c r="R984" i="19"/>
  <c r="J984" i="19"/>
  <c r="N984" i="19"/>
  <c r="N1040" i="19"/>
  <c r="R1040" i="19"/>
  <c r="J1040" i="19"/>
  <c r="J1043" i="19"/>
  <c r="R1043" i="19"/>
  <c r="N1043" i="19"/>
  <c r="N1028" i="19"/>
  <c r="J1028" i="19"/>
  <c r="R1028" i="19"/>
  <c r="N981" i="19"/>
  <c r="R981" i="19"/>
  <c r="J981" i="19"/>
  <c r="J1005" i="19"/>
  <c r="R1005" i="19"/>
  <c r="N1005" i="19"/>
  <c r="N1012" i="19"/>
  <c r="R1012" i="19"/>
  <c r="J1012" i="19"/>
  <c r="N965" i="19"/>
  <c r="R965" i="19"/>
  <c r="J965" i="19"/>
  <c r="N973" i="19"/>
  <c r="R973" i="19"/>
  <c r="J973" i="19"/>
  <c r="N988" i="19"/>
  <c r="R988" i="19"/>
  <c r="J988" i="19"/>
  <c r="N1044" i="19"/>
  <c r="R1044" i="19"/>
  <c r="J1044" i="19"/>
  <c r="N997" i="19"/>
  <c r="R997" i="19"/>
  <c r="J997" i="19"/>
  <c r="N989" i="19"/>
  <c r="R989" i="19"/>
  <c r="J989" i="19"/>
  <c r="N1020" i="19"/>
  <c r="R1020" i="19"/>
  <c r="J1020" i="19"/>
  <c r="N977" i="19"/>
  <c r="R977" i="19"/>
  <c r="J977" i="19"/>
  <c r="N1004" i="19"/>
  <c r="R1004" i="19"/>
  <c r="J1004" i="19"/>
  <c r="N1013" i="19"/>
  <c r="R1013" i="19"/>
  <c r="J1013" i="19"/>
  <c r="N1024" i="19"/>
  <c r="J1024" i="19"/>
  <c r="R1024" i="19"/>
  <c r="N993" i="19"/>
  <c r="J993" i="19"/>
  <c r="R993" i="19"/>
  <c r="N1029" i="19"/>
  <c r="J1029" i="19"/>
  <c r="R1029" i="19"/>
  <c r="N1021" i="19"/>
  <c r="J1021" i="19"/>
  <c r="R1021" i="19"/>
  <c r="R1001" i="19"/>
  <c r="J1001" i="19"/>
  <c r="N1001" i="19"/>
  <c r="J1009" i="19"/>
  <c r="R1009" i="19"/>
  <c r="N1009" i="19"/>
  <c r="N985" i="19"/>
  <c r="J985" i="19"/>
  <c r="R985" i="19"/>
  <c r="N1045" i="19"/>
  <c r="J1045" i="19"/>
  <c r="R1045" i="19"/>
  <c r="N974" i="19"/>
  <c r="J974" i="19"/>
  <c r="R974" i="19"/>
  <c r="N1010" i="19"/>
  <c r="J1010" i="19"/>
  <c r="R1010" i="19"/>
  <c r="N1037" i="19"/>
  <c r="J1037" i="19"/>
  <c r="R1037" i="19"/>
  <c r="N1033" i="19"/>
  <c r="J1033" i="19"/>
  <c r="R1033" i="19"/>
  <c r="N1025" i="19"/>
  <c r="J1025" i="19"/>
  <c r="R1025" i="19"/>
  <c r="R978" i="19"/>
  <c r="N978" i="19"/>
  <c r="J978" i="19"/>
  <c r="R970" i="19"/>
  <c r="J970" i="19"/>
  <c r="N970" i="19"/>
  <c r="R982" i="19"/>
  <c r="N982" i="19"/>
  <c r="J982" i="19"/>
  <c r="N1041" i="19"/>
  <c r="J1041" i="19"/>
  <c r="R1041" i="19"/>
  <c r="R966" i="19"/>
  <c r="N966" i="19"/>
  <c r="J966" i="19"/>
  <c r="R994" i="19"/>
  <c r="N994" i="19"/>
  <c r="J994" i="19"/>
  <c r="N986" i="19"/>
  <c r="J986" i="19"/>
  <c r="R986" i="19"/>
  <c r="J1038" i="19"/>
  <c r="N1038" i="19"/>
  <c r="R1038" i="19"/>
  <c r="R987" i="19"/>
  <c r="J987" i="19"/>
  <c r="N987" i="19"/>
  <c r="R1002" i="19"/>
  <c r="J1002" i="19"/>
  <c r="N1002" i="19"/>
  <c r="J1046" i="19"/>
  <c r="N1046" i="19"/>
  <c r="R1046" i="19"/>
  <c r="J990" i="19"/>
  <c r="N990" i="19"/>
  <c r="R990" i="19"/>
  <c r="N1030" i="19"/>
  <c r="J1030" i="19"/>
  <c r="R1030" i="19"/>
  <c r="N1026" i="19"/>
  <c r="J1026" i="19"/>
  <c r="R1026" i="19"/>
  <c r="N969" i="19"/>
  <c r="J969" i="19"/>
  <c r="R969" i="19"/>
  <c r="N1015" i="19"/>
  <c r="R1015" i="19"/>
  <c r="J1015" i="19"/>
  <c r="N964" i="19"/>
  <c r="R964" i="19"/>
  <c r="J1018" i="19"/>
  <c r="N1018" i="19"/>
  <c r="R1018" i="19"/>
  <c r="J991" i="19"/>
  <c r="R991" i="19"/>
  <c r="N991" i="19"/>
  <c r="N1006" i="19"/>
  <c r="J1006" i="19"/>
  <c r="R1006" i="19"/>
  <c r="J975" i="19"/>
  <c r="R975" i="19"/>
  <c r="N975" i="19"/>
  <c r="N1042" i="19"/>
  <c r="J1042" i="19"/>
  <c r="R1042" i="19"/>
  <c r="R1008" i="19"/>
  <c r="J1008" i="19"/>
  <c r="N1008" i="19"/>
  <c r="R996" i="19"/>
  <c r="J996" i="19"/>
  <c r="N996" i="19"/>
  <c r="R1023" i="19"/>
  <c r="J1023" i="19"/>
  <c r="N1023" i="19"/>
  <c r="N1031" i="19"/>
  <c r="R1031" i="19"/>
  <c r="J1031" i="19"/>
  <c r="N972" i="19"/>
  <c r="R972" i="19"/>
  <c r="J972" i="19"/>
  <c r="N1017" i="19"/>
  <c r="J1017" i="19"/>
  <c r="R1017" i="19"/>
  <c r="J1034" i="19"/>
  <c r="N1034" i="19"/>
  <c r="R1034" i="19"/>
  <c r="J1007" i="19"/>
  <c r="R1007" i="19"/>
  <c r="N1007" i="19"/>
  <c r="N1022" i="19"/>
  <c r="J1022" i="19"/>
  <c r="R1022" i="19"/>
  <c r="J968" i="19"/>
  <c r="R968" i="19"/>
  <c r="N968" i="19"/>
  <c r="J971" i="19"/>
  <c r="R971" i="19"/>
  <c r="N971" i="19"/>
  <c r="N1027" i="19"/>
  <c r="R1027" i="19"/>
  <c r="J1027" i="19"/>
  <c r="N1036" i="19"/>
  <c r="J1036" i="19"/>
  <c r="R1036" i="19"/>
  <c r="N976" i="19"/>
  <c r="R976" i="19"/>
  <c r="J976" i="19"/>
  <c r="J979" i="19"/>
  <c r="R979" i="19"/>
  <c r="N979" i="19"/>
  <c r="N1039" i="19"/>
  <c r="R1039" i="19"/>
  <c r="J1039" i="19"/>
  <c r="N967" i="19"/>
  <c r="R967" i="19"/>
  <c r="J967" i="19"/>
  <c r="R1000" i="19"/>
  <c r="J1000" i="19"/>
  <c r="N1000" i="19"/>
  <c r="J1003" i="19"/>
  <c r="R1003" i="19"/>
  <c r="N1003" i="19"/>
  <c r="N1014" i="19"/>
  <c r="J1014" i="19"/>
  <c r="R1014" i="19"/>
  <c r="N998" i="19"/>
  <c r="J998" i="19"/>
  <c r="R998" i="19"/>
  <c r="R992" i="19"/>
  <c r="J992" i="19"/>
  <c r="N992" i="19"/>
  <c r="R995" i="19"/>
  <c r="J995" i="19"/>
  <c r="N995" i="19"/>
  <c r="R980" i="19"/>
  <c r="J980" i="19"/>
  <c r="N980" i="19"/>
  <c r="R983" i="19"/>
  <c r="J983" i="19"/>
  <c r="N983" i="19"/>
  <c r="R1016" i="19"/>
  <c r="J1016" i="19"/>
  <c r="N1016" i="19"/>
  <c r="R1019" i="19"/>
  <c r="J1019" i="19"/>
  <c r="N1019" i="19"/>
  <c r="E870" i="19"/>
  <c r="S59" i="12"/>
  <c r="S61" i="12" s="1"/>
  <c r="F1831" i="19"/>
  <c r="F1833" i="19"/>
  <c r="F9" i="20" l="1" a="1"/>
  <c r="F29" i="20" s="1"/>
  <c r="G29" i="20" s="1"/>
  <c r="F55" i="20" a="1"/>
  <c r="F81" i="20" s="1"/>
  <c r="G81" i="20" s="1"/>
  <c r="D12" i="8"/>
  <c r="G12" i="8"/>
  <c r="M12" i="8"/>
  <c r="R12" i="8"/>
  <c r="W12" i="8"/>
  <c r="AC12" i="8"/>
  <c r="AH12" i="8"/>
  <c r="AM12" i="8"/>
  <c r="AS12" i="8"/>
  <c r="I12" i="8"/>
  <c r="N12" i="8"/>
  <c r="S12" i="8"/>
  <c r="Y12" i="8"/>
  <c r="AD12" i="8"/>
  <c r="AI12" i="8"/>
  <c r="AO12" i="8"/>
  <c r="E12" i="8"/>
  <c r="J12" i="8"/>
  <c r="O12" i="8"/>
  <c r="U12" i="8"/>
  <c r="Z12" i="8"/>
  <c r="AE12" i="8"/>
  <c r="AK12" i="8"/>
  <c r="AP12" i="8"/>
  <c r="V12" i="8"/>
  <c r="AQ12" i="8"/>
  <c r="F12" i="8"/>
  <c r="AA12" i="8"/>
  <c r="K12" i="8"/>
  <c r="AG12" i="8"/>
  <c r="Q12" i="8"/>
  <c r="AL12" i="8"/>
  <c r="AJ12" i="8"/>
  <c r="T12" i="8"/>
  <c r="AF12" i="8"/>
  <c r="P12" i="8"/>
  <c r="AR12" i="8"/>
  <c r="AB12" i="8"/>
  <c r="L12" i="8"/>
  <c r="X12" i="8"/>
  <c r="H12" i="8"/>
  <c r="AN12" i="8"/>
  <c r="D73" i="8" a="1"/>
  <c r="N1928" i="19"/>
  <c r="D59" i="8" a="1"/>
  <c r="E26" i="8"/>
  <c r="D26" i="8"/>
  <c r="J26" i="8"/>
  <c r="O26" i="8"/>
  <c r="F26" i="8"/>
  <c r="L26" i="8"/>
  <c r="S26" i="8"/>
  <c r="X26" i="8"/>
  <c r="AD26" i="8"/>
  <c r="AI26" i="8"/>
  <c r="AN26" i="8"/>
  <c r="G26" i="8"/>
  <c r="N26" i="8"/>
  <c r="T26" i="8"/>
  <c r="Z26" i="8"/>
  <c r="AE26" i="8"/>
  <c r="AJ26" i="8"/>
  <c r="AP26" i="8"/>
  <c r="K26" i="8"/>
  <c r="R26" i="8"/>
  <c r="W26" i="8"/>
  <c r="AB26" i="8"/>
  <c r="AH26" i="8"/>
  <c r="AM26" i="8"/>
  <c r="AR26" i="8"/>
  <c r="H26" i="8"/>
  <c r="P26" i="8"/>
  <c r="V26" i="8"/>
  <c r="AA26" i="8"/>
  <c r="AF26" i="8"/>
  <c r="AL26" i="8"/>
  <c r="AQ26" i="8"/>
  <c r="AS26" i="8"/>
  <c r="AC26" i="8"/>
  <c r="M26" i="8"/>
  <c r="AO26" i="8"/>
  <c r="Y26" i="8"/>
  <c r="I26" i="8"/>
  <c r="AK26" i="8"/>
  <c r="U26" i="8"/>
  <c r="AG26" i="8"/>
  <c r="Q26" i="8"/>
  <c r="N1992" i="19"/>
  <c r="J1992" i="19"/>
  <c r="R1992" i="19"/>
  <c r="R1955" i="19"/>
  <c r="N1955" i="19"/>
  <c r="J1955" i="19"/>
  <c r="N1941" i="19"/>
  <c r="J1941" i="19"/>
  <c r="R1941" i="19"/>
  <c r="N1944" i="19"/>
  <c r="J1944" i="19"/>
  <c r="R1944" i="19"/>
  <c r="N1980" i="19"/>
  <c r="J1980" i="19"/>
  <c r="R1980" i="19"/>
  <c r="N1962" i="19"/>
  <c r="J1962" i="19"/>
  <c r="R1962" i="19"/>
  <c r="N1984" i="19"/>
  <c r="J1984" i="19"/>
  <c r="R1984" i="19"/>
  <c r="N1969" i="19"/>
  <c r="J1969" i="19"/>
  <c r="R1969" i="19"/>
  <c r="N1950" i="19"/>
  <c r="J1950" i="19"/>
  <c r="R1950" i="19"/>
  <c r="N1972" i="19"/>
  <c r="J1972" i="19"/>
  <c r="R1972" i="19"/>
  <c r="R1951" i="19"/>
  <c r="N1951" i="19"/>
  <c r="J1951" i="19"/>
  <c r="N1970" i="19"/>
  <c r="J1970" i="19"/>
  <c r="R1970" i="19"/>
  <c r="N1964" i="19"/>
  <c r="J1964" i="19"/>
  <c r="R1964" i="19"/>
  <c r="N1932" i="19"/>
  <c r="J1932" i="19"/>
  <c r="R1932" i="19"/>
  <c r="N2002" i="19"/>
  <c r="J2002" i="19"/>
  <c r="R2002" i="19"/>
  <c r="N1973" i="19"/>
  <c r="J1973" i="19"/>
  <c r="R1973" i="19"/>
  <c r="R1935" i="19"/>
  <c r="N1935" i="19"/>
  <c r="J1935" i="19"/>
  <c r="N1976" i="19"/>
  <c r="J1976" i="19"/>
  <c r="R1976" i="19"/>
  <c r="N2009" i="19"/>
  <c r="J2009" i="19"/>
  <c r="R2009" i="19"/>
  <c r="R1971" i="19"/>
  <c r="N1971" i="19"/>
  <c r="J1971" i="19"/>
  <c r="N1933" i="19"/>
  <c r="J1933" i="19"/>
  <c r="R1933" i="19"/>
  <c r="N1997" i="19"/>
  <c r="J1997" i="19"/>
  <c r="R1997" i="19"/>
  <c r="N1978" i="19"/>
  <c r="J1978" i="19"/>
  <c r="R1978" i="19"/>
  <c r="R1959" i="19"/>
  <c r="N1959" i="19"/>
  <c r="J1959" i="19"/>
  <c r="N1936" i="19"/>
  <c r="J1936" i="19"/>
  <c r="R1936" i="19"/>
  <c r="N2000" i="19"/>
  <c r="J2000" i="19"/>
  <c r="R2000" i="19"/>
  <c r="N1985" i="19"/>
  <c r="J1985" i="19"/>
  <c r="R1985" i="19"/>
  <c r="N1966" i="19"/>
  <c r="J1966" i="19"/>
  <c r="R1966" i="19"/>
  <c r="R1947" i="19"/>
  <c r="N1947" i="19"/>
  <c r="J1947" i="19"/>
  <c r="R2011" i="19"/>
  <c r="N2011" i="19"/>
  <c r="J2011" i="19"/>
  <c r="N1988" i="19"/>
  <c r="J1988" i="19"/>
  <c r="R1988" i="19"/>
  <c r="N1942" i="19"/>
  <c r="J1942" i="19"/>
  <c r="R1942" i="19"/>
  <c r="N2006" i="19"/>
  <c r="J2006" i="19"/>
  <c r="R2006" i="19"/>
  <c r="N1938" i="19"/>
  <c r="J1938" i="19"/>
  <c r="R1938" i="19"/>
  <c r="N1986" i="19"/>
  <c r="J1986" i="19"/>
  <c r="R1986" i="19"/>
  <c r="N1977" i="19"/>
  <c r="J1977" i="19"/>
  <c r="R1977" i="19"/>
  <c r="R1939" i="19"/>
  <c r="N1939" i="19"/>
  <c r="J1939" i="19"/>
  <c r="N1981" i="19"/>
  <c r="J1981" i="19"/>
  <c r="R1981" i="19"/>
  <c r="R1943" i="19"/>
  <c r="N1943" i="19"/>
  <c r="J1943" i="19"/>
  <c r="R2007" i="19"/>
  <c r="N2007" i="19"/>
  <c r="J2007" i="19"/>
  <c r="R1995" i="19"/>
  <c r="N1995" i="19"/>
  <c r="J1995" i="19"/>
  <c r="R1987" i="19"/>
  <c r="N1987" i="19"/>
  <c r="J1987" i="19"/>
  <c r="N1993" i="19"/>
  <c r="J1993" i="19"/>
  <c r="R1993" i="19"/>
  <c r="N1996" i="19"/>
  <c r="J1996" i="19"/>
  <c r="R1996" i="19"/>
  <c r="R1983" i="19"/>
  <c r="N1983" i="19"/>
  <c r="J1983" i="19"/>
  <c r="N2005" i="19"/>
  <c r="J2005" i="19"/>
  <c r="R2005" i="19"/>
  <c r="R1967" i="19"/>
  <c r="N1967" i="19"/>
  <c r="J1967" i="19"/>
  <c r="N2008" i="19"/>
  <c r="J2008" i="19"/>
  <c r="R2008" i="19"/>
  <c r="N1958" i="19"/>
  <c r="J1958" i="19"/>
  <c r="R1958" i="19"/>
  <c r="R2003" i="19"/>
  <c r="N2003" i="19"/>
  <c r="J2003" i="19"/>
  <c r="N1949" i="19"/>
  <c r="J1949" i="19"/>
  <c r="R1949" i="19"/>
  <c r="N1930" i="19"/>
  <c r="J1930" i="19"/>
  <c r="R1930" i="19"/>
  <c r="N1994" i="19"/>
  <c r="J1994" i="19"/>
  <c r="R1994" i="19"/>
  <c r="R1975" i="19"/>
  <c r="N1975" i="19"/>
  <c r="J1975" i="19"/>
  <c r="N1952" i="19"/>
  <c r="J1952" i="19"/>
  <c r="R1952" i="19"/>
  <c r="N1937" i="19"/>
  <c r="J1937" i="19"/>
  <c r="R1937" i="19"/>
  <c r="N2001" i="19"/>
  <c r="J2001" i="19"/>
  <c r="R2001" i="19"/>
  <c r="N1982" i="19"/>
  <c r="J1982" i="19"/>
  <c r="R1982" i="19"/>
  <c r="R1963" i="19"/>
  <c r="N1963" i="19"/>
  <c r="J1963" i="19"/>
  <c r="N1940" i="19"/>
  <c r="J1940" i="19"/>
  <c r="R1940" i="19"/>
  <c r="N2004" i="19"/>
  <c r="J2004" i="19"/>
  <c r="R2004" i="19"/>
  <c r="R1931" i="19"/>
  <c r="N1931" i="19"/>
  <c r="J1931" i="19"/>
  <c r="N1989" i="19"/>
  <c r="J1989" i="19"/>
  <c r="R1989" i="19"/>
  <c r="N1961" i="19"/>
  <c r="J1961" i="19"/>
  <c r="R1961" i="19"/>
  <c r="N1974" i="19"/>
  <c r="J1974" i="19"/>
  <c r="R1974" i="19"/>
  <c r="N1957" i="19"/>
  <c r="J1957" i="19"/>
  <c r="R1957" i="19"/>
  <c r="N1960" i="19"/>
  <c r="J1960" i="19"/>
  <c r="R1960" i="19"/>
  <c r="N1954" i="19"/>
  <c r="J1954" i="19"/>
  <c r="R1954" i="19"/>
  <c r="R1999" i="19"/>
  <c r="N1999" i="19"/>
  <c r="J1999" i="19"/>
  <c r="N1945" i="19"/>
  <c r="J1945" i="19"/>
  <c r="R1945" i="19"/>
  <c r="N1990" i="19"/>
  <c r="J1990" i="19"/>
  <c r="R1990" i="19"/>
  <c r="N1948" i="19"/>
  <c r="J1948" i="19"/>
  <c r="R1948" i="19"/>
  <c r="N1965" i="19"/>
  <c r="J1965" i="19"/>
  <c r="R1965" i="19"/>
  <c r="N1946" i="19"/>
  <c r="J1946" i="19"/>
  <c r="R1946" i="19"/>
  <c r="N2010" i="19"/>
  <c r="J2010" i="19"/>
  <c r="R2010" i="19"/>
  <c r="R1991" i="19"/>
  <c r="N1991" i="19"/>
  <c r="J1991" i="19"/>
  <c r="N1968" i="19"/>
  <c r="J1968" i="19"/>
  <c r="R1968" i="19"/>
  <c r="N1953" i="19"/>
  <c r="J1953" i="19"/>
  <c r="R1953" i="19"/>
  <c r="N1934" i="19"/>
  <c r="J1934" i="19"/>
  <c r="R1934" i="19"/>
  <c r="N1998" i="19"/>
  <c r="J1998" i="19"/>
  <c r="R1998" i="19"/>
  <c r="R1979" i="19"/>
  <c r="N1979" i="19"/>
  <c r="J1979" i="19"/>
  <c r="N1956" i="19"/>
  <c r="J1956" i="19"/>
  <c r="R1956" i="19"/>
  <c r="N1929" i="19"/>
  <c r="J1929" i="19"/>
  <c r="R1929" i="19"/>
  <c r="AA52" i="12"/>
  <c r="J307" i="12"/>
  <c r="F307" i="12"/>
  <c r="W52" i="12"/>
  <c r="J292" i="12"/>
  <c r="AA37" i="12"/>
  <c r="F292" i="12"/>
  <c r="W37" i="12"/>
  <c r="J964" i="19"/>
  <c r="J289" i="12" s="1"/>
  <c r="AA34" i="12"/>
  <c r="W34" i="12"/>
  <c r="F289" i="12"/>
  <c r="J295" i="12"/>
  <c r="AA40" i="12"/>
  <c r="F295" i="12"/>
  <c r="W40" i="12"/>
  <c r="J305" i="12"/>
  <c r="AA50" i="12"/>
  <c r="W50" i="12"/>
  <c r="F305" i="12"/>
  <c r="J303" i="12"/>
  <c r="AA48" i="12"/>
  <c r="F303" i="12"/>
  <c r="W48" i="12"/>
  <c r="J310" i="12"/>
  <c r="AA55" i="12"/>
  <c r="F310" i="12"/>
  <c r="W55" i="12"/>
  <c r="J290" i="12"/>
  <c r="AA35" i="12"/>
  <c r="W35" i="12"/>
  <c r="F290" i="12"/>
  <c r="F301" i="12"/>
  <c r="W46" i="12"/>
  <c r="F1048" i="19"/>
  <c r="AA51" i="12"/>
  <c r="J306" i="12"/>
  <c r="F306" i="12"/>
  <c r="W51" i="12"/>
  <c r="J293" i="12"/>
  <c r="AA38" i="12"/>
  <c r="W38" i="12"/>
  <c r="F293" i="12"/>
  <c r="AA49" i="12"/>
  <c r="J304" i="12"/>
  <c r="W49" i="12"/>
  <c r="F304" i="12"/>
  <c r="AA53" i="12"/>
  <c r="J308" i="12"/>
  <c r="F308" i="12"/>
  <c r="W53" i="12"/>
  <c r="AA41" i="12"/>
  <c r="J296" i="12"/>
  <c r="F296" i="12"/>
  <c r="W41" i="12"/>
  <c r="AA54" i="12"/>
  <c r="J309" i="12"/>
  <c r="W54" i="12"/>
  <c r="F309" i="12"/>
  <c r="AA47" i="12"/>
  <c r="J302" i="12"/>
  <c r="F302" i="12"/>
  <c r="W47" i="12"/>
  <c r="AA42" i="12"/>
  <c r="J297" i="12"/>
  <c r="F297" i="12"/>
  <c r="W42" i="12"/>
  <c r="AA36" i="12"/>
  <c r="J291" i="12"/>
  <c r="W36" i="12"/>
  <c r="F291" i="12"/>
  <c r="J294" i="12"/>
  <c r="AA39" i="12"/>
  <c r="F294" i="12"/>
  <c r="W39" i="12"/>
  <c r="R963" i="19"/>
  <c r="J963" i="19"/>
  <c r="F1049" i="19"/>
  <c r="F288" i="12"/>
  <c r="W33" i="12"/>
  <c r="F1047" i="19"/>
  <c r="X18" i="8" l="1"/>
  <c r="X32" i="8"/>
  <c r="F50" i="20"/>
  <c r="G50" i="20" s="1"/>
  <c r="F87" i="20"/>
  <c r="G87" i="20" s="1"/>
  <c r="F68" i="20"/>
  <c r="G68" i="20" s="1"/>
  <c r="F62" i="20"/>
  <c r="G62" i="20" s="1"/>
  <c r="F60" i="20"/>
  <c r="G60" i="20" s="1"/>
  <c r="F56" i="20"/>
  <c r="G56" i="20" s="1"/>
  <c r="F22" i="20"/>
  <c r="G22" i="20" s="1"/>
  <c r="F85" i="20"/>
  <c r="G85" i="20" s="1"/>
  <c r="F74" i="20"/>
  <c r="G74" i="20" s="1"/>
  <c r="F16" i="20"/>
  <c r="G16" i="20" s="1"/>
  <c r="F65" i="20"/>
  <c r="G65" i="20" s="1"/>
  <c r="F72" i="20"/>
  <c r="G72" i="20" s="1"/>
  <c r="F49" i="20"/>
  <c r="G49" i="20" s="1"/>
  <c r="F27" i="20"/>
  <c r="G27" i="20" s="1"/>
  <c r="F71" i="20"/>
  <c r="G71" i="20" s="1"/>
  <c r="F32" i="20"/>
  <c r="G32" i="20" s="1"/>
  <c r="F15" i="20"/>
  <c r="G15" i="20" s="1"/>
  <c r="F14" i="20"/>
  <c r="G14" i="20" s="1"/>
  <c r="F64" i="20"/>
  <c r="G64" i="20" s="1"/>
  <c r="F799" i="20" a="1"/>
  <c r="F819" i="20" s="1"/>
  <c r="G819" i="20" s="1"/>
  <c r="F55" i="20"/>
  <c r="G55" i="20" s="1"/>
  <c r="F79" i="20"/>
  <c r="G79" i="20" s="1"/>
  <c r="F28" i="20"/>
  <c r="G28" i="20" s="1"/>
  <c r="F37" i="20"/>
  <c r="G37" i="20" s="1"/>
  <c r="F9" i="20"/>
  <c r="G9" i="20" s="1"/>
  <c r="F94" i="20"/>
  <c r="G94" i="20" s="1"/>
  <c r="F40" i="20"/>
  <c r="G40" i="20" s="1"/>
  <c r="F67" i="20"/>
  <c r="G67" i="20" s="1"/>
  <c r="F26" i="20"/>
  <c r="G26" i="20" s="1"/>
  <c r="F90" i="20"/>
  <c r="G90" i="20" s="1"/>
  <c r="F20" i="20"/>
  <c r="G20" i="20" s="1"/>
  <c r="F91" i="20"/>
  <c r="G91" i="20" s="1"/>
  <c r="F21" i="20"/>
  <c r="G21" i="20" s="1"/>
  <c r="F17" i="20"/>
  <c r="G17" i="20" s="1"/>
  <c r="F41" i="20"/>
  <c r="G41" i="20" s="1"/>
  <c r="F19" i="20"/>
  <c r="G19" i="20" s="1"/>
  <c r="F59" i="20"/>
  <c r="G59" i="20" s="1"/>
  <c r="F88" i="20"/>
  <c r="G88" i="20" s="1"/>
  <c r="F92" i="20"/>
  <c r="G92" i="20" s="1"/>
  <c r="F77" i="20"/>
  <c r="G77" i="20" s="1"/>
  <c r="F38" i="20"/>
  <c r="G38" i="20" s="1"/>
  <c r="F753" i="20" a="1"/>
  <c r="F754" i="20" s="1"/>
  <c r="G754" i="20" s="1"/>
  <c r="F45" i="20"/>
  <c r="G45" i="20" s="1"/>
  <c r="F11" i="20"/>
  <c r="G11" i="20" s="1"/>
  <c r="F47" i="20"/>
  <c r="G47" i="20" s="1"/>
  <c r="F96" i="20"/>
  <c r="G96" i="20" s="1"/>
  <c r="F58" i="20"/>
  <c r="G58" i="20" s="1"/>
  <c r="F61" i="20"/>
  <c r="G61" i="20" s="1"/>
  <c r="F23" i="20"/>
  <c r="G23" i="20" s="1"/>
  <c r="F80" i="20"/>
  <c r="G80" i="20" s="1"/>
  <c r="F84" i="20"/>
  <c r="G84" i="20" s="1"/>
  <c r="F13" i="20"/>
  <c r="G13" i="20" s="1"/>
  <c r="F34" i="20"/>
  <c r="G34" i="20" s="1"/>
  <c r="F75" i="20"/>
  <c r="G75" i="20" s="1"/>
  <c r="F12" i="20"/>
  <c r="G12" i="20" s="1"/>
  <c r="F73" i="20"/>
  <c r="G73" i="20" s="1"/>
  <c r="F86" i="20"/>
  <c r="G86" i="20" s="1"/>
  <c r="F82" i="20"/>
  <c r="G82" i="20" s="1"/>
  <c r="F35" i="20"/>
  <c r="G35" i="20" s="1"/>
  <c r="F95" i="20"/>
  <c r="G95" i="20" s="1"/>
  <c r="F33" i="20"/>
  <c r="G33" i="20" s="1"/>
  <c r="F42" i="20"/>
  <c r="G42" i="20" s="1"/>
  <c r="F89" i="20"/>
  <c r="G89" i="20" s="1"/>
  <c r="F66" i="20"/>
  <c r="G66" i="20" s="1"/>
  <c r="F770" i="20"/>
  <c r="G770" i="20" s="1"/>
  <c r="F763" i="20"/>
  <c r="G763" i="20" s="1"/>
  <c r="F78" i="20"/>
  <c r="G78" i="20" s="1"/>
  <c r="F43" i="20"/>
  <c r="G43" i="20" s="1"/>
  <c r="F31" i="20"/>
  <c r="G31" i="20" s="1"/>
  <c r="F76" i="20"/>
  <c r="G76" i="20" s="1"/>
  <c r="F69" i="20"/>
  <c r="G69" i="20" s="1"/>
  <c r="F30" i="20"/>
  <c r="G30" i="20" s="1"/>
  <c r="F39" i="20"/>
  <c r="G39" i="20" s="1"/>
  <c r="F10" i="20"/>
  <c r="G10" i="20" s="1"/>
  <c r="F57" i="20"/>
  <c r="G57" i="20" s="1"/>
  <c r="F44" i="20"/>
  <c r="G44" i="20" s="1"/>
  <c r="F70" i="20"/>
  <c r="G70" i="20" s="1"/>
  <c r="F24" i="20"/>
  <c r="G24" i="20" s="1"/>
  <c r="F48" i="20"/>
  <c r="G48" i="20" s="1"/>
  <c r="F18" i="20"/>
  <c r="G18" i="20" s="1"/>
  <c r="F25" i="20"/>
  <c r="G25" i="20" s="1"/>
  <c r="F93" i="20"/>
  <c r="G93" i="20" s="1"/>
  <c r="F63" i="20"/>
  <c r="G63" i="20" s="1"/>
  <c r="F83" i="20"/>
  <c r="G83" i="20" s="1"/>
  <c r="F36" i="20"/>
  <c r="G36" i="20" s="1"/>
  <c r="F46" i="20"/>
  <c r="G46" i="20" s="1"/>
  <c r="X40" i="8"/>
  <c r="P40" i="8"/>
  <c r="AL40" i="8"/>
  <c r="AA40" i="8"/>
  <c r="AP40" i="8"/>
  <c r="U40" i="8"/>
  <c r="AO40" i="8"/>
  <c r="S40" i="8"/>
  <c r="AM40" i="8"/>
  <c r="R40" i="8"/>
  <c r="D73" i="8"/>
  <c r="E73" i="8"/>
  <c r="J73" i="8"/>
  <c r="O73" i="8"/>
  <c r="U73" i="8"/>
  <c r="Z73" i="8"/>
  <c r="K73" i="8"/>
  <c r="R73" i="8"/>
  <c r="Y73" i="8"/>
  <c r="AE73" i="8"/>
  <c r="AK73" i="8"/>
  <c r="AP73" i="8"/>
  <c r="F73" i="8"/>
  <c r="M73" i="8"/>
  <c r="S73" i="8"/>
  <c r="AA73" i="8"/>
  <c r="AG73" i="8"/>
  <c r="AL73" i="8"/>
  <c r="AQ73" i="8"/>
  <c r="G73" i="8"/>
  <c r="N73" i="8"/>
  <c r="V73" i="8"/>
  <c r="AC73" i="8"/>
  <c r="AH73" i="8"/>
  <c r="AM73" i="8"/>
  <c r="AS73" i="8"/>
  <c r="Q73" i="8"/>
  <c r="AO73" i="8"/>
  <c r="AI73" i="8"/>
  <c r="W73" i="8"/>
  <c r="I73" i="8"/>
  <c r="AD73" i="8"/>
  <c r="AR73" i="8"/>
  <c r="AR120" i="8" s="1"/>
  <c r="AB73" i="8"/>
  <c r="L73" i="8"/>
  <c r="AF73" i="8"/>
  <c r="P73" i="8"/>
  <c r="AN73" i="8"/>
  <c r="X73" i="8"/>
  <c r="H73" i="8"/>
  <c r="AJ73" i="8"/>
  <c r="T73" i="8"/>
  <c r="L40" i="8"/>
  <c r="AF40" i="8"/>
  <c r="Q40" i="8"/>
  <c r="F40" i="8"/>
  <c r="AK40" i="8"/>
  <c r="O40" i="8"/>
  <c r="AI40" i="8"/>
  <c r="N40" i="8"/>
  <c r="AH40" i="8"/>
  <c r="M40" i="8"/>
  <c r="AG120" i="8"/>
  <c r="AN40" i="8"/>
  <c r="AB40" i="8"/>
  <c r="T40" i="8"/>
  <c r="AG40" i="8"/>
  <c r="AQ40" i="8"/>
  <c r="AE40" i="8"/>
  <c r="J40" i="8"/>
  <c r="AD40" i="8"/>
  <c r="I40" i="8"/>
  <c r="AC40" i="8"/>
  <c r="G40" i="8"/>
  <c r="D59" i="8"/>
  <c r="G59" i="8"/>
  <c r="M59" i="8"/>
  <c r="R59" i="8"/>
  <c r="W59" i="8"/>
  <c r="AC59" i="8"/>
  <c r="AH59" i="8"/>
  <c r="AM59" i="8"/>
  <c r="AS59" i="8"/>
  <c r="I59" i="8"/>
  <c r="N59" i="8"/>
  <c r="S59" i="8"/>
  <c r="E59" i="8"/>
  <c r="J59" i="8"/>
  <c r="O59" i="8"/>
  <c r="U59" i="8"/>
  <c r="Z59" i="8"/>
  <c r="AE59" i="8"/>
  <c r="AK59" i="8"/>
  <c r="AP59" i="8"/>
  <c r="V59" i="8"/>
  <c r="AG59" i="8"/>
  <c r="AQ59" i="8"/>
  <c r="AO59" i="8"/>
  <c r="F59" i="8"/>
  <c r="Y59" i="8"/>
  <c r="AI59" i="8"/>
  <c r="AD59" i="8"/>
  <c r="K59" i="8"/>
  <c r="AA59" i="8"/>
  <c r="AL59" i="8"/>
  <c r="Q59" i="8"/>
  <c r="AJ59" i="8"/>
  <c r="T59" i="8"/>
  <c r="X59" i="8"/>
  <c r="AF59" i="8"/>
  <c r="P59" i="8"/>
  <c r="H59" i="8"/>
  <c r="AR59" i="8"/>
  <c r="AB59" i="8"/>
  <c r="L59" i="8"/>
  <c r="AN59" i="8"/>
  <c r="H40" i="8"/>
  <c r="AR40" i="8"/>
  <c r="AJ40" i="8"/>
  <c r="K40" i="8"/>
  <c r="V40" i="8"/>
  <c r="Z40" i="8"/>
  <c r="E40" i="8"/>
  <c r="Y40" i="8"/>
  <c r="AS40" i="8"/>
  <c r="W40" i="8"/>
  <c r="J1049" i="19"/>
  <c r="J1047" i="19"/>
  <c r="J314" i="12" s="1"/>
  <c r="J288" i="12"/>
  <c r="AA36" i="13"/>
  <c r="J291" i="13"/>
  <c r="W36" i="13"/>
  <c r="F291" i="13"/>
  <c r="J303" i="13"/>
  <c r="AA48" i="13"/>
  <c r="F303" i="13"/>
  <c r="W48" i="13"/>
  <c r="AA35" i="13"/>
  <c r="J290" i="13"/>
  <c r="F290" i="13"/>
  <c r="W35" i="13"/>
  <c r="J301" i="12"/>
  <c r="J1048" i="19"/>
  <c r="J315" i="12" s="1"/>
  <c r="AA54" i="13"/>
  <c r="J309" i="13"/>
  <c r="W54" i="13"/>
  <c r="F309" i="13"/>
  <c r="J296" i="13"/>
  <c r="AA41" i="13"/>
  <c r="W41" i="13"/>
  <c r="F296" i="13"/>
  <c r="J289" i="13"/>
  <c r="AA34" i="13"/>
  <c r="W34" i="13"/>
  <c r="F289" i="13"/>
  <c r="R1049" i="19"/>
  <c r="R1047" i="19"/>
  <c r="J295" i="13"/>
  <c r="AA40" i="13"/>
  <c r="F295" i="13"/>
  <c r="W40" i="13"/>
  <c r="J308" i="13"/>
  <c r="AA53" i="13"/>
  <c r="F308" i="13"/>
  <c r="W53" i="13"/>
  <c r="J1928" i="19"/>
  <c r="R1928" i="19"/>
  <c r="F2012" i="19"/>
  <c r="F288" i="13"/>
  <c r="F2014" i="19"/>
  <c r="W33" i="13"/>
  <c r="AA39" i="13"/>
  <c r="J294" i="13"/>
  <c r="F294" i="13"/>
  <c r="W39" i="13"/>
  <c r="J305" i="13"/>
  <c r="AA50" i="13"/>
  <c r="W50" i="13"/>
  <c r="F305" i="13"/>
  <c r="N1048" i="19"/>
  <c r="AA60" i="12" s="1"/>
  <c r="F191" i="12" s="1"/>
  <c r="F192" i="12" s="1"/>
  <c r="AA46" i="12"/>
  <c r="AA49" i="13"/>
  <c r="J304" i="13"/>
  <c r="F304" i="13"/>
  <c r="W49" i="13"/>
  <c r="F2013" i="19"/>
  <c r="W46" i="13"/>
  <c r="F301" i="13"/>
  <c r="F315" i="12"/>
  <c r="W60" i="12"/>
  <c r="AA33" i="12"/>
  <c r="N1049" i="19"/>
  <c r="N1047" i="19"/>
  <c r="AA59" i="12" s="1"/>
  <c r="J297" i="13"/>
  <c r="AA42" i="13"/>
  <c r="F297" i="13"/>
  <c r="W42" i="13"/>
  <c r="R1048" i="19"/>
  <c r="F314" i="12"/>
  <c r="W59" i="12"/>
  <c r="J302" i="13"/>
  <c r="AA47" i="13"/>
  <c r="W47" i="13"/>
  <c r="F302" i="13"/>
  <c r="J292" i="13"/>
  <c r="AA37" i="13"/>
  <c r="F292" i="13"/>
  <c r="W37" i="13"/>
  <c r="AA38" i="13"/>
  <c r="J293" i="13"/>
  <c r="F293" i="13"/>
  <c r="W38" i="13"/>
  <c r="J307" i="13"/>
  <c r="AA52" i="13"/>
  <c r="F307" i="13"/>
  <c r="W52" i="13"/>
  <c r="J306" i="13"/>
  <c r="AA51" i="13"/>
  <c r="W51" i="13"/>
  <c r="F306" i="13"/>
  <c r="AA55" i="13"/>
  <c r="J310" i="13"/>
  <c r="F310" i="13"/>
  <c r="W55" i="13"/>
  <c r="F768" i="20" l="1"/>
  <c r="G768" i="20" s="1"/>
  <c r="F778" i="20"/>
  <c r="G778" i="20" s="1"/>
  <c r="H106" i="8"/>
  <c r="AA106" i="8"/>
  <c r="Y106" i="8"/>
  <c r="AG106" i="8"/>
  <c r="AE106" i="8"/>
  <c r="J106" i="8"/>
  <c r="I106" i="8"/>
  <c r="AB120" i="8"/>
  <c r="W120" i="8"/>
  <c r="AE120" i="8"/>
  <c r="E106" i="8"/>
  <c r="X65" i="8"/>
  <c r="AJ120" i="8"/>
  <c r="P120" i="8"/>
  <c r="AI120" i="8"/>
  <c r="AM120" i="8"/>
  <c r="N120" i="8"/>
  <c r="F120" i="8"/>
  <c r="Y120" i="8"/>
  <c r="U120" i="8"/>
  <c r="X79" i="8"/>
  <c r="AF120" i="8"/>
  <c r="AO120" i="8"/>
  <c r="G120" i="8"/>
  <c r="AP120" i="8"/>
  <c r="O120" i="8"/>
  <c r="H49" i="6"/>
  <c r="E49" i="6"/>
  <c r="F801" i="20"/>
  <c r="G801" i="20" s="1"/>
  <c r="F792" i="20"/>
  <c r="G792" i="20" s="1"/>
  <c r="F816" i="20"/>
  <c r="G816" i="20" s="1"/>
  <c r="F821" i="20"/>
  <c r="G821" i="20" s="1"/>
  <c r="F757" i="20"/>
  <c r="G757" i="20" s="1"/>
  <c r="F788" i="20"/>
  <c r="G788" i="20" s="1"/>
  <c r="F830" i="20"/>
  <c r="G830" i="20" s="1"/>
  <c r="F805" i="20"/>
  <c r="G805" i="20" s="1"/>
  <c r="F810" i="20"/>
  <c r="G810" i="20" s="1"/>
  <c r="F811" i="20"/>
  <c r="G811" i="20" s="1"/>
  <c r="F809" i="20"/>
  <c r="G809" i="20" s="1"/>
  <c r="F832" i="20"/>
  <c r="G832" i="20" s="1"/>
  <c r="F833" i="20"/>
  <c r="G833" i="20" s="1"/>
  <c r="F802" i="20"/>
  <c r="G802" i="20" s="1"/>
  <c r="F826" i="20"/>
  <c r="G826" i="20" s="1"/>
  <c r="F840" i="20"/>
  <c r="G840" i="20" s="1"/>
  <c r="F823" i="20"/>
  <c r="G823" i="20" s="1"/>
  <c r="F803" i="20"/>
  <c r="G803" i="20" s="1"/>
  <c r="F829" i="20"/>
  <c r="G829" i="20" s="1"/>
  <c r="F834" i="20"/>
  <c r="G834" i="20" s="1"/>
  <c r="F835" i="20"/>
  <c r="G835" i="20" s="1"/>
  <c r="F804" i="20"/>
  <c r="G804" i="20" s="1"/>
  <c r="F787" i="20"/>
  <c r="G787" i="20" s="1"/>
  <c r="F771" i="20"/>
  <c r="G771" i="20" s="1"/>
  <c r="F789" i="20"/>
  <c r="G789" i="20" s="1"/>
  <c r="F756" i="20"/>
  <c r="G756" i="20" s="1"/>
  <c r="F799" i="20"/>
  <c r="G799" i="20" s="1"/>
  <c r="F772" i="20"/>
  <c r="G772" i="20" s="1"/>
  <c r="F824" i="20"/>
  <c r="G824" i="20" s="1"/>
  <c r="F755" i="20"/>
  <c r="G755" i="20" s="1"/>
  <c r="F779" i="20"/>
  <c r="G779" i="20" s="1"/>
  <c r="F808" i="20"/>
  <c r="G808" i="20" s="1"/>
  <c r="F813" i="20"/>
  <c r="G813" i="20" s="1"/>
  <c r="F807" i="20"/>
  <c r="G807" i="20" s="1"/>
  <c r="F815" i="20"/>
  <c r="G815" i="20" s="1"/>
  <c r="F777" i="20"/>
  <c r="G777" i="20" s="1"/>
  <c r="F839" i="20"/>
  <c r="G839" i="20" s="1"/>
  <c r="F780" i="20"/>
  <c r="G780" i="20" s="1"/>
  <c r="F758" i="20"/>
  <c r="G758" i="20" s="1"/>
  <c r="F769" i="20"/>
  <c r="G769" i="20" s="1"/>
  <c r="F767" i="20"/>
  <c r="G767" i="20" s="1"/>
  <c r="F825" i="20"/>
  <c r="G825" i="20" s="1"/>
  <c r="F762" i="20"/>
  <c r="G762" i="20" s="1"/>
  <c r="F828" i="20"/>
  <c r="G828" i="20" s="1"/>
  <c r="F831" i="20"/>
  <c r="G831" i="20" s="1"/>
  <c r="F784" i="20"/>
  <c r="G784" i="20" s="1"/>
  <c r="F836" i="20"/>
  <c r="G836" i="20" s="1"/>
  <c r="F818" i="20"/>
  <c r="G818" i="20" s="1"/>
  <c r="F820" i="20"/>
  <c r="G820" i="20" s="1"/>
  <c r="F776" i="20"/>
  <c r="G776" i="20" s="1"/>
  <c r="F782" i="20"/>
  <c r="G782" i="20" s="1"/>
  <c r="F781" i="20"/>
  <c r="G781" i="20" s="1"/>
  <c r="F753" i="20"/>
  <c r="G753" i="20" s="1"/>
  <c r="F761" i="20"/>
  <c r="G761" i="20" s="1"/>
  <c r="F783" i="20"/>
  <c r="G783" i="20" s="1"/>
  <c r="F790" i="20"/>
  <c r="G790" i="20" s="1"/>
  <c r="F794" i="20"/>
  <c r="G794" i="20" s="1"/>
  <c r="F760" i="20"/>
  <c r="G760" i="20" s="1"/>
  <c r="F806" i="20"/>
  <c r="G806" i="20" s="1"/>
  <c r="F812" i="20"/>
  <c r="G812" i="20" s="1"/>
  <c r="F765" i="20"/>
  <c r="G765" i="20" s="1"/>
  <c r="F773" i="20"/>
  <c r="G773" i="20" s="1"/>
  <c r="F838" i="20"/>
  <c r="G838" i="20" s="1"/>
  <c r="F814" i="20"/>
  <c r="G814" i="20" s="1"/>
  <c r="F822" i="20"/>
  <c r="G822" i="20" s="1"/>
  <c r="F785" i="20"/>
  <c r="G785" i="20" s="1"/>
  <c r="F759" i="20"/>
  <c r="G759" i="20" s="1"/>
  <c r="F775" i="20"/>
  <c r="G775" i="20" s="1"/>
  <c r="F793" i="20"/>
  <c r="G793" i="20" s="1"/>
  <c r="F791" i="20"/>
  <c r="G791" i="20" s="1"/>
  <c r="F764" i="20"/>
  <c r="G764" i="20" s="1"/>
  <c r="F837" i="20"/>
  <c r="G837" i="20" s="1"/>
  <c r="F786" i="20"/>
  <c r="G786" i="20" s="1"/>
  <c r="F827" i="20"/>
  <c r="G827" i="20" s="1"/>
  <c r="F766" i="20"/>
  <c r="G766" i="20" s="1"/>
  <c r="F800" i="20"/>
  <c r="G800" i="20" s="1"/>
  <c r="F817" i="20"/>
  <c r="G817" i="20" s="1"/>
  <c r="F774" i="20"/>
  <c r="G774" i="20" s="1"/>
  <c r="AJ106" i="8"/>
  <c r="AS106" i="8"/>
  <c r="L106" i="8"/>
  <c r="S120" i="8"/>
  <c r="Z106" i="8"/>
  <c r="AB106" i="8"/>
  <c r="Q106" i="8"/>
  <c r="AM106" i="8"/>
  <c r="R106" i="8"/>
  <c r="AP106" i="8"/>
  <c r="X106" i="8"/>
  <c r="AS120" i="8"/>
  <c r="K106" i="8"/>
  <c r="W106" i="8"/>
  <c r="L120" i="8"/>
  <c r="AQ120" i="8"/>
  <c r="J120" i="8"/>
  <c r="AF106" i="8"/>
  <c r="AO106" i="8"/>
  <c r="S106" i="8"/>
  <c r="V106" i="8"/>
  <c r="V120" i="8"/>
  <c r="AD106" i="8"/>
  <c r="E120" i="8"/>
  <c r="H120" i="8"/>
  <c r="AD120" i="8"/>
  <c r="AH120" i="8"/>
  <c r="AA120" i="8"/>
  <c r="R120" i="8"/>
  <c r="Z120" i="8"/>
  <c r="M120" i="8"/>
  <c r="AR87" i="8"/>
  <c r="AL87" i="8"/>
  <c r="AQ87" i="8"/>
  <c r="O87" i="8"/>
  <c r="N87" i="8"/>
  <c r="AH87" i="8"/>
  <c r="M87" i="8"/>
  <c r="AL106" i="8"/>
  <c r="AR106" i="8"/>
  <c r="AN87" i="8"/>
  <c r="H87" i="8"/>
  <c r="T87" i="8"/>
  <c r="AA87" i="8"/>
  <c r="Y87" i="8"/>
  <c r="AG87" i="8"/>
  <c r="AE87" i="8"/>
  <c r="J87" i="8"/>
  <c r="I87" i="8"/>
  <c r="AC87" i="8"/>
  <c r="G87" i="8"/>
  <c r="G106" i="8"/>
  <c r="AC106" i="8"/>
  <c r="M106" i="8"/>
  <c r="AH106" i="8"/>
  <c r="T120" i="8"/>
  <c r="I120" i="8"/>
  <c r="AN120" i="8"/>
  <c r="AI87" i="8"/>
  <c r="N106" i="8"/>
  <c r="L87" i="8"/>
  <c r="P87" i="8"/>
  <c r="AJ87" i="8"/>
  <c r="K87" i="8"/>
  <c r="F87" i="8"/>
  <c r="V87" i="8"/>
  <c r="Z87" i="8"/>
  <c r="E87" i="8"/>
  <c r="AS87" i="8"/>
  <c r="W87" i="8"/>
  <c r="X120" i="8"/>
  <c r="T106" i="8"/>
  <c r="AN106" i="8"/>
  <c r="F106" i="8"/>
  <c r="K120" i="8"/>
  <c r="AL120" i="8"/>
  <c r="Y134" i="8"/>
  <c r="X87" i="8"/>
  <c r="AK87" i="8"/>
  <c r="AI106" i="8"/>
  <c r="AB87" i="8"/>
  <c r="AF87" i="8"/>
  <c r="Q87" i="8"/>
  <c r="AD87" i="8"/>
  <c r="AO87" i="8"/>
  <c r="AP87" i="8"/>
  <c r="U87" i="8"/>
  <c r="S87" i="8"/>
  <c r="AM87" i="8"/>
  <c r="R87" i="8"/>
  <c r="AE134" i="8"/>
  <c r="AQ106" i="8"/>
  <c r="AG134" i="8"/>
  <c r="O106" i="8"/>
  <c r="AK106" i="8"/>
  <c r="AC120" i="8"/>
  <c r="Q120" i="8"/>
  <c r="U106" i="8"/>
  <c r="P106" i="8"/>
  <c r="AK120" i="8"/>
  <c r="W61" i="12"/>
  <c r="F316" i="12"/>
  <c r="W59" i="13"/>
  <c r="F314" i="13"/>
  <c r="J2014" i="19"/>
  <c r="J2012" i="19"/>
  <c r="J314" i="13" s="1"/>
  <c r="J288" i="13"/>
  <c r="R2013" i="19"/>
  <c r="R2014" i="19"/>
  <c r="R2012" i="19"/>
  <c r="F126" i="12"/>
  <c r="F127" i="12" s="1"/>
  <c r="AA61" i="12"/>
  <c r="D106" i="8"/>
  <c r="J316" i="12"/>
  <c r="D40" i="8"/>
  <c r="J2013" i="19"/>
  <c r="J315" i="13" s="1"/>
  <c r="J301" i="13"/>
  <c r="W60" i="13"/>
  <c r="F315" i="13"/>
  <c r="AA46" i="13"/>
  <c r="N2013" i="19"/>
  <c r="AA60" i="13" s="1"/>
  <c r="F191" i="13" s="1"/>
  <c r="F192" i="13" s="1"/>
  <c r="N2014" i="19"/>
  <c r="N2012" i="19"/>
  <c r="AA59" i="13" s="1"/>
  <c r="AA33" i="13"/>
  <c r="E55" i="6" l="1"/>
  <c r="E61" i="6" s="1"/>
  <c r="H55" i="6"/>
  <c r="X46" i="8"/>
  <c r="O134" i="8"/>
  <c r="AF134" i="8"/>
  <c r="W134" i="8"/>
  <c r="AB134" i="8"/>
  <c r="X112" i="8"/>
  <c r="I134" i="8"/>
  <c r="H134" i="8"/>
  <c r="J134" i="8"/>
  <c r="AJ134" i="8"/>
  <c r="G134" i="8"/>
  <c r="E134" i="8"/>
  <c r="AM134" i="8"/>
  <c r="AO134" i="8"/>
  <c r="AS134" i="8"/>
  <c r="S134" i="8"/>
  <c r="AP134" i="8"/>
  <c r="AD134" i="8"/>
  <c r="V134" i="8"/>
  <c r="R134" i="8"/>
  <c r="Z134" i="8"/>
  <c r="L134" i="8"/>
  <c r="AA134" i="8"/>
  <c r="P134" i="8"/>
  <c r="U134" i="8"/>
  <c r="AK134" i="8"/>
  <c r="N134" i="8"/>
  <c r="T134" i="8"/>
  <c r="AH134" i="8"/>
  <c r="X134" i="8"/>
  <c r="AR134" i="8"/>
  <c r="AQ134" i="8"/>
  <c r="AI134" i="8"/>
  <c r="F134" i="8"/>
  <c r="AN134" i="8"/>
  <c r="M134" i="8"/>
  <c r="AC134" i="8"/>
  <c r="AL134" i="8"/>
  <c r="Q134" i="8"/>
  <c r="K134" i="8"/>
  <c r="F316" i="13"/>
  <c r="F126" i="13"/>
  <c r="F127" i="13" s="1"/>
  <c r="AA61" i="13"/>
  <c r="W61" i="13"/>
  <c r="F51" i="20"/>
  <c r="G51" i="20"/>
  <c r="I51" i="20" s="1"/>
  <c r="M51" i="20" s="1"/>
  <c r="F144" i="20" s="1"/>
  <c r="D87" i="8"/>
  <c r="D120" i="8"/>
  <c r="J316" i="13"/>
  <c r="G97" i="20"/>
  <c r="I97" i="20" s="1"/>
  <c r="M97" i="20" s="1"/>
  <c r="F331" i="20" s="1"/>
  <c r="F97" i="20"/>
  <c r="X93" i="8" l="1"/>
  <c r="X126" i="8"/>
  <c r="J327" i="20"/>
  <c r="J323" i="20"/>
  <c r="J319" i="20"/>
  <c r="J315" i="20"/>
  <c r="J311" i="20"/>
  <c r="J307" i="20"/>
  <c r="J303" i="20"/>
  <c r="J299" i="20"/>
  <c r="J325" i="20"/>
  <c r="J321" i="20"/>
  <c r="J317" i="20"/>
  <c r="J313" i="20"/>
  <c r="J309" i="20"/>
  <c r="J305" i="20"/>
  <c r="J301" i="20"/>
  <c r="J297" i="20"/>
  <c r="J326" i="20"/>
  <c r="J322" i="20"/>
  <c r="J318" i="20"/>
  <c r="J314" i="20"/>
  <c r="J310" i="20"/>
  <c r="J306" i="20"/>
  <c r="J302" i="20"/>
  <c r="J298" i="20"/>
  <c r="J324" i="20"/>
  <c r="J320" i="20"/>
  <c r="J316" i="20"/>
  <c r="J312" i="20"/>
  <c r="J308" i="20"/>
  <c r="J304" i="20"/>
  <c r="J300" i="20"/>
  <c r="J142" i="20"/>
  <c r="J138" i="20"/>
  <c r="J134" i="20"/>
  <c r="J130" i="20"/>
  <c r="J126" i="20"/>
  <c r="J122" i="20"/>
  <c r="J118" i="20"/>
  <c r="J114" i="20"/>
  <c r="J110" i="20"/>
  <c r="J106" i="20"/>
  <c r="J141" i="20"/>
  <c r="J137" i="20"/>
  <c r="J133" i="20"/>
  <c r="J129" i="20"/>
  <c r="J125" i="20"/>
  <c r="J121" i="20"/>
  <c r="J117" i="20"/>
  <c r="J113" i="20"/>
  <c r="J109" i="20"/>
  <c r="J105" i="20"/>
  <c r="J140" i="20"/>
  <c r="J136" i="20"/>
  <c r="J132" i="20"/>
  <c r="J128" i="20"/>
  <c r="J124" i="20"/>
  <c r="J120" i="20"/>
  <c r="J116" i="20"/>
  <c r="J112" i="20"/>
  <c r="J108" i="20"/>
  <c r="J139" i="20"/>
  <c r="J135" i="20"/>
  <c r="J131" i="20"/>
  <c r="J127" i="20"/>
  <c r="J123" i="20"/>
  <c r="J119" i="20"/>
  <c r="J115" i="20"/>
  <c r="J111" i="20"/>
  <c r="J107" i="20"/>
  <c r="G841" i="20"/>
  <c r="I841" i="20" s="1"/>
  <c r="M841" i="20" s="1"/>
  <c r="F841" i="20"/>
  <c r="J143" i="20"/>
  <c r="J127" i="12"/>
  <c r="J104" i="20"/>
  <c r="J103" i="20"/>
  <c r="J102" i="20"/>
  <c r="G795" i="20"/>
  <c r="I795" i="20" s="1"/>
  <c r="M795" i="20" s="1"/>
  <c r="F795" i="20"/>
  <c r="D134" i="8"/>
  <c r="J290" i="20"/>
  <c r="J289" i="20"/>
  <c r="J291" i="20"/>
  <c r="J330" i="20"/>
  <c r="J295" i="20"/>
  <c r="J296" i="20"/>
  <c r="J328" i="20"/>
  <c r="J293" i="20"/>
  <c r="J192" i="12"/>
  <c r="J292" i="20"/>
  <c r="J329" i="20"/>
  <c r="J294" i="20"/>
  <c r="X140" i="8" l="1"/>
  <c r="F335" i="20" a="1"/>
  <c r="F342" i="20" s="1"/>
  <c r="J342" i="20" s="1"/>
  <c r="S192" i="12" s="1"/>
  <c r="F429" i="20" a="1"/>
  <c r="F429" i="20" s="1"/>
  <c r="F383" i="20" a="1"/>
  <c r="F390" i="20" s="1"/>
  <c r="J390" i="20" s="1"/>
  <c r="S179" i="12" s="1"/>
  <c r="F148" i="20" a="1"/>
  <c r="F167" i="20" s="1"/>
  <c r="J167" i="20" s="1"/>
  <c r="F196" i="20" a="1"/>
  <c r="F199" i="20" s="1"/>
  <c r="F242" i="20" a="1"/>
  <c r="F243" i="20" s="1"/>
  <c r="J243" i="20" s="1"/>
  <c r="S104" i="12" s="1"/>
  <c r="F449" i="20"/>
  <c r="J449" i="20" s="1"/>
  <c r="F465" i="20"/>
  <c r="F338" i="20"/>
  <c r="J338" i="20" s="1"/>
  <c r="S188" i="12" s="1"/>
  <c r="F344" i="20"/>
  <c r="J344" i="20" s="1"/>
  <c r="S194" i="12" s="1"/>
  <c r="F340" i="20"/>
  <c r="J340" i="20" s="1"/>
  <c r="S190" i="12" s="1"/>
  <c r="F339" i="20"/>
  <c r="J339" i="20" s="1"/>
  <c r="S189" i="12" s="1"/>
  <c r="F376" i="20"/>
  <c r="J376" i="20" s="1"/>
  <c r="F352" i="20"/>
  <c r="J352" i="20" s="1"/>
  <c r="F351" i="20"/>
  <c r="J351" i="20" s="1"/>
  <c r="F353" i="20"/>
  <c r="J353" i="20" s="1"/>
  <c r="F335" i="20"/>
  <c r="F336" i="20"/>
  <c r="J336" i="20" s="1"/>
  <c r="S186" i="12" s="1"/>
  <c r="F364" i="20"/>
  <c r="J364" i="20" s="1"/>
  <c r="F349" i="20"/>
  <c r="J349" i="20" s="1"/>
  <c r="F355" i="20"/>
  <c r="J355" i="20" s="1"/>
  <c r="F373" i="20"/>
  <c r="J373" i="20" s="1"/>
  <c r="O189" i="12"/>
  <c r="O192" i="12"/>
  <c r="O187" i="12"/>
  <c r="O194" i="12"/>
  <c r="O186" i="12"/>
  <c r="O188" i="12"/>
  <c r="J144" i="20"/>
  <c r="O133" i="12" s="1"/>
  <c r="O120" i="12"/>
  <c r="O123" i="12"/>
  <c r="F1075" i="20"/>
  <c r="J192" i="13"/>
  <c r="O190" i="12"/>
  <c r="J331" i="20"/>
  <c r="O198" i="12" s="1"/>
  <c r="O185" i="12"/>
  <c r="F889" i="20"/>
  <c r="J127" i="13"/>
  <c r="O124" i="12"/>
  <c r="O121" i="12"/>
  <c r="O193" i="12"/>
  <c r="O129" i="12"/>
  <c r="O122" i="12"/>
  <c r="O126" i="12"/>
  <c r="O191" i="12"/>
  <c r="O125" i="12"/>
  <c r="O128" i="12"/>
  <c r="O127" i="12"/>
  <c r="F201" i="20" l="1"/>
  <c r="J201" i="20" s="1"/>
  <c r="F370" i="20"/>
  <c r="J370" i="20" s="1"/>
  <c r="F341" i="20"/>
  <c r="J341" i="20" s="1"/>
  <c r="S191" i="12" s="1"/>
  <c r="F374" i="20"/>
  <c r="J374" i="20" s="1"/>
  <c r="F359" i="20"/>
  <c r="J359" i="20" s="1"/>
  <c r="F208" i="20"/>
  <c r="J208" i="20" s="1"/>
  <c r="F372" i="20"/>
  <c r="J372" i="20" s="1"/>
  <c r="F375" i="20"/>
  <c r="J375" i="20" s="1"/>
  <c r="F346" i="20"/>
  <c r="J346" i="20" s="1"/>
  <c r="F367" i="20"/>
  <c r="J367" i="20" s="1"/>
  <c r="F366" i="20"/>
  <c r="J366" i="20" s="1"/>
  <c r="F348" i="20"/>
  <c r="J348" i="20" s="1"/>
  <c r="F343" i="20"/>
  <c r="J343" i="20" s="1"/>
  <c r="S193" i="12" s="1"/>
  <c r="F371" i="20"/>
  <c r="J371" i="20" s="1"/>
  <c r="F354" i="20"/>
  <c r="J354" i="20" s="1"/>
  <c r="F347" i="20"/>
  <c r="J347" i="20" s="1"/>
  <c r="F368" i="20"/>
  <c r="J368" i="20" s="1"/>
  <c r="F345" i="20"/>
  <c r="J345" i="20" s="1"/>
  <c r="F358" i="20"/>
  <c r="J358" i="20" s="1"/>
  <c r="F221" i="20"/>
  <c r="J221" i="20" s="1"/>
  <c r="F246" i="20"/>
  <c r="J246" i="20" s="1"/>
  <c r="S107" i="12" s="1"/>
  <c r="F153" i="20"/>
  <c r="J153" i="20" s="1"/>
  <c r="S125" i="12" s="1"/>
  <c r="F211" i="20"/>
  <c r="J211" i="20" s="1"/>
  <c r="F230" i="20"/>
  <c r="J230" i="20" s="1"/>
  <c r="F226" i="20"/>
  <c r="J226" i="20" s="1"/>
  <c r="F443" i="20"/>
  <c r="J443" i="20" s="1"/>
  <c r="F225" i="20"/>
  <c r="J225" i="20" s="1"/>
  <c r="F548" i="20" s="1"/>
  <c r="F220" i="20"/>
  <c r="J220" i="20" s="1"/>
  <c r="F200" i="20"/>
  <c r="J200" i="20" s="1"/>
  <c r="F523" i="20" s="1"/>
  <c r="F268" i="12" s="1"/>
  <c r="F235" i="20"/>
  <c r="J235" i="20" s="1"/>
  <c r="F558" i="20" s="1"/>
  <c r="F463" i="20"/>
  <c r="J463" i="20" s="1"/>
  <c r="F430" i="20"/>
  <c r="J430" i="20" s="1"/>
  <c r="S205" i="12" s="1"/>
  <c r="J1071" i="20"/>
  <c r="J1067" i="20"/>
  <c r="J1063" i="20"/>
  <c r="J1059" i="20"/>
  <c r="J1055" i="20"/>
  <c r="J1051" i="20"/>
  <c r="J1047" i="20"/>
  <c r="J1043" i="20"/>
  <c r="J1039" i="20"/>
  <c r="J1035" i="20"/>
  <c r="J1070" i="20"/>
  <c r="J1066" i="20"/>
  <c r="J1062" i="20"/>
  <c r="J1058" i="20"/>
  <c r="J1054" i="20"/>
  <c r="J1050" i="20"/>
  <c r="J1046" i="20"/>
  <c r="J1042" i="20"/>
  <c r="J1038" i="20"/>
  <c r="J1069" i="20"/>
  <c r="J1065" i="20"/>
  <c r="J1061" i="20"/>
  <c r="J1057" i="20"/>
  <c r="J1053" i="20"/>
  <c r="J1049" i="20"/>
  <c r="J1045" i="20"/>
  <c r="J1041" i="20"/>
  <c r="J1037" i="20"/>
  <c r="J1068" i="20"/>
  <c r="J1064" i="20"/>
  <c r="J1060" i="20"/>
  <c r="J1056" i="20"/>
  <c r="J1052" i="20"/>
  <c r="J1048" i="20"/>
  <c r="J1044" i="20"/>
  <c r="J1040" i="20"/>
  <c r="J1036" i="20"/>
  <c r="J884" i="20"/>
  <c r="J880" i="20"/>
  <c r="J876" i="20"/>
  <c r="J872" i="20"/>
  <c r="J868" i="20"/>
  <c r="J864" i="20"/>
  <c r="J860" i="20"/>
  <c r="J856" i="20"/>
  <c r="J852" i="20"/>
  <c r="J848" i="20"/>
  <c r="J883" i="20"/>
  <c r="J879" i="20"/>
  <c r="J875" i="20"/>
  <c r="J871" i="20"/>
  <c r="J867" i="20"/>
  <c r="J863" i="20"/>
  <c r="J859" i="20"/>
  <c r="J855" i="20"/>
  <c r="J851" i="20"/>
  <c r="J882" i="20"/>
  <c r="J878" i="20"/>
  <c r="J874" i="20"/>
  <c r="J870" i="20"/>
  <c r="J866" i="20"/>
  <c r="J862" i="20"/>
  <c r="J858" i="20"/>
  <c r="J854" i="20"/>
  <c r="J850" i="20"/>
  <c r="J881" i="20"/>
  <c r="J865" i="20"/>
  <c r="J849" i="20"/>
  <c r="J873" i="20"/>
  <c r="J857" i="20"/>
  <c r="J869" i="20"/>
  <c r="J853" i="20"/>
  <c r="J877" i="20"/>
  <c r="J861" i="20"/>
  <c r="F357" i="20"/>
  <c r="J357" i="20" s="1"/>
  <c r="F356" i="20"/>
  <c r="J356" i="20" s="1"/>
  <c r="F337" i="20"/>
  <c r="J337" i="20" s="1"/>
  <c r="S187" i="12" s="1"/>
  <c r="F363" i="20"/>
  <c r="J363" i="20" s="1"/>
  <c r="F362" i="20"/>
  <c r="J362" i="20" s="1"/>
  <c r="F369" i="20"/>
  <c r="J369" i="20" s="1"/>
  <c r="F416" i="20"/>
  <c r="J416" i="20" s="1"/>
  <c r="F350" i="20"/>
  <c r="J350" i="20" s="1"/>
  <c r="F365" i="20"/>
  <c r="J365" i="20" s="1"/>
  <c r="F361" i="20"/>
  <c r="J361" i="20" s="1"/>
  <c r="F360" i="20"/>
  <c r="J360" i="20" s="1"/>
  <c r="F448" i="20"/>
  <c r="J448" i="20" s="1"/>
  <c r="F438" i="20"/>
  <c r="J438" i="20" s="1"/>
  <c r="S213" i="12" s="1"/>
  <c r="F454" i="20"/>
  <c r="J454" i="20" s="1"/>
  <c r="F396" i="20"/>
  <c r="J396" i="20" s="1"/>
  <c r="F173" i="20"/>
  <c r="J173" i="20" s="1"/>
  <c r="F175" i="20"/>
  <c r="J175" i="20" s="1"/>
  <c r="F148" i="20"/>
  <c r="J148" i="20" s="1"/>
  <c r="F158" i="20"/>
  <c r="J158" i="20" s="1"/>
  <c r="F402" i="20"/>
  <c r="J402" i="20" s="1"/>
  <c r="F406" i="20"/>
  <c r="J406" i="20" s="1"/>
  <c r="F260" i="20"/>
  <c r="J260" i="20" s="1"/>
  <c r="F242" i="20"/>
  <c r="J242" i="20" s="1"/>
  <c r="F156" i="20"/>
  <c r="J156" i="20" s="1"/>
  <c r="S128" i="12" s="1"/>
  <c r="F149" i="20"/>
  <c r="J149" i="20" s="1"/>
  <c r="S121" i="12" s="1"/>
  <c r="F553" i="20"/>
  <c r="F410" i="20"/>
  <c r="J410" i="20" s="1"/>
  <c r="F255" i="20"/>
  <c r="J255" i="20" s="1"/>
  <c r="F188" i="20"/>
  <c r="J188" i="20" s="1"/>
  <c r="F227" i="20"/>
  <c r="J227" i="20" s="1"/>
  <c r="F202" i="20"/>
  <c r="J202" i="20" s="1"/>
  <c r="F525" i="20" s="1"/>
  <c r="F270" i="12" s="1"/>
  <c r="F197" i="20"/>
  <c r="J197" i="20" s="1"/>
  <c r="F520" i="20" s="1"/>
  <c r="F265" i="12" s="1"/>
  <c r="F174" i="20"/>
  <c r="J174" i="20" s="1"/>
  <c r="F216" i="20"/>
  <c r="J216" i="20" s="1"/>
  <c r="F539" i="20" s="1"/>
  <c r="F207" i="20"/>
  <c r="J207" i="20" s="1"/>
  <c r="F530" i="20" s="1"/>
  <c r="F217" i="20"/>
  <c r="J217" i="20" s="1"/>
  <c r="F196" i="20"/>
  <c r="J196" i="20" s="1"/>
  <c r="F212" i="20"/>
  <c r="J212" i="20" s="1"/>
  <c r="F535" i="20" s="1"/>
  <c r="F155" i="20"/>
  <c r="J155" i="20" s="1"/>
  <c r="S127" i="12" s="1"/>
  <c r="F213" i="20"/>
  <c r="J213" i="20" s="1"/>
  <c r="F536" i="20" s="1"/>
  <c r="F206" i="20"/>
  <c r="J206" i="20" s="1"/>
  <c r="F405" i="20"/>
  <c r="J405" i="20" s="1"/>
  <c r="F422" i="20"/>
  <c r="J422" i="20" s="1"/>
  <c r="F384" i="20"/>
  <c r="J384" i="20" s="1"/>
  <c r="S173" i="12" s="1"/>
  <c r="F414" i="20"/>
  <c r="J414" i="20" s="1"/>
  <c r="F409" i="20"/>
  <c r="J409" i="20" s="1"/>
  <c r="F386" i="20"/>
  <c r="J386" i="20" s="1"/>
  <c r="S175" i="12" s="1"/>
  <c r="F464" i="20"/>
  <c r="J464" i="20" s="1"/>
  <c r="F459" i="20"/>
  <c r="J459" i="20" s="1"/>
  <c r="F462" i="20"/>
  <c r="J462" i="20" s="1"/>
  <c r="F280" i="20"/>
  <c r="J280" i="20" s="1"/>
  <c r="F204" i="20"/>
  <c r="J204" i="20" s="1"/>
  <c r="F234" i="20"/>
  <c r="J234" i="20" s="1"/>
  <c r="F557" i="20" s="1"/>
  <c r="F231" i="20"/>
  <c r="J231" i="20" s="1"/>
  <c r="F554" i="20" s="1"/>
  <c r="F198" i="20"/>
  <c r="J198" i="20" s="1"/>
  <c r="F223" i="20"/>
  <c r="J223" i="20" s="1"/>
  <c r="F214" i="20"/>
  <c r="J214" i="20" s="1"/>
  <c r="F537" i="20" s="1"/>
  <c r="F224" i="20"/>
  <c r="J224" i="20" s="1"/>
  <c r="F219" i="20"/>
  <c r="J219" i="20" s="1"/>
  <c r="F542" i="20" s="1"/>
  <c r="F210" i="20"/>
  <c r="J210" i="20" s="1"/>
  <c r="F533" i="20" s="1"/>
  <c r="F215" i="20"/>
  <c r="J215" i="20" s="1"/>
  <c r="F538" i="20" s="1"/>
  <c r="F209" i="20"/>
  <c r="J209" i="20" s="1"/>
  <c r="F532" i="20" s="1"/>
  <c r="F404" i="20"/>
  <c r="J404" i="20" s="1"/>
  <c r="F395" i="20"/>
  <c r="J395" i="20" s="1"/>
  <c r="F415" i="20"/>
  <c r="J415" i="20" s="1"/>
  <c r="F388" i="20"/>
  <c r="J388" i="20" s="1"/>
  <c r="S177" i="12" s="1"/>
  <c r="F408" i="20"/>
  <c r="J408" i="20" s="1"/>
  <c r="F496" i="20"/>
  <c r="F236" i="20"/>
  <c r="F218" i="20"/>
  <c r="J218" i="20" s="1"/>
  <c r="F205" i="20"/>
  <c r="J205" i="20" s="1"/>
  <c r="F528" i="20" s="1"/>
  <c r="F273" i="12" s="1"/>
  <c r="F222" i="20"/>
  <c r="J222" i="20" s="1"/>
  <c r="F232" i="20"/>
  <c r="J232" i="20" s="1"/>
  <c r="F233" i="20"/>
  <c r="J233" i="20" s="1"/>
  <c r="F237" i="20"/>
  <c r="J237" i="20" s="1"/>
  <c r="F560" i="20" s="1"/>
  <c r="F228" i="20"/>
  <c r="J228" i="20" s="1"/>
  <c r="F203" i="20"/>
  <c r="J203" i="20" s="1"/>
  <c r="F229" i="20"/>
  <c r="J229" i="20" s="1"/>
  <c r="F403" i="20"/>
  <c r="J403" i="20" s="1"/>
  <c r="F397" i="20"/>
  <c r="J397" i="20" s="1"/>
  <c r="F417" i="20"/>
  <c r="J417" i="20" s="1"/>
  <c r="F424" i="20"/>
  <c r="J424" i="20" s="1"/>
  <c r="F407" i="20"/>
  <c r="J407" i="20" s="1"/>
  <c r="F179" i="20"/>
  <c r="J179" i="20" s="1"/>
  <c r="F186" i="20"/>
  <c r="J186" i="20" s="1"/>
  <c r="F154" i="20"/>
  <c r="J154" i="20" s="1"/>
  <c r="S126" i="12" s="1"/>
  <c r="F183" i="20"/>
  <c r="J183" i="20" s="1"/>
  <c r="F184" i="20"/>
  <c r="J184" i="20" s="1"/>
  <c r="F152" i="20"/>
  <c r="J152" i="20" s="1"/>
  <c r="S124" i="12" s="1"/>
  <c r="F159" i="20"/>
  <c r="J159" i="20" s="1"/>
  <c r="F166" i="20"/>
  <c r="J166" i="20" s="1"/>
  <c r="F189" i="20"/>
  <c r="J189" i="20" s="1"/>
  <c r="F176" i="20"/>
  <c r="J176" i="20" s="1"/>
  <c r="F171" i="20"/>
  <c r="J171" i="20" s="1"/>
  <c r="F283" i="20"/>
  <c r="J283" i="20" s="1"/>
  <c r="F274" i="20"/>
  <c r="J274" i="20" s="1"/>
  <c r="F270" i="20"/>
  <c r="J270" i="20" s="1"/>
  <c r="F172" i="20"/>
  <c r="J172" i="20" s="1"/>
  <c r="F157" i="20"/>
  <c r="J157" i="20" s="1"/>
  <c r="F177" i="20"/>
  <c r="J177" i="20" s="1"/>
  <c r="F169" i="20"/>
  <c r="J169" i="20" s="1"/>
  <c r="F164" i="20"/>
  <c r="J164" i="20" s="1"/>
  <c r="F178" i="20"/>
  <c r="J178" i="20" s="1"/>
  <c r="F181" i="20"/>
  <c r="J181" i="20" s="1"/>
  <c r="F160" i="20"/>
  <c r="J160" i="20" s="1"/>
  <c r="F151" i="20"/>
  <c r="J151" i="20" s="1"/>
  <c r="S123" i="12" s="1"/>
  <c r="F161" i="20"/>
  <c r="J161" i="20" s="1"/>
  <c r="F490" i="20" s="1"/>
  <c r="F264" i="20"/>
  <c r="J264" i="20" s="1"/>
  <c r="F249" i="20"/>
  <c r="J249" i="20" s="1"/>
  <c r="S110" i="12" s="1"/>
  <c r="F180" i="20"/>
  <c r="J180" i="20" s="1"/>
  <c r="F187" i="20"/>
  <c r="J187" i="20" s="1"/>
  <c r="F165" i="20"/>
  <c r="J165" i="20" s="1"/>
  <c r="F163" i="20"/>
  <c r="J163" i="20" s="1"/>
  <c r="F170" i="20"/>
  <c r="J170" i="20" s="1"/>
  <c r="F499" i="20" s="1"/>
  <c r="F150" i="20"/>
  <c r="J150" i="20" s="1"/>
  <c r="S122" i="12" s="1"/>
  <c r="F168" i="20"/>
  <c r="J168" i="20" s="1"/>
  <c r="F182" i="20"/>
  <c r="J182" i="20" s="1"/>
  <c r="F511" i="20" s="1"/>
  <c r="F185" i="20"/>
  <c r="J185" i="20" s="1"/>
  <c r="F162" i="20"/>
  <c r="J162" i="20" s="1"/>
  <c r="F269" i="20"/>
  <c r="J269" i="20" s="1"/>
  <c r="F254" i="20"/>
  <c r="J254" i="20" s="1"/>
  <c r="F259" i="20"/>
  <c r="J259" i="20" s="1"/>
  <c r="F431" i="20"/>
  <c r="J431" i="20" s="1"/>
  <c r="S206" i="12" s="1"/>
  <c r="F441" i="20"/>
  <c r="J441" i="20" s="1"/>
  <c r="F261" i="20"/>
  <c r="J261" i="20" s="1"/>
  <c r="F244" i="20"/>
  <c r="J244" i="20" s="1"/>
  <c r="S105" i="12" s="1"/>
  <c r="F282" i="20"/>
  <c r="J282" i="20" s="1"/>
  <c r="F267" i="20"/>
  <c r="J267" i="20" s="1"/>
  <c r="F447" i="20"/>
  <c r="J447" i="20" s="1"/>
  <c r="F446" i="20"/>
  <c r="J446" i="20" s="1"/>
  <c r="F258" i="20"/>
  <c r="J258" i="20" s="1"/>
  <c r="F272" i="20"/>
  <c r="J272" i="20" s="1"/>
  <c r="F470" i="20"/>
  <c r="J470" i="20" s="1"/>
  <c r="F457" i="20"/>
  <c r="J457" i="20" s="1"/>
  <c r="F277" i="20"/>
  <c r="J277" i="20" s="1"/>
  <c r="F455" i="20"/>
  <c r="J455" i="20" s="1"/>
  <c r="F452" i="20"/>
  <c r="J452" i="20" s="1"/>
  <c r="F248" i="20"/>
  <c r="J248" i="20" s="1"/>
  <c r="S109" i="12" s="1"/>
  <c r="F421" i="20"/>
  <c r="J421" i="20" s="1"/>
  <c r="F419" i="20"/>
  <c r="J419" i="20" s="1"/>
  <c r="F420" i="20"/>
  <c r="J420" i="20" s="1"/>
  <c r="F418" i="20"/>
  <c r="J418" i="20" s="1"/>
  <c r="F385" i="20"/>
  <c r="J385" i="20" s="1"/>
  <c r="S174" i="12" s="1"/>
  <c r="F423" i="20"/>
  <c r="J423" i="20" s="1"/>
  <c r="F411" i="20"/>
  <c r="J411" i="20" s="1"/>
  <c r="F412" i="20"/>
  <c r="J412" i="20" s="1"/>
  <c r="F394" i="20"/>
  <c r="J394" i="20" s="1"/>
  <c r="F383" i="20"/>
  <c r="J383" i="20" s="1"/>
  <c r="F401" i="20"/>
  <c r="J401" i="20" s="1"/>
  <c r="F399" i="20"/>
  <c r="J399" i="20" s="1"/>
  <c r="F400" i="20"/>
  <c r="J400" i="20" s="1"/>
  <c r="F398" i="20"/>
  <c r="J398" i="20" s="1"/>
  <c r="F387" i="20"/>
  <c r="J387" i="20" s="1"/>
  <c r="S176" i="12" s="1"/>
  <c r="F413" i="20"/>
  <c r="J413" i="20" s="1"/>
  <c r="F389" i="20"/>
  <c r="J389" i="20" s="1"/>
  <c r="S178" i="12" s="1"/>
  <c r="F393" i="20"/>
  <c r="J393" i="20" s="1"/>
  <c r="F391" i="20"/>
  <c r="J391" i="20" s="1"/>
  <c r="S180" i="12" s="1"/>
  <c r="F392" i="20"/>
  <c r="J392" i="20" s="1"/>
  <c r="S181" i="12" s="1"/>
  <c r="F467" i="20"/>
  <c r="J467" i="20" s="1"/>
  <c r="F466" i="20"/>
  <c r="J466" i="20" s="1"/>
  <c r="F278" i="20"/>
  <c r="J278" i="20" s="1"/>
  <c r="F253" i="20"/>
  <c r="J253" i="20" s="1"/>
  <c r="F263" i="20"/>
  <c r="J263" i="20" s="1"/>
  <c r="F468" i="20"/>
  <c r="J468" i="20" s="1"/>
  <c r="F442" i="20"/>
  <c r="J442" i="20" s="1"/>
  <c r="F268" i="20"/>
  <c r="J268" i="20" s="1"/>
  <c r="F435" i="20"/>
  <c r="J435" i="20" s="1"/>
  <c r="S210" i="12" s="1"/>
  <c r="F250" i="20"/>
  <c r="J250" i="20" s="1"/>
  <c r="S111" i="12" s="1"/>
  <c r="F436" i="20"/>
  <c r="J436" i="20" s="1"/>
  <c r="S211" i="12" s="1"/>
  <c r="F461" i="20"/>
  <c r="J461" i="20" s="1"/>
  <c r="F460" i="20"/>
  <c r="J460" i="20" s="1"/>
  <c r="F281" i="20"/>
  <c r="J281" i="20" s="1"/>
  <c r="F256" i="20"/>
  <c r="J256" i="20" s="1"/>
  <c r="F433" i="20"/>
  <c r="J433" i="20" s="1"/>
  <c r="S208" i="12" s="1"/>
  <c r="F458" i="20"/>
  <c r="J458" i="20" s="1"/>
  <c r="F245" i="20"/>
  <c r="J245" i="20" s="1"/>
  <c r="S106" i="12" s="1"/>
  <c r="F453" i="20"/>
  <c r="J453" i="20" s="1"/>
  <c r="F266" i="20"/>
  <c r="J266" i="20" s="1"/>
  <c r="F251" i="20"/>
  <c r="J251" i="20" s="1"/>
  <c r="S112" i="12" s="1"/>
  <c r="F279" i="20"/>
  <c r="J279" i="20" s="1"/>
  <c r="F451" i="20"/>
  <c r="J451" i="20" s="1"/>
  <c r="F450" i="20"/>
  <c r="J450" i="20" s="1"/>
  <c r="F262" i="20"/>
  <c r="J262" i="20" s="1"/>
  <c r="F276" i="20"/>
  <c r="J276" i="20" s="1"/>
  <c r="F247" i="20"/>
  <c r="J247" i="20" s="1"/>
  <c r="S108" i="12" s="1"/>
  <c r="F469" i="20"/>
  <c r="J469" i="20" s="1"/>
  <c r="F440" i="20"/>
  <c r="J440" i="20" s="1"/>
  <c r="F252" i="20"/>
  <c r="J252" i="20" s="1"/>
  <c r="F439" i="20"/>
  <c r="J439" i="20" s="1"/>
  <c r="F257" i="20"/>
  <c r="J257" i="20" s="1"/>
  <c r="F432" i="20"/>
  <c r="J432" i="20" s="1"/>
  <c r="S207" i="12" s="1"/>
  <c r="F445" i="20"/>
  <c r="J445" i="20" s="1"/>
  <c r="F444" i="20"/>
  <c r="J444" i="20" s="1"/>
  <c r="F265" i="20"/>
  <c r="J265" i="20" s="1"/>
  <c r="F275" i="20"/>
  <c r="J275" i="20" s="1"/>
  <c r="F434" i="20"/>
  <c r="J434" i="20" s="1"/>
  <c r="S209" i="12" s="1"/>
  <c r="F456" i="20"/>
  <c r="J456" i="20" s="1"/>
  <c r="F271" i="20"/>
  <c r="J271" i="20" s="1"/>
  <c r="F437" i="20"/>
  <c r="J437" i="20" s="1"/>
  <c r="S212" i="12" s="1"/>
  <c r="F273" i="20"/>
  <c r="J273" i="20" s="1"/>
  <c r="F524" i="20"/>
  <c r="F269" i="12" s="1"/>
  <c r="J429" i="20"/>
  <c r="J465" i="20"/>
  <c r="J199" i="20"/>
  <c r="S138" i="12"/>
  <c r="J885" i="20"/>
  <c r="J887" i="20"/>
  <c r="J847" i="20"/>
  <c r="J886" i="20"/>
  <c r="J888" i="20"/>
  <c r="J1034" i="20"/>
  <c r="J1073" i="20"/>
  <c r="J1074" i="20"/>
  <c r="J1072" i="20"/>
  <c r="J1033" i="20"/>
  <c r="J335" i="20"/>
  <c r="F543" i="20" l="1"/>
  <c r="F551" i="20"/>
  <c r="F556" i="20"/>
  <c r="F550" i="20"/>
  <c r="F552" i="20"/>
  <c r="F527" i="20"/>
  <c r="F272" i="12" s="1"/>
  <c r="F531" i="20"/>
  <c r="F544" i="20"/>
  <c r="F555" i="20"/>
  <c r="F529" i="20"/>
  <c r="F517" i="20"/>
  <c r="F534" i="20"/>
  <c r="S137" i="12"/>
  <c r="F549" i="20"/>
  <c r="F985" i="20" a="1"/>
  <c r="F1023" i="20" s="1"/>
  <c r="F893" i="20" a="1"/>
  <c r="F932" i="20" s="1"/>
  <c r="J932" i="20" s="1"/>
  <c r="F939" i="20" a="1"/>
  <c r="F978" i="20" s="1"/>
  <c r="F1172" i="20" a="1"/>
  <c r="F1180" i="20" s="1"/>
  <c r="J1180" i="20" s="1"/>
  <c r="F1079" i="20" a="1"/>
  <c r="F1120" i="20" s="1"/>
  <c r="F1126" i="20" a="1"/>
  <c r="F1127" i="20" s="1"/>
  <c r="F1090" i="20"/>
  <c r="J1090" i="20" s="1"/>
  <c r="F1084" i="20"/>
  <c r="J1084" i="20" s="1"/>
  <c r="F1097" i="20"/>
  <c r="J1097" i="20" s="1"/>
  <c r="F541" i="20"/>
  <c r="F906" i="20"/>
  <c r="J906" i="20" s="1"/>
  <c r="F493" i="20"/>
  <c r="F923" i="20"/>
  <c r="J923" i="20" s="1"/>
  <c r="F919" i="20"/>
  <c r="J919" i="20" s="1"/>
  <c r="F928" i="20"/>
  <c r="J928" i="20" s="1"/>
  <c r="F909" i="20"/>
  <c r="J909" i="20" s="1"/>
  <c r="F902" i="20"/>
  <c r="J902" i="20" s="1"/>
  <c r="F929" i="20"/>
  <c r="J929" i="20" s="1"/>
  <c r="F901" i="20"/>
  <c r="J901" i="20" s="1"/>
  <c r="F917" i="20"/>
  <c r="J917" i="20" s="1"/>
  <c r="F894" i="20"/>
  <c r="F899" i="20"/>
  <c r="J899" i="20" s="1"/>
  <c r="F895" i="20"/>
  <c r="F916" i="20"/>
  <c r="J916" i="20" s="1"/>
  <c r="F897" i="20"/>
  <c r="F913" i="20"/>
  <c r="J913" i="20" s="1"/>
  <c r="F933" i="20"/>
  <c r="F518" i="20"/>
  <c r="F545" i="20"/>
  <c r="F540" i="20"/>
  <c r="F903" i="20"/>
  <c r="J903" i="20" s="1"/>
  <c r="F908" i="20"/>
  <c r="J908" i="20" s="1"/>
  <c r="F905" i="20"/>
  <c r="J905" i="20" s="1"/>
  <c r="F951" i="20"/>
  <c r="J951" i="20" s="1"/>
  <c r="F898" i="20"/>
  <c r="J898" i="20" s="1"/>
  <c r="F976" i="20"/>
  <c r="J976" i="20" s="1"/>
  <c r="F546" i="20"/>
  <c r="S141" i="12"/>
  <c r="F505" i="20"/>
  <c r="F547" i="20"/>
  <c r="F506" i="20"/>
  <c r="F513" i="20"/>
  <c r="F510" i="20"/>
  <c r="F503" i="20"/>
  <c r="F478" i="20"/>
  <c r="F252" i="12" s="1"/>
  <c r="F491" i="20"/>
  <c r="F486" i="20"/>
  <c r="F260" i="12" s="1"/>
  <c r="F502" i="20"/>
  <c r="F482" i="20"/>
  <c r="F256" i="12" s="1"/>
  <c r="F494" i="20"/>
  <c r="F489" i="20"/>
  <c r="F500" i="20"/>
  <c r="F504" i="20"/>
  <c r="F516" i="20"/>
  <c r="F479" i="20"/>
  <c r="F253" i="12" s="1"/>
  <c r="F484" i="20"/>
  <c r="F258" i="12" s="1"/>
  <c r="F487" i="20"/>
  <c r="F377" i="20"/>
  <c r="S142" i="12"/>
  <c r="F485" i="20"/>
  <c r="F259" i="12" s="1"/>
  <c r="F507" i="20"/>
  <c r="F512" i="20"/>
  <c r="F514" i="20"/>
  <c r="F509" i="20"/>
  <c r="S129" i="12"/>
  <c r="F508" i="20"/>
  <c r="S139" i="12"/>
  <c r="F480" i="20"/>
  <c r="F254" i="12" s="1"/>
  <c r="F495" i="20"/>
  <c r="F498" i="20"/>
  <c r="F501" i="20"/>
  <c r="F497" i="20"/>
  <c r="F190" i="20"/>
  <c r="F483" i="20"/>
  <c r="F257" i="12" s="1"/>
  <c r="F488" i="20"/>
  <c r="F515" i="20"/>
  <c r="F425" i="20"/>
  <c r="F492" i="20"/>
  <c r="F481" i="20"/>
  <c r="F255" i="12" s="1"/>
  <c r="F284" i="20"/>
  <c r="F522" i="20"/>
  <c r="F267" i="12" s="1"/>
  <c r="F521" i="20"/>
  <c r="F266" i="12" s="1"/>
  <c r="F526" i="20"/>
  <c r="F271" i="12" s="1"/>
  <c r="S140" i="12"/>
  <c r="S135" i="12"/>
  <c r="F471" i="20"/>
  <c r="S134" i="12"/>
  <c r="S136" i="12"/>
  <c r="S185" i="12"/>
  <c r="J377" i="20"/>
  <c r="S199" i="12" s="1"/>
  <c r="O186" i="13"/>
  <c r="J471" i="20"/>
  <c r="S217" i="12" s="1"/>
  <c r="S204" i="12"/>
  <c r="F477" i="20"/>
  <c r="J190" i="20"/>
  <c r="S120" i="12"/>
  <c r="O127" i="13"/>
  <c r="O125" i="13"/>
  <c r="O185" i="13"/>
  <c r="J1075" i="20"/>
  <c r="O198" i="13" s="1"/>
  <c r="O191" i="13"/>
  <c r="O129" i="13"/>
  <c r="J284" i="20"/>
  <c r="S116" i="12" s="1"/>
  <c r="S103" i="12"/>
  <c r="O193" i="13"/>
  <c r="O187" i="13"/>
  <c r="O192" i="13"/>
  <c r="J425" i="20"/>
  <c r="S198" i="12" s="1"/>
  <c r="S172" i="12"/>
  <c r="O122" i="13"/>
  <c r="O124" i="13"/>
  <c r="O128" i="13"/>
  <c r="O126" i="13"/>
  <c r="O120" i="13"/>
  <c r="J889" i="20"/>
  <c r="O133" i="13" s="1"/>
  <c r="O123" i="13"/>
  <c r="S133" i="12"/>
  <c r="F519" i="20"/>
  <c r="O194" i="13"/>
  <c r="O190" i="13"/>
  <c r="O189" i="13"/>
  <c r="O188" i="13"/>
  <c r="O121" i="13"/>
  <c r="F1096" i="20" l="1"/>
  <c r="J1096" i="20" s="1"/>
  <c r="F904" i="20"/>
  <c r="J904" i="20" s="1"/>
  <c r="F949" i="20"/>
  <c r="J949" i="20" s="1"/>
  <c r="F952" i="20"/>
  <c r="J952" i="20" s="1"/>
  <c r="F911" i="20"/>
  <c r="J911" i="20" s="1"/>
  <c r="F1095" i="20"/>
  <c r="J1095" i="20" s="1"/>
  <c r="F915" i="20"/>
  <c r="J915" i="20" s="1"/>
  <c r="F1116" i="20"/>
  <c r="J1116" i="20" s="1"/>
  <c r="F930" i="20"/>
  <c r="J930" i="20" s="1"/>
  <c r="F926" i="20"/>
  <c r="J926" i="20" s="1"/>
  <c r="F918" i="20"/>
  <c r="J918" i="20" s="1"/>
  <c r="F912" i="20"/>
  <c r="J912" i="20" s="1"/>
  <c r="F931" i="20"/>
  <c r="J931" i="20" s="1"/>
  <c r="F1101" i="20"/>
  <c r="J1101" i="20" s="1"/>
  <c r="F1091" i="20"/>
  <c r="J1091" i="20" s="1"/>
  <c r="F1086" i="20"/>
  <c r="J1086" i="20" s="1"/>
  <c r="S192" i="13" s="1"/>
  <c r="F1085" i="20"/>
  <c r="J1085" i="20" s="1"/>
  <c r="S191" i="13" s="1"/>
  <c r="F1098" i="20"/>
  <c r="J1098" i="20" s="1"/>
  <c r="F1100" i="20"/>
  <c r="J1100" i="20" s="1"/>
  <c r="F1081" i="20"/>
  <c r="J1081" i="20" s="1"/>
  <c r="S187" i="13" s="1"/>
  <c r="F1094" i="20"/>
  <c r="J1094" i="20" s="1"/>
  <c r="F1119" i="20"/>
  <c r="F1115" i="20"/>
  <c r="J1115" i="20" s="1"/>
  <c r="F1080" i="20"/>
  <c r="J1080" i="20" s="1"/>
  <c r="S186" i="13" s="1"/>
  <c r="F1092" i="20"/>
  <c r="J1092" i="20" s="1"/>
  <c r="F1275" i="20" s="1"/>
  <c r="F1082" i="20"/>
  <c r="J1082" i="20" s="1"/>
  <c r="F1103" i="20"/>
  <c r="J1103" i="20" s="1"/>
  <c r="F1088" i="20"/>
  <c r="J1088" i="20" s="1"/>
  <c r="S194" i="13" s="1"/>
  <c r="F1093" i="20"/>
  <c r="J1093" i="20" s="1"/>
  <c r="F1105" i="20"/>
  <c r="J1105" i="20" s="1"/>
  <c r="F1083" i="20"/>
  <c r="J1083" i="20" s="1"/>
  <c r="S189" i="13" s="1"/>
  <c r="F1109" i="20"/>
  <c r="J1109" i="20" s="1"/>
  <c r="F1117" i="20"/>
  <c r="J1117" i="20" s="1"/>
  <c r="F1111" i="20"/>
  <c r="J1111" i="20" s="1"/>
  <c r="F1118" i="20"/>
  <c r="J1118" i="20" s="1"/>
  <c r="F1113" i="20"/>
  <c r="J1113" i="20" s="1"/>
  <c r="F1107" i="20"/>
  <c r="J1107" i="20" s="1"/>
  <c r="F1112" i="20"/>
  <c r="J1112" i="20" s="1"/>
  <c r="F1102" i="20"/>
  <c r="J1102" i="20" s="1"/>
  <c r="F1007" i="20"/>
  <c r="J1007" i="20" s="1"/>
  <c r="F1021" i="20"/>
  <c r="F1022" i="20"/>
  <c r="F995" i="20"/>
  <c r="J995" i="20" s="1"/>
  <c r="F1010" i="20"/>
  <c r="J1010" i="20" s="1"/>
  <c r="F1009" i="20"/>
  <c r="J1009" i="20" s="1"/>
  <c r="F1004" i="20"/>
  <c r="J1004" i="20" s="1"/>
  <c r="F987" i="20"/>
  <c r="J987" i="20" s="1"/>
  <c r="S105" i="13" s="1"/>
  <c r="F999" i="20"/>
  <c r="J999" i="20" s="1"/>
  <c r="F990" i="20"/>
  <c r="J990" i="20" s="1"/>
  <c r="S108" i="13" s="1"/>
  <c r="F989" i="20"/>
  <c r="J989" i="20" s="1"/>
  <c r="S107" i="13" s="1"/>
  <c r="F1006" i="20"/>
  <c r="J1006" i="20" s="1"/>
  <c r="F1017" i="20"/>
  <c r="F1015" i="20"/>
  <c r="J1015" i="20" s="1"/>
  <c r="F997" i="20"/>
  <c r="J997" i="20" s="1"/>
  <c r="F1018" i="20"/>
  <c r="F1012" i="20"/>
  <c r="J1012" i="20" s="1"/>
  <c r="F1005" i="20"/>
  <c r="J1005" i="20" s="1"/>
  <c r="F991" i="20"/>
  <c r="J991" i="20" s="1"/>
  <c r="S109" i="13" s="1"/>
  <c r="F994" i="20"/>
  <c r="J994" i="20" s="1"/>
  <c r="S112" i="13" s="1"/>
  <c r="F988" i="20"/>
  <c r="J988" i="20" s="1"/>
  <c r="S106" i="13" s="1"/>
  <c r="F1026" i="20"/>
  <c r="F993" i="20"/>
  <c r="J993" i="20" s="1"/>
  <c r="S111" i="13" s="1"/>
  <c r="F1025" i="20"/>
  <c r="J1025" i="20" s="1"/>
  <c r="F1014" i="20"/>
  <c r="J1014" i="20" s="1"/>
  <c r="F992" i="20"/>
  <c r="J992" i="20" s="1"/>
  <c r="S110" i="13" s="1"/>
  <c r="F1016" i="20"/>
  <c r="F1020" i="20"/>
  <c r="F1024" i="20"/>
  <c r="J1024" i="20" s="1"/>
  <c r="F1019" i="20"/>
  <c r="F1002" i="20"/>
  <c r="J1002" i="20" s="1"/>
  <c r="F1003" i="20"/>
  <c r="J1003" i="20" s="1"/>
  <c r="F944" i="20"/>
  <c r="J944" i="20" s="1"/>
  <c r="F1267" i="20" s="1"/>
  <c r="F954" i="20"/>
  <c r="J954" i="20" s="1"/>
  <c r="F922" i="20"/>
  <c r="J922" i="20" s="1"/>
  <c r="F900" i="20"/>
  <c r="J900" i="20" s="1"/>
  <c r="F910" i="20"/>
  <c r="J910" i="20" s="1"/>
  <c r="F920" i="20"/>
  <c r="J920" i="20" s="1"/>
  <c r="F893" i="20"/>
  <c r="J893" i="20" s="1"/>
  <c r="F925" i="20"/>
  <c r="J925" i="20" s="1"/>
  <c r="F896" i="20"/>
  <c r="J896" i="20" s="1"/>
  <c r="S123" i="13" s="1"/>
  <c r="F977" i="20"/>
  <c r="J977" i="20" s="1"/>
  <c r="F1300" i="20" s="1"/>
  <c r="F1108" i="20"/>
  <c r="J1108" i="20" s="1"/>
  <c r="F1114" i="20"/>
  <c r="J1114" i="20" s="1"/>
  <c r="F1079" i="20"/>
  <c r="J1079" i="20" s="1"/>
  <c r="F1106" i="20"/>
  <c r="J1106" i="20" s="1"/>
  <c r="F1104" i="20"/>
  <c r="J1104" i="20" s="1"/>
  <c r="F1110" i="20"/>
  <c r="J1110" i="20" s="1"/>
  <c r="F1087" i="20"/>
  <c r="J1087" i="20" s="1"/>
  <c r="S193" i="13" s="1"/>
  <c r="F1089" i="20"/>
  <c r="J1089" i="20" s="1"/>
  <c r="F1272" i="20" s="1"/>
  <c r="F1099" i="20"/>
  <c r="J1099" i="20" s="1"/>
  <c r="F960" i="20"/>
  <c r="J960" i="20" s="1"/>
  <c r="F1283" i="20" s="1"/>
  <c r="F967" i="20"/>
  <c r="J967" i="20" s="1"/>
  <c r="F973" i="20"/>
  <c r="J973" i="20" s="1"/>
  <c r="F953" i="20"/>
  <c r="J953" i="20" s="1"/>
  <c r="F914" i="20"/>
  <c r="J914" i="20" s="1"/>
  <c r="F921" i="20"/>
  <c r="J921" i="20" s="1"/>
  <c r="F924" i="20"/>
  <c r="J924" i="20" s="1"/>
  <c r="F927" i="20"/>
  <c r="J927" i="20" s="1"/>
  <c r="F907" i="20"/>
  <c r="J907" i="20" s="1"/>
  <c r="F979" i="20"/>
  <c r="J979" i="20" s="1"/>
  <c r="F959" i="20"/>
  <c r="J959" i="20" s="1"/>
  <c r="F962" i="20"/>
  <c r="J962" i="20" s="1"/>
  <c r="F941" i="20"/>
  <c r="J941" i="20" s="1"/>
  <c r="F972" i="20"/>
  <c r="J972" i="20" s="1"/>
  <c r="F1295" i="20" s="1"/>
  <c r="F940" i="20"/>
  <c r="J940" i="20" s="1"/>
  <c r="S134" i="13" s="1"/>
  <c r="F947" i="20"/>
  <c r="J947" i="20" s="1"/>
  <c r="F950" i="20"/>
  <c r="J950" i="20" s="1"/>
  <c r="F1273" i="20" s="1"/>
  <c r="F961" i="20"/>
  <c r="J961" i="20" s="1"/>
  <c r="F1284" i="20" s="1"/>
  <c r="F975" i="20"/>
  <c r="J975" i="20" s="1"/>
  <c r="F948" i="20"/>
  <c r="J948" i="20" s="1"/>
  <c r="F955" i="20"/>
  <c r="J955" i="20" s="1"/>
  <c r="F1278" i="20" s="1"/>
  <c r="F958" i="20"/>
  <c r="J958" i="20" s="1"/>
  <c r="F1281" i="20" s="1"/>
  <c r="F965" i="20"/>
  <c r="J965" i="20" s="1"/>
  <c r="F1288" i="20" s="1"/>
  <c r="F934" i="20"/>
  <c r="J934" i="20" s="1"/>
  <c r="F1148" i="20"/>
  <c r="J1148" i="20" s="1"/>
  <c r="F1242" i="20" s="1"/>
  <c r="F1155" i="20"/>
  <c r="J1155" i="20" s="1"/>
  <c r="F1158" i="20"/>
  <c r="J1158" i="20" s="1"/>
  <c r="F1161" i="20"/>
  <c r="J1161" i="20" s="1"/>
  <c r="F1255" i="20" s="1"/>
  <c r="F1129" i="20"/>
  <c r="J1129" i="20" s="1"/>
  <c r="S175" i="13" s="1"/>
  <c r="F1126" i="20"/>
  <c r="J1126" i="20" s="1"/>
  <c r="F1147" i="20"/>
  <c r="J1147" i="20" s="1"/>
  <c r="F1153" i="20"/>
  <c r="J1153" i="20" s="1"/>
  <c r="F1144" i="20"/>
  <c r="J1144" i="20" s="1"/>
  <c r="F1238" i="20" s="1"/>
  <c r="F1151" i="20"/>
  <c r="J1151" i="20" s="1"/>
  <c r="F1154" i="20"/>
  <c r="J1154" i="20" s="1"/>
  <c r="F1157" i="20"/>
  <c r="J1157" i="20" s="1"/>
  <c r="F1140" i="20"/>
  <c r="J1140" i="20" s="1"/>
  <c r="F1134" i="20"/>
  <c r="J1134" i="20" s="1"/>
  <c r="S180" i="13" s="1"/>
  <c r="F1166" i="20"/>
  <c r="J1166" i="20" s="1"/>
  <c r="F1136" i="20"/>
  <c r="J1136" i="20" s="1"/>
  <c r="F1230" i="20" s="1"/>
  <c r="F1143" i="20"/>
  <c r="J1143" i="20" s="1"/>
  <c r="F1146" i="20"/>
  <c r="J1146" i="20" s="1"/>
  <c r="F1240" i="20" s="1"/>
  <c r="F1149" i="20"/>
  <c r="J1149" i="20" s="1"/>
  <c r="F1243" i="20" s="1"/>
  <c r="F1167" i="20"/>
  <c r="J1167" i="20" s="1"/>
  <c r="F1156" i="20"/>
  <c r="J1156" i="20" s="1"/>
  <c r="F1250" i="20" s="1"/>
  <c r="F1205" i="20"/>
  <c r="J1205" i="20" s="1"/>
  <c r="F1176" i="20"/>
  <c r="J1176" i="20" s="1"/>
  <c r="S208" i="13" s="1"/>
  <c r="F998" i="20"/>
  <c r="J998" i="20" s="1"/>
  <c r="F1008" i="20"/>
  <c r="J1008" i="20" s="1"/>
  <c r="F1213" i="20"/>
  <c r="J1213" i="20" s="1"/>
  <c r="F1013" i="20"/>
  <c r="J1013" i="20" s="1"/>
  <c r="F1194" i="20"/>
  <c r="J1194" i="20" s="1"/>
  <c r="F1204" i="20"/>
  <c r="J1204" i="20" s="1"/>
  <c r="F1175" i="20"/>
  <c r="J1175" i="20" s="1"/>
  <c r="S207" i="13" s="1"/>
  <c r="F1001" i="20"/>
  <c r="J1001" i="20" s="1"/>
  <c r="F1011" i="20"/>
  <c r="J1011" i="20" s="1"/>
  <c r="F1197" i="20"/>
  <c r="J1197" i="20" s="1"/>
  <c r="F1203" i="20"/>
  <c r="J1203" i="20" s="1"/>
  <c r="F1000" i="20"/>
  <c r="J1000" i="20" s="1"/>
  <c r="F1173" i="20"/>
  <c r="J1173" i="20" s="1"/>
  <c r="S205" i="13" s="1"/>
  <c r="F1193" i="20"/>
  <c r="J1193" i="20" s="1"/>
  <c r="F1199" i="20"/>
  <c r="J1199" i="20" s="1"/>
  <c r="F986" i="20"/>
  <c r="J986" i="20" s="1"/>
  <c r="S104" i="13" s="1"/>
  <c r="F996" i="20"/>
  <c r="J996" i="20" s="1"/>
  <c r="F1212" i="20"/>
  <c r="J1212" i="20" s="1"/>
  <c r="F985" i="20"/>
  <c r="J985" i="20" s="1"/>
  <c r="F1189" i="20"/>
  <c r="J1189" i="20" s="1"/>
  <c r="F1195" i="20"/>
  <c r="J1195" i="20" s="1"/>
  <c r="F1174" i="20"/>
  <c r="J1174" i="20" s="1"/>
  <c r="S206" i="13" s="1"/>
  <c r="F1178" i="20"/>
  <c r="J1178" i="20" s="1"/>
  <c r="S210" i="13" s="1"/>
  <c r="F1202" i="20"/>
  <c r="J1202" i="20" s="1"/>
  <c r="F1177" i="20"/>
  <c r="J1177" i="20" s="1"/>
  <c r="S209" i="13" s="1"/>
  <c r="F968" i="20"/>
  <c r="J968" i="20" s="1"/>
  <c r="F943" i="20"/>
  <c r="J943" i="20" s="1"/>
  <c r="F946" i="20"/>
  <c r="J946" i="20" s="1"/>
  <c r="S140" i="13" s="1"/>
  <c r="F945" i="20"/>
  <c r="J945" i="20" s="1"/>
  <c r="F956" i="20"/>
  <c r="J956" i="20" s="1"/>
  <c r="F1279" i="20" s="1"/>
  <c r="F963" i="20"/>
  <c r="J963" i="20" s="1"/>
  <c r="F966" i="20"/>
  <c r="J966" i="20" s="1"/>
  <c r="F957" i="20"/>
  <c r="J957" i="20" s="1"/>
  <c r="F1280" i="20" s="1"/>
  <c r="F939" i="20"/>
  <c r="J939" i="20" s="1"/>
  <c r="F964" i="20"/>
  <c r="J964" i="20" s="1"/>
  <c r="F971" i="20"/>
  <c r="J971" i="20" s="1"/>
  <c r="F974" i="20"/>
  <c r="J974" i="20" s="1"/>
  <c r="F942" i="20"/>
  <c r="J942" i="20" s="1"/>
  <c r="F1265" i="20" s="1"/>
  <c r="F969" i="20"/>
  <c r="J969" i="20" s="1"/>
  <c r="F1292" i="20" s="1"/>
  <c r="F1164" i="20"/>
  <c r="J1164" i="20" s="1"/>
  <c r="F1258" i="20" s="1"/>
  <c r="F1132" i="20"/>
  <c r="J1132" i="20" s="1"/>
  <c r="F1226" i="20" s="1"/>
  <c r="F1139" i="20"/>
  <c r="J1139" i="20" s="1"/>
  <c r="F1233" i="20" s="1"/>
  <c r="F1142" i="20"/>
  <c r="J1142" i="20" s="1"/>
  <c r="F1236" i="20" s="1"/>
  <c r="F1145" i="20"/>
  <c r="J1145" i="20" s="1"/>
  <c r="F1165" i="20"/>
  <c r="J1165" i="20" s="1"/>
  <c r="F1259" i="20" s="1"/>
  <c r="F1163" i="20"/>
  <c r="J1163" i="20" s="1"/>
  <c r="F1150" i="20"/>
  <c r="J1150" i="20" s="1"/>
  <c r="F1244" i="20" s="1"/>
  <c r="F1160" i="20"/>
  <c r="J1160" i="20" s="1"/>
  <c r="F1128" i="20"/>
  <c r="J1128" i="20" s="1"/>
  <c r="S174" i="13" s="1"/>
  <c r="F1135" i="20"/>
  <c r="J1135" i="20" s="1"/>
  <c r="F1229" i="20" s="1"/>
  <c r="F1138" i="20"/>
  <c r="J1138" i="20" s="1"/>
  <c r="F1232" i="20" s="1"/>
  <c r="F1141" i="20"/>
  <c r="J1141" i="20" s="1"/>
  <c r="F1235" i="20" s="1"/>
  <c r="F1131" i="20"/>
  <c r="J1131" i="20" s="1"/>
  <c r="F1225" i="20" s="1"/>
  <c r="F1137" i="20"/>
  <c r="J1137" i="20" s="1"/>
  <c r="F1231" i="20" s="1"/>
  <c r="F1152" i="20"/>
  <c r="J1152" i="20" s="1"/>
  <c r="F1246" i="20" s="1"/>
  <c r="F1159" i="20"/>
  <c r="J1159" i="20" s="1"/>
  <c r="F1162" i="20"/>
  <c r="J1162" i="20" s="1"/>
  <c r="F1256" i="20" s="1"/>
  <c r="F1130" i="20"/>
  <c r="J1130" i="20" s="1"/>
  <c r="S176" i="13" s="1"/>
  <c r="F1133" i="20"/>
  <c r="J1133" i="20" s="1"/>
  <c r="S179" i="13" s="1"/>
  <c r="F1198" i="20"/>
  <c r="J1198" i="20" s="1"/>
  <c r="F1208" i="20"/>
  <c r="J1208" i="20" s="1"/>
  <c r="F1179" i="20"/>
  <c r="J1179" i="20" s="1"/>
  <c r="S211" i="13" s="1"/>
  <c r="F1187" i="20"/>
  <c r="J1187" i="20" s="1"/>
  <c r="F1172" i="20"/>
  <c r="J1172" i="20" s="1"/>
  <c r="F1201" i="20"/>
  <c r="J1201" i="20" s="1"/>
  <c r="F1207" i="20"/>
  <c r="J1207" i="20" s="1"/>
  <c r="F1200" i="20"/>
  <c r="J1200" i="20" s="1"/>
  <c r="F1186" i="20"/>
  <c r="J1186" i="20" s="1"/>
  <c r="F1196" i="20"/>
  <c r="J1196" i="20" s="1"/>
  <c r="F1206" i="20"/>
  <c r="J1206" i="20" s="1"/>
  <c r="F1188" i="20"/>
  <c r="J1188" i="20" s="1"/>
  <c r="F1181" i="20"/>
  <c r="J1181" i="20" s="1"/>
  <c r="S213" i="13" s="1"/>
  <c r="F1183" i="20"/>
  <c r="J1183" i="20" s="1"/>
  <c r="F1211" i="20"/>
  <c r="J1211" i="20" s="1"/>
  <c r="F970" i="20"/>
  <c r="J970" i="20" s="1"/>
  <c r="F980" i="20"/>
  <c r="J980" i="20" s="1"/>
  <c r="F1182" i="20"/>
  <c r="J1182" i="20" s="1"/>
  <c r="F1192" i="20"/>
  <c r="J1192" i="20" s="1"/>
  <c r="F1210" i="20"/>
  <c r="J1210" i="20" s="1"/>
  <c r="F1185" i="20"/>
  <c r="J1185" i="20" s="1"/>
  <c r="F1191" i="20"/>
  <c r="J1191" i="20" s="1"/>
  <c r="F1190" i="20"/>
  <c r="J1190" i="20" s="1"/>
  <c r="F1184" i="20"/>
  <c r="J1184" i="20" s="1"/>
  <c r="F1209" i="20"/>
  <c r="J1209" i="20" s="1"/>
  <c r="F1299" i="20"/>
  <c r="F1274" i="20"/>
  <c r="S188" i="13"/>
  <c r="S126" i="13"/>
  <c r="J895" i="20"/>
  <c r="S122" i="13" s="1"/>
  <c r="J933" i="20"/>
  <c r="S129" i="13"/>
  <c r="S125" i="13"/>
  <c r="J894" i="20"/>
  <c r="J897" i="20"/>
  <c r="S212" i="13"/>
  <c r="J978" i="20"/>
  <c r="J1120" i="20"/>
  <c r="J1127" i="20"/>
  <c r="S173" i="13" s="1"/>
  <c r="S190" i="13"/>
  <c r="J1026" i="20"/>
  <c r="J1119" i="20"/>
  <c r="S146" i="12"/>
  <c r="S200" i="12"/>
  <c r="F264" i="12"/>
  <c r="F561" i="20"/>
  <c r="F277" i="12" s="1"/>
  <c r="F251" i="12"/>
  <c r="F1294" i="20" l="1"/>
  <c r="F1257" i="20"/>
  <c r="F1253" i="20"/>
  <c r="F1298" i="20"/>
  <c r="F1277" i="20"/>
  <c r="F1286" i="20"/>
  <c r="F1266" i="20"/>
  <c r="F268" i="13" s="1"/>
  <c r="F1245" i="20"/>
  <c r="F1268" i="20"/>
  <c r="F270" i="13" s="1"/>
  <c r="F1285" i="20"/>
  <c r="F1276" i="20"/>
  <c r="F1290" i="20"/>
  <c r="F1264" i="20"/>
  <c r="F266" i="13" s="1"/>
  <c r="F1271" i="20"/>
  <c r="F273" i="13" s="1"/>
  <c r="F1239" i="20"/>
  <c r="F1296" i="20"/>
  <c r="S138" i="13"/>
  <c r="F1252" i="20"/>
  <c r="F1297" i="20"/>
  <c r="F1237" i="20"/>
  <c r="F1270" i="20"/>
  <c r="F272" i="13" s="1"/>
  <c r="S136" i="13"/>
  <c r="F1228" i="20"/>
  <c r="F259" i="13" s="1"/>
  <c r="S177" i="13"/>
  <c r="F1293" i="20"/>
  <c r="S178" i="13"/>
  <c r="F1269" i="20"/>
  <c r="F271" i="13" s="1"/>
  <c r="S181" i="13"/>
  <c r="F1289" i="20"/>
  <c r="F1247" i="20"/>
  <c r="S142" i="13"/>
  <c r="F1249" i="20"/>
  <c r="F1248" i="20"/>
  <c r="F1227" i="20"/>
  <c r="F258" i="13" s="1"/>
  <c r="F1254" i="20"/>
  <c r="F1282" i="20"/>
  <c r="F1287" i="20"/>
  <c r="F1291" i="20"/>
  <c r="S139" i="13"/>
  <c r="F1301" i="20"/>
  <c r="F1260" i="20"/>
  <c r="F1251" i="20"/>
  <c r="F1234" i="20"/>
  <c r="F1241" i="20"/>
  <c r="S124" i="13"/>
  <c r="F1224" i="20"/>
  <c r="F255" i="13" s="1"/>
  <c r="F267" i="13"/>
  <c r="S128" i="13"/>
  <c r="S135" i="13"/>
  <c r="F1261" i="20"/>
  <c r="F1214" i="20"/>
  <c r="F1223" i="20"/>
  <c r="F254" i="13" s="1"/>
  <c r="S127" i="13"/>
  <c r="F1221" i="20"/>
  <c r="F252" i="13" s="1"/>
  <c r="S137" i="13"/>
  <c r="F1302" i="20"/>
  <c r="S121" i="13"/>
  <c r="F935" i="20"/>
  <c r="F260" i="13"/>
  <c r="F981" i="20"/>
  <c r="F1303" i="20"/>
  <c r="S141" i="13"/>
  <c r="F256" i="13"/>
  <c r="F1168" i="20"/>
  <c r="F1222" i="20"/>
  <c r="F253" i="13" s="1"/>
  <c r="F1027" i="20"/>
  <c r="F257" i="13"/>
  <c r="F269" i="13"/>
  <c r="F1121" i="20"/>
  <c r="F1263" i="20"/>
  <c r="F265" i="13" s="1"/>
  <c r="J236" i="20"/>
  <c r="F238" i="20"/>
  <c r="S120" i="13"/>
  <c r="F1220" i="20"/>
  <c r="J935" i="20"/>
  <c r="S146" i="13" s="1"/>
  <c r="J1168" i="20"/>
  <c r="S198" i="13" s="1"/>
  <c r="S172" i="13"/>
  <c r="S204" i="13"/>
  <c r="J1214" i="20"/>
  <c r="S217" i="13" s="1"/>
  <c r="J1027" i="20"/>
  <c r="S116" i="13" s="1"/>
  <c r="S103" i="13"/>
  <c r="J981" i="20"/>
  <c r="S147" i="13" s="1"/>
  <c r="S133" i="13"/>
  <c r="F1262" i="20"/>
  <c r="S185" i="13"/>
  <c r="J1121" i="20"/>
  <c r="S199" i="13" s="1"/>
  <c r="F1400" i="20" l="1" a="1"/>
  <c r="F1400" i="20" s="1"/>
  <c r="F559" i="20"/>
  <c r="F657" i="20" s="1" a="1"/>
  <c r="J238" i="20"/>
  <c r="S147" i="12" s="1"/>
  <c r="S148" i="12" s="1"/>
  <c r="S200" i="13"/>
  <c r="S148" i="13"/>
  <c r="F251" i="13"/>
  <c r="F1306" i="20"/>
  <c r="F1304" i="20"/>
  <c r="F277" i="13" s="1"/>
  <c r="F264" i="13"/>
  <c r="F1305" i="20"/>
  <c r="F278" i="13" s="1"/>
  <c r="F1466" i="20" l="1"/>
  <c r="J1466" i="20" s="1"/>
  <c r="F1422" i="20"/>
  <c r="N1422" i="20" s="1"/>
  <c r="F1464" i="20"/>
  <c r="R1464" i="20" s="1"/>
  <c r="F1426" i="20"/>
  <c r="R1426" i="20" s="1"/>
  <c r="F1471" i="20"/>
  <c r="J1471" i="20" s="1"/>
  <c r="F1434" i="20"/>
  <c r="N1434" i="20" s="1"/>
  <c r="F1476" i="20"/>
  <c r="N1476" i="20" s="1"/>
  <c r="F1483" i="20"/>
  <c r="F1433" i="20"/>
  <c r="R1433" i="20" s="1"/>
  <c r="F1478" i="20"/>
  <c r="N1478" i="20" s="1"/>
  <c r="F1418" i="20"/>
  <c r="R1418" i="20" s="1"/>
  <c r="F1473" i="20"/>
  <c r="N1473" i="20" s="1"/>
  <c r="F1448" i="20"/>
  <c r="J1448" i="20" s="1"/>
  <c r="F1410" i="20"/>
  <c r="R1410" i="20" s="1"/>
  <c r="F1455" i="20"/>
  <c r="R1455" i="20" s="1"/>
  <c r="F1402" i="20"/>
  <c r="F1444" i="20"/>
  <c r="F1451" i="20"/>
  <c r="J1451" i="20" s="1"/>
  <c r="F1417" i="20"/>
  <c r="N1417" i="20" s="1"/>
  <c r="F1462" i="20"/>
  <c r="J1462" i="20" s="1"/>
  <c r="F1424" i="20"/>
  <c r="R1424" i="20" s="1"/>
  <c r="F1428" i="20"/>
  <c r="N1428" i="20" s="1"/>
  <c r="F1435" i="20"/>
  <c r="J1435" i="20" s="1"/>
  <c r="F1429" i="20"/>
  <c r="N1429" i="20" s="1"/>
  <c r="F1474" i="20"/>
  <c r="J1474" i="20" s="1"/>
  <c r="F1456" i="20"/>
  <c r="N1456" i="20" s="1"/>
  <c r="F1415" i="20"/>
  <c r="J1415" i="20" s="1"/>
  <c r="F1406" i="20"/>
  <c r="R1406" i="20" s="1"/>
  <c r="F1436" i="20"/>
  <c r="R1436" i="20" s="1"/>
  <c r="F1481" i="20"/>
  <c r="R1481" i="20" s="1"/>
  <c r="F1443" i="20"/>
  <c r="F1472" i="20"/>
  <c r="J1472" i="20" s="1"/>
  <c r="F1460" i="20"/>
  <c r="J1460" i="20" s="1"/>
  <c r="F1467" i="20"/>
  <c r="N1467" i="20" s="1"/>
  <c r="F1445" i="20"/>
  <c r="F1407" i="20"/>
  <c r="J1407" i="20" s="1"/>
  <c r="F1405" i="20"/>
  <c r="R1405" i="20" s="1"/>
  <c r="F1447" i="20"/>
  <c r="R1447" i="20" s="1"/>
  <c r="F1438" i="20"/>
  <c r="N1438" i="20" s="1"/>
  <c r="F1452" i="20"/>
  <c r="J1452" i="20" s="1"/>
  <c r="F1414" i="20"/>
  <c r="J1414" i="20" s="1"/>
  <c r="F1459" i="20"/>
  <c r="J1459" i="20" s="1"/>
  <c r="F1421" i="20"/>
  <c r="N1421" i="20" s="1"/>
  <c r="F1431" i="20"/>
  <c r="J1431" i="20" s="1"/>
  <c r="F1409" i="20"/>
  <c r="J1409" i="20" s="1"/>
  <c r="F1454" i="20"/>
  <c r="N1454" i="20" s="1"/>
  <c r="F1416" i="20"/>
  <c r="R1416" i="20" s="1"/>
  <c r="F1480" i="20"/>
  <c r="R1480" i="20" s="1"/>
  <c r="F1461" i="20"/>
  <c r="N1461" i="20" s="1"/>
  <c r="F1442" i="20"/>
  <c r="F1423" i="20"/>
  <c r="N1423" i="20" s="1"/>
  <c r="F1408" i="20"/>
  <c r="J1408" i="20" s="1"/>
  <c r="F1437" i="20"/>
  <c r="R1437" i="20" s="1"/>
  <c r="F1450" i="20"/>
  <c r="N1450" i="20" s="1"/>
  <c r="F1463" i="20"/>
  <c r="R1463" i="20" s="1"/>
  <c r="F1425" i="20"/>
  <c r="J1425" i="20" s="1"/>
  <c r="F1470" i="20"/>
  <c r="R1470" i="20" s="1"/>
  <c r="F1404" i="20"/>
  <c r="R1404" i="20" s="1"/>
  <c r="F1468" i="20"/>
  <c r="J1468" i="20" s="1"/>
  <c r="F1449" i="20"/>
  <c r="N1449" i="20" s="1"/>
  <c r="F1430" i="20"/>
  <c r="R1430" i="20" s="1"/>
  <c r="F1411" i="20"/>
  <c r="R1411" i="20" s="1"/>
  <c r="F1475" i="20"/>
  <c r="R1475" i="20" s="1"/>
  <c r="F1469" i="20"/>
  <c r="N1469" i="20" s="1"/>
  <c r="F1479" i="20"/>
  <c r="R1479" i="20" s="1"/>
  <c r="F1441" i="20"/>
  <c r="F1403" i="20"/>
  <c r="F1432" i="20"/>
  <c r="R1432" i="20" s="1"/>
  <c r="F1413" i="20"/>
  <c r="J1413" i="20" s="1"/>
  <c r="F1477" i="20"/>
  <c r="R1477" i="20" s="1"/>
  <c r="F1458" i="20"/>
  <c r="N1458" i="20" s="1"/>
  <c r="F1439" i="20"/>
  <c r="N1439" i="20" s="1"/>
  <c r="F1440" i="20"/>
  <c r="J1440" i="20" s="1"/>
  <c r="F1453" i="20"/>
  <c r="R1453" i="20" s="1"/>
  <c r="F1482" i="20"/>
  <c r="F1412" i="20"/>
  <c r="J1412" i="20" s="1"/>
  <c r="F1457" i="20"/>
  <c r="R1457" i="20" s="1"/>
  <c r="F1419" i="20"/>
  <c r="N1419" i="20" s="1"/>
  <c r="F1420" i="20"/>
  <c r="N1420" i="20" s="1"/>
  <c r="F1401" i="20"/>
  <c r="F1465" i="20"/>
  <c r="R1465" i="20" s="1"/>
  <c r="F1446" i="20"/>
  <c r="F1427" i="20"/>
  <c r="N1427" i="20" s="1"/>
  <c r="N1462" i="20"/>
  <c r="F657" i="20"/>
  <c r="F728" i="20"/>
  <c r="F712" i="20"/>
  <c r="F696" i="20"/>
  <c r="F680" i="20"/>
  <c r="F664" i="20"/>
  <c r="R664" i="20" s="1"/>
  <c r="F731" i="20"/>
  <c r="F715" i="20"/>
  <c r="F699" i="20"/>
  <c r="F683" i="20"/>
  <c r="F667" i="20"/>
  <c r="R667" i="20" s="1"/>
  <c r="F734" i="20"/>
  <c r="F718" i="20"/>
  <c r="F702" i="20"/>
  <c r="F686" i="20"/>
  <c r="F670" i="20"/>
  <c r="F737" i="20"/>
  <c r="F721" i="20"/>
  <c r="F705" i="20"/>
  <c r="F689" i="20"/>
  <c r="F673" i="20"/>
  <c r="F732" i="20"/>
  <c r="F716" i="20"/>
  <c r="F700" i="20"/>
  <c r="F684" i="20"/>
  <c r="F668" i="20"/>
  <c r="R668" i="20" s="1"/>
  <c r="F735" i="20"/>
  <c r="F719" i="20"/>
  <c r="F703" i="20"/>
  <c r="F687" i="20"/>
  <c r="F671" i="20"/>
  <c r="F738" i="20"/>
  <c r="F722" i="20"/>
  <c r="F706" i="20"/>
  <c r="J706" i="20" s="1"/>
  <c r="F690" i="20"/>
  <c r="F674" i="20"/>
  <c r="F658" i="20"/>
  <c r="F725" i="20"/>
  <c r="F709" i="20"/>
  <c r="F693" i="20"/>
  <c r="F677" i="20"/>
  <c r="F661" i="20"/>
  <c r="F740" i="20"/>
  <c r="F724" i="20"/>
  <c r="F708" i="20"/>
  <c r="J708" i="20" s="1"/>
  <c r="F692" i="20"/>
  <c r="F676" i="20"/>
  <c r="F660" i="20"/>
  <c r="F727" i="20"/>
  <c r="F711" i="20"/>
  <c r="F695" i="20"/>
  <c r="F679" i="20"/>
  <c r="F663" i="20"/>
  <c r="F730" i="20"/>
  <c r="F714" i="20"/>
  <c r="F698" i="20"/>
  <c r="F682" i="20"/>
  <c r="F666" i="20"/>
  <c r="R666" i="20" s="1"/>
  <c r="F733" i="20"/>
  <c r="F717" i="20"/>
  <c r="F701" i="20"/>
  <c r="F685" i="20"/>
  <c r="F669" i="20"/>
  <c r="R669" i="20" s="1"/>
  <c r="F736" i="20"/>
  <c r="F720" i="20"/>
  <c r="F704" i="20"/>
  <c r="F688" i="20"/>
  <c r="F672" i="20"/>
  <c r="F739" i="20"/>
  <c r="F723" i="20"/>
  <c r="F707" i="20"/>
  <c r="J707" i="20" s="1"/>
  <c r="F691" i="20"/>
  <c r="F675" i="20"/>
  <c r="F659" i="20"/>
  <c r="F726" i="20"/>
  <c r="F710" i="20"/>
  <c r="F694" i="20"/>
  <c r="F678" i="20"/>
  <c r="F662" i="20"/>
  <c r="F729" i="20"/>
  <c r="F713" i="20"/>
  <c r="F697" i="20"/>
  <c r="F681" i="20"/>
  <c r="F665" i="20"/>
  <c r="R665" i="20" s="1"/>
  <c r="F562" i="20"/>
  <c r="F278" i="12" s="1"/>
  <c r="F279" i="12" s="1"/>
  <c r="F563" i="20"/>
  <c r="F279" i="13"/>
  <c r="J1467" i="20" l="1"/>
  <c r="R1451" i="20"/>
  <c r="N1481" i="20"/>
  <c r="R1459" i="20"/>
  <c r="J1428" i="20"/>
  <c r="J1447" i="20"/>
  <c r="S306" i="13" s="1"/>
  <c r="N1477" i="20"/>
  <c r="J1411" i="20"/>
  <c r="R1434" i="20"/>
  <c r="R1467" i="20"/>
  <c r="J1456" i="20"/>
  <c r="R1454" i="20"/>
  <c r="R1478" i="20"/>
  <c r="J1434" i="20"/>
  <c r="J1422" i="20"/>
  <c r="N1451" i="20"/>
  <c r="R1456" i="20"/>
  <c r="J1478" i="20"/>
  <c r="J1481" i="20"/>
  <c r="R1428" i="20"/>
  <c r="J1453" i="20"/>
  <c r="N1459" i="20"/>
  <c r="N1447" i="20"/>
  <c r="R1422" i="20"/>
  <c r="J1410" i="20"/>
  <c r="J1473" i="20"/>
  <c r="N1453" i="20"/>
  <c r="R1461" i="20"/>
  <c r="J1449" i="20"/>
  <c r="S308" i="13" s="1"/>
  <c r="R1407" i="20"/>
  <c r="J1439" i="20"/>
  <c r="R1429" i="20"/>
  <c r="R1462" i="20"/>
  <c r="R1413" i="20"/>
  <c r="N1416" i="20"/>
  <c r="R1471" i="20"/>
  <c r="J1427" i="20"/>
  <c r="J1458" i="20"/>
  <c r="N1414" i="20"/>
  <c r="R1460" i="20"/>
  <c r="N1465" i="20"/>
  <c r="N1479" i="20"/>
  <c r="J1436" i="20"/>
  <c r="N1457" i="20"/>
  <c r="N1425" i="20"/>
  <c r="R1452" i="20"/>
  <c r="J1426" i="20"/>
  <c r="R1472" i="20"/>
  <c r="J1429" i="20"/>
  <c r="N1470" i="20"/>
  <c r="N1433" i="20"/>
  <c r="R1466" i="20"/>
  <c r="R1449" i="20"/>
  <c r="J1437" i="20"/>
  <c r="N1431" i="20"/>
  <c r="N1426" i="20"/>
  <c r="R1474" i="20"/>
  <c r="R1448" i="20"/>
  <c r="J1424" i="20"/>
  <c r="J1479" i="20"/>
  <c r="N1437" i="20"/>
  <c r="R1409" i="20"/>
  <c r="N1460" i="20"/>
  <c r="N1436" i="20"/>
  <c r="N1474" i="20"/>
  <c r="N1448" i="20"/>
  <c r="N1424" i="20"/>
  <c r="J1419" i="20"/>
  <c r="N1412" i="20"/>
  <c r="N1413" i="20"/>
  <c r="N1430" i="20"/>
  <c r="J1470" i="20"/>
  <c r="R1450" i="20"/>
  <c r="R1408" i="20"/>
  <c r="N1480" i="20"/>
  <c r="J1433" i="20"/>
  <c r="N1452" i="20"/>
  <c r="N1471" i="20"/>
  <c r="N1472" i="20"/>
  <c r="J1406" i="20"/>
  <c r="S294" i="13" s="1"/>
  <c r="R1473" i="20"/>
  <c r="J1465" i="20"/>
  <c r="J1457" i="20"/>
  <c r="J1430" i="20"/>
  <c r="J1461" i="20"/>
  <c r="R1414" i="20"/>
  <c r="N1466" i="20"/>
  <c r="N1432" i="20"/>
  <c r="R1469" i="20"/>
  <c r="R1431" i="20"/>
  <c r="R1423" i="20"/>
  <c r="J1417" i="20"/>
  <c r="J1455" i="20"/>
  <c r="N1463" i="20"/>
  <c r="N1418" i="20"/>
  <c r="D74" i="8" a="1"/>
  <c r="AE74" i="8" s="1"/>
  <c r="N1475" i="20"/>
  <c r="J1421" i="20"/>
  <c r="J1476" i="20"/>
  <c r="R1427" i="20"/>
  <c r="R1420" i="20"/>
  <c r="N1468" i="20"/>
  <c r="J1416" i="20"/>
  <c r="R1421" i="20"/>
  <c r="R1438" i="20"/>
  <c r="N1464" i="20"/>
  <c r="R1417" i="20"/>
  <c r="N1415" i="20"/>
  <c r="N1455" i="20"/>
  <c r="N1435" i="20"/>
  <c r="J1418" i="20"/>
  <c r="D60" i="8" a="1"/>
  <c r="M60" i="8" s="1"/>
  <c r="J1420" i="20"/>
  <c r="R1458" i="20"/>
  <c r="J1475" i="20"/>
  <c r="R1468" i="20"/>
  <c r="J1463" i="20"/>
  <c r="J1423" i="20"/>
  <c r="J1438" i="20"/>
  <c r="R1476" i="20"/>
  <c r="J1464" i="20"/>
  <c r="R1415" i="20"/>
  <c r="R1435" i="20"/>
  <c r="R1419" i="20"/>
  <c r="R1412" i="20"/>
  <c r="R1439" i="20"/>
  <c r="J1477" i="20"/>
  <c r="J1432" i="20"/>
  <c r="J1469" i="20"/>
  <c r="R1425" i="20"/>
  <c r="J1450" i="20"/>
  <c r="S309" i="13" s="1"/>
  <c r="J1480" i="20"/>
  <c r="J1454" i="20"/>
  <c r="D13" i="8" a="1"/>
  <c r="D27" i="8" a="1"/>
  <c r="R691" i="20"/>
  <c r="N691" i="20"/>
  <c r="J691" i="20"/>
  <c r="J717" i="20"/>
  <c r="R717" i="20"/>
  <c r="N717" i="20"/>
  <c r="J715" i="20"/>
  <c r="R715" i="20"/>
  <c r="N715" i="20"/>
  <c r="J681" i="20"/>
  <c r="R681" i="20"/>
  <c r="J688" i="20"/>
  <c r="R688" i="20"/>
  <c r="N688" i="20"/>
  <c r="J714" i="20"/>
  <c r="R714" i="20"/>
  <c r="N714" i="20"/>
  <c r="R671" i="20"/>
  <c r="J671" i="20"/>
  <c r="R716" i="20"/>
  <c r="N716" i="20"/>
  <c r="J716" i="20"/>
  <c r="J686" i="20"/>
  <c r="R686" i="20"/>
  <c r="N686" i="20"/>
  <c r="R712" i="20"/>
  <c r="N712" i="20"/>
  <c r="J712" i="20"/>
  <c r="J678" i="20"/>
  <c r="R678" i="20"/>
  <c r="J723" i="20"/>
  <c r="R723" i="20"/>
  <c r="N723" i="20"/>
  <c r="J685" i="20"/>
  <c r="R685" i="20"/>
  <c r="N685" i="20"/>
  <c r="J730" i="20"/>
  <c r="R730" i="20"/>
  <c r="N730" i="20"/>
  <c r="J711" i="20"/>
  <c r="R711" i="20"/>
  <c r="N711" i="20"/>
  <c r="J692" i="20"/>
  <c r="R692" i="20"/>
  <c r="N692" i="20"/>
  <c r="J725" i="20"/>
  <c r="N725" i="20"/>
  <c r="R725" i="20"/>
  <c r="R687" i="20"/>
  <c r="N687" i="20"/>
  <c r="J687" i="20"/>
  <c r="R732" i="20"/>
  <c r="N732" i="20"/>
  <c r="J732" i="20"/>
  <c r="J721" i="20"/>
  <c r="R721" i="20"/>
  <c r="N721" i="20"/>
  <c r="R683" i="20"/>
  <c r="J683" i="20"/>
  <c r="R728" i="20"/>
  <c r="N728" i="20"/>
  <c r="J728" i="20"/>
  <c r="J729" i="20"/>
  <c r="R729" i="20"/>
  <c r="N729" i="20"/>
  <c r="J710" i="20"/>
  <c r="R710" i="20"/>
  <c r="N710" i="20"/>
  <c r="J672" i="20"/>
  <c r="R672" i="20"/>
  <c r="R736" i="20"/>
  <c r="N736" i="20"/>
  <c r="R679" i="20"/>
  <c r="J679" i="20"/>
  <c r="R724" i="20"/>
  <c r="N724" i="20"/>
  <c r="J724" i="20"/>
  <c r="J693" i="20"/>
  <c r="R693" i="20"/>
  <c r="N693" i="20"/>
  <c r="J674" i="20"/>
  <c r="R674" i="20"/>
  <c r="J719" i="20"/>
  <c r="R719" i="20"/>
  <c r="N719" i="20"/>
  <c r="J689" i="20"/>
  <c r="R689" i="20"/>
  <c r="N689" i="20"/>
  <c r="J670" i="20"/>
  <c r="R670" i="20"/>
  <c r="J734" i="20"/>
  <c r="R734" i="20"/>
  <c r="N734" i="20"/>
  <c r="J696" i="20"/>
  <c r="R696" i="20"/>
  <c r="J726" i="20"/>
  <c r="R726" i="20"/>
  <c r="N726" i="20"/>
  <c r="J733" i="20"/>
  <c r="R733" i="20"/>
  <c r="N733" i="20"/>
  <c r="R695" i="20"/>
  <c r="N695" i="20"/>
  <c r="J695" i="20"/>
  <c r="J676" i="20"/>
  <c r="R676" i="20"/>
  <c r="J709" i="20"/>
  <c r="N709" i="20"/>
  <c r="J690" i="20"/>
  <c r="R690" i="20"/>
  <c r="N690" i="20"/>
  <c r="J735" i="20"/>
  <c r="R735" i="20"/>
  <c r="N735" i="20"/>
  <c r="J731" i="20"/>
  <c r="R731" i="20"/>
  <c r="N731" i="20"/>
  <c r="J713" i="20"/>
  <c r="R713" i="20"/>
  <c r="N713" i="20"/>
  <c r="J694" i="20"/>
  <c r="R694" i="20"/>
  <c r="N694" i="20"/>
  <c r="R675" i="20"/>
  <c r="J675" i="20"/>
  <c r="R720" i="20"/>
  <c r="N720" i="20"/>
  <c r="J720" i="20"/>
  <c r="J682" i="20"/>
  <c r="R682" i="20"/>
  <c r="J727" i="20"/>
  <c r="R727" i="20"/>
  <c r="N727" i="20"/>
  <c r="J677" i="20"/>
  <c r="R677" i="20"/>
  <c r="J722" i="20"/>
  <c r="R722" i="20"/>
  <c r="N722" i="20"/>
  <c r="J684" i="20"/>
  <c r="R684" i="20"/>
  <c r="N684" i="20"/>
  <c r="J673" i="20"/>
  <c r="R673" i="20"/>
  <c r="J718" i="20"/>
  <c r="R718" i="20"/>
  <c r="N718" i="20"/>
  <c r="J680" i="20"/>
  <c r="R680" i="20"/>
  <c r="N1445" i="20"/>
  <c r="R1445" i="20"/>
  <c r="O304" i="13"/>
  <c r="J267" i="13"/>
  <c r="J1445" i="20"/>
  <c r="S304" i="13" s="1"/>
  <c r="S296" i="13"/>
  <c r="J259" i="13"/>
  <c r="N1408" i="20"/>
  <c r="O296" i="13"/>
  <c r="N1482" i="20"/>
  <c r="J1482" i="20"/>
  <c r="R1482" i="20"/>
  <c r="J1442" i="20"/>
  <c r="J264" i="13"/>
  <c r="F1485" i="20"/>
  <c r="O301" i="13"/>
  <c r="N1442" i="20"/>
  <c r="R1442" i="20"/>
  <c r="J1441" i="20"/>
  <c r="N1441" i="20"/>
  <c r="R1441" i="20"/>
  <c r="R1444" i="20"/>
  <c r="N1444" i="20"/>
  <c r="J266" i="13"/>
  <c r="O303" i="13"/>
  <c r="J1444" i="20"/>
  <c r="S303" i="13" s="1"/>
  <c r="O294" i="13"/>
  <c r="J257" i="13"/>
  <c r="N1406" i="20"/>
  <c r="O310" i="13"/>
  <c r="J273" i="13"/>
  <c r="S310" i="13"/>
  <c r="R1440" i="20"/>
  <c r="N1440" i="20"/>
  <c r="N1407" i="20"/>
  <c r="O295" i="13"/>
  <c r="J258" i="13"/>
  <c r="S295" i="13"/>
  <c r="J272" i="13"/>
  <c r="O309" i="13"/>
  <c r="N1400" i="20"/>
  <c r="O288" i="13"/>
  <c r="J251" i="13"/>
  <c r="R1400" i="20"/>
  <c r="F1486" i="20"/>
  <c r="J1400" i="20"/>
  <c r="F1484" i="20"/>
  <c r="S307" i="13"/>
  <c r="J270" i="13"/>
  <c r="O307" i="13"/>
  <c r="N1410" i="20"/>
  <c r="J1483" i="20"/>
  <c r="R1483" i="20"/>
  <c r="N1483" i="20"/>
  <c r="J1404" i="20"/>
  <c r="S292" i="13" s="1"/>
  <c r="N1404" i="20"/>
  <c r="O292" i="13"/>
  <c r="J255" i="13"/>
  <c r="O306" i="13"/>
  <c r="J269" i="13"/>
  <c r="N1411" i="20"/>
  <c r="N1403" i="20"/>
  <c r="J254" i="13"/>
  <c r="R1403" i="20"/>
  <c r="J1403" i="20"/>
  <c r="S291" i="13" s="1"/>
  <c r="O291" i="13"/>
  <c r="J1405" i="20"/>
  <c r="S293" i="13" s="1"/>
  <c r="O293" i="13"/>
  <c r="J256" i="13"/>
  <c r="N1405" i="20"/>
  <c r="J1443" i="20"/>
  <c r="S302" i="13" s="1"/>
  <c r="N1443" i="20"/>
  <c r="O302" i="13"/>
  <c r="R1443" i="20"/>
  <c r="J265" i="13"/>
  <c r="J271" i="13"/>
  <c r="O308" i="13"/>
  <c r="R1446" i="20"/>
  <c r="O305" i="13"/>
  <c r="J268" i="13"/>
  <c r="N1446" i="20"/>
  <c r="J1446" i="20"/>
  <c r="S305" i="13" s="1"/>
  <c r="N1409" i="20"/>
  <c r="O297" i="13"/>
  <c r="S297" i="13"/>
  <c r="J260" i="13"/>
  <c r="J1401" i="20"/>
  <c r="S289" i="13" s="1"/>
  <c r="R1401" i="20"/>
  <c r="N1401" i="20"/>
  <c r="O289" i="13"/>
  <c r="J252" i="13"/>
  <c r="J1402" i="20"/>
  <c r="S290" i="13" s="1"/>
  <c r="R1402" i="20"/>
  <c r="N1402" i="20"/>
  <c r="O290" i="13"/>
  <c r="J253" i="13"/>
  <c r="AP74" i="8" l="1"/>
  <c r="I74" i="8"/>
  <c r="U74" i="8"/>
  <c r="AI74" i="8"/>
  <c r="S74" i="8"/>
  <c r="M74" i="8"/>
  <c r="AK74" i="8"/>
  <c r="AB74" i="8"/>
  <c r="L74" i="8"/>
  <c r="Z74" i="8"/>
  <c r="AP60" i="8"/>
  <c r="Y74" i="8"/>
  <c r="AL74" i="8"/>
  <c r="G74" i="8"/>
  <c r="AF74" i="8"/>
  <c r="J74" i="8"/>
  <c r="Q74" i="8"/>
  <c r="H74" i="8"/>
  <c r="AN74" i="8"/>
  <c r="X74" i="8"/>
  <c r="D74" i="8"/>
  <c r="S60" i="8"/>
  <c r="S61" i="8" s="1"/>
  <c r="G81" i="14" s="1"/>
  <c r="X60" i="8"/>
  <c r="P60" i="8"/>
  <c r="AE60" i="8"/>
  <c r="AC60" i="8"/>
  <c r="AC74" i="8"/>
  <c r="AG74" i="8"/>
  <c r="W74" i="8"/>
  <c r="AD74" i="8"/>
  <c r="V74" i="8"/>
  <c r="AH74" i="8"/>
  <c r="F74" i="8"/>
  <c r="R74" i="8"/>
  <c r="T74" i="8"/>
  <c r="E74" i="8"/>
  <c r="Q60" i="8"/>
  <c r="AO60" i="8"/>
  <c r="R60" i="8"/>
  <c r="AS74" i="8"/>
  <c r="AO74" i="8"/>
  <c r="P74" i="8"/>
  <c r="AQ74" i="8"/>
  <c r="AQ75" i="8" s="1"/>
  <c r="M105" i="14" s="1"/>
  <c r="N74" i="8"/>
  <c r="AA74" i="8"/>
  <c r="AM74" i="8"/>
  <c r="K74" i="8"/>
  <c r="O74" i="8"/>
  <c r="F60" i="8"/>
  <c r="AD60" i="8"/>
  <c r="AD61" i="8" s="1"/>
  <c r="G92" i="14" s="1"/>
  <c r="AJ74" i="8"/>
  <c r="AF60" i="8"/>
  <c r="K60" i="8"/>
  <c r="U60" i="8"/>
  <c r="AM60" i="8"/>
  <c r="AR74" i="8"/>
  <c r="T60" i="8"/>
  <c r="AB60" i="8"/>
  <c r="AQ60" i="8"/>
  <c r="J60" i="8"/>
  <c r="I60" i="8"/>
  <c r="G60" i="8"/>
  <c r="AJ60" i="8"/>
  <c r="AN60" i="8"/>
  <c r="AR60" i="8"/>
  <c r="AA60" i="8"/>
  <c r="V60" i="8"/>
  <c r="Z60" i="8"/>
  <c r="E60" i="8"/>
  <c r="Y60" i="8"/>
  <c r="AS60" i="8"/>
  <c r="W60" i="8"/>
  <c r="D60" i="8"/>
  <c r="H60" i="8"/>
  <c r="L60" i="8"/>
  <c r="AG60" i="8"/>
  <c r="AL60" i="8"/>
  <c r="AK60" i="8"/>
  <c r="O60" i="8"/>
  <c r="AI60" i="8"/>
  <c r="N60" i="8"/>
  <c r="AH60" i="8"/>
  <c r="AC75" i="8"/>
  <c r="M91" i="14" s="1"/>
  <c r="D27" i="8"/>
  <c r="E27" i="8"/>
  <c r="J27" i="8"/>
  <c r="O27" i="8"/>
  <c r="U27" i="8"/>
  <c r="Z27" i="8"/>
  <c r="AE27" i="8"/>
  <c r="AK27" i="8"/>
  <c r="AP27" i="8"/>
  <c r="F27" i="8"/>
  <c r="M27" i="8"/>
  <c r="S27" i="8"/>
  <c r="AA27" i="8"/>
  <c r="AH27" i="8"/>
  <c r="AO27" i="8"/>
  <c r="K27" i="8"/>
  <c r="R27" i="8"/>
  <c r="AG27" i="8"/>
  <c r="G27" i="8"/>
  <c r="N27" i="8"/>
  <c r="V27" i="8"/>
  <c r="AC27" i="8"/>
  <c r="AI27" i="8"/>
  <c r="AQ27" i="8"/>
  <c r="Y27" i="8"/>
  <c r="AM27" i="8"/>
  <c r="I27" i="8"/>
  <c r="Q27" i="8"/>
  <c r="W27" i="8"/>
  <c r="AD27" i="8"/>
  <c r="AL27" i="8"/>
  <c r="AS27" i="8"/>
  <c r="AJ27" i="8"/>
  <c r="T27" i="8"/>
  <c r="AF27" i="8"/>
  <c r="P27" i="8"/>
  <c r="AR27" i="8"/>
  <c r="AB27" i="8"/>
  <c r="L27" i="8"/>
  <c r="H27" i="8"/>
  <c r="AN27" i="8"/>
  <c r="X27" i="8"/>
  <c r="M61" i="8"/>
  <c r="G75" i="14" s="1"/>
  <c r="AE75" i="8"/>
  <c r="M93" i="14" s="1"/>
  <c r="D13" i="8"/>
  <c r="G13" i="8"/>
  <c r="M13" i="8"/>
  <c r="R13" i="8"/>
  <c r="W13" i="8"/>
  <c r="AC13" i="8"/>
  <c r="AH13" i="8"/>
  <c r="AM13" i="8"/>
  <c r="AS13" i="8"/>
  <c r="I13" i="8"/>
  <c r="N13" i="8"/>
  <c r="S13" i="8"/>
  <c r="Y13" i="8"/>
  <c r="AD13" i="8"/>
  <c r="AI13" i="8"/>
  <c r="AO13" i="8"/>
  <c r="E13" i="8"/>
  <c r="J13" i="8"/>
  <c r="O13" i="8"/>
  <c r="U13" i="8"/>
  <c r="Z13" i="8"/>
  <c r="AE13" i="8"/>
  <c r="AK13" i="8"/>
  <c r="AP13" i="8"/>
  <c r="V13" i="8"/>
  <c r="AQ13" i="8"/>
  <c r="F13" i="8"/>
  <c r="AA13" i="8"/>
  <c r="K13" i="8"/>
  <c r="AG13" i="8"/>
  <c r="Q13" i="8"/>
  <c r="AL13" i="8"/>
  <c r="AR13" i="8"/>
  <c r="AB13" i="8"/>
  <c r="L13" i="8"/>
  <c r="AN13" i="8"/>
  <c r="X13" i="8"/>
  <c r="H13" i="8"/>
  <c r="AJ13" i="8"/>
  <c r="T13" i="8"/>
  <c r="AF13" i="8"/>
  <c r="P13" i="8"/>
  <c r="N696" i="20"/>
  <c r="N665" i="20"/>
  <c r="J665" i="20"/>
  <c r="S296" i="12" s="1"/>
  <c r="O296" i="12"/>
  <c r="J259" i="12"/>
  <c r="N668" i="20"/>
  <c r="J668" i="20"/>
  <c r="R700" i="20"/>
  <c r="O302" i="12"/>
  <c r="J700" i="20"/>
  <c r="S302" i="12" s="1"/>
  <c r="N700" i="20"/>
  <c r="J265" i="12"/>
  <c r="R660" i="20"/>
  <c r="N660" i="20"/>
  <c r="J254" i="12"/>
  <c r="O291" i="12"/>
  <c r="J660" i="20"/>
  <c r="S291" i="12" s="1"/>
  <c r="J257" i="12"/>
  <c r="J663" i="20"/>
  <c r="S294" i="12" s="1"/>
  <c r="R663" i="20"/>
  <c r="O294" i="12"/>
  <c r="N663" i="20"/>
  <c r="N666" i="20"/>
  <c r="J260" i="12"/>
  <c r="J666" i="20"/>
  <c r="S297" i="12" s="1"/>
  <c r="O297" i="12"/>
  <c r="N670" i="20"/>
  <c r="N697" i="20"/>
  <c r="R697" i="20"/>
  <c r="J697" i="20"/>
  <c r="N682" i="20"/>
  <c r="N671" i="20"/>
  <c r="J253" i="12"/>
  <c r="N659" i="20"/>
  <c r="O290" i="12"/>
  <c r="R659" i="20"/>
  <c r="J659" i="20"/>
  <c r="S290" i="12" s="1"/>
  <c r="N740" i="20"/>
  <c r="J740" i="20"/>
  <c r="R740" i="20"/>
  <c r="N662" i="20"/>
  <c r="O293" i="12"/>
  <c r="J256" i="12"/>
  <c r="J662" i="20"/>
  <c r="S293" i="12" s="1"/>
  <c r="R662" i="20"/>
  <c r="R737" i="20"/>
  <c r="J737" i="20"/>
  <c r="N737" i="20"/>
  <c r="N674" i="20"/>
  <c r="N675" i="20"/>
  <c r="N707" i="20"/>
  <c r="S309" i="12"/>
  <c r="J272" i="12"/>
  <c r="R707" i="20"/>
  <c r="O309" i="12"/>
  <c r="R705" i="20"/>
  <c r="N705" i="20"/>
  <c r="O307" i="12"/>
  <c r="J270" i="12"/>
  <c r="J705" i="20"/>
  <c r="S307" i="12" s="1"/>
  <c r="J736" i="20"/>
  <c r="N681" i="20"/>
  <c r="N667" i="20"/>
  <c r="J667" i="20"/>
  <c r="N683" i="20"/>
  <c r="J658" i="20"/>
  <c r="S289" i="12" s="1"/>
  <c r="O289" i="12"/>
  <c r="N658" i="20"/>
  <c r="R658" i="20"/>
  <c r="J252" i="12"/>
  <c r="J739" i="20"/>
  <c r="R739" i="20"/>
  <c r="N739" i="20"/>
  <c r="N704" i="20"/>
  <c r="J269" i="12"/>
  <c r="J704" i="20"/>
  <c r="S306" i="12" s="1"/>
  <c r="O306" i="12"/>
  <c r="R704" i="20"/>
  <c r="N698" i="20"/>
  <c r="R698" i="20"/>
  <c r="J698" i="20"/>
  <c r="N699" i="20"/>
  <c r="O301" i="12"/>
  <c r="J264" i="12"/>
  <c r="F742" i="20"/>
  <c r="R699" i="20"/>
  <c r="J699" i="20"/>
  <c r="J258" i="12"/>
  <c r="J664" i="20"/>
  <c r="S295" i="12" s="1"/>
  <c r="O295" i="12"/>
  <c r="N664" i="20"/>
  <c r="N673" i="20"/>
  <c r="N678" i="20"/>
  <c r="R701" i="20"/>
  <c r="J701" i="20"/>
  <c r="S303" i="12" s="1"/>
  <c r="N701" i="20"/>
  <c r="J266" i="12"/>
  <c r="O303" i="12"/>
  <c r="N738" i="20"/>
  <c r="R738" i="20"/>
  <c r="J738" i="20"/>
  <c r="R709" i="20"/>
  <c r="N672" i="20"/>
  <c r="N677" i="20"/>
  <c r="R702" i="20"/>
  <c r="J702" i="20"/>
  <c r="S304" i="12" s="1"/>
  <c r="O304" i="12"/>
  <c r="J267" i="12"/>
  <c r="N702" i="20"/>
  <c r="J273" i="12"/>
  <c r="O310" i="12"/>
  <c r="N708" i="20"/>
  <c r="R708" i="20"/>
  <c r="S310" i="12"/>
  <c r="N669" i="20"/>
  <c r="J669" i="20"/>
  <c r="N679" i="20"/>
  <c r="N680" i="20"/>
  <c r="N676" i="20"/>
  <c r="S308" i="12"/>
  <c r="N706" i="20"/>
  <c r="J271" i="12"/>
  <c r="R706" i="20"/>
  <c r="O308" i="12"/>
  <c r="J703" i="20"/>
  <c r="S305" i="12" s="1"/>
  <c r="N703" i="20"/>
  <c r="J268" i="12"/>
  <c r="O305" i="12"/>
  <c r="R703" i="20"/>
  <c r="O292" i="12"/>
  <c r="J661" i="20"/>
  <c r="S292" i="12" s="1"/>
  <c r="J255" i="12"/>
  <c r="N661" i="20"/>
  <c r="R661" i="20"/>
  <c r="N657" i="20"/>
  <c r="J251" i="12"/>
  <c r="R657" i="20"/>
  <c r="F743" i="20"/>
  <c r="O288" i="12"/>
  <c r="J657" i="20"/>
  <c r="F741" i="20"/>
  <c r="R1486" i="20"/>
  <c r="R1484" i="20"/>
  <c r="S288" i="13"/>
  <c r="J1486" i="20"/>
  <c r="J1484" i="20"/>
  <c r="S314" i="13" s="1"/>
  <c r="R1485" i="20"/>
  <c r="N1486" i="20"/>
  <c r="N1484" i="20"/>
  <c r="J1485" i="20"/>
  <c r="S315" i="13" s="1"/>
  <c r="S301" i="13"/>
  <c r="O314" i="13"/>
  <c r="J277" i="13"/>
  <c r="O315" i="13"/>
  <c r="J278" i="13"/>
  <c r="N1485" i="20"/>
  <c r="D123" i="6" l="1" a="1"/>
  <c r="D137" i="6" a="1"/>
  <c r="D76" i="6" a="1"/>
  <c r="D90" i="6" a="1"/>
  <c r="AP88" i="8"/>
  <c r="AM75" i="8"/>
  <c r="M101" i="14" s="1"/>
  <c r="AG75" i="8"/>
  <c r="M95" i="14" s="1"/>
  <c r="X75" i="8"/>
  <c r="M86" i="14" s="1"/>
  <c r="Y75" i="8"/>
  <c r="M87" i="14" s="1"/>
  <c r="AI88" i="8"/>
  <c r="W61" i="8"/>
  <c r="G85" i="14" s="1"/>
  <c r="N75" i="8"/>
  <c r="M76" i="14" s="1"/>
  <c r="E75" i="8"/>
  <c r="M67" i="14" s="1"/>
  <c r="J75" i="8"/>
  <c r="M72" i="14" s="1"/>
  <c r="AI75" i="8"/>
  <c r="M97" i="14" s="1"/>
  <c r="AN75" i="8"/>
  <c r="M102" i="14" s="1"/>
  <c r="AK75" i="8"/>
  <c r="M99" i="14" s="1"/>
  <c r="H88" i="8"/>
  <c r="G61" i="8"/>
  <c r="G69" i="14" s="1"/>
  <c r="AD88" i="8"/>
  <c r="P75" i="8"/>
  <c r="M78" i="14" s="1"/>
  <c r="AO61" i="8"/>
  <c r="G103" i="14" s="1"/>
  <c r="R75" i="8"/>
  <c r="M80" i="14" s="1"/>
  <c r="AD75" i="8"/>
  <c r="M92" i="14" s="1"/>
  <c r="H75" i="8"/>
  <c r="M70" i="14" s="1"/>
  <c r="G75" i="8"/>
  <c r="M69" i="14" s="1"/>
  <c r="Z75" i="8"/>
  <c r="M88" i="14" s="1"/>
  <c r="M75" i="8"/>
  <c r="M75" i="14" s="1"/>
  <c r="I75" i="8"/>
  <c r="M71" i="14" s="1"/>
  <c r="AB75" i="8"/>
  <c r="M90" i="14" s="1"/>
  <c r="O61" i="8"/>
  <c r="G77" i="14" s="1"/>
  <c r="AJ88" i="8"/>
  <c r="AM61" i="8"/>
  <c r="G101" i="14" s="1"/>
  <c r="AJ75" i="8"/>
  <c r="M98" i="14" s="1"/>
  <c r="T75" i="8"/>
  <c r="M82" i="14" s="1"/>
  <c r="V75" i="8"/>
  <c r="M84" i="14" s="1"/>
  <c r="AF75" i="8"/>
  <c r="M94" i="14" s="1"/>
  <c r="AP61" i="8"/>
  <c r="G104" i="14" s="1"/>
  <c r="U75" i="8"/>
  <c r="M83" i="14" s="1"/>
  <c r="AL61" i="8"/>
  <c r="G100" i="14" s="1"/>
  <c r="X66" i="8"/>
  <c r="E56" i="6" s="1"/>
  <c r="I61" i="8"/>
  <c r="G71" i="14" s="1"/>
  <c r="F88" i="8"/>
  <c r="AA75" i="8"/>
  <c r="M89" i="14" s="1"/>
  <c r="AO75" i="8"/>
  <c r="M103" i="14" s="1"/>
  <c r="Q88" i="8"/>
  <c r="F75" i="8"/>
  <c r="M68" i="14" s="1"/>
  <c r="W75" i="8"/>
  <c r="M85" i="14" s="1"/>
  <c r="AE88" i="8"/>
  <c r="X80" i="8"/>
  <c r="H56" i="6" s="1"/>
  <c r="Q75" i="8"/>
  <c r="M79" i="14" s="1"/>
  <c r="AL75" i="8"/>
  <c r="M100" i="14" s="1"/>
  <c r="L75" i="8"/>
  <c r="M74" i="14" s="1"/>
  <c r="AP75" i="8"/>
  <c r="M104" i="14" s="1"/>
  <c r="X19" i="8"/>
  <c r="E50" i="6" s="1"/>
  <c r="X33" i="8"/>
  <c r="H50" i="6" s="1"/>
  <c r="U88" i="8"/>
  <c r="AC88" i="8"/>
  <c r="M88" i="8"/>
  <c r="AC61" i="8"/>
  <c r="G91" i="14" s="1"/>
  <c r="S88" i="8"/>
  <c r="S75" i="8"/>
  <c r="M81" i="14" s="1"/>
  <c r="AM88" i="8"/>
  <c r="R88" i="8"/>
  <c r="X88" i="8"/>
  <c r="X61" i="8"/>
  <c r="G86" i="14" s="1"/>
  <c r="K88" i="8"/>
  <c r="Q61" i="8"/>
  <c r="G79" i="14" s="1"/>
  <c r="K61" i="8"/>
  <c r="G73" i="14" s="1"/>
  <c r="AO88" i="8"/>
  <c r="F61" i="8"/>
  <c r="G68" i="14" s="1"/>
  <c r="AE61" i="8"/>
  <c r="G93" i="14" s="1"/>
  <c r="D11" i="11" a="1"/>
  <c r="D11" i="9" a="1"/>
  <c r="AN13" i="9" s="1"/>
  <c r="D11" i="10" a="1"/>
  <c r="W88" i="8"/>
  <c r="D169" i="10" a="1"/>
  <c r="AH171" i="10" s="1"/>
  <c r="AH193" i="10" s="1"/>
  <c r="D52" i="10" a="1"/>
  <c r="D52" i="9" a="1"/>
  <c r="Z54" i="9" s="1"/>
  <c r="D52" i="11" a="1"/>
  <c r="D170" i="11" a="1"/>
  <c r="AH172" i="11" s="1"/>
  <c r="AH194" i="11" s="1"/>
  <c r="D128" i="10" a="1"/>
  <c r="V130" i="10" s="1"/>
  <c r="V152" i="10" s="1"/>
  <c r="D135" i="9" a="1"/>
  <c r="AG137" i="9" s="1"/>
  <c r="AG159" i="9" s="1"/>
  <c r="D127" i="11" a="1"/>
  <c r="J129" i="11" s="1"/>
  <c r="J151" i="11" s="1"/>
  <c r="AR137" i="9"/>
  <c r="AR159" i="9" s="1"/>
  <c r="D176" i="9" a="1"/>
  <c r="O178" i="9" s="1"/>
  <c r="O200" i="9" s="1"/>
  <c r="AF88" i="8"/>
  <c r="Z88" i="8"/>
  <c r="O88" i="8"/>
  <c r="AS171" i="10"/>
  <c r="AS193" i="10" s="1"/>
  <c r="P88" i="8"/>
  <c r="AS61" i="8"/>
  <c r="G107" i="14" s="1"/>
  <c r="J61" i="8"/>
  <c r="G72" i="14" s="1"/>
  <c r="AH75" i="8"/>
  <c r="M96" i="14" s="1"/>
  <c r="AR75" i="8"/>
  <c r="M106" i="14" s="1"/>
  <c r="AS75" i="8"/>
  <c r="M107" i="14" s="1"/>
  <c r="AI61" i="8"/>
  <c r="G97" i="14" s="1"/>
  <c r="L61" i="8"/>
  <c r="G74" i="14" s="1"/>
  <c r="K75" i="8"/>
  <c r="M73" i="14" s="1"/>
  <c r="J130" i="10"/>
  <c r="J152" i="10" s="1"/>
  <c r="O75" i="8"/>
  <c r="M77" i="14" s="1"/>
  <c r="P61" i="8"/>
  <c r="G78" i="14" s="1"/>
  <c r="AN88" i="8"/>
  <c r="AG88" i="8"/>
  <c r="N171" i="10"/>
  <c r="N193" i="10" s="1"/>
  <c r="AI130" i="10"/>
  <c r="AI152" i="10" s="1"/>
  <c r="R61" i="8"/>
  <c r="G80" i="14" s="1"/>
  <c r="AF61" i="8"/>
  <c r="G94" i="14" s="1"/>
  <c r="Z61" i="8"/>
  <c r="G88" i="14" s="1"/>
  <c r="AN61" i="8"/>
  <c r="G102" i="14" s="1"/>
  <c r="J88" i="8"/>
  <c r="AG61" i="8"/>
  <c r="G95" i="14" s="1"/>
  <c r="AS130" i="10"/>
  <c r="Y88" i="8"/>
  <c r="I88" i="8"/>
  <c r="AB61" i="8"/>
  <c r="G90" i="14" s="1"/>
  <c r="T61" i="8"/>
  <c r="G82" i="14" s="1"/>
  <c r="AH61" i="8"/>
  <c r="G96" i="14" s="1"/>
  <c r="Y130" i="10"/>
  <c r="Y152" i="10" s="1"/>
  <c r="AR130" i="10"/>
  <c r="AR152" i="10" s="1"/>
  <c r="U130" i="10"/>
  <c r="U152" i="10" s="1"/>
  <c r="G88" i="8"/>
  <c r="U61" i="8"/>
  <c r="G83" i="14" s="1"/>
  <c r="E88" i="8"/>
  <c r="AA88" i="8"/>
  <c r="T88" i="8"/>
  <c r="AK61" i="8"/>
  <c r="G99" i="14" s="1"/>
  <c r="G130" i="10"/>
  <c r="G152" i="10" s="1"/>
  <c r="AJ61" i="8"/>
  <c r="G98" i="14" s="1"/>
  <c r="AS129" i="11"/>
  <c r="AS151" i="11" s="1"/>
  <c r="O130" i="10"/>
  <c r="O152" i="10" s="1"/>
  <c r="AS88" i="8"/>
  <c r="AS89" i="8" s="1"/>
  <c r="V88" i="8"/>
  <c r="AB88" i="8"/>
  <c r="H61" i="8"/>
  <c r="G70" i="14" s="1"/>
  <c r="AJ130" i="10"/>
  <c r="AJ152" i="10" s="1"/>
  <c r="AH130" i="10"/>
  <c r="H130" i="10"/>
  <c r="H152" i="10" s="1"/>
  <c r="V61" i="8"/>
  <c r="G84" i="14" s="1"/>
  <c r="AQ88" i="8"/>
  <c r="L88" i="8"/>
  <c r="Y61" i="8"/>
  <c r="G87" i="14" s="1"/>
  <c r="AA61" i="8"/>
  <c r="G89" i="14" s="1"/>
  <c r="AQ61" i="8"/>
  <c r="G105" i="14" s="1"/>
  <c r="AH88" i="8"/>
  <c r="AK88" i="8"/>
  <c r="E61" i="8"/>
  <c r="G67" i="14" s="1"/>
  <c r="AR88" i="8"/>
  <c r="AR89" i="8" s="1"/>
  <c r="N88" i="8"/>
  <c r="AR61" i="8"/>
  <c r="G106" i="14" s="1"/>
  <c r="N61" i="8"/>
  <c r="G76" i="14" s="1"/>
  <c r="AL88" i="8"/>
  <c r="AN13" i="10"/>
  <c r="AN13" i="11"/>
  <c r="AA13" i="11"/>
  <c r="AA13" i="10"/>
  <c r="AP13" i="11"/>
  <c r="AP13" i="9"/>
  <c r="AP13" i="10"/>
  <c r="AO13" i="10"/>
  <c r="AO13" i="11"/>
  <c r="AO13" i="9"/>
  <c r="AM13" i="11"/>
  <c r="AM13" i="10"/>
  <c r="X54" i="11"/>
  <c r="X54" i="10"/>
  <c r="T54" i="11"/>
  <c r="T54" i="9"/>
  <c r="T54" i="10"/>
  <c r="AC54" i="10"/>
  <c r="AC54" i="11"/>
  <c r="AC54" i="9"/>
  <c r="Z54" i="11"/>
  <c r="Z54" i="10"/>
  <c r="O13" i="11"/>
  <c r="O13" i="10"/>
  <c r="AR54" i="11"/>
  <c r="AR54" i="9"/>
  <c r="AR54" i="10"/>
  <c r="Y54" i="10"/>
  <c r="Y54" i="11"/>
  <c r="Y54" i="9"/>
  <c r="R54" i="11"/>
  <c r="R54" i="10"/>
  <c r="AP54" i="11"/>
  <c r="AP54" i="9"/>
  <c r="AP54" i="10"/>
  <c r="P13" i="10"/>
  <c r="P13" i="11"/>
  <c r="H13" i="10"/>
  <c r="H13" i="9"/>
  <c r="H13" i="11"/>
  <c r="AB13" i="10"/>
  <c r="AB13" i="11"/>
  <c r="AB13" i="9"/>
  <c r="AG13" i="11"/>
  <c r="AG13" i="10"/>
  <c r="AG13" i="9"/>
  <c r="AQ13" i="11"/>
  <c r="AQ13" i="10"/>
  <c r="AE13" i="11"/>
  <c r="AE13" i="10"/>
  <c r="AE13" i="9"/>
  <c r="J13" i="11"/>
  <c r="J13" i="10"/>
  <c r="AD13" i="9"/>
  <c r="AD13" i="11"/>
  <c r="AD13" i="10"/>
  <c r="I13" i="10"/>
  <c r="I13" i="11"/>
  <c r="I13" i="9"/>
  <c r="AC13" i="10"/>
  <c r="AC13" i="11"/>
  <c r="AC13" i="9"/>
  <c r="G13" i="11"/>
  <c r="G13" i="10"/>
  <c r="H54" i="11"/>
  <c r="H54" i="9"/>
  <c r="H54" i="10"/>
  <c r="P54" i="11"/>
  <c r="P54" i="9"/>
  <c r="P54" i="10"/>
  <c r="AS54" i="9"/>
  <c r="AS54" i="11"/>
  <c r="AS54" i="10"/>
  <c r="Q54" i="11"/>
  <c r="Q54" i="9"/>
  <c r="Q54" i="10"/>
  <c r="AQ54" i="11"/>
  <c r="AQ54" i="9"/>
  <c r="AQ54" i="10"/>
  <c r="N54" i="11"/>
  <c r="N54" i="9"/>
  <c r="N54" i="10"/>
  <c r="K54" i="11"/>
  <c r="K54" i="9"/>
  <c r="K54" i="10"/>
  <c r="S54" i="11"/>
  <c r="S54" i="9"/>
  <c r="S54" i="10"/>
  <c r="AK54" i="10"/>
  <c r="AK54" i="9"/>
  <c r="AK54" i="11"/>
  <c r="O54" i="11"/>
  <c r="O54" i="9"/>
  <c r="O54" i="10"/>
  <c r="T13" i="10"/>
  <c r="T13" i="11"/>
  <c r="T13" i="9"/>
  <c r="AL13" i="11"/>
  <c r="AL13" i="10"/>
  <c r="U13" i="11"/>
  <c r="U13" i="10"/>
  <c r="U13" i="9"/>
  <c r="S13" i="10"/>
  <c r="S13" i="11"/>
  <c r="S13" i="9"/>
  <c r="R13" i="11"/>
  <c r="R13" i="9"/>
  <c r="R13" i="10"/>
  <c r="AB54" i="11"/>
  <c r="AB54" i="9"/>
  <c r="AB54" i="10"/>
  <c r="AD54" i="11"/>
  <c r="AD54" i="9"/>
  <c r="AD54" i="10"/>
  <c r="AM54" i="11"/>
  <c r="AM54" i="9"/>
  <c r="AM54" i="10"/>
  <c r="AG54" i="11"/>
  <c r="AG54" i="9"/>
  <c r="AG54" i="10"/>
  <c r="AH54" i="11"/>
  <c r="AH54" i="9"/>
  <c r="AH54" i="10"/>
  <c r="F54" i="9"/>
  <c r="F54" i="11"/>
  <c r="F54" i="10"/>
  <c r="E54" i="10"/>
  <c r="E54" i="9"/>
  <c r="E54" i="11"/>
  <c r="AJ13" i="10"/>
  <c r="AJ13" i="9"/>
  <c r="AJ13" i="11"/>
  <c r="L13" i="10"/>
  <c r="L13" i="11"/>
  <c r="L13" i="9"/>
  <c r="Q13" i="11"/>
  <c r="Q13" i="10"/>
  <c r="Q13" i="9"/>
  <c r="F13" i="11"/>
  <c r="F13" i="9"/>
  <c r="F13" i="10"/>
  <c r="AK13" i="11"/>
  <c r="AK13" i="10"/>
  <c r="AK13" i="9"/>
  <c r="AI13" i="10"/>
  <c r="AI13" i="9"/>
  <c r="AI13" i="11"/>
  <c r="N13" i="9"/>
  <c r="N13" i="11"/>
  <c r="N13" i="10"/>
  <c r="AH13" i="11"/>
  <c r="AH13" i="9"/>
  <c r="AH13" i="10"/>
  <c r="M13" i="10"/>
  <c r="M13" i="11"/>
  <c r="M13" i="9"/>
  <c r="AN54" i="11"/>
  <c r="AN54" i="9"/>
  <c r="AN54" i="10"/>
  <c r="AJ54" i="11"/>
  <c r="AJ54" i="9"/>
  <c r="AJ54" i="10"/>
  <c r="W54" i="11"/>
  <c r="W54" i="9"/>
  <c r="W54" i="10"/>
  <c r="V54" i="11"/>
  <c r="V54" i="10"/>
  <c r="V54" i="9"/>
  <c r="AA54" i="11"/>
  <c r="AA54" i="9"/>
  <c r="AA54" i="10"/>
  <c r="U54" i="10"/>
  <c r="U54" i="9"/>
  <c r="U54" i="11"/>
  <c r="D54" i="11"/>
  <c r="D54" i="9"/>
  <c r="D54" i="10"/>
  <c r="AF13" i="10"/>
  <c r="AF13" i="9"/>
  <c r="AF13" i="11"/>
  <c r="X13" i="10"/>
  <c r="X13" i="9"/>
  <c r="X13" i="11"/>
  <c r="AR13" i="10"/>
  <c r="AR13" i="11"/>
  <c r="AR13" i="9"/>
  <c r="K13" i="11"/>
  <c r="K13" i="10"/>
  <c r="K13" i="9"/>
  <c r="V13" i="11"/>
  <c r="V13" i="9"/>
  <c r="V13" i="10"/>
  <c r="Z13" i="11"/>
  <c r="Z13" i="9"/>
  <c r="Z13" i="10"/>
  <c r="E13" i="11"/>
  <c r="E13" i="10"/>
  <c r="E13" i="9"/>
  <c r="Y13" i="10"/>
  <c r="Y13" i="11"/>
  <c r="Y13" i="9"/>
  <c r="AS13" i="10"/>
  <c r="AS13" i="11"/>
  <c r="AS13" i="9"/>
  <c r="W13" i="10"/>
  <c r="W13" i="9"/>
  <c r="W13" i="11"/>
  <c r="D13" i="10"/>
  <c r="D13" i="11"/>
  <c r="D13" i="9"/>
  <c r="L54" i="11"/>
  <c r="L54" i="9"/>
  <c r="L54" i="10"/>
  <c r="AF54" i="11"/>
  <c r="AF54" i="9"/>
  <c r="AF54" i="10"/>
  <c r="AL54" i="11"/>
  <c r="AL54" i="9"/>
  <c r="AL54" i="10"/>
  <c r="I54" i="11"/>
  <c r="I54" i="10"/>
  <c r="I54" i="9"/>
  <c r="AI54" i="11"/>
  <c r="AI54" i="9"/>
  <c r="AI54" i="10"/>
  <c r="G54" i="11"/>
  <c r="G54" i="9"/>
  <c r="G54" i="10"/>
  <c r="AO54" i="11"/>
  <c r="AO54" i="10"/>
  <c r="AO54" i="9"/>
  <c r="M54" i="9"/>
  <c r="M54" i="11"/>
  <c r="M54" i="10"/>
  <c r="AE54" i="11"/>
  <c r="AE54" i="9"/>
  <c r="AE54" i="10"/>
  <c r="J54" i="11"/>
  <c r="J54" i="9"/>
  <c r="J54" i="10"/>
  <c r="AJ107" i="8"/>
  <c r="AJ41" i="8"/>
  <c r="AJ14" i="8"/>
  <c r="G48" i="14" s="1"/>
  <c r="Q107" i="8"/>
  <c r="Q41" i="8"/>
  <c r="Q14" i="8"/>
  <c r="G29" i="14" s="1"/>
  <c r="AK107" i="8"/>
  <c r="AK41" i="8"/>
  <c r="AK14" i="8"/>
  <c r="G49" i="14" s="1"/>
  <c r="N107" i="8"/>
  <c r="N41" i="8"/>
  <c r="N14" i="8"/>
  <c r="G26" i="14" s="1"/>
  <c r="AB121" i="8"/>
  <c r="AB28" i="8"/>
  <c r="M40" i="14" s="1"/>
  <c r="T121" i="8"/>
  <c r="T28" i="8"/>
  <c r="M32" i="14" s="1"/>
  <c r="AD121" i="8"/>
  <c r="AD28" i="8"/>
  <c r="M42" i="14" s="1"/>
  <c r="AM121" i="8"/>
  <c r="AM28" i="8"/>
  <c r="M51" i="14" s="1"/>
  <c r="AC121" i="8"/>
  <c r="AC28" i="8"/>
  <c r="M41" i="14" s="1"/>
  <c r="AG121" i="8"/>
  <c r="AG28" i="8"/>
  <c r="M45" i="14" s="1"/>
  <c r="AH121" i="8"/>
  <c r="AH28" i="8"/>
  <c r="M46" i="14" s="1"/>
  <c r="F121" i="8"/>
  <c r="F28" i="8"/>
  <c r="M18" i="14" s="1"/>
  <c r="Z121" i="8"/>
  <c r="Z28" i="8"/>
  <c r="M38" i="14" s="1"/>
  <c r="E121" i="8"/>
  <c r="E28" i="8"/>
  <c r="M17" i="14" s="1"/>
  <c r="P107" i="8"/>
  <c r="P41" i="8"/>
  <c r="P14" i="8"/>
  <c r="G28" i="14" s="1"/>
  <c r="H107" i="8"/>
  <c r="H41" i="8"/>
  <c r="H14" i="8"/>
  <c r="G20" i="14" s="1"/>
  <c r="AB107" i="8"/>
  <c r="AB41" i="8"/>
  <c r="AB14" i="8"/>
  <c r="G40" i="14" s="1"/>
  <c r="AG107" i="8"/>
  <c r="AG41" i="8"/>
  <c r="AG14" i="8"/>
  <c r="G45" i="14" s="1"/>
  <c r="AQ107" i="8"/>
  <c r="AQ41" i="8"/>
  <c r="AQ14" i="8"/>
  <c r="G55" i="14" s="1"/>
  <c r="AE107" i="8"/>
  <c r="AE41" i="8"/>
  <c r="AE14" i="8"/>
  <c r="G43" i="14" s="1"/>
  <c r="J107" i="8"/>
  <c r="J41" i="8"/>
  <c r="J14" i="8"/>
  <c r="G22" i="14" s="1"/>
  <c r="AD107" i="8"/>
  <c r="AD41" i="8"/>
  <c r="AD14" i="8"/>
  <c r="G42" i="14" s="1"/>
  <c r="I107" i="8"/>
  <c r="I41" i="8"/>
  <c r="I14" i="8"/>
  <c r="G21" i="14" s="1"/>
  <c r="AC107" i="8"/>
  <c r="AC41" i="8"/>
  <c r="AC14" i="8"/>
  <c r="G41" i="14" s="1"/>
  <c r="G107" i="8"/>
  <c r="G41" i="8"/>
  <c r="G14" i="8"/>
  <c r="G19" i="14" s="1"/>
  <c r="AD89" i="8"/>
  <c r="AN121" i="8"/>
  <c r="AN28" i="8"/>
  <c r="M52" i="14" s="1"/>
  <c r="AR121" i="8"/>
  <c r="AR28" i="8"/>
  <c r="M56" i="14" s="1"/>
  <c r="AJ121" i="8"/>
  <c r="AJ28" i="8"/>
  <c r="M48" i="14" s="1"/>
  <c r="W121" i="8"/>
  <c r="W28" i="8"/>
  <c r="M35" i="14" s="1"/>
  <c r="Y121" i="8"/>
  <c r="Y28" i="8"/>
  <c r="M37" i="14" s="1"/>
  <c r="V121" i="8"/>
  <c r="V28" i="8"/>
  <c r="M34" i="14" s="1"/>
  <c r="R121" i="8"/>
  <c r="R28" i="8"/>
  <c r="M30" i="14" s="1"/>
  <c r="AA121" i="8"/>
  <c r="AA28" i="8"/>
  <c r="M39" i="14" s="1"/>
  <c r="AP121" i="8"/>
  <c r="AP28" i="8"/>
  <c r="M54" i="14" s="1"/>
  <c r="U121" i="8"/>
  <c r="U28" i="8"/>
  <c r="M33" i="14" s="1"/>
  <c r="L107" i="8"/>
  <c r="L41" i="8"/>
  <c r="L14" i="8"/>
  <c r="G24" i="14" s="1"/>
  <c r="F107" i="8"/>
  <c r="F41" i="8"/>
  <c r="F14" i="8"/>
  <c r="G18" i="14" s="1"/>
  <c r="AI107" i="8"/>
  <c r="AI41" i="8"/>
  <c r="AI14" i="8"/>
  <c r="G47" i="14" s="1"/>
  <c r="AH107" i="8"/>
  <c r="AH41" i="8"/>
  <c r="AH14" i="8"/>
  <c r="G46" i="14" s="1"/>
  <c r="M107" i="8"/>
  <c r="M41" i="8"/>
  <c r="M14" i="8"/>
  <c r="G25" i="14" s="1"/>
  <c r="X121" i="8"/>
  <c r="X28" i="8"/>
  <c r="M36" i="14" s="1"/>
  <c r="AF107" i="8"/>
  <c r="AF41" i="8"/>
  <c r="AF14" i="8"/>
  <c r="G44" i="14" s="1"/>
  <c r="X107" i="8"/>
  <c r="X41" i="8"/>
  <c r="X14" i="8"/>
  <c r="G36" i="14" s="1"/>
  <c r="AR41" i="8"/>
  <c r="AR107" i="8"/>
  <c r="AR14" i="8"/>
  <c r="G56" i="14" s="1"/>
  <c r="K107" i="8"/>
  <c r="K41" i="8"/>
  <c r="K14" i="8"/>
  <c r="G23" i="14" s="1"/>
  <c r="V107" i="8"/>
  <c r="V41" i="8"/>
  <c r="V14" i="8"/>
  <c r="G34" i="14" s="1"/>
  <c r="Z107" i="8"/>
  <c r="Z41" i="8"/>
  <c r="Z14" i="8"/>
  <c r="G38" i="14" s="1"/>
  <c r="E107" i="8"/>
  <c r="E41" i="8"/>
  <c r="E14" i="8"/>
  <c r="G17" i="14" s="1"/>
  <c r="Y107" i="8"/>
  <c r="Y41" i="8"/>
  <c r="Y14" i="8"/>
  <c r="G37" i="14" s="1"/>
  <c r="AS107" i="8"/>
  <c r="AS41" i="8"/>
  <c r="AS14" i="8"/>
  <c r="G57" i="14" s="1"/>
  <c r="W107" i="8"/>
  <c r="W41" i="8"/>
  <c r="W14" i="8"/>
  <c r="G35" i="14" s="1"/>
  <c r="H121" i="8"/>
  <c r="H28" i="8"/>
  <c r="M20" i="14" s="1"/>
  <c r="P121" i="8"/>
  <c r="P28" i="8"/>
  <c r="M28" i="14" s="1"/>
  <c r="AS121" i="8"/>
  <c r="AS28" i="8"/>
  <c r="M57" i="14" s="1"/>
  <c r="Q121" i="8"/>
  <c r="Q28" i="8"/>
  <c r="M29" i="14" s="1"/>
  <c r="AQ121" i="8"/>
  <c r="AQ28" i="8"/>
  <c r="M55" i="14" s="1"/>
  <c r="N121" i="8"/>
  <c r="N28" i="8"/>
  <c r="M26" i="14" s="1"/>
  <c r="K121" i="8"/>
  <c r="K28" i="8"/>
  <c r="M23" i="14" s="1"/>
  <c r="S121" i="8"/>
  <c r="S28" i="8"/>
  <c r="M31" i="14" s="1"/>
  <c r="AK121" i="8"/>
  <c r="AK28" i="8"/>
  <c r="M49" i="14" s="1"/>
  <c r="O121" i="8"/>
  <c r="O28" i="8"/>
  <c r="M27" i="14" s="1"/>
  <c r="O107" i="8"/>
  <c r="O41" i="8"/>
  <c r="O14" i="8"/>
  <c r="G27" i="14" s="1"/>
  <c r="T107" i="8"/>
  <c r="T41" i="8"/>
  <c r="T14" i="8"/>
  <c r="G32" i="14" s="1"/>
  <c r="AN107" i="8"/>
  <c r="AN41" i="8"/>
  <c r="AN14" i="8"/>
  <c r="G52" i="14" s="1"/>
  <c r="AL107" i="8"/>
  <c r="AL41" i="8"/>
  <c r="AL14" i="8"/>
  <c r="G50" i="14" s="1"/>
  <c r="AA107" i="8"/>
  <c r="AA41" i="8"/>
  <c r="AA14" i="8"/>
  <c r="G39" i="14" s="1"/>
  <c r="AP107" i="8"/>
  <c r="AP41" i="8"/>
  <c r="AP14" i="8"/>
  <c r="G54" i="14" s="1"/>
  <c r="U107" i="8"/>
  <c r="U41" i="8"/>
  <c r="U14" i="8"/>
  <c r="G33" i="14" s="1"/>
  <c r="AO107" i="8"/>
  <c r="AO41" i="8"/>
  <c r="AO14" i="8"/>
  <c r="G53" i="14" s="1"/>
  <c r="S107" i="8"/>
  <c r="S41" i="8"/>
  <c r="S14" i="8"/>
  <c r="G31" i="14" s="1"/>
  <c r="AM107" i="8"/>
  <c r="AM41" i="8"/>
  <c r="AM14" i="8"/>
  <c r="G51" i="14" s="1"/>
  <c r="R107" i="8"/>
  <c r="R41" i="8"/>
  <c r="R14" i="8"/>
  <c r="G30" i="14" s="1"/>
  <c r="L121" i="8"/>
  <c r="L28" i="8"/>
  <c r="M24" i="14" s="1"/>
  <c r="AF121" i="8"/>
  <c r="AF28" i="8"/>
  <c r="M44" i="14" s="1"/>
  <c r="AL121" i="8"/>
  <c r="AL28" i="8"/>
  <c r="M50" i="14" s="1"/>
  <c r="I121" i="8"/>
  <c r="I28" i="8"/>
  <c r="M21" i="14" s="1"/>
  <c r="AI121" i="8"/>
  <c r="AI28" i="8"/>
  <c r="M47" i="14" s="1"/>
  <c r="G121" i="8"/>
  <c r="G28" i="8"/>
  <c r="M19" i="14" s="1"/>
  <c r="AO121" i="8"/>
  <c r="AO28" i="8"/>
  <c r="M53" i="14" s="1"/>
  <c r="M121" i="8"/>
  <c r="M28" i="8"/>
  <c r="M25" i="14" s="1"/>
  <c r="AE121" i="8"/>
  <c r="AE28" i="8"/>
  <c r="M43" i="14" s="1"/>
  <c r="J121" i="8"/>
  <c r="J28" i="8"/>
  <c r="M22" i="14" s="1"/>
  <c r="O314" i="12"/>
  <c r="J277" i="12"/>
  <c r="D121" i="8"/>
  <c r="R743" i="20"/>
  <c r="R741" i="20"/>
  <c r="D107" i="8"/>
  <c r="N743" i="20"/>
  <c r="N741" i="20"/>
  <c r="J278" i="12"/>
  <c r="O315" i="12"/>
  <c r="N742" i="20"/>
  <c r="J741" i="20"/>
  <c r="S314" i="12" s="1"/>
  <c r="J743" i="20"/>
  <c r="S288" i="12"/>
  <c r="J742" i="20"/>
  <c r="S315" i="12" s="1"/>
  <c r="S301" i="12"/>
  <c r="R742" i="20"/>
  <c r="J279" i="13"/>
  <c r="S316" i="13"/>
  <c r="O316" i="13"/>
  <c r="D75" i="8"/>
  <c r="D61" i="8"/>
  <c r="D88" i="8"/>
  <c r="D184" i="6" s="1" a="1"/>
  <c r="N129" i="11" l="1"/>
  <c r="AJ129" i="11"/>
  <c r="AJ151" i="11" s="1"/>
  <c r="AL13" i="9"/>
  <c r="G13" i="9"/>
  <c r="J13" i="9"/>
  <c r="AR129" i="11"/>
  <c r="AR151" i="11" s="1"/>
  <c r="E129" i="11"/>
  <c r="E151" i="11" s="1"/>
  <c r="D184" i="6"/>
  <c r="S184" i="6"/>
  <c r="Y185" i="6"/>
  <c r="W184" i="6"/>
  <c r="AC185" i="6"/>
  <c r="AE184" i="6"/>
  <c r="AK185" i="6"/>
  <c r="AI184" i="6"/>
  <c r="AO185" i="6"/>
  <c r="AM184" i="6"/>
  <c r="AS185" i="6"/>
  <c r="AQ184" i="6"/>
  <c r="G186" i="6"/>
  <c r="E185" i="6"/>
  <c r="K186" i="6"/>
  <c r="O186" i="6"/>
  <c r="I185" i="6"/>
  <c r="G184" i="6"/>
  <c r="M185" i="6"/>
  <c r="S186" i="6"/>
  <c r="K184" i="6"/>
  <c r="Q185" i="6"/>
  <c r="W186" i="6"/>
  <c r="W187" i="6" s="1"/>
  <c r="O184" i="6"/>
  <c r="AG185" i="6"/>
  <c r="AA184" i="6"/>
  <c r="U185" i="6"/>
  <c r="AD186" i="6"/>
  <c r="AH184" i="6"/>
  <c r="Y186" i="6"/>
  <c r="S185" i="6"/>
  <c r="M184" i="6"/>
  <c r="L185" i="6"/>
  <c r="H186" i="6"/>
  <c r="AR184" i="6"/>
  <c r="AR187" i="6" s="1"/>
  <c r="V186" i="6"/>
  <c r="AD184" i="6"/>
  <c r="U186" i="6"/>
  <c r="O185" i="6"/>
  <c r="I184" i="6"/>
  <c r="AP184" i="6"/>
  <c r="AP187" i="6" s="1"/>
  <c r="D186" i="6"/>
  <c r="AN184" i="6"/>
  <c r="N186" i="6"/>
  <c r="Z184" i="6"/>
  <c r="Q186" i="6"/>
  <c r="K185" i="6"/>
  <c r="E184" i="6"/>
  <c r="J184" i="6"/>
  <c r="AP185" i="6"/>
  <c r="AJ184" i="6"/>
  <c r="F186" i="6"/>
  <c r="V184" i="6"/>
  <c r="M186" i="6"/>
  <c r="G185" i="6"/>
  <c r="AM186" i="6"/>
  <c r="AR186" i="6"/>
  <c r="AL185" i="6"/>
  <c r="AF184" i="6"/>
  <c r="AN185" i="6"/>
  <c r="R184" i="6"/>
  <c r="I186" i="6"/>
  <c r="AS184" i="6"/>
  <c r="AE186" i="6"/>
  <c r="AN186" i="6"/>
  <c r="AH185" i="6"/>
  <c r="AB184" i="6"/>
  <c r="AF185" i="6"/>
  <c r="N184" i="6"/>
  <c r="E186" i="6"/>
  <c r="AO184" i="6"/>
  <c r="AL186" i="6"/>
  <c r="AJ186" i="6"/>
  <c r="AD185" i="6"/>
  <c r="X184" i="6"/>
  <c r="AH186" i="6"/>
  <c r="AC186" i="6"/>
  <c r="Q184" i="6"/>
  <c r="L186" i="6"/>
  <c r="AB185" i="6"/>
  <c r="AQ185" i="6"/>
  <c r="Z186" i="6"/>
  <c r="Z185" i="6"/>
  <c r="T185" i="6"/>
  <c r="AM185" i="6"/>
  <c r="R186" i="6"/>
  <c r="V185" i="6"/>
  <c r="P185" i="6"/>
  <c r="AI185" i="6"/>
  <c r="J186" i="6"/>
  <c r="R185" i="6"/>
  <c r="H185" i="6"/>
  <c r="AE185" i="6"/>
  <c r="AR185" i="6"/>
  <c r="N185" i="6"/>
  <c r="D185" i="6"/>
  <c r="AA185" i="6"/>
  <c r="AJ185" i="6"/>
  <c r="J185" i="6"/>
  <c r="AL184" i="6"/>
  <c r="W185" i="6"/>
  <c r="X185" i="6"/>
  <c r="F185" i="6"/>
  <c r="F184" i="6"/>
  <c r="AK184" i="6"/>
  <c r="AF186" i="6"/>
  <c r="T184" i="6"/>
  <c r="AQ186" i="6"/>
  <c r="AS186" i="6"/>
  <c r="AG184" i="6"/>
  <c r="AB186" i="6"/>
  <c r="P184" i="6"/>
  <c r="AI186" i="6"/>
  <c r="AO186" i="6"/>
  <c r="AC184" i="6"/>
  <c r="X186" i="6"/>
  <c r="L184" i="6"/>
  <c r="AA186" i="6"/>
  <c r="AK186" i="6"/>
  <c r="Y184" i="6"/>
  <c r="T186" i="6"/>
  <c r="H184" i="6"/>
  <c r="AP186" i="6"/>
  <c r="AG186" i="6"/>
  <c r="U184" i="6"/>
  <c r="P186" i="6"/>
  <c r="AQ13" i="9"/>
  <c r="P13" i="9"/>
  <c r="X54" i="9"/>
  <c r="AN129" i="11"/>
  <c r="AN151" i="11" s="1"/>
  <c r="D90" i="6"/>
  <c r="AE90" i="6"/>
  <c r="AK91" i="6"/>
  <c r="W92" i="6"/>
  <c r="G90" i="6"/>
  <c r="M91" i="6"/>
  <c r="K92" i="6"/>
  <c r="AI92" i="6"/>
  <c r="O90" i="6"/>
  <c r="U91" i="6"/>
  <c r="O92" i="6"/>
  <c r="AM92" i="6"/>
  <c r="Y91" i="6"/>
  <c r="AP92" i="6"/>
  <c r="S90" i="6"/>
  <c r="R92" i="6"/>
  <c r="AG91" i="6"/>
  <c r="AE92" i="6"/>
  <c r="AO91" i="6"/>
  <c r="AH92" i="6"/>
  <c r="K90" i="6"/>
  <c r="AS91" i="6"/>
  <c r="AL92" i="6"/>
  <c r="W90" i="6"/>
  <c r="AQ92" i="6"/>
  <c r="AA90" i="6"/>
  <c r="G92" i="6"/>
  <c r="J92" i="6"/>
  <c r="AM90" i="6"/>
  <c r="S92" i="6"/>
  <c r="Z92" i="6"/>
  <c r="F92" i="6"/>
  <c r="V92" i="6"/>
  <c r="AI90" i="6"/>
  <c r="N92" i="6"/>
  <c r="AQ90" i="6"/>
  <c r="E91" i="6"/>
  <c r="I91" i="6"/>
  <c r="Q91" i="6"/>
  <c r="AC91" i="6"/>
  <c r="AA92" i="6"/>
  <c r="AD92" i="6"/>
  <c r="AN91" i="6"/>
  <c r="AH90" i="6"/>
  <c r="AC92" i="6"/>
  <c r="W91" i="6"/>
  <c r="Q90" i="6"/>
  <c r="L92" i="6"/>
  <c r="F91" i="6"/>
  <c r="AJ91" i="6"/>
  <c r="AD90" i="6"/>
  <c r="Y92" i="6"/>
  <c r="S91" i="6"/>
  <c r="M90" i="6"/>
  <c r="H92" i="6"/>
  <c r="AR90" i="6"/>
  <c r="AR93" i="6" s="1"/>
  <c r="AF91" i="6"/>
  <c r="Z90" i="6"/>
  <c r="U92" i="6"/>
  <c r="O91" i="6"/>
  <c r="I90" i="6"/>
  <c r="D92" i="6"/>
  <c r="AN90" i="6"/>
  <c r="AB91" i="6"/>
  <c r="V90" i="6"/>
  <c r="Q92" i="6"/>
  <c r="K91" i="6"/>
  <c r="E90" i="6"/>
  <c r="AP91" i="6"/>
  <c r="AJ90" i="6"/>
  <c r="X91" i="6"/>
  <c r="R90" i="6"/>
  <c r="M92" i="6"/>
  <c r="G91" i="6"/>
  <c r="AR92" i="6"/>
  <c r="AL91" i="6"/>
  <c r="AF90" i="6"/>
  <c r="T91" i="6"/>
  <c r="N90" i="6"/>
  <c r="I92" i="6"/>
  <c r="AS90" i="6"/>
  <c r="AS93" i="6" s="1"/>
  <c r="AN92" i="6"/>
  <c r="AH91" i="6"/>
  <c r="AB90" i="6"/>
  <c r="P91" i="6"/>
  <c r="J90" i="6"/>
  <c r="E92" i="6"/>
  <c r="AO90" i="6"/>
  <c r="AJ92" i="6"/>
  <c r="AJ93" i="6" s="1"/>
  <c r="AD91" i="6"/>
  <c r="X90" i="6"/>
  <c r="L91" i="6"/>
  <c r="F90" i="6"/>
  <c r="AQ91" i="6"/>
  <c r="AK90" i="6"/>
  <c r="AF92" i="6"/>
  <c r="Z91" i="6"/>
  <c r="T90" i="6"/>
  <c r="H91" i="6"/>
  <c r="AS92" i="6"/>
  <c r="AM91" i="6"/>
  <c r="AG90" i="6"/>
  <c r="AB92" i="6"/>
  <c r="V91" i="6"/>
  <c r="P90" i="6"/>
  <c r="D91" i="6"/>
  <c r="AO92" i="6"/>
  <c r="AI91" i="6"/>
  <c r="AC90" i="6"/>
  <c r="X92" i="6"/>
  <c r="R91" i="6"/>
  <c r="L90" i="6"/>
  <c r="AP90" i="6"/>
  <c r="AK92" i="6"/>
  <c r="AE91" i="6"/>
  <c r="Y90" i="6"/>
  <c r="T92" i="6"/>
  <c r="N91" i="6"/>
  <c r="H90" i="6"/>
  <c r="AR91" i="6"/>
  <c r="AL90" i="6"/>
  <c r="AG92" i="6"/>
  <c r="AA91" i="6"/>
  <c r="U90" i="6"/>
  <c r="P92" i="6"/>
  <c r="J91" i="6"/>
  <c r="D76" i="6"/>
  <c r="G76" i="6"/>
  <c r="M77" i="6"/>
  <c r="G78" i="6"/>
  <c r="AE78" i="6"/>
  <c r="AE76" i="6"/>
  <c r="AK77" i="6"/>
  <c r="S78" i="6"/>
  <c r="AQ78" i="6"/>
  <c r="AM76" i="6"/>
  <c r="AO77" i="6"/>
  <c r="W78" i="6"/>
  <c r="AR77" i="6"/>
  <c r="AQ76" i="6"/>
  <c r="Z78" i="6"/>
  <c r="I77" i="6"/>
  <c r="O78" i="6"/>
  <c r="Q77" i="6"/>
  <c r="R78" i="6"/>
  <c r="U77" i="6"/>
  <c r="V78" i="6"/>
  <c r="Y77" i="6"/>
  <c r="AA78" i="6"/>
  <c r="AC77" i="6"/>
  <c r="AD78" i="6"/>
  <c r="K76" i="6"/>
  <c r="AG77" i="6"/>
  <c r="O76" i="6"/>
  <c r="AI78" i="6"/>
  <c r="AS77" i="6"/>
  <c r="W76" i="6"/>
  <c r="AM78" i="6"/>
  <c r="AP78" i="6"/>
  <c r="E77" i="6"/>
  <c r="S76" i="6"/>
  <c r="AH78" i="6"/>
  <c r="AN77" i="6"/>
  <c r="AL78" i="6"/>
  <c r="F78" i="6"/>
  <c r="AA76" i="6"/>
  <c r="K78" i="6"/>
  <c r="J78" i="6"/>
  <c r="N78" i="6"/>
  <c r="AI76" i="6"/>
  <c r="AF77" i="6"/>
  <c r="Z76" i="6"/>
  <c r="U78" i="6"/>
  <c r="O77" i="6"/>
  <c r="I76" i="6"/>
  <c r="D78" i="6"/>
  <c r="AN76" i="6"/>
  <c r="AB77" i="6"/>
  <c r="V76" i="6"/>
  <c r="Q78" i="6"/>
  <c r="K77" i="6"/>
  <c r="E76" i="6"/>
  <c r="AP77" i="6"/>
  <c r="AJ76" i="6"/>
  <c r="X77" i="6"/>
  <c r="R76" i="6"/>
  <c r="M78" i="6"/>
  <c r="G77" i="6"/>
  <c r="AR78" i="6"/>
  <c r="AL77" i="6"/>
  <c r="AF76" i="6"/>
  <c r="T77" i="6"/>
  <c r="N76" i="6"/>
  <c r="I78" i="6"/>
  <c r="AS76" i="6"/>
  <c r="AS79" i="6" s="1"/>
  <c r="AN78" i="6"/>
  <c r="AH77" i="6"/>
  <c r="AB76" i="6"/>
  <c r="P77" i="6"/>
  <c r="J76" i="6"/>
  <c r="E78" i="6"/>
  <c r="AO76" i="6"/>
  <c r="AJ78" i="6"/>
  <c r="AD77" i="6"/>
  <c r="X76" i="6"/>
  <c r="L77" i="6"/>
  <c r="F76" i="6"/>
  <c r="AQ77" i="6"/>
  <c r="AK76" i="6"/>
  <c r="AF78" i="6"/>
  <c r="Z77" i="6"/>
  <c r="T76" i="6"/>
  <c r="H77" i="6"/>
  <c r="AS78" i="6"/>
  <c r="AM77" i="6"/>
  <c r="AG76" i="6"/>
  <c r="AB78" i="6"/>
  <c r="V77" i="6"/>
  <c r="P76" i="6"/>
  <c r="D77" i="6"/>
  <c r="AO78" i="6"/>
  <c r="AI77" i="6"/>
  <c r="AC76" i="6"/>
  <c r="X78" i="6"/>
  <c r="R77" i="6"/>
  <c r="L76" i="6"/>
  <c r="AP76" i="6"/>
  <c r="AK78" i="6"/>
  <c r="AE77" i="6"/>
  <c r="Y76" i="6"/>
  <c r="T78" i="6"/>
  <c r="N77" i="6"/>
  <c r="H76" i="6"/>
  <c r="AL76" i="6"/>
  <c r="AG78" i="6"/>
  <c r="AA77" i="6"/>
  <c r="U76" i="6"/>
  <c r="P78" i="6"/>
  <c r="J77" i="6"/>
  <c r="AH76" i="6"/>
  <c r="AC78" i="6"/>
  <c r="W77" i="6"/>
  <c r="Q76" i="6"/>
  <c r="L78" i="6"/>
  <c r="F77" i="6"/>
  <c r="AD76" i="6"/>
  <c r="Y78" i="6"/>
  <c r="S77" i="6"/>
  <c r="M76" i="6"/>
  <c r="H78" i="6"/>
  <c r="AR76" i="6"/>
  <c r="AJ77" i="6"/>
  <c r="D137" i="6"/>
  <c r="S139" i="6"/>
  <c r="K137" i="6"/>
  <c r="AL137" i="6"/>
  <c r="Q139" i="6"/>
  <c r="K138" i="6"/>
  <c r="E137" i="6"/>
  <c r="AI137" i="6"/>
  <c r="AI140" i="6" s="1"/>
  <c r="P138" i="6"/>
  <c r="X139" i="6"/>
  <c r="R138" i="6"/>
  <c r="L137" i="6"/>
  <c r="K139" i="6"/>
  <c r="AP139" i="6"/>
  <c r="AD137" i="6"/>
  <c r="M139" i="6"/>
  <c r="G138" i="6"/>
  <c r="AM139" i="6"/>
  <c r="AA137" i="6"/>
  <c r="H138" i="6"/>
  <c r="T139" i="6"/>
  <c r="N138" i="6"/>
  <c r="H137" i="6"/>
  <c r="AS138" i="6"/>
  <c r="AH139" i="6"/>
  <c r="V137" i="6"/>
  <c r="I139" i="6"/>
  <c r="AS137" i="6"/>
  <c r="AS140" i="6" s="1"/>
  <c r="AE139" i="6"/>
  <c r="S137" i="6"/>
  <c r="AP137" i="6"/>
  <c r="AP140" i="6" s="1"/>
  <c r="P139" i="6"/>
  <c r="J138" i="6"/>
  <c r="AK138" i="6"/>
  <c r="Z139" i="6"/>
  <c r="N137" i="6"/>
  <c r="E139" i="6"/>
  <c r="AC138" i="6"/>
  <c r="R139" i="6"/>
  <c r="F137" i="6"/>
  <c r="AQ138" i="6"/>
  <c r="AK137" i="6"/>
  <c r="O139" i="6"/>
  <c r="AL139" i="6"/>
  <c r="Z137" i="6"/>
  <c r="H139" i="6"/>
  <c r="AR137" i="6"/>
  <c r="U138" i="6"/>
  <c r="J139" i="6"/>
  <c r="AS139" i="6"/>
  <c r="AM138" i="6"/>
  <c r="AG137" i="6"/>
  <c r="G139" i="6"/>
  <c r="AD139" i="6"/>
  <c r="R137" i="6"/>
  <c r="D139" i="6"/>
  <c r="AN137" i="6"/>
  <c r="O137" i="6"/>
  <c r="U139" i="6"/>
  <c r="M137" i="6"/>
  <c r="F139" i="6"/>
  <c r="AP138" i="6"/>
  <c r="P137" i="6"/>
  <c r="AR138" i="6"/>
  <c r="AI138" i="6"/>
  <c r="I137" i="6"/>
  <c r="AN138" i="6"/>
  <c r="AL138" i="6"/>
  <c r="AJ138" i="6"/>
  <c r="AE138" i="6"/>
  <c r="W139" i="6"/>
  <c r="AF138" i="6"/>
  <c r="AH138" i="6"/>
  <c r="AB138" i="6"/>
  <c r="AA138" i="6"/>
  <c r="AO138" i="6"/>
  <c r="X138" i="6"/>
  <c r="AD138" i="6"/>
  <c r="AQ139" i="6"/>
  <c r="T138" i="6"/>
  <c r="W138" i="6"/>
  <c r="AG138" i="6"/>
  <c r="AH137" i="6"/>
  <c r="Z138" i="6"/>
  <c r="AI139" i="6"/>
  <c r="L138" i="6"/>
  <c r="S138" i="6"/>
  <c r="Y138" i="6"/>
  <c r="J137" i="6"/>
  <c r="V138" i="6"/>
  <c r="AA139" i="6"/>
  <c r="D138" i="6"/>
  <c r="O138" i="6"/>
  <c r="Q138" i="6"/>
  <c r="AR139" i="6"/>
  <c r="F138" i="6"/>
  <c r="M138" i="6"/>
  <c r="AO139" i="6"/>
  <c r="AO137" i="6"/>
  <c r="I138" i="6"/>
  <c r="AN139" i="6"/>
  <c r="AJ137" i="6"/>
  <c r="E138" i="6"/>
  <c r="AK139" i="6"/>
  <c r="AC137" i="6"/>
  <c r="AQ137" i="6"/>
  <c r="AJ139" i="6"/>
  <c r="AF137" i="6"/>
  <c r="AM137" i="6"/>
  <c r="AG139" i="6"/>
  <c r="Y137" i="6"/>
  <c r="G137" i="6"/>
  <c r="AF139" i="6"/>
  <c r="AB137" i="6"/>
  <c r="AE137" i="6"/>
  <c r="AC139" i="6"/>
  <c r="U137" i="6"/>
  <c r="V139" i="6"/>
  <c r="AB139" i="6"/>
  <c r="X137" i="6"/>
  <c r="W137" i="6"/>
  <c r="Y139" i="6"/>
  <c r="Q137" i="6"/>
  <c r="N139" i="6"/>
  <c r="L139" i="6"/>
  <c r="T137" i="6"/>
  <c r="D104" i="6" a="1"/>
  <c r="D151" i="6" a="1"/>
  <c r="E130" i="10"/>
  <c r="E152" i="10" s="1"/>
  <c r="D123" i="6"/>
  <c r="D124" i="6"/>
  <c r="U125" i="6"/>
  <c r="O124" i="6"/>
  <c r="I123" i="6"/>
  <c r="AS124" i="6"/>
  <c r="AM123" i="6"/>
  <c r="J125" i="6"/>
  <c r="AR125" i="6"/>
  <c r="AL124" i="6"/>
  <c r="AF123" i="6"/>
  <c r="AL123" i="6"/>
  <c r="Q125" i="6"/>
  <c r="K124" i="6"/>
  <c r="E123" i="6"/>
  <c r="AO124" i="6"/>
  <c r="AI123" i="6"/>
  <c r="AR124" i="6"/>
  <c r="AN125" i="6"/>
  <c r="AH124" i="6"/>
  <c r="AB123" i="6"/>
  <c r="AP125" i="6"/>
  <c r="AD123" i="6"/>
  <c r="M125" i="6"/>
  <c r="G124" i="6"/>
  <c r="AQ125" i="6"/>
  <c r="AK124" i="6"/>
  <c r="AE123" i="6"/>
  <c r="AN124" i="6"/>
  <c r="AJ125" i="6"/>
  <c r="AD124" i="6"/>
  <c r="X123" i="6"/>
  <c r="AD125" i="6"/>
  <c r="N123" i="6"/>
  <c r="E125" i="6"/>
  <c r="AO123" i="6"/>
  <c r="AI125" i="6"/>
  <c r="AC124" i="6"/>
  <c r="W123" i="6"/>
  <c r="X124" i="6"/>
  <c r="AB125" i="6"/>
  <c r="V124" i="6"/>
  <c r="P123" i="6"/>
  <c r="V125" i="6"/>
  <c r="F123" i="6"/>
  <c r="AQ124" i="6"/>
  <c r="AK123" i="6"/>
  <c r="AE125" i="6"/>
  <c r="Y124" i="6"/>
  <c r="S123" i="6"/>
  <c r="P124" i="6"/>
  <c r="X125" i="6"/>
  <c r="R124" i="6"/>
  <c r="L123" i="6"/>
  <c r="AG125" i="6"/>
  <c r="AC123" i="6"/>
  <c r="AG124" i="6"/>
  <c r="Z125" i="6"/>
  <c r="L125" i="6"/>
  <c r="H123" i="6"/>
  <c r="AH125" i="6"/>
  <c r="AC125" i="6"/>
  <c r="Y123" i="6"/>
  <c r="U124" i="6"/>
  <c r="R125" i="6"/>
  <c r="H125" i="6"/>
  <c r="N125" i="6"/>
  <c r="Y125" i="6"/>
  <c r="U123" i="6"/>
  <c r="Q124" i="6"/>
  <c r="AF124" i="6"/>
  <c r="D125" i="6"/>
  <c r="F125" i="6"/>
  <c r="I125" i="6"/>
  <c r="Q123" i="6"/>
  <c r="M124" i="6"/>
  <c r="H124" i="6"/>
  <c r="AP124" i="6"/>
  <c r="AJ124" i="6"/>
  <c r="AM124" i="6"/>
  <c r="M123" i="6"/>
  <c r="I124" i="6"/>
  <c r="AP123" i="6"/>
  <c r="Z124" i="6"/>
  <c r="AB124" i="6"/>
  <c r="AI124" i="6"/>
  <c r="AM125" i="6"/>
  <c r="E124" i="6"/>
  <c r="AH123" i="6"/>
  <c r="N124" i="6"/>
  <c r="T124" i="6"/>
  <c r="AE124" i="6"/>
  <c r="AA125" i="6"/>
  <c r="AQ123" i="6"/>
  <c r="Z123" i="6"/>
  <c r="J124" i="6"/>
  <c r="L124" i="6"/>
  <c r="AA124" i="6"/>
  <c r="W125" i="6"/>
  <c r="AA123" i="6"/>
  <c r="R123" i="6"/>
  <c r="F124" i="6"/>
  <c r="V123" i="6"/>
  <c r="W124" i="6"/>
  <c r="S125" i="6"/>
  <c r="O123" i="6"/>
  <c r="J123" i="6"/>
  <c r="AR123" i="6"/>
  <c r="AS125" i="6"/>
  <c r="S124" i="6"/>
  <c r="O125" i="6"/>
  <c r="K123" i="6"/>
  <c r="AF125" i="6"/>
  <c r="AN123" i="6"/>
  <c r="AO125" i="6"/>
  <c r="AS123" i="6"/>
  <c r="AS126" i="6" s="1"/>
  <c r="K125" i="6"/>
  <c r="G123" i="6"/>
  <c r="T125" i="6"/>
  <c r="AJ123" i="6"/>
  <c r="AK125" i="6"/>
  <c r="AG123" i="6"/>
  <c r="G125" i="6"/>
  <c r="AL125" i="6"/>
  <c r="P125" i="6"/>
  <c r="T123" i="6"/>
  <c r="AJ89" i="8"/>
  <c r="AP89" i="8"/>
  <c r="AI89" i="8"/>
  <c r="AE89" i="8"/>
  <c r="AC89" i="8"/>
  <c r="AO89" i="8"/>
  <c r="N89" i="8"/>
  <c r="AH89" i="8"/>
  <c r="G89" i="8"/>
  <c r="W89" i="8"/>
  <c r="L89" i="8"/>
  <c r="L187" i="6"/>
  <c r="V89" i="8"/>
  <c r="AA89" i="8"/>
  <c r="K89" i="8"/>
  <c r="AM89" i="8"/>
  <c r="M89" i="8"/>
  <c r="M187" i="6"/>
  <c r="Q89" i="8"/>
  <c r="H89" i="8"/>
  <c r="H187" i="6"/>
  <c r="P89" i="8"/>
  <c r="X94" i="8"/>
  <c r="G66" i="14"/>
  <c r="X67" i="8"/>
  <c r="AL89" i="8"/>
  <c r="E89" i="8"/>
  <c r="AG89" i="8"/>
  <c r="O89" i="8"/>
  <c r="O187" i="6"/>
  <c r="AB89" i="8"/>
  <c r="T89" i="8"/>
  <c r="Y89" i="8"/>
  <c r="Y187" i="6"/>
  <c r="AF89" i="8"/>
  <c r="R89" i="8"/>
  <c r="R187" i="6"/>
  <c r="M66" i="14"/>
  <c r="X81" i="8"/>
  <c r="AK89" i="8"/>
  <c r="I89" i="8"/>
  <c r="J89" i="8"/>
  <c r="AN89" i="8"/>
  <c r="Z89" i="8"/>
  <c r="X89" i="8"/>
  <c r="X187" i="6"/>
  <c r="S89" i="8"/>
  <c r="S187" i="6"/>
  <c r="U89" i="8"/>
  <c r="F89" i="8"/>
  <c r="S42" i="8"/>
  <c r="V42" i="8"/>
  <c r="G42" i="8"/>
  <c r="J42" i="8"/>
  <c r="J122" i="8"/>
  <c r="G122" i="8"/>
  <c r="T42" i="8"/>
  <c r="O122" i="8"/>
  <c r="S122" i="8"/>
  <c r="N122" i="8"/>
  <c r="Q122" i="8"/>
  <c r="P122" i="8"/>
  <c r="W42" i="8"/>
  <c r="X42" i="8"/>
  <c r="U122" i="8"/>
  <c r="V122" i="8"/>
  <c r="W122" i="8"/>
  <c r="E122" i="8"/>
  <c r="F122" i="8"/>
  <c r="T122" i="8"/>
  <c r="N42" i="8"/>
  <c r="X127" i="8"/>
  <c r="M122" i="8"/>
  <c r="I122" i="8"/>
  <c r="X113" i="8"/>
  <c r="R42" i="8"/>
  <c r="U42" i="8"/>
  <c r="O42" i="8"/>
  <c r="E42" i="8"/>
  <c r="M42" i="8"/>
  <c r="L42" i="8"/>
  <c r="I42" i="8"/>
  <c r="P42" i="8"/>
  <c r="L122" i="8"/>
  <c r="K122" i="8"/>
  <c r="H122" i="8"/>
  <c r="Y42" i="8"/>
  <c r="K42" i="8"/>
  <c r="X122" i="8"/>
  <c r="F42" i="8"/>
  <c r="R122" i="8"/>
  <c r="Y122" i="8"/>
  <c r="H42" i="8"/>
  <c r="Q42" i="8"/>
  <c r="R54" i="9"/>
  <c r="R76" i="9" s="1"/>
  <c r="O13" i="9"/>
  <c r="AM13" i="9"/>
  <c r="AA13" i="9"/>
  <c r="AA35" i="9" s="1"/>
  <c r="AL137" i="9"/>
  <c r="AL159" i="9" s="1"/>
  <c r="V137" i="9"/>
  <c r="V159" i="9" s="1"/>
  <c r="J137" i="9"/>
  <c r="J159" i="9" s="1"/>
  <c r="W137" i="9"/>
  <c r="W159" i="9" s="1"/>
  <c r="K130" i="10"/>
  <c r="P130" i="10"/>
  <c r="P152" i="10" s="1"/>
  <c r="AG130" i="10"/>
  <c r="AG152" i="10" s="1"/>
  <c r="Z130" i="10"/>
  <c r="Z152" i="10" s="1"/>
  <c r="T130" i="10"/>
  <c r="T152" i="10" s="1"/>
  <c r="AA130" i="10"/>
  <c r="AA152" i="10" s="1"/>
  <c r="AQ178" i="9"/>
  <c r="L129" i="11"/>
  <c r="L151" i="11" s="1"/>
  <c r="AA129" i="11"/>
  <c r="AA151" i="11" s="1"/>
  <c r="AB129" i="11"/>
  <c r="AB151" i="11" s="1"/>
  <c r="T129" i="11"/>
  <c r="T151" i="11" s="1"/>
  <c r="AI129" i="11"/>
  <c r="AI151" i="11" s="1"/>
  <c r="AG129" i="11"/>
  <c r="AG151" i="11" s="1"/>
  <c r="O129" i="11"/>
  <c r="O151" i="11" s="1"/>
  <c r="H129" i="11"/>
  <c r="H151" i="11" s="1"/>
  <c r="W129" i="11"/>
  <c r="W151" i="11" s="1"/>
  <c r="D31" i="8" a="1"/>
  <c r="M31" i="8" s="1"/>
  <c r="AL129" i="11"/>
  <c r="AL151" i="11" s="1"/>
  <c r="D129" i="11"/>
  <c r="AK129" i="11"/>
  <c r="AK151" i="11" s="1"/>
  <c r="AA137" i="9"/>
  <c r="AA159" i="9" s="1"/>
  <c r="AQ129" i="11"/>
  <c r="AQ151" i="11" s="1"/>
  <c r="AM129" i="11"/>
  <c r="AM151" i="11" s="1"/>
  <c r="K129" i="11"/>
  <c r="K151" i="11" s="1"/>
  <c r="N130" i="10"/>
  <c r="N152" i="10" s="1"/>
  <c r="G31" i="8"/>
  <c r="P31" i="8"/>
  <c r="E33" i="8"/>
  <c r="N33" i="8"/>
  <c r="O137" i="9"/>
  <c r="O159" i="9" s="1"/>
  <c r="AG178" i="9"/>
  <c r="AG200" i="9" s="1"/>
  <c r="V172" i="11"/>
  <c r="V194" i="11" s="1"/>
  <c r="E178" i="9"/>
  <c r="E200" i="9" s="1"/>
  <c r="D78" i="8" a="1"/>
  <c r="V81" i="8" s="1"/>
  <c r="M93" i="6"/>
  <c r="W93" i="6"/>
  <c r="AK93" i="6"/>
  <c r="L93" i="6"/>
  <c r="D137" i="9"/>
  <c r="AB130" i="10"/>
  <c r="AB152" i="10" s="1"/>
  <c r="AK130" i="10"/>
  <c r="AK152" i="10" s="1"/>
  <c r="F52" i="11"/>
  <c r="F74" i="11" s="1"/>
  <c r="K52" i="11"/>
  <c r="K74" i="11" s="1"/>
  <c r="AO52" i="11"/>
  <c r="AO74" i="11" s="1"/>
  <c r="AB52" i="11"/>
  <c r="AB74" i="11" s="1"/>
  <c r="G52" i="11"/>
  <c r="G74" i="11" s="1"/>
  <c r="AK52" i="11"/>
  <c r="AK74" i="11" s="1"/>
  <c r="N52" i="11"/>
  <c r="N74" i="11" s="1"/>
  <c r="AI52" i="11"/>
  <c r="AI74" i="11" s="1"/>
  <c r="AS52" i="11"/>
  <c r="AS74" i="11" s="1"/>
  <c r="Q52" i="11"/>
  <c r="Q74" i="11" s="1"/>
  <c r="J52" i="11"/>
  <c r="J74" i="11" s="1"/>
  <c r="AE52" i="11"/>
  <c r="AE74" i="11" s="1"/>
  <c r="AL52" i="11"/>
  <c r="AL74" i="11" s="1"/>
  <c r="AA52" i="11"/>
  <c r="AA74" i="11" s="1"/>
  <c r="AR52" i="11"/>
  <c r="AR74" i="11" s="1"/>
  <c r="W52" i="11"/>
  <c r="W74" i="11" s="1"/>
  <c r="AD52" i="11"/>
  <c r="AD74" i="11" s="1"/>
  <c r="H52" i="11"/>
  <c r="AQ52" i="11"/>
  <c r="AQ74" i="11" s="1"/>
  <c r="AG52" i="11"/>
  <c r="AG74" i="11" s="1"/>
  <c r="Z52" i="11"/>
  <c r="P52" i="11"/>
  <c r="I52" i="11"/>
  <c r="I74" i="11" s="1"/>
  <c r="R52" i="11"/>
  <c r="R74" i="11" s="1"/>
  <c r="AM52" i="11"/>
  <c r="AM74" i="11" s="1"/>
  <c r="E52" i="11"/>
  <c r="E74" i="11" s="1"/>
  <c r="X52" i="11"/>
  <c r="X74" i="11" s="1"/>
  <c r="V52" i="11"/>
  <c r="V74" i="11" s="1"/>
  <c r="AP52" i="11"/>
  <c r="AP74" i="11" s="1"/>
  <c r="T52" i="11"/>
  <c r="T74" i="11" s="1"/>
  <c r="D52" i="11"/>
  <c r="AC52" i="11"/>
  <c r="AC74" i="11" s="1"/>
  <c r="M52" i="11"/>
  <c r="M74" i="11" s="1"/>
  <c r="AF52" i="11"/>
  <c r="Y52" i="11"/>
  <c r="Y74" i="11" s="1"/>
  <c r="AH52" i="11"/>
  <c r="AH74" i="11" s="1"/>
  <c r="L52" i="11"/>
  <c r="L74" i="11" s="1"/>
  <c r="U52" i="11"/>
  <c r="U74" i="11" s="1"/>
  <c r="AN52" i="11"/>
  <c r="AN74" i="11" s="1"/>
  <c r="S52" i="11"/>
  <c r="S74" i="11" s="1"/>
  <c r="AJ52" i="11"/>
  <c r="AJ74" i="11" s="1"/>
  <c r="O52" i="11"/>
  <c r="M53" i="11"/>
  <c r="M75" i="11" s="1"/>
  <c r="K53" i="11"/>
  <c r="K75" i="11" s="1"/>
  <c r="AC53" i="11"/>
  <c r="AC75" i="11" s="1"/>
  <c r="AP53" i="11"/>
  <c r="D53" i="11"/>
  <c r="AO53" i="11"/>
  <c r="AO75" i="11" s="1"/>
  <c r="R53" i="11"/>
  <c r="R75" i="11" s="1"/>
  <c r="Y53" i="11"/>
  <c r="F53" i="11"/>
  <c r="F75" i="11" s="1"/>
  <c r="E53" i="11"/>
  <c r="E75" i="11" s="1"/>
  <c r="AK53" i="11"/>
  <c r="AK75" i="11" s="1"/>
  <c r="AH53" i="11"/>
  <c r="AH75" i="11" s="1"/>
  <c r="S53" i="11"/>
  <c r="S75" i="11" s="1"/>
  <c r="I53" i="11"/>
  <c r="I75" i="11" s="1"/>
  <c r="AB53" i="11"/>
  <c r="AB75" i="11" s="1"/>
  <c r="L53" i="11"/>
  <c r="U53" i="11"/>
  <c r="U75" i="11" s="1"/>
  <c r="AE53" i="11"/>
  <c r="AE75" i="11" s="1"/>
  <c r="X53" i="11"/>
  <c r="X75" i="11" s="1"/>
  <c r="AG53" i="11"/>
  <c r="AG75" i="11" s="1"/>
  <c r="AR53" i="11"/>
  <c r="AR75" i="11" s="1"/>
  <c r="W53" i="11"/>
  <c r="W75" i="11" s="1"/>
  <c r="AD53" i="11"/>
  <c r="AD75" i="11" s="1"/>
  <c r="P53" i="11"/>
  <c r="P75" i="11" s="1"/>
  <c r="AN53" i="11"/>
  <c r="AN75" i="11" s="1"/>
  <c r="Q53" i="11"/>
  <c r="Q75" i="11" s="1"/>
  <c r="H53" i="11"/>
  <c r="H75" i="11" s="1"/>
  <c r="V53" i="11"/>
  <c r="AM53" i="11"/>
  <c r="AM75" i="11" s="1"/>
  <c r="O53" i="11"/>
  <c r="O75" i="11" s="1"/>
  <c r="J53" i="11"/>
  <c r="J75" i="11" s="1"/>
  <c r="AA53" i="11"/>
  <c r="AA75" i="11" s="1"/>
  <c r="N53" i="11"/>
  <c r="N75" i="11" s="1"/>
  <c r="AL53" i="11"/>
  <c r="AL75" i="11" s="1"/>
  <c r="Z53" i="11"/>
  <c r="Z75" i="11" s="1"/>
  <c r="AF53" i="11"/>
  <c r="AF75" i="11" s="1"/>
  <c r="T53" i="11"/>
  <c r="T75" i="11" s="1"/>
  <c r="AI53" i="11"/>
  <c r="AI75" i="11" s="1"/>
  <c r="AQ53" i="11"/>
  <c r="AQ75" i="11" s="1"/>
  <c r="G53" i="11"/>
  <c r="G75" i="11" s="1"/>
  <c r="AS53" i="11"/>
  <c r="AS75" i="11" s="1"/>
  <c r="AJ53" i="11"/>
  <c r="AJ75" i="11" s="1"/>
  <c r="T178" i="9"/>
  <c r="T200" i="9" s="1"/>
  <c r="AJ171" i="10"/>
  <c r="AJ193" i="10" s="1"/>
  <c r="L130" i="10"/>
  <c r="L152" i="10" s="1"/>
  <c r="N172" i="11"/>
  <c r="N194" i="11" s="1"/>
  <c r="AF11" i="10"/>
  <c r="AF33" i="10" s="1"/>
  <c r="L11" i="10"/>
  <c r="L33" i="10" s="1"/>
  <c r="AO11" i="10"/>
  <c r="AO33" i="10" s="1"/>
  <c r="AS11" i="10"/>
  <c r="AS33" i="10" s="1"/>
  <c r="AG11" i="10"/>
  <c r="AG33" i="10" s="1"/>
  <c r="AD11" i="10"/>
  <c r="AJ11" i="10"/>
  <c r="AJ33" i="10" s="1"/>
  <c r="AR11" i="10"/>
  <c r="AR33" i="10" s="1"/>
  <c r="E11" i="10"/>
  <c r="E33" i="10" s="1"/>
  <c r="I11" i="10"/>
  <c r="I33" i="10" s="1"/>
  <c r="J11" i="10"/>
  <c r="J33" i="10" s="1"/>
  <c r="X11" i="10"/>
  <c r="X33" i="10" s="1"/>
  <c r="M11" i="10"/>
  <c r="M33" i="10" s="1"/>
  <c r="H11" i="10"/>
  <c r="H33" i="10" s="1"/>
  <c r="W11" i="10"/>
  <c r="W33" i="10" s="1"/>
  <c r="AP11" i="10"/>
  <c r="AP33" i="10" s="1"/>
  <c r="AA11" i="10"/>
  <c r="AA33" i="10" s="1"/>
  <c r="K11" i="10"/>
  <c r="Y11" i="10"/>
  <c r="Y33" i="10" s="1"/>
  <c r="AI11" i="10"/>
  <c r="AI33" i="10" s="1"/>
  <c r="V11" i="10"/>
  <c r="V33" i="10" s="1"/>
  <c r="AL11" i="10"/>
  <c r="AL33" i="10" s="1"/>
  <c r="T11" i="10"/>
  <c r="T33" i="10" s="1"/>
  <c r="O11" i="10"/>
  <c r="O33" i="10" s="1"/>
  <c r="S11" i="10"/>
  <c r="S33" i="10" s="1"/>
  <c r="AM11" i="10"/>
  <c r="AM33" i="10" s="1"/>
  <c r="Z11" i="10"/>
  <c r="Z33" i="10" s="1"/>
  <c r="AQ11" i="10"/>
  <c r="AQ33" i="10" s="1"/>
  <c r="AC11" i="10"/>
  <c r="AC33" i="10" s="1"/>
  <c r="Q11" i="10"/>
  <c r="Q33" i="10" s="1"/>
  <c r="P11" i="10"/>
  <c r="P33" i="10" s="1"/>
  <c r="R11" i="10"/>
  <c r="R33" i="10" s="1"/>
  <c r="AK11" i="10"/>
  <c r="AK33" i="10" s="1"/>
  <c r="AH11" i="10"/>
  <c r="AH33" i="10" s="1"/>
  <c r="AN11" i="10"/>
  <c r="AN33" i="10" s="1"/>
  <c r="G11" i="10"/>
  <c r="G33" i="10" s="1"/>
  <c r="N11" i="10"/>
  <c r="N33" i="10" s="1"/>
  <c r="U11" i="10"/>
  <c r="AE11" i="10"/>
  <c r="AE33" i="10" s="1"/>
  <c r="D11" i="10"/>
  <c r="AB11" i="10"/>
  <c r="AB33" i="10" s="1"/>
  <c r="F11" i="10"/>
  <c r="H12" i="10"/>
  <c r="H34" i="10" s="1"/>
  <c r="AR12" i="10"/>
  <c r="AR34" i="10" s="1"/>
  <c r="P12" i="10"/>
  <c r="P34" i="10" s="1"/>
  <c r="AP12" i="10"/>
  <c r="AM12" i="10"/>
  <c r="AM34" i="10" s="1"/>
  <c r="F12" i="10"/>
  <c r="F34" i="10" s="1"/>
  <c r="AK12" i="10"/>
  <c r="AK34" i="10" s="1"/>
  <c r="N12" i="10"/>
  <c r="J12" i="10"/>
  <c r="J34" i="10" s="1"/>
  <c r="G12" i="10"/>
  <c r="G34" i="10" s="1"/>
  <c r="K12" i="10"/>
  <c r="K34" i="10" s="1"/>
  <c r="Y12" i="10"/>
  <c r="X12" i="10"/>
  <c r="X34" i="10" s="1"/>
  <c r="U12" i="10"/>
  <c r="U34" i="10" s="1"/>
  <c r="S12" i="10"/>
  <c r="S34" i="10" s="1"/>
  <c r="L12" i="10"/>
  <c r="L34" i="10" s="1"/>
  <c r="AI12" i="10"/>
  <c r="AI34" i="10" s="1"/>
  <c r="D12" i="10"/>
  <c r="AC12" i="10"/>
  <c r="AC34" i="10" s="1"/>
  <c r="Z12" i="10"/>
  <c r="E12" i="10"/>
  <c r="E34" i="10" s="1"/>
  <c r="W12" i="10"/>
  <c r="W34" i="10" s="1"/>
  <c r="AL12" i="10"/>
  <c r="AL34" i="10" s="1"/>
  <c r="AA12" i="10"/>
  <c r="AA34" i="10" s="1"/>
  <c r="M12" i="10"/>
  <c r="M34" i="10" s="1"/>
  <c r="AB12" i="10"/>
  <c r="AB34" i="10" s="1"/>
  <c r="T12" i="10"/>
  <c r="T34" i="10" s="1"/>
  <c r="AE12" i="10"/>
  <c r="AE34" i="10" s="1"/>
  <c r="AJ12" i="10"/>
  <c r="AJ34" i="10" s="1"/>
  <c r="V12" i="10"/>
  <c r="V34" i="10" s="1"/>
  <c r="AS12" i="10"/>
  <c r="AS34" i="10" s="1"/>
  <c r="AO12" i="10"/>
  <c r="AO34" i="10" s="1"/>
  <c r="R12" i="10"/>
  <c r="R34" i="10" s="1"/>
  <c r="AF12" i="10"/>
  <c r="AF34" i="10" s="1"/>
  <c r="Q12" i="10"/>
  <c r="Q34" i="10" s="1"/>
  <c r="O12" i="10"/>
  <c r="AH12" i="10"/>
  <c r="AH34" i="10" s="1"/>
  <c r="AN12" i="10"/>
  <c r="AN34" i="10" s="1"/>
  <c r="AG12" i="10"/>
  <c r="AG34" i="10" s="1"/>
  <c r="AQ12" i="10"/>
  <c r="AQ34" i="10" s="1"/>
  <c r="AD12" i="10"/>
  <c r="AD34" i="10" s="1"/>
  <c r="I12" i="10"/>
  <c r="I34" i="10" s="1"/>
  <c r="Y137" i="9"/>
  <c r="Y159" i="9" s="1"/>
  <c r="AR178" i="9"/>
  <c r="AR200" i="9" s="1"/>
  <c r="AR219" i="9" s="1"/>
  <c r="Z137" i="9"/>
  <c r="AG172" i="11"/>
  <c r="AH178" i="9"/>
  <c r="AH200" i="9" s="1"/>
  <c r="AF137" i="9"/>
  <c r="AF159" i="9" s="1"/>
  <c r="AN137" i="9"/>
  <c r="I137" i="9"/>
  <c r="I159" i="9" s="1"/>
  <c r="T127" i="11"/>
  <c r="AP127" i="11"/>
  <c r="AJ127" i="11"/>
  <c r="AJ149" i="11" s="1"/>
  <c r="Y127" i="11"/>
  <c r="I127" i="11"/>
  <c r="AA127" i="11"/>
  <c r="AA149" i="11" s="1"/>
  <c r="U127" i="11"/>
  <c r="AF127" i="11"/>
  <c r="AL127" i="11"/>
  <c r="AL149" i="11" s="1"/>
  <c r="Z127" i="11"/>
  <c r="X127" i="11"/>
  <c r="AC127" i="11"/>
  <c r="AI127" i="11"/>
  <c r="Q127" i="11"/>
  <c r="O127" i="11"/>
  <c r="L127" i="11"/>
  <c r="L149" i="11" s="1"/>
  <c r="N127" i="11"/>
  <c r="N149" i="11" s="1"/>
  <c r="V127" i="11"/>
  <c r="AH127" i="11"/>
  <c r="D127" i="11"/>
  <c r="K127" i="11"/>
  <c r="E127" i="11"/>
  <c r="E149" i="11" s="1"/>
  <c r="G127" i="11"/>
  <c r="AO127" i="11"/>
  <c r="R127" i="11"/>
  <c r="H127" i="11"/>
  <c r="F127" i="11"/>
  <c r="J127" i="11"/>
  <c r="M127" i="11"/>
  <c r="AN127" i="11"/>
  <c r="AN149" i="11" s="1"/>
  <c r="AB127" i="11"/>
  <c r="AD127" i="11"/>
  <c r="AR127" i="11"/>
  <c r="AR149" i="11" s="1"/>
  <c r="W127" i="11"/>
  <c r="P127" i="11"/>
  <c r="AG127" i="11"/>
  <c r="AK127" i="11"/>
  <c r="AK149" i="11" s="1"/>
  <c r="AM127" i="11"/>
  <c r="AE127" i="11"/>
  <c r="AQ127" i="11"/>
  <c r="AS127" i="11"/>
  <c r="AS149" i="11" s="1"/>
  <c r="S127" i="11"/>
  <c r="AS128" i="11"/>
  <c r="U128" i="11"/>
  <c r="U150" i="11" s="1"/>
  <c r="AR128" i="11"/>
  <c r="AR150" i="11" s="1"/>
  <c r="AK128" i="11"/>
  <c r="AK150" i="11" s="1"/>
  <c r="T128" i="11"/>
  <c r="T150" i="11" s="1"/>
  <c r="J128" i="11"/>
  <c r="J150" i="11" s="1"/>
  <c r="Z128" i="11"/>
  <c r="Z150" i="11" s="1"/>
  <c r="AM128" i="11"/>
  <c r="AM150" i="11" s="1"/>
  <c r="R128" i="11"/>
  <c r="R150" i="11" s="1"/>
  <c r="AH128" i="11"/>
  <c r="AH150" i="11" s="1"/>
  <c r="K128" i="11"/>
  <c r="K150" i="11" s="1"/>
  <c r="H128" i="11"/>
  <c r="H150" i="11" s="1"/>
  <c r="AA128" i="11"/>
  <c r="AA150" i="11" s="1"/>
  <c r="AG128" i="11"/>
  <c r="AG150" i="11" s="1"/>
  <c r="AE128" i="11"/>
  <c r="AE150" i="11" s="1"/>
  <c r="AC128" i="11"/>
  <c r="AC150" i="11" s="1"/>
  <c r="G128" i="11"/>
  <c r="G150" i="11" s="1"/>
  <c r="AJ128" i="11"/>
  <c r="AJ150" i="11" s="1"/>
  <c r="F128" i="11"/>
  <c r="F150" i="11" s="1"/>
  <c r="AP128" i="11"/>
  <c r="AP150" i="11" s="1"/>
  <c r="AQ128" i="11"/>
  <c r="AQ150" i="11" s="1"/>
  <c r="N128" i="11"/>
  <c r="N150" i="11" s="1"/>
  <c r="E128" i="11"/>
  <c r="E150" i="11" s="1"/>
  <c r="W128" i="11"/>
  <c r="W150" i="11" s="1"/>
  <c r="AF128" i="11"/>
  <c r="AF150" i="11" s="1"/>
  <c r="AO128" i="11"/>
  <c r="AO150" i="11" s="1"/>
  <c r="AN128" i="11"/>
  <c r="AN150" i="11" s="1"/>
  <c r="Y128" i="11"/>
  <c r="Y150" i="11" s="1"/>
  <c r="I128" i="11"/>
  <c r="I150" i="11" s="1"/>
  <c r="L128" i="11"/>
  <c r="L150" i="11" s="1"/>
  <c r="D128" i="11"/>
  <c r="AB128" i="11"/>
  <c r="AB150" i="11" s="1"/>
  <c r="Q128" i="11"/>
  <c r="Q150" i="11" s="1"/>
  <c r="AD128" i="11"/>
  <c r="AD150" i="11" s="1"/>
  <c r="X128" i="11"/>
  <c r="X150" i="11" s="1"/>
  <c r="AL128" i="11"/>
  <c r="AL150" i="11" s="1"/>
  <c r="AI128" i="11"/>
  <c r="AI150" i="11" s="1"/>
  <c r="O128" i="11"/>
  <c r="O150" i="11" s="1"/>
  <c r="M128" i="11"/>
  <c r="M150" i="11" s="1"/>
  <c r="P128" i="11"/>
  <c r="P150" i="11" s="1"/>
  <c r="V128" i="11"/>
  <c r="V150" i="11" s="1"/>
  <c r="S128" i="11"/>
  <c r="S150" i="11" s="1"/>
  <c r="AC129" i="11"/>
  <c r="AC151" i="11" s="1"/>
  <c r="S129" i="11"/>
  <c r="S151" i="11" s="1"/>
  <c r="I129" i="11"/>
  <c r="I151" i="11" s="1"/>
  <c r="Q129" i="11"/>
  <c r="Q151" i="11" s="1"/>
  <c r="AP129" i="11"/>
  <c r="AP151" i="11" s="1"/>
  <c r="AD129" i="11"/>
  <c r="AD151" i="11" s="1"/>
  <c r="P129" i="11"/>
  <c r="P151" i="11" s="1"/>
  <c r="F129" i="11"/>
  <c r="F151" i="11" s="1"/>
  <c r="AO129" i="11"/>
  <c r="AO151" i="11" s="1"/>
  <c r="V129" i="11"/>
  <c r="V151" i="11" s="1"/>
  <c r="M129" i="11"/>
  <c r="M151" i="11" s="1"/>
  <c r="X129" i="11"/>
  <c r="X151" i="11" s="1"/>
  <c r="AE129" i="11"/>
  <c r="AE151" i="11" s="1"/>
  <c r="AL130" i="10"/>
  <c r="AL152" i="10" s="1"/>
  <c r="G129" i="11"/>
  <c r="G151" i="11" s="1"/>
  <c r="AH129" i="11"/>
  <c r="AH151" i="11" s="1"/>
  <c r="M52" i="9"/>
  <c r="M74" i="9" s="1"/>
  <c r="AF52" i="9"/>
  <c r="AF74" i="9" s="1"/>
  <c r="AH52" i="9"/>
  <c r="AH74" i="9" s="1"/>
  <c r="L52" i="9"/>
  <c r="L74" i="9" s="1"/>
  <c r="U52" i="9"/>
  <c r="U74" i="9" s="1"/>
  <c r="AN52" i="9"/>
  <c r="AN74" i="9" s="1"/>
  <c r="S52" i="9"/>
  <c r="AG52" i="9"/>
  <c r="AG74" i="9" s="1"/>
  <c r="AJ52" i="9"/>
  <c r="AJ74" i="9" s="1"/>
  <c r="O52" i="9"/>
  <c r="O74" i="9" s="1"/>
  <c r="AC52" i="9"/>
  <c r="AC74" i="9" s="1"/>
  <c r="F52" i="9"/>
  <c r="F74" i="9" s="1"/>
  <c r="K52" i="9"/>
  <c r="K74" i="9" s="1"/>
  <c r="I52" i="9"/>
  <c r="I74" i="9" s="1"/>
  <c r="AB52" i="9"/>
  <c r="G52" i="9"/>
  <c r="G74" i="9" s="1"/>
  <c r="AK52" i="9"/>
  <c r="AK74" i="9" s="1"/>
  <c r="N52" i="9"/>
  <c r="N74" i="9" s="1"/>
  <c r="AI52" i="9"/>
  <c r="AS52" i="9"/>
  <c r="AS74" i="9" s="1"/>
  <c r="Q52" i="9"/>
  <c r="Q74" i="9" s="1"/>
  <c r="J52" i="9"/>
  <c r="J74" i="9" s="1"/>
  <c r="D52" i="9"/>
  <c r="AE52" i="9"/>
  <c r="AE74" i="9" s="1"/>
  <c r="AL52" i="9"/>
  <c r="AL74" i="9" s="1"/>
  <c r="AA52" i="9"/>
  <c r="AA74" i="9" s="1"/>
  <c r="Y52" i="9"/>
  <c r="Y74" i="9" s="1"/>
  <c r="AR52" i="9"/>
  <c r="AR74" i="9" s="1"/>
  <c r="W52" i="9"/>
  <c r="W74" i="9" s="1"/>
  <c r="AD52" i="9"/>
  <c r="AD74" i="9" s="1"/>
  <c r="H52" i="9"/>
  <c r="H74" i="9" s="1"/>
  <c r="AQ52" i="9"/>
  <c r="AQ74" i="9" s="1"/>
  <c r="Z52" i="9"/>
  <c r="P52" i="9"/>
  <c r="P74" i="9" s="1"/>
  <c r="AO52" i="9"/>
  <c r="R52" i="9"/>
  <c r="R74" i="9" s="1"/>
  <c r="AM52" i="9"/>
  <c r="AM74" i="9" s="1"/>
  <c r="E52" i="9"/>
  <c r="E74" i="9" s="1"/>
  <c r="X52" i="9"/>
  <c r="X74" i="9" s="1"/>
  <c r="V52" i="9"/>
  <c r="V74" i="9" s="1"/>
  <c r="AP52" i="9"/>
  <c r="AP74" i="9" s="1"/>
  <c r="T52" i="9"/>
  <c r="T74" i="9" s="1"/>
  <c r="AL53" i="9"/>
  <c r="AL75" i="9" s="1"/>
  <c r="Z53" i="9"/>
  <c r="Z75" i="9" s="1"/>
  <c r="T53" i="9"/>
  <c r="T75" i="9" s="1"/>
  <c r="AI53" i="9"/>
  <c r="AI75" i="9" s="1"/>
  <c r="AQ53" i="9"/>
  <c r="AE53" i="9"/>
  <c r="AE75" i="9" s="1"/>
  <c r="G53" i="9"/>
  <c r="G75" i="9" s="1"/>
  <c r="AS53" i="9"/>
  <c r="AS75" i="9" s="1"/>
  <c r="W53" i="9"/>
  <c r="AJ53" i="9"/>
  <c r="AJ75" i="9" s="1"/>
  <c r="M53" i="9"/>
  <c r="M75" i="9" s="1"/>
  <c r="K53" i="9"/>
  <c r="K75" i="9" s="1"/>
  <c r="AC53" i="9"/>
  <c r="AC75" i="9" s="1"/>
  <c r="AF53" i="9"/>
  <c r="AF75" i="9" s="1"/>
  <c r="AP53" i="9"/>
  <c r="AP75" i="9" s="1"/>
  <c r="D53" i="9"/>
  <c r="AO53" i="9"/>
  <c r="AO75" i="9" s="1"/>
  <c r="R53" i="9"/>
  <c r="R75" i="9" s="1"/>
  <c r="O53" i="9"/>
  <c r="O75" i="9" s="1"/>
  <c r="Y53" i="9"/>
  <c r="Y75" i="9" s="1"/>
  <c r="F53" i="9"/>
  <c r="F75" i="9" s="1"/>
  <c r="AK53" i="9"/>
  <c r="AK75" i="9" s="1"/>
  <c r="AH53" i="9"/>
  <c r="AH75" i="9" s="1"/>
  <c r="I53" i="9"/>
  <c r="I75" i="9" s="1"/>
  <c r="AB53" i="9"/>
  <c r="AB75" i="9" s="1"/>
  <c r="L53" i="9"/>
  <c r="L75" i="9" s="1"/>
  <c r="U53" i="9"/>
  <c r="U75" i="9" s="1"/>
  <c r="AG53" i="9"/>
  <c r="AG75" i="9" s="1"/>
  <c r="AR53" i="9"/>
  <c r="AR75" i="9" s="1"/>
  <c r="AD53" i="9"/>
  <c r="AD75" i="9" s="1"/>
  <c r="P53" i="9"/>
  <c r="P75" i="9" s="1"/>
  <c r="AN53" i="9"/>
  <c r="AN75" i="9" s="1"/>
  <c r="S53" i="9"/>
  <c r="S75" i="9" s="1"/>
  <c r="Q53" i="9"/>
  <c r="Q75" i="9" s="1"/>
  <c r="H53" i="9"/>
  <c r="H75" i="9" s="1"/>
  <c r="V53" i="9"/>
  <c r="V75" i="9" s="1"/>
  <c r="AM53" i="9"/>
  <c r="AM75" i="9" s="1"/>
  <c r="X53" i="9"/>
  <c r="X75" i="9" s="1"/>
  <c r="J53" i="9"/>
  <c r="J75" i="9" s="1"/>
  <c r="AA53" i="9"/>
  <c r="AA75" i="9" s="1"/>
  <c r="N53" i="9"/>
  <c r="E53" i="9"/>
  <c r="E75" i="9" s="1"/>
  <c r="R129" i="11"/>
  <c r="R151" i="11" s="1"/>
  <c r="AQ130" i="10"/>
  <c r="AQ152" i="10" s="1"/>
  <c r="AN130" i="10"/>
  <c r="AN152" i="10" s="1"/>
  <c r="M11" i="9"/>
  <c r="M33" i="9" s="1"/>
  <c r="U11" i="9"/>
  <c r="U33" i="9" s="1"/>
  <c r="H11" i="9"/>
  <c r="H33" i="9" s="1"/>
  <c r="AI11" i="9"/>
  <c r="R11" i="9"/>
  <c r="R33" i="9" s="1"/>
  <c r="D11" i="9"/>
  <c r="AN11" i="9"/>
  <c r="AN33" i="9" s="1"/>
  <c r="N11" i="9"/>
  <c r="AF11" i="9"/>
  <c r="AF33" i="9" s="1"/>
  <c r="AA11" i="9"/>
  <c r="AA33" i="9" s="1"/>
  <c r="K11" i="9"/>
  <c r="K33" i="9" s="1"/>
  <c r="V11" i="9"/>
  <c r="V33" i="9" s="1"/>
  <c r="AG11" i="9"/>
  <c r="AG33" i="9" s="1"/>
  <c r="T11" i="9"/>
  <c r="T33" i="9" s="1"/>
  <c r="G11" i="9"/>
  <c r="G33" i="9" s="1"/>
  <c r="X11" i="9"/>
  <c r="X33" i="9" s="1"/>
  <c r="AQ11" i="9"/>
  <c r="AQ33" i="9" s="1"/>
  <c r="AE11" i="9"/>
  <c r="AE33" i="9" s="1"/>
  <c r="AC11" i="9"/>
  <c r="AC33" i="9" s="1"/>
  <c r="AO11" i="9"/>
  <c r="Q11" i="9"/>
  <c r="Q33" i="9" s="1"/>
  <c r="P11" i="9"/>
  <c r="P33" i="9" s="1"/>
  <c r="AD11" i="9"/>
  <c r="AD33" i="9" s="1"/>
  <c r="AJ11" i="9"/>
  <c r="AK11" i="9"/>
  <c r="AK33" i="9" s="1"/>
  <c r="E11" i="9"/>
  <c r="E33" i="9" s="1"/>
  <c r="J11" i="9"/>
  <c r="J33" i="9" s="1"/>
  <c r="F11" i="9"/>
  <c r="AP11" i="9"/>
  <c r="AP33" i="9" s="1"/>
  <c r="Y11" i="9"/>
  <c r="Y33" i="9" s="1"/>
  <c r="AL11" i="9"/>
  <c r="AL33" i="9" s="1"/>
  <c r="AR11" i="9"/>
  <c r="I11" i="9"/>
  <c r="I33" i="9" s="1"/>
  <c r="O11" i="9"/>
  <c r="O33" i="9" s="1"/>
  <c r="S11" i="9"/>
  <c r="S33" i="9" s="1"/>
  <c r="AB11" i="9"/>
  <c r="AB33" i="9" s="1"/>
  <c r="AM11" i="9"/>
  <c r="AM33" i="9" s="1"/>
  <c r="Z11" i="9"/>
  <c r="W11" i="9"/>
  <c r="W33" i="9" s="1"/>
  <c r="L11" i="9"/>
  <c r="L33" i="9" s="1"/>
  <c r="AS11" i="9"/>
  <c r="AS33" i="9" s="1"/>
  <c r="AH11" i="9"/>
  <c r="AH33" i="9" s="1"/>
  <c r="W12" i="9"/>
  <c r="W34" i="9" s="1"/>
  <c r="AL12" i="9"/>
  <c r="AL34" i="9" s="1"/>
  <c r="U12" i="9"/>
  <c r="U34" i="9" s="1"/>
  <c r="AO12" i="9"/>
  <c r="AO34" i="9" s="1"/>
  <c r="R12" i="9"/>
  <c r="R34" i="9" s="1"/>
  <c r="L12" i="9"/>
  <c r="L34" i="9" s="1"/>
  <c r="AF12" i="9"/>
  <c r="AF34" i="9" s="1"/>
  <c r="O12" i="9"/>
  <c r="O34" i="9" s="1"/>
  <c r="AH12" i="9"/>
  <c r="AH34" i="9" s="1"/>
  <c r="M12" i="9"/>
  <c r="D12" i="9"/>
  <c r="AN12" i="9"/>
  <c r="AN34" i="9" s="1"/>
  <c r="AG12" i="9"/>
  <c r="AG34" i="9" s="1"/>
  <c r="AQ12" i="9"/>
  <c r="AD12" i="9"/>
  <c r="AD34" i="9" s="1"/>
  <c r="I12" i="9"/>
  <c r="I34" i="9" s="1"/>
  <c r="H12" i="9"/>
  <c r="H34" i="9" s="1"/>
  <c r="V12" i="9"/>
  <c r="V34" i="9" s="1"/>
  <c r="AS12" i="9"/>
  <c r="AS34" i="9" s="1"/>
  <c r="P12" i="9"/>
  <c r="P34" i="9" s="1"/>
  <c r="AP12" i="9"/>
  <c r="AP34" i="9" s="1"/>
  <c r="AK12" i="9"/>
  <c r="AK34" i="9" s="1"/>
  <c r="T12" i="9"/>
  <c r="T34" i="9" s="1"/>
  <c r="J12" i="9"/>
  <c r="J34" i="9" s="1"/>
  <c r="AJ12" i="9"/>
  <c r="AJ34" i="9" s="1"/>
  <c r="K12" i="9"/>
  <c r="Y12" i="9"/>
  <c r="Y34" i="9" s="1"/>
  <c r="X12" i="9"/>
  <c r="X34" i="9" s="1"/>
  <c r="AM12" i="9"/>
  <c r="AM34" i="9" s="1"/>
  <c r="Q12" i="9"/>
  <c r="Q34" i="9" s="1"/>
  <c r="F12" i="9"/>
  <c r="F34" i="9" s="1"/>
  <c r="N12" i="9"/>
  <c r="N34" i="9" s="1"/>
  <c r="G12" i="9"/>
  <c r="G34" i="9" s="1"/>
  <c r="AR12" i="9"/>
  <c r="AR34" i="9" s="1"/>
  <c r="AR94" i="9" s="1"/>
  <c r="Z12" i="9"/>
  <c r="Z34" i="9" s="1"/>
  <c r="E12" i="9"/>
  <c r="E34" i="9" s="1"/>
  <c r="AA12" i="9"/>
  <c r="AA34" i="9" s="1"/>
  <c r="S12" i="9"/>
  <c r="S34" i="9" s="1"/>
  <c r="AI12" i="9"/>
  <c r="AI34" i="9" s="1"/>
  <c r="AB12" i="9"/>
  <c r="AB34" i="9" s="1"/>
  <c r="AE12" i="9"/>
  <c r="AE34" i="9" s="1"/>
  <c r="AC12" i="9"/>
  <c r="U34" i="8"/>
  <c r="D34" i="8"/>
  <c r="K34" i="8"/>
  <c r="T176" i="9"/>
  <c r="L176" i="9"/>
  <c r="W176" i="9"/>
  <c r="AQ176" i="9"/>
  <c r="U176" i="9"/>
  <c r="AF176" i="9"/>
  <c r="N176" i="9"/>
  <c r="AI176" i="9"/>
  <c r="AL176" i="9"/>
  <c r="F176" i="9"/>
  <c r="H176" i="9"/>
  <c r="AD176" i="9"/>
  <c r="AG176" i="9"/>
  <c r="K176" i="9"/>
  <c r="G176" i="9"/>
  <c r="P176" i="9"/>
  <c r="Q176" i="9"/>
  <c r="X176" i="9"/>
  <c r="AO176" i="9"/>
  <c r="AN176" i="9"/>
  <c r="S176" i="9"/>
  <c r="AS176" i="9"/>
  <c r="AP176" i="9"/>
  <c r="AB176" i="9"/>
  <c r="AM176" i="9"/>
  <c r="R176" i="9"/>
  <c r="O176" i="9"/>
  <c r="AR176" i="9"/>
  <c r="AR198" i="9" s="1"/>
  <c r="M176" i="9"/>
  <c r="J176" i="9"/>
  <c r="Z176" i="9"/>
  <c r="AJ176" i="9"/>
  <c r="Y176" i="9"/>
  <c r="V176" i="9"/>
  <c r="D176" i="9"/>
  <c r="AK176" i="9"/>
  <c r="AC176" i="9"/>
  <c r="AA176" i="9"/>
  <c r="AH176" i="9"/>
  <c r="AH198" i="9" s="1"/>
  <c r="AE176" i="9"/>
  <c r="I176" i="9"/>
  <c r="E176" i="9"/>
  <c r="AN177" i="9"/>
  <c r="AN199" i="9" s="1"/>
  <c r="AJ177" i="9"/>
  <c r="AJ199" i="9" s="1"/>
  <c r="AM177" i="9"/>
  <c r="AM199" i="9" s="1"/>
  <c r="F177" i="9"/>
  <c r="F199" i="9" s="1"/>
  <c r="J177" i="9"/>
  <c r="J199" i="9" s="1"/>
  <c r="W177" i="9"/>
  <c r="W199" i="9" s="1"/>
  <c r="H177" i="9"/>
  <c r="H199" i="9" s="1"/>
  <c r="G177" i="9"/>
  <c r="G199" i="9" s="1"/>
  <c r="I177" i="9"/>
  <c r="I199" i="9" s="1"/>
  <c r="AL177" i="9"/>
  <c r="AL199" i="9" s="1"/>
  <c r="AE177" i="9"/>
  <c r="AE199" i="9" s="1"/>
  <c r="AI177" i="9"/>
  <c r="AI199" i="9" s="1"/>
  <c r="Y177" i="9"/>
  <c r="Y199" i="9" s="1"/>
  <c r="X177" i="9"/>
  <c r="X199" i="9" s="1"/>
  <c r="L177" i="9"/>
  <c r="L199" i="9" s="1"/>
  <c r="Q177" i="9"/>
  <c r="Q199" i="9" s="1"/>
  <c r="K177" i="9"/>
  <c r="K199" i="9" s="1"/>
  <c r="AB177" i="9"/>
  <c r="AB199" i="9" s="1"/>
  <c r="E177" i="9"/>
  <c r="E199" i="9" s="1"/>
  <c r="AH177" i="9"/>
  <c r="AH199" i="9" s="1"/>
  <c r="AA177" i="9"/>
  <c r="AA199" i="9" s="1"/>
  <c r="AR177" i="9"/>
  <c r="AR199" i="9" s="1"/>
  <c r="N177" i="9"/>
  <c r="N199" i="9" s="1"/>
  <c r="D177" i="9"/>
  <c r="AK177" i="9"/>
  <c r="AK199" i="9" s="1"/>
  <c r="T177" i="9"/>
  <c r="T199" i="9" s="1"/>
  <c r="V177" i="9"/>
  <c r="V199" i="9" s="1"/>
  <c r="M177" i="9"/>
  <c r="M199" i="9" s="1"/>
  <c r="AD177" i="9"/>
  <c r="AD199" i="9" s="1"/>
  <c r="S177" i="9"/>
  <c r="S199" i="9" s="1"/>
  <c r="AS177" i="9"/>
  <c r="AS199" i="9" s="1"/>
  <c r="Z177" i="9"/>
  <c r="Z199" i="9" s="1"/>
  <c r="P177" i="9"/>
  <c r="P199" i="9" s="1"/>
  <c r="AG177" i="9"/>
  <c r="AG199" i="9" s="1"/>
  <c r="U177" i="9"/>
  <c r="U199" i="9" s="1"/>
  <c r="AC177" i="9"/>
  <c r="AC199" i="9" s="1"/>
  <c r="AQ177" i="9"/>
  <c r="AQ199" i="9" s="1"/>
  <c r="AF177" i="9"/>
  <c r="AF199" i="9" s="1"/>
  <c r="AO177" i="9"/>
  <c r="AO199" i="9" s="1"/>
  <c r="AP177" i="9"/>
  <c r="AP199" i="9" s="1"/>
  <c r="R177" i="9"/>
  <c r="R199" i="9" s="1"/>
  <c r="O177" i="9"/>
  <c r="O199" i="9" s="1"/>
  <c r="AN178" i="9"/>
  <c r="AN200" i="9" s="1"/>
  <c r="L178" i="9"/>
  <c r="L200" i="9" s="1"/>
  <c r="X178" i="9"/>
  <c r="X200" i="9" s="1"/>
  <c r="V178" i="9"/>
  <c r="V200" i="9" s="1"/>
  <c r="F178" i="9"/>
  <c r="F200" i="9" s="1"/>
  <c r="R178" i="9"/>
  <c r="R200" i="9" s="1"/>
  <c r="AE178" i="9"/>
  <c r="AE200" i="9" s="1"/>
  <c r="AK178" i="9"/>
  <c r="AK200" i="9" s="1"/>
  <c r="AF178" i="9"/>
  <c r="AF200" i="9" s="1"/>
  <c r="AP178" i="9"/>
  <c r="AP200" i="9" s="1"/>
  <c r="AA178" i="9"/>
  <c r="AA200" i="9" s="1"/>
  <c r="AM178" i="9"/>
  <c r="AM200" i="9" s="1"/>
  <c r="Z178" i="9"/>
  <c r="Z200" i="9" s="1"/>
  <c r="AB178" i="9"/>
  <c r="AB200" i="9" s="1"/>
  <c r="AO178" i="9"/>
  <c r="AO200" i="9" s="1"/>
  <c r="M178" i="9"/>
  <c r="M200" i="9" s="1"/>
  <c r="Q178" i="9"/>
  <c r="Q200" i="9" s="1"/>
  <c r="S178" i="9"/>
  <c r="S200" i="9" s="1"/>
  <c r="H178" i="9"/>
  <c r="H200" i="9" s="1"/>
  <c r="AD178" i="9"/>
  <c r="AD200" i="9" s="1"/>
  <c r="AI178" i="9"/>
  <c r="AI200" i="9" s="1"/>
  <c r="P178" i="9"/>
  <c r="P200" i="9" s="1"/>
  <c r="K178" i="9"/>
  <c r="K200" i="9" s="1"/>
  <c r="D178" i="9"/>
  <c r="D200" i="9" s="1"/>
  <c r="AC178" i="9"/>
  <c r="AC200" i="9" s="1"/>
  <c r="W178" i="9"/>
  <c r="W200" i="9" s="1"/>
  <c r="AJ178" i="9"/>
  <c r="AJ200" i="9" s="1"/>
  <c r="J178" i="9"/>
  <c r="J200" i="9" s="1"/>
  <c r="AL178" i="9"/>
  <c r="AL200" i="9" s="1"/>
  <c r="G178" i="9"/>
  <c r="G200" i="9" s="1"/>
  <c r="I178" i="9"/>
  <c r="I200" i="9" s="1"/>
  <c r="Y178" i="9"/>
  <c r="Y200" i="9" s="1"/>
  <c r="U178" i="9"/>
  <c r="U200" i="9" s="1"/>
  <c r="AR135" i="9"/>
  <c r="P135" i="9"/>
  <c r="Q135" i="9"/>
  <c r="AM135" i="9"/>
  <c r="V135" i="9"/>
  <c r="V157" i="9" s="1"/>
  <c r="J135" i="9"/>
  <c r="J157" i="9" s="1"/>
  <c r="M135" i="9"/>
  <c r="AQ135" i="9"/>
  <c r="AQ157" i="9" s="1"/>
  <c r="X135" i="9"/>
  <c r="AD135" i="9"/>
  <c r="F135" i="9"/>
  <c r="E135" i="9"/>
  <c r="T135" i="9"/>
  <c r="W135" i="9"/>
  <c r="W157" i="9" s="1"/>
  <c r="AJ135" i="9"/>
  <c r="AO135" i="9"/>
  <c r="AK135" i="9"/>
  <c r="AE135" i="9"/>
  <c r="AA135" i="9"/>
  <c r="AS135" i="9"/>
  <c r="AS157" i="9" s="1"/>
  <c r="AF135" i="9"/>
  <c r="AF157" i="9" s="1"/>
  <c r="AL135" i="9"/>
  <c r="S135" i="9"/>
  <c r="AP135" i="9"/>
  <c r="AG135" i="9"/>
  <c r="O135" i="9"/>
  <c r="L135" i="9"/>
  <c r="L157" i="9" s="1"/>
  <c r="U135" i="9"/>
  <c r="D135" i="9"/>
  <c r="K135" i="9"/>
  <c r="Z135" i="9"/>
  <c r="AC135" i="9"/>
  <c r="G135" i="9"/>
  <c r="AI135" i="9"/>
  <c r="Y135" i="9"/>
  <c r="Y157" i="9" s="1"/>
  <c r="R135" i="9"/>
  <c r="H135" i="9"/>
  <c r="I135" i="9"/>
  <c r="N135" i="9"/>
  <c r="N157" i="9" s="1"/>
  <c r="AH135" i="9"/>
  <c r="AH157" i="9" s="1"/>
  <c r="AN135" i="9"/>
  <c r="AN157" i="9" s="1"/>
  <c r="AB135" i="9"/>
  <c r="AJ136" i="9"/>
  <c r="AJ158" i="9" s="1"/>
  <c r="AB136" i="9"/>
  <c r="AB158" i="9" s="1"/>
  <c r="Q136" i="9"/>
  <c r="Q158" i="9" s="1"/>
  <c r="AD136" i="9"/>
  <c r="AD158" i="9" s="1"/>
  <c r="AM136" i="9"/>
  <c r="AM158" i="9" s="1"/>
  <c r="AL136" i="9"/>
  <c r="AL158" i="9" s="1"/>
  <c r="AQ136" i="9"/>
  <c r="AQ158" i="9" s="1"/>
  <c r="V136" i="9"/>
  <c r="V158" i="9" s="1"/>
  <c r="AF136" i="9"/>
  <c r="AO136" i="9"/>
  <c r="AO158" i="9" s="1"/>
  <c r="Y136" i="9"/>
  <c r="Y158" i="9" s="1"/>
  <c r="AE136" i="9"/>
  <c r="AE158" i="9" s="1"/>
  <c r="I136" i="9"/>
  <c r="I158" i="9" s="1"/>
  <c r="G136" i="9"/>
  <c r="G158" i="9" s="1"/>
  <c r="D136" i="9"/>
  <c r="X136" i="9"/>
  <c r="X158" i="9" s="1"/>
  <c r="AI136" i="9"/>
  <c r="AI158" i="9" s="1"/>
  <c r="AK136" i="9"/>
  <c r="AK158" i="9" s="1"/>
  <c r="M136" i="9"/>
  <c r="M158" i="9" s="1"/>
  <c r="P136" i="9"/>
  <c r="P158" i="9" s="1"/>
  <c r="W136" i="9"/>
  <c r="W158" i="9" s="1"/>
  <c r="J136" i="9"/>
  <c r="J158" i="9" s="1"/>
  <c r="L136" i="9"/>
  <c r="L158" i="9" s="1"/>
  <c r="Z136" i="9"/>
  <c r="Z158" i="9" s="1"/>
  <c r="AS136" i="9"/>
  <c r="U136" i="9"/>
  <c r="U158" i="9" s="1"/>
  <c r="R136" i="9"/>
  <c r="R158" i="9" s="1"/>
  <c r="O136" i="9"/>
  <c r="O158" i="9" s="1"/>
  <c r="AH136" i="9"/>
  <c r="AH158" i="9" s="1"/>
  <c r="S136" i="9"/>
  <c r="S158" i="9" s="1"/>
  <c r="H136" i="9"/>
  <c r="H158" i="9" s="1"/>
  <c r="T136" i="9"/>
  <c r="T158" i="9" s="1"/>
  <c r="AG136" i="9"/>
  <c r="AG158" i="9" s="1"/>
  <c r="AC136" i="9"/>
  <c r="AC158" i="9" s="1"/>
  <c r="F136" i="9"/>
  <c r="F158" i="9" s="1"/>
  <c r="AP136" i="9"/>
  <c r="AP158" i="9" s="1"/>
  <c r="AR136" i="9"/>
  <c r="AR158" i="9" s="1"/>
  <c r="N136" i="9"/>
  <c r="N158" i="9" s="1"/>
  <c r="K136" i="9"/>
  <c r="K158" i="9" s="1"/>
  <c r="E136" i="9"/>
  <c r="E158" i="9" s="1"/>
  <c r="AN136" i="9"/>
  <c r="AA136" i="9"/>
  <c r="AA158" i="9" s="1"/>
  <c r="X137" i="9"/>
  <c r="X159" i="9" s="1"/>
  <c r="F137" i="9"/>
  <c r="F159" i="9" s="1"/>
  <c r="U137" i="9"/>
  <c r="U159" i="9" s="1"/>
  <c r="AI137" i="9"/>
  <c r="AI159" i="9" s="1"/>
  <c r="T137" i="9"/>
  <c r="T159" i="9" s="1"/>
  <c r="AB137" i="9"/>
  <c r="AB159" i="9" s="1"/>
  <c r="AE137" i="9"/>
  <c r="AE159" i="9" s="1"/>
  <c r="AO137" i="9"/>
  <c r="AO159" i="9" s="1"/>
  <c r="S137" i="9"/>
  <c r="S159" i="9" s="1"/>
  <c r="AJ137" i="9"/>
  <c r="AJ159" i="9" s="1"/>
  <c r="M137" i="9"/>
  <c r="M159" i="9" s="1"/>
  <c r="K137" i="9"/>
  <c r="K159" i="9" s="1"/>
  <c r="G137" i="9"/>
  <c r="G159" i="9" s="1"/>
  <c r="H137" i="9"/>
  <c r="H159" i="9" s="1"/>
  <c r="AD137" i="9"/>
  <c r="AD159" i="9" s="1"/>
  <c r="AC137" i="9"/>
  <c r="AC159" i="9" s="1"/>
  <c r="Q137" i="9"/>
  <c r="Q159" i="9" s="1"/>
  <c r="AP137" i="9"/>
  <c r="AP159" i="9" s="1"/>
  <c r="AM137" i="9"/>
  <c r="AM159" i="9" s="1"/>
  <c r="AK137" i="9"/>
  <c r="AK159" i="9" s="1"/>
  <c r="E137" i="9"/>
  <c r="E159" i="9" s="1"/>
  <c r="AS170" i="11"/>
  <c r="AP170" i="11"/>
  <c r="R170" i="11"/>
  <c r="O170" i="11"/>
  <c r="X170" i="11"/>
  <c r="AA170" i="11"/>
  <c r="M170" i="11"/>
  <c r="J170" i="11"/>
  <c r="S170" i="11"/>
  <c r="AJ170" i="11"/>
  <c r="W170" i="11"/>
  <c r="U170" i="11"/>
  <c r="D170" i="11"/>
  <c r="N170" i="11"/>
  <c r="AL170" i="11"/>
  <c r="F170" i="11"/>
  <c r="AG170" i="11"/>
  <c r="AG192" i="11" s="1"/>
  <c r="T170" i="11"/>
  <c r="Z170" i="11"/>
  <c r="P170" i="11"/>
  <c r="Y170" i="11"/>
  <c r="V170" i="11"/>
  <c r="AK170" i="11"/>
  <c r="AC170" i="11"/>
  <c r="H170" i="11"/>
  <c r="AH170" i="11"/>
  <c r="AE170" i="11"/>
  <c r="AN170" i="11"/>
  <c r="G170" i="11"/>
  <c r="L170" i="11"/>
  <c r="AQ170" i="11"/>
  <c r="AB170" i="11"/>
  <c r="AF170" i="11"/>
  <c r="AI170" i="11"/>
  <c r="AM170" i="11"/>
  <c r="Q170" i="11"/>
  <c r="I170" i="11"/>
  <c r="E170" i="11"/>
  <c r="AR170" i="11"/>
  <c r="AO170" i="11"/>
  <c r="AD170" i="11"/>
  <c r="K170" i="11"/>
  <c r="S171" i="11"/>
  <c r="S193" i="11" s="1"/>
  <c r="AE171" i="11"/>
  <c r="AE193" i="11" s="1"/>
  <c r="Z171" i="11"/>
  <c r="Z193" i="11" s="1"/>
  <c r="AI171" i="11"/>
  <c r="AI193" i="11" s="1"/>
  <c r="X171" i="11"/>
  <c r="X193" i="11" s="1"/>
  <c r="L171" i="11"/>
  <c r="L193" i="11" s="1"/>
  <c r="Q171" i="11"/>
  <c r="Q193" i="11" s="1"/>
  <c r="K171" i="11"/>
  <c r="K193" i="11" s="1"/>
  <c r="AB171" i="11"/>
  <c r="AB193" i="11" s="1"/>
  <c r="V171" i="11"/>
  <c r="V193" i="11" s="1"/>
  <c r="E171" i="11"/>
  <c r="E193" i="11" s="1"/>
  <c r="AA171" i="11"/>
  <c r="AA193" i="11" s="1"/>
  <c r="AP171" i="11"/>
  <c r="AP193" i="11" s="1"/>
  <c r="R171" i="11"/>
  <c r="R193" i="11" s="1"/>
  <c r="AR171" i="11"/>
  <c r="AR193" i="11" s="1"/>
  <c r="AG171" i="11"/>
  <c r="AG193" i="11" s="1"/>
  <c r="D171" i="11"/>
  <c r="AK171" i="11"/>
  <c r="AK193" i="11" s="1"/>
  <c r="J171" i="11"/>
  <c r="J193" i="11" s="1"/>
  <c r="T171" i="11"/>
  <c r="T193" i="11" s="1"/>
  <c r="M171" i="11"/>
  <c r="M193" i="11" s="1"/>
  <c r="AO171" i="11"/>
  <c r="AO193" i="11" s="1"/>
  <c r="G171" i="11"/>
  <c r="G193" i="11" s="1"/>
  <c r="AS171" i="11"/>
  <c r="AS193" i="11" s="1"/>
  <c r="P171" i="11"/>
  <c r="P193" i="11" s="1"/>
  <c r="F171" i="11"/>
  <c r="F193" i="11" s="1"/>
  <c r="U171" i="11"/>
  <c r="U193" i="11" s="1"/>
  <c r="AC171" i="11"/>
  <c r="AC193" i="11" s="1"/>
  <c r="AQ171" i="11"/>
  <c r="AQ193" i="11" s="1"/>
  <c r="AF171" i="11"/>
  <c r="AF193" i="11" s="1"/>
  <c r="AH171" i="11"/>
  <c r="AH193" i="11" s="1"/>
  <c r="O171" i="11"/>
  <c r="O193" i="11" s="1"/>
  <c r="I171" i="11"/>
  <c r="I193" i="11" s="1"/>
  <c r="AN171" i="11"/>
  <c r="AN193" i="11" s="1"/>
  <c r="AL171" i="11"/>
  <c r="AL193" i="11" s="1"/>
  <c r="AJ171" i="11"/>
  <c r="AJ193" i="11" s="1"/>
  <c r="AM171" i="11"/>
  <c r="AM193" i="11" s="1"/>
  <c r="N171" i="11"/>
  <c r="N193" i="11" s="1"/>
  <c r="Y171" i="11"/>
  <c r="Y193" i="11" s="1"/>
  <c r="W171" i="11"/>
  <c r="W193" i="11" s="1"/>
  <c r="H171" i="11"/>
  <c r="H193" i="11" s="1"/>
  <c r="AD171" i="11"/>
  <c r="AD193" i="11" s="1"/>
  <c r="AJ172" i="11"/>
  <c r="AJ194" i="11" s="1"/>
  <c r="M172" i="11"/>
  <c r="M194" i="11" s="1"/>
  <c r="Q172" i="11"/>
  <c r="Q194" i="11" s="1"/>
  <c r="AN172" i="11"/>
  <c r="AN194" i="11" s="1"/>
  <c r="X172" i="11"/>
  <c r="X194" i="11" s="1"/>
  <c r="AD172" i="11"/>
  <c r="AD194" i="11" s="1"/>
  <c r="AI172" i="11"/>
  <c r="AI194" i="11" s="1"/>
  <c r="AF172" i="11"/>
  <c r="AF194" i="11" s="1"/>
  <c r="K172" i="11"/>
  <c r="K194" i="11" s="1"/>
  <c r="AC172" i="11"/>
  <c r="AC194" i="11" s="1"/>
  <c r="W172" i="11"/>
  <c r="W194" i="11" s="1"/>
  <c r="L172" i="11"/>
  <c r="L194" i="11" s="1"/>
  <c r="AO172" i="11"/>
  <c r="AO194" i="11" s="1"/>
  <c r="AE172" i="11"/>
  <c r="AE194" i="11" s="1"/>
  <c r="J172" i="11"/>
  <c r="J194" i="11" s="1"/>
  <c r="AL172" i="11"/>
  <c r="AL194" i="11" s="1"/>
  <c r="G172" i="11"/>
  <c r="G194" i="11" s="1"/>
  <c r="S172" i="11"/>
  <c r="S194" i="11" s="1"/>
  <c r="I172" i="11"/>
  <c r="I194" i="11" s="1"/>
  <c r="Y172" i="11"/>
  <c r="Y194" i="11" s="1"/>
  <c r="U172" i="11"/>
  <c r="U194" i="11" s="1"/>
  <c r="H172" i="11"/>
  <c r="H194" i="11" s="1"/>
  <c r="AB172" i="11"/>
  <c r="AB194" i="11" s="1"/>
  <c r="F172" i="11"/>
  <c r="F194" i="11" s="1"/>
  <c r="R172" i="11"/>
  <c r="R194" i="11" s="1"/>
  <c r="AK172" i="11"/>
  <c r="AK194" i="11" s="1"/>
  <c r="AP172" i="11"/>
  <c r="AP194" i="11" s="1"/>
  <c r="P172" i="11"/>
  <c r="P194" i="11" s="1"/>
  <c r="AA172" i="11"/>
  <c r="AA194" i="11" s="1"/>
  <c r="AM172" i="11"/>
  <c r="AM194" i="11" s="1"/>
  <c r="Z172" i="11"/>
  <c r="Z194" i="11" s="1"/>
  <c r="D172" i="11"/>
  <c r="D194" i="11" s="1"/>
  <c r="AC52" i="10"/>
  <c r="AC74" i="10" s="1"/>
  <c r="P52" i="10"/>
  <c r="I52" i="10"/>
  <c r="I74" i="10" s="1"/>
  <c r="R52" i="10"/>
  <c r="R74" i="10" s="1"/>
  <c r="AM52" i="10"/>
  <c r="AM74" i="10" s="1"/>
  <c r="E52" i="10"/>
  <c r="E74" i="10" s="1"/>
  <c r="X52" i="10"/>
  <c r="X74" i="10" s="1"/>
  <c r="V52" i="10"/>
  <c r="V74" i="10" s="1"/>
  <c r="AP52" i="10"/>
  <c r="AP74" i="10" s="1"/>
  <c r="T52" i="10"/>
  <c r="AF52" i="10"/>
  <c r="AF74" i="10" s="1"/>
  <c r="Y52" i="10"/>
  <c r="Y74" i="10" s="1"/>
  <c r="AH52" i="10"/>
  <c r="AH74" i="10" s="1"/>
  <c r="L52" i="10"/>
  <c r="L74" i="10" s="1"/>
  <c r="U52" i="10"/>
  <c r="U74" i="10" s="1"/>
  <c r="AN52" i="10"/>
  <c r="AN74" i="10" s="1"/>
  <c r="S52" i="10"/>
  <c r="S74" i="10" s="1"/>
  <c r="AJ52" i="10"/>
  <c r="O52" i="10"/>
  <c r="O74" i="10" s="1"/>
  <c r="M52" i="10"/>
  <c r="M74" i="10" s="1"/>
  <c r="F52" i="10"/>
  <c r="F74" i="10" s="1"/>
  <c r="K52" i="10"/>
  <c r="K74" i="10" s="1"/>
  <c r="AO52" i="10"/>
  <c r="AO74" i="10" s="1"/>
  <c r="AB52" i="10"/>
  <c r="AB74" i="10" s="1"/>
  <c r="G52" i="10"/>
  <c r="G74" i="10" s="1"/>
  <c r="AK52" i="10"/>
  <c r="AK74" i="10" s="1"/>
  <c r="N52" i="10"/>
  <c r="N74" i="10" s="1"/>
  <c r="AI52" i="10"/>
  <c r="AI74" i="10" s="1"/>
  <c r="AG52" i="10"/>
  <c r="AG74" i="10" s="1"/>
  <c r="J52" i="10"/>
  <c r="AE52" i="10"/>
  <c r="AE74" i="10" s="1"/>
  <c r="AL52" i="10"/>
  <c r="AL74" i="10" s="1"/>
  <c r="AA52" i="10"/>
  <c r="AA74" i="10" s="1"/>
  <c r="AR52" i="10"/>
  <c r="AR74" i="10" s="1"/>
  <c r="W52" i="10"/>
  <c r="W74" i="10" s="1"/>
  <c r="AD52" i="10"/>
  <c r="AD74" i="10" s="1"/>
  <c r="H52" i="10"/>
  <c r="H74" i="10" s="1"/>
  <c r="AS52" i="10"/>
  <c r="AS74" i="10" s="1"/>
  <c r="AQ52" i="10"/>
  <c r="AQ74" i="10" s="1"/>
  <c r="Q52" i="10"/>
  <c r="Q74" i="10" s="1"/>
  <c r="Z52" i="10"/>
  <c r="Z74" i="10" s="1"/>
  <c r="D52" i="10"/>
  <c r="P53" i="10"/>
  <c r="P75" i="10" s="1"/>
  <c r="AN53" i="10"/>
  <c r="AN75" i="10" s="1"/>
  <c r="Q53" i="10"/>
  <c r="Q75" i="10" s="1"/>
  <c r="AF53" i="10"/>
  <c r="H53" i="10"/>
  <c r="H75" i="10" s="1"/>
  <c r="V53" i="10"/>
  <c r="V75" i="10" s="1"/>
  <c r="O53" i="10"/>
  <c r="O75" i="10" s="1"/>
  <c r="J53" i="10"/>
  <c r="J75" i="10" s="1"/>
  <c r="AA53" i="10"/>
  <c r="AA75" i="10" s="1"/>
  <c r="N53" i="10"/>
  <c r="N75" i="10" s="1"/>
  <c r="AL53" i="10"/>
  <c r="AL75" i="10" s="1"/>
  <c r="Z53" i="10"/>
  <c r="Z75" i="10" s="1"/>
  <c r="T53" i="10"/>
  <c r="T75" i="10" s="1"/>
  <c r="AQ53" i="10"/>
  <c r="AQ75" i="10" s="1"/>
  <c r="AM53" i="10"/>
  <c r="AM75" i="10" s="1"/>
  <c r="AS53" i="10"/>
  <c r="AS75" i="10" s="1"/>
  <c r="AJ53" i="10"/>
  <c r="AJ75" i="10" s="1"/>
  <c r="E53" i="10"/>
  <c r="E75" i="10" s="1"/>
  <c r="M53" i="10"/>
  <c r="M75" i="10" s="1"/>
  <c r="K53" i="10"/>
  <c r="K75" i="10" s="1"/>
  <c r="S53" i="10"/>
  <c r="S75" i="10" s="1"/>
  <c r="AC53" i="10"/>
  <c r="AC75" i="10" s="1"/>
  <c r="AP53" i="10"/>
  <c r="AP75" i="10" s="1"/>
  <c r="AI53" i="10"/>
  <c r="D53" i="10"/>
  <c r="AO53" i="10"/>
  <c r="AO75" i="10" s="1"/>
  <c r="R53" i="10"/>
  <c r="R75" i="10" s="1"/>
  <c r="G53" i="10"/>
  <c r="G75" i="10" s="1"/>
  <c r="X53" i="10"/>
  <c r="X75" i="10" s="1"/>
  <c r="Y53" i="10"/>
  <c r="Y75" i="10" s="1"/>
  <c r="W53" i="10"/>
  <c r="W75" i="10" s="1"/>
  <c r="F53" i="10"/>
  <c r="F75" i="10" s="1"/>
  <c r="AK53" i="10"/>
  <c r="AK75" i="10" s="1"/>
  <c r="AH53" i="10"/>
  <c r="AH75" i="10" s="1"/>
  <c r="I53" i="10"/>
  <c r="I75" i="10" s="1"/>
  <c r="AB53" i="10"/>
  <c r="L53" i="10"/>
  <c r="L75" i="10" s="1"/>
  <c r="U53" i="10"/>
  <c r="U75" i="10" s="1"/>
  <c r="AE53" i="10"/>
  <c r="AE75" i="10" s="1"/>
  <c r="AG53" i="10"/>
  <c r="AR53" i="10"/>
  <c r="AR75" i="10" s="1"/>
  <c r="AD53" i="10"/>
  <c r="AD75" i="10" s="1"/>
  <c r="S169" i="10"/>
  <c r="G169" i="10"/>
  <c r="P169" i="10"/>
  <c r="AJ169" i="10"/>
  <c r="D169" i="10"/>
  <c r="Q169" i="10"/>
  <c r="I169" i="10"/>
  <c r="E169" i="10"/>
  <c r="AO169" i="10"/>
  <c r="AN169" i="10"/>
  <c r="Z169" i="10"/>
  <c r="Y169" i="10"/>
  <c r="AQ169" i="10"/>
  <c r="V169" i="10"/>
  <c r="AB169" i="10"/>
  <c r="AI169" i="10"/>
  <c r="AK169" i="10"/>
  <c r="AC169" i="10"/>
  <c r="AR169" i="10"/>
  <c r="AE169" i="10"/>
  <c r="L169" i="10"/>
  <c r="W169" i="10"/>
  <c r="U169" i="10"/>
  <c r="AF169" i="10"/>
  <c r="N169" i="10"/>
  <c r="AL169" i="10"/>
  <c r="X169" i="10"/>
  <c r="AA169" i="10"/>
  <c r="F169" i="10"/>
  <c r="AD169" i="10"/>
  <c r="AG169" i="10"/>
  <c r="T169" i="10"/>
  <c r="AS169" i="10"/>
  <c r="AP169" i="10"/>
  <c r="R169" i="10"/>
  <c r="O169" i="10"/>
  <c r="H169" i="10"/>
  <c r="M169" i="10"/>
  <c r="K169" i="10"/>
  <c r="J169" i="10"/>
  <c r="AM169" i="10"/>
  <c r="AH169" i="10"/>
  <c r="I170" i="10"/>
  <c r="I192" i="10" s="1"/>
  <c r="AS170" i="10"/>
  <c r="AS192" i="10" s="1"/>
  <c r="P170" i="10"/>
  <c r="P192" i="10" s="1"/>
  <c r="N170" i="10"/>
  <c r="N192" i="10" s="1"/>
  <c r="Y170" i="10"/>
  <c r="Y192" i="10" s="1"/>
  <c r="U170" i="10"/>
  <c r="U192" i="10" s="1"/>
  <c r="AC170" i="10"/>
  <c r="AC192" i="10" s="1"/>
  <c r="AQ170" i="10"/>
  <c r="AQ192" i="10" s="1"/>
  <c r="AF170" i="10"/>
  <c r="AF192" i="10" s="1"/>
  <c r="AD170" i="10"/>
  <c r="AD192" i="10" s="1"/>
  <c r="O170" i="10"/>
  <c r="O192" i="10" s="1"/>
  <c r="S170" i="10"/>
  <c r="S192" i="10" s="1"/>
  <c r="AN170" i="10"/>
  <c r="AN192" i="10" s="1"/>
  <c r="Z170" i="10"/>
  <c r="Z192" i="10" s="1"/>
  <c r="AJ170" i="10"/>
  <c r="AJ192" i="10" s="1"/>
  <c r="AM170" i="10"/>
  <c r="AM192" i="10" s="1"/>
  <c r="F170" i="10"/>
  <c r="F192" i="10" s="1"/>
  <c r="W170" i="10"/>
  <c r="W192" i="10" s="1"/>
  <c r="H170" i="10"/>
  <c r="H192" i="10" s="1"/>
  <c r="AP170" i="10"/>
  <c r="AP192" i="10" s="1"/>
  <c r="R170" i="10"/>
  <c r="R192" i="10" s="1"/>
  <c r="AL170" i="10"/>
  <c r="AL192" i="10" s="1"/>
  <c r="AE170" i="10"/>
  <c r="AE192" i="10" s="1"/>
  <c r="AI170" i="10"/>
  <c r="AI192" i="10" s="1"/>
  <c r="AG170" i="10"/>
  <c r="AG192" i="10" s="1"/>
  <c r="X170" i="10"/>
  <c r="X192" i="10" s="1"/>
  <c r="L170" i="10"/>
  <c r="L192" i="10" s="1"/>
  <c r="K170" i="10"/>
  <c r="K192" i="10" s="1"/>
  <c r="J170" i="10"/>
  <c r="J192" i="10" s="1"/>
  <c r="AB170" i="10"/>
  <c r="AB192" i="10" s="1"/>
  <c r="E170" i="10"/>
  <c r="E192" i="10" s="1"/>
  <c r="AO170" i="10"/>
  <c r="AO192" i="10" s="1"/>
  <c r="G170" i="10"/>
  <c r="G192" i="10" s="1"/>
  <c r="AA170" i="10"/>
  <c r="AA192" i="10" s="1"/>
  <c r="AR170" i="10"/>
  <c r="AR192" i="10" s="1"/>
  <c r="D170" i="10"/>
  <c r="Q170" i="10"/>
  <c r="Q192" i="10" s="1"/>
  <c r="AK170" i="10"/>
  <c r="AK192" i="10" s="1"/>
  <c r="T170" i="10"/>
  <c r="T192" i="10" s="1"/>
  <c r="V170" i="10"/>
  <c r="V192" i="10" s="1"/>
  <c r="M170" i="10"/>
  <c r="M192" i="10" s="1"/>
  <c r="AH170" i="10"/>
  <c r="AH192" i="10" s="1"/>
  <c r="AG171" i="10"/>
  <c r="AG193" i="10" s="1"/>
  <c r="W171" i="10"/>
  <c r="W193" i="10" s="1"/>
  <c r="H171" i="10"/>
  <c r="H193" i="10" s="1"/>
  <c r="AR171" i="10"/>
  <c r="AR193" i="10" s="1"/>
  <c r="AR212" i="10" s="1"/>
  <c r="J171" i="10"/>
  <c r="J193" i="10" s="1"/>
  <c r="AL171" i="10"/>
  <c r="AL193" i="10" s="1"/>
  <c r="I171" i="10"/>
  <c r="I193" i="10" s="1"/>
  <c r="Y171" i="10"/>
  <c r="Y193" i="10" s="1"/>
  <c r="U171" i="10"/>
  <c r="U193" i="10" s="1"/>
  <c r="P171" i="10"/>
  <c r="P193" i="10" s="1"/>
  <c r="D171" i="10"/>
  <c r="D193" i="10" s="1"/>
  <c r="L171" i="10"/>
  <c r="L193" i="10" s="1"/>
  <c r="O171" i="10"/>
  <c r="O193" i="10" s="1"/>
  <c r="V171" i="10"/>
  <c r="V193" i="10" s="1"/>
  <c r="F171" i="10"/>
  <c r="F193" i="10" s="1"/>
  <c r="R171" i="10"/>
  <c r="R193" i="10" s="1"/>
  <c r="AK171" i="10"/>
  <c r="AK193" i="10" s="1"/>
  <c r="G171" i="10"/>
  <c r="G193" i="10" s="1"/>
  <c r="AP171" i="10"/>
  <c r="AP193" i="10" s="1"/>
  <c r="AQ171" i="10"/>
  <c r="AQ193" i="10" s="1"/>
  <c r="AA171" i="10"/>
  <c r="AA193" i="10" s="1"/>
  <c r="Z171" i="10"/>
  <c r="Z193" i="10" s="1"/>
  <c r="AB171" i="10"/>
  <c r="AB193" i="10" s="1"/>
  <c r="AN171" i="10"/>
  <c r="AN193" i="10" s="1"/>
  <c r="X171" i="10"/>
  <c r="X193" i="10" s="1"/>
  <c r="M171" i="10"/>
  <c r="M193" i="10" s="1"/>
  <c r="Q171" i="10"/>
  <c r="Q193" i="10" s="1"/>
  <c r="AF171" i="10"/>
  <c r="AF193" i="10" s="1"/>
  <c r="AM171" i="10"/>
  <c r="AM193" i="10" s="1"/>
  <c r="AO171" i="10"/>
  <c r="AO193" i="10" s="1"/>
  <c r="AD171" i="10"/>
  <c r="AD193" i="10" s="1"/>
  <c r="AE171" i="10"/>
  <c r="AE193" i="10" s="1"/>
  <c r="AI171" i="10"/>
  <c r="AI193" i="10" s="1"/>
  <c r="S171" i="10"/>
  <c r="S193" i="10" s="1"/>
  <c r="T171" i="10"/>
  <c r="T193" i="10" s="1"/>
  <c r="AQ172" i="11"/>
  <c r="AQ194" i="11" s="1"/>
  <c r="J140" i="6"/>
  <c r="AO140" i="6"/>
  <c r="AG140" i="6"/>
  <c r="V140" i="6"/>
  <c r="N140" i="6"/>
  <c r="E172" i="11"/>
  <c r="E194" i="11" s="1"/>
  <c r="AF129" i="11"/>
  <c r="AF151" i="11" s="1"/>
  <c r="D64" i="8" a="1"/>
  <c r="M67" i="8" s="1"/>
  <c r="Y11" i="11"/>
  <c r="AC11" i="11"/>
  <c r="AC33" i="11" s="1"/>
  <c r="P11" i="11"/>
  <c r="P33" i="11" s="1"/>
  <c r="V11" i="11"/>
  <c r="V33" i="11" s="1"/>
  <c r="AL11" i="11"/>
  <c r="AL33" i="11" s="1"/>
  <c r="AK11" i="11"/>
  <c r="AK33" i="11" s="1"/>
  <c r="AH11" i="11"/>
  <c r="AH33" i="11" s="1"/>
  <c r="S11" i="11"/>
  <c r="S33" i="11" s="1"/>
  <c r="AB11" i="11"/>
  <c r="G11" i="11"/>
  <c r="G33" i="11" s="1"/>
  <c r="W11" i="11"/>
  <c r="W33" i="11" s="1"/>
  <c r="Q11" i="11"/>
  <c r="Q33" i="11" s="1"/>
  <c r="AR11" i="11"/>
  <c r="AR33" i="11" s="1"/>
  <c r="I11" i="11"/>
  <c r="I33" i="11" s="1"/>
  <c r="AN11" i="11"/>
  <c r="AN33" i="11" s="1"/>
  <c r="L11" i="11"/>
  <c r="L33" i="11" s="1"/>
  <c r="U11" i="11"/>
  <c r="U33" i="11" s="1"/>
  <c r="AG11" i="11"/>
  <c r="AG33" i="11" s="1"/>
  <c r="D11" i="11"/>
  <c r="N11" i="11"/>
  <c r="N33" i="11" s="1"/>
  <c r="X11" i="11"/>
  <c r="X33" i="11" s="1"/>
  <c r="AF11" i="11"/>
  <c r="AF33" i="11" s="1"/>
  <c r="AA11" i="11"/>
  <c r="AA33" i="11" s="1"/>
  <c r="M11" i="11"/>
  <c r="M33" i="11" s="1"/>
  <c r="K11" i="11"/>
  <c r="K33" i="11" s="1"/>
  <c r="H11" i="11"/>
  <c r="H33" i="11" s="1"/>
  <c r="AE11" i="11"/>
  <c r="AE33" i="11" s="1"/>
  <c r="AI11" i="11"/>
  <c r="AI33" i="11" s="1"/>
  <c r="AS11" i="11"/>
  <c r="AS33" i="11" s="1"/>
  <c r="T11" i="11"/>
  <c r="T33" i="11" s="1"/>
  <c r="AJ11" i="11"/>
  <c r="AJ33" i="11" s="1"/>
  <c r="E11" i="11"/>
  <c r="E33" i="11" s="1"/>
  <c r="F11" i="11"/>
  <c r="F33" i="11" s="1"/>
  <c r="AQ11" i="11"/>
  <c r="AQ33" i="11" s="1"/>
  <c r="AO11" i="11"/>
  <c r="AO33" i="11" s="1"/>
  <c r="R11" i="11"/>
  <c r="R33" i="11" s="1"/>
  <c r="AD11" i="11"/>
  <c r="O11" i="11"/>
  <c r="O33" i="11" s="1"/>
  <c r="J11" i="11"/>
  <c r="J33" i="11" s="1"/>
  <c r="AM11" i="11"/>
  <c r="AM33" i="11" s="1"/>
  <c r="Z11" i="11"/>
  <c r="AP11" i="11"/>
  <c r="AP33" i="11" s="1"/>
  <c r="K12" i="11"/>
  <c r="K34" i="11" s="1"/>
  <c r="V12" i="11"/>
  <c r="V34" i="11" s="1"/>
  <c r="Z12" i="11"/>
  <c r="Z34" i="11" s="1"/>
  <c r="Y12" i="11"/>
  <c r="Y34" i="11" s="1"/>
  <c r="AS12" i="11"/>
  <c r="AS34" i="11" s="1"/>
  <c r="X12" i="11"/>
  <c r="X34" i="11" s="1"/>
  <c r="T12" i="11"/>
  <c r="T34" i="11" s="1"/>
  <c r="AJ12" i="11"/>
  <c r="AJ34" i="11" s="1"/>
  <c r="E12" i="11"/>
  <c r="E34" i="11" s="1"/>
  <c r="AA12" i="11"/>
  <c r="AA34" i="11" s="1"/>
  <c r="AM12" i="11"/>
  <c r="AM34" i="11" s="1"/>
  <c r="R12" i="11"/>
  <c r="R34" i="11" s="1"/>
  <c r="Q12" i="11"/>
  <c r="Q34" i="11" s="1"/>
  <c r="F12" i="11"/>
  <c r="F34" i="11" s="1"/>
  <c r="N12" i="11"/>
  <c r="N34" i="11" s="1"/>
  <c r="AH12" i="11"/>
  <c r="AH34" i="11" s="1"/>
  <c r="AB12" i="11"/>
  <c r="AB34" i="11" s="1"/>
  <c r="AG12" i="11"/>
  <c r="AG34" i="11" s="1"/>
  <c r="AE12" i="11"/>
  <c r="AD12" i="11"/>
  <c r="AD34" i="11" s="1"/>
  <c r="G12" i="11"/>
  <c r="G34" i="11" s="1"/>
  <c r="AR12" i="11"/>
  <c r="AR34" i="11" s="1"/>
  <c r="AP12" i="11"/>
  <c r="AP34" i="11" s="1"/>
  <c r="AO12" i="11"/>
  <c r="AO34" i="11" s="1"/>
  <c r="S12" i="11"/>
  <c r="S34" i="11" s="1"/>
  <c r="AF12" i="11"/>
  <c r="AF34" i="11" s="1"/>
  <c r="O12" i="11"/>
  <c r="O34" i="11" s="1"/>
  <c r="AI12" i="11"/>
  <c r="AI34" i="11" s="1"/>
  <c r="AN12" i="11"/>
  <c r="AN34" i="11" s="1"/>
  <c r="AQ12" i="11"/>
  <c r="AQ34" i="11" s="1"/>
  <c r="AQ94" i="11" s="1"/>
  <c r="J12" i="11"/>
  <c r="J34" i="11" s="1"/>
  <c r="I12" i="11"/>
  <c r="I34" i="11" s="1"/>
  <c r="AC12" i="11"/>
  <c r="AC34" i="11" s="1"/>
  <c r="H12" i="11"/>
  <c r="H34" i="11" s="1"/>
  <c r="W12" i="11"/>
  <c r="W34" i="11" s="1"/>
  <c r="P12" i="11"/>
  <c r="P34" i="11" s="1"/>
  <c r="AL12" i="11"/>
  <c r="AL34" i="11" s="1"/>
  <c r="U12" i="11"/>
  <c r="U34" i="11" s="1"/>
  <c r="L12" i="11"/>
  <c r="L34" i="11" s="1"/>
  <c r="AK12" i="11"/>
  <c r="AK34" i="11" s="1"/>
  <c r="M12" i="11"/>
  <c r="M34" i="11" s="1"/>
  <c r="D12" i="11"/>
  <c r="K93" i="6"/>
  <c r="E34" i="8"/>
  <c r="S34" i="8"/>
  <c r="W34" i="8"/>
  <c r="T34" i="8"/>
  <c r="R34" i="8"/>
  <c r="L34" i="8"/>
  <c r="H34" i="8"/>
  <c r="N137" i="9"/>
  <c r="N159" i="9" s="1"/>
  <c r="AQ137" i="9"/>
  <c r="AS137" i="9"/>
  <c r="AS159" i="9" s="1"/>
  <c r="L137" i="9"/>
  <c r="L159" i="9" s="1"/>
  <c r="AH137" i="9"/>
  <c r="AS178" i="9"/>
  <c r="AS200" i="9" s="1"/>
  <c r="T172" i="11"/>
  <c r="T194" i="11" s="1"/>
  <c r="R137" i="9"/>
  <c r="R159" i="9" s="1"/>
  <c r="N178" i="9"/>
  <c r="N200" i="9" s="1"/>
  <c r="O172" i="11"/>
  <c r="O194" i="11" s="1"/>
  <c r="E171" i="10"/>
  <c r="E193" i="10" s="1"/>
  <c r="W128" i="10"/>
  <c r="AG128" i="10"/>
  <c r="O128" i="10"/>
  <c r="R128" i="10"/>
  <c r="L128" i="10"/>
  <c r="F128" i="10"/>
  <c r="AE128" i="10"/>
  <c r="D128" i="10"/>
  <c r="S128" i="10"/>
  <c r="E128" i="10"/>
  <c r="AC128" i="10"/>
  <c r="J128" i="10"/>
  <c r="J150" i="10" s="1"/>
  <c r="U128" i="10"/>
  <c r="U150" i="10" s="1"/>
  <c r="AF128" i="10"/>
  <c r="AD128" i="10"/>
  <c r="AP128" i="10"/>
  <c r="Y128" i="10"/>
  <c r="Y150" i="10" s="1"/>
  <c r="AM128" i="10"/>
  <c r="H128" i="10"/>
  <c r="I128" i="10"/>
  <c r="M128" i="10"/>
  <c r="AN128" i="10"/>
  <c r="AQ128" i="10"/>
  <c r="AB128" i="10"/>
  <c r="Z128" i="10"/>
  <c r="AR128" i="10"/>
  <c r="AR150" i="10" s="1"/>
  <c r="AI128" i="10"/>
  <c r="P128" i="10"/>
  <c r="P150" i="10" s="1"/>
  <c r="Q128" i="10"/>
  <c r="AK128" i="10"/>
  <c r="N128" i="10"/>
  <c r="V128" i="10"/>
  <c r="AH128" i="10"/>
  <c r="AH150" i="10" s="1"/>
  <c r="AA128" i="10"/>
  <c r="AS128" i="10"/>
  <c r="X128" i="10"/>
  <c r="AL128" i="10"/>
  <c r="T128" i="10"/>
  <c r="AJ128" i="10"/>
  <c r="AJ150" i="10" s="1"/>
  <c r="AO128" i="10"/>
  <c r="K128" i="10"/>
  <c r="K150" i="10" s="1"/>
  <c r="G128" i="10"/>
  <c r="L129" i="10"/>
  <c r="L151" i="10" s="1"/>
  <c r="Z129" i="10"/>
  <c r="Z151" i="10" s="1"/>
  <c r="D129" i="10"/>
  <c r="R129" i="10"/>
  <c r="R151" i="10" s="1"/>
  <c r="X129" i="10"/>
  <c r="X151" i="10" s="1"/>
  <c r="O129" i="10"/>
  <c r="O151" i="10" s="1"/>
  <c r="AH129" i="10"/>
  <c r="AH151" i="10" s="1"/>
  <c r="M129" i="10"/>
  <c r="M151" i="10" s="1"/>
  <c r="P129" i="10"/>
  <c r="P151" i="10" s="1"/>
  <c r="K129" i="10"/>
  <c r="K151" i="10" s="1"/>
  <c r="S129" i="10"/>
  <c r="S151" i="10" s="1"/>
  <c r="AN129" i="10"/>
  <c r="AN151" i="10" s="1"/>
  <c r="AA129" i="10"/>
  <c r="AA151" i="10" s="1"/>
  <c r="F129" i="10"/>
  <c r="F151" i="10" s="1"/>
  <c r="AS129" i="10"/>
  <c r="AS151" i="10" s="1"/>
  <c r="AB129" i="10"/>
  <c r="AB151" i="10" s="1"/>
  <c r="Q129" i="10"/>
  <c r="Q151" i="10" s="1"/>
  <c r="AP129" i="10"/>
  <c r="AP151" i="10" s="1"/>
  <c r="U129" i="10"/>
  <c r="U151" i="10" s="1"/>
  <c r="AR129" i="10"/>
  <c r="AR151" i="10" s="1"/>
  <c r="AQ129" i="10"/>
  <c r="AQ151" i="10" s="1"/>
  <c r="N129" i="10"/>
  <c r="N151" i="10" s="1"/>
  <c r="E129" i="10"/>
  <c r="E151" i="10" s="1"/>
  <c r="T129" i="10"/>
  <c r="T151" i="10" s="1"/>
  <c r="AD129" i="10"/>
  <c r="AD151" i="10" s="1"/>
  <c r="AM129" i="10"/>
  <c r="AM151" i="10" s="1"/>
  <c r="AL129" i="10"/>
  <c r="AL151" i="10" s="1"/>
  <c r="AI129" i="10"/>
  <c r="AI151" i="10" s="1"/>
  <c r="V129" i="10"/>
  <c r="V151" i="10" s="1"/>
  <c r="AE129" i="10"/>
  <c r="AE151" i="10" s="1"/>
  <c r="G129" i="10"/>
  <c r="G151" i="10" s="1"/>
  <c r="AJ129" i="10"/>
  <c r="AJ151" i="10" s="1"/>
  <c r="AK129" i="10"/>
  <c r="AK151" i="10" s="1"/>
  <c r="W129" i="10"/>
  <c r="W151" i="10" s="1"/>
  <c r="AF129" i="10"/>
  <c r="AF151" i="10" s="1"/>
  <c r="AO129" i="10"/>
  <c r="AO151" i="10" s="1"/>
  <c r="H129" i="10"/>
  <c r="H151" i="10" s="1"/>
  <c r="Y129" i="10"/>
  <c r="Y151" i="10" s="1"/>
  <c r="AG129" i="10"/>
  <c r="AG151" i="10" s="1"/>
  <c r="J129" i="10"/>
  <c r="I129" i="10"/>
  <c r="I151" i="10" s="1"/>
  <c r="AC129" i="10"/>
  <c r="AC151" i="10" s="1"/>
  <c r="M130" i="10"/>
  <c r="M152" i="10" s="1"/>
  <c r="AE130" i="10"/>
  <c r="AE152" i="10" s="1"/>
  <c r="AD130" i="10"/>
  <c r="AD152" i="10" s="1"/>
  <c r="Q130" i="10"/>
  <c r="Q152" i="10" s="1"/>
  <c r="AM130" i="10"/>
  <c r="AM152" i="10" s="1"/>
  <c r="W130" i="10"/>
  <c r="W152" i="10" s="1"/>
  <c r="AC130" i="10"/>
  <c r="AC152" i="10" s="1"/>
  <c r="AF130" i="10"/>
  <c r="AF152" i="10" s="1"/>
  <c r="R130" i="10"/>
  <c r="R152" i="10" s="1"/>
  <c r="D130" i="10"/>
  <c r="D152" i="10" s="1"/>
  <c r="X130" i="10"/>
  <c r="X152" i="10" s="1"/>
  <c r="I130" i="10"/>
  <c r="I152" i="10" s="1"/>
  <c r="AP130" i="10"/>
  <c r="AP152" i="10" s="1"/>
  <c r="S130" i="10"/>
  <c r="S152" i="10" s="1"/>
  <c r="F130" i="10"/>
  <c r="F152" i="10" s="1"/>
  <c r="AO130" i="10"/>
  <c r="AO152" i="10" s="1"/>
  <c r="U129" i="11"/>
  <c r="U151" i="11" s="1"/>
  <c r="Y129" i="11"/>
  <c r="Y151" i="11" s="1"/>
  <c r="AC171" i="10"/>
  <c r="AC193" i="10" s="1"/>
  <c r="K171" i="10"/>
  <c r="K193" i="10" s="1"/>
  <c r="P137" i="9"/>
  <c r="P159" i="9" s="1"/>
  <c r="AS172" i="11"/>
  <c r="AS194" i="11" s="1"/>
  <c r="AS217" i="11" s="1"/>
  <c r="AR172" i="11"/>
  <c r="AR194" i="11" s="1"/>
  <c r="AR217" i="11" s="1"/>
  <c r="Z129" i="11"/>
  <c r="Z151" i="11" s="1"/>
  <c r="D17" i="8" a="1"/>
  <c r="K152" i="10"/>
  <c r="AQ200" i="9"/>
  <c r="AS152" i="10"/>
  <c r="AS212" i="10" s="1"/>
  <c r="AQ89" i="8"/>
  <c r="AH152" i="10"/>
  <c r="N151" i="11"/>
  <c r="J76" i="10"/>
  <c r="G76" i="10"/>
  <c r="Y35" i="11"/>
  <c r="V35" i="10"/>
  <c r="AR35" i="10"/>
  <c r="AA76" i="9"/>
  <c r="AJ76" i="10"/>
  <c r="M35" i="10"/>
  <c r="AI35" i="9"/>
  <c r="AK35" i="11"/>
  <c r="L35" i="11"/>
  <c r="E76" i="10"/>
  <c r="AG76" i="9"/>
  <c r="AM76" i="11"/>
  <c r="AB76" i="10"/>
  <c r="S35" i="9"/>
  <c r="U35" i="10"/>
  <c r="AL35" i="11"/>
  <c r="O76" i="10"/>
  <c r="S76" i="11"/>
  <c r="AQ76" i="9"/>
  <c r="H76" i="9"/>
  <c r="I35" i="9"/>
  <c r="J35" i="11"/>
  <c r="AG35" i="10"/>
  <c r="AG14" i="10"/>
  <c r="P35" i="11"/>
  <c r="R76" i="11"/>
  <c r="O35" i="10"/>
  <c r="AC76" i="9"/>
  <c r="X76" i="11"/>
  <c r="X55" i="11"/>
  <c r="AN35" i="10"/>
  <c r="J76" i="9"/>
  <c r="AO76" i="9"/>
  <c r="G76" i="9"/>
  <c r="AL76" i="10"/>
  <c r="L76" i="11"/>
  <c r="AS35" i="11"/>
  <c r="Z35" i="10"/>
  <c r="K35" i="11"/>
  <c r="AF35" i="9"/>
  <c r="AA76" i="11"/>
  <c r="AJ76" i="9"/>
  <c r="AH35" i="10"/>
  <c r="AI35" i="10"/>
  <c r="Q35" i="10"/>
  <c r="AH76" i="9"/>
  <c r="AB76" i="9"/>
  <c r="S35" i="11"/>
  <c r="T35" i="9"/>
  <c r="AK76" i="10"/>
  <c r="AQ76" i="11"/>
  <c r="P76" i="9"/>
  <c r="AC35" i="9"/>
  <c r="I35" i="11"/>
  <c r="AE35" i="9"/>
  <c r="AG35" i="11"/>
  <c r="P35" i="9"/>
  <c r="Y76" i="9"/>
  <c r="O35" i="11"/>
  <c r="AA35" i="11"/>
  <c r="J76" i="11"/>
  <c r="M76" i="10"/>
  <c r="AO76" i="10"/>
  <c r="G76" i="11"/>
  <c r="I76" i="9"/>
  <c r="AL76" i="9"/>
  <c r="AF76" i="11"/>
  <c r="W35" i="9"/>
  <c r="AS35" i="10"/>
  <c r="E35" i="9"/>
  <c r="E14" i="9"/>
  <c r="Z35" i="9"/>
  <c r="V35" i="11"/>
  <c r="AR35" i="9"/>
  <c r="X35" i="9"/>
  <c r="AF35" i="10"/>
  <c r="U76" i="10"/>
  <c r="V76" i="9"/>
  <c r="W76" i="9"/>
  <c r="AJ76" i="11"/>
  <c r="M35" i="9"/>
  <c r="AH35" i="9"/>
  <c r="N35" i="9"/>
  <c r="AK35" i="9"/>
  <c r="F35" i="9"/>
  <c r="Q35" i="11"/>
  <c r="AJ35" i="11"/>
  <c r="E76" i="11"/>
  <c r="F76" i="11"/>
  <c r="AH76" i="11"/>
  <c r="AM76" i="10"/>
  <c r="AD76" i="9"/>
  <c r="AB76" i="11"/>
  <c r="R35" i="9"/>
  <c r="S35" i="10"/>
  <c r="S14" i="10"/>
  <c r="AL35" i="10"/>
  <c r="T35" i="11"/>
  <c r="O76" i="11"/>
  <c r="S76" i="10"/>
  <c r="K76" i="9"/>
  <c r="N76" i="11"/>
  <c r="Q76" i="10"/>
  <c r="AS76" i="11"/>
  <c r="AS55" i="11"/>
  <c r="P76" i="11"/>
  <c r="G35" i="10"/>
  <c r="AC35" i="11"/>
  <c r="I35" i="10"/>
  <c r="J35" i="10"/>
  <c r="AE35" i="10"/>
  <c r="AQ35" i="11"/>
  <c r="AB35" i="9"/>
  <c r="H35" i="9"/>
  <c r="P35" i="10"/>
  <c r="P14" i="10"/>
  <c r="R76" i="10"/>
  <c r="Y76" i="11"/>
  <c r="AR76" i="11"/>
  <c r="AR55" i="11"/>
  <c r="Z76" i="9"/>
  <c r="AC76" i="10"/>
  <c r="X76" i="10"/>
  <c r="AM35" i="10"/>
  <c r="AO35" i="11"/>
  <c r="AP35" i="11"/>
  <c r="AN35" i="11"/>
  <c r="AE76" i="9"/>
  <c r="M76" i="9"/>
  <c r="M55" i="9"/>
  <c r="AI76" i="9"/>
  <c r="I76" i="11"/>
  <c r="AF76" i="10"/>
  <c r="L76" i="9"/>
  <c r="AS35" i="9"/>
  <c r="E35" i="11"/>
  <c r="K35" i="10"/>
  <c r="AF35" i="11"/>
  <c r="U76" i="11"/>
  <c r="V76" i="11"/>
  <c r="AN76" i="9"/>
  <c r="N35" i="10"/>
  <c r="Q35" i="9"/>
  <c r="AJ35" i="10"/>
  <c r="AH76" i="10"/>
  <c r="AK76" i="9"/>
  <c r="N76" i="10"/>
  <c r="Q76" i="11"/>
  <c r="P76" i="10"/>
  <c r="G35" i="11"/>
  <c r="AD35" i="11"/>
  <c r="AQ35" i="10"/>
  <c r="AB35" i="10"/>
  <c r="AB14" i="10"/>
  <c r="AP76" i="9"/>
  <c r="AR76" i="10"/>
  <c r="T76" i="9"/>
  <c r="AM35" i="11"/>
  <c r="AP35" i="10"/>
  <c r="AA35" i="10"/>
  <c r="AE76" i="11"/>
  <c r="AI76" i="11"/>
  <c r="AF76" i="9"/>
  <c r="W35" i="11"/>
  <c r="Y35" i="10"/>
  <c r="V35" i="9"/>
  <c r="X35" i="11"/>
  <c r="U76" i="9"/>
  <c r="W76" i="10"/>
  <c r="AN76" i="11"/>
  <c r="N35" i="11"/>
  <c r="F35" i="10"/>
  <c r="L35" i="10"/>
  <c r="F76" i="10"/>
  <c r="AG76" i="11"/>
  <c r="AD76" i="10"/>
  <c r="R35" i="10"/>
  <c r="U35" i="11"/>
  <c r="O76" i="9"/>
  <c r="K76" i="10"/>
  <c r="N76" i="9"/>
  <c r="AS76" i="10"/>
  <c r="H76" i="11"/>
  <c r="AD35" i="9"/>
  <c r="AQ35" i="9"/>
  <c r="H35" i="11"/>
  <c r="AP76" i="11"/>
  <c r="AR76" i="9"/>
  <c r="Z76" i="10"/>
  <c r="AC76" i="11"/>
  <c r="T76" i="11"/>
  <c r="AO35" i="9"/>
  <c r="AP35" i="9"/>
  <c r="AE76" i="10"/>
  <c r="M76" i="11"/>
  <c r="AO76" i="11"/>
  <c r="AI76" i="10"/>
  <c r="I76" i="10"/>
  <c r="AL76" i="11"/>
  <c r="L76" i="10"/>
  <c r="W35" i="10"/>
  <c r="Y35" i="9"/>
  <c r="E35" i="10"/>
  <c r="Z35" i="11"/>
  <c r="K35" i="9"/>
  <c r="AR35" i="11"/>
  <c r="X35" i="10"/>
  <c r="AA76" i="10"/>
  <c r="V76" i="10"/>
  <c r="W76" i="11"/>
  <c r="AN76" i="10"/>
  <c r="M35" i="11"/>
  <c r="AH35" i="11"/>
  <c r="AI35" i="11"/>
  <c r="AK35" i="10"/>
  <c r="AK14" i="10"/>
  <c r="F35" i="11"/>
  <c r="L35" i="9"/>
  <c r="AJ35" i="9"/>
  <c r="E76" i="9"/>
  <c r="F76" i="9"/>
  <c r="AG76" i="10"/>
  <c r="AM76" i="9"/>
  <c r="AD76" i="11"/>
  <c r="AD55" i="11"/>
  <c r="R35" i="11"/>
  <c r="U35" i="9"/>
  <c r="AL35" i="9"/>
  <c r="T35" i="10"/>
  <c r="Y212" i="10"/>
  <c r="AK76" i="11"/>
  <c r="S76" i="9"/>
  <c r="K76" i="11"/>
  <c r="AQ76" i="10"/>
  <c r="Q76" i="9"/>
  <c r="AS76" i="9"/>
  <c r="H76" i="10"/>
  <c r="G35" i="9"/>
  <c r="AC35" i="10"/>
  <c r="AC14" i="10"/>
  <c r="AD35" i="10"/>
  <c r="J35" i="9"/>
  <c r="AE35" i="11"/>
  <c r="AG35" i="9"/>
  <c r="AB35" i="11"/>
  <c r="H35" i="10"/>
  <c r="AP76" i="10"/>
  <c r="Y76" i="10"/>
  <c r="O35" i="9"/>
  <c r="Z76" i="11"/>
  <c r="Z55" i="11"/>
  <c r="T76" i="10"/>
  <c r="X76" i="9"/>
  <c r="AM35" i="9"/>
  <c r="AO35" i="10"/>
  <c r="AN35" i="9"/>
  <c r="S108" i="8"/>
  <c r="S135" i="8"/>
  <c r="AS122" i="8"/>
  <c r="Y135" i="8"/>
  <c r="Y108" i="8"/>
  <c r="AR135" i="8"/>
  <c r="AR108" i="8"/>
  <c r="AI108" i="8"/>
  <c r="AI135" i="8"/>
  <c r="J135" i="8"/>
  <c r="J108" i="8"/>
  <c r="AQ108" i="8"/>
  <c r="AQ135" i="8"/>
  <c r="AB135" i="8"/>
  <c r="AB108" i="8"/>
  <c r="AH122" i="8"/>
  <c r="N135" i="8"/>
  <c r="N108" i="8"/>
  <c r="AE122" i="8"/>
  <c r="R135" i="8"/>
  <c r="R108" i="8"/>
  <c r="AM108" i="8"/>
  <c r="AM135" i="8"/>
  <c r="O108" i="8"/>
  <c r="O135" i="8"/>
  <c r="W108" i="8"/>
  <c r="W135" i="8"/>
  <c r="AS135" i="8"/>
  <c r="AS108" i="8"/>
  <c r="K108" i="8"/>
  <c r="K135" i="8"/>
  <c r="AR42" i="8"/>
  <c r="AJ122" i="8"/>
  <c r="AC42" i="8"/>
  <c r="I135" i="8"/>
  <c r="I108" i="8"/>
  <c r="AD135" i="8"/>
  <c r="AD108" i="8"/>
  <c r="AM122" i="8"/>
  <c r="AB122" i="8"/>
  <c r="AL122" i="8"/>
  <c r="AF135" i="8"/>
  <c r="AF108" i="8"/>
  <c r="M135" i="8"/>
  <c r="M108" i="8"/>
  <c r="AD42" i="8"/>
  <c r="AE108" i="8"/>
  <c r="AE135" i="8"/>
  <c r="AG135" i="8"/>
  <c r="AG108" i="8"/>
  <c r="AD122" i="8"/>
  <c r="AO122" i="8"/>
  <c r="AP42" i="8"/>
  <c r="AA42" i="8"/>
  <c r="AL42" i="8"/>
  <c r="AN42" i="8"/>
  <c r="T135" i="8"/>
  <c r="T108" i="8"/>
  <c r="AK122" i="8"/>
  <c r="Z42" i="8"/>
  <c r="V135" i="8"/>
  <c r="V108" i="8"/>
  <c r="L135" i="8"/>
  <c r="L108" i="8"/>
  <c r="AA122" i="8"/>
  <c r="G108" i="8"/>
  <c r="G135" i="8"/>
  <c r="AC135" i="8"/>
  <c r="AC108" i="8"/>
  <c r="P135" i="8"/>
  <c r="P108" i="8"/>
  <c r="AC122" i="8"/>
  <c r="AJ42" i="8"/>
  <c r="AM42" i="8"/>
  <c r="AO135" i="8"/>
  <c r="AO108" i="8"/>
  <c r="AS42" i="8"/>
  <c r="X135" i="8"/>
  <c r="X108" i="8"/>
  <c r="AH135" i="8"/>
  <c r="AH108" i="8"/>
  <c r="AR122" i="8"/>
  <c r="AK135" i="8"/>
  <c r="AK108" i="8"/>
  <c r="AI122" i="8"/>
  <c r="AF122" i="8"/>
  <c r="AO42" i="8"/>
  <c r="U135" i="8"/>
  <c r="U108" i="8"/>
  <c r="AP135" i="8"/>
  <c r="AP108" i="8"/>
  <c r="AA108" i="8"/>
  <c r="AA135" i="8"/>
  <c r="AL135" i="8"/>
  <c r="AL108" i="8"/>
  <c r="AN135" i="8"/>
  <c r="AN108" i="8"/>
  <c r="AQ122" i="8"/>
  <c r="E135" i="8"/>
  <c r="E108" i="8"/>
  <c r="Z135" i="8"/>
  <c r="Z108" i="8"/>
  <c r="AF42" i="8"/>
  <c r="AH42" i="8"/>
  <c r="AI42" i="8"/>
  <c r="F135" i="8"/>
  <c r="F108" i="8"/>
  <c r="AP122" i="8"/>
  <c r="AN122" i="8"/>
  <c r="AE42" i="8"/>
  <c r="AQ42" i="8"/>
  <c r="AG42" i="8"/>
  <c r="AB42" i="8"/>
  <c r="H135" i="8"/>
  <c r="H108" i="8"/>
  <c r="Z122" i="8"/>
  <c r="AG122" i="8"/>
  <c r="AK42" i="8"/>
  <c r="Q135" i="8"/>
  <c r="Q108" i="8"/>
  <c r="AJ135" i="8"/>
  <c r="AJ108" i="8"/>
  <c r="S316" i="12"/>
  <c r="D41" i="8"/>
  <c r="D170" i="6" s="1" a="1"/>
  <c r="D14" i="8"/>
  <c r="J279" i="12"/>
  <c r="D28" i="8"/>
  <c r="O316" i="12"/>
  <c r="I187" i="6"/>
  <c r="Z93" i="6"/>
  <c r="K187" i="6"/>
  <c r="AD93" i="6"/>
  <c r="N187" i="6"/>
  <c r="D108" i="8"/>
  <c r="D135" i="8"/>
  <c r="AO93" i="6"/>
  <c r="G187" i="6"/>
  <c r="F187" i="6"/>
  <c r="D122" i="8"/>
  <c r="D89" i="8"/>
  <c r="AA93" i="6"/>
  <c r="AC140" i="6"/>
  <c r="D170" i="6" l="1"/>
  <c r="O170" i="6"/>
  <c r="AL170" i="6"/>
  <c r="T171" i="6"/>
  <c r="AR171" i="6"/>
  <c r="Z172" i="6"/>
  <c r="Q170" i="6"/>
  <c r="AM170" i="6"/>
  <c r="U171" i="6"/>
  <c r="AS171" i="6"/>
  <c r="AA172" i="6"/>
  <c r="S170" i="6"/>
  <c r="AQ170" i="6"/>
  <c r="AQ173" i="6" s="1"/>
  <c r="Y171" i="6"/>
  <c r="G172" i="6"/>
  <c r="E170" i="6"/>
  <c r="V170" i="6"/>
  <c r="D171" i="6"/>
  <c r="AB171" i="6"/>
  <c r="J172" i="6"/>
  <c r="AH172" i="6"/>
  <c r="F170" i="6"/>
  <c r="W170" i="6"/>
  <c r="E171" i="6"/>
  <c r="AC171" i="6"/>
  <c r="K172" i="6"/>
  <c r="AI172" i="6"/>
  <c r="G170" i="6"/>
  <c r="Z170" i="6"/>
  <c r="H171" i="6"/>
  <c r="AF171" i="6"/>
  <c r="N172" i="6"/>
  <c r="AL172" i="6"/>
  <c r="I170" i="6"/>
  <c r="AA170" i="6"/>
  <c r="I171" i="6"/>
  <c r="AG171" i="6"/>
  <c r="O172" i="6"/>
  <c r="AM172" i="6"/>
  <c r="AP172" i="6"/>
  <c r="J170" i="6"/>
  <c r="AD170" i="6"/>
  <c r="L171" i="6"/>
  <c r="AJ171" i="6"/>
  <c r="R172" i="6"/>
  <c r="K170" i="6"/>
  <c r="AE170" i="6"/>
  <c r="M171" i="6"/>
  <c r="AK171" i="6"/>
  <c r="S172" i="6"/>
  <c r="AQ172" i="6"/>
  <c r="M170" i="6"/>
  <c r="AH170" i="6"/>
  <c r="P171" i="6"/>
  <c r="AN171" i="6"/>
  <c r="V172" i="6"/>
  <c r="R170" i="6"/>
  <c r="AP170" i="6"/>
  <c r="AP173" i="6" s="1"/>
  <c r="AO171" i="6"/>
  <c r="F172" i="6"/>
  <c r="AI170" i="6"/>
  <c r="Q171" i="6"/>
  <c r="X171" i="6"/>
  <c r="W172" i="6"/>
  <c r="AD172" i="6"/>
  <c r="N170" i="6"/>
  <c r="AE172" i="6"/>
  <c r="AK172" i="6"/>
  <c r="AE171" i="6"/>
  <c r="Y170" i="6"/>
  <c r="D172" i="6"/>
  <c r="AN170" i="6"/>
  <c r="AG172" i="6"/>
  <c r="AA171" i="6"/>
  <c r="U170" i="6"/>
  <c r="AP171" i="6"/>
  <c r="AJ170" i="6"/>
  <c r="AC172" i="6"/>
  <c r="W171" i="6"/>
  <c r="AR172" i="6"/>
  <c r="AL171" i="6"/>
  <c r="AF170" i="6"/>
  <c r="Y172" i="6"/>
  <c r="S171" i="6"/>
  <c r="AN172" i="6"/>
  <c r="AH171" i="6"/>
  <c r="AB170" i="6"/>
  <c r="U172" i="6"/>
  <c r="O171" i="6"/>
  <c r="AJ172" i="6"/>
  <c r="AD171" i="6"/>
  <c r="X170" i="6"/>
  <c r="Q172" i="6"/>
  <c r="K171" i="6"/>
  <c r="AF172" i="6"/>
  <c r="Z171" i="6"/>
  <c r="T170" i="6"/>
  <c r="AO172" i="6"/>
  <c r="AC170" i="6"/>
  <c r="AR170" i="6"/>
  <c r="M172" i="6"/>
  <c r="AB172" i="6"/>
  <c r="P170" i="6"/>
  <c r="I172" i="6"/>
  <c r="X172" i="6"/>
  <c r="L170" i="6"/>
  <c r="E172" i="6"/>
  <c r="T172" i="6"/>
  <c r="H170" i="6"/>
  <c r="AQ171" i="6"/>
  <c r="P172" i="6"/>
  <c r="AM171" i="6"/>
  <c r="L172" i="6"/>
  <c r="AI171" i="6"/>
  <c r="H172" i="6"/>
  <c r="G171" i="6"/>
  <c r="V171" i="6"/>
  <c r="AS170" i="6"/>
  <c r="AS173" i="6" s="1"/>
  <c r="R171" i="6"/>
  <c r="AO170" i="6"/>
  <c r="N171" i="6"/>
  <c r="AK170" i="6"/>
  <c r="J171" i="6"/>
  <c r="AS172" i="6"/>
  <c r="AG170" i="6"/>
  <c r="F171" i="6"/>
  <c r="K151" i="6"/>
  <c r="W151" i="6"/>
  <c r="AI151" i="6"/>
  <c r="E152" i="6"/>
  <c r="Q152" i="6"/>
  <c r="AC152" i="6"/>
  <c r="AO152" i="6"/>
  <c r="K153" i="6"/>
  <c r="W153" i="6"/>
  <c r="AI153" i="6"/>
  <c r="L151" i="6"/>
  <c r="X151" i="6"/>
  <c r="AJ151" i="6"/>
  <c r="F152" i="6"/>
  <c r="R152" i="6"/>
  <c r="AD152" i="6"/>
  <c r="AP152" i="6"/>
  <c r="L153" i="6"/>
  <c r="X153" i="6"/>
  <c r="AJ153" i="6"/>
  <c r="D151" i="6"/>
  <c r="P151" i="6"/>
  <c r="AB151" i="6"/>
  <c r="E151" i="6"/>
  <c r="Q151" i="6"/>
  <c r="AC151" i="6"/>
  <c r="AO151" i="6"/>
  <c r="K152" i="6"/>
  <c r="W152" i="6"/>
  <c r="AI152" i="6"/>
  <c r="E153" i="6"/>
  <c r="Q153" i="6"/>
  <c r="AC153" i="6"/>
  <c r="AO153" i="6"/>
  <c r="F151" i="6"/>
  <c r="R151" i="6"/>
  <c r="AD151" i="6"/>
  <c r="AP151" i="6"/>
  <c r="L152" i="6"/>
  <c r="X152" i="6"/>
  <c r="AJ152" i="6"/>
  <c r="F153" i="6"/>
  <c r="R153" i="6"/>
  <c r="AD153" i="6"/>
  <c r="AP153" i="6"/>
  <c r="G151" i="6"/>
  <c r="S151" i="6"/>
  <c r="AE151" i="6"/>
  <c r="AQ151" i="6"/>
  <c r="M152" i="6"/>
  <c r="Y152" i="6"/>
  <c r="H151" i="6"/>
  <c r="T151" i="6"/>
  <c r="AF151" i="6"/>
  <c r="AR151" i="6"/>
  <c r="AR154" i="6" s="1"/>
  <c r="N152" i="6"/>
  <c r="Z152" i="6"/>
  <c r="AL152" i="6"/>
  <c r="H153" i="6"/>
  <c r="T153" i="6"/>
  <c r="AF153" i="6"/>
  <c r="AR153" i="6"/>
  <c r="I151" i="6"/>
  <c r="U151" i="6"/>
  <c r="AG151" i="6"/>
  <c r="AS151" i="6"/>
  <c r="AS154" i="6" s="1"/>
  <c r="O152" i="6"/>
  <c r="AA152" i="6"/>
  <c r="AM152" i="6"/>
  <c r="I153" i="6"/>
  <c r="U153" i="6"/>
  <c r="AG153" i="6"/>
  <c r="AS153" i="6"/>
  <c r="AH151" i="6"/>
  <c r="T152" i="6"/>
  <c r="AS152" i="6"/>
  <c r="AA153" i="6"/>
  <c r="D153" i="6"/>
  <c r="AL151" i="6"/>
  <c r="V152" i="6"/>
  <c r="G153" i="6"/>
  <c r="AE153" i="6"/>
  <c r="AH153" i="6"/>
  <c r="M153" i="6"/>
  <c r="D152" i="6"/>
  <c r="AF152" i="6"/>
  <c r="AL153" i="6"/>
  <c r="AG152" i="6"/>
  <c r="O151" i="6"/>
  <c r="P153" i="6"/>
  <c r="V151" i="6"/>
  <c r="AK152" i="6"/>
  <c r="AQ153" i="6"/>
  <c r="AK151" i="6"/>
  <c r="U152" i="6"/>
  <c r="AB153" i="6"/>
  <c r="AM151" i="6"/>
  <c r="AB152" i="6"/>
  <c r="J153" i="6"/>
  <c r="N153" i="6"/>
  <c r="AM153" i="6"/>
  <c r="H152" i="6"/>
  <c r="Y153" i="6"/>
  <c r="J151" i="6"/>
  <c r="AN151" i="6"/>
  <c r="AE152" i="6"/>
  <c r="AK153" i="6"/>
  <c r="M151" i="6"/>
  <c r="N151" i="6"/>
  <c r="G152" i="6"/>
  <c r="O153" i="6"/>
  <c r="AH152" i="6"/>
  <c r="I152" i="6"/>
  <c r="S153" i="6"/>
  <c r="P152" i="6"/>
  <c r="AA151" i="6"/>
  <c r="Z153" i="6"/>
  <c r="AN153" i="6"/>
  <c r="S152" i="6"/>
  <c r="Y151" i="6"/>
  <c r="J152" i="6"/>
  <c r="AN152" i="6"/>
  <c r="V153" i="6"/>
  <c r="Z151" i="6"/>
  <c r="AQ152" i="6"/>
  <c r="AR152" i="6"/>
  <c r="D104" i="6"/>
  <c r="AG105" i="6"/>
  <c r="N106" i="6"/>
  <c r="N55" i="7" s="1"/>
  <c r="AS106" i="6"/>
  <c r="AS55" i="7" s="1"/>
  <c r="AM105" i="6"/>
  <c r="AG104" i="6"/>
  <c r="S106" i="6"/>
  <c r="S55" i="7" s="1"/>
  <c r="K104" i="6"/>
  <c r="AL104" i="6"/>
  <c r="Y105" i="6"/>
  <c r="F106" i="6"/>
  <c r="F55" i="7" s="1"/>
  <c r="AO106" i="6"/>
  <c r="AO55" i="7" s="1"/>
  <c r="AI105" i="6"/>
  <c r="AC104" i="6"/>
  <c r="K106" i="6"/>
  <c r="K55" i="7" s="1"/>
  <c r="AP106" i="6"/>
  <c r="AP55" i="7" s="1"/>
  <c r="AD104" i="6"/>
  <c r="L106" i="6"/>
  <c r="L55" i="7" s="1"/>
  <c r="F105" i="6"/>
  <c r="Q105" i="6"/>
  <c r="AN105" i="6"/>
  <c r="AK106" i="6"/>
  <c r="AK55" i="7" s="1"/>
  <c r="AE105" i="6"/>
  <c r="Y104" i="6"/>
  <c r="AS105" i="6"/>
  <c r="AS54" i="7" s="1"/>
  <c r="AQ104" i="6"/>
  <c r="X105" i="6"/>
  <c r="AC106" i="6"/>
  <c r="AC55" i="7" s="1"/>
  <c r="W105" i="6"/>
  <c r="Q104" i="6"/>
  <c r="AC105" i="6"/>
  <c r="R106" i="6"/>
  <c r="J104" i="6"/>
  <c r="AP105" i="6"/>
  <c r="AI104" i="6"/>
  <c r="P105" i="6"/>
  <c r="Y106" i="6"/>
  <c r="S105" i="6"/>
  <c r="M104" i="6"/>
  <c r="U105" i="6"/>
  <c r="J106" i="6"/>
  <c r="J55" i="7" s="1"/>
  <c r="AR106" i="6"/>
  <c r="AR55" i="7" s="1"/>
  <c r="AL105" i="6"/>
  <c r="AF104" i="6"/>
  <c r="V106" i="6"/>
  <c r="I106" i="6"/>
  <c r="E104" i="6"/>
  <c r="AH106" i="6"/>
  <c r="AF106" i="6"/>
  <c r="AF55" i="7" s="1"/>
  <c r="N105" i="6"/>
  <c r="AI106" i="6"/>
  <c r="AI55" i="7" s="1"/>
  <c r="AF105" i="6"/>
  <c r="E106" i="6"/>
  <c r="AQ106" i="6"/>
  <c r="AQ55" i="7" s="1"/>
  <c r="Z106" i="6"/>
  <c r="Z55" i="7" s="1"/>
  <c r="AB106" i="6"/>
  <c r="AB55" i="7" s="1"/>
  <c r="J105" i="6"/>
  <c r="W106" i="6"/>
  <c r="H105" i="6"/>
  <c r="AQ105" i="6"/>
  <c r="AQ54" i="7" s="1"/>
  <c r="AM106" i="6"/>
  <c r="AM55" i="7" s="1"/>
  <c r="AR105" i="6"/>
  <c r="AR54" i="7" s="1"/>
  <c r="X106" i="6"/>
  <c r="AR104" i="6"/>
  <c r="O106" i="6"/>
  <c r="O55" i="7" s="1"/>
  <c r="AP104" i="6"/>
  <c r="AP107" i="6" s="1"/>
  <c r="AA105" i="6"/>
  <c r="AE106" i="6"/>
  <c r="AJ105" i="6"/>
  <c r="T106" i="6"/>
  <c r="T55" i="7" s="1"/>
  <c r="AN104" i="6"/>
  <c r="G106" i="6"/>
  <c r="G55" i="7" s="1"/>
  <c r="AH104" i="6"/>
  <c r="O105" i="6"/>
  <c r="AA106" i="6"/>
  <c r="AB105" i="6"/>
  <c r="P106" i="6"/>
  <c r="P55" i="7" s="1"/>
  <c r="AJ104" i="6"/>
  <c r="AO105" i="6"/>
  <c r="V104" i="6"/>
  <c r="K105" i="6"/>
  <c r="AK105" i="6"/>
  <c r="T105" i="6"/>
  <c r="H106" i="6"/>
  <c r="H55" i="7" s="1"/>
  <c r="AB104" i="6"/>
  <c r="I105" i="6"/>
  <c r="N104" i="6"/>
  <c r="G105" i="6"/>
  <c r="M105" i="6"/>
  <c r="L105" i="6"/>
  <c r="D106" i="6"/>
  <c r="X104" i="6"/>
  <c r="AA104" i="6"/>
  <c r="F104" i="6"/>
  <c r="AS104" i="6"/>
  <c r="E105" i="6"/>
  <c r="D105" i="6"/>
  <c r="AH105" i="6"/>
  <c r="T104" i="6"/>
  <c r="S104" i="6"/>
  <c r="AG106" i="6"/>
  <c r="AG55" i="7" s="1"/>
  <c r="AO104" i="6"/>
  <c r="AM104" i="6"/>
  <c r="Z104" i="6"/>
  <c r="AD105" i="6"/>
  <c r="P104" i="6"/>
  <c r="G104" i="6"/>
  <c r="U106" i="6"/>
  <c r="U55" i="7" s="1"/>
  <c r="AK104" i="6"/>
  <c r="AE104" i="6"/>
  <c r="R104" i="6"/>
  <c r="Z105" i="6"/>
  <c r="L104" i="6"/>
  <c r="AL106" i="6"/>
  <c r="AL55" i="7" s="1"/>
  <c r="Q106" i="6"/>
  <c r="Q55" i="7" s="1"/>
  <c r="U104" i="6"/>
  <c r="W104" i="6"/>
  <c r="AN106" i="6"/>
  <c r="AN55" i="7" s="1"/>
  <c r="V105" i="6"/>
  <c r="H104" i="6"/>
  <c r="I104" i="6"/>
  <c r="R105" i="6"/>
  <c r="O104" i="6"/>
  <c r="AJ106" i="6"/>
  <c r="AJ55" i="7" s="1"/>
  <c r="M106" i="6"/>
  <c r="M55" i="7" s="1"/>
  <c r="AD106" i="6"/>
  <c r="AD55" i="7" s="1"/>
  <c r="D198" i="6" a="1"/>
  <c r="K33" i="8"/>
  <c r="R31" i="8"/>
  <c r="G32" i="8"/>
  <c r="S31" i="8"/>
  <c r="I34" i="8"/>
  <c r="R32" i="8"/>
  <c r="N31" i="8"/>
  <c r="AQ79" i="6"/>
  <c r="AP93" i="6"/>
  <c r="F34" i="8"/>
  <c r="W32" i="8"/>
  <c r="AS55" i="10"/>
  <c r="M34" i="8"/>
  <c r="T32" i="8"/>
  <c r="AS14" i="9"/>
  <c r="W33" i="8"/>
  <c r="K32" i="8"/>
  <c r="G34" i="8"/>
  <c r="R33" i="8"/>
  <c r="L32" i="8"/>
  <c r="AS187" i="6"/>
  <c r="N34" i="8"/>
  <c r="J33" i="8"/>
  <c r="P32" i="8"/>
  <c r="AR126" i="6"/>
  <c r="AR140" i="6"/>
  <c r="AR79" i="6"/>
  <c r="AP79" i="6"/>
  <c r="AQ93" i="6"/>
  <c r="O34" i="8"/>
  <c r="V33" i="8"/>
  <c r="F31" i="8"/>
  <c r="AP126" i="6"/>
  <c r="AQ140" i="6"/>
  <c r="P34" i="8"/>
  <c r="O33" i="8"/>
  <c r="U31" i="8"/>
  <c r="AQ126" i="6"/>
  <c r="AQ187" i="6"/>
  <c r="R55" i="9"/>
  <c r="W55" i="11"/>
  <c r="X14" i="10"/>
  <c r="AN55" i="11"/>
  <c r="AJ14" i="10"/>
  <c r="J14" i="10"/>
  <c r="N212" i="10"/>
  <c r="AF14" i="10"/>
  <c r="AS14" i="10"/>
  <c r="AQ55" i="11"/>
  <c r="AF14" i="9"/>
  <c r="V14" i="10"/>
  <c r="AH217" i="11"/>
  <c r="R55" i="11"/>
  <c r="M55" i="11"/>
  <c r="AI55" i="11"/>
  <c r="J55" i="11"/>
  <c r="X95" i="8"/>
  <c r="E212" i="10"/>
  <c r="T217" i="11"/>
  <c r="AF217" i="11"/>
  <c r="AN212" i="10"/>
  <c r="AH259" i="10"/>
  <c r="F217" i="11"/>
  <c r="AL217" i="11"/>
  <c r="AN217" i="11"/>
  <c r="AD260" i="11"/>
  <c r="AO260" i="11"/>
  <c r="AK260" i="11"/>
  <c r="G219" i="9"/>
  <c r="S219" i="9"/>
  <c r="M218" i="9"/>
  <c r="Z267" i="9"/>
  <c r="Q267" i="9"/>
  <c r="AG219" i="9"/>
  <c r="U153" i="10"/>
  <c r="H83" i="14" s="1"/>
  <c r="AI212" i="10"/>
  <c r="AA212" i="10"/>
  <c r="O212" i="10"/>
  <c r="U212" i="10"/>
  <c r="J212" i="10"/>
  <c r="AG212" i="10"/>
  <c r="AE259" i="10"/>
  <c r="O259" i="10"/>
  <c r="AJ217" i="11"/>
  <c r="Z260" i="11"/>
  <c r="AJ219" i="9"/>
  <c r="P218" i="9"/>
  <c r="AD218" i="9"/>
  <c r="X34" i="8"/>
  <c r="M16" i="14"/>
  <c r="AH212" i="10"/>
  <c r="O217" i="11"/>
  <c r="E217" i="11"/>
  <c r="T212" i="10"/>
  <c r="AB212" i="10"/>
  <c r="H212" i="10"/>
  <c r="AB217" i="11"/>
  <c r="J217" i="11"/>
  <c r="Q217" i="11"/>
  <c r="AC219" i="9"/>
  <c r="AI219" i="9"/>
  <c r="U218" i="9"/>
  <c r="AO218" i="9"/>
  <c r="O219" i="9"/>
  <c r="H219" i="9"/>
  <c r="AJ212" i="10"/>
  <c r="X20" i="8"/>
  <c r="G16" i="14"/>
  <c r="X219" i="9"/>
  <c r="Z212" i="10"/>
  <c r="G212" i="10"/>
  <c r="V212" i="10"/>
  <c r="P212" i="10"/>
  <c r="AC260" i="11"/>
  <c r="AM219" i="9"/>
  <c r="AD219" i="9"/>
  <c r="M219" i="9"/>
  <c r="J219" i="9"/>
  <c r="V219" i="9"/>
  <c r="X128" i="8"/>
  <c r="X114" i="8"/>
  <c r="V136" i="8"/>
  <c r="T136" i="8"/>
  <c r="O136" i="8"/>
  <c r="N136" i="8"/>
  <c r="U94" i="11"/>
  <c r="H94" i="11"/>
  <c r="F94" i="11"/>
  <c r="X94" i="11"/>
  <c r="AA94" i="9"/>
  <c r="AG94" i="9"/>
  <c r="X47" i="8"/>
  <c r="U136" i="8"/>
  <c r="M136" i="8"/>
  <c r="R136" i="8"/>
  <c r="Y136" i="8"/>
  <c r="AL94" i="11"/>
  <c r="AC94" i="11"/>
  <c r="AN94" i="11"/>
  <c r="E94" i="11"/>
  <c r="J94" i="9"/>
  <c r="O94" i="9"/>
  <c r="X141" i="8"/>
  <c r="Q136" i="8"/>
  <c r="E136" i="8"/>
  <c r="G136" i="8"/>
  <c r="L136" i="8"/>
  <c r="I136" i="8"/>
  <c r="K136" i="8"/>
  <c r="W136" i="8"/>
  <c r="AK94" i="11"/>
  <c r="AD94" i="11"/>
  <c r="R94" i="11"/>
  <c r="Z94" i="9"/>
  <c r="AF94" i="9"/>
  <c r="H136" i="8"/>
  <c r="F136" i="8"/>
  <c r="X136" i="8"/>
  <c r="P136" i="8"/>
  <c r="J136" i="8"/>
  <c r="S136" i="8"/>
  <c r="Z94" i="11"/>
  <c r="AH140" i="6"/>
  <c r="AR152" i="11"/>
  <c r="J106" i="14" s="1"/>
  <c r="Y219" i="9"/>
  <c r="T154" i="6"/>
  <c r="D179" i="9"/>
  <c r="V217" i="11"/>
  <c r="AO217" i="11"/>
  <c r="T219" i="9"/>
  <c r="AB140" i="6"/>
  <c r="X55" i="10"/>
  <c r="D172" i="10"/>
  <c r="AK217" i="11"/>
  <c r="AA217" i="11"/>
  <c r="K217" i="11"/>
  <c r="K94" i="11"/>
  <c r="AL219" i="9"/>
  <c r="AE140" i="6"/>
  <c r="AP217" i="11"/>
  <c r="D173" i="11"/>
  <c r="AL212" i="10"/>
  <c r="S217" i="11"/>
  <c r="AK152" i="11"/>
  <c r="J99" i="14" s="1"/>
  <c r="D130" i="11"/>
  <c r="W217" i="11"/>
  <c r="AP14" i="9"/>
  <c r="AD14" i="9"/>
  <c r="AM217" i="11"/>
  <c r="I212" i="10"/>
  <c r="O154" i="6"/>
  <c r="D151" i="11"/>
  <c r="AG55" i="9"/>
  <c r="AA55" i="9"/>
  <c r="L130" i="11"/>
  <c r="AD212" i="10"/>
  <c r="R217" i="11"/>
  <c r="AM93" i="6"/>
  <c r="Q212" i="10"/>
  <c r="Q154" i="6"/>
  <c r="P154" i="6"/>
  <c r="AM14" i="9"/>
  <c r="L55" i="10"/>
  <c r="K55" i="10"/>
  <c r="AR55" i="10"/>
  <c r="AN130" i="11"/>
  <c r="AQ212" i="10"/>
  <c r="L217" i="11"/>
  <c r="AK219" i="9"/>
  <c r="AF219" i="9"/>
  <c r="E219" i="9"/>
  <c r="AS55" i="9"/>
  <c r="H14" i="9"/>
  <c r="G14" i="9"/>
  <c r="W14" i="9"/>
  <c r="I55" i="9"/>
  <c r="AF55" i="9"/>
  <c r="AN55" i="9"/>
  <c r="Q219" i="9"/>
  <c r="W219" i="9"/>
  <c r="V34" i="8"/>
  <c r="L33" i="8"/>
  <c r="Q33" i="8"/>
  <c r="I33" i="8"/>
  <c r="Q32" i="8"/>
  <c r="O32" i="8"/>
  <c r="S32" i="8"/>
  <c r="I32" i="8"/>
  <c r="L31" i="8"/>
  <c r="E31" i="8"/>
  <c r="O31" i="8"/>
  <c r="T31" i="8"/>
  <c r="P267" i="9"/>
  <c r="J34" i="8"/>
  <c r="S33" i="8"/>
  <c r="H33" i="8"/>
  <c r="P33" i="8"/>
  <c r="U33" i="8"/>
  <c r="E32" i="8"/>
  <c r="H32" i="8"/>
  <c r="N32" i="8"/>
  <c r="V32" i="8"/>
  <c r="K31" i="8"/>
  <c r="J31" i="8"/>
  <c r="Q31" i="8"/>
  <c r="H31" i="8"/>
  <c r="AL140" i="6"/>
  <c r="AN140" i="6"/>
  <c r="AF140" i="6"/>
  <c r="AJ152" i="11"/>
  <c r="J98" i="14" s="1"/>
  <c r="P153" i="10"/>
  <c r="H78" i="14" s="1"/>
  <c r="J267" i="9"/>
  <c r="AE93" i="6"/>
  <c r="AC93" i="6"/>
  <c r="AF93" i="6"/>
  <c r="AL93" i="6"/>
  <c r="U93" i="6"/>
  <c r="AN93" i="6"/>
  <c r="F93" i="6"/>
  <c r="AI93" i="6"/>
  <c r="AQ217" i="11"/>
  <c r="AL152" i="11"/>
  <c r="J100" i="14" s="1"/>
  <c r="H217" i="11"/>
  <c r="Z140" i="6"/>
  <c r="AA140" i="6"/>
  <c r="P219" i="9"/>
  <c r="I94" i="11"/>
  <c r="AI94" i="11"/>
  <c r="AJ94" i="11"/>
  <c r="L212" i="10"/>
  <c r="AF212" i="10"/>
  <c r="V187" i="6"/>
  <c r="F79" i="6"/>
  <c r="AC55" i="11"/>
  <c r="AD55" i="10"/>
  <c r="G14" i="10"/>
  <c r="Y55" i="9"/>
  <c r="Y126" i="6"/>
  <c r="Y55" i="10"/>
  <c r="AL14" i="9"/>
  <c r="F55" i="9"/>
  <c r="AE55" i="11"/>
  <c r="AB55" i="11"/>
  <c r="AJ55" i="11"/>
  <c r="S55" i="11"/>
  <c r="AL14" i="11"/>
  <c r="AR14" i="10"/>
  <c r="N217" i="11"/>
  <c r="AI217" i="11"/>
  <c r="Z217" i="11"/>
  <c r="AH138" i="9"/>
  <c r="W94" i="11"/>
  <c r="O94" i="11"/>
  <c r="AD217" i="11"/>
  <c r="W260" i="11"/>
  <c r="O260" i="11"/>
  <c r="K260" i="11"/>
  <c r="J79" i="6"/>
  <c r="AR55" i="9"/>
  <c r="J154" i="6"/>
  <c r="F154" i="6"/>
  <c r="K154" i="6"/>
  <c r="S154" i="6"/>
  <c r="E154" i="6"/>
  <c r="H154" i="6"/>
  <c r="X55" i="9"/>
  <c r="AQ55" i="10"/>
  <c r="L14" i="9"/>
  <c r="W14" i="10"/>
  <c r="AL55" i="11"/>
  <c r="AO55" i="11"/>
  <c r="R14" i="10"/>
  <c r="AG55" i="11"/>
  <c r="I55" i="11"/>
  <c r="AK55" i="10"/>
  <c r="AA130" i="11"/>
  <c r="AL130" i="11"/>
  <c r="R219" i="9"/>
  <c r="AK212" i="10"/>
  <c r="AL260" i="11"/>
  <c r="E260" i="11"/>
  <c r="Q260" i="11"/>
  <c r="L152" i="11"/>
  <c r="J74" i="14" s="1"/>
  <c r="I219" i="9"/>
  <c r="R93" i="6"/>
  <c r="S93" i="6"/>
  <c r="AG14" i="9"/>
  <c r="T14" i="10"/>
  <c r="E55" i="9"/>
  <c r="AN55" i="10"/>
  <c r="V55" i="10"/>
  <c r="E14" i="10"/>
  <c r="W14" i="11"/>
  <c r="N55" i="10"/>
  <c r="L55" i="9"/>
  <c r="AE55" i="9"/>
  <c r="N55" i="11"/>
  <c r="R14" i="9"/>
  <c r="AD55" i="9"/>
  <c r="F55" i="11"/>
  <c r="V55" i="9"/>
  <c r="AI14" i="10"/>
  <c r="AN14" i="10"/>
  <c r="AM55" i="11"/>
  <c r="M14" i="10"/>
  <c r="AJ130" i="11"/>
  <c r="AH179" i="9"/>
  <c r="Y217" i="11"/>
  <c r="S212" i="10"/>
  <c r="W212" i="10"/>
  <c r="AE212" i="10"/>
  <c r="AO211" i="10"/>
  <c r="AI211" i="10"/>
  <c r="AQ138" i="9"/>
  <c r="L140" i="6"/>
  <c r="H140" i="6"/>
  <c r="T140" i="6"/>
  <c r="W81" i="8"/>
  <c r="AS14" i="11"/>
  <c r="R212" i="10"/>
  <c r="AH211" i="10"/>
  <c r="T94" i="11"/>
  <c r="AH218" i="9"/>
  <c r="AF267" i="9"/>
  <c r="L81" i="8"/>
  <c r="AE94" i="9"/>
  <c r="AJ94" i="9"/>
  <c r="AN14" i="11"/>
  <c r="L219" i="9"/>
  <c r="W211" i="10"/>
  <c r="Z211" i="10"/>
  <c r="Q34" i="8"/>
  <c r="T33" i="8"/>
  <c r="M33" i="8"/>
  <c r="F33" i="8"/>
  <c r="G33" i="8"/>
  <c r="D33" i="8"/>
  <c r="M32" i="8"/>
  <c r="U32" i="8"/>
  <c r="D32" i="8"/>
  <c r="F32" i="8"/>
  <c r="J32" i="8"/>
  <c r="D31" i="8"/>
  <c r="W31" i="8"/>
  <c r="I31" i="8"/>
  <c r="V31" i="8"/>
  <c r="N219" i="9"/>
  <c r="U219" i="9"/>
  <c r="X211" i="10"/>
  <c r="AD140" i="6"/>
  <c r="X217" i="11"/>
  <c r="U260" i="11"/>
  <c r="AP219" i="9"/>
  <c r="AB219" i="9"/>
  <c r="AP218" i="9"/>
  <c r="V160" i="9"/>
  <c r="I84" i="14" s="1"/>
  <c r="AD267" i="9"/>
  <c r="K267" i="9"/>
  <c r="Y267" i="9"/>
  <c r="AN267" i="9"/>
  <c r="AH201" i="9"/>
  <c r="O96" i="14" s="1"/>
  <c r="E94" i="9"/>
  <c r="X94" i="9"/>
  <c r="AN152" i="11"/>
  <c r="J102" i="14" s="1"/>
  <c r="E152" i="11"/>
  <c r="J67" i="14" s="1"/>
  <c r="H260" i="11"/>
  <c r="M260" i="11"/>
  <c r="AB260" i="11"/>
  <c r="X260" i="11"/>
  <c r="S260" i="11"/>
  <c r="G218" i="9"/>
  <c r="E267" i="9"/>
  <c r="X212" i="10"/>
  <c r="AJ153" i="10"/>
  <c r="H98" i="14" s="1"/>
  <c r="J55" i="9"/>
  <c r="M79" i="6"/>
  <c r="U79" i="6"/>
  <c r="AE55" i="10"/>
  <c r="AA219" i="9"/>
  <c r="AP212" i="10"/>
  <c r="N130" i="11"/>
  <c r="AB14" i="9"/>
  <c r="AM55" i="10"/>
  <c r="E130" i="11"/>
  <c r="H14" i="11"/>
  <c r="AC55" i="10"/>
  <c r="S14" i="11"/>
  <c r="M212" i="10"/>
  <c r="T126" i="6"/>
  <c r="V138" i="9"/>
  <c r="T79" i="6"/>
  <c r="U126" i="6"/>
  <c r="AE217" i="11"/>
  <c r="AC217" i="11"/>
  <c r="AR153" i="10"/>
  <c r="H106" i="14" s="1"/>
  <c r="AK140" i="6"/>
  <c r="AJ140" i="6"/>
  <c r="T93" i="6"/>
  <c r="U217" i="11"/>
  <c r="D131" i="10"/>
  <c r="AB93" i="6"/>
  <c r="Z14" i="9"/>
  <c r="Z55" i="9"/>
  <c r="G55" i="9"/>
  <c r="G55" i="10"/>
  <c r="AP267" i="9"/>
  <c r="AH267" i="9"/>
  <c r="G267" i="9"/>
  <c r="T94" i="9"/>
  <c r="U154" i="6"/>
  <c r="AP55" i="10"/>
  <c r="J14" i="9"/>
  <c r="AK55" i="11"/>
  <c r="R14" i="11"/>
  <c r="Y14" i="9"/>
  <c r="I55" i="10"/>
  <c r="U55" i="9"/>
  <c r="K55" i="9"/>
  <c r="AE14" i="9"/>
  <c r="AJ55" i="9"/>
  <c r="M154" i="6"/>
  <c r="R154" i="6"/>
  <c r="N154" i="6"/>
  <c r="M126" i="6"/>
  <c r="K126" i="6"/>
  <c r="G126" i="6"/>
  <c r="X79" i="6"/>
  <c r="I126" i="6"/>
  <c r="AH14" i="9"/>
  <c r="X14" i="9"/>
  <c r="P14" i="9"/>
  <c r="T14" i="9"/>
  <c r="K14" i="11"/>
  <c r="P14" i="11"/>
  <c r="E55" i="10"/>
  <c r="AN259" i="10"/>
  <c r="Y259" i="10"/>
  <c r="AN14" i="9"/>
  <c r="AM55" i="9"/>
  <c r="T55" i="9"/>
  <c r="AK55" i="9"/>
  <c r="Q55" i="10"/>
  <c r="P55" i="9"/>
  <c r="X154" i="6"/>
  <c r="AA14" i="9"/>
  <c r="O14" i="9"/>
  <c r="Q55" i="9"/>
  <c r="U14" i="9"/>
  <c r="AR14" i="11"/>
  <c r="O55" i="9"/>
  <c r="AP55" i="9"/>
  <c r="G14" i="11"/>
  <c r="AH55" i="10"/>
  <c r="S55" i="10"/>
  <c r="AL55" i="9"/>
  <c r="AA14" i="11"/>
  <c r="AH55" i="9"/>
  <c r="I14" i="9"/>
  <c r="AO259" i="10"/>
  <c r="AQ259" i="10"/>
  <c r="N259" i="10"/>
  <c r="H93" i="6"/>
  <c r="N93" i="6"/>
  <c r="AH93" i="6"/>
  <c r="P93" i="6"/>
  <c r="Y93" i="6"/>
  <c r="J93" i="6"/>
  <c r="D93" i="6"/>
  <c r="K212" i="10"/>
  <c r="D138" i="9"/>
  <c r="AG93" i="6"/>
  <c r="Q93" i="6"/>
  <c r="AM212" i="10"/>
  <c r="K153" i="10"/>
  <c r="H73" i="14" s="1"/>
  <c r="Y153" i="10"/>
  <c r="H87" i="14" s="1"/>
  <c r="O140" i="6"/>
  <c r="U267" i="9"/>
  <c r="Q94" i="9"/>
  <c r="AK94" i="9"/>
  <c r="M217" i="11"/>
  <c r="P217" i="11"/>
  <c r="I217" i="11"/>
  <c r="AA152" i="11"/>
  <c r="J89" i="14" s="1"/>
  <c r="Z14" i="11"/>
  <c r="AO212" i="10"/>
  <c r="H94" i="9"/>
  <c r="J151" i="10"/>
  <c r="J131" i="10"/>
  <c r="AC34" i="9"/>
  <c r="AC253" i="9" s="1"/>
  <c r="AC14" i="9"/>
  <c r="K34" i="9"/>
  <c r="K14" i="9"/>
  <c r="AQ34" i="9"/>
  <c r="AQ36" i="9" s="1"/>
  <c r="I55" i="14" s="1"/>
  <c r="AQ14" i="9"/>
  <c r="M34" i="9"/>
  <c r="M14" i="9"/>
  <c r="AR33" i="9"/>
  <c r="AR36" i="9" s="1"/>
  <c r="I56" i="14" s="1"/>
  <c r="AR14" i="9"/>
  <c r="F33" i="9"/>
  <c r="F14" i="9"/>
  <c r="AJ33" i="9"/>
  <c r="AJ14" i="9"/>
  <c r="AO33" i="9"/>
  <c r="AO14" i="9"/>
  <c r="N33" i="9"/>
  <c r="N14" i="9"/>
  <c r="AI33" i="9"/>
  <c r="AI14" i="9"/>
  <c r="N75" i="9"/>
  <c r="N267" i="9" s="1"/>
  <c r="N55" i="9"/>
  <c r="W75" i="9"/>
  <c r="W55" i="9"/>
  <c r="AQ75" i="9"/>
  <c r="AQ77" i="9" s="1"/>
  <c r="O55" i="14" s="1"/>
  <c r="AQ55" i="9"/>
  <c r="AO74" i="9"/>
  <c r="AO55" i="9"/>
  <c r="AI74" i="9"/>
  <c r="AI55" i="9"/>
  <c r="AB74" i="9"/>
  <c r="AB55" i="9"/>
  <c r="S74" i="9"/>
  <c r="S55" i="9"/>
  <c r="AS150" i="11"/>
  <c r="AS152" i="11" s="1"/>
  <c r="J107" i="14" s="1"/>
  <c r="AS130" i="11"/>
  <c r="O149" i="11"/>
  <c r="O130" i="11"/>
  <c r="O34" i="10"/>
  <c r="O14" i="10"/>
  <c r="N34" i="10"/>
  <c r="N245" i="10" s="1"/>
  <c r="N14" i="10"/>
  <c r="F33" i="10"/>
  <c r="F14" i="10"/>
  <c r="AD33" i="10"/>
  <c r="AD36" i="10" s="1"/>
  <c r="H42" i="14" s="1"/>
  <c r="AD14" i="10"/>
  <c r="V75" i="11"/>
  <c r="V55" i="11"/>
  <c r="L75" i="11"/>
  <c r="L55" i="11"/>
  <c r="Y75" i="11"/>
  <c r="Y55" i="11"/>
  <c r="P74" i="11"/>
  <c r="P55" i="11"/>
  <c r="G93" i="6"/>
  <c r="U187" i="6"/>
  <c r="J187" i="6"/>
  <c r="H14" i="10"/>
  <c r="U55" i="11"/>
  <c r="AE14" i="10"/>
  <c r="D159" i="9"/>
  <c r="O79" i="6"/>
  <c r="Q14" i="10"/>
  <c r="AH14" i="10"/>
  <c r="AA55" i="11"/>
  <c r="AH153" i="10"/>
  <c r="H96" i="14" s="1"/>
  <c r="AE34" i="11"/>
  <c r="AE14" i="11"/>
  <c r="AD33" i="11"/>
  <c r="AD93" i="11" s="1"/>
  <c r="AD14" i="11"/>
  <c r="AB33" i="11"/>
  <c r="AB14" i="11"/>
  <c r="Y33" i="11"/>
  <c r="Y14" i="11"/>
  <c r="AG75" i="10"/>
  <c r="AG55" i="10"/>
  <c r="AB75" i="10"/>
  <c r="AB55" i="10"/>
  <c r="AI75" i="10"/>
  <c r="AI77" i="10" s="1"/>
  <c r="N47" i="14" s="1"/>
  <c r="AI55" i="10"/>
  <c r="AF75" i="10"/>
  <c r="AF55" i="10"/>
  <c r="J74" i="10"/>
  <c r="J55" i="10"/>
  <c r="AJ74" i="10"/>
  <c r="AJ55" i="10"/>
  <c r="T74" i="10"/>
  <c r="T55" i="10"/>
  <c r="P74" i="10"/>
  <c r="P55" i="10"/>
  <c r="AG260" i="11"/>
  <c r="AN158" i="9"/>
  <c r="AN138" i="9"/>
  <c r="AS158" i="9"/>
  <c r="AS160" i="9" s="1"/>
  <c r="I107" i="14" s="1"/>
  <c r="AS138" i="9"/>
  <c r="W218" i="9"/>
  <c r="W160" i="9"/>
  <c r="I85" i="14" s="1"/>
  <c r="AF158" i="9"/>
  <c r="AF138" i="9"/>
  <c r="S267" i="9"/>
  <c r="AR267" i="9"/>
  <c r="AB267" i="9"/>
  <c r="AR201" i="9"/>
  <c r="O106" i="14" s="1"/>
  <c r="Z34" i="10"/>
  <c r="Z14" i="10"/>
  <c r="Y34" i="10"/>
  <c r="Y14" i="10"/>
  <c r="AP34" i="10"/>
  <c r="AP14" i="10"/>
  <c r="U33" i="10"/>
  <c r="U14" i="10"/>
  <c r="K33" i="10"/>
  <c r="K14" i="10"/>
  <c r="AP75" i="11"/>
  <c r="AP55" i="11"/>
  <c r="O74" i="11"/>
  <c r="O55" i="11"/>
  <c r="AF74" i="11"/>
  <c r="AF55" i="11"/>
  <c r="H74" i="11"/>
  <c r="H55" i="11"/>
  <c r="AO14" i="10"/>
  <c r="K55" i="11"/>
  <c r="AA14" i="10"/>
  <c r="AQ14" i="10"/>
  <c r="I14" i="10"/>
  <c r="E187" i="6"/>
  <c r="AM14" i="10"/>
  <c r="T187" i="6"/>
  <c r="Q187" i="6"/>
  <c r="P187" i="6"/>
  <c r="Y79" i="6"/>
  <c r="H126" i="6"/>
  <c r="T55" i="11"/>
  <c r="L14" i="10"/>
  <c r="V14" i="9"/>
  <c r="Q55" i="11"/>
  <c r="Q14" i="9"/>
  <c r="AP14" i="11"/>
  <c r="AL14" i="10"/>
  <c r="AH55" i="11"/>
  <c r="E55" i="11"/>
  <c r="AK14" i="9"/>
  <c r="G55" i="11"/>
  <c r="AC55" i="9"/>
  <c r="J14" i="11"/>
  <c r="H55" i="9"/>
  <c r="S14" i="9"/>
  <c r="R126" i="6"/>
  <c r="L79" i="6"/>
  <c r="E126" i="6"/>
  <c r="E79" i="6"/>
  <c r="J126" i="6"/>
  <c r="I79" i="6"/>
  <c r="V126" i="6"/>
  <c r="T14" i="11"/>
  <c r="AO55" i="10"/>
  <c r="AM211" i="10"/>
  <c r="N211" i="10"/>
  <c r="AP211" i="10"/>
  <c r="L138" i="9"/>
  <c r="N138" i="9"/>
  <c r="AG94" i="11"/>
  <c r="AA94" i="11"/>
  <c r="X140" i="6"/>
  <c r="U140" i="6"/>
  <c r="D140" i="6"/>
  <c r="AM140" i="6"/>
  <c r="AR259" i="10"/>
  <c r="L259" i="10"/>
  <c r="AJ259" i="10"/>
  <c r="P259" i="10"/>
  <c r="G217" i="11"/>
  <c r="G260" i="11"/>
  <c r="F219" i="9"/>
  <c r="V218" i="9"/>
  <c r="J160" i="9"/>
  <c r="I72" i="14" s="1"/>
  <c r="K219" i="9"/>
  <c r="AO219" i="9"/>
  <c r="AE219" i="9"/>
  <c r="AQ267" i="9"/>
  <c r="AM94" i="9"/>
  <c r="N126" i="6"/>
  <c r="K79" i="6"/>
  <c r="G79" i="6"/>
  <c r="AH14" i="11"/>
  <c r="AO14" i="11"/>
  <c r="AQ14" i="11"/>
  <c r="AC14" i="11"/>
  <c r="U55" i="10"/>
  <c r="O14" i="11"/>
  <c r="O55" i="10"/>
  <c r="L160" i="9"/>
  <c r="I74" i="14" s="1"/>
  <c r="F212" i="10"/>
  <c r="AC212" i="10"/>
  <c r="Q211" i="10"/>
  <c r="AS219" i="9"/>
  <c r="Z259" i="10"/>
  <c r="AS259" i="10"/>
  <c r="AC267" i="9"/>
  <c r="F267" i="9"/>
  <c r="P94" i="11"/>
  <c r="AH94" i="11"/>
  <c r="W140" i="6"/>
  <c r="G140" i="6"/>
  <c r="M140" i="6"/>
  <c r="AG259" i="10"/>
  <c r="F259" i="10"/>
  <c r="S218" i="9"/>
  <c r="AL218" i="9"/>
  <c r="AB218" i="9"/>
  <c r="AO267" i="9"/>
  <c r="AM267" i="9"/>
  <c r="F94" i="9"/>
  <c r="E93" i="6"/>
  <c r="O93" i="6"/>
  <c r="V93" i="6"/>
  <c r="L126" i="6"/>
  <c r="S86" i="14"/>
  <c r="S83" i="14"/>
  <c r="S126" i="6"/>
  <c r="X126" i="6"/>
  <c r="Q126" i="6"/>
  <c r="V79" i="6"/>
  <c r="R79" i="6"/>
  <c r="F14" i="11"/>
  <c r="AI14" i="11"/>
  <c r="M14" i="11"/>
  <c r="AA55" i="10"/>
  <c r="Z55" i="10"/>
  <c r="N14" i="11"/>
  <c r="W55" i="10"/>
  <c r="AM14" i="11"/>
  <c r="AF14" i="11"/>
  <c r="E14" i="11"/>
  <c r="Q14" i="11"/>
  <c r="V14" i="11"/>
  <c r="M55" i="10"/>
  <c r="Y160" i="9"/>
  <c r="I87" i="14" s="1"/>
  <c r="AG14" i="11"/>
  <c r="I14" i="11"/>
  <c r="L14" i="11"/>
  <c r="S103" i="14"/>
  <c r="AJ131" i="10"/>
  <c r="Y131" i="10"/>
  <c r="J138" i="9"/>
  <c r="Z138" i="9"/>
  <c r="AJ211" i="10"/>
  <c r="T211" i="10"/>
  <c r="AR211" i="10"/>
  <c r="AN211" i="10"/>
  <c r="R211" i="10"/>
  <c r="R140" i="6"/>
  <c r="E140" i="6"/>
  <c r="AA259" i="10"/>
  <c r="AL259" i="10"/>
  <c r="N260" i="11"/>
  <c r="AN260" i="11"/>
  <c r="R218" i="9"/>
  <c r="L218" i="9"/>
  <c r="AI267" i="9"/>
  <c r="I94" i="9"/>
  <c r="AN94" i="9"/>
  <c r="E211" i="10"/>
  <c r="K140" i="6"/>
  <c r="M259" i="10"/>
  <c r="Q259" i="10"/>
  <c r="R259" i="10"/>
  <c r="I259" i="10"/>
  <c r="AH217" i="9"/>
  <c r="AS267" i="9"/>
  <c r="V267" i="9"/>
  <c r="AI94" i="9"/>
  <c r="Y94" i="9"/>
  <c r="F126" i="6"/>
  <c r="Q79" i="6"/>
  <c r="S79" i="6"/>
  <c r="P126" i="6"/>
  <c r="O126" i="6"/>
  <c r="N79" i="6"/>
  <c r="P79" i="6"/>
  <c r="W126" i="6"/>
  <c r="H79" i="6"/>
  <c r="W79" i="6"/>
  <c r="H55" i="10"/>
  <c r="U14" i="11"/>
  <c r="F55" i="10"/>
  <c r="X14" i="11"/>
  <c r="R55" i="10"/>
  <c r="AJ14" i="11"/>
  <c r="AL55" i="10"/>
  <c r="AK14" i="11"/>
  <c r="AH131" i="10"/>
  <c r="AG173" i="11"/>
  <c r="U131" i="10"/>
  <c r="AC211" i="10"/>
  <c r="F211" i="10"/>
  <c r="O211" i="10"/>
  <c r="Y140" i="6"/>
  <c r="P140" i="6"/>
  <c r="I140" i="6"/>
  <c r="Q140" i="6"/>
  <c r="S140" i="6"/>
  <c r="F140" i="6"/>
  <c r="AP259" i="10"/>
  <c r="AM259" i="10"/>
  <c r="S259" i="10"/>
  <c r="T260" i="11"/>
  <c r="AG267" i="9"/>
  <c r="I93" i="6"/>
  <c r="X93" i="6"/>
  <c r="D125" i="8" a="1"/>
  <c r="R128" i="8" s="1"/>
  <c r="D45" i="8" a="1"/>
  <c r="G48" i="8" s="1"/>
  <c r="D111" i="8" a="1"/>
  <c r="T17" i="8"/>
  <c r="U17" i="8"/>
  <c r="E17" i="8"/>
  <c r="I17" i="8"/>
  <c r="Q17" i="8"/>
  <c r="D17" i="8"/>
  <c r="G17" i="8"/>
  <c r="P17" i="8"/>
  <c r="J17" i="8"/>
  <c r="W17" i="8"/>
  <c r="L17" i="8"/>
  <c r="V17" i="8"/>
  <c r="R17" i="8"/>
  <c r="F17" i="8"/>
  <c r="S17" i="8"/>
  <c r="K17" i="8"/>
  <c r="H17" i="8"/>
  <c r="M17" i="8"/>
  <c r="N17" i="8"/>
  <c r="O17" i="8"/>
  <c r="J18" i="8"/>
  <c r="O18" i="8"/>
  <c r="R18" i="8"/>
  <c r="E18" i="8"/>
  <c r="Q18" i="8"/>
  <c r="K18" i="8"/>
  <c r="I18" i="8"/>
  <c r="V18" i="8"/>
  <c r="P18" i="8"/>
  <c r="S18" i="8"/>
  <c r="L18" i="8"/>
  <c r="F18" i="8"/>
  <c r="T18" i="8"/>
  <c r="M18" i="8"/>
  <c r="U18" i="8"/>
  <c r="H18" i="8"/>
  <c r="G18" i="8"/>
  <c r="N18" i="8"/>
  <c r="D18" i="8"/>
  <c r="W18" i="8"/>
  <c r="O19" i="8"/>
  <c r="F19" i="8"/>
  <c r="K19" i="8"/>
  <c r="U19" i="8"/>
  <c r="I19" i="8"/>
  <c r="J19" i="8"/>
  <c r="S19" i="8"/>
  <c r="D19" i="8"/>
  <c r="N19" i="8"/>
  <c r="R19" i="8"/>
  <c r="P19" i="8"/>
  <c r="E19" i="8"/>
  <c r="T19" i="8"/>
  <c r="G19" i="8"/>
  <c r="H19" i="8"/>
  <c r="M19" i="8"/>
  <c r="L19" i="8"/>
  <c r="V19" i="8"/>
  <c r="W19" i="8"/>
  <c r="Q19" i="8"/>
  <c r="AG245" i="10"/>
  <c r="AG211" i="10"/>
  <c r="AF245" i="10"/>
  <c r="AF211" i="10"/>
  <c r="G245" i="10"/>
  <c r="G211" i="10"/>
  <c r="AL245" i="10"/>
  <c r="AL211" i="10"/>
  <c r="U245" i="10"/>
  <c r="U211" i="10"/>
  <c r="AS245" i="10"/>
  <c r="AS211" i="10"/>
  <c r="S245" i="10"/>
  <c r="S211" i="10"/>
  <c r="D151" i="10"/>
  <c r="AL150" i="10"/>
  <c r="AL131" i="10"/>
  <c r="Q150" i="10"/>
  <c r="Q131" i="10"/>
  <c r="Z150" i="10"/>
  <c r="Z131" i="10"/>
  <c r="M150" i="10"/>
  <c r="M131" i="10"/>
  <c r="S150" i="10"/>
  <c r="S131" i="10"/>
  <c r="L150" i="10"/>
  <c r="L131" i="10"/>
  <c r="W150" i="10"/>
  <c r="W131" i="10"/>
  <c r="AH159" i="9"/>
  <c r="H20" i="8"/>
  <c r="V20" i="8"/>
  <c r="Q20" i="8"/>
  <c r="K20" i="8"/>
  <c r="D34" i="11"/>
  <c r="AF94" i="11"/>
  <c r="AF246" i="11"/>
  <c r="AR94" i="11"/>
  <c r="AR246" i="11"/>
  <c r="AM93" i="11"/>
  <c r="R93" i="11"/>
  <c r="E93" i="11"/>
  <c r="E245" i="11"/>
  <c r="AI93" i="11"/>
  <c r="M93" i="11"/>
  <c r="N93" i="11"/>
  <c r="N245" i="11"/>
  <c r="L93" i="11"/>
  <c r="L245" i="11"/>
  <c r="Q93" i="11"/>
  <c r="S93" i="11"/>
  <c r="V93" i="11"/>
  <c r="D64" i="8"/>
  <c r="E64" i="8"/>
  <c r="O64" i="8"/>
  <c r="G64" i="8"/>
  <c r="V64" i="8"/>
  <c r="T64" i="8"/>
  <c r="N64" i="8"/>
  <c r="K64" i="8"/>
  <c r="Q64" i="8"/>
  <c r="L64" i="8"/>
  <c r="M64" i="8"/>
  <c r="I64" i="8"/>
  <c r="J64" i="8"/>
  <c r="P64" i="8"/>
  <c r="R64" i="8"/>
  <c r="U64" i="8"/>
  <c r="W64" i="8"/>
  <c r="S64" i="8"/>
  <c r="F64" i="8"/>
  <c r="H64" i="8"/>
  <c r="I65" i="8"/>
  <c r="G65" i="8"/>
  <c r="V65" i="8"/>
  <c r="U65" i="8"/>
  <c r="L65" i="8"/>
  <c r="N65" i="8"/>
  <c r="K65" i="8"/>
  <c r="M65" i="8"/>
  <c r="D65" i="8"/>
  <c r="P65" i="8"/>
  <c r="R65" i="8"/>
  <c r="E65" i="8"/>
  <c r="J65" i="8"/>
  <c r="O65" i="8"/>
  <c r="S65" i="8"/>
  <c r="W65" i="8"/>
  <c r="F65" i="8"/>
  <c r="H65" i="8"/>
  <c r="T65" i="8"/>
  <c r="Q65" i="8"/>
  <c r="R66" i="8"/>
  <c r="T66" i="8"/>
  <c r="S66" i="8"/>
  <c r="I66" i="8"/>
  <c r="H66" i="8"/>
  <c r="G66" i="8"/>
  <c r="E66" i="8"/>
  <c r="K66" i="8"/>
  <c r="D66" i="8"/>
  <c r="J66" i="8"/>
  <c r="W66" i="8"/>
  <c r="G67" i="8"/>
  <c r="M66" i="8"/>
  <c r="Q66" i="8"/>
  <c r="U66" i="8"/>
  <c r="L66" i="8"/>
  <c r="H67" i="8"/>
  <c r="S67" i="8"/>
  <c r="Q67" i="8"/>
  <c r="I67" i="8"/>
  <c r="O66" i="8"/>
  <c r="V66" i="8"/>
  <c r="T67" i="8"/>
  <c r="P67" i="8"/>
  <c r="F66" i="8"/>
  <c r="N66" i="8"/>
  <c r="P66" i="8"/>
  <c r="AM191" i="10"/>
  <c r="AM172" i="10"/>
  <c r="H191" i="10"/>
  <c r="H172" i="10"/>
  <c r="AS191" i="10"/>
  <c r="AS194" i="10" s="1"/>
  <c r="N107" i="14" s="1"/>
  <c r="AS172" i="10"/>
  <c r="F191" i="10"/>
  <c r="F172" i="10"/>
  <c r="N191" i="10"/>
  <c r="N172" i="10"/>
  <c r="L191" i="10"/>
  <c r="L172" i="10"/>
  <c r="AK191" i="10"/>
  <c r="AK172" i="10"/>
  <c r="AQ191" i="10"/>
  <c r="AQ194" i="10" s="1"/>
  <c r="N105" i="14" s="1"/>
  <c r="AQ172" i="10"/>
  <c r="AO191" i="10"/>
  <c r="AO172" i="10"/>
  <c r="D191" i="10"/>
  <c r="S191" i="10"/>
  <c r="S172" i="10"/>
  <c r="W259" i="10"/>
  <c r="AD192" i="11"/>
  <c r="AD173" i="11"/>
  <c r="I192" i="11"/>
  <c r="I173" i="11"/>
  <c r="AF192" i="11"/>
  <c r="AF173" i="11"/>
  <c r="G192" i="11"/>
  <c r="G173" i="11"/>
  <c r="H192" i="11"/>
  <c r="H173" i="11"/>
  <c r="Y192" i="11"/>
  <c r="Y173" i="11"/>
  <c r="D192" i="11"/>
  <c r="S192" i="11"/>
  <c r="S173" i="11"/>
  <c r="X192" i="11"/>
  <c r="X173" i="11"/>
  <c r="AS192" i="11"/>
  <c r="AS195" i="11" s="1"/>
  <c r="P107" i="14" s="1"/>
  <c r="AS173" i="11"/>
  <c r="E253" i="9"/>
  <c r="E218" i="9"/>
  <c r="T253" i="9"/>
  <c r="T218" i="9"/>
  <c r="O253" i="9"/>
  <c r="O218" i="9"/>
  <c r="Z253" i="9"/>
  <c r="Z218" i="9"/>
  <c r="X253" i="9"/>
  <c r="X218" i="9"/>
  <c r="AE253" i="9"/>
  <c r="AE218" i="9"/>
  <c r="AB157" i="9"/>
  <c r="AB138" i="9"/>
  <c r="I157" i="9"/>
  <c r="I138" i="9"/>
  <c r="AI157" i="9"/>
  <c r="AI138" i="9"/>
  <c r="K157" i="9"/>
  <c r="K138" i="9"/>
  <c r="O157" i="9"/>
  <c r="O138" i="9"/>
  <c r="AL157" i="9"/>
  <c r="AL138" i="9"/>
  <c r="AE157" i="9"/>
  <c r="AE138" i="9"/>
  <c r="AD157" i="9"/>
  <c r="AD138" i="9"/>
  <c r="P157" i="9"/>
  <c r="P138" i="9"/>
  <c r="D198" i="9"/>
  <c r="Z198" i="9"/>
  <c r="Z179" i="9"/>
  <c r="O198" i="9"/>
  <c r="O179" i="9"/>
  <c r="AP198" i="9"/>
  <c r="AP179" i="9"/>
  <c r="AO198" i="9"/>
  <c r="AO179" i="9"/>
  <c r="G198" i="9"/>
  <c r="G179" i="9"/>
  <c r="H198" i="9"/>
  <c r="H179" i="9"/>
  <c r="N198" i="9"/>
  <c r="N179" i="9"/>
  <c r="W198" i="9"/>
  <c r="W179" i="9"/>
  <c r="K67" i="8"/>
  <c r="N67" i="8"/>
  <c r="G94" i="9"/>
  <c r="G253" i="9"/>
  <c r="AP94" i="9"/>
  <c r="AP253" i="9"/>
  <c r="AH94" i="9"/>
  <c r="AH253" i="9"/>
  <c r="R94" i="9"/>
  <c r="R253" i="9"/>
  <c r="W253" i="9"/>
  <c r="W93" i="9"/>
  <c r="W252" i="9"/>
  <c r="AL93" i="9"/>
  <c r="J93" i="9"/>
  <c r="J252" i="9"/>
  <c r="AD93" i="9"/>
  <c r="AC93" i="9"/>
  <c r="G93" i="9"/>
  <c r="K93" i="9"/>
  <c r="AN93" i="9"/>
  <c r="AN252" i="9"/>
  <c r="H93" i="9"/>
  <c r="AA267" i="9"/>
  <c r="I267" i="9"/>
  <c r="D75" i="9"/>
  <c r="P246" i="11"/>
  <c r="P216" i="11"/>
  <c r="AL246" i="11"/>
  <c r="AL216" i="11"/>
  <c r="AB216" i="11"/>
  <c r="Y246" i="11"/>
  <c r="Y216" i="11"/>
  <c r="W246" i="11"/>
  <c r="W216" i="11"/>
  <c r="AP246" i="11"/>
  <c r="AP216" i="11"/>
  <c r="AC246" i="11"/>
  <c r="AC216" i="11"/>
  <c r="H246" i="11"/>
  <c r="H216" i="11"/>
  <c r="AM216" i="11"/>
  <c r="AK246" i="11"/>
  <c r="AK216" i="11"/>
  <c r="S149" i="11"/>
  <c r="S130" i="11"/>
  <c r="AM149" i="11"/>
  <c r="AM130" i="11"/>
  <c r="W149" i="11"/>
  <c r="W130" i="11"/>
  <c r="H149" i="11"/>
  <c r="H130" i="11"/>
  <c r="V149" i="11"/>
  <c r="V130" i="11"/>
  <c r="Q149" i="11"/>
  <c r="Q130" i="11"/>
  <c r="Z149" i="11"/>
  <c r="Z130" i="11"/>
  <c r="AP149" i="11"/>
  <c r="AP130" i="11"/>
  <c r="AN159" i="9"/>
  <c r="D67" i="8"/>
  <c r="Y138" i="9"/>
  <c r="V67" i="8"/>
  <c r="R20" i="8"/>
  <c r="AQ94" i="10"/>
  <c r="AO94" i="10"/>
  <c r="AO245" i="10"/>
  <c r="AE94" i="10"/>
  <c r="AA94" i="10"/>
  <c r="Z94" i="10"/>
  <c r="Z245" i="10"/>
  <c r="L94" i="10"/>
  <c r="AP94" i="10"/>
  <c r="AP245" i="10"/>
  <c r="AH93" i="10"/>
  <c r="AH244" i="10"/>
  <c r="Q93" i="10"/>
  <c r="AM93" i="10"/>
  <c r="AL93" i="10"/>
  <c r="K93" i="10"/>
  <c r="K244" i="10"/>
  <c r="H93" i="10"/>
  <c r="I93" i="10"/>
  <c r="L93" i="10"/>
  <c r="AF260" i="11"/>
  <c r="AA260" i="11"/>
  <c r="P260" i="11"/>
  <c r="AH260" i="11"/>
  <c r="W67" i="8"/>
  <c r="F67" i="8"/>
  <c r="S79" i="14"/>
  <c r="S107" i="14"/>
  <c r="Y211" i="10"/>
  <c r="AE245" i="10"/>
  <c r="AE211" i="10"/>
  <c r="K245" i="10"/>
  <c r="K211" i="10"/>
  <c r="AO150" i="10"/>
  <c r="AO131" i="10"/>
  <c r="X150" i="10"/>
  <c r="X131" i="10"/>
  <c r="V150" i="10"/>
  <c r="V131" i="10"/>
  <c r="AB150" i="10"/>
  <c r="AB131" i="10"/>
  <c r="I150" i="10"/>
  <c r="I131" i="10"/>
  <c r="AP150" i="10"/>
  <c r="AP131" i="10"/>
  <c r="D150" i="10"/>
  <c r="R150" i="10"/>
  <c r="R131" i="10"/>
  <c r="AQ159" i="9"/>
  <c r="AQ254" i="9" s="1"/>
  <c r="M94" i="11"/>
  <c r="M246" i="11"/>
  <c r="S94" i="11"/>
  <c r="S246" i="11"/>
  <c r="G94" i="11"/>
  <c r="G246" i="11"/>
  <c r="AB94" i="11"/>
  <c r="AB246" i="11"/>
  <c r="Q94" i="11"/>
  <c r="Q246" i="11"/>
  <c r="AS94" i="11"/>
  <c r="J93" i="11"/>
  <c r="AO93" i="11"/>
  <c r="AJ93" i="11"/>
  <c r="AJ245" i="11"/>
  <c r="AE93" i="11"/>
  <c r="AA93" i="11"/>
  <c r="AA245" i="11"/>
  <c r="D33" i="11"/>
  <c r="AN93" i="11"/>
  <c r="AN245" i="11"/>
  <c r="W93" i="11"/>
  <c r="AH93" i="11"/>
  <c r="P93" i="11"/>
  <c r="J191" i="10"/>
  <c r="J172" i="10"/>
  <c r="O191" i="10"/>
  <c r="O172" i="10"/>
  <c r="T191" i="10"/>
  <c r="T172" i="10"/>
  <c r="AA191" i="10"/>
  <c r="AA172" i="10"/>
  <c r="AF191" i="10"/>
  <c r="AF172" i="10"/>
  <c r="AE191" i="10"/>
  <c r="AE172" i="10"/>
  <c r="AI191" i="10"/>
  <c r="AI172" i="10"/>
  <c r="Y191" i="10"/>
  <c r="Y172" i="10"/>
  <c r="E191" i="10"/>
  <c r="E172" i="10"/>
  <c r="AJ191" i="10"/>
  <c r="AJ172" i="10"/>
  <c r="AD259" i="10"/>
  <c r="U259" i="10"/>
  <c r="AC259" i="10"/>
  <c r="E259" i="10"/>
  <c r="V259" i="10"/>
  <c r="AO192" i="11"/>
  <c r="AO173" i="11"/>
  <c r="Q192" i="11"/>
  <c r="Q173" i="11"/>
  <c r="AB192" i="11"/>
  <c r="AB173" i="11"/>
  <c r="AN192" i="11"/>
  <c r="AN173" i="11"/>
  <c r="AC192" i="11"/>
  <c r="AC173" i="11"/>
  <c r="P192" i="11"/>
  <c r="P173" i="11"/>
  <c r="F192" i="11"/>
  <c r="F173" i="11"/>
  <c r="U192" i="11"/>
  <c r="U173" i="11"/>
  <c r="J192" i="11"/>
  <c r="J173" i="11"/>
  <c r="O192" i="11"/>
  <c r="O173" i="11"/>
  <c r="K253" i="9"/>
  <c r="K218" i="9"/>
  <c r="F253" i="9"/>
  <c r="F218" i="9"/>
  <c r="H253" i="9"/>
  <c r="H218" i="9"/>
  <c r="D158" i="9"/>
  <c r="Y253" i="9"/>
  <c r="Y218" i="9"/>
  <c r="AQ218" i="9"/>
  <c r="Q253" i="9"/>
  <c r="Q218" i="9"/>
  <c r="H157" i="9"/>
  <c r="H138" i="9"/>
  <c r="G157" i="9"/>
  <c r="G138" i="9"/>
  <c r="D157" i="9"/>
  <c r="AG157" i="9"/>
  <c r="AG138" i="9"/>
  <c r="AK157" i="9"/>
  <c r="AK138" i="9"/>
  <c r="T157" i="9"/>
  <c r="T138" i="9"/>
  <c r="X157" i="9"/>
  <c r="X138" i="9"/>
  <c r="AR157" i="9"/>
  <c r="AR252" i="9" s="1"/>
  <c r="AR138" i="9"/>
  <c r="D199" i="9"/>
  <c r="E198" i="9"/>
  <c r="E179" i="9"/>
  <c r="AA198" i="9"/>
  <c r="AA179" i="9"/>
  <c r="V198" i="9"/>
  <c r="V179" i="9"/>
  <c r="J198" i="9"/>
  <c r="J179" i="9"/>
  <c r="R198" i="9"/>
  <c r="R179" i="9"/>
  <c r="AS198" i="9"/>
  <c r="AS201" i="9" s="1"/>
  <c r="O107" i="14" s="1"/>
  <c r="AS179" i="9"/>
  <c r="X198" i="9"/>
  <c r="X179" i="9"/>
  <c r="K198" i="9"/>
  <c r="K179" i="9"/>
  <c r="F198" i="9"/>
  <c r="F179" i="9"/>
  <c r="AF198" i="9"/>
  <c r="AF179" i="9"/>
  <c r="L198" i="9"/>
  <c r="L179" i="9"/>
  <c r="L67" i="8"/>
  <c r="F20" i="8"/>
  <c r="AB94" i="9"/>
  <c r="AB253" i="9"/>
  <c r="P94" i="9"/>
  <c r="P253" i="9"/>
  <c r="AO94" i="9"/>
  <c r="AO253" i="9"/>
  <c r="AH93" i="9"/>
  <c r="AH252" i="9"/>
  <c r="D17" i="9" a="1"/>
  <c r="U20" i="9" s="1"/>
  <c r="Z33" i="9"/>
  <c r="O93" i="9"/>
  <c r="Y93" i="9"/>
  <c r="Y252" i="9"/>
  <c r="E93" i="9"/>
  <c r="P93" i="9"/>
  <c r="AE93" i="9"/>
  <c r="T93" i="9"/>
  <c r="AA93" i="9"/>
  <c r="D33" i="9"/>
  <c r="U93" i="9"/>
  <c r="H267" i="9"/>
  <c r="O267" i="9"/>
  <c r="M267" i="9"/>
  <c r="T267" i="9"/>
  <c r="Z74" i="9"/>
  <c r="M216" i="11"/>
  <c r="X246" i="11"/>
  <c r="X216" i="11"/>
  <c r="D150" i="11"/>
  <c r="AN246" i="11"/>
  <c r="AN216" i="11"/>
  <c r="E246" i="11"/>
  <c r="E216" i="11"/>
  <c r="F246" i="11"/>
  <c r="F216" i="11"/>
  <c r="AE216" i="11"/>
  <c r="K246" i="11"/>
  <c r="K216" i="11"/>
  <c r="Z246" i="11"/>
  <c r="Z216" i="11"/>
  <c r="AR216" i="11"/>
  <c r="M149" i="11"/>
  <c r="M130" i="11"/>
  <c r="R149" i="11"/>
  <c r="R130" i="11"/>
  <c r="K149" i="11"/>
  <c r="K130" i="11"/>
  <c r="AI149" i="11"/>
  <c r="AI130" i="11"/>
  <c r="I149" i="11"/>
  <c r="I130" i="11"/>
  <c r="T149" i="11"/>
  <c r="T130" i="11"/>
  <c r="AG194" i="11"/>
  <c r="N20" i="8"/>
  <c r="P20" i="8"/>
  <c r="Q94" i="10"/>
  <c r="Q245" i="10"/>
  <c r="AS94" i="10"/>
  <c r="T94" i="10"/>
  <c r="T245" i="10"/>
  <c r="AL94" i="10"/>
  <c r="AC94" i="10"/>
  <c r="AC245" i="10"/>
  <c r="S94" i="10"/>
  <c r="K94" i="10"/>
  <c r="AK94" i="10"/>
  <c r="P94" i="10"/>
  <c r="AB93" i="10"/>
  <c r="N93" i="10"/>
  <c r="AK93" i="10"/>
  <c r="AC93" i="10"/>
  <c r="S93" i="10"/>
  <c r="V93" i="10"/>
  <c r="AA93" i="10"/>
  <c r="M93" i="10"/>
  <c r="E93" i="10"/>
  <c r="AG93" i="10"/>
  <c r="AF93" i="10"/>
  <c r="AQ260" i="11"/>
  <c r="J260" i="11"/>
  <c r="R260" i="11"/>
  <c r="D58" i="11" a="1"/>
  <c r="W61" i="11" s="1"/>
  <c r="Z74" i="11"/>
  <c r="W78" i="8"/>
  <c r="J78" i="8"/>
  <c r="O78" i="8"/>
  <c r="H78" i="8"/>
  <c r="I78" i="8"/>
  <c r="R78" i="8"/>
  <c r="U78" i="8"/>
  <c r="M78" i="8"/>
  <c r="V78" i="8"/>
  <c r="S78" i="8"/>
  <c r="G78" i="8"/>
  <c r="T78" i="8"/>
  <c r="Q78" i="8"/>
  <c r="L78" i="8"/>
  <c r="E78" i="8"/>
  <c r="N78" i="8"/>
  <c r="F78" i="8"/>
  <c r="P78" i="8"/>
  <c r="K78" i="8"/>
  <c r="D78" i="8"/>
  <c r="R79" i="8"/>
  <c r="I79" i="8"/>
  <c r="U79" i="8"/>
  <c r="F79" i="8"/>
  <c r="D79" i="8"/>
  <c r="O79" i="8"/>
  <c r="G79" i="8"/>
  <c r="W79" i="8"/>
  <c r="V79" i="8"/>
  <c r="P79" i="8"/>
  <c r="Q79" i="8"/>
  <c r="S79" i="8"/>
  <c r="K79" i="8"/>
  <c r="L79" i="8"/>
  <c r="N79" i="8"/>
  <c r="J79" i="8"/>
  <c r="E79" i="8"/>
  <c r="M79" i="8"/>
  <c r="H79" i="8"/>
  <c r="T79" i="8"/>
  <c r="F80" i="8"/>
  <c r="S80" i="8"/>
  <c r="I80" i="8"/>
  <c r="U80" i="8"/>
  <c r="Q80" i="8"/>
  <c r="O80" i="8"/>
  <c r="M80" i="8"/>
  <c r="T80" i="8"/>
  <c r="R80" i="8"/>
  <c r="H80" i="8"/>
  <c r="K80" i="8"/>
  <c r="E80" i="8"/>
  <c r="D80" i="8"/>
  <c r="P80" i="8"/>
  <c r="J80" i="8"/>
  <c r="R81" i="8"/>
  <c r="T81" i="8"/>
  <c r="U81" i="8"/>
  <c r="S81" i="8"/>
  <c r="D81" i="8"/>
  <c r="N81" i="8"/>
  <c r="W80" i="8"/>
  <c r="M81" i="8"/>
  <c r="F81" i="8"/>
  <c r="E81" i="8"/>
  <c r="O81" i="8"/>
  <c r="G81" i="8"/>
  <c r="J81" i="8"/>
  <c r="N80" i="8"/>
  <c r="L80" i="8"/>
  <c r="H81" i="8"/>
  <c r="K81" i="8"/>
  <c r="Q81" i="8"/>
  <c r="I81" i="8"/>
  <c r="P81" i="8"/>
  <c r="G80" i="8"/>
  <c r="V80" i="8"/>
  <c r="AR131" i="10"/>
  <c r="U67" i="8"/>
  <c r="Q61" i="11"/>
  <c r="I245" i="10"/>
  <c r="I211" i="10"/>
  <c r="H245" i="10"/>
  <c r="H211" i="10"/>
  <c r="AK245" i="10"/>
  <c r="AK211" i="10"/>
  <c r="V245" i="10"/>
  <c r="V211" i="10"/>
  <c r="AD245" i="10"/>
  <c r="AD211" i="10"/>
  <c r="AQ245" i="10"/>
  <c r="AQ211" i="10"/>
  <c r="AA245" i="10"/>
  <c r="AA211" i="10"/>
  <c r="P245" i="10"/>
  <c r="P211" i="10"/>
  <c r="L245" i="10"/>
  <c r="L211" i="10"/>
  <c r="AS150" i="10"/>
  <c r="AS244" i="10" s="1"/>
  <c r="AS131" i="10"/>
  <c r="N150" i="10"/>
  <c r="N131" i="10"/>
  <c r="AI150" i="10"/>
  <c r="AI131" i="10"/>
  <c r="AQ150" i="10"/>
  <c r="AQ244" i="10" s="1"/>
  <c r="AQ131" i="10"/>
  <c r="H150" i="10"/>
  <c r="H131" i="10"/>
  <c r="AD150" i="10"/>
  <c r="AD131" i="10"/>
  <c r="AC150" i="10"/>
  <c r="AC131" i="10"/>
  <c r="AE150" i="10"/>
  <c r="AE131" i="10"/>
  <c r="O150" i="10"/>
  <c r="O131" i="10"/>
  <c r="M20" i="8"/>
  <c r="W20" i="8"/>
  <c r="AA53" i="7"/>
  <c r="AO53" i="7"/>
  <c r="L53" i="7"/>
  <c r="W53" i="7"/>
  <c r="J53" i="7"/>
  <c r="P53" i="7"/>
  <c r="AC53" i="7"/>
  <c r="M53" i="7"/>
  <c r="T53" i="7"/>
  <c r="X53" i="7"/>
  <c r="Q54" i="7"/>
  <c r="AN54" i="7"/>
  <c r="AI54" i="7"/>
  <c r="S54" i="7"/>
  <c r="V54" i="7"/>
  <c r="AH54" i="7"/>
  <c r="L54" i="7"/>
  <c r="P54" i="7"/>
  <c r="AC54" i="7"/>
  <c r="J54" i="7"/>
  <c r="AG53" i="7"/>
  <c r="Y53" i="7"/>
  <c r="V53" i="7"/>
  <c r="AI53" i="7"/>
  <c r="H53" i="7"/>
  <c r="R54" i="7"/>
  <c r="AD54" i="7"/>
  <c r="I54" i="7"/>
  <c r="AO54" i="7"/>
  <c r="N54" i="7"/>
  <c r="Z54" i="7"/>
  <c r="AN53" i="7"/>
  <c r="K53" i="7"/>
  <c r="AH53" i="7"/>
  <c r="AP53" i="7"/>
  <c r="O53" i="7"/>
  <c r="AB53" i="7"/>
  <c r="E53" i="7"/>
  <c r="G53" i="7"/>
  <c r="AE54" i="7"/>
  <c r="W54" i="7"/>
  <c r="E54" i="7"/>
  <c r="U54" i="7"/>
  <c r="T54" i="7"/>
  <c r="AF54" i="7"/>
  <c r="AP54" i="7"/>
  <c r="AJ54" i="7"/>
  <c r="K54" i="7"/>
  <c r="AB54" i="7"/>
  <c r="AD53" i="7"/>
  <c r="S53" i="7"/>
  <c r="AM53" i="7"/>
  <c r="U53" i="7"/>
  <c r="F53" i="7"/>
  <c r="Y54" i="7"/>
  <c r="AL54" i="7"/>
  <c r="AL53" i="7"/>
  <c r="N53" i="7"/>
  <c r="AF53" i="7"/>
  <c r="Q53" i="7"/>
  <c r="AE53" i="7"/>
  <c r="AJ53" i="7"/>
  <c r="R53" i="7"/>
  <c r="I53" i="7"/>
  <c r="M54" i="7"/>
  <c r="AG54" i="7"/>
  <c r="AM54" i="7"/>
  <c r="AA54" i="7"/>
  <c r="G54" i="7"/>
  <c r="H54" i="7"/>
  <c r="O54" i="7"/>
  <c r="F54" i="7"/>
  <c r="X54" i="7"/>
  <c r="AK54" i="7"/>
  <c r="AK53" i="7"/>
  <c r="J20" i="8"/>
  <c r="AO94" i="11"/>
  <c r="AO246" i="11"/>
  <c r="AP93" i="11"/>
  <c r="O93" i="11"/>
  <c r="AQ93" i="11"/>
  <c r="T93" i="11"/>
  <c r="H93" i="11"/>
  <c r="AG93" i="11"/>
  <c r="I93" i="11"/>
  <c r="G93" i="11"/>
  <c r="AK93" i="11"/>
  <c r="AK245" i="11"/>
  <c r="AC93" i="11"/>
  <c r="K191" i="10"/>
  <c r="K172" i="10"/>
  <c r="R191" i="10"/>
  <c r="R172" i="10"/>
  <c r="AG191" i="10"/>
  <c r="AG172" i="10"/>
  <c r="X191" i="10"/>
  <c r="X172" i="10"/>
  <c r="U191" i="10"/>
  <c r="U172" i="10"/>
  <c r="AR191" i="10"/>
  <c r="AR210" i="10" s="1"/>
  <c r="AR213" i="10" s="1"/>
  <c r="AR172" i="10"/>
  <c r="AB191" i="10"/>
  <c r="AB172" i="10"/>
  <c r="Z191" i="10"/>
  <c r="Z172" i="10"/>
  <c r="I191" i="10"/>
  <c r="I172" i="10"/>
  <c r="P191" i="10"/>
  <c r="P172" i="10"/>
  <c r="AK259" i="10"/>
  <c r="X259" i="10"/>
  <c r="D75" i="10"/>
  <c r="T259" i="10"/>
  <c r="H259" i="10"/>
  <c r="D193" i="11"/>
  <c r="AR192" i="11"/>
  <c r="AR195" i="11" s="1"/>
  <c r="P106" i="14" s="1"/>
  <c r="AR173" i="11"/>
  <c r="AM192" i="11"/>
  <c r="AM173" i="11"/>
  <c r="AQ192" i="11"/>
  <c r="AQ259" i="11" s="1"/>
  <c r="AQ173" i="11"/>
  <c r="AE192" i="11"/>
  <c r="AE173" i="11"/>
  <c r="AK192" i="11"/>
  <c r="AK173" i="11"/>
  <c r="Z192" i="11"/>
  <c r="Z173" i="11"/>
  <c r="AL192" i="11"/>
  <c r="AL173" i="11"/>
  <c r="W192" i="11"/>
  <c r="W173" i="11"/>
  <c r="M192" i="11"/>
  <c r="M173" i="11"/>
  <c r="R192" i="11"/>
  <c r="R173" i="11"/>
  <c r="AA253" i="9"/>
  <c r="AA218" i="9"/>
  <c r="N253" i="9"/>
  <c r="N218" i="9"/>
  <c r="AC218" i="9"/>
  <c r="J253" i="9"/>
  <c r="J218" i="9"/>
  <c r="AK253" i="9"/>
  <c r="AK218" i="9"/>
  <c r="R157" i="9"/>
  <c r="R138" i="9"/>
  <c r="AC157" i="9"/>
  <c r="AC138" i="9"/>
  <c r="U157" i="9"/>
  <c r="U138" i="9"/>
  <c r="AP157" i="9"/>
  <c r="AP138" i="9"/>
  <c r="AO157" i="9"/>
  <c r="AO138" i="9"/>
  <c r="E157" i="9"/>
  <c r="E138" i="9"/>
  <c r="AM157" i="9"/>
  <c r="AM138" i="9"/>
  <c r="I198" i="9"/>
  <c r="I179" i="9"/>
  <c r="AC198" i="9"/>
  <c r="AC179" i="9"/>
  <c r="Y198" i="9"/>
  <c r="Y179" i="9"/>
  <c r="M198" i="9"/>
  <c r="M179" i="9"/>
  <c r="AM198" i="9"/>
  <c r="AM179" i="9"/>
  <c r="S198" i="9"/>
  <c r="S179" i="9"/>
  <c r="Q198" i="9"/>
  <c r="Q179" i="9"/>
  <c r="AG198" i="9"/>
  <c r="AG179" i="9"/>
  <c r="AL198" i="9"/>
  <c r="AL179" i="9"/>
  <c r="U198" i="9"/>
  <c r="U179" i="9"/>
  <c r="T198" i="9"/>
  <c r="T179" i="9"/>
  <c r="P131" i="10"/>
  <c r="O20" i="8"/>
  <c r="U20" i="8"/>
  <c r="AS94" i="9"/>
  <c r="AD94" i="9"/>
  <c r="AD253" i="9"/>
  <c r="D34" i="9"/>
  <c r="U94" i="9"/>
  <c r="U253" i="9"/>
  <c r="AS93" i="9"/>
  <c r="AS252" i="9"/>
  <c r="AM93" i="9"/>
  <c r="I93" i="9"/>
  <c r="AP93" i="9"/>
  <c r="AK93" i="9"/>
  <c r="Q93" i="9"/>
  <c r="AQ93" i="9"/>
  <c r="AQ252" i="9"/>
  <c r="AG93" i="9"/>
  <c r="AF93" i="9"/>
  <c r="AF252" i="9"/>
  <c r="R93" i="9"/>
  <c r="M93" i="9"/>
  <c r="X267" i="9"/>
  <c r="L267" i="9"/>
  <c r="AK267" i="9"/>
  <c r="R267" i="9"/>
  <c r="AJ267" i="9"/>
  <c r="AE267" i="9"/>
  <c r="AR266" i="9"/>
  <c r="S216" i="11"/>
  <c r="O246" i="11"/>
  <c r="O216" i="11"/>
  <c r="AD246" i="11"/>
  <c r="AD216" i="11"/>
  <c r="L216" i="11"/>
  <c r="AO216" i="11"/>
  <c r="N216" i="11"/>
  <c r="AJ246" i="11"/>
  <c r="AJ216" i="11"/>
  <c r="AG246" i="11"/>
  <c r="AG216" i="11"/>
  <c r="AH246" i="11"/>
  <c r="AH216" i="11"/>
  <c r="J216" i="11"/>
  <c r="U246" i="11"/>
  <c r="U216" i="11"/>
  <c r="AQ149" i="11"/>
  <c r="AQ130" i="11"/>
  <c r="AG149" i="11"/>
  <c r="AG130" i="11"/>
  <c r="AD149" i="11"/>
  <c r="AD130" i="11"/>
  <c r="J149" i="11"/>
  <c r="J130" i="11"/>
  <c r="AO149" i="11"/>
  <c r="AO130" i="11"/>
  <c r="D149" i="11"/>
  <c r="AC149" i="11"/>
  <c r="AC130" i="11"/>
  <c r="AF149" i="11"/>
  <c r="AF130" i="11"/>
  <c r="Y149" i="11"/>
  <c r="Y130" i="11"/>
  <c r="Z159" i="9"/>
  <c r="K131" i="10"/>
  <c r="D20" i="8"/>
  <c r="E20" i="8"/>
  <c r="I94" i="10"/>
  <c r="AN94" i="10"/>
  <c r="AN245" i="10"/>
  <c r="V94" i="10"/>
  <c r="AB94" i="10"/>
  <c r="W94" i="10"/>
  <c r="W245" i="10"/>
  <c r="D34" i="10"/>
  <c r="U94" i="10"/>
  <c r="G94" i="10"/>
  <c r="F94" i="10"/>
  <c r="F245" i="10"/>
  <c r="AR94" i="10"/>
  <c r="AR245" i="10"/>
  <c r="D33" i="10"/>
  <c r="G93" i="10"/>
  <c r="R93" i="10"/>
  <c r="AQ93" i="10"/>
  <c r="O93" i="10"/>
  <c r="AI93" i="10"/>
  <c r="AP93" i="10"/>
  <c r="X93" i="10"/>
  <c r="AR93" i="10"/>
  <c r="AR244" i="10"/>
  <c r="AS93" i="10"/>
  <c r="AJ260" i="11"/>
  <c r="AI260" i="11"/>
  <c r="AE260" i="11"/>
  <c r="I260" i="11"/>
  <c r="AG259" i="11"/>
  <c r="R67" i="8"/>
  <c r="G61" i="11"/>
  <c r="I61" i="11"/>
  <c r="S105" i="14"/>
  <c r="S67" i="14"/>
  <c r="S101" i="14"/>
  <c r="S77" i="14"/>
  <c r="S68" i="14"/>
  <c r="AB245" i="10"/>
  <c r="AB211" i="10"/>
  <c r="M245" i="10"/>
  <c r="M211" i="10"/>
  <c r="G150" i="10"/>
  <c r="G131" i="10"/>
  <c r="T150" i="10"/>
  <c r="T131" i="10"/>
  <c r="AA150" i="10"/>
  <c r="AA131" i="10"/>
  <c r="AK150" i="10"/>
  <c r="AK131" i="10"/>
  <c r="AN150" i="10"/>
  <c r="AN131" i="10"/>
  <c r="AM150" i="10"/>
  <c r="AM131" i="10"/>
  <c r="AF150" i="10"/>
  <c r="AF131" i="10"/>
  <c r="E150" i="10"/>
  <c r="E131" i="10"/>
  <c r="F150" i="10"/>
  <c r="F131" i="10"/>
  <c r="AG150" i="10"/>
  <c r="AG131" i="10"/>
  <c r="L20" i="8"/>
  <c r="L94" i="11"/>
  <c r="L246" i="11"/>
  <c r="J94" i="11"/>
  <c r="J246" i="11"/>
  <c r="N246" i="11"/>
  <c r="N94" i="11"/>
  <c r="AM94" i="11"/>
  <c r="AM246" i="11"/>
  <c r="D17" i="11" a="1"/>
  <c r="J20" i="11" s="1"/>
  <c r="Z33" i="11"/>
  <c r="F93" i="11"/>
  <c r="AS93" i="11"/>
  <c r="AS245" i="11"/>
  <c r="K93" i="11"/>
  <c r="X93" i="11"/>
  <c r="U93" i="11"/>
  <c r="AR93" i="11"/>
  <c r="AR245" i="11"/>
  <c r="AL93" i="11"/>
  <c r="AL245" i="11"/>
  <c r="D192" i="10"/>
  <c r="AH191" i="10"/>
  <c r="AH172" i="10"/>
  <c r="M191" i="10"/>
  <c r="M172" i="10"/>
  <c r="AP191" i="10"/>
  <c r="AP172" i="10"/>
  <c r="AD191" i="10"/>
  <c r="AD172" i="10"/>
  <c r="AL191" i="10"/>
  <c r="AL172" i="10"/>
  <c r="W191" i="10"/>
  <c r="W172" i="10"/>
  <c r="AC191" i="10"/>
  <c r="AC172" i="10"/>
  <c r="V191" i="10"/>
  <c r="V172" i="10"/>
  <c r="AN191" i="10"/>
  <c r="AN172" i="10"/>
  <c r="Q191" i="10"/>
  <c r="Q172" i="10"/>
  <c r="G191" i="10"/>
  <c r="G172" i="10"/>
  <c r="G259" i="10"/>
  <c r="K259" i="10"/>
  <c r="J259" i="10"/>
  <c r="D74" i="10"/>
  <c r="K192" i="11"/>
  <c r="K173" i="11"/>
  <c r="E192" i="11"/>
  <c r="E173" i="11"/>
  <c r="AI192" i="11"/>
  <c r="AI173" i="11"/>
  <c r="L192" i="11"/>
  <c r="L173" i="11"/>
  <c r="AH192" i="11"/>
  <c r="AH173" i="11"/>
  <c r="V192" i="11"/>
  <c r="V173" i="11"/>
  <c r="T192" i="11"/>
  <c r="T173" i="11"/>
  <c r="N192" i="11"/>
  <c r="N173" i="11"/>
  <c r="AJ192" i="11"/>
  <c r="AJ173" i="11"/>
  <c r="AA192" i="11"/>
  <c r="AA173" i="11"/>
  <c r="D176" i="11" s="1" a="1"/>
  <c r="AP192" i="11"/>
  <c r="AP173" i="11"/>
  <c r="AR253" i="9"/>
  <c r="AR218" i="9"/>
  <c r="AG253" i="9"/>
  <c r="AG218" i="9"/>
  <c r="AI253" i="9"/>
  <c r="AI218" i="9"/>
  <c r="I253" i="9"/>
  <c r="I218" i="9"/>
  <c r="AM253" i="9"/>
  <c r="AM218" i="9"/>
  <c r="AJ253" i="9"/>
  <c r="AJ218" i="9"/>
  <c r="Z157" i="9"/>
  <c r="S157" i="9"/>
  <c r="S138" i="9"/>
  <c r="AA157" i="9"/>
  <c r="AA138" i="9"/>
  <c r="AJ157" i="9"/>
  <c r="AJ138" i="9"/>
  <c r="F157" i="9"/>
  <c r="F138" i="9"/>
  <c r="M157" i="9"/>
  <c r="M138" i="9"/>
  <c r="Q157" i="9"/>
  <c r="Q138" i="9"/>
  <c r="AE198" i="9"/>
  <c r="AE179" i="9"/>
  <c r="AK198" i="9"/>
  <c r="AK179" i="9"/>
  <c r="AJ198" i="9"/>
  <c r="AJ179" i="9"/>
  <c r="AB198" i="9"/>
  <c r="AB179" i="9"/>
  <c r="AN198" i="9"/>
  <c r="AN179" i="9"/>
  <c r="P198" i="9"/>
  <c r="P179" i="9"/>
  <c r="AD198" i="9"/>
  <c r="AD179" i="9"/>
  <c r="AI198" i="9"/>
  <c r="AI179" i="9"/>
  <c r="AQ198" i="9"/>
  <c r="AQ201" i="9" s="1"/>
  <c r="O105" i="14" s="1"/>
  <c r="AQ179" i="9"/>
  <c r="W138" i="9"/>
  <c r="J67" i="8"/>
  <c r="O67" i="8"/>
  <c r="I20" i="8"/>
  <c r="S20" i="8"/>
  <c r="S94" i="9"/>
  <c r="S253" i="9"/>
  <c r="V94" i="9"/>
  <c r="V253" i="9"/>
  <c r="L94" i="9"/>
  <c r="L253" i="9"/>
  <c r="AL94" i="9"/>
  <c r="AL253" i="9"/>
  <c r="L93" i="9"/>
  <c r="L252" i="9"/>
  <c r="AB252" i="9"/>
  <c r="AR93" i="9"/>
  <c r="X93" i="9"/>
  <c r="V93" i="9"/>
  <c r="V252" i="9"/>
  <c r="AL267" i="9"/>
  <c r="D74" i="9"/>
  <c r="AH266" i="9"/>
  <c r="V246" i="11"/>
  <c r="V216" i="11"/>
  <c r="AI246" i="11"/>
  <c r="AI216" i="11"/>
  <c r="Q216" i="11"/>
  <c r="I246" i="11"/>
  <c r="I216" i="11"/>
  <c r="AF216" i="11"/>
  <c r="AQ246" i="11"/>
  <c r="AQ216" i="11"/>
  <c r="G216" i="11"/>
  <c r="AA246" i="11"/>
  <c r="AA216" i="11"/>
  <c r="R246" i="11"/>
  <c r="R216" i="11"/>
  <c r="T246" i="11"/>
  <c r="T216" i="11"/>
  <c r="AE149" i="11"/>
  <c r="AE130" i="11"/>
  <c r="P149" i="11"/>
  <c r="P130" i="11"/>
  <c r="AB149" i="11"/>
  <c r="AB130" i="11"/>
  <c r="F149" i="11"/>
  <c r="F130" i="11"/>
  <c r="G149" i="11"/>
  <c r="G130" i="11"/>
  <c r="AH149" i="11"/>
  <c r="AH130" i="11"/>
  <c r="X149" i="11"/>
  <c r="X130" i="11"/>
  <c r="U149" i="11"/>
  <c r="U130" i="11"/>
  <c r="AR179" i="9"/>
  <c r="E67" i="8"/>
  <c r="T20" i="8"/>
  <c r="AD94" i="10"/>
  <c r="AH94" i="10"/>
  <c r="AH245" i="10"/>
  <c r="R94" i="10"/>
  <c r="R245" i="10"/>
  <c r="AJ94" i="10"/>
  <c r="AJ245" i="10"/>
  <c r="M94" i="10"/>
  <c r="E94" i="10"/>
  <c r="E245" i="10"/>
  <c r="AI245" i="10"/>
  <c r="X94" i="10"/>
  <c r="X245" i="10"/>
  <c r="J94" i="10"/>
  <c r="AM94" i="10"/>
  <c r="AM245" i="10"/>
  <c r="H94" i="10"/>
  <c r="AE93" i="10"/>
  <c r="AN93" i="10"/>
  <c r="P244" i="10"/>
  <c r="Z93" i="10"/>
  <c r="T93" i="10"/>
  <c r="Y93" i="10"/>
  <c r="Y244" i="10"/>
  <c r="W93" i="10"/>
  <c r="J244" i="10"/>
  <c r="AJ244" i="10"/>
  <c r="AO93" i="10"/>
  <c r="AS260" i="11"/>
  <c r="AM260" i="11"/>
  <c r="AR260" i="11"/>
  <c r="F260" i="11"/>
  <c r="D75" i="11"/>
  <c r="Y259" i="11"/>
  <c r="D74" i="11"/>
  <c r="D92" i="8" a="1"/>
  <c r="U95" i="8" s="1"/>
  <c r="AK130" i="11"/>
  <c r="AR130" i="11"/>
  <c r="G20" i="8"/>
  <c r="S93" i="14"/>
  <c r="S81" i="14"/>
  <c r="S92" i="14"/>
  <c r="S106" i="14"/>
  <c r="S100" i="14"/>
  <c r="S82" i="14"/>
  <c r="S78" i="14"/>
  <c r="N160" i="9"/>
  <c r="I76" i="14" s="1"/>
  <c r="N152" i="11"/>
  <c r="J76" i="14" s="1"/>
  <c r="S97" i="14"/>
  <c r="S66" i="14"/>
  <c r="AP260" i="10"/>
  <c r="AP77" i="10"/>
  <c r="N54" i="14" s="1"/>
  <c r="AG254" i="9"/>
  <c r="AG95" i="9"/>
  <c r="AG36" i="9"/>
  <c r="I45" i="14" s="1"/>
  <c r="AD95" i="10"/>
  <c r="AD246" i="10"/>
  <c r="Q268" i="9"/>
  <c r="Q77" i="9"/>
  <c r="O29" i="14" s="1"/>
  <c r="U254" i="9"/>
  <c r="U95" i="9"/>
  <c r="U36" i="9"/>
  <c r="I33" i="14" s="1"/>
  <c r="AM77" i="9"/>
  <c r="O51" i="14" s="1"/>
  <c r="AM268" i="9"/>
  <c r="AI36" i="11"/>
  <c r="J47" i="14" s="1"/>
  <c r="AI247" i="11"/>
  <c r="AI95" i="11"/>
  <c r="W36" i="10"/>
  <c r="H35" i="14" s="1"/>
  <c r="W246" i="10"/>
  <c r="W95" i="10"/>
  <c r="AR268" i="9"/>
  <c r="AR77" i="9"/>
  <c r="O56" i="14" s="1"/>
  <c r="AN261" i="11"/>
  <c r="AN77" i="11"/>
  <c r="AQ246" i="10"/>
  <c r="AQ95" i="10"/>
  <c r="AQ36" i="10"/>
  <c r="H55" i="14" s="1"/>
  <c r="AN268" i="9"/>
  <c r="AN77" i="9"/>
  <c r="O52" i="14" s="1"/>
  <c r="L268" i="9"/>
  <c r="L77" i="9"/>
  <c r="O24" i="14" s="1"/>
  <c r="Z268" i="9"/>
  <c r="P246" i="10"/>
  <c r="P95" i="10"/>
  <c r="P36" i="10"/>
  <c r="H28" i="14" s="1"/>
  <c r="AF261" i="11"/>
  <c r="M260" i="10"/>
  <c r="M77" i="10"/>
  <c r="N25" i="14" s="1"/>
  <c r="Y268" i="9"/>
  <c r="Y77" i="9"/>
  <c r="O37" i="14" s="1"/>
  <c r="P254" i="9"/>
  <c r="P95" i="9"/>
  <c r="P36" i="9"/>
  <c r="I28" i="14" s="1"/>
  <c r="I247" i="11"/>
  <c r="I95" i="11"/>
  <c r="I36" i="11"/>
  <c r="J21" i="14" s="1"/>
  <c r="AQ77" i="11"/>
  <c r="AQ261" i="11"/>
  <c r="T254" i="9"/>
  <c r="T95" i="9"/>
  <c r="T36" i="9"/>
  <c r="I32" i="14" s="1"/>
  <c r="AH268" i="9"/>
  <c r="AH77" i="9"/>
  <c r="O46" i="14" s="1"/>
  <c r="AH95" i="10"/>
  <c r="AH246" i="10"/>
  <c r="AH36" i="10"/>
  <c r="H46" i="14" s="1"/>
  <c r="R261" i="11"/>
  <c r="R77" i="11"/>
  <c r="P247" i="11"/>
  <c r="P95" i="11"/>
  <c r="P36" i="11"/>
  <c r="J28" i="14" s="1"/>
  <c r="AQ268" i="9"/>
  <c r="V95" i="10"/>
  <c r="V246" i="10"/>
  <c r="V36" i="10"/>
  <c r="H34" i="14" s="1"/>
  <c r="R268" i="9"/>
  <c r="R77" i="9"/>
  <c r="O30" i="14" s="1"/>
  <c r="AB247" i="11"/>
  <c r="AB95" i="11"/>
  <c r="K77" i="11"/>
  <c r="K261" i="11"/>
  <c r="F268" i="9"/>
  <c r="F77" i="9"/>
  <c r="O18" i="14" s="1"/>
  <c r="AK246" i="10"/>
  <c r="AK95" i="10"/>
  <c r="AK36" i="10"/>
  <c r="H49" i="14" s="1"/>
  <c r="M247" i="11"/>
  <c r="M95" i="11"/>
  <c r="M36" i="11"/>
  <c r="J25" i="14" s="1"/>
  <c r="D58" i="10" a="1"/>
  <c r="AR247" i="11"/>
  <c r="AR95" i="11"/>
  <c r="AR36" i="11"/>
  <c r="J56" i="14" s="1"/>
  <c r="AO261" i="11"/>
  <c r="AO77" i="11"/>
  <c r="N268" i="9"/>
  <c r="L246" i="10"/>
  <c r="L95" i="10"/>
  <c r="L36" i="10"/>
  <c r="H24" i="14" s="1"/>
  <c r="V254" i="9"/>
  <c r="V95" i="9"/>
  <c r="V36" i="9"/>
  <c r="I34" i="14" s="1"/>
  <c r="W36" i="11"/>
  <c r="J35" i="14" s="1"/>
  <c r="W247" i="11"/>
  <c r="W95" i="11"/>
  <c r="AP95" i="10"/>
  <c r="AP246" i="10"/>
  <c r="AP36" i="10"/>
  <c r="H54" i="14" s="1"/>
  <c r="AP268" i="9"/>
  <c r="AP77" i="9"/>
  <c r="O54" i="14" s="1"/>
  <c r="U261" i="11"/>
  <c r="U77" i="11"/>
  <c r="AO247" i="11"/>
  <c r="AO95" i="11"/>
  <c r="AO36" i="11"/>
  <c r="J53" i="14" s="1"/>
  <c r="AB254" i="9"/>
  <c r="AB95" i="9"/>
  <c r="AB36" i="9"/>
  <c r="I40" i="14" s="1"/>
  <c r="AS261" i="11"/>
  <c r="AS77" i="11"/>
  <c r="N261" i="11"/>
  <c r="N77" i="11"/>
  <c r="S260" i="10"/>
  <c r="S77" i="10"/>
  <c r="N31" i="14" s="1"/>
  <c r="AL95" i="10"/>
  <c r="AL246" i="10"/>
  <c r="AL36" i="10"/>
  <c r="H50" i="14" s="1"/>
  <c r="E261" i="11"/>
  <c r="E77" i="11"/>
  <c r="AK254" i="9"/>
  <c r="AK95" i="9"/>
  <c r="AK36" i="9"/>
  <c r="I49" i="14" s="1"/>
  <c r="W268" i="9"/>
  <c r="I268" i="9"/>
  <c r="I77" i="9"/>
  <c r="O21" i="14" s="1"/>
  <c r="AI246" i="10"/>
  <c r="AI95" i="10"/>
  <c r="AI36" i="10"/>
  <c r="H47" i="14" s="1"/>
  <c r="AF254" i="9"/>
  <c r="AF95" i="9"/>
  <c r="AF36" i="9"/>
  <c r="I44" i="14" s="1"/>
  <c r="AS247" i="11"/>
  <c r="AS95" i="11"/>
  <c r="AS36" i="11"/>
  <c r="J57" i="14" s="1"/>
  <c r="J268" i="9"/>
  <c r="J77" i="9"/>
  <c r="O22" i="14" s="1"/>
  <c r="AN246" i="10"/>
  <c r="AN95" i="10"/>
  <c r="AN36" i="10"/>
  <c r="H52" i="14" s="1"/>
  <c r="J247" i="11"/>
  <c r="J95" i="11"/>
  <c r="J36" i="11"/>
  <c r="J22" i="14" s="1"/>
  <c r="H268" i="9"/>
  <c r="H77" i="9"/>
  <c r="O20" i="14" s="1"/>
  <c r="U246" i="10"/>
  <c r="U95" i="10"/>
  <c r="AM77" i="11"/>
  <c r="AM261" i="11"/>
  <c r="AI95" i="9"/>
  <c r="AI254" i="9"/>
  <c r="AA77" i="9"/>
  <c r="O39" i="14" s="1"/>
  <c r="AA268" i="9"/>
  <c r="G260" i="10"/>
  <c r="G77" i="10"/>
  <c r="N19" i="14" s="1"/>
  <c r="AO95" i="10"/>
  <c r="AO246" i="10"/>
  <c r="AO36" i="10"/>
  <c r="H53" i="14" s="1"/>
  <c r="H246" i="10"/>
  <c r="H95" i="10"/>
  <c r="H36" i="10"/>
  <c r="H20" i="14" s="1"/>
  <c r="AS268" i="9"/>
  <c r="AS77" i="9"/>
  <c r="O57" i="14" s="1"/>
  <c r="AK261" i="11"/>
  <c r="AK77" i="11"/>
  <c r="AL254" i="9"/>
  <c r="AL95" i="9"/>
  <c r="AL36" i="9"/>
  <c r="I50" i="14" s="1"/>
  <c r="R247" i="11"/>
  <c r="R95" i="11"/>
  <c r="R36" i="11"/>
  <c r="J30" i="14" s="1"/>
  <c r="AJ254" i="9"/>
  <c r="AJ95" i="9"/>
  <c r="F95" i="11"/>
  <c r="F247" i="11"/>
  <c r="F36" i="11"/>
  <c r="J18" i="14" s="1"/>
  <c r="W77" i="11"/>
  <c r="W261" i="11"/>
  <c r="X246" i="10"/>
  <c r="X95" i="10"/>
  <c r="X36" i="10"/>
  <c r="H36" i="14" s="1"/>
  <c r="Z95" i="11"/>
  <c r="Z247" i="11"/>
  <c r="Y254" i="9"/>
  <c r="Y95" i="9"/>
  <c r="Y36" i="9"/>
  <c r="I37" i="14" s="1"/>
  <c r="L260" i="10"/>
  <c r="L77" i="10"/>
  <c r="N24" i="14" s="1"/>
  <c r="AI260" i="10"/>
  <c r="AE260" i="10"/>
  <c r="AE77" i="10"/>
  <c r="N43" i="14" s="1"/>
  <c r="AP254" i="9"/>
  <c r="AP95" i="9"/>
  <c r="AP36" i="9"/>
  <c r="I54" i="14" s="1"/>
  <c r="AC261" i="11"/>
  <c r="AC77" i="11"/>
  <c r="AD254" i="9"/>
  <c r="AD95" i="9"/>
  <c r="AD36" i="9"/>
  <c r="I42" i="14" s="1"/>
  <c r="W260" i="10"/>
  <c r="W77" i="10"/>
  <c r="N35" i="14" s="1"/>
  <c r="AE77" i="11"/>
  <c r="AE261" i="11"/>
  <c r="AA36" i="10"/>
  <c r="H39" i="14" s="1"/>
  <c r="AA246" i="10"/>
  <c r="AA95" i="10"/>
  <c r="T268" i="9"/>
  <c r="T77" i="9"/>
  <c r="O32" i="14" s="1"/>
  <c r="AR260" i="10"/>
  <c r="AR77" i="10"/>
  <c r="N56" i="14" s="1"/>
  <c r="AK268" i="9"/>
  <c r="AK77" i="9"/>
  <c r="O49" i="14" s="1"/>
  <c r="AJ246" i="10"/>
  <c r="AJ95" i="10"/>
  <c r="AJ36" i="10"/>
  <c r="H48" i="14" s="1"/>
  <c r="N95" i="10"/>
  <c r="N246" i="10"/>
  <c r="AS254" i="9"/>
  <c r="AS95" i="9"/>
  <c r="AS36" i="9"/>
  <c r="I57" i="14" s="1"/>
  <c r="M268" i="9"/>
  <c r="M77" i="9"/>
  <c r="O25" i="14" s="1"/>
  <c r="AP247" i="11"/>
  <c r="AP95" i="11"/>
  <c r="AP36" i="11"/>
  <c r="J54" i="14" s="1"/>
  <c r="X260" i="10"/>
  <c r="X77" i="10"/>
  <c r="N36" i="14" s="1"/>
  <c r="H254" i="9"/>
  <c r="H95" i="9"/>
  <c r="H36" i="9"/>
  <c r="I20" i="14" s="1"/>
  <c r="AC247" i="11"/>
  <c r="AC95" i="11"/>
  <c r="AC36" i="11"/>
  <c r="J41" i="14" s="1"/>
  <c r="P261" i="11"/>
  <c r="T247" i="11"/>
  <c r="T95" i="11"/>
  <c r="T36" i="11"/>
  <c r="J32" i="14" s="1"/>
  <c r="AM260" i="10"/>
  <c r="AM77" i="10"/>
  <c r="N51" i="14" s="1"/>
  <c r="AJ247" i="11"/>
  <c r="AJ95" i="11"/>
  <c r="AJ36" i="11"/>
  <c r="J48" i="14" s="1"/>
  <c r="F254" i="9"/>
  <c r="F95" i="9"/>
  <c r="AH95" i="9"/>
  <c r="AH36" i="9"/>
  <c r="I46" i="14" s="1"/>
  <c r="V247" i="11"/>
  <c r="V95" i="11"/>
  <c r="V36" i="11"/>
  <c r="J34" i="14" s="1"/>
  <c r="AS246" i="10"/>
  <c r="AS95" i="10"/>
  <c r="AS36" i="10"/>
  <c r="H57" i="14" s="1"/>
  <c r="AO260" i="10"/>
  <c r="AO77" i="10"/>
  <c r="N53" i="14" s="1"/>
  <c r="J261" i="11"/>
  <c r="J77" i="11"/>
  <c r="O36" i="11"/>
  <c r="J27" i="14" s="1"/>
  <c r="O95" i="11"/>
  <c r="O247" i="11"/>
  <c r="AE254" i="9"/>
  <c r="AE95" i="9"/>
  <c r="AE36" i="9"/>
  <c r="I43" i="14" s="1"/>
  <c r="S36" i="11"/>
  <c r="J31" i="14" s="1"/>
  <c r="S247" i="11"/>
  <c r="S95" i="11"/>
  <c r="Q95" i="10"/>
  <c r="Q246" i="10"/>
  <c r="Q36" i="10"/>
  <c r="H29" i="14" s="1"/>
  <c r="AA77" i="11"/>
  <c r="AA261" i="11"/>
  <c r="Z95" i="10"/>
  <c r="Z246" i="10"/>
  <c r="Z36" i="10"/>
  <c r="H38" i="14" s="1"/>
  <c r="AL260" i="10"/>
  <c r="AL77" i="10"/>
  <c r="N50" i="14" s="1"/>
  <c r="AC268" i="9"/>
  <c r="AC77" i="9"/>
  <c r="O41" i="14" s="1"/>
  <c r="O246" i="10"/>
  <c r="O95" i="10"/>
  <c r="S77" i="11"/>
  <c r="S261" i="11"/>
  <c r="AB260" i="10"/>
  <c r="E260" i="10"/>
  <c r="E77" i="10"/>
  <c r="N17" i="14" s="1"/>
  <c r="AK247" i="11"/>
  <c r="AK95" i="11"/>
  <c r="AK36" i="11"/>
  <c r="J49" i="14" s="1"/>
  <c r="AJ260" i="10"/>
  <c r="AR246" i="10"/>
  <c r="AR95" i="10"/>
  <c r="AR36" i="10"/>
  <c r="H56" i="14" s="1"/>
  <c r="Y247" i="11"/>
  <c r="Y95" i="11"/>
  <c r="AN95" i="9"/>
  <c r="AN36" i="9"/>
  <c r="I52" i="14" s="1"/>
  <c r="Z261" i="11"/>
  <c r="L254" i="9"/>
  <c r="L95" i="9"/>
  <c r="L36" i="9"/>
  <c r="I24" i="14" s="1"/>
  <c r="AN260" i="10"/>
  <c r="AN77" i="10"/>
  <c r="N52" i="14" s="1"/>
  <c r="V260" i="10"/>
  <c r="V77" i="10"/>
  <c r="N34" i="14" s="1"/>
  <c r="E246" i="10"/>
  <c r="E95" i="10"/>
  <c r="E36" i="10"/>
  <c r="H17" i="14" s="1"/>
  <c r="AP261" i="11"/>
  <c r="AP77" i="11"/>
  <c r="H247" i="11"/>
  <c r="H95" i="11"/>
  <c r="H36" i="11"/>
  <c r="J20" i="14" s="1"/>
  <c r="H261" i="11"/>
  <c r="H77" i="11"/>
  <c r="AD260" i="10"/>
  <c r="AD77" i="10"/>
  <c r="N42" i="14" s="1"/>
  <c r="U268" i="9"/>
  <c r="U77" i="9"/>
  <c r="O33" i="14" s="1"/>
  <c r="AF268" i="9"/>
  <c r="AF77" i="9"/>
  <c r="O44" i="14" s="1"/>
  <c r="Q254" i="9"/>
  <c r="Q95" i="9"/>
  <c r="Q36" i="9"/>
  <c r="I29" i="14" s="1"/>
  <c r="AI268" i="9"/>
  <c r="AM246" i="10"/>
  <c r="AM95" i="10"/>
  <c r="AM36" i="10"/>
  <c r="H51" i="14" s="1"/>
  <c r="AQ36" i="11"/>
  <c r="J55" i="14" s="1"/>
  <c r="AQ247" i="11"/>
  <c r="AQ95" i="11"/>
  <c r="G36" i="10"/>
  <c r="H19" i="14" s="1"/>
  <c r="G246" i="10"/>
  <c r="G95" i="10"/>
  <c r="AB261" i="11"/>
  <c r="AB77" i="11"/>
  <c r="Q247" i="11"/>
  <c r="Q95" i="11"/>
  <c r="Q36" i="11"/>
  <c r="J29" i="14" s="1"/>
  <c r="M254" i="9"/>
  <c r="M95" i="9"/>
  <c r="AR254" i="9"/>
  <c r="AR95" i="9"/>
  <c r="W254" i="9"/>
  <c r="W95" i="9"/>
  <c r="W36" i="9"/>
  <c r="I35" i="14" s="1"/>
  <c r="AB268" i="9"/>
  <c r="D17" i="10" a="1"/>
  <c r="G77" i="9"/>
  <c r="O19" i="14" s="1"/>
  <c r="G268" i="9"/>
  <c r="O260" i="10"/>
  <c r="O77" i="10"/>
  <c r="N27" i="14" s="1"/>
  <c r="AG268" i="9"/>
  <c r="AG77" i="9"/>
  <c r="O45" i="14" s="1"/>
  <c r="AM254" i="9"/>
  <c r="AM95" i="9"/>
  <c r="AM36" i="9"/>
  <c r="I51" i="14" s="1"/>
  <c r="T260" i="10"/>
  <c r="O254" i="9"/>
  <c r="O95" i="9"/>
  <c r="O36" i="9"/>
  <c r="I27" i="14" s="1"/>
  <c r="J254" i="9"/>
  <c r="J95" i="9"/>
  <c r="J36" i="9"/>
  <c r="I22" i="14" s="1"/>
  <c r="G254" i="9"/>
  <c r="G95" i="9"/>
  <c r="G36" i="9"/>
  <c r="I19" i="14" s="1"/>
  <c r="AD261" i="11"/>
  <c r="AD77" i="11"/>
  <c r="AL261" i="11"/>
  <c r="AL77" i="11"/>
  <c r="AO254" i="9"/>
  <c r="AO95" i="9"/>
  <c r="Z260" i="10"/>
  <c r="Z77" i="10"/>
  <c r="N38" i="14" s="1"/>
  <c r="O77" i="9"/>
  <c r="O27" i="14" s="1"/>
  <c r="O268" i="9"/>
  <c r="R95" i="10"/>
  <c r="R246" i="10"/>
  <c r="R36" i="10"/>
  <c r="H30" i="14" s="1"/>
  <c r="F260" i="10"/>
  <c r="F77" i="10"/>
  <c r="N18" i="14" s="1"/>
  <c r="N247" i="11"/>
  <c r="N95" i="11"/>
  <c r="N36" i="11"/>
  <c r="J26" i="14" s="1"/>
  <c r="AB246" i="10"/>
  <c r="AB95" i="10"/>
  <c r="AB36" i="10"/>
  <c r="H40" i="14" s="1"/>
  <c r="G36" i="11"/>
  <c r="J19" i="14" s="1"/>
  <c r="G247" i="11"/>
  <c r="G95" i="11"/>
  <c r="Q261" i="11"/>
  <c r="Q77" i="11"/>
  <c r="AH260" i="10"/>
  <c r="AH77" i="10"/>
  <c r="N46" i="14" s="1"/>
  <c r="K36" i="10"/>
  <c r="H23" i="14" s="1"/>
  <c r="K246" i="10"/>
  <c r="K95" i="10"/>
  <c r="I261" i="11"/>
  <c r="I77" i="11"/>
  <c r="AE77" i="9"/>
  <c r="O43" i="14" s="1"/>
  <c r="AE268" i="9"/>
  <c r="AC260" i="10"/>
  <c r="AC77" i="10"/>
  <c r="N41" i="14" s="1"/>
  <c r="Y261" i="11"/>
  <c r="J95" i="10"/>
  <c r="J246" i="10"/>
  <c r="J36" i="10"/>
  <c r="H22" i="14" s="1"/>
  <c r="R254" i="9"/>
  <c r="R95" i="9"/>
  <c r="R36" i="9"/>
  <c r="I30" i="14" s="1"/>
  <c r="AH261" i="11"/>
  <c r="AH77" i="11"/>
  <c r="U260" i="10"/>
  <c r="U77" i="10"/>
  <c r="N33" i="14" s="1"/>
  <c r="X254" i="9"/>
  <c r="X95" i="9"/>
  <c r="X36" i="9"/>
  <c r="I36" i="14" s="1"/>
  <c r="Z95" i="9"/>
  <c r="AA36" i="11"/>
  <c r="J39" i="14" s="1"/>
  <c r="AA95" i="11"/>
  <c r="AA247" i="11"/>
  <c r="P268" i="9"/>
  <c r="P77" i="9"/>
  <c r="O28" i="14" s="1"/>
  <c r="AA95" i="9"/>
  <c r="AA254" i="9"/>
  <c r="AA36" i="9"/>
  <c r="I39" i="14" s="1"/>
  <c r="X268" i="9"/>
  <c r="X77" i="9"/>
  <c r="O36" i="14" s="1"/>
  <c r="Y260" i="10"/>
  <c r="Y77" i="10"/>
  <c r="N37" i="14" s="1"/>
  <c r="AE95" i="11"/>
  <c r="AE247" i="11"/>
  <c r="AC246" i="10"/>
  <c r="AC95" i="10"/>
  <c r="AC36" i="10"/>
  <c r="H41" i="14" s="1"/>
  <c r="H260" i="10"/>
  <c r="H77" i="10"/>
  <c r="N20" i="14" s="1"/>
  <c r="AQ260" i="10"/>
  <c r="AQ77" i="10"/>
  <c r="N55" i="14" s="1"/>
  <c r="S77" i="9"/>
  <c r="O31" i="14" s="1"/>
  <c r="S268" i="9"/>
  <c r="T246" i="10"/>
  <c r="T95" i="10"/>
  <c r="T36" i="10"/>
  <c r="H32" i="14" s="1"/>
  <c r="AG260" i="10"/>
  <c r="E268" i="9"/>
  <c r="E77" i="9"/>
  <c r="O17" i="14" s="1"/>
  <c r="AH247" i="11"/>
  <c r="AH95" i="11"/>
  <c r="AH36" i="11"/>
  <c r="J46" i="14" s="1"/>
  <c r="AA260" i="10"/>
  <c r="AA77" i="10"/>
  <c r="N39" i="14" s="1"/>
  <c r="K95" i="9"/>
  <c r="K254" i="9"/>
  <c r="I260" i="10"/>
  <c r="I77" i="10"/>
  <c r="N21" i="14" s="1"/>
  <c r="M261" i="11"/>
  <c r="M77" i="11"/>
  <c r="T261" i="11"/>
  <c r="T77" i="11"/>
  <c r="AQ95" i="9"/>
  <c r="AS260" i="10"/>
  <c r="AS77" i="10"/>
  <c r="N57" i="14" s="1"/>
  <c r="K260" i="10"/>
  <c r="K77" i="10"/>
  <c r="N23" i="14" s="1"/>
  <c r="U247" i="11"/>
  <c r="U95" i="11"/>
  <c r="U36" i="11"/>
  <c r="J33" i="14" s="1"/>
  <c r="AG77" i="11"/>
  <c r="F95" i="10"/>
  <c r="F246" i="10"/>
  <c r="X247" i="11"/>
  <c r="X95" i="11"/>
  <c r="X36" i="11"/>
  <c r="J36" i="14" s="1"/>
  <c r="Y95" i="10"/>
  <c r="Y246" i="10"/>
  <c r="Y36" i="10"/>
  <c r="H37" i="14" s="1"/>
  <c r="AI77" i="11"/>
  <c r="AI261" i="11"/>
  <c r="AM36" i="11"/>
  <c r="J51" i="14" s="1"/>
  <c r="AM247" i="11"/>
  <c r="AM95" i="11"/>
  <c r="AD247" i="11"/>
  <c r="AD95" i="11"/>
  <c r="P260" i="10"/>
  <c r="N260" i="10"/>
  <c r="N77" i="10"/>
  <c r="N26" i="14" s="1"/>
  <c r="V261" i="11"/>
  <c r="AF247" i="11"/>
  <c r="AF95" i="11"/>
  <c r="AF36" i="11"/>
  <c r="J44" i="14" s="1"/>
  <c r="E247" i="11"/>
  <c r="E95" i="11"/>
  <c r="E36" i="11"/>
  <c r="J17" i="14" s="1"/>
  <c r="AF260" i="10"/>
  <c r="AN247" i="11"/>
  <c r="AN95" i="11"/>
  <c r="AN36" i="11"/>
  <c r="J52" i="14" s="1"/>
  <c r="AR261" i="11"/>
  <c r="AR77" i="11"/>
  <c r="R260" i="10"/>
  <c r="R77" i="10"/>
  <c r="N30" i="14" s="1"/>
  <c r="AE246" i="10"/>
  <c r="AE95" i="10"/>
  <c r="AE36" i="10"/>
  <c r="H43" i="14" s="1"/>
  <c r="I95" i="10"/>
  <c r="I246" i="10"/>
  <c r="I36" i="10"/>
  <c r="H21" i="14" s="1"/>
  <c r="Q260" i="10"/>
  <c r="Q77" i="10"/>
  <c r="N29" i="14" s="1"/>
  <c r="K77" i="9"/>
  <c r="O23" i="14" s="1"/>
  <c r="K268" i="9"/>
  <c r="O77" i="11"/>
  <c r="O261" i="11"/>
  <c r="S246" i="10"/>
  <c r="S95" i="10"/>
  <c r="S36" i="10"/>
  <c r="H31" i="14" s="1"/>
  <c r="AD268" i="9"/>
  <c r="AD77" i="9"/>
  <c r="O42" i="14" s="1"/>
  <c r="F261" i="11"/>
  <c r="F77" i="11"/>
  <c r="N95" i="9"/>
  <c r="N254" i="9"/>
  <c r="AJ261" i="11"/>
  <c r="AJ77" i="11"/>
  <c r="V268" i="9"/>
  <c r="V77" i="9"/>
  <c r="O34" i="14" s="1"/>
  <c r="AF246" i="10"/>
  <c r="AF95" i="10"/>
  <c r="AF36" i="10"/>
  <c r="H44" i="14" s="1"/>
  <c r="E254" i="9"/>
  <c r="E95" i="9"/>
  <c r="E36" i="9"/>
  <c r="I17" i="14" s="1"/>
  <c r="AL268" i="9"/>
  <c r="AL77" i="9"/>
  <c r="O50" i="14" s="1"/>
  <c r="G77" i="11"/>
  <c r="G261" i="11"/>
  <c r="AG247" i="11"/>
  <c r="AG95" i="11"/>
  <c r="AG36" i="11"/>
  <c r="J45" i="14" s="1"/>
  <c r="AC254" i="9"/>
  <c r="AC95" i="9"/>
  <c r="AK260" i="10"/>
  <c r="AK77" i="10"/>
  <c r="N49" i="14" s="1"/>
  <c r="AJ268" i="9"/>
  <c r="AJ77" i="9"/>
  <c r="O48" i="14" s="1"/>
  <c r="K36" i="11"/>
  <c r="J23" i="14" s="1"/>
  <c r="K247" i="11"/>
  <c r="K95" i="11"/>
  <c r="L261" i="11"/>
  <c r="L77" i="11"/>
  <c r="AO268" i="9"/>
  <c r="X261" i="11"/>
  <c r="X77" i="11"/>
  <c r="AG95" i="10"/>
  <c r="AG246" i="10"/>
  <c r="AG36" i="10"/>
  <c r="H45" i="14" s="1"/>
  <c r="I254" i="9"/>
  <c r="I95" i="9"/>
  <c r="I36" i="9"/>
  <c r="I21" i="14" s="1"/>
  <c r="AL95" i="11"/>
  <c r="AL247" i="11"/>
  <c r="AL36" i="11"/>
  <c r="J50" i="14" s="1"/>
  <c r="S95" i="9"/>
  <c r="S254" i="9"/>
  <c r="S36" i="9"/>
  <c r="I31" i="14" s="1"/>
  <c r="L247" i="11"/>
  <c r="L95" i="11"/>
  <c r="L36" i="11"/>
  <c r="J24" i="14" s="1"/>
  <c r="M246" i="10"/>
  <c r="M95" i="10"/>
  <c r="M36" i="10"/>
  <c r="H25" i="14" s="1"/>
  <c r="J260" i="10"/>
  <c r="AJ136" i="8"/>
  <c r="AN136" i="8"/>
  <c r="AA136" i="8"/>
  <c r="AK136" i="8"/>
  <c r="AO136" i="8"/>
  <c r="AF136" i="8"/>
  <c r="AS136" i="8"/>
  <c r="AI136" i="8"/>
  <c r="AR136" i="8"/>
  <c r="AL136" i="8"/>
  <c r="AC136" i="8"/>
  <c r="AM136" i="8"/>
  <c r="Z136" i="8"/>
  <c r="AP136" i="8"/>
  <c r="AH136" i="8"/>
  <c r="AG136" i="8"/>
  <c r="AD136" i="8"/>
  <c r="AB136" i="8"/>
  <c r="AE136" i="8"/>
  <c r="AQ136" i="8"/>
  <c r="I154" i="6"/>
  <c r="W55" i="7"/>
  <c r="X55" i="7"/>
  <c r="Y55" i="7"/>
  <c r="V55" i="7"/>
  <c r="G154" i="6"/>
  <c r="V154" i="6"/>
  <c r="W154" i="6"/>
  <c r="D126" i="6"/>
  <c r="K173" i="6"/>
  <c r="AI79" i="6"/>
  <c r="AG79" i="6"/>
  <c r="S173" i="6"/>
  <c r="AO79" i="6"/>
  <c r="L173" i="6"/>
  <c r="AN79" i="6"/>
  <c r="H173" i="6"/>
  <c r="AG126" i="6"/>
  <c r="R173" i="6"/>
  <c r="D35" i="9"/>
  <c r="D14" i="9"/>
  <c r="D79" i="6"/>
  <c r="AC126" i="6"/>
  <c r="AB79" i="6"/>
  <c r="AK79" i="6"/>
  <c r="AN126" i="6"/>
  <c r="D76" i="9"/>
  <c r="D55" i="9"/>
  <c r="D76" i="11"/>
  <c r="D55" i="11"/>
  <c r="Z79" i="6"/>
  <c r="AB126" i="6"/>
  <c r="AM79" i="6"/>
  <c r="G173" i="6"/>
  <c r="M173" i="6"/>
  <c r="AC79" i="6"/>
  <c r="AF126" i="6"/>
  <c r="AH126" i="6"/>
  <c r="AH79" i="6"/>
  <c r="D35" i="10"/>
  <c r="D14" i="10"/>
  <c r="D14" i="11"/>
  <c r="D35" i="11"/>
  <c r="AD126" i="6"/>
  <c r="AF79" i="6"/>
  <c r="AM126" i="6"/>
  <c r="AK126" i="6"/>
  <c r="Z126" i="6"/>
  <c r="AL79" i="6"/>
  <c r="AA79" i="6"/>
  <c r="V173" i="6"/>
  <c r="AO126" i="6"/>
  <c r="AJ79" i="6"/>
  <c r="W173" i="6"/>
  <c r="AD79" i="6"/>
  <c r="D55" i="10"/>
  <c r="D76" i="10"/>
  <c r="AA126" i="6"/>
  <c r="AJ126" i="6"/>
  <c r="AE126" i="6"/>
  <c r="AL126" i="6"/>
  <c r="N173" i="6"/>
  <c r="D42" i="8"/>
  <c r="X48" i="8" s="1"/>
  <c r="X173" i="6"/>
  <c r="AI126" i="6"/>
  <c r="AE79" i="6"/>
  <c r="AK187" i="6"/>
  <c r="AA187" i="6"/>
  <c r="AN187" i="6"/>
  <c r="AE187" i="6"/>
  <c r="AG187" i="6"/>
  <c r="AM187" i="6"/>
  <c r="AK154" i="6"/>
  <c r="AJ107" i="6"/>
  <c r="AD154" i="6"/>
  <c r="Z154" i="6"/>
  <c r="AE154" i="6"/>
  <c r="D136" i="8"/>
  <c r="Z187" i="6"/>
  <c r="D217" i="11"/>
  <c r="AI187" i="6"/>
  <c r="AH154" i="6"/>
  <c r="AB154" i="6"/>
  <c r="AL154" i="6"/>
  <c r="AH187" i="6"/>
  <c r="AN154" i="6"/>
  <c r="AO187" i="6"/>
  <c r="AM154" i="6"/>
  <c r="AN107" i="6"/>
  <c r="AJ154" i="6"/>
  <c r="AB187" i="6"/>
  <c r="AF154" i="6"/>
  <c r="AJ187" i="6"/>
  <c r="D187" i="6"/>
  <c r="AA154" i="6"/>
  <c r="AF187" i="6"/>
  <c r="AL187" i="6"/>
  <c r="D154" i="6"/>
  <c r="AI154" i="6"/>
  <c r="D55" i="7"/>
  <c r="AC187" i="6"/>
  <c r="D212" i="10"/>
  <c r="AD187" i="6"/>
  <c r="F114" i="8" l="1"/>
  <c r="E114" i="8"/>
  <c r="D233" i="6" a="1"/>
  <c r="D280" i="6" a="1"/>
  <c r="D266" i="6" a="1"/>
  <c r="D58" i="9" a="1"/>
  <c r="D219" i="6" a="1"/>
  <c r="D143" i="6" a="1"/>
  <c r="D96" i="6" a="1"/>
  <c r="AR107" i="6"/>
  <c r="AR56" i="7" s="1"/>
  <c r="AR53" i="7"/>
  <c r="J61" i="11"/>
  <c r="W20" i="11"/>
  <c r="AQ107" i="6"/>
  <c r="AQ56" i="7" s="1"/>
  <c r="AQ53" i="7"/>
  <c r="AO154" i="6"/>
  <c r="L61" i="11"/>
  <c r="O61" i="11"/>
  <c r="AP154" i="6"/>
  <c r="AR173" i="6"/>
  <c r="AS107" i="6"/>
  <c r="AS56" i="7" s="1"/>
  <c r="AS53" i="7"/>
  <c r="AQ154" i="6"/>
  <c r="Y154" i="6"/>
  <c r="L20" i="11"/>
  <c r="E198" i="6"/>
  <c r="L198" i="6"/>
  <c r="AB198" i="6"/>
  <c r="AR198" i="6"/>
  <c r="R199" i="6"/>
  <c r="AH199" i="6"/>
  <c r="H200" i="6"/>
  <c r="X200" i="6"/>
  <c r="AN200" i="6"/>
  <c r="N198" i="6"/>
  <c r="AD198" i="6"/>
  <c r="D199" i="6"/>
  <c r="T199" i="6"/>
  <c r="AJ199" i="6"/>
  <c r="J200" i="6"/>
  <c r="Z200" i="6"/>
  <c r="AP200" i="6"/>
  <c r="AE198" i="6"/>
  <c r="O198" i="6"/>
  <c r="E199" i="6"/>
  <c r="P198" i="6"/>
  <c r="AF198" i="6"/>
  <c r="F199" i="6"/>
  <c r="V199" i="6"/>
  <c r="AL199" i="6"/>
  <c r="L200" i="6"/>
  <c r="AB200" i="6"/>
  <c r="AR200" i="6"/>
  <c r="R198" i="6"/>
  <c r="AH198" i="6"/>
  <c r="H199" i="6"/>
  <c r="X199" i="6"/>
  <c r="AN199" i="6"/>
  <c r="N200" i="6"/>
  <c r="AD200" i="6"/>
  <c r="S198" i="6"/>
  <c r="AI198" i="6"/>
  <c r="I199" i="6"/>
  <c r="Y199" i="6"/>
  <c r="AO199" i="6"/>
  <c r="O200" i="6"/>
  <c r="AE200" i="6"/>
  <c r="D198" i="6"/>
  <c r="T198" i="6"/>
  <c r="AJ198" i="6"/>
  <c r="J199" i="6"/>
  <c r="Z199" i="6"/>
  <c r="AP199" i="6"/>
  <c r="P200" i="6"/>
  <c r="AF200" i="6"/>
  <c r="F198" i="6"/>
  <c r="V198" i="6"/>
  <c r="AL198" i="6"/>
  <c r="L199" i="6"/>
  <c r="AB199" i="6"/>
  <c r="AR199" i="6"/>
  <c r="R200" i="6"/>
  <c r="AH200" i="6"/>
  <c r="G198" i="6"/>
  <c r="W198" i="6"/>
  <c r="AM198" i="6"/>
  <c r="M199" i="6"/>
  <c r="AC199" i="6"/>
  <c r="AS199" i="6"/>
  <c r="S200" i="6"/>
  <c r="AI200" i="6"/>
  <c r="H198" i="6"/>
  <c r="X198" i="6"/>
  <c r="AN198" i="6"/>
  <c r="N199" i="6"/>
  <c r="AD199" i="6"/>
  <c r="D200" i="6"/>
  <c r="T200" i="6"/>
  <c r="AJ200" i="6"/>
  <c r="J198" i="6"/>
  <c r="Z198" i="6"/>
  <c r="AP198" i="6"/>
  <c r="AP201" i="6" s="1"/>
  <c r="P199" i="6"/>
  <c r="AF199" i="6"/>
  <c r="F200" i="6"/>
  <c r="V200" i="6"/>
  <c r="AL200" i="6"/>
  <c r="K200" i="6"/>
  <c r="AA200" i="6"/>
  <c r="U199" i="6"/>
  <c r="W200" i="6"/>
  <c r="AM200" i="6"/>
  <c r="AQ198" i="6"/>
  <c r="G200" i="6"/>
  <c r="K198" i="6"/>
  <c r="AQ200" i="6"/>
  <c r="AA198" i="6"/>
  <c r="Q199" i="6"/>
  <c r="AG199" i="6"/>
  <c r="AK199" i="6"/>
  <c r="AS200" i="6"/>
  <c r="AM199" i="6"/>
  <c r="AG198" i="6"/>
  <c r="AO200" i="6"/>
  <c r="AI199" i="6"/>
  <c r="AC198" i="6"/>
  <c r="AK200" i="6"/>
  <c r="AE199" i="6"/>
  <c r="Y198" i="6"/>
  <c r="AG200" i="6"/>
  <c r="AA199" i="6"/>
  <c r="U198" i="6"/>
  <c r="AC200" i="6"/>
  <c r="W199" i="6"/>
  <c r="Q198" i="6"/>
  <c r="Y200" i="6"/>
  <c r="S199" i="6"/>
  <c r="M198" i="6"/>
  <c r="Q200" i="6"/>
  <c r="K199" i="6"/>
  <c r="E200" i="6"/>
  <c r="AQ199" i="6"/>
  <c r="O199" i="6"/>
  <c r="G199" i="6"/>
  <c r="AS198" i="6"/>
  <c r="AS201" i="6" s="1"/>
  <c r="AO198" i="6"/>
  <c r="AK198" i="6"/>
  <c r="I198" i="6"/>
  <c r="U200" i="6"/>
  <c r="M200" i="6"/>
  <c r="I200" i="6"/>
  <c r="L154" i="6"/>
  <c r="Y36" i="11"/>
  <c r="J37" i="14" s="1"/>
  <c r="N36" i="10"/>
  <c r="H26" i="14" s="1"/>
  <c r="N77" i="9"/>
  <c r="O26" i="14" s="1"/>
  <c r="AQ253" i="9"/>
  <c r="AF77" i="10"/>
  <c r="N44" i="14" s="1"/>
  <c r="P77" i="10"/>
  <c r="N28" i="14" s="1"/>
  <c r="Z36" i="9"/>
  <c r="I38" i="14" s="1"/>
  <c r="D20" i="10"/>
  <c r="AB77" i="10"/>
  <c r="N40" i="14" s="1"/>
  <c r="AJ36" i="9"/>
  <c r="I48" i="14" s="1"/>
  <c r="AJ93" i="10"/>
  <c r="P93" i="10"/>
  <c r="N252" i="9"/>
  <c r="AF94" i="10"/>
  <c r="AC36" i="9"/>
  <c r="I41" i="14" s="1"/>
  <c r="N36" i="9"/>
  <c r="I26" i="14" s="1"/>
  <c r="D219" i="9"/>
  <c r="AI77" i="9"/>
  <c r="O47" i="14" s="1"/>
  <c r="AJ77" i="10"/>
  <c r="N48" i="14" s="1"/>
  <c r="P77" i="11"/>
  <c r="N93" i="9"/>
  <c r="AJ93" i="9"/>
  <c r="AR281" i="9"/>
  <c r="AF259" i="10"/>
  <c r="AB259" i="10"/>
  <c r="Y93" i="11"/>
  <c r="G245" i="11"/>
  <c r="AI201" i="9"/>
  <c r="O97" i="14" s="1"/>
  <c r="P266" i="9"/>
  <c r="AK201" i="9"/>
  <c r="O99" i="14" s="1"/>
  <c r="AA252" i="9"/>
  <c r="Q258" i="10"/>
  <c r="V258" i="10"/>
  <c r="W258" i="10"/>
  <c r="M258" i="10"/>
  <c r="AG244" i="10"/>
  <c r="T244" i="10"/>
  <c r="Y245" i="11"/>
  <c r="T266" i="9"/>
  <c r="Q201" i="9"/>
  <c r="O79" i="14" s="1"/>
  <c r="AM201" i="9"/>
  <c r="O101" i="14" s="1"/>
  <c r="Y201" i="9"/>
  <c r="O87" i="14" s="1"/>
  <c r="I201" i="9"/>
  <c r="O71" i="14" s="1"/>
  <c r="AP252" i="9"/>
  <c r="M259" i="11"/>
  <c r="AL195" i="11"/>
  <c r="P100" i="14" s="1"/>
  <c r="AK195" i="11"/>
  <c r="P99" i="14" s="1"/>
  <c r="O244" i="10"/>
  <c r="AI244" i="10"/>
  <c r="T245" i="11"/>
  <c r="AI152" i="11"/>
  <c r="J97" i="14" s="1"/>
  <c r="X252" i="9"/>
  <c r="AK252" i="9"/>
  <c r="J259" i="11"/>
  <c r="F195" i="11"/>
  <c r="P68" i="14" s="1"/>
  <c r="AC195" i="11"/>
  <c r="P91" i="14" s="1"/>
  <c r="AB195" i="11"/>
  <c r="P90" i="14" s="1"/>
  <c r="AO195" i="11"/>
  <c r="P103" i="14" s="1"/>
  <c r="R244" i="10"/>
  <c r="AN254" i="9"/>
  <c r="W245" i="11"/>
  <c r="S245" i="11"/>
  <c r="N266" i="9"/>
  <c r="G201" i="9"/>
  <c r="O69" i="14" s="1"/>
  <c r="AP266" i="9"/>
  <c r="Y195" i="11"/>
  <c r="P87" i="14" s="1"/>
  <c r="G195" i="11"/>
  <c r="P69" i="14" s="1"/>
  <c r="AO194" i="10"/>
  <c r="N103" i="14" s="1"/>
  <c r="AK194" i="10"/>
  <c r="N99" i="14" s="1"/>
  <c r="N194" i="10"/>
  <c r="N76" i="14" s="1"/>
  <c r="AM194" i="10"/>
  <c r="N101" i="14" s="1"/>
  <c r="S244" i="10"/>
  <c r="AL244" i="10"/>
  <c r="J153" i="10"/>
  <c r="H72" i="14" s="1"/>
  <c r="AP195" i="11"/>
  <c r="P104" i="14" s="1"/>
  <c r="AJ195" i="11"/>
  <c r="P98" i="14" s="1"/>
  <c r="T195" i="11"/>
  <c r="P82" i="14" s="1"/>
  <c r="AH195" i="11"/>
  <c r="P96" i="14" s="1"/>
  <c r="AI259" i="11"/>
  <c r="K195" i="11"/>
  <c r="P73" i="14" s="1"/>
  <c r="P210" i="10"/>
  <c r="X194" i="10"/>
  <c r="N86" i="14" s="1"/>
  <c r="R194" i="10"/>
  <c r="N80" i="14" s="1"/>
  <c r="K201" i="9"/>
  <c r="O73" i="14" s="1"/>
  <c r="J266" i="9"/>
  <c r="AA201" i="9"/>
  <c r="O89" i="14" s="1"/>
  <c r="G252" i="9"/>
  <c r="E194" i="10"/>
  <c r="N67" i="14" s="1"/>
  <c r="AI194" i="10"/>
  <c r="N97" i="14" s="1"/>
  <c r="AF258" i="10"/>
  <c r="T194" i="10"/>
  <c r="N82" i="14" s="1"/>
  <c r="J194" i="10"/>
  <c r="N72" i="14" s="1"/>
  <c r="V244" i="10"/>
  <c r="AO244" i="10"/>
  <c r="AD252" i="9"/>
  <c r="AL252" i="9"/>
  <c r="K252" i="9"/>
  <c r="I252" i="9"/>
  <c r="S195" i="11"/>
  <c r="P81" i="14" s="1"/>
  <c r="S258" i="10"/>
  <c r="AF160" i="9"/>
  <c r="I94" i="14" s="1"/>
  <c r="I259" i="11"/>
  <c r="W244" i="10"/>
  <c r="AH245" i="11"/>
  <c r="F245" i="11"/>
  <c r="AD266" i="9"/>
  <c r="AJ266" i="9"/>
  <c r="AE201" i="9"/>
  <c r="O93" i="14" s="1"/>
  <c r="M252" i="9"/>
  <c r="AJ252" i="9"/>
  <c r="S252" i="9"/>
  <c r="AS258" i="10"/>
  <c r="G258" i="10"/>
  <c r="AN258" i="10"/>
  <c r="AC194" i="10"/>
  <c r="N91" i="14" s="1"/>
  <c r="AL258" i="10"/>
  <c r="AP258" i="10"/>
  <c r="AH210" i="10"/>
  <c r="AN244" i="10"/>
  <c r="G244" i="10"/>
  <c r="Z219" i="9"/>
  <c r="U266" i="9"/>
  <c r="AG201" i="9"/>
  <c r="O95" i="14" s="1"/>
  <c r="S201" i="9"/>
  <c r="O81" i="14" s="1"/>
  <c r="M266" i="9"/>
  <c r="AC201" i="9"/>
  <c r="O91" i="14" s="1"/>
  <c r="AM252" i="9"/>
  <c r="R252" i="9"/>
  <c r="R195" i="11"/>
  <c r="P80" i="14" s="1"/>
  <c r="W195" i="11"/>
  <c r="P85" i="14" s="1"/>
  <c r="AE259" i="11"/>
  <c r="AM259" i="11"/>
  <c r="I195" i="11"/>
  <c r="P71" i="14" s="1"/>
  <c r="AE244" i="10"/>
  <c r="N244" i="10"/>
  <c r="AG261" i="11"/>
  <c r="I245" i="11"/>
  <c r="K245" i="11"/>
  <c r="M245" i="11"/>
  <c r="T252" i="9"/>
  <c r="AG252" i="9"/>
  <c r="O259" i="11"/>
  <c r="U259" i="11"/>
  <c r="P259" i="11"/>
  <c r="AN195" i="11"/>
  <c r="P102" i="14" s="1"/>
  <c r="Q259" i="11"/>
  <c r="AP245" i="11"/>
  <c r="Q245" i="11"/>
  <c r="H245" i="11"/>
  <c r="W217" i="9"/>
  <c r="H201" i="9"/>
  <c r="O70" i="14" s="1"/>
  <c r="AO201" i="9"/>
  <c r="O103" i="14" s="1"/>
  <c r="O201" i="9"/>
  <c r="O77" i="14" s="1"/>
  <c r="H259" i="11"/>
  <c r="AF195" i="11"/>
  <c r="P94" i="14" s="1"/>
  <c r="AD195" i="11"/>
  <c r="P92" i="14" s="1"/>
  <c r="L194" i="10"/>
  <c r="N74" i="14" s="1"/>
  <c r="F258" i="10"/>
  <c r="H258" i="10"/>
  <c r="AH254" i="9"/>
  <c r="L244" i="10"/>
  <c r="M244" i="10"/>
  <c r="Q244" i="10"/>
  <c r="O152" i="11"/>
  <c r="J77" i="14" s="1"/>
  <c r="Z244" i="10"/>
  <c r="N215" i="11"/>
  <c r="V259" i="11"/>
  <c r="L259" i="11"/>
  <c r="E259" i="11"/>
  <c r="AO245" i="11"/>
  <c r="I194" i="10"/>
  <c r="N71" i="14" s="1"/>
  <c r="U210" i="10"/>
  <c r="AG194" i="10"/>
  <c r="N95" i="14" s="1"/>
  <c r="K210" i="10"/>
  <c r="L201" i="9"/>
  <c r="O74" i="14" s="1"/>
  <c r="F266" i="9"/>
  <c r="X201" i="9"/>
  <c r="O86" i="14" s="1"/>
  <c r="R201" i="9"/>
  <c r="O80" i="14" s="1"/>
  <c r="V217" i="9"/>
  <c r="E266" i="9"/>
  <c r="E269" i="9" s="1"/>
  <c r="AJ210" i="10"/>
  <c r="Y210" i="10"/>
  <c r="AE194" i="10"/>
  <c r="N93" i="14" s="1"/>
  <c r="AA194" i="10"/>
  <c r="N89" i="14" s="1"/>
  <c r="O194" i="10"/>
  <c r="N77" i="14" s="1"/>
  <c r="AP244" i="10"/>
  <c r="AB244" i="10"/>
  <c r="X244" i="10"/>
  <c r="P252" i="9"/>
  <c r="AE252" i="9"/>
  <c r="O252" i="9"/>
  <c r="X195" i="11"/>
  <c r="P86" i="14" s="1"/>
  <c r="AN218" i="9"/>
  <c r="J77" i="10"/>
  <c r="N22" i="14" s="1"/>
  <c r="T77" i="10"/>
  <c r="N32" i="14" s="1"/>
  <c r="AI94" i="10"/>
  <c r="AB93" i="11"/>
  <c r="AE246" i="11"/>
  <c r="AG77" i="10"/>
  <c r="N45" i="14" s="1"/>
  <c r="AE36" i="11"/>
  <c r="J43" i="14" s="1"/>
  <c r="AB36" i="11"/>
  <c r="J40" i="14" s="1"/>
  <c r="J93" i="10"/>
  <c r="AE94" i="11"/>
  <c r="AG94" i="10"/>
  <c r="H96" i="11"/>
  <c r="E273" i="10"/>
  <c r="Z77" i="11"/>
  <c r="Z77" i="9"/>
  <c r="O38" i="14" s="1"/>
  <c r="H274" i="11"/>
  <c r="Z281" i="9"/>
  <c r="X142" i="8"/>
  <c r="E96" i="9"/>
  <c r="O96" i="9"/>
  <c r="H96" i="9"/>
  <c r="Z36" i="11"/>
  <c r="J38" i="14" s="1"/>
  <c r="U274" i="11"/>
  <c r="AD274" i="11"/>
  <c r="AD281" i="9"/>
  <c r="K281" i="9"/>
  <c r="AK274" i="11"/>
  <c r="AI259" i="10"/>
  <c r="Y260" i="11"/>
  <c r="V260" i="11"/>
  <c r="F93" i="10"/>
  <c r="O94" i="10"/>
  <c r="AB77" i="9"/>
  <c r="O40" i="14" s="1"/>
  <c r="W267" i="9"/>
  <c r="AO36" i="9"/>
  <c r="I53" i="14" s="1"/>
  <c r="F93" i="9"/>
  <c r="M36" i="9"/>
  <c r="I25" i="14" s="1"/>
  <c r="K94" i="9"/>
  <c r="G96" i="11"/>
  <c r="J96" i="9"/>
  <c r="T274" i="11"/>
  <c r="S281" i="9"/>
  <c r="AA273" i="10"/>
  <c r="Z274" i="11"/>
  <c r="X274" i="11"/>
  <c r="Q281" i="9"/>
  <c r="AE273" i="10"/>
  <c r="N273" i="10"/>
  <c r="AC274" i="11"/>
  <c r="W274" i="11"/>
  <c r="AF77" i="11"/>
  <c r="AP94" i="11"/>
  <c r="U93" i="10"/>
  <c r="Y94" i="10"/>
  <c r="X96" i="11"/>
  <c r="K96" i="10"/>
  <c r="G96" i="9"/>
  <c r="M96" i="11"/>
  <c r="AH273" i="10"/>
  <c r="AM281" i="9"/>
  <c r="AO274" i="11"/>
  <c r="S274" i="11"/>
  <c r="AD36" i="11"/>
  <c r="J42" i="14" s="1"/>
  <c r="L260" i="11"/>
  <c r="AD93" i="10"/>
  <c r="N94" i="10"/>
  <c r="S93" i="9"/>
  <c r="N94" i="9"/>
  <c r="AC94" i="9"/>
  <c r="E201" i="6"/>
  <c r="N274" i="11"/>
  <c r="AG274" i="11"/>
  <c r="J281" i="9"/>
  <c r="AJ273" i="10"/>
  <c r="G273" i="10"/>
  <c r="W273" i="10"/>
  <c r="O274" i="11"/>
  <c r="AP273" i="10"/>
  <c r="AS273" i="10"/>
  <c r="Q107" i="6"/>
  <c r="Q56" i="7" s="1"/>
  <c r="Q201" i="6"/>
  <c r="J269" i="9"/>
  <c r="X259" i="11"/>
  <c r="P281" i="9"/>
  <c r="AN253" i="9"/>
  <c r="M273" i="10"/>
  <c r="O258" i="10"/>
  <c r="O272" i="10" s="1"/>
  <c r="AN273" i="10"/>
  <c r="AC281" i="9"/>
  <c r="AO281" i="9"/>
  <c r="AB274" i="11"/>
  <c r="P273" i="10"/>
  <c r="AQ273" i="10"/>
  <c r="V220" i="9"/>
  <c r="G259" i="11"/>
  <c r="AL274" i="11"/>
  <c r="R96" i="11"/>
  <c r="Q274" i="11"/>
  <c r="AD245" i="11"/>
  <c r="Q273" i="10"/>
  <c r="F273" i="10"/>
  <c r="S98" i="14"/>
  <c r="Y266" i="9"/>
  <c r="Y280" i="9" s="1"/>
  <c r="AJ258" i="10"/>
  <c r="AF273" i="10"/>
  <c r="S194" i="10"/>
  <c r="N81" i="14" s="1"/>
  <c r="V266" i="9"/>
  <c r="V280" i="9" s="1"/>
  <c r="F201" i="9"/>
  <c r="O68" i="14" s="1"/>
  <c r="AO258" i="10"/>
  <c r="T107" i="6"/>
  <c r="T56" i="7" s="1"/>
  <c r="R201" i="6"/>
  <c r="P201" i="6"/>
  <c r="Q96" i="9"/>
  <c r="L96" i="10"/>
  <c r="AK258" i="10"/>
  <c r="N258" i="10"/>
  <c r="H107" i="6"/>
  <c r="H56" i="7" s="1"/>
  <c r="AG107" i="6"/>
  <c r="U36" i="10"/>
  <c r="H33" i="14" s="1"/>
  <c r="S95" i="14"/>
  <c r="AA274" i="11"/>
  <c r="AS246" i="11"/>
  <c r="W61" i="9"/>
  <c r="D61" i="9"/>
  <c r="F61" i="9"/>
  <c r="W20" i="9"/>
  <c r="I281" i="9"/>
  <c r="G281" i="9"/>
  <c r="P61" i="9"/>
  <c r="T20" i="9"/>
  <c r="L217" i="9"/>
  <c r="L20" i="9"/>
  <c r="H20" i="9"/>
  <c r="G266" i="9"/>
  <c r="M20" i="9"/>
  <c r="N217" i="9"/>
  <c r="AI281" i="9"/>
  <c r="J20" i="9"/>
  <c r="E281" i="9"/>
  <c r="Q114" i="8"/>
  <c r="H128" i="8"/>
  <c r="E128" i="8"/>
  <c r="P114" i="8"/>
  <c r="L128" i="8"/>
  <c r="M146" i="6"/>
  <c r="I144" i="6"/>
  <c r="E143" i="6"/>
  <c r="F144" i="6"/>
  <c r="F143" i="6"/>
  <c r="J144" i="6"/>
  <c r="P144" i="6"/>
  <c r="K144" i="6"/>
  <c r="R143" i="6"/>
  <c r="L144" i="6"/>
  <c r="N144" i="6"/>
  <c r="M143" i="6"/>
  <c r="L143" i="6"/>
  <c r="H143" i="6"/>
  <c r="M144" i="6"/>
  <c r="K143" i="6"/>
  <c r="S96" i="6"/>
  <c r="G97" i="6"/>
  <c r="O97" i="6"/>
  <c r="I97" i="6"/>
  <c r="E96" i="6"/>
  <c r="D96" i="6"/>
  <c r="O96" i="6"/>
  <c r="J96" i="6"/>
  <c r="M96" i="6"/>
  <c r="H97" i="6"/>
  <c r="N96" i="6"/>
  <c r="L97" i="6"/>
  <c r="Q96" i="6"/>
  <c r="P96" i="6"/>
  <c r="R96" i="6"/>
  <c r="F96" i="6"/>
  <c r="I96" i="6"/>
  <c r="R97" i="6"/>
  <c r="H96" i="6"/>
  <c r="M201" i="6"/>
  <c r="U173" i="6"/>
  <c r="Y173" i="6"/>
  <c r="S96" i="10"/>
  <c r="E96" i="11"/>
  <c r="U96" i="11"/>
  <c r="Y96" i="9"/>
  <c r="I96" i="11"/>
  <c r="E201" i="9"/>
  <c r="O67" i="14" s="1"/>
  <c r="AO252" i="9"/>
  <c r="J195" i="11"/>
  <c r="P72" i="14" s="1"/>
  <c r="K274" i="11"/>
  <c r="S273" i="10"/>
  <c r="AG273" i="10"/>
  <c r="O201" i="6"/>
  <c r="T173" i="6"/>
  <c r="Q173" i="6"/>
  <c r="O173" i="6"/>
  <c r="H261" i="10"/>
  <c r="P269" i="9"/>
  <c r="Q96" i="11"/>
  <c r="T269" i="9"/>
  <c r="X96" i="10"/>
  <c r="P96" i="11"/>
  <c r="AM273" i="10"/>
  <c r="AQ274" i="11"/>
  <c r="X266" i="9"/>
  <c r="X280" i="9" s="1"/>
  <c r="V201" i="9"/>
  <c r="O84" i="14" s="1"/>
  <c r="AF218" i="9"/>
  <c r="H195" i="11"/>
  <c r="P70" i="14" s="1"/>
  <c r="D107" i="6"/>
  <c r="D56" i="7" s="1"/>
  <c r="I273" i="10"/>
  <c r="G274" i="11"/>
  <c r="U244" i="10"/>
  <c r="AO259" i="11"/>
  <c r="N218" i="11"/>
  <c r="L258" i="10"/>
  <c r="H194" i="10"/>
  <c r="N70" i="14" s="1"/>
  <c r="S70" i="14"/>
  <c r="Z273" i="10"/>
  <c r="AH281" i="9"/>
  <c r="AL273" i="10"/>
  <c r="AI93" i="9"/>
  <c r="J96" i="11"/>
  <c r="L266" i="9"/>
  <c r="R266" i="9"/>
  <c r="AE258" i="10"/>
  <c r="D201" i="9"/>
  <c r="O66" i="14" s="1"/>
  <c r="U273" i="10"/>
  <c r="AV25" i="8"/>
  <c r="D153" i="10"/>
  <c r="H66" i="14" s="1"/>
  <c r="D152" i="11"/>
  <c r="J66" i="14" s="1"/>
  <c r="S104" i="14"/>
  <c r="AO266" i="9"/>
  <c r="M253" i="9"/>
  <c r="F252" i="9"/>
  <c r="AF253" i="9"/>
  <c r="AF93" i="11"/>
  <c r="E274" i="11"/>
  <c r="Y281" i="9"/>
  <c r="Y245" i="10"/>
  <c r="O245" i="10"/>
  <c r="AS218" i="9"/>
  <c r="J211" i="10"/>
  <c r="Y94" i="11"/>
  <c r="V94" i="11"/>
  <c r="X201" i="6"/>
  <c r="L107" i="6"/>
  <c r="L56" i="7" s="1"/>
  <c r="V107" i="6"/>
  <c r="V56" i="7" s="1"/>
  <c r="V96" i="11"/>
  <c r="U96" i="10"/>
  <c r="W77" i="9"/>
  <c r="O35" i="14" s="1"/>
  <c r="V96" i="9"/>
  <c r="S72" i="14"/>
  <c r="AS216" i="11"/>
  <c r="L201" i="6"/>
  <c r="Y201" i="6"/>
  <c r="U107" i="6"/>
  <c r="U56" i="7" s="1"/>
  <c r="P173" i="6"/>
  <c r="J173" i="6"/>
  <c r="F173" i="6"/>
  <c r="L96" i="11"/>
  <c r="AO77" i="9"/>
  <c r="O53" i="14" s="1"/>
  <c r="K96" i="11"/>
  <c r="V77" i="11"/>
  <c r="F36" i="10"/>
  <c r="H18" i="14" s="1"/>
  <c r="K36" i="9"/>
  <c r="I23" i="14" s="1"/>
  <c r="Y77" i="11"/>
  <c r="S73" i="14"/>
  <c r="J245" i="10"/>
  <c r="AI252" i="9"/>
  <c r="AB93" i="9"/>
  <c r="M94" i="9"/>
  <c r="Y217" i="9"/>
  <c r="S76" i="14"/>
  <c r="AB259" i="11"/>
  <c r="S259" i="11"/>
  <c r="AR273" i="10"/>
  <c r="AB281" i="9"/>
  <c r="F281" i="9"/>
  <c r="M274" i="11"/>
  <c r="F201" i="6"/>
  <c r="J201" i="6"/>
  <c r="I173" i="6"/>
  <c r="O36" i="10"/>
  <c r="H27" i="14" s="1"/>
  <c r="F36" i="9"/>
  <c r="I18" i="14" s="1"/>
  <c r="S84" i="14"/>
  <c r="R273" i="10"/>
  <c r="AO93" i="9"/>
  <c r="R259" i="11"/>
  <c r="T201" i="6"/>
  <c r="K107" i="6"/>
  <c r="K56" i="7" s="1"/>
  <c r="AC107" i="6"/>
  <c r="AB107" i="6"/>
  <c r="AB56" i="7" s="1"/>
  <c r="E173" i="6"/>
  <c r="T96" i="10"/>
  <c r="E96" i="10"/>
  <c r="F96" i="11"/>
  <c r="AI36" i="9"/>
  <c r="I47" i="14" s="1"/>
  <c r="V281" i="9"/>
  <c r="AB266" i="9"/>
  <c r="AG281" i="9"/>
  <c r="D194" i="10"/>
  <c r="N66" i="14" s="1"/>
  <c r="S99" i="14"/>
  <c r="W259" i="11"/>
  <c r="AS253" i="9"/>
  <c r="AS281" i="9" s="1"/>
  <c r="D195" i="11"/>
  <c r="P66" i="14" s="1"/>
  <c r="AO273" i="10"/>
  <c r="AP260" i="11"/>
  <c r="M14" i="14"/>
  <c r="S128" i="8"/>
  <c r="S114" i="8"/>
  <c r="I48" i="8"/>
  <c r="N128" i="8"/>
  <c r="G128" i="8"/>
  <c r="K48" i="8"/>
  <c r="P128" i="8"/>
  <c r="S96" i="9"/>
  <c r="L96" i="9"/>
  <c r="O96" i="10"/>
  <c r="K258" i="10"/>
  <c r="K272" i="10" s="1"/>
  <c r="P194" i="10"/>
  <c r="N78" i="14" s="1"/>
  <c r="O20" i="11"/>
  <c r="AH274" i="11"/>
  <c r="AS215" i="11"/>
  <c r="S96" i="14"/>
  <c r="S80" i="14"/>
  <c r="V114" i="8"/>
  <c r="O128" i="8"/>
  <c r="J128" i="8"/>
  <c r="N114" i="8"/>
  <c r="H48" i="8"/>
  <c r="V128" i="8"/>
  <c r="K128" i="8"/>
  <c r="I114" i="8"/>
  <c r="W281" i="9"/>
  <c r="F96" i="10"/>
  <c r="N20" i="11"/>
  <c r="AC259" i="11"/>
  <c r="AS259" i="11"/>
  <c r="AS273" i="11" s="1"/>
  <c r="O281" i="9"/>
  <c r="AQ281" i="9"/>
  <c r="W94" i="9"/>
  <c r="F128" i="8"/>
  <c r="Q48" i="8"/>
  <c r="R114" i="8"/>
  <c r="I128" i="8"/>
  <c r="G114" i="8"/>
  <c r="T128" i="8"/>
  <c r="W114" i="8"/>
  <c r="U128" i="8"/>
  <c r="P97" i="6"/>
  <c r="N97" i="6"/>
  <c r="J97" i="6"/>
  <c r="T97" i="6"/>
  <c r="W201" i="9"/>
  <c r="O85" i="14" s="1"/>
  <c r="K194" i="10"/>
  <c r="N73" i="14" s="1"/>
  <c r="S75" i="14"/>
  <c r="D160" i="9"/>
  <c r="I66" i="14" s="1"/>
  <c r="P274" i="11"/>
  <c r="Z107" i="6"/>
  <c r="AC273" i="10"/>
  <c r="AI107" i="6"/>
  <c r="AI56" i="7" s="1"/>
  <c r="Z254" i="9"/>
  <c r="G96" i="10"/>
  <c r="Q96" i="10"/>
  <c r="O96" i="11"/>
  <c r="AD107" i="6"/>
  <c r="AD56" i="7" s="1"/>
  <c r="AL107" i="6"/>
  <c r="AL56" i="7" s="1"/>
  <c r="I96" i="10"/>
  <c r="R96" i="9"/>
  <c r="S74" i="14"/>
  <c r="T258" i="10"/>
  <c r="O195" i="11"/>
  <c r="P77" i="14" s="1"/>
  <c r="K56" i="6"/>
  <c r="L56" i="6" s="1"/>
  <c r="AP280" i="9"/>
  <c r="AM107" i="6"/>
  <c r="AM56" i="7" s="1"/>
  <c r="P107" i="6"/>
  <c r="P56" i="7" s="1"/>
  <c r="O107" i="6"/>
  <c r="O56" i="7" s="1"/>
  <c r="Y107" i="6"/>
  <c r="Y56" i="7" s="1"/>
  <c r="T96" i="11"/>
  <c r="W96" i="11"/>
  <c r="T96" i="9"/>
  <c r="P96" i="9"/>
  <c r="W96" i="10"/>
  <c r="J258" i="10"/>
  <c r="N107" i="6"/>
  <c r="N56" i="7" s="1"/>
  <c r="AO107" i="6"/>
  <c r="Y96" i="10"/>
  <c r="N96" i="11"/>
  <c r="H96" i="10"/>
  <c r="U96" i="9"/>
  <c r="AN259" i="11"/>
  <c r="X273" i="10"/>
  <c r="Q195" i="11"/>
  <c r="P79" i="14" s="1"/>
  <c r="AK107" i="6"/>
  <c r="AK56" i="7" s="1"/>
  <c r="AF107" i="6"/>
  <c r="S107" i="6"/>
  <c r="S56" i="7" s="1"/>
  <c r="X107" i="6"/>
  <c r="X56" i="7" s="1"/>
  <c r="M96" i="10"/>
  <c r="I96" i="9"/>
  <c r="S96" i="11"/>
  <c r="V96" i="10"/>
  <c r="O215" i="11"/>
  <c r="AI274" i="11"/>
  <c r="Y258" i="10"/>
  <c r="S89" i="14"/>
  <c r="S102" i="14"/>
  <c r="S87" i="14"/>
  <c r="S69" i="14"/>
  <c r="AO272" i="10"/>
  <c r="S88" i="14"/>
  <c r="F194" i="10"/>
  <c r="N68" i="14" s="1"/>
  <c r="V273" i="10"/>
  <c r="AD259" i="11"/>
  <c r="Y274" i="11"/>
  <c r="AP281" i="9"/>
  <c r="H262" i="11"/>
  <c r="G107" i="6"/>
  <c r="G56" i="7" s="1"/>
  <c r="F107" i="6"/>
  <c r="F56" i="7" s="1"/>
  <c r="W107" i="6"/>
  <c r="W56" i="7" s="1"/>
  <c r="Q261" i="10"/>
  <c r="M262" i="11"/>
  <c r="W261" i="10"/>
  <c r="S90" i="14"/>
  <c r="AR259" i="11"/>
  <c r="AR262" i="11" s="1"/>
  <c r="S266" i="9"/>
  <c r="AR280" i="9"/>
  <c r="M201" i="9"/>
  <c r="O75" i="14" s="1"/>
  <c r="P258" i="10"/>
  <c r="AR258" i="10"/>
  <c r="AR272" i="10" s="1"/>
  <c r="J274" i="11"/>
  <c r="AS217" i="9"/>
  <c r="AS220" i="9" s="1"/>
  <c r="AQ258" i="10"/>
  <c r="AQ272" i="10" s="1"/>
  <c r="F259" i="11"/>
  <c r="AN274" i="11"/>
  <c r="S91" i="14"/>
  <c r="AF259" i="11"/>
  <c r="I262" i="11"/>
  <c r="U269" i="9"/>
  <c r="M107" i="6"/>
  <c r="M56" i="7" s="1"/>
  <c r="J107" i="6"/>
  <c r="J56" i="7" s="1"/>
  <c r="V261" i="10"/>
  <c r="J262" i="11"/>
  <c r="M261" i="10"/>
  <c r="S94" i="14"/>
  <c r="AC266" i="9"/>
  <c r="H266" i="9"/>
  <c r="J201" i="9"/>
  <c r="O72" i="14" s="1"/>
  <c r="M195" i="11"/>
  <c r="P75" i="14" s="1"/>
  <c r="E258" i="10"/>
  <c r="AS266" i="9"/>
  <c r="AS280" i="9" s="1"/>
  <c r="U281" i="9"/>
  <c r="O245" i="11"/>
  <c r="L273" i="10"/>
  <c r="AD273" i="10"/>
  <c r="W266" i="9"/>
  <c r="W280" i="9" s="1"/>
  <c r="F55" i="6"/>
  <c r="U258" i="10"/>
  <c r="AM258" i="10"/>
  <c r="I55" i="6"/>
  <c r="M194" i="10"/>
  <c r="N75" i="14" s="1"/>
  <c r="S71" i="14"/>
  <c r="X258" i="10"/>
  <c r="K266" i="9"/>
  <c r="AG266" i="9"/>
  <c r="AQ94" i="9"/>
  <c r="AQ96" i="9" s="1"/>
  <c r="AS218" i="11"/>
  <c r="AI258" i="10"/>
  <c r="N96" i="9"/>
  <c r="V262" i="11"/>
  <c r="N259" i="11"/>
  <c r="AJ215" i="11"/>
  <c r="AI266" i="9"/>
  <c r="W194" i="10"/>
  <c r="N85" i="14" s="1"/>
  <c r="S272" i="10"/>
  <c r="G280" i="9"/>
  <c r="J96" i="10"/>
  <c r="L281" i="9"/>
  <c r="AO273" i="11"/>
  <c r="P195" i="11"/>
  <c r="P78" i="14" s="1"/>
  <c r="Y194" i="10"/>
  <c r="N87" i="14" s="1"/>
  <c r="X96" i="9"/>
  <c r="R96" i="10"/>
  <c r="S261" i="10"/>
  <c r="P96" i="10"/>
  <c r="F274" i="11"/>
  <c r="I274" i="11"/>
  <c r="V194" i="10"/>
  <c r="N84" i="14" s="1"/>
  <c r="Y273" i="11"/>
  <c r="AJ274" i="11"/>
  <c r="D82" i="6" a="1"/>
  <c r="J85" i="6" s="1"/>
  <c r="D139" i="8" a="1"/>
  <c r="T142" i="8" s="1"/>
  <c r="O58" i="10"/>
  <c r="P58" i="10"/>
  <c r="D58" i="10"/>
  <c r="W58" i="10"/>
  <c r="I58" i="10"/>
  <c r="K58" i="10"/>
  <c r="V58" i="10"/>
  <c r="N58" i="10"/>
  <c r="S58" i="10"/>
  <c r="G58" i="10"/>
  <c r="J58" i="10"/>
  <c r="U58" i="10"/>
  <c r="L58" i="10"/>
  <c r="H58" i="10"/>
  <c r="F58" i="10"/>
  <c r="R58" i="10"/>
  <c r="T58" i="10"/>
  <c r="M58" i="10"/>
  <c r="E58" i="10"/>
  <c r="Q58" i="10"/>
  <c r="I59" i="10"/>
  <c r="K59" i="10"/>
  <c r="T59" i="10"/>
  <c r="R59" i="10"/>
  <c r="L59" i="10"/>
  <c r="Q59" i="10"/>
  <c r="D59" i="10"/>
  <c r="O59" i="10"/>
  <c r="V59" i="10"/>
  <c r="N59" i="10"/>
  <c r="P59" i="10"/>
  <c r="H59" i="10"/>
  <c r="M59" i="10"/>
  <c r="E59" i="10"/>
  <c r="G59" i="10"/>
  <c r="W59" i="10"/>
  <c r="U59" i="10"/>
  <c r="F59" i="10"/>
  <c r="S59" i="10"/>
  <c r="J59" i="10"/>
  <c r="L60" i="10"/>
  <c r="V60" i="10"/>
  <c r="D60" i="10"/>
  <c r="O60" i="10"/>
  <c r="S60" i="10"/>
  <c r="H60" i="10"/>
  <c r="P60" i="10"/>
  <c r="G60" i="10"/>
  <c r="J60" i="10"/>
  <c r="W60" i="10"/>
  <c r="R60" i="10"/>
  <c r="U60" i="10"/>
  <c r="N60" i="10"/>
  <c r="F60" i="10"/>
  <c r="Q60" i="10"/>
  <c r="E60" i="10"/>
  <c r="M60" i="10"/>
  <c r="I60" i="10"/>
  <c r="K60" i="10"/>
  <c r="T60" i="10"/>
  <c r="T61" i="10"/>
  <c r="W61" i="10"/>
  <c r="J61" i="10"/>
  <c r="D61" i="10"/>
  <c r="L61" i="10"/>
  <c r="M61" i="10"/>
  <c r="S61" i="10"/>
  <c r="Q61" i="10"/>
  <c r="N61" i="10"/>
  <c r="G61" i="10"/>
  <c r="I61" i="10"/>
  <c r="H61" i="10"/>
  <c r="O61" i="10"/>
  <c r="V61" i="10"/>
  <c r="R61" i="10"/>
  <c r="U61" i="10"/>
  <c r="P61" i="10"/>
  <c r="K61" i="10"/>
  <c r="F61" i="10"/>
  <c r="E61" i="10"/>
  <c r="U17" i="10"/>
  <c r="S17" i="10"/>
  <c r="J17" i="10"/>
  <c r="P17" i="10"/>
  <c r="I17" i="10"/>
  <c r="N17" i="10"/>
  <c r="K17" i="10"/>
  <c r="W17" i="10"/>
  <c r="Q17" i="10"/>
  <c r="L17" i="10"/>
  <c r="V17" i="10"/>
  <c r="H17" i="10"/>
  <c r="O17" i="10"/>
  <c r="E17" i="10"/>
  <c r="R17" i="10"/>
  <c r="G17" i="10"/>
  <c r="M17" i="10"/>
  <c r="F17" i="10"/>
  <c r="D17" i="10"/>
  <c r="T17" i="10"/>
  <c r="L18" i="10"/>
  <c r="J18" i="10"/>
  <c r="U18" i="10"/>
  <c r="R18" i="10"/>
  <c r="P18" i="10"/>
  <c r="F18" i="10"/>
  <c r="E18" i="10"/>
  <c r="S18" i="10"/>
  <c r="D18" i="10"/>
  <c r="Q18" i="10"/>
  <c r="V18" i="10"/>
  <c r="K18" i="10"/>
  <c r="G18" i="10"/>
  <c r="H18" i="10"/>
  <c r="I18" i="10"/>
  <c r="T18" i="10"/>
  <c r="M18" i="10"/>
  <c r="W18" i="10"/>
  <c r="N18" i="10"/>
  <c r="O18" i="10"/>
  <c r="L19" i="10"/>
  <c r="W19" i="10"/>
  <c r="P19" i="10"/>
  <c r="I19" i="10"/>
  <c r="U19" i="10"/>
  <c r="K19" i="10"/>
  <c r="D19" i="10"/>
  <c r="E19" i="10"/>
  <c r="V19" i="10"/>
  <c r="R19" i="10"/>
  <c r="M19" i="10"/>
  <c r="J19" i="10"/>
  <c r="Q19" i="10"/>
  <c r="N19" i="10"/>
  <c r="F19" i="10"/>
  <c r="T19" i="10"/>
  <c r="O19" i="10"/>
  <c r="G19" i="10"/>
  <c r="S19" i="10"/>
  <c r="H19" i="10"/>
  <c r="S20" i="10"/>
  <c r="L20" i="10"/>
  <c r="T20" i="10"/>
  <c r="J20" i="10"/>
  <c r="P20" i="10"/>
  <c r="F20" i="10"/>
  <c r="R20" i="10"/>
  <c r="G20" i="10"/>
  <c r="H20" i="10"/>
  <c r="E20" i="10"/>
  <c r="K20" i="10"/>
  <c r="N20" i="10"/>
  <c r="M20" i="10"/>
  <c r="V20" i="10"/>
  <c r="O20" i="10"/>
  <c r="U20" i="10"/>
  <c r="I20" i="10"/>
  <c r="W20" i="10"/>
  <c r="Q20" i="10"/>
  <c r="K176" i="11"/>
  <c r="W176" i="11"/>
  <c r="M176" i="11"/>
  <c r="F176" i="11"/>
  <c r="L176" i="11"/>
  <c r="G176" i="11"/>
  <c r="O176" i="11"/>
  <c r="E176" i="11"/>
  <c r="V176" i="11"/>
  <c r="U176" i="11"/>
  <c r="R176" i="11"/>
  <c r="H176" i="11"/>
  <c r="N176" i="11"/>
  <c r="S176" i="11"/>
  <c r="Q176" i="11"/>
  <c r="J176" i="11"/>
  <c r="P176" i="11"/>
  <c r="I176" i="11"/>
  <c r="D176" i="11"/>
  <c r="T176" i="11"/>
  <c r="D177" i="11"/>
  <c r="R177" i="11"/>
  <c r="U177" i="11"/>
  <c r="E177" i="11"/>
  <c r="O177" i="11"/>
  <c r="Q177" i="11"/>
  <c r="S177" i="11"/>
  <c r="K177" i="11"/>
  <c r="N177" i="11"/>
  <c r="J177" i="11"/>
  <c r="T177" i="11"/>
  <c r="M177" i="11"/>
  <c r="H177" i="11"/>
  <c r="L177" i="11"/>
  <c r="G177" i="11"/>
  <c r="W177" i="11"/>
  <c r="F177" i="11"/>
  <c r="I177" i="11"/>
  <c r="P177" i="11"/>
  <c r="V177" i="11"/>
  <c r="G178" i="11"/>
  <c r="M178" i="11"/>
  <c r="D178" i="11"/>
  <c r="L178" i="11"/>
  <c r="V178" i="11"/>
  <c r="N178" i="11"/>
  <c r="Q178" i="11"/>
  <c r="T178" i="11"/>
  <c r="W178" i="11"/>
  <c r="R178" i="11"/>
  <c r="U178" i="11"/>
  <c r="O178" i="11"/>
  <c r="I178" i="11"/>
  <c r="F178" i="11"/>
  <c r="J178" i="11"/>
  <c r="H178" i="11"/>
  <c r="S178" i="11"/>
  <c r="E178" i="11"/>
  <c r="P178" i="11"/>
  <c r="K178" i="11"/>
  <c r="K179" i="11"/>
  <c r="M273" i="11"/>
  <c r="D190" i="6" a="1"/>
  <c r="P193" i="6" s="1"/>
  <c r="D129" i="6" a="1"/>
  <c r="K132" i="6" s="1"/>
  <c r="T85" i="6"/>
  <c r="H142" i="8"/>
  <c r="L142" i="8"/>
  <c r="D142" i="8"/>
  <c r="M142" i="8"/>
  <c r="E142" i="8"/>
  <c r="J142" i="8"/>
  <c r="O142" i="8"/>
  <c r="R142" i="8"/>
  <c r="Q273" i="11"/>
  <c r="U262" i="11"/>
  <c r="D260" i="11"/>
  <c r="X215" i="11"/>
  <c r="X152" i="11"/>
  <c r="J86" i="14" s="1"/>
  <c r="N280" i="9"/>
  <c r="AB201" i="9"/>
  <c r="O90" i="14" s="1"/>
  <c r="AA195" i="11"/>
  <c r="P89" i="14" s="1"/>
  <c r="AD194" i="10"/>
  <c r="N92" i="14" s="1"/>
  <c r="G194" i="10"/>
  <c r="N69" i="14" s="1"/>
  <c r="AK210" i="10"/>
  <c r="AK153" i="10"/>
  <c r="H99" i="14" s="1"/>
  <c r="T210" i="10"/>
  <c r="T153" i="10"/>
  <c r="H82" i="14" s="1"/>
  <c r="E20" i="11"/>
  <c r="U20" i="11"/>
  <c r="I49" i="6"/>
  <c r="H61" i="6"/>
  <c r="I61" i="6" s="1"/>
  <c r="D215" i="11"/>
  <c r="J215" i="11"/>
  <c r="J152" i="11"/>
  <c r="J72" i="14" s="1"/>
  <c r="AG215" i="11"/>
  <c r="AG152" i="11"/>
  <c r="J95" i="14" s="1"/>
  <c r="U201" i="9"/>
  <c r="O83" i="14" s="1"/>
  <c r="U217" i="9"/>
  <c r="U160" i="9"/>
  <c r="I83" i="14" s="1"/>
  <c r="R217" i="9"/>
  <c r="R160" i="9"/>
  <c r="I80" i="14" s="1"/>
  <c r="N281" i="9"/>
  <c r="Z195" i="11"/>
  <c r="P88" i="14" s="1"/>
  <c r="I179" i="11"/>
  <c r="Q179" i="11"/>
  <c r="I258" i="10"/>
  <c r="AB194" i="10"/>
  <c r="N90" i="14" s="1"/>
  <c r="Q194" i="10"/>
  <c r="N79" i="14" s="1"/>
  <c r="AG245" i="11"/>
  <c r="D54" i="7"/>
  <c r="O210" i="10"/>
  <c r="O153" i="10"/>
  <c r="H77" i="14" s="1"/>
  <c r="AC210" i="10"/>
  <c r="AC153" i="10"/>
  <c r="H91" i="14" s="1"/>
  <c r="H210" i="10"/>
  <c r="H153" i="10"/>
  <c r="H70" i="14" s="1"/>
  <c r="AI210" i="10"/>
  <c r="AI153" i="10"/>
  <c r="H97" i="14" s="1"/>
  <c r="AS210" i="10"/>
  <c r="AS213" i="10" s="1"/>
  <c r="AS153" i="10"/>
  <c r="H107" i="14" s="1"/>
  <c r="U61" i="11"/>
  <c r="I61" i="9"/>
  <c r="W99" i="6"/>
  <c r="U99" i="6"/>
  <c r="V97" i="6"/>
  <c r="U96" i="6"/>
  <c r="V98" i="6"/>
  <c r="W96" i="6"/>
  <c r="U97" i="6"/>
  <c r="V99" i="6"/>
  <c r="W97" i="6"/>
  <c r="W98" i="6"/>
  <c r="V96" i="6"/>
  <c r="U98" i="6"/>
  <c r="T98" i="6"/>
  <c r="D98" i="6"/>
  <c r="E98" i="6"/>
  <c r="R98" i="6"/>
  <c r="Q98" i="6"/>
  <c r="N98" i="6"/>
  <c r="O98" i="6"/>
  <c r="I98" i="6"/>
  <c r="S98" i="6"/>
  <c r="L98" i="6"/>
  <c r="J98" i="6"/>
  <c r="F98" i="6"/>
  <c r="P98" i="6"/>
  <c r="K98" i="6"/>
  <c r="H98" i="6"/>
  <c r="G98" i="6"/>
  <c r="M98" i="6"/>
  <c r="G96" i="6"/>
  <c r="K96" i="6"/>
  <c r="AL259" i="11"/>
  <c r="AJ259" i="11"/>
  <c r="T201" i="9"/>
  <c r="O82" i="14" s="1"/>
  <c r="T273" i="10"/>
  <c r="AG217" i="11"/>
  <c r="AG195" i="11"/>
  <c r="P95" i="14" s="1"/>
  <c r="AI215" i="11"/>
  <c r="AR215" i="11"/>
  <c r="AR218" i="11" s="1"/>
  <c r="D216" i="11"/>
  <c r="AK266" i="9"/>
  <c r="Z266" i="9"/>
  <c r="U252" i="9"/>
  <c r="P280" i="9"/>
  <c r="D39" i="9" a="1"/>
  <c r="F42" i="9" s="1"/>
  <c r="Z93" i="9"/>
  <c r="Z252" i="9"/>
  <c r="X217" i="9"/>
  <c r="X160" i="9"/>
  <c r="I86" i="14" s="1"/>
  <c r="AK217" i="9"/>
  <c r="AK160" i="9"/>
  <c r="I99" i="14" s="1"/>
  <c r="H281" i="9"/>
  <c r="AF194" i="10"/>
  <c r="N94" i="14" s="1"/>
  <c r="J143" i="6"/>
  <c r="D143" i="6"/>
  <c r="T144" i="6"/>
  <c r="J210" i="10"/>
  <c r="I210" i="10"/>
  <c r="I153" i="10"/>
  <c r="H71" i="14" s="1"/>
  <c r="U61" i="9"/>
  <c r="N61" i="9"/>
  <c r="F61" i="11"/>
  <c r="R61" i="11"/>
  <c r="V195" i="11"/>
  <c r="P84" i="14" s="1"/>
  <c r="K97" i="6"/>
  <c r="M97" i="6"/>
  <c r="AA259" i="11"/>
  <c r="AA262" i="11" s="1"/>
  <c r="T259" i="11"/>
  <c r="H244" i="10"/>
  <c r="H247" i="10" s="1"/>
  <c r="Z215" i="11"/>
  <c r="Z152" i="11"/>
  <c r="J88" i="14" s="1"/>
  <c r="H215" i="11"/>
  <c r="H152" i="11"/>
  <c r="J70" i="14" s="1"/>
  <c r="O266" i="9"/>
  <c r="AA266" i="9"/>
  <c r="AA281" i="9"/>
  <c r="J280" i="9"/>
  <c r="J217" i="9"/>
  <c r="J179" i="11"/>
  <c r="H179" i="11"/>
  <c r="H144" i="6"/>
  <c r="S143" i="6"/>
  <c r="AR274" i="11"/>
  <c r="N201" i="9"/>
  <c r="O76" i="14" s="1"/>
  <c r="L210" i="10"/>
  <c r="L153" i="10"/>
  <c r="H74" i="14" s="1"/>
  <c r="Z210" i="10"/>
  <c r="Z153" i="10"/>
  <c r="H88" i="14" s="1"/>
  <c r="I20" i="9"/>
  <c r="H114" i="8"/>
  <c r="O114" i="8"/>
  <c r="M48" i="8"/>
  <c r="P99" i="6"/>
  <c r="L146" i="6"/>
  <c r="H99" i="6"/>
  <c r="G99" i="6"/>
  <c r="O146" i="6"/>
  <c r="M114" i="8"/>
  <c r="J114" i="8"/>
  <c r="J48" i="8"/>
  <c r="T99" i="6"/>
  <c r="I146" i="6"/>
  <c r="S146" i="6"/>
  <c r="U114" i="8"/>
  <c r="Q128" i="8"/>
  <c r="P48" i="8"/>
  <c r="M128" i="8"/>
  <c r="D61" i="11"/>
  <c r="N48" i="8"/>
  <c r="L48" i="8"/>
  <c r="O48" i="8"/>
  <c r="R99" i="6"/>
  <c r="W272" i="10"/>
  <c r="G215" i="11"/>
  <c r="G152" i="11"/>
  <c r="J69" i="14" s="1"/>
  <c r="AB215" i="11"/>
  <c r="AB152" i="11"/>
  <c r="J90" i="14" s="1"/>
  <c r="AE215" i="11"/>
  <c r="AE152" i="11"/>
  <c r="J93" i="14" s="1"/>
  <c r="D266" i="9"/>
  <c r="AJ280" i="9"/>
  <c r="AB280" i="9"/>
  <c r="Q217" i="9"/>
  <c r="Q160" i="9"/>
  <c r="I79" i="14" s="1"/>
  <c r="F217" i="9"/>
  <c r="F160" i="9"/>
  <c r="I68" i="14" s="1"/>
  <c r="AA217" i="9"/>
  <c r="AA160" i="9"/>
  <c r="I89" i="14" s="1"/>
  <c r="Z217" i="9"/>
  <c r="Z160" i="9"/>
  <c r="I88" i="14" s="1"/>
  <c r="T179" i="11"/>
  <c r="N179" i="11"/>
  <c r="L179" i="11"/>
  <c r="M179" i="11"/>
  <c r="AB245" i="11"/>
  <c r="X245" i="11"/>
  <c r="X248" i="11" s="1"/>
  <c r="Z93" i="11"/>
  <c r="Z245" i="11"/>
  <c r="F210" i="10"/>
  <c r="F153" i="10"/>
  <c r="H68" i="14" s="1"/>
  <c r="AF210" i="10"/>
  <c r="AF153" i="10"/>
  <c r="H94" i="14" s="1"/>
  <c r="AN210" i="10"/>
  <c r="AN153" i="10"/>
  <c r="H102" i="14" s="1"/>
  <c r="N195" i="11"/>
  <c r="P76" i="14" s="1"/>
  <c r="D93" i="10"/>
  <c r="D244" i="10"/>
  <c r="Y215" i="11"/>
  <c r="Y152" i="11"/>
  <c r="J87" i="14" s="1"/>
  <c r="AC215" i="11"/>
  <c r="AC152" i="11"/>
  <c r="J91" i="14" s="1"/>
  <c r="AE266" i="9"/>
  <c r="Q252" i="9"/>
  <c r="AL201" i="9"/>
  <c r="O100" i="14" s="1"/>
  <c r="E217" i="9"/>
  <c r="E160" i="9"/>
  <c r="I67" i="14" s="1"/>
  <c r="P179" i="11"/>
  <c r="AE195" i="11"/>
  <c r="P93" i="14" s="1"/>
  <c r="AM195" i="11"/>
  <c r="P101" i="14" s="1"/>
  <c r="D259" i="10"/>
  <c r="Z194" i="10"/>
  <c r="N88" i="14" s="1"/>
  <c r="E195" i="11"/>
  <c r="P67" i="14" s="1"/>
  <c r="Z53" i="7"/>
  <c r="H273" i="10"/>
  <c r="AP259" i="11"/>
  <c r="R274" i="11"/>
  <c r="AF244" i="10"/>
  <c r="M272" i="10"/>
  <c r="AK244" i="10"/>
  <c r="I215" i="11"/>
  <c r="I152" i="11"/>
  <c r="J71" i="14" s="1"/>
  <c r="R215" i="11"/>
  <c r="R152" i="11"/>
  <c r="J80" i="14" s="1"/>
  <c r="AK215" i="11"/>
  <c r="Q266" i="9"/>
  <c r="N58" i="9"/>
  <c r="O58" i="9"/>
  <c r="G58" i="9"/>
  <c r="J58" i="9"/>
  <c r="D58" i="9"/>
  <c r="K58" i="9"/>
  <c r="F58" i="9"/>
  <c r="L58" i="9"/>
  <c r="R58" i="9"/>
  <c r="Q58" i="9"/>
  <c r="H58" i="9"/>
  <c r="T58" i="9"/>
  <c r="U58" i="9"/>
  <c r="S58" i="9"/>
  <c r="I58" i="9"/>
  <c r="W58" i="9"/>
  <c r="M58" i="9"/>
  <c r="E58" i="9"/>
  <c r="P58" i="9"/>
  <c r="V58" i="9"/>
  <c r="K59" i="9"/>
  <c r="O59" i="9"/>
  <c r="T59" i="9"/>
  <c r="J59" i="9"/>
  <c r="W59" i="9"/>
  <c r="F59" i="9"/>
  <c r="S59" i="9"/>
  <c r="V59" i="9"/>
  <c r="M59" i="9"/>
  <c r="L59" i="9"/>
  <c r="G59" i="9"/>
  <c r="E59" i="9"/>
  <c r="I59" i="9"/>
  <c r="U59" i="9"/>
  <c r="D59" i="9"/>
  <c r="P59" i="9"/>
  <c r="R59" i="9"/>
  <c r="Q59" i="9"/>
  <c r="H59" i="9"/>
  <c r="N59" i="9"/>
  <c r="E60" i="9"/>
  <c r="L60" i="9"/>
  <c r="P60" i="9"/>
  <c r="I60" i="9"/>
  <c r="K60" i="9"/>
  <c r="U60" i="9"/>
  <c r="S60" i="9"/>
  <c r="N60" i="9"/>
  <c r="M60" i="9"/>
  <c r="T60" i="9"/>
  <c r="J60" i="9"/>
  <c r="G60" i="9"/>
  <c r="F60" i="9"/>
  <c r="H60" i="9"/>
  <c r="O60" i="9"/>
  <c r="Q60" i="9"/>
  <c r="D60" i="9"/>
  <c r="R60" i="9"/>
  <c r="V60" i="9"/>
  <c r="W60" i="9"/>
  <c r="S17" i="9"/>
  <c r="I17" i="9"/>
  <c r="R17" i="9"/>
  <c r="F17" i="9"/>
  <c r="W17" i="9"/>
  <c r="P17" i="9"/>
  <c r="N17" i="9"/>
  <c r="D17" i="9"/>
  <c r="U17" i="9"/>
  <c r="O17" i="9"/>
  <c r="T17" i="9"/>
  <c r="V17" i="9"/>
  <c r="H17" i="9"/>
  <c r="G17" i="9"/>
  <c r="M17" i="9"/>
  <c r="L17" i="9"/>
  <c r="K17" i="9"/>
  <c r="E17" i="9"/>
  <c r="J17" i="9"/>
  <c r="Q17" i="9"/>
  <c r="I18" i="9"/>
  <c r="V18" i="9"/>
  <c r="G18" i="9"/>
  <c r="M18" i="9"/>
  <c r="Q18" i="9"/>
  <c r="N18" i="9"/>
  <c r="P18" i="9"/>
  <c r="O18" i="9"/>
  <c r="D18" i="9"/>
  <c r="U18" i="9"/>
  <c r="T18" i="9"/>
  <c r="F18" i="9"/>
  <c r="H18" i="9"/>
  <c r="R18" i="9"/>
  <c r="J18" i="9"/>
  <c r="W18" i="9"/>
  <c r="E18" i="9"/>
  <c r="K18" i="9"/>
  <c r="L18" i="9"/>
  <c r="S18" i="9"/>
  <c r="M19" i="9"/>
  <c r="O19" i="9"/>
  <c r="S19" i="9"/>
  <c r="N19" i="9"/>
  <c r="P19" i="9"/>
  <c r="G19" i="9"/>
  <c r="D19" i="9"/>
  <c r="I19" i="9"/>
  <c r="V19" i="9"/>
  <c r="F19" i="9"/>
  <c r="U19" i="9"/>
  <c r="J19" i="9"/>
  <c r="L19" i="9"/>
  <c r="W19" i="9"/>
  <c r="H19" i="9"/>
  <c r="Q19" i="9"/>
  <c r="R19" i="9"/>
  <c r="T19" i="9"/>
  <c r="K19" i="9"/>
  <c r="E19" i="9"/>
  <c r="AF201" i="9"/>
  <c r="O94" i="14" s="1"/>
  <c r="P201" i="9"/>
  <c r="O78" i="14" s="1"/>
  <c r="AR217" i="9"/>
  <c r="AR220" i="9" s="1"/>
  <c r="AR160" i="9"/>
  <c r="I106" i="14" s="1"/>
  <c r="AF217" i="9"/>
  <c r="D217" i="9"/>
  <c r="H217" i="9"/>
  <c r="H160" i="9"/>
  <c r="I70" i="14" s="1"/>
  <c r="R179" i="11"/>
  <c r="E144" i="6"/>
  <c r="R144" i="6"/>
  <c r="I143" i="6"/>
  <c r="D245" i="11"/>
  <c r="D93" i="11"/>
  <c r="AS274" i="11"/>
  <c r="AQ219" i="9"/>
  <c r="AQ160" i="9"/>
  <c r="I105" i="14" s="1"/>
  <c r="R210" i="10"/>
  <c r="R153" i="10"/>
  <c r="H80" i="14" s="1"/>
  <c r="V210" i="10"/>
  <c r="V153" i="10"/>
  <c r="H84" i="14" s="1"/>
  <c r="AO210" i="10"/>
  <c r="AO153" i="10"/>
  <c r="H103" i="14" s="1"/>
  <c r="K61" i="9"/>
  <c r="H61" i="11"/>
  <c r="T96" i="6"/>
  <c r="K259" i="11"/>
  <c r="F244" i="10"/>
  <c r="F247" i="10" s="1"/>
  <c r="AP215" i="11"/>
  <c r="AP152" i="11"/>
  <c r="J104" i="14" s="1"/>
  <c r="D133" i="11" a="1"/>
  <c r="F136" i="11" s="1"/>
  <c r="V215" i="11"/>
  <c r="V152" i="11"/>
  <c r="J84" i="14" s="1"/>
  <c r="AN215" i="11"/>
  <c r="AM215" i="11"/>
  <c r="AM152" i="11"/>
  <c r="J101" i="14" s="1"/>
  <c r="I266" i="9"/>
  <c r="D267" i="9"/>
  <c r="H252" i="9"/>
  <c r="AD280" i="9"/>
  <c r="AP201" i="9"/>
  <c r="O104" i="14" s="1"/>
  <c r="Z201" i="9"/>
  <c r="O88" i="14" s="1"/>
  <c r="AE217" i="9"/>
  <c r="AE160" i="9"/>
  <c r="I93" i="14" s="1"/>
  <c r="O217" i="9"/>
  <c r="O160" i="9"/>
  <c r="I77" i="14" s="1"/>
  <c r="AI217" i="9"/>
  <c r="AI160" i="9"/>
  <c r="I97" i="14" s="1"/>
  <c r="AB217" i="9"/>
  <c r="AB160" i="9"/>
  <c r="I90" i="14" s="1"/>
  <c r="X281" i="9"/>
  <c r="U195" i="11"/>
  <c r="P83" i="14" s="1"/>
  <c r="Z258" i="10"/>
  <c r="Z272" i="10" s="1"/>
  <c r="N143" i="6"/>
  <c r="O144" i="6"/>
  <c r="E273" i="11"/>
  <c r="AM245" i="11"/>
  <c r="D94" i="11"/>
  <c r="D246" i="11"/>
  <c r="D134" i="10" a="1"/>
  <c r="H137" i="10" s="1"/>
  <c r="D211" i="10"/>
  <c r="G12" i="14"/>
  <c r="E61" i="11"/>
  <c r="V20" i="9"/>
  <c r="H61" i="9"/>
  <c r="K61" i="11"/>
  <c r="E20" i="9"/>
  <c r="K99" i="6"/>
  <c r="N146" i="6"/>
  <c r="S20" i="9"/>
  <c r="D99" i="6"/>
  <c r="E146" i="6"/>
  <c r="E99" i="6"/>
  <c r="P61" i="11"/>
  <c r="S111" i="8"/>
  <c r="H111" i="8"/>
  <c r="I111" i="8"/>
  <c r="O111" i="8"/>
  <c r="J111" i="8"/>
  <c r="Q111" i="8"/>
  <c r="T111" i="8"/>
  <c r="M111" i="8"/>
  <c r="V111" i="8"/>
  <c r="F111" i="8"/>
  <c r="L111" i="8"/>
  <c r="D111" i="8"/>
  <c r="K111" i="8"/>
  <c r="G111" i="8"/>
  <c r="N111" i="8"/>
  <c r="U111" i="8"/>
  <c r="E111" i="8"/>
  <c r="R111" i="8"/>
  <c r="P111" i="8"/>
  <c r="W111" i="8"/>
  <c r="Q112" i="8"/>
  <c r="E112" i="8"/>
  <c r="W112" i="8"/>
  <c r="K112" i="8"/>
  <c r="I112" i="8"/>
  <c r="J112" i="8"/>
  <c r="H112" i="8"/>
  <c r="F112" i="8"/>
  <c r="O112" i="8"/>
  <c r="L112" i="8"/>
  <c r="N112" i="8"/>
  <c r="D112" i="8"/>
  <c r="S112" i="8"/>
  <c r="V112" i="8"/>
  <c r="M112" i="8"/>
  <c r="R112" i="8"/>
  <c r="T112" i="8"/>
  <c r="U112" i="8"/>
  <c r="G112" i="8"/>
  <c r="P112" i="8"/>
  <c r="J113" i="8"/>
  <c r="G113" i="8"/>
  <c r="P113" i="8"/>
  <c r="W113" i="8"/>
  <c r="E113" i="8"/>
  <c r="F113" i="8"/>
  <c r="Q113" i="8"/>
  <c r="K113" i="8"/>
  <c r="L113" i="8"/>
  <c r="T113" i="8"/>
  <c r="D113" i="8"/>
  <c r="V113" i="8"/>
  <c r="M113" i="8"/>
  <c r="U113" i="8"/>
  <c r="H113" i="8"/>
  <c r="I113" i="8"/>
  <c r="S113" i="8"/>
  <c r="O113" i="8"/>
  <c r="R113" i="8"/>
  <c r="N113" i="8"/>
  <c r="D48" i="8"/>
  <c r="S48" i="8"/>
  <c r="J146" i="6"/>
  <c r="N20" i="9"/>
  <c r="R20" i="9"/>
  <c r="L114" i="8"/>
  <c r="L99" i="6"/>
  <c r="G146" i="6"/>
  <c r="N269" i="9"/>
  <c r="U215" i="11"/>
  <c r="U152" i="11"/>
  <c r="J83" i="14" s="1"/>
  <c r="AL281" i="9"/>
  <c r="AD201" i="9"/>
  <c r="O92" i="14" s="1"/>
  <c r="AN201" i="9"/>
  <c r="O102" i="14" s="1"/>
  <c r="D141" i="9" a="1"/>
  <c r="M144" i="9" s="1"/>
  <c r="AI195" i="11"/>
  <c r="P97" i="14" s="1"/>
  <c r="AN194" i="10"/>
  <c r="N102" i="14" s="1"/>
  <c r="AL194" i="10"/>
  <c r="N100" i="14" s="1"/>
  <c r="AP194" i="10"/>
  <c r="N104" i="14" s="1"/>
  <c r="AH194" i="10"/>
  <c r="N96" i="14" s="1"/>
  <c r="W17" i="11"/>
  <c r="I17" i="11"/>
  <c r="K17" i="11"/>
  <c r="Q17" i="11"/>
  <c r="R17" i="11"/>
  <c r="J17" i="11"/>
  <c r="H17" i="11"/>
  <c r="U17" i="11"/>
  <c r="T17" i="11"/>
  <c r="L17" i="11"/>
  <c r="V17" i="11"/>
  <c r="P17" i="11"/>
  <c r="N17" i="11"/>
  <c r="E17" i="11"/>
  <c r="G17" i="11"/>
  <c r="F17" i="11"/>
  <c r="D17" i="11"/>
  <c r="O17" i="11"/>
  <c r="S17" i="11"/>
  <c r="M17" i="11"/>
  <c r="P18" i="11"/>
  <c r="H18" i="11"/>
  <c r="F18" i="11"/>
  <c r="L18" i="11"/>
  <c r="E18" i="11"/>
  <c r="G18" i="11"/>
  <c r="M18" i="11"/>
  <c r="K18" i="11"/>
  <c r="N18" i="11"/>
  <c r="R18" i="11"/>
  <c r="D18" i="11"/>
  <c r="J18" i="11"/>
  <c r="V18" i="11"/>
  <c r="Q18" i="11"/>
  <c r="O18" i="11"/>
  <c r="T18" i="11"/>
  <c r="W18" i="11"/>
  <c r="U18" i="11"/>
  <c r="S18" i="11"/>
  <c r="I18" i="11"/>
  <c r="R19" i="11"/>
  <c r="K19" i="11"/>
  <c r="G19" i="11"/>
  <c r="T19" i="11"/>
  <c r="H19" i="11"/>
  <c r="P19" i="11"/>
  <c r="S19" i="11"/>
  <c r="J19" i="11"/>
  <c r="V19" i="11"/>
  <c r="M19" i="11"/>
  <c r="O19" i="11"/>
  <c r="W19" i="11"/>
  <c r="E19" i="11"/>
  <c r="N19" i="11"/>
  <c r="U19" i="11"/>
  <c r="Q19" i="11"/>
  <c r="D19" i="11"/>
  <c r="I19" i="11"/>
  <c r="F19" i="11"/>
  <c r="L19" i="11"/>
  <c r="AA210" i="10"/>
  <c r="AA153" i="10"/>
  <c r="H89" i="14" s="1"/>
  <c r="G210" i="10"/>
  <c r="G153" i="10"/>
  <c r="H69" i="14" s="1"/>
  <c r="AB273" i="10"/>
  <c r="AS272" i="10"/>
  <c r="D94" i="10"/>
  <c r="D245" i="10"/>
  <c r="J136" i="11"/>
  <c r="L215" i="11"/>
  <c r="AO215" i="11"/>
  <c r="AO152" i="11"/>
  <c r="J103" i="14" s="1"/>
  <c r="AD215" i="11"/>
  <c r="AD152" i="11"/>
  <c r="J92" i="14" s="1"/>
  <c r="AQ215" i="11"/>
  <c r="AQ152" i="11"/>
  <c r="J105" i="14" s="1"/>
  <c r="AM217" i="9"/>
  <c r="AM160" i="9"/>
  <c r="I101" i="14" s="1"/>
  <c r="AP217" i="9"/>
  <c r="AP160" i="9"/>
  <c r="I104" i="14" s="1"/>
  <c r="AC217" i="9"/>
  <c r="AC160" i="9"/>
  <c r="I91" i="14" s="1"/>
  <c r="AK281" i="9"/>
  <c r="O179" i="11"/>
  <c r="U179" i="11"/>
  <c r="V179" i="11"/>
  <c r="D175" i="10" a="1"/>
  <c r="R178" i="10" s="1"/>
  <c r="AR194" i="10"/>
  <c r="N106" i="14" s="1"/>
  <c r="AC245" i="11"/>
  <c r="I273" i="11"/>
  <c r="AQ245" i="11"/>
  <c r="AQ273" i="11" s="1"/>
  <c r="D53" i="7"/>
  <c r="AE210" i="10"/>
  <c r="AE153" i="10"/>
  <c r="H93" i="14" s="1"/>
  <c r="AD210" i="10"/>
  <c r="AD153" i="10"/>
  <c r="H92" i="14" s="1"/>
  <c r="AQ210" i="10"/>
  <c r="AQ213" i="10" s="1"/>
  <c r="AQ153" i="10"/>
  <c r="H105" i="14" s="1"/>
  <c r="N210" i="10"/>
  <c r="N153" i="10"/>
  <c r="H76" i="14" s="1"/>
  <c r="E61" i="9"/>
  <c r="L61" i="9"/>
  <c r="O20" i="9"/>
  <c r="V61" i="11"/>
  <c r="R61" i="9"/>
  <c r="Q20" i="11"/>
  <c r="V61" i="9"/>
  <c r="E97" i="6"/>
  <c r="Q97" i="6"/>
  <c r="D97" i="6"/>
  <c r="D80" i="11" a="1"/>
  <c r="G83" i="11" s="1"/>
  <c r="Z259" i="11"/>
  <c r="V272" i="10"/>
  <c r="AC244" i="10"/>
  <c r="AL215" i="11"/>
  <c r="AL266" i="9"/>
  <c r="AM266" i="9"/>
  <c r="D252" i="9"/>
  <c r="D93" i="9"/>
  <c r="E252" i="9"/>
  <c r="AH280" i="9"/>
  <c r="T217" i="9"/>
  <c r="T160" i="9"/>
  <c r="I82" i="14" s="1"/>
  <c r="AN217" i="9"/>
  <c r="D218" i="9"/>
  <c r="L195" i="11"/>
  <c r="P74" i="14" s="1"/>
  <c r="R258" i="10"/>
  <c r="AD258" i="10"/>
  <c r="AJ194" i="10"/>
  <c r="N98" i="14" s="1"/>
  <c r="G143" i="6"/>
  <c r="D144" i="6"/>
  <c r="G144" i="6"/>
  <c r="AE245" i="11"/>
  <c r="AP210" i="10"/>
  <c r="AP153" i="10"/>
  <c r="H104" i="14" s="1"/>
  <c r="AB210" i="10"/>
  <c r="AB153" i="10"/>
  <c r="H90" i="14" s="1"/>
  <c r="G20" i="9"/>
  <c r="G20" i="11"/>
  <c r="M61" i="9"/>
  <c r="T61" i="9"/>
  <c r="T61" i="11"/>
  <c r="S97" i="6"/>
  <c r="L96" i="6"/>
  <c r="AK259" i="11"/>
  <c r="I244" i="10"/>
  <c r="Q272" i="10"/>
  <c r="AN219" i="9"/>
  <c r="AN160" i="9"/>
  <c r="I102" i="14" s="1"/>
  <c r="AA215" i="11"/>
  <c r="E215" i="11"/>
  <c r="AF266" i="9"/>
  <c r="AC252" i="9"/>
  <c r="D182" i="9" a="1"/>
  <c r="K185" i="9" s="1"/>
  <c r="AD217" i="9"/>
  <c r="AD160" i="9"/>
  <c r="I92" i="14" s="1"/>
  <c r="W179" i="11"/>
  <c r="AH258" i="10"/>
  <c r="AG258" i="10"/>
  <c r="AG261" i="10" s="1"/>
  <c r="U194" i="10"/>
  <c r="N83" i="14" s="1"/>
  <c r="Q143" i="6"/>
  <c r="S144" i="6"/>
  <c r="T143" i="6"/>
  <c r="V245" i="11"/>
  <c r="AI245" i="11"/>
  <c r="AI248" i="11" s="1"/>
  <c r="AF274" i="11"/>
  <c r="AH160" i="9"/>
  <c r="I96" i="14" s="1"/>
  <c r="AH219" i="9"/>
  <c r="W210" i="10"/>
  <c r="W153" i="10"/>
  <c r="H85" i="14" s="1"/>
  <c r="S210" i="10"/>
  <c r="S153" i="10"/>
  <c r="H81" i="14" s="1"/>
  <c r="M210" i="10"/>
  <c r="M153" i="10"/>
  <c r="H75" i="14" s="1"/>
  <c r="AL210" i="10"/>
  <c r="AL153" i="10"/>
  <c r="H100" i="14" s="1"/>
  <c r="G61" i="9"/>
  <c r="S20" i="11"/>
  <c r="K20" i="9"/>
  <c r="P146" i="6"/>
  <c r="F146" i="6"/>
  <c r="M99" i="6"/>
  <c r="V20" i="11"/>
  <c r="I20" i="11"/>
  <c r="Q146" i="6"/>
  <c r="M20" i="11"/>
  <c r="L45" i="8"/>
  <c r="K45" i="8"/>
  <c r="T45" i="8"/>
  <c r="G45" i="8"/>
  <c r="V45" i="8"/>
  <c r="S45" i="8"/>
  <c r="U45" i="8"/>
  <c r="E45" i="8"/>
  <c r="Q45" i="8"/>
  <c r="P45" i="8"/>
  <c r="I45" i="8"/>
  <c r="F45" i="8"/>
  <c r="O45" i="8"/>
  <c r="J45" i="8"/>
  <c r="N45" i="8"/>
  <c r="W45" i="8"/>
  <c r="H45" i="8"/>
  <c r="D45" i="8"/>
  <c r="M45" i="8"/>
  <c r="R45" i="8"/>
  <c r="U46" i="8"/>
  <c r="L46" i="8"/>
  <c r="F46" i="8"/>
  <c r="M46" i="8"/>
  <c r="I46" i="8"/>
  <c r="Q46" i="8"/>
  <c r="J46" i="8"/>
  <c r="R46" i="8"/>
  <c r="D46" i="8"/>
  <c r="E46" i="8"/>
  <c r="W46" i="8"/>
  <c r="K46" i="8"/>
  <c r="V46" i="8"/>
  <c r="S46" i="8"/>
  <c r="O46" i="8"/>
  <c r="H46" i="8"/>
  <c r="T46" i="8"/>
  <c r="P46" i="8"/>
  <c r="N46" i="8"/>
  <c r="G46" i="8"/>
  <c r="H47" i="8"/>
  <c r="E47" i="8"/>
  <c r="J47" i="8"/>
  <c r="K47" i="8"/>
  <c r="V47" i="8"/>
  <c r="T47" i="8"/>
  <c r="P47" i="8"/>
  <c r="D47" i="8"/>
  <c r="Q47" i="8"/>
  <c r="W47" i="8"/>
  <c r="S47" i="8"/>
  <c r="M47" i="8"/>
  <c r="I47" i="8"/>
  <c r="G47" i="8"/>
  <c r="N47" i="8"/>
  <c r="L47" i="8"/>
  <c r="F47" i="8"/>
  <c r="O47" i="8"/>
  <c r="R47" i="8"/>
  <c r="U47" i="8"/>
  <c r="Q99" i="6"/>
  <c r="O99" i="6"/>
  <c r="F20" i="11"/>
  <c r="O125" i="8"/>
  <c r="S125" i="8"/>
  <c r="E125" i="8"/>
  <c r="W125" i="8"/>
  <c r="P125" i="8"/>
  <c r="M125" i="8"/>
  <c r="U125" i="8"/>
  <c r="I125" i="8"/>
  <c r="R125" i="8"/>
  <c r="L125" i="8"/>
  <c r="Q125" i="8"/>
  <c r="J125" i="8"/>
  <c r="F125" i="8"/>
  <c r="D125" i="8"/>
  <c r="N125" i="8"/>
  <c r="H125" i="8"/>
  <c r="V125" i="8"/>
  <c r="G125" i="8"/>
  <c r="K125" i="8"/>
  <c r="T125" i="8"/>
  <c r="J126" i="8"/>
  <c r="K126" i="8"/>
  <c r="Q126" i="8"/>
  <c r="T126" i="8"/>
  <c r="N126" i="8"/>
  <c r="M126" i="8"/>
  <c r="I126" i="8"/>
  <c r="F126" i="8"/>
  <c r="S126" i="8"/>
  <c r="V126" i="8"/>
  <c r="L126" i="8"/>
  <c r="O126" i="8"/>
  <c r="R126" i="8"/>
  <c r="E126" i="8"/>
  <c r="D126" i="8"/>
  <c r="U126" i="8"/>
  <c r="G126" i="8"/>
  <c r="W126" i="8"/>
  <c r="P126" i="8"/>
  <c r="H126" i="8"/>
  <c r="L127" i="8"/>
  <c r="I127" i="8"/>
  <c r="N127" i="8"/>
  <c r="H127" i="8"/>
  <c r="G127" i="8"/>
  <c r="V127" i="8"/>
  <c r="T127" i="8"/>
  <c r="K127" i="8"/>
  <c r="Q127" i="8"/>
  <c r="P127" i="8"/>
  <c r="M127" i="8"/>
  <c r="U127" i="8"/>
  <c r="W127" i="8"/>
  <c r="R127" i="8"/>
  <c r="D127" i="8"/>
  <c r="F127" i="8"/>
  <c r="S127" i="8"/>
  <c r="O127" i="8"/>
  <c r="E127" i="8"/>
  <c r="J127" i="8"/>
  <c r="K114" i="8"/>
  <c r="T114" i="8"/>
  <c r="F48" i="8"/>
  <c r="J99" i="6"/>
  <c r="S99" i="6"/>
  <c r="S92" i="8"/>
  <c r="U92" i="8"/>
  <c r="R92" i="8"/>
  <c r="H92" i="8"/>
  <c r="G92" i="8"/>
  <c r="N92" i="8"/>
  <c r="M92" i="8"/>
  <c r="P92" i="8"/>
  <c r="K92" i="8"/>
  <c r="D92" i="8"/>
  <c r="L92" i="8"/>
  <c r="Q92" i="8"/>
  <c r="W92" i="8"/>
  <c r="E92" i="8"/>
  <c r="F92" i="8"/>
  <c r="I92" i="8"/>
  <c r="O92" i="8"/>
  <c r="J92" i="8"/>
  <c r="T92" i="8"/>
  <c r="V92" i="8"/>
  <c r="F93" i="8"/>
  <c r="H93" i="8"/>
  <c r="E93" i="8"/>
  <c r="Q93" i="8"/>
  <c r="K93" i="8"/>
  <c r="U93" i="8"/>
  <c r="S93" i="8"/>
  <c r="G93" i="8"/>
  <c r="T93" i="8"/>
  <c r="P93" i="8"/>
  <c r="D93" i="8"/>
  <c r="R93" i="8"/>
  <c r="J93" i="8"/>
  <c r="V93" i="8"/>
  <c r="M93" i="8"/>
  <c r="N93" i="8"/>
  <c r="I93" i="8"/>
  <c r="L93" i="8"/>
  <c r="O93" i="8"/>
  <c r="W93" i="8"/>
  <c r="R94" i="8"/>
  <c r="J94" i="8"/>
  <c r="S94" i="8"/>
  <c r="Q94" i="8"/>
  <c r="L94" i="8"/>
  <c r="D94" i="8"/>
  <c r="H94" i="8"/>
  <c r="O94" i="8"/>
  <c r="K94" i="8"/>
  <c r="M94" i="8"/>
  <c r="G94" i="8"/>
  <c r="N94" i="8"/>
  <c r="T94" i="8"/>
  <c r="E94" i="8"/>
  <c r="I94" i="8"/>
  <c r="G95" i="8"/>
  <c r="D95" i="8"/>
  <c r="E95" i="8"/>
  <c r="J95" i="8"/>
  <c r="O95" i="8"/>
  <c r="W95" i="8"/>
  <c r="I95" i="8"/>
  <c r="V94" i="8"/>
  <c r="U94" i="8"/>
  <c r="S95" i="8"/>
  <c r="V95" i="8"/>
  <c r="L95" i="8"/>
  <c r="F95" i="8"/>
  <c r="F94" i="8"/>
  <c r="M95" i="8"/>
  <c r="W94" i="8"/>
  <c r="T95" i="8"/>
  <c r="P95" i="8"/>
  <c r="P94" i="8"/>
  <c r="N95" i="8"/>
  <c r="K95" i="8"/>
  <c r="H95" i="8"/>
  <c r="R95" i="8"/>
  <c r="Q95" i="8"/>
  <c r="D259" i="11"/>
  <c r="AH215" i="11"/>
  <c r="AH152" i="11"/>
  <c r="J96" i="14" s="1"/>
  <c r="F215" i="11"/>
  <c r="F152" i="11"/>
  <c r="J68" i="14" s="1"/>
  <c r="P215" i="11"/>
  <c r="P152" i="11"/>
  <c r="J78" i="14" s="1"/>
  <c r="AJ201" i="9"/>
  <c r="O98" i="14" s="1"/>
  <c r="M217" i="9"/>
  <c r="M160" i="9"/>
  <c r="I75" i="14" s="1"/>
  <c r="AJ217" i="9"/>
  <c r="AJ160" i="9"/>
  <c r="I98" i="14" s="1"/>
  <c r="S217" i="9"/>
  <c r="S160" i="9"/>
  <c r="I81" i="14" s="1"/>
  <c r="E179" i="11"/>
  <c r="D258" i="10"/>
  <c r="U245" i="11"/>
  <c r="AM274" i="11"/>
  <c r="AG210" i="10"/>
  <c r="AG153" i="10"/>
  <c r="H95" i="14" s="1"/>
  <c r="E210" i="10"/>
  <c r="E153" i="10"/>
  <c r="H67" i="14" s="1"/>
  <c r="AM210" i="10"/>
  <c r="AM153" i="10"/>
  <c r="H101" i="14" s="1"/>
  <c r="AV26" i="8"/>
  <c r="M13" i="14"/>
  <c r="AH259" i="11"/>
  <c r="AF215" i="11"/>
  <c r="AF152" i="11"/>
  <c r="J94" i="14" s="1"/>
  <c r="AQ266" i="9"/>
  <c r="AQ280" i="9" s="1"/>
  <c r="AJ281" i="9"/>
  <c r="AK280" i="9"/>
  <c r="D94" i="9"/>
  <c r="D253" i="9"/>
  <c r="AQ217" i="9"/>
  <c r="AO217" i="9"/>
  <c r="AO160" i="9"/>
  <c r="I103" i="14" s="1"/>
  <c r="D179" i="11"/>
  <c r="AQ195" i="11"/>
  <c r="P105" i="14" s="1"/>
  <c r="AF245" i="11"/>
  <c r="M137" i="10"/>
  <c r="AK273" i="10"/>
  <c r="R20" i="11"/>
  <c r="V58" i="11"/>
  <c r="H58" i="11"/>
  <c r="S58" i="11"/>
  <c r="E58" i="11"/>
  <c r="T58" i="11"/>
  <c r="P58" i="11"/>
  <c r="W58" i="11"/>
  <c r="N58" i="11"/>
  <c r="I58" i="11"/>
  <c r="J58" i="11"/>
  <c r="G58" i="11"/>
  <c r="F58" i="11"/>
  <c r="M58" i="11"/>
  <c r="O58" i="11"/>
  <c r="D58" i="11"/>
  <c r="K58" i="11"/>
  <c r="Q58" i="11"/>
  <c r="L58" i="11"/>
  <c r="U58" i="11"/>
  <c r="R58" i="11"/>
  <c r="W59" i="11"/>
  <c r="Q59" i="11"/>
  <c r="R59" i="11"/>
  <c r="H59" i="11"/>
  <c r="N59" i="11"/>
  <c r="U59" i="11"/>
  <c r="M59" i="11"/>
  <c r="S59" i="11"/>
  <c r="E59" i="11"/>
  <c r="V59" i="11"/>
  <c r="O59" i="11"/>
  <c r="J59" i="11"/>
  <c r="D59" i="11"/>
  <c r="G59" i="11"/>
  <c r="K59" i="11"/>
  <c r="I59" i="11"/>
  <c r="F59" i="11"/>
  <c r="P59" i="11"/>
  <c r="L59" i="11"/>
  <c r="T59" i="11"/>
  <c r="Q60" i="11"/>
  <c r="U60" i="11"/>
  <c r="L60" i="11"/>
  <c r="V60" i="11"/>
  <c r="F60" i="11"/>
  <c r="R60" i="11"/>
  <c r="T60" i="11"/>
  <c r="E60" i="11"/>
  <c r="N60" i="11"/>
  <c r="W60" i="11"/>
  <c r="M60" i="11"/>
  <c r="K60" i="11"/>
  <c r="S60" i="11"/>
  <c r="P60" i="11"/>
  <c r="J60" i="11"/>
  <c r="I60" i="11"/>
  <c r="G60" i="11"/>
  <c r="O60" i="11"/>
  <c r="D60" i="11"/>
  <c r="H60" i="11"/>
  <c r="E244" i="10"/>
  <c r="AA244" i="10"/>
  <c r="T215" i="11"/>
  <c r="T152" i="11"/>
  <c r="J82" i="14" s="1"/>
  <c r="M136" i="11"/>
  <c r="K215" i="11"/>
  <c r="K152" i="11"/>
  <c r="J73" i="14" s="1"/>
  <c r="M215" i="11"/>
  <c r="M152" i="11"/>
  <c r="J75" i="14" s="1"/>
  <c r="T280" i="9"/>
  <c r="AG217" i="9"/>
  <c r="AG160" i="9"/>
  <c r="I95" i="14" s="1"/>
  <c r="G217" i="9"/>
  <c r="G160" i="9"/>
  <c r="I69" i="14" s="1"/>
  <c r="G179" i="11"/>
  <c r="F179" i="11"/>
  <c r="S179" i="11"/>
  <c r="AB258" i="10"/>
  <c r="U143" i="6"/>
  <c r="V145" i="6"/>
  <c r="W143" i="6"/>
  <c r="U144" i="6"/>
  <c r="V146" i="6"/>
  <c r="W144" i="6"/>
  <c r="U145" i="6"/>
  <c r="V143" i="6"/>
  <c r="W145" i="6"/>
  <c r="U146" i="6"/>
  <c r="V144" i="6"/>
  <c r="Q145" i="6"/>
  <c r="K145" i="6"/>
  <c r="E145" i="6"/>
  <c r="M145" i="6"/>
  <c r="I145" i="6"/>
  <c r="R145" i="6"/>
  <c r="J145" i="6"/>
  <c r="H145" i="6"/>
  <c r="O145" i="6"/>
  <c r="S145" i="6"/>
  <c r="D145" i="6"/>
  <c r="P145" i="6"/>
  <c r="L145" i="6"/>
  <c r="N145" i="6"/>
  <c r="F145" i="6"/>
  <c r="T145" i="6"/>
  <c r="G145" i="6"/>
  <c r="P143" i="6"/>
  <c r="P245" i="11"/>
  <c r="J245" i="11"/>
  <c r="D210" i="10"/>
  <c r="X210" i="10"/>
  <c r="X153" i="10"/>
  <c r="H86" i="14" s="1"/>
  <c r="K273" i="10"/>
  <c r="S61" i="9"/>
  <c r="K20" i="11"/>
  <c r="D20" i="9"/>
  <c r="T20" i="11"/>
  <c r="H20" i="11"/>
  <c r="J61" i="9"/>
  <c r="D20" i="11"/>
  <c r="F97" i="6"/>
  <c r="AD244" i="10"/>
  <c r="AM244" i="10"/>
  <c r="D136" i="11"/>
  <c r="Q215" i="11"/>
  <c r="Q152" i="11"/>
  <c r="J79" i="14" s="1"/>
  <c r="W215" i="11"/>
  <c r="W152" i="11"/>
  <c r="J85" i="14" s="1"/>
  <c r="S215" i="11"/>
  <c r="S152" i="11"/>
  <c r="J81" i="14" s="1"/>
  <c r="AN266" i="9"/>
  <c r="R281" i="9"/>
  <c r="P217" i="9"/>
  <c r="P160" i="9"/>
  <c r="I78" i="14" s="1"/>
  <c r="AL217" i="9"/>
  <c r="AL160" i="9"/>
  <c r="I100" i="14" s="1"/>
  <c r="K217" i="9"/>
  <c r="K160" i="9"/>
  <c r="I73" i="14" s="1"/>
  <c r="I217" i="9"/>
  <c r="I160" i="9"/>
  <c r="I71" i="14" s="1"/>
  <c r="AE281" i="9"/>
  <c r="T281" i="9"/>
  <c r="AC258" i="10"/>
  <c r="AA258" i="10"/>
  <c r="O178" i="10"/>
  <c r="O143" i="6"/>
  <c r="Q144" i="6"/>
  <c r="R245" i="11"/>
  <c r="D137" i="10"/>
  <c r="Q210" i="10"/>
  <c r="Q153" i="10"/>
  <c r="H79" i="14" s="1"/>
  <c r="S85" i="14"/>
  <c r="P20" i="11"/>
  <c r="N61" i="11"/>
  <c r="F20" i="9"/>
  <c r="O61" i="9"/>
  <c r="M61" i="11"/>
  <c r="R48" i="8"/>
  <c r="D146" i="6"/>
  <c r="T146" i="6"/>
  <c r="I99" i="6"/>
  <c r="Q61" i="9"/>
  <c r="K146" i="6"/>
  <c r="H146" i="6"/>
  <c r="P20" i="9"/>
  <c r="Q20" i="9"/>
  <c r="V48" i="8"/>
  <c r="T48" i="8"/>
  <c r="W48" i="8"/>
  <c r="U48" i="8"/>
  <c r="N99" i="6"/>
  <c r="R146" i="6"/>
  <c r="S61" i="11"/>
  <c r="W128" i="8"/>
  <c r="E48" i="8"/>
  <c r="D114" i="8"/>
  <c r="D128" i="8"/>
  <c r="F99" i="6"/>
  <c r="M154" i="14"/>
  <c r="M145" i="14"/>
  <c r="M129" i="14"/>
  <c r="M141" i="14"/>
  <c r="M121" i="14"/>
  <c r="M153" i="14"/>
  <c r="M133" i="14"/>
  <c r="M157" i="14"/>
  <c r="M137" i="14"/>
  <c r="M117" i="14"/>
  <c r="M125" i="14"/>
  <c r="M149" i="14"/>
  <c r="M127" i="14"/>
  <c r="M143" i="14"/>
  <c r="M128" i="14"/>
  <c r="M144" i="14"/>
  <c r="M122" i="14"/>
  <c r="M138" i="14"/>
  <c r="M116" i="14"/>
  <c r="M132" i="14"/>
  <c r="M148" i="14"/>
  <c r="M126" i="14"/>
  <c r="M142" i="14"/>
  <c r="M135" i="14"/>
  <c r="M136" i="14"/>
  <c r="M130" i="14"/>
  <c r="M151" i="14"/>
  <c r="M152" i="14"/>
  <c r="M123" i="14"/>
  <c r="M134" i="14"/>
  <c r="M119" i="14"/>
  <c r="M120" i="14"/>
  <c r="M146" i="14"/>
  <c r="M155" i="14"/>
  <c r="M156" i="14"/>
  <c r="M118" i="14"/>
  <c r="M150" i="14"/>
  <c r="G117" i="14"/>
  <c r="G156" i="14"/>
  <c r="G140" i="14"/>
  <c r="G124" i="14"/>
  <c r="G147" i="14"/>
  <c r="G131" i="14"/>
  <c r="G155" i="14"/>
  <c r="G139" i="14"/>
  <c r="M15" i="14"/>
  <c r="AF274" i="10"/>
  <c r="AF261" i="10"/>
  <c r="AI262" i="11"/>
  <c r="AO96" i="9"/>
  <c r="AB269" i="9"/>
  <c r="AR96" i="9"/>
  <c r="AN261" i="10"/>
  <c r="AR96" i="10"/>
  <c r="AL261" i="10"/>
  <c r="Z96" i="10"/>
  <c r="AE282" i="9"/>
  <c r="AC96" i="11"/>
  <c r="R275" i="11"/>
  <c r="AL282" i="9"/>
  <c r="AL255" i="9"/>
  <c r="H274" i="10"/>
  <c r="AO96" i="10"/>
  <c r="U274" i="10"/>
  <c r="U247" i="10"/>
  <c r="AS96" i="11"/>
  <c r="AI96" i="10"/>
  <c r="AL274" i="10"/>
  <c r="AL247" i="10"/>
  <c r="AR96" i="11"/>
  <c r="AI96" i="11"/>
  <c r="U282" i="9"/>
  <c r="AL275" i="11"/>
  <c r="AL248" i="11"/>
  <c r="AB96" i="10"/>
  <c r="R274" i="10"/>
  <c r="R247" i="10"/>
  <c r="AQ275" i="11"/>
  <c r="AM96" i="10"/>
  <c r="H275" i="11"/>
  <c r="H248" i="11"/>
  <c r="AP275" i="11"/>
  <c r="AP248" i="11"/>
  <c r="X274" i="10"/>
  <c r="AF282" i="9"/>
  <c r="P282" i="9"/>
  <c r="P255" i="9"/>
  <c r="AQ274" i="10"/>
  <c r="AQ247" i="10"/>
  <c r="W274" i="10"/>
  <c r="W247" i="10"/>
  <c r="AI275" i="11"/>
  <c r="AD274" i="10"/>
  <c r="AG96" i="9"/>
  <c r="AL96" i="11"/>
  <c r="I282" i="9"/>
  <c r="I255" i="9"/>
  <c r="AG96" i="10"/>
  <c r="AC282" i="9"/>
  <c r="AG275" i="11"/>
  <c r="I274" i="10"/>
  <c r="AE96" i="10"/>
  <c r="AF96" i="11"/>
  <c r="AD96" i="11"/>
  <c r="U275" i="11"/>
  <c r="AQ255" i="9"/>
  <c r="AQ282" i="9"/>
  <c r="K255" i="9"/>
  <c r="K282" i="9"/>
  <c r="AH275" i="11"/>
  <c r="AH248" i="11"/>
  <c r="T274" i="10"/>
  <c r="T247" i="10"/>
  <c r="AC96" i="10"/>
  <c r="AE96" i="11"/>
  <c r="AA255" i="9"/>
  <c r="AA282" i="9"/>
  <c r="AV14" i="8"/>
  <c r="G15" i="14"/>
  <c r="AA248" i="11"/>
  <c r="AA275" i="11"/>
  <c r="J274" i="10"/>
  <c r="AB274" i="10"/>
  <c r="AB247" i="10"/>
  <c r="G255" i="9"/>
  <c r="G282" i="9"/>
  <c r="O255" i="9"/>
  <c r="O282" i="9"/>
  <c r="AM274" i="10"/>
  <c r="Q282" i="9"/>
  <c r="AN282" i="9"/>
  <c r="AN255" i="9"/>
  <c r="AK96" i="11"/>
  <c r="O274" i="10"/>
  <c r="O247" i="10"/>
  <c r="S248" i="11"/>
  <c r="S275" i="11"/>
  <c r="O275" i="11"/>
  <c r="AS96" i="10"/>
  <c r="V275" i="11"/>
  <c r="AH282" i="9"/>
  <c r="AH255" i="9"/>
  <c r="AC275" i="11"/>
  <c r="N274" i="10"/>
  <c r="N247" i="10"/>
  <c r="AJ96" i="10"/>
  <c r="AK269" i="9"/>
  <c r="AD282" i="9"/>
  <c r="AD255" i="9"/>
  <c r="AP282" i="9"/>
  <c r="AP255" i="9"/>
  <c r="AE261" i="10"/>
  <c r="Y282" i="9"/>
  <c r="Y255" i="9"/>
  <c r="F275" i="11"/>
  <c r="F248" i="11"/>
  <c r="AJ96" i="9"/>
  <c r="AI282" i="9"/>
  <c r="AN96" i="10"/>
  <c r="AK96" i="9"/>
  <c r="AB96" i="9"/>
  <c r="AO96" i="11"/>
  <c r="AP274" i="10"/>
  <c r="L274" i="10"/>
  <c r="L247" i="10"/>
  <c r="M275" i="11"/>
  <c r="M248" i="11"/>
  <c r="AK274" i="10"/>
  <c r="T282" i="9"/>
  <c r="T255" i="9"/>
  <c r="AQ262" i="11"/>
  <c r="I275" i="11"/>
  <c r="I248" i="11"/>
  <c r="AD96" i="10"/>
  <c r="AG282" i="9"/>
  <c r="AG255" i="9"/>
  <c r="M274" i="10"/>
  <c r="M247" i="10"/>
  <c r="E282" i="9"/>
  <c r="S274" i="10"/>
  <c r="S247" i="10"/>
  <c r="AN96" i="11"/>
  <c r="AM275" i="11"/>
  <c r="AM282" i="9"/>
  <c r="M282" i="9"/>
  <c r="M255" i="9"/>
  <c r="AQ96" i="11"/>
  <c r="AH96" i="9"/>
  <c r="AJ96" i="11"/>
  <c r="T275" i="11"/>
  <c r="T248" i="11"/>
  <c r="AP96" i="11"/>
  <c r="AS282" i="9"/>
  <c r="AS255" i="9"/>
  <c r="AA274" i="10"/>
  <c r="AP96" i="9"/>
  <c r="AM262" i="11"/>
  <c r="AF96" i="9"/>
  <c r="P275" i="11"/>
  <c r="AH96" i="10"/>
  <c r="AQ96" i="10"/>
  <c r="S255" i="9"/>
  <c r="S282" i="9"/>
  <c r="AG274" i="10"/>
  <c r="AG247" i="10"/>
  <c r="AC96" i="9"/>
  <c r="AG96" i="11"/>
  <c r="AD269" i="9"/>
  <c r="AN275" i="11"/>
  <c r="AN248" i="11"/>
  <c r="AH96" i="11"/>
  <c r="AE275" i="11"/>
  <c r="K274" i="10"/>
  <c r="K247" i="10"/>
  <c r="G248" i="11"/>
  <c r="G275" i="11"/>
  <c r="N275" i="11"/>
  <c r="N248" i="11"/>
  <c r="AO282" i="9"/>
  <c r="AO255" i="9"/>
  <c r="J282" i="9"/>
  <c r="J255" i="9"/>
  <c r="W255" i="9"/>
  <c r="W282" i="9"/>
  <c r="AR282" i="9"/>
  <c r="AR255" i="9"/>
  <c r="G274" i="10"/>
  <c r="G247" i="10"/>
  <c r="AN96" i="9"/>
  <c r="Y275" i="11"/>
  <c r="Y248" i="11"/>
  <c r="AR274" i="10"/>
  <c r="AR247" i="10"/>
  <c r="D39" i="10" a="1"/>
  <c r="M42" i="10" s="1"/>
  <c r="Q274" i="10"/>
  <c r="Q247" i="10"/>
  <c r="F282" i="9"/>
  <c r="AJ275" i="11"/>
  <c r="AJ248" i="11"/>
  <c r="H282" i="9"/>
  <c r="AD96" i="9"/>
  <c r="Z275" i="11"/>
  <c r="J275" i="11"/>
  <c r="AS275" i="11"/>
  <c r="AS248" i="11"/>
  <c r="AI274" i="10"/>
  <c r="AI247" i="10"/>
  <c r="AL96" i="10"/>
  <c r="AP269" i="9"/>
  <c r="AR275" i="11"/>
  <c r="AR248" i="11"/>
  <c r="AK96" i="10"/>
  <c r="V274" i="10"/>
  <c r="V247" i="10"/>
  <c r="L275" i="11"/>
  <c r="L248" i="11"/>
  <c r="AO269" i="9"/>
  <c r="K248" i="11"/>
  <c r="K275" i="11"/>
  <c r="AJ269" i="9"/>
  <c r="AF96" i="10"/>
  <c r="N282" i="9"/>
  <c r="N255" i="9"/>
  <c r="AE274" i="10"/>
  <c r="AE247" i="10"/>
  <c r="E275" i="11"/>
  <c r="E248" i="11"/>
  <c r="AF275" i="11"/>
  <c r="AD275" i="11"/>
  <c r="AM96" i="11"/>
  <c r="Y274" i="10"/>
  <c r="X275" i="11"/>
  <c r="F274" i="10"/>
  <c r="AG262" i="11"/>
  <c r="AS261" i="10"/>
  <c r="AC274" i="10"/>
  <c r="AA96" i="9"/>
  <c r="AA96" i="11"/>
  <c r="X282" i="9"/>
  <c r="X255" i="9"/>
  <c r="R282" i="9"/>
  <c r="R255" i="9"/>
  <c r="D80" i="10" a="1"/>
  <c r="AM96" i="9"/>
  <c r="Q275" i="11"/>
  <c r="Q248" i="11"/>
  <c r="E274" i="10"/>
  <c r="L282" i="9"/>
  <c r="L255" i="9"/>
  <c r="AK275" i="11"/>
  <c r="AK248" i="11"/>
  <c r="Z274" i="10"/>
  <c r="Z247" i="10"/>
  <c r="AE96" i="9"/>
  <c r="AO261" i="10"/>
  <c r="AS274" i="10"/>
  <c r="AS247" i="10"/>
  <c r="AS96" i="9"/>
  <c r="AJ274" i="10"/>
  <c r="AJ247" i="10"/>
  <c r="AA96" i="10"/>
  <c r="AJ282" i="9"/>
  <c r="AJ255" i="9"/>
  <c r="AL96" i="9"/>
  <c r="AO274" i="10"/>
  <c r="AO247" i="10"/>
  <c r="AA269" i="9"/>
  <c r="AN274" i="10"/>
  <c r="AK282" i="9"/>
  <c r="AK255" i="9"/>
  <c r="AB282" i="9"/>
  <c r="AB255" i="9"/>
  <c r="AO275" i="11"/>
  <c r="AP96" i="10"/>
  <c r="W248" i="11"/>
  <c r="W275" i="11"/>
  <c r="V282" i="9"/>
  <c r="V255" i="9"/>
  <c r="AB275" i="11"/>
  <c r="AH274" i="10"/>
  <c r="AH247" i="10"/>
  <c r="AH269" i="9"/>
  <c r="P274" i="10"/>
  <c r="P247" i="10"/>
  <c r="AR269" i="9"/>
  <c r="D260" i="10"/>
  <c r="D261" i="11"/>
  <c r="D247" i="11"/>
  <c r="D268" i="9"/>
  <c r="Z56" i="7"/>
  <c r="AO56" i="7"/>
  <c r="AC56" i="7"/>
  <c r="I107" i="6"/>
  <c r="I56" i="7" s="1"/>
  <c r="I55" i="7"/>
  <c r="E107" i="6"/>
  <c r="E56" i="7" s="1"/>
  <c r="E55" i="7"/>
  <c r="AA107" i="6"/>
  <c r="AA55" i="7"/>
  <c r="R107" i="6"/>
  <c r="R56" i="7" s="1"/>
  <c r="R55" i="7"/>
  <c r="AG56" i="7"/>
  <c r="AH55" i="7"/>
  <c r="AN56" i="7"/>
  <c r="AF56" i="7"/>
  <c r="AJ56" i="7"/>
  <c r="AP56" i="7"/>
  <c r="D254" i="9"/>
  <c r="AE55" i="7"/>
  <c r="V201" i="6"/>
  <c r="AH107" i="6"/>
  <c r="G201" i="6"/>
  <c r="U201" i="6"/>
  <c r="I201" i="6"/>
  <c r="AA201" i="6"/>
  <c r="AG154" i="6"/>
  <c r="H201" i="6"/>
  <c r="AE107" i="6"/>
  <c r="AC154" i="6"/>
  <c r="AE201" i="6"/>
  <c r="AV28" i="8"/>
  <c r="AJ173" i="6"/>
  <c r="AB173" i="6"/>
  <c r="AN173" i="6"/>
  <c r="AM173" i="6"/>
  <c r="AI173" i="6"/>
  <c r="AA173" i="6"/>
  <c r="AF173" i="6"/>
  <c r="I50" i="6"/>
  <c r="AV27" i="8"/>
  <c r="AO173" i="6"/>
  <c r="AK173" i="6"/>
  <c r="D95" i="10"/>
  <c r="D36" i="10"/>
  <c r="H16" i="14" s="1"/>
  <c r="AD173" i="6"/>
  <c r="D246" i="10"/>
  <c r="D173" i="6"/>
  <c r="D77" i="10"/>
  <c r="N16" i="14" s="1"/>
  <c r="AH173" i="6"/>
  <c r="AL173" i="6"/>
  <c r="D77" i="9"/>
  <c r="O16" i="14" s="1"/>
  <c r="D95" i="9"/>
  <c r="D36" i="9"/>
  <c r="I16" i="14" s="1"/>
  <c r="AE173" i="6"/>
  <c r="Z173" i="6"/>
  <c r="D36" i="11"/>
  <c r="J16" i="14" s="1"/>
  <c r="D95" i="11"/>
  <c r="AC173" i="6"/>
  <c r="AG173" i="6"/>
  <c r="D77" i="11"/>
  <c r="AN201" i="6"/>
  <c r="AF201" i="6"/>
  <c r="AK201" i="6"/>
  <c r="AH201" i="6"/>
  <c r="AB201" i="6"/>
  <c r="AJ201" i="6"/>
  <c r="Z201" i="6"/>
  <c r="AL201" i="6"/>
  <c r="AC201" i="6"/>
  <c r="F56" i="6"/>
  <c r="AD201" i="6"/>
  <c r="I56" i="6"/>
  <c r="AM201" i="6"/>
  <c r="D201" i="6"/>
  <c r="AI201" i="6"/>
  <c r="D294" i="6" l="1" a="1"/>
  <c r="D313" i="6" a="1"/>
  <c r="V137" i="10"/>
  <c r="Q137" i="10"/>
  <c r="W201" i="6"/>
  <c r="S201" i="6"/>
  <c r="D247" i="6" a="1"/>
  <c r="N201" i="6"/>
  <c r="G85" i="6"/>
  <c r="O85" i="6"/>
  <c r="J178" i="10"/>
  <c r="M85" i="6"/>
  <c r="D233" i="6"/>
  <c r="AI233" i="6"/>
  <c r="AO234" i="6"/>
  <c r="Z235" i="6"/>
  <c r="AM233" i="6"/>
  <c r="AS234" i="6"/>
  <c r="AA235" i="6"/>
  <c r="AQ233" i="6"/>
  <c r="F235" i="6"/>
  <c r="AD235" i="6"/>
  <c r="E234" i="6"/>
  <c r="G235" i="6"/>
  <c r="AE235" i="6"/>
  <c r="I234" i="6"/>
  <c r="J235" i="6"/>
  <c r="AH235" i="6"/>
  <c r="G233" i="6"/>
  <c r="M234" i="6"/>
  <c r="K235" i="6"/>
  <c r="AI235" i="6"/>
  <c r="K233" i="6"/>
  <c r="Q234" i="6"/>
  <c r="N235" i="6"/>
  <c r="AL235" i="6"/>
  <c r="O233" i="6"/>
  <c r="U234" i="6"/>
  <c r="O235" i="6"/>
  <c r="AM235" i="6"/>
  <c r="S233" i="6"/>
  <c r="Y234" i="6"/>
  <c r="R235" i="6"/>
  <c r="AP235" i="6"/>
  <c r="W233" i="6"/>
  <c r="AC234" i="6"/>
  <c r="S235" i="6"/>
  <c r="AQ235" i="6"/>
  <c r="AA233" i="6"/>
  <c r="AG234" i="6"/>
  <c r="V235" i="6"/>
  <c r="AE233" i="6"/>
  <c r="W235" i="6"/>
  <c r="AK234" i="6"/>
  <c r="H234" i="6"/>
  <c r="AS235" i="6"/>
  <c r="AM234" i="6"/>
  <c r="AG233" i="6"/>
  <c r="AB235" i="6"/>
  <c r="V234" i="6"/>
  <c r="P233" i="6"/>
  <c r="D234" i="6"/>
  <c r="AO235" i="6"/>
  <c r="AI234" i="6"/>
  <c r="AC233" i="6"/>
  <c r="X235" i="6"/>
  <c r="R234" i="6"/>
  <c r="L233" i="6"/>
  <c r="AP233" i="6"/>
  <c r="AK235" i="6"/>
  <c r="AE234" i="6"/>
  <c r="Y233" i="6"/>
  <c r="T235" i="6"/>
  <c r="N234" i="6"/>
  <c r="H233" i="6"/>
  <c r="AR234" i="6"/>
  <c r="AL233" i="6"/>
  <c r="AG235" i="6"/>
  <c r="AA234" i="6"/>
  <c r="U233" i="6"/>
  <c r="P235" i="6"/>
  <c r="J234" i="6"/>
  <c r="AN234" i="6"/>
  <c r="AH233" i="6"/>
  <c r="AC235" i="6"/>
  <c r="W234" i="6"/>
  <c r="Q233" i="6"/>
  <c r="L235" i="6"/>
  <c r="F234" i="6"/>
  <c r="AJ234" i="6"/>
  <c r="AD233" i="6"/>
  <c r="Y235" i="6"/>
  <c r="S234" i="6"/>
  <c r="M233" i="6"/>
  <c r="H235" i="6"/>
  <c r="AR233" i="6"/>
  <c r="AB234" i="6"/>
  <c r="V233" i="6"/>
  <c r="Q235" i="6"/>
  <c r="K234" i="6"/>
  <c r="E233" i="6"/>
  <c r="AP234" i="6"/>
  <c r="AJ233" i="6"/>
  <c r="P234" i="6"/>
  <c r="O234" i="6"/>
  <c r="AH234" i="6"/>
  <c r="L234" i="6"/>
  <c r="G234" i="6"/>
  <c r="AD234" i="6"/>
  <c r="Z233" i="6"/>
  <c r="AS233" i="6"/>
  <c r="AS236" i="6" s="1"/>
  <c r="Z234" i="6"/>
  <c r="R233" i="6"/>
  <c r="AO233" i="6"/>
  <c r="AN233" i="6"/>
  <c r="N233" i="6"/>
  <c r="AK233" i="6"/>
  <c r="AF233" i="6"/>
  <c r="J233" i="6"/>
  <c r="I233" i="6"/>
  <c r="AB233" i="6"/>
  <c r="F233" i="6"/>
  <c r="AR235" i="6"/>
  <c r="X233" i="6"/>
  <c r="U235" i="6"/>
  <c r="AN235" i="6"/>
  <c r="T233" i="6"/>
  <c r="M235" i="6"/>
  <c r="AJ235" i="6"/>
  <c r="AF234" i="6"/>
  <c r="I235" i="6"/>
  <c r="AF235" i="6"/>
  <c r="X234" i="6"/>
  <c r="E235" i="6"/>
  <c r="D235" i="6"/>
  <c r="T234" i="6"/>
  <c r="AQ234" i="6"/>
  <c r="AL234" i="6"/>
  <c r="G137" i="10"/>
  <c r="M178" i="10"/>
  <c r="K178" i="10"/>
  <c r="K136" i="11"/>
  <c r="M185" i="9"/>
  <c r="D39" i="11" a="1"/>
  <c r="S42" i="11" s="1"/>
  <c r="F85" i="6"/>
  <c r="K201" i="6"/>
  <c r="Q178" i="10"/>
  <c r="F178" i="10"/>
  <c r="D80" i="9" a="1"/>
  <c r="I85" i="6"/>
  <c r="W178" i="10"/>
  <c r="H178" i="10"/>
  <c r="K193" i="6"/>
  <c r="AQ201" i="6"/>
  <c r="AR201" i="6"/>
  <c r="P213" i="10"/>
  <c r="S178" i="10"/>
  <c r="L136" i="11"/>
  <c r="D219" i="6"/>
  <c r="Q219" i="6"/>
  <c r="AL219" i="6"/>
  <c r="Q220" i="6"/>
  <c r="AO220" i="6"/>
  <c r="W221" i="6"/>
  <c r="R219" i="6"/>
  <c r="AM219" i="6"/>
  <c r="T220" i="6"/>
  <c r="AR220" i="6"/>
  <c r="Z221" i="6"/>
  <c r="S219" i="6"/>
  <c r="AO219" i="6"/>
  <c r="U220" i="6"/>
  <c r="AS220" i="6"/>
  <c r="AA221" i="6"/>
  <c r="E219" i="6"/>
  <c r="V219" i="6"/>
  <c r="AP219" i="6"/>
  <c r="X220" i="6"/>
  <c r="F221" i="6"/>
  <c r="AD221" i="6"/>
  <c r="F219" i="6"/>
  <c r="W219" i="6"/>
  <c r="AQ219" i="6"/>
  <c r="AQ222" i="6" s="1"/>
  <c r="Y220" i="6"/>
  <c r="G221" i="6"/>
  <c r="AE221" i="6"/>
  <c r="G219" i="6"/>
  <c r="Z219" i="6"/>
  <c r="D220" i="6"/>
  <c r="AB220" i="6"/>
  <c r="J221" i="6"/>
  <c r="AH221" i="6"/>
  <c r="I219" i="6"/>
  <c r="AA219" i="6"/>
  <c r="E220" i="6"/>
  <c r="AC220" i="6"/>
  <c r="K221" i="6"/>
  <c r="AI221" i="6"/>
  <c r="J219" i="6"/>
  <c r="AD219" i="6"/>
  <c r="H220" i="6"/>
  <c r="AF220" i="6"/>
  <c r="N221" i="6"/>
  <c r="AL221" i="6"/>
  <c r="K219" i="6"/>
  <c r="AE219" i="6"/>
  <c r="I220" i="6"/>
  <c r="AG220" i="6"/>
  <c r="O221" i="6"/>
  <c r="AM221" i="6"/>
  <c r="M219" i="6"/>
  <c r="AH219" i="6"/>
  <c r="L220" i="6"/>
  <c r="AJ220" i="6"/>
  <c r="R221" i="6"/>
  <c r="AP221" i="6"/>
  <c r="N219" i="6"/>
  <c r="AI219" i="6"/>
  <c r="M220" i="6"/>
  <c r="AK220" i="6"/>
  <c r="S221" i="6"/>
  <c r="AQ221" i="6"/>
  <c r="P220" i="6"/>
  <c r="V221" i="6"/>
  <c r="AK219" i="6"/>
  <c r="AN220" i="6"/>
  <c r="O219" i="6"/>
  <c r="I221" i="6"/>
  <c r="AS219" i="6"/>
  <c r="P221" i="6"/>
  <c r="J220" i="6"/>
  <c r="E221" i="6"/>
  <c r="AG219" i="6"/>
  <c r="L221" i="6"/>
  <c r="F220" i="6"/>
  <c r="AQ220" i="6"/>
  <c r="AC219" i="6"/>
  <c r="H221" i="6"/>
  <c r="AR219" i="6"/>
  <c r="AR222" i="6" s="1"/>
  <c r="AS221" i="6"/>
  <c r="AM220" i="6"/>
  <c r="Y219" i="6"/>
  <c r="D221" i="6"/>
  <c r="AN219" i="6"/>
  <c r="AO221" i="6"/>
  <c r="AI220" i="6"/>
  <c r="U219" i="6"/>
  <c r="AP220" i="6"/>
  <c r="AJ219" i="6"/>
  <c r="AK221" i="6"/>
  <c r="AE220" i="6"/>
  <c r="AR221" i="6"/>
  <c r="AL220" i="6"/>
  <c r="AF219" i="6"/>
  <c r="AC221" i="6"/>
  <c r="W220" i="6"/>
  <c r="AJ221" i="6"/>
  <c r="AD220" i="6"/>
  <c r="X219" i="6"/>
  <c r="M221" i="6"/>
  <c r="Z220" i="6"/>
  <c r="AA220" i="6"/>
  <c r="V220" i="6"/>
  <c r="S220" i="6"/>
  <c r="R220" i="6"/>
  <c r="O220" i="6"/>
  <c r="N220" i="6"/>
  <c r="K220" i="6"/>
  <c r="AB219" i="6"/>
  <c r="G220" i="6"/>
  <c r="T219" i="6"/>
  <c r="AN221" i="6"/>
  <c r="P219" i="6"/>
  <c r="AF221" i="6"/>
  <c r="L219" i="6"/>
  <c r="AG221" i="6"/>
  <c r="AB221" i="6"/>
  <c r="H219" i="6"/>
  <c r="Y221" i="6"/>
  <c r="X221" i="6"/>
  <c r="U221" i="6"/>
  <c r="T221" i="6"/>
  <c r="Q221" i="6"/>
  <c r="AH220" i="6"/>
  <c r="D266" i="6"/>
  <c r="AA266" i="6"/>
  <c r="I267" i="6"/>
  <c r="AG267" i="6"/>
  <c r="O268" i="6"/>
  <c r="AM268" i="6"/>
  <c r="F266" i="6"/>
  <c r="AD266" i="6"/>
  <c r="L267" i="6"/>
  <c r="AJ267" i="6"/>
  <c r="R268" i="6"/>
  <c r="AP268" i="6"/>
  <c r="G266" i="6"/>
  <c r="AE266" i="6"/>
  <c r="M267" i="6"/>
  <c r="AK267" i="6"/>
  <c r="S268" i="6"/>
  <c r="AQ268" i="6"/>
  <c r="J266" i="6"/>
  <c r="AH266" i="6"/>
  <c r="P267" i="6"/>
  <c r="AN267" i="6"/>
  <c r="V268" i="6"/>
  <c r="K266" i="6"/>
  <c r="AI266" i="6"/>
  <c r="Q267" i="6"/>
  <c r="AO267" i="6"/>
  <c r="W268" i="6"/>
  <c r="N266" i="6"/>
  <c r="AL266" i="6"/>
  <c r="T267" i="6"/>
  <c r="AR267" i="6"/>
  <c r="Z268" i="6"/>
  <c r="O266" i="6"/>
  <c r="AM266" i="6"/>
  <c r="U267" i="6"/>
  <c r="AS267" i="6"/>
  <c r="AA268" i="6"/>
  <c r="R266" i="6"/>
  <c r="AP266" i="6"/>
  <c r="X267" i="6"/>
  <c r="F268" i="6"/>
  <c r="AD268" i="6"/>
  <c r="S266" i="6"/>
  <c r="AQ266" i="6"/>
  <c r="AQ269" i="6" s="1"/>
  <c r="Y267" i="6"/>
  <c r="G268" i="6"/>
  <c r="AE268" i="6"/>
  <c r="V266" i="6"/>
  <c r="D267" i="6"/>
  <c r="AB267" i="6"/>
  <c r="J268" i="6"/>
  <c r="AH268" i="6"/>
  <c r="W266" i="6"/>
  <c r="E267" i="6"/>
  <c r="AC267" i="6"/>
  <c r="K268" i="6"/>
  <c r="AI268" i="6"/>
  <c r="H267" i="6"/>
  <c r="AL268" i="6"/>
  <c r="Z266" i="6"/>
  <c r="AF267" i="6"/>
  <c r="N268" i="6"/>
  <c r="AG268" i="6"/>
  <c r="AA267" i="6"/>
  <c r="U266" i="6"/>
  <c r="P268" i="6"/>
  <c r="J267" i="6"/>
  <c r="AC268" i="6"/>
  <c r="W267" i="6"/>
  <c r="Q266" i="6"/>
  <c r="L268" i="6"/>
  <c r="F267" i="6"/>
  <c r="Y268" i="6"/>
  <c r="S267" i="6"/>
  <c r="M266" i="6"/>
  <c r="H268" i="6"/>
  <c r="AR266" i="6"/>
  <c r="U268" i="6"/>
  <c r="O267" i="6"/>
  <c r="I266" i="6"/>
  <c r="D268" i="6"/>
  <c r="AN266" i="6"/>
  <c r="Q268" i="6"/>
  <c r="K267" i="6"/>
  <c r="E266" i="6"/>
  <c r="AP267" i="6"/>
  <c r="AJ266" i="6"/>
  <c r="M268" i="6"/>
  <c r="G267" i="6"/>
  <c r="AR268" i="6"/>
  <c r="AL267" i="6"/>
  <c r="AF266" i="6"/>
  <c r="I268" i="6"/>
  <c r="AS266" i="6"/>
  <c r="AS269" i="6" s="1"/>
  <c r="AN268" i="6"/>
  <c r="AH267" i="6"/>
  <c r="AB266" i="6"/>
  <c r="E268" i="6"/>
  <c r="AO266" i="6"/>
  <c r="AJ268" i="6"/>
  <c r="AD267" i="6"/>
  <c r="X266" i="6"/>
  <c r="AQ267" i="6"/>
  <c r="Z267" i="6"/>
  <c r="AM267" i="6"/>
  <c r="V267" i="6"/>
  <c r="AI267" i="6"/>
  <c r="R267" i="6"/>
  <c r="AE267" i="6"/>
  <c r="N267" i="6"/>
  <c r="AK266" i="6"/>
  <c r="T266" i="6"/>
  <c r="AG266" i="6"/>
  <c r="P266" i="6"/>
  <c r="AC266" i="6"/>
  <c r="L266" i="6"/>
  <c r="Y266" i="6"/>
  <c r="H266" i="6"/>
  <c r="AF268" i="6"/>
  <c r="AS268" i="6"/>
  <c r="AB268" i="6"/>
  <c r="AO268" i="6"/>
  <c r="X268" i="6"/>
  <c r="AK268" i="6"/>
  <c r="T268" i="6"/>
  <c r="D280" i="6"/>
  <c r="R280" i="6"/>
  <c r="AP280" i="6"/>
  <c r="X281" i="6"/>
  <c r="F282" i="6"/>
  <c r="AD282" i="6"/>
  <c r="S280" i="6"/>
  <c r="AQ280" i="6"/>
  <c r="AQ283" i="6" s="1"/>
  <c r="Y281" i="6"/>
  <c r="G282" i="6"/>
  <c r="AE282" i="6"/>
  <c r="V280" i="6"/>
  <c r="D281" i="6"/>
  <c r="AB281" i="6"/>
  <c r="J282" i="6"/>
  <c r="AH282" i="6"/>
  <c r="W280" i="6"/>
  <c r="E281" i="6"/>
  <c r="AC281" i="6"/>
  <c r="K282" i="6"/>
  <c r="AI282" i="6"/>
  <c r="Z280" i="6"/>
  <c r="H281" i="6"/>
  <c r="AF281" i="6"/>
  <c r="N282" i="6"/>
  <c r="AL282" i="6"/>
  <c r="AA280" i="6"/>
  <c r="I281" i="6"/>
  <c r="AG281" i="6"/>
  <c r="O282" i="6"/>
  <c r="AM282" i="6"/>
  <c r="F280" i="6"/>
  <c r="AD280" i="6"/>
  <c r="L281" i="6"/>
  <c r="AJ281" i="6"/>
  <c r="R282" i="6"/>
  <c r="AP282" i="6"/>
  <c r="G280" i="6"/>
  <c r="AE280" i="6"/>
  <c r="M281" i="6"/>
  <c r="AK281" i="6"/>
  <c r="S282" i="6"/>
  <c r="AQ282" i="6"/>
  <c r="J280" i="6"/>
  <c r="AH280" i="6"/>
  <c r="P281" i="6"/>
  <c r="AN281" i="6"/>
  <c r="V282" i="6"/>
  <c r="K280" i="6"/>
  <c r="AI280" i="6"/>
  <c r="Q281" i="6"/>
  <c r="AO281" i="6"/>
  <c r="W282" i="6"/>
  <c r="N280" i="6"/>
  <c r="AL280" i="6"/>
  <c r="T281" i="6"/>
  <c r="AR281" i="6"/>
  <c r="Z282" i="6"/>
  <c r="AM280" i="6"/>
  <c r="O280" i="6"/>
  <c r="U281" i="6"/>
  <c r="AS281" i="6"/>
  <c r="AA282" i="6"/>
  <c r="U282" i="6"/>
  <c r="O281" i="6"/>
  <c r="I280" i="6"/>
  <c r="D282" i="6"/>
  <c r="AN280" i="6"/>
  <c r="Q282" i="6"/>
  <c r="K281" i="6"/>
  <c r="E280" i="6"/>
  <c r="AP281" i="6"/>
  <c r="AJ280" i="6"/>
  <c r="M282" i="6"/>
  <c r="G281" i="6"/>
  <c r="AR282" i="6"/>
  <c r="AL281" i="6"/>
  <c r="AF280" i="6"/>
  <c r="I282" i="6"/>
  <c r="AS280" i="6"/>
  <c r="AS283" i="6" s="1"/>
  <c r="AN282" i="6"/>
  <c r="AH281" i="6"/>
  <c r="AB280" i="6"/>
  <c r="E282" i="6"/>
  <c r="AO280" i="6"/>
  <c r="AJ282" i="6"/>
  <c r="AD281" i="6"/>
  <c r="X280" i="6"/>
  <c r="AQ281" i="6"/>
  <c r="AK280" i="6"/>
  <c r="AF282" i="6"/>
  <c r="Z281" i="6"/>
  <c r="T280" i="6"/>
  <c r="AS282" i="6"/>
  <c r="AM281" i="6"/>
  <c r="AG280" i="6"/>
  <c r="AB282" i="6"/>
  <c r="V281" i="6"/>
  <c r="P280" i="6"/>
  <c r="AO282" i="6"/>
  <c r="AI281" i="6"/>
  <c r="AC280" i="6"/>
  <c r="X282" i="6"/>
  <c r="R281" i="6"/>
  <c r="L280" i="6"/>
  <c r="AK282" i="6"/>
  <c r="AE281" i="6"/>
  <c r="Y280" i="6"/>
  <c r="T282" i="6"/>
  <c r="N281" i="6"/>
  <c r="Q280" i="6"/>
  <c r="M280" i="6"/>
  <c r="P282" i="6"/>
  <c r="L282" i="6"/>
  <c r="H282" i="6"/>
  <c r="AG282" i="6"/>
  <c r="J281" i="6"/>
  <c r="AC282" i="6"/>
  <c r="F281" i="6"/>
  <c r="Y282" i="6"/>
  <c r="AR280" i="6"/>
  <c r="AR283" i="6" s="1"/>
  <c r="AA281" i="6"/>
  <c r="H280" i="6"/>
  <c r="W281" i="6"/>
  <c r="S281" i="6"/>
  <c r="U280" i="6"/>
  <c r="K96" i="9"/>
  <c r="F96" i="9"/>
  <c r="AI261" i="10"/>
  <c r="F261" i="10"/>
  <c r="O262" i="11"/>
  <c r="N96" i="10"/>
  <c r="AL272" i="10"/>
  <c r="E262" i="11"/>
  <c r="P262" i="11"/>
  <c r="H273" i="11"/>
  <c r="Q262" i="11"/>
  <c r="W220" i="9"/>
  <c r="G273" i="11"/>
  <c r="AI255" i="9"/>
  <c r="AN247" i="10"/>
  <c r="AE262" i="11"/>
  <c r="AO248" i="11"/>
  <c r="AP247" i="10"/>
  <c r="AM255" i="9"/>
  <c r="AE255" i="9"/>
  <c r="Y220" i="9"/>
  <c r="L262" i="11"/>
  <c r="U213" i="10"/>
  <c r="Y213" i="10"/>
  <c r="M280" i="9"/>
  <c r="Y262" i="11"/>
  <c r="K213" i="10"/>
  <c r="AN272" i="10"/>
  <c r="G261" i="10"/>
  <c r="M269" i="9"/>
  <c r="AP272" i="10"/>
  <c r="AP261" i="10"/>
  <c r="X247" i="10"/>
  <c r="AC269" i="9"/>
  <c r="G272" i="10"/>
  <c r="L273" i="11"/>
  <c r="AI273" i="10"/>
  <c r="F269" i="9"/>
  <c r="AE274" i="11"/>
  <c r="L274" i="11"/>
  <c r="AJ213" i="10"/>
  <c r="V274" i="11"/>
  <c r="I220" i="9"/>
  <c r="AL220" i="9"/>
  <c r="AG220" i="9"/>
  <c r="T218" i="11"/>
  <c r="AM213" i="10"/>
  <c r="AG213" i="10"/>
  <c r="AL213" i="10"/>
  <c r="S213" i="10"/>
  <c r="AD220" i="9"/>
  <c r="E218" i="11"/>
  <c r="AL218" i="11"/>
  <c r="AA213" i="10"/>
  <c r="V218" i="11"/>
  <c r="V213" i="10"/>
  <c r="E220" i="9"/>
  <c r="AN213" i="10"/>
  <c r="F213" i="10"/>
  <c r="AB218" i="11"/>
  <c r="L213" i="10"/>
  <c r="J220" i="9"/>
  <c r="U220" i="9"/>
  <c r="T213" i="10"/>
  <c r="W218" i="11"/>
  <c r="X213" i="10"/>
  <c r="K218" i="11"/>
  <c r="AO220" i="9"/>
  <c r="AJ220" i="9"/>
  <c r="F218" i="11"/>
  <c r="AP213" i="10"/>
  <c r="T220" i="9"/>
  <c r="N213" i="10"/>
  <c r="AD213" i="10"/>
  <c r="AP220" i="9"/>
  <c r="AO218" i="11"/>
  <c r="U218" i="11"/>
  <c r="AI220" i="9"/>
  <c r="AE220" i="9"/>
  <c r="H220" i="9"/>
  <c r="AK218" i="11"/>
  <c r="I218" i="11"/>
  <c r="AC218" i="11"/>
  <c r="AA220" i="9"/>
  <c r="Q220" i="9"/>
  <c r="I213" i="10"/>
  <c r="AK220" i="9"/>
  <c r="AI213" i="10"/>
  <c r="AC213" i="10"/>
  <c r="J218" i="11"/>
  <c r="X218" i="11"/>
  <c r="L220" i="9"/>
  <c r="Q213" i="10"/>
  <c r="K220" i="9"/>
  <c r="P220" i="9"/>
  <c r="G220" i="9"/>
  <c r="AF218" i="11"/>
  <c r="E213" i="10"/>
  <c r="M213" i="10"/>
  <c r="W213" i="10"/>
  <c r="L218" i="11"/>
  <c r="G213" i="10"/>
  <c r="AN218" i="11"/>
  <c r="AO213" i="10"/>
  <c r="R213" i="10"/>
  <c r="AF213" i="10"/>
  <c r="G218" i="11"/>
  <c r="H218" i="11"/>
  <c r="R220" i="9"/>
  <c r="AK213" i="10"/>
  <c r="O218" i="11"/>
  <c r="AH213" i="10"/>
  <c r="S218" i="11"/>
  <c r="Q218" i="11"/>
  <c r="M218" i="11"/>
  <c r="S220" i="9"/>
  <c r="M220" i="9"/>
  <c r="P218" i="11"/>
  <c r="AH218" i="11"/>
  <c r="AH220" i="9"/>
  <c r="AB213" i="10"/>
  <c r="AE213" i="10"/>
  <c r="AC220" i="9"/>
  <c r="AM220" i="9"/>
  <c r="AD218" i="11"/>
  <c r="AB220" i="9"/>
  <c r="O220" i="9"/>
  <c r="AP218" i="11"/>
  <c r="R218" i="11"/>
  <c r="Y218" i="11"/>
  <c r="F220" i="9"/>
  <c r="X220" i="9"/>
  <c r="H213" i="10"/>
  <c r="O213" i="10"/>
  <c r="AJ218" i="11"/>
  <c r="N220" i="9"/>
  <c r="AC262" i="11"/>
  <c r="R262" i="11"/>
  <c r="V269" i="9"/>
  <c r="Z282" i="9"/>
  <c r="X262" i="11"/>
  <c r="G269" i="9"/>
  <c r="AD248" i="11"/>
  <c r="AB96" i="11"/>
  <c r="AE272" i="10"/>
  <c r="W275" i="10"/>
  <c r="P283" i="9"/>
  <c r="R273" i="11"/>
  <c r="AC261" i="10"/>
  <c r="P273" i="11"/>
  <c r="AH273" i="11"/>
  <c r="AG272" i="10"/>
  <c r="AD261" i="10"/>
  <c r="E280" i="9"/>
  <c r="AL269" i="9"/>
  <c r="Z262" i="11"/>
  <c r="AM273" i="11"/>
  <c r="Z261" i="10"/>
  <c r="I269" i="9"/>
  <c r="AE280" i="9"/>
  <c r="AA280" i="9"/>
  <c r="T273" i="11"/>
  <c r="N262" i="11"/>
  <c r="AI272" i="10"/>
  <c r="AG280" i="9"/>
  <c r="H269" i="9"/>
  <c r="P261" i="10"/>
  <c r="AD273" i="11"/>
  <c r="W262" i="11"/>
  <c r="O273" i="10"/>
  <c r="O275" i="10" s="1"/>
  <c r="R269" i="9"/>
  <c r="AN280" i="9"/>
  <c r="AB272" i="10"/>
  <c r="AH272" i="10"/>
  <c r="R261" i="10"/>
  <c r="F272" i="10"/>
  <c r="Q269" i="9"/>
  <c r="AF272" i="10"/>
  <c r="X273" i="11"/>
  <c r="O269" i="9"/>
  <c r="AA273" i="11"/>
  <c r="AJ273" i="11"/>
  <c r="K269" i="9"/>
  <c r="O273" i="11"/>
  <c r="E261" i="10"/>
  <c r="T261" i="10"/>
  <c r="S262" i="11"/>
  <c r="M96" i="9"/>
  <c r="Y96" i="11"/>
  <c r="Y273" i="10"/>
  <c r="AF281" i="9"/>
  <c r="L280" i="9"/>
  <c r="L261" i="10"/>
  <c r="AN281" i="9"/>
  <c r="G275" i="10"/>
  <c r="AD247" i="10"/>
  <c r="E272" i="10"/>
  <c r="U273" i="11"/>
  <c r="AI273" i="11"/>
  <c r="AC280" i="9"/>
  <c r="I247" i="10"/>
  <c r="AC247" i="10"/>
  <c r="H255" i="9"/>
  <c r="K262" i="11"/>
  <c r="Z248" i="11"/>
  <c r="Z96" i="9"/>
  <c r="U280" i="9"/>
  <c r="AL273" i="11"/>
  <c r="I261" i="10"/>
  <c r="X261" i="10"/>
  <c r="AM261" i="10"/>
  <c r="W269" i="9"/>
  <c r="AF262" i="11"/>
  <c r="F273" i="11"/>
  <c r="AN273" i="11"/>
  <c r="AB262" i="11"/>
  <c r="J273" i="10"/>
  <c r="F280" i="9"/>
  <c r="F283" i="9" s="1"/>
  <c r="N272" i="10"/>
  <c r="AJ272" i="10"/>
  <c r="X276" i="11"/>
  <c r="AA261" i="10"/>
  <c r="D264" i="10" s="1" a="1"/>
  <c r="J273" i="11"/>
  <c r="V273" i="11"/>
  <c r="AF280" i="9"/>
  <c r="AK273" i="11"/>
  <c r="AE273" i="11"/>
  <c r="AM269" i="9"/>
  <c r="AK272" i="10"/>
  <c r="AP273" i="11"/>
  <c r="Q255" i="9"/>
  <c r="Z96" i="11"/>
  <c r="H272" i="10"/>
  <c r="Z269" i="9"/>
  <c r="AG273" i="11"/>
  <c r="U261" i="10"/>
  <c r="S269" i="9"/>
  <c r="Y272" i="10"/>
  <c r="J272" i="10"/>
  <c r="W96" i="9"/>
  <c r="K261" i="10"/>
  <c r="AP274" i="11"/>
  <c r="M281" i="9"/>
  <c r="AI96" i="9"/>
  <c r="AO262" i="11"/>
  <c r="X269" i="9"/>
  <c r="AK261" i="10"/>
  <c r="Y269" i="9"/>
  <c r="G262" i="11"/>
  <c r="O261" i="10"/>
  <c r="AF220" i="9"/>
  <c r="N261" i="10"/>
  <c r="AJ261" i="10"/>
  <c r="AK247" i="10"/>
  <c r="J247" i="10"/>
  <c r="AQ220" i="9"/>
  <c r="AP262" i="11"/>
  <c r="AN262" i="11"/>
  <c r="AQ269" i="9"/>
  <c r="Z255" i="9"/>
  <c r="AI280" i="9"/>
  <c r="W273" i="11"/>
  <c r="AF273" i="11"/>
  <c r="AL262" i="11"/>
  <c r="O248" i="11"/>
  <c r="L276" i="11"/>
  <c r="O276" i="11"/>
  <c r="G276" i="11"/>
  <c r="Q275" i="10"/>
  <c r="AO280" i="9"/>
  <c r="V283" i="9"/>
  <c r="U255" i="9"/>
  <c r="G283" i="9"/>
  <c r="K280" i="9"/>
  <c r="D269" i="9"/>
  <c r="R280" i="9"/>
  <c r="F255" i="9"/>
  <c r="J213" i="10"/>
  <c r="T272" i="10"/>
  <c r="L269" i="9"/>
  <c r="S144" i="9"/>
  <c r="V83" i="9"/>
  <c r="N142" i="8"/>
  <c r="U272" i="10"/>
  <c r="AJ262" i="11"/>
  <c r="D265" i="11" s="1" a="1"/>
  <c r="K273" i="11"/>
  <c r="S273" i="11"/>
  <c r="AG248" i="11"/>
  <c r="J426" i="6"/>
  <c r="X283" i="9"/>
  <c r="Y247" i="10"/>
  <c r="W283" i="9"/>
  <c r="M275" i="10"/>
  <c r="AF255" i="9"/>
  <c r="AM272" i="10"/>
  <c r="AC273" i="11"/>
  <c r="K379" i="6"/>
  <c r="AG269" i="9"/>
  <c r="AQ261" i="10"/>
  <c r="AS262" i="11"/>
  <c r="L272" i="10"/>
  <c r="AB273" i="11"/>
  <c r="AR273" i="11"/>
  <c r="AR276" i="11" s="1"/>
  <c r="L132" i="6"/>
  <c r="M12" i="14"/>
  <c r="S280" i="9"/>
  <c r="D163" i="9" a="1"/>
  <c r="F163" i="9" s="1"/>
  <c r="V142" i="8"/>
  <c r="G142" i="8"/>
  <c r="I142" i="8"/>
  <c r="Q142" i="8"/>
  <c r="D42" i="10"/>
  <c r="U276" i="11"/>
  <c r="O144" i="9"/>
  <c r="P144" i="9"/>
  <c r="S185" i="9"/>
  <c r="D220" i="9"/>
  <c r="D197" i="10" a="1"/>
  <c r="G197" i="10" s="1"/>
  <c r="P137" i="10"/>
  <c r="D39" i="11"/>
  <c r="M42" i="11"/>
  <c r="D155" i="11" a="1"/>
  <c r="D213" i="10"/>
  <c r="W137" i="10"/>
  <c r="O137" i="10"/>
  <c r="F185" i="9"/>
  <c r="V185" i="9"/>
  <c r="K144" i="9"/>
  <c r="K137" i="10"/>
  <c r="D156" i="10" a="1"/>
  <c r="M156" i="10" s="1"/>
  <c r="D39" i="9"/>
  <c r="S142" i="8"/>
  <c r="R193" i="6"/>
  <c r="K85" i="6"/>
  <c r="D110" i="6" a="1"/>
  <c r="V111" i="6" s="1"/>
  <c r="S85" i="6"/>
  <c r="H85" i="6"/>
  <c r="G132" i="6"/>
  <c r="N85" i="6"/>
  <c r="L85" i="6"/>
  <c r="F262" i="11"/>
  <c r="P85" i="6"/>
  <c r="AC248" i="11"/>
  <c r="AS269" i="9"/>
  <c r="I272" i="10"/>
  <c r="V426" i="6"/>
  <c r="AC255" i="9"/>
  <c r="R248" i="11"/>
  <c r="K55" i="6"/>
  <c r="L55" i="6" s="1"/>
  <c r="X61" i="10"/>
  <c r="AV55" i="10" s="1"/>
  <c r="AA61" i="10" s="1"/>
  <c r="Y276" i="11"/>
  <c r="AE269" i="9"/>
  <c r="AF247" i="10"/>
  <c r="AD262" i="11"/>
  <c r="J283" i="9"/>
  <c r="I276" i="11"/>
  <c r="M276" i="11"/>
  <c r="Y283" i="9"/>
  <c r="AL280" i="9"/>
  <c r="AB261" i="10"/>
  <c r="S275" i="10"/>
  <c r="Q276" i="11"/>
  <c r="E276" i="11"/>
  <c r="N283" i="9"/>
  <c r="N273" i="11"/>
  <c r="D218" i="11"/>
  <c r="X20" i="10"/>
  <c r="AV14" i="10" s="1"/>
  <c r="AA20" i="10" s="1"/>
  <c r="P272" i="10"/>
  <c r="Y261" i="10"/>
  <c r="AR261" i="10"/>
  <c r="AM248" i="11"/>
  <c r="E255" i="9"/>
  <c r="AD272" i="10"/>
  <c r="AM280" i="9"/>
  <c r="H280" i="9"/>
  <c r="J261" i="10"/>
  <c r="V275" i="10"/>
  <c r="AK262" i="11"/>
  <c r="AQ248" i="11"/>
  <c r="D248" i="11"/>
  <c r="AB248" i="11"/>
  <c r="AF269" i="9"/>
  <c r="AE248" i="11"/>
  <c r="AI269" i="9"/>
  <c r="H276" i="11"/>
  <c r="AH261" i="10"/>
  <c r="AV122" i="8"/>
  <c r="O280" i="9"/>
  <c r="P248" i="11"/>
  <c r="F276" i="11"/>
  <c r="AM247" i="10"/>
  <c r="V248" i="11"/>
  <c r="AV108" i="8"/>
  <c r="AN269" i="9"/>
  <c r="AF248" i="11"/>
  <c r="V276" i="11"/>
  <c r="E247" i="10"/>
  <c r="AA272" i="10"/>
  <c r="X272" i="10"/>
  <c r="AA247" i="10"/>
  <c r="X61" i="11"/>
  <c r="AV55" i="11" s="1"/>
  <c r="AA61" i="11" s="1"/>
  <c r="AH262" i="11"/>
  <c r="K275" i="10"/>
  <c r="U248" i="11"/>
  <c r="X60" i="11"/>
  <c r="AV54" i="11" s="1"/>
  <c r="AA60" i="11" s="1"/>
  <c r="AV42" i="8"/>
  <c r="AV39" i="8"/>
  <c r="AN220" i="9"/>
  <c r="X61" i="9"/>
  <c r="AV55" i="9" s="1"/>
  <c r="X96" i="6"/>
  <c r="AV90" i="6" s="1"/>
  <c r="J248" i="11"/>
  <c r="T283" i="9"/>
  <c r="X20" i="11"/>
  <c r="AV14" i="11" s="1"/>
  <c r="AA20" i="11" s="1"/>
  <c r="X20" i="9"/>
  <c r="AV14" i="9" s="1"/>
  <c r="X179" i="11"/>
  <c r="AV173" i="11" s="1"/>
  <c r="AA179" i="11" s="1"/>
  <c r="N155" i="11"/>
  <c r="I155" i="11"/>
  <c r="U155" i="11"/>
  <c r="T155" i="11"/>
  <c r="P155" i="11"/>
  <c r="G155" i="11"/>
  <c r="D155" i="11"/>
  <c r="L155" i="11"/>
  <c r="S155" i="11"/>
  <c r="E155" i="11"/>
  <c r="V155" i="11"/>
  <c r="H155" i="11"/>
  <c r="M155" i="11"/>
  <c r="Q155" i="11"/>
  <c r="K155" i="11"/>
  <c r="R155" i="11"/>
  <c r="O155" i="11"/>
  <c r="F155" i="11"/>
  <c r="J155" i="11"/>
  <c r="W155" i="11"/>
  <c r="T156" i="11"/>
  <c r="F156" i="11"/>
  <c r="K156" i="11"/>
  <c r="N156" i="11"/>
  <c r="J156" i="11"/>
  <c r="M156" i="11"/>
  <c r="W156" i="11"/>
  <c r="Q156" i="11"/>
  <c r="I156" i="11"/>
  <c r="G156" i="11"/>
  <c r="V156" i="11"/>
  <c r="L156" i="11"/>
  <c r="R156" i="11"/>
  <c r="H156" i="11"/>
  <c r="P156" i="11"/>
  <c r="S156" i="11"/>
  <c r="O156" i="11"/>
  <c r="E156" i="11"/>
  <c r="D156" i="11"/>
  <c r="U156" i="11"/>
  <c r="Q157" i="11"/>
  <c r="W157" i="11"/>
  <c r="H157" i="11"/>
  <c r="K157" i="11"/>
  <c r="N157" i="11"/>
  <c r="F157" i="11"/>
  <c r="E157" i="11"/>
  <c r="J157" i="11"/>
  <c r="T157" i="11"/>
  <c r="G157" i="11"/>
  <c r="P157" i="11"/>
  <c r="R157" i="11"/>
  <c r="O157" i="11"/>
  <c r="D157" i="11"/>
  <c r="U157" i="11"/>
  <c r="S157" i="11"/>
  <c r="L157" i="11"/>
  <c r="I157" i="11"/>
  <c r="V157" i="11"/>
  <c r="E158" i="11"/>
  <c r="R158" i="11"/>
  <c r="M157" i="11"/>
  <c r="V158" i="11"/>
  <c r="N158" i="11"/>
  <c r="P158" i="11"/>
  <c r="W158" i="11"/>
  <c r="O158" i="11"/>
  <c r="M158" i="11"/>
  <c r="J156" i="10"/>
  <c r="W156" i="10"/>
  <c r="D156" i="10"/>
  <c r="L156" i="10"/>
  <c r="P156" i="10"/>
  <c r="S157" i="10"/>
  <c r="E157" i="10"/>
  <c r="M157" i="10"/>
  <c r="N157" i="10"/>
  <c r="Q157" i="10"/>
  <c r="E158" i="10"/>
  <c r="J158" i="10"/>
  <c r="Q158" i="10"/>
  <c r="K158" i="10"/>
  <c r="V159" i="10"/>
  <c r="L163" i="9"/>
  <c r="W163" i="9"/>
  <c r="S163" i="9"/>
  <c r="N163" i="9"/>
  <c r="T163" i="9"/>
  <c r="D163" i="9"/>
  <c r="E163" i="9"/>
  <c r="M163" i="9"/>
  <c r="I163" i="9"/>
  <c r="J163" i="9"/>
  <c r="K163" i="9"/>
  <c r="U163" i="9"/>
  <c r="P163" i="9"/>
  <c r="G163" i="9"/>
  <c r="O163" i="9"/>
  <c r="J164" i="9"/>
  <c r="U164" i="9"/>
  <c r="M164" i="9"/>
  <c r="I164" i="9"/>
  <c r="G164" i="9"/>
  <c r="E164" i="9"/>
  <c r="V164" i="9"/>
  <c r="F164" i="9"/>
  <c r="H164" i="9"/>
  <c r="N164" i="9"/>
  <c r="R164" i="9"/>
  <c r="S164" i="9"/>
  <c r="T164" i="9"/>
  <c r="D164" i="9"/>
  <c r="O164" i="9"/>
  <c r="U165" i="9"/>
  <c r="O165" i="9"/>
  <c r="P165" i="9"/>
  <c r="W165" i="9"/>
  <c r="N165" i="9"/>
  <c r="R165" i="9"/>
  <c r="H165" i="9"/>
  <c r="Q165" i="9"/>
  <c r="J165" i="9"/>
  <c r="I165" i="9"/>
  <c r="M165" i="9"/>
  <c r="V165" i="9"/>
  <c r="L165" i="9"/>
  <c r="E165" i="9"/>
  <c r="F165" i="9"/>
  <c r="J166" i="9"/>
  <c r="U113" i="6"/>
  <c r="U110" i="6"/>
  <c r="M110" i="6"/>
  <c r="N111" i="6"/>
  <c r="Q111" i="6"/>
  <c r="P110" i="6"/>
  <c r="L110" i="6"/>
  <c r="L111" i="6"/>
  <c r="S112" i="6"/>
  <c r="G112" i="6"/>
  <c r="M113" i="6"/>
  <c r="R113" i="6"/>
  <c r="L112" i="6"/>
  <c r="T113" i="6"/>
  <c r="M197" i="10"/>
  <c r="I197" i="10"/>
  <c r="E197" i="10"/>
  <c r="S197" i="10"/>
  <c r="U197" i="10"/>
  <c r="W198" i="10"/>
  <c r="D198" i="10"/>
  <c r="I198" i="10"/>
  <c r="R198" i="10"/>
  <c r="N198" i="10"/>
  <c r="L198" i="10"/>
  <c r="S198" i="10"/>
  <c r="T198" i="10"/>
  <c r="O198" i="10"/>
  <c r="E198" i="10"/>
  <c r="U199" i="10"/>
  <c r="D199" i="10"/>
  <c r="P199" i="10"/>
  <c r="V199" i="10"/>
  <c r="O199" i="10"/>
  <c r="N199" i="10"/>
  <c r="I199" i="10"/>
  <c r="T199" i="10"/>
  <c r="S199" i="10"/>
  <c r="R199" i="10"/>
  <c r="S200" i="10"/>
  <c r="R197" i="10"/>
  <c r="K200" i="10"/>
  <c r="O200" i="10"/>
  <c r="V197" i="10"/>
  <c r="W200" i="10"/>
  <c r="U200" i="10"/>
  <c r="F197" i="10"/>
  <c r="P197" i="10"/>
  <c r="I200" i="10"/>
  <c r="V80" i="10"/>
  <c r="O80" i="10"/>
  <c r="K80" i="10"/>
  <c r="Q80" i="10"/>
  <c r="E80" i="10"/>
  <c r="N80" i="10"/>
  <c r="R80" i="10"/>
  <c r="T80" i="10"/>
  <c r="G80" i="10"/>
  <c r="H80" i="10"/>
  <c r="W80" i="10"/>
  <c r="M80" i="10"/>
  <c r="L80" i="10"/>
  <c r="J80" i="10"/>
  <c r="D80" i="10"/>
  <c r="S80" i="10"/>
  <c r="F80" i="10"/>
  <c r="P80" i="10"/>
  <c r="I80" i="10"/>
  <c r="U80" i="10"/>
  <c r="S81" i="10"/>
  <c r="K81" i="10"/>
  <c r="D81" i="10"/>
  <c r="H81" i="10"/>
  <c r="I81" i="10"/>
  <c r="V81" i="10"/>
  <c r="G81" i="10"/>
  <c r="J81" i="10"/>
  <c r="L81" i="10"/>
  <c r="U81" i="10"/>
  <c r="T81" i="10"/>
  <c r="M81" i="10"/>
  <c r="W81" i="10"/>
  <c r="R81" i="10"/>
  <c r="N81" i="10"/>
  <c r="P81" i="10"/>
  <c r="O81" i="10"/>
  <c r="E81" i="10"/>
  <c r="F81" i="10"/>
  <c r="Q81" i="10"/>
  <c r="T82" i="10"/>
  <c r="V82" i="10"/>
  <c r="Q82" i="10"/>
  <c r="P82" i="10"/>
  <c r="N82" i="10"/>
  <c r="R82" i="10"/>
  <c r="H82" i="10"/>
  <c r="E82" i="10"/>
  <c r="J82" i="10"/>
  <c r="I82" i="10"/>
  <c r="S82" i="10"/>
  <c r="U82" i="10"/>
  <c r="M82" i="10"/>
  <c r="G82" i="10"/>
  <c r="W82" i="10"/>
  <c r="O82" i="10"/>
  <c r="F82" i="10"/>
  <c r="D82" i="10"/>
  <c r="L82" i="10"/>
  <c r="K82" i="10"/>
  <c r="G14" i="14"/>
  <c r="AV13" i="8"/>
  <c r="P166" i="9"/>
  <c r="K166" i="9"/>
  <c r="X59" i="11"/>
  <c r="AV53" i="11" s="1"/>
  <c r="AA59" i="11" s="1"/>
  <c r="AV88" i="8"/>
  <c r="AV86" i="8"/>
  <c r="AV121" i="8"/>
  <c r="AV120" i="8"/>
  <c r="AV41" i="8"/>
  <c r="G64" i="14"/>
  <c r="AV60" i="8"/>
  <c r="S182" i="9"/>
  <c r="V182" i="9"/>
  <c r="W182" i="9"/>
  <c r="H182" i="9"/>
  <c r="J182" i="9"/>
  <c r="L182" i="9"/>
  <c r="E182" i="9"/>
  <c r="D182" i="9"/>
  <c r="F182" i="9"/>
  <c r="T182" i="9"/>
  <c r="R182" i="9"/>
  <c r="P182" i="9"/>
  <c r="M182" i="9"/>
  <c r="U182" i="9"/>
  <c r="I182" i="9"/>
  <c r="Q182" i="9"/>
  <c r="G182" i="9"/>
  <c r="O182" i="9"/>
  <c r="N182" i="9"/>
  <c r="K182" i="9"/>
  <c r="H183" i="9"/>
  <c r="E183" i="9"/>
  <c r="S183" i="9"/>
  <c r="N183" i="9"/>
  <c r="P183" i="9"/>
  <c r="T183" i="9"/>
  <c r="R183" i="9"/>
  <c r="D183" i="9"/>
  <c r="M183" i="9"/>
  <c r="U183" i="9"/>
  <c r="F183" i="9"/>
  <c r="G183" i="9"/>
  <c r="V183" i="9"/>
  <c r="W183" i="9"/>
  <c r="L183" i="9"/>
  <c r="O183" i="9"/>
  <c r="J183" i="9"/>
  <c r="I183" i="9"/>
  <c r="K183" i="9"/>
  <c r="Q183" i="9"/>
  <c r="J184" i="9"/>
  <c r="E184" i="9"/>
  <c r="D184" i="9"/>
  <c r="T184" i="9"/>
  <c r="F184" i="9"/>
  <c r="S184" i="9"/>
  <c r="G184" i="9"/>
  <c r="M184" i="9"/>
  <c r="W184" i="9"/>
  <c r="O184" i="9"/>
  <c r="H184" i="9"/>
  <c r="N184" i="9"/>
  <c r="Q184" i="9"/>
  <c r="V184" i="9"/>
  <c r="I184" i="9"/>
  <c r="K184" i="9"/>
  <c r="P184" i="9"/>
  <c r="R184" i="9"/>
  <c r="L184" i="9"/>
  <c r="U184" i="9"/>
  <c r="L185" i="9"/>
  <c r="D280" i="9"/>
  <c r="T166" i="9"/>
  <c r="U158" i="11"/>
  <c r="S158" i="11"/>
  <c r="D273" i="10"/>
  <c r="E159" i="10"/>
  <c r="I185" i="9"/>
  <c r="AV107" i="8"/>
  <c r="D274" i="11"/>
  <c r="Q158" i="11"/>
  <c r="G65" i="14"/>
  <c r="AV61" i="8"/>
  <c r="E178" i="10"/>
  <c r="V178" i="10"/>
  <c r="T144" i="9"/>
  <c r="Q280" i="9"/>
  <c r="S136" i="11"/>
  <c r="R272" i="10"/>
  <c r="E137" i="10"/>
  <c r="D99" i="11" a="1"/>
  <c r="J102" i="11" s="1"/>
  <c r="P178" i="10"/>
  <c r="Z220" i="9"/>
  <c r="D223" i="9" s="1" a="1"/>
  <c r="F158" i="11"/>
  <c r="F144" i="9"/>
  <c r="D185" i="9"/>
  <c r="Q136" i="11"/>
  <c r="Z218" i="11"/>
  <c r="O166" i="9"/>
  <c r="V144" i="9"/>
  <c r="D258" i="9" a="1"/>
  <c r="S261" i="9" s="1"/>
  <c r="Z280" i="9"/>
  <c r="O80" i="9"/>
  <c r="N80" i="9"/>
  <c r="W80" i="9"/>
  <c r="Q80" i="9"/>
  <c r="L80" i="9"/>
  <c r="K80" i="9"/>
  <c r="F80" i="9"/>
  <c r="P80" i="9"/>
  <c r="D80" i="9"/>
  <c r="M80" i="9"/>
  <c r="H80" i="9"/>
  <c r="U80" i="9"/>
  <c r="I80" i="9"/>
  <c r="G80" i="9"/>
  <c r="S80" i="9"/>
  <c r="R80" i="9"/>
  <c r="E80" i="9"/>
  <c r="T80" i="9"/>
  <c r="J80" i="9"/>
  <c r="V80" i="9"/>
  <c r="T81" i="9"/>
  <c r="R81" i="9"/>
  <c r="M81" i="9"/>
  <c r="G81" i="9"/>
  <c r="S81" i="9"/>
  <c r="U81" i="9"/>
  <c r="D81" i="9"/>
  <c r="W81" i="9"/>
  <c r="P81" i="9"/>
  <c r="E81" i="9"/>
  <c r="L81" i="9"/>
  <c r="N81" i="9"/>
  <c r="F81" i="9"/>
  <c r="V81" i="9"/>
  <c r="I81" i="9"/>
  <c r="H81" i="9"/>
  <c r="K81" i="9"/>
  <c r="J81" i="9"/>
  <c r="O81" i="9"/>
  <c r="Q81" i="9"/>
  <c r="V82" i="9"/>
  <c r="R82" i="9"/>
  <c r="T82" i="9"/>
  <c r="U82" i="9"/>
  <c r="L82" i="9"/>
  <c r="E82" i="9"/>
  <c r="F82" i="9"/>
  <c r="I82" i="9"/>
  <c r="J82" i="9"/>
  <c r="K82" i="9"/>
  <c r="N82" i="9"/>
  <c r="S82" i="9"/>
  <c r="W82" i="9"/>
  <c r="M82" i="9"/>
  <c r="P82" i="9"/>
  <c r="Q82" i="9"/>
  <c r="D82" i="9"/>
  <c r="O82" i="9"/>
  <c r="G82" i="9"/>
  <c r="H82" i="9"/>
  <c r="AG218" i="11"/>
  <c r="J137" i="10"/>
  <c r="R83" i="11"/>
  <c r="K42" i="9"/>
  <c r="I83" i="11"/>
  <c r="E83" i="11"/>
  <c r="M83" i="9"/>
  <c r="L83" i="10"/>
  <c r="H83" i="9"/>
  <c r="G42" i="9"/>
  <c r="Q83" i="11"/>
  <c r="V83" i="10"/>
  <c r="I42" i="9"/>
  <c r="R83" i="10"/>
  <c r="V42" i="9"/>
  <c r="D42" i="9"/>
  <c r="E83" i="10"/>
  <c r="V83" i="11"/>
  <c r="V130" i="6"/>
  <c r="V129" i="6"/>
  <c r="V132" i="6"/>
  <c r="V131" i="6"/>
  <c r="U132" i="6"/>
  <c r="W131" i="6"/>
  <c r="U129" i="6"/>
  <c r="U130" i="6"/>
  <c r="W129" i="6"/>
  <c r="W130" i="6"/>
  <c r="U131" i="6"/>
  <c r="H130" i="6"/>
  <c r="R129" i="6"/>
  <c r="L129" i="6"/>
  <c r="K130" i="6"/>
  <c r="T130" i="6"/>
  <c r="Q129" i="6"/>
  <c r="E130" i="6"/>
  <c r="D130" i="6"/>
  <c r="S130" i="6"/>
  <c r="J129" i="6"/>
  <c r="O130" i="6"/>
  <c r="N130" i="6"/>
  <c r="P130" i="6"/>
  <c r="I129" i="6"/>
  <c r="S129" i="6"/>
  <c r="G130" i="6"/>
  <c r="F130" i="6"/>
  <c r="K129" i="6"/>
  <c r="J130" i="6"/>
  <c r="E129" i="6"/>
  <c r="H129" i="6"/>
  <c r="I130" i="6"/>
  <c r="N129" i="6"/>
  <c r="M129" i="6"/>
  <c r="L130" i="6"/>
  <c r="O129" i="6"/>
  <c r="F129" i="6"/>
  <c r="Q130" i="6"/>
  <c r="P129" i="6"/>
  <c r="T129" i="6"/>
  <c r="M130" i="6"/>
  <c r="R130" i="6"/>
  <c r="G129" i="6"/>
  <c r="D129" i="6"/>
  <c r="H131" i="6"/>
  <c r="D131" i="6"/>
  <c r="E131" i="6"/>
  <c r="M131" i="6"/>
  <c r="K131" i="6"/>
  <c r="F131" i="6"/>
  <c r="L131" i="6"/>
  <c r="N131" i="6"/>
  <c r="G131" i="6"/>
  <c r="R131" i="6"/>
  <c r="T131" i="6"/>
  <c r="J131" i="6"/>
  <c r="O131" i="6"/>
  <c r="S131" i="6"/>
  <c r="I131" i="6"/>
  <c r="Q131" i="6"/>
  <c r="P131" i="6"/>
  <c r="U190" i="6"/>
  <c r="V192" i="6"/>
  <c r="W190" i="6"/>
  <c r="U191" i="6"/>
  <c r="V193" i="6"/>
  <c r="W191" i="6"/>
  <c r="U192" i="6"/>
  <c r="V190" i="6"/>
  <c r="W192" i="6"/>
  <c r="V191" i="6"/>
  <c r="U193" i="6"/>
  <c r="O191" i="6"/>
  <c r="G190" i="6"/>
  <c r="D190" i="6"/>
  <c r="R191" i="6"/>
  <c r="H191" i="6"/>
  <c r="R190" i="6"/>
  <c r="F190" i="6"/>
  <c r="P190" i="6"/>
  <c r="T191" i="6"/>
  <c r="D191" i="6"/>
  <c r="K190" i="6"/>
  <c r="S191" i="6"/>
  <c r="L190" i="6"/>
  <c r="J191" i="6"/>
  <c r="M191" i="6"/>
  <c r="S190" i="6"/>
  <c r="N190" i="6"/>
  <c r="Q191" i="6"/>
  <c r="E191" i="6"/>
  <c r="P191" i="6"/>
  <c r="H190" i="6"/>
  <c r="F191" i="6"/>
  <c r="J190" i="6"/>
  <c r="I190" i="6"/>
  <c r="L191" i="6"/>
  <c r="E190" i="6"/>
  <c r="M190" i="6"/>
  <c r="G191" i="6"/>
  <c r="Q190" i="6"/>
  <c r="T190" i="6"/>
  <c r="O190" i="6"/>
  <c r="N191" i="6"/>
  <c r="I191" i="6"/>
  <c r="K191" i="6"/>
  <c r="D192" i="6"/>
  <c r="L192" i="6"/>
  <c r="S192" i="6"/>
  <c r="F192" i="6"/>
  <c r="N192" i="6"/>
  <c r="O192" i="6"/>
  <c r="Q192" i="6"/>
  <c r="E192" i="6"/>
  <c r="R192" i="6"/>
  <c r="I192" i="6"/>
  <c r="K192" i="6"/>
  <c r="M192" i="6"/>
  <c r="P192" i="6"/>
  <c r="T192" i="6"/>
  <c r="G192" i="6"/>
  <c r="H192" i="6"/>
  <c r="J192" i="6"/>
  <c r="S193" i="6"/>
  <c r="O42" i="9"/>
  <c r="S83" i="10"/>
  <c r="X19" i="10"/>
  <c r="AV13" i="10" s="1"/>
  <c r="AA19" i="10" s="1"/>
  <c r="X17" i="10"/>
  <c r="AV11" i="10" s="1"/>
  <c r="AA17" i="10" s="1"/>
  <c r="Q42" i="9"/>
  <c r="E42" i="11"/>
  <c r="Q42" i="11"/>
  <c r="S83" i="9"/>
  <c r="D157" i="6" a="1"/>
  <c r="G160" i="6" s="1"/>
  <c r="Q132" i="6"/>
  <c r="M83" i="10"/>
  <c r="W42" i="9"/>
  <c r="G83" i="10"/>
  <c r="M83" i="11"/>
  <c r="O83" i="10"/>
  <c r="P142" i="8"/>
  <c r="U142" i="8"/>
  <c r="D85" i="6"/>
  <c r="E85" i="6"/>
  <c r="O193" i="6"/>
  <c r="F193" i="6"/>
  <c r="V40" i="10"/>
  <c r="O40" i="10"/>
  <c r="E40" i="10"/>
  <c r="D40" i="10"/>
  <c r="F40" i="10"/>
  <c r="T40" i="10"/>
  <c r="P40" i="10"/>
  <c r="I40" i="10"/>
  <c r="S40" i="10"/>
  <c r="U40" i="10"/>
  <c r="G40" i="10"/>
  <c r="K40" i="10"/>
  <c r="R40" i="10"/>
  <c r="H40" i="10"/>
  <c r="N40" i="10"/>
  <c r="Q40" i="10"/>
  <c r="W40" i="10"/>
  <c r="M40" i="10"/>
  <c r="J40" i="10"/>
  <c r="L40" i="10"/>
  <c r="O39" i="10"/>
  <c r="J39" i="10"/>
  <c r="M39" i="10"/>
  <c r="V39" i="10"/>
  <c r="S39" i="10"/>
  <c r="L39" i="10"/>
  <c r="P39" i="10"/>
  <c r="K39" i="10"/>
  <c r="R39" i="10"/>
  <c r="N39" i="10"/>
  <c r="O41" i="10"/>
  <c r="Q39" i="10"/>
  <c r="H39" i="10"/>
  <c r="E39" i="10"/>
  <c r="I39" i="10"/>
  <c r="D39" i="10"/>
  <c r="F39" i="10"/>
  <c r="G39" i="10"/>
  <c r="U39" i="10"/>
  <c r="T39" i="10"/>
  <c r="W39" i="10"/>
  <c r="H41" i="10"/>
  <c r="L41" i="10"/>
  <c r="S41" i="10"/>
  <c r="V41" i="10"/>
  <c r="G41" i="10"/>
  <c r="R41" i="10"/>
  <c r="D41" i="10"/>
  <c r="J41" i="10"/>
  <c r="T41" i="10"/>
  <c r="E41" i="10"/>
  <c r="W41" i="10"/>
  <c r="I41" i="10"/>
  <c r="U41" i="10"/>
  <c r="P41" i="10"/>
  <c r="M41" i="10"/>
  <c r="N41" i="10"/>
  <c r="Q41" i="10"/>
  <c r="F41" i="10"/>
  <c r="K41" i="10"/>
  <c r="V261" i="9"/>
  <c r="L261" i="9"/>
  <c r="U261" i="9"/>
  <c r="X145" i="6"/>
  <c r="AV139" i="6" s="1"/>
  <c r="M63" i="14"/>
  <c r="M113" i="14" s="1"/>
  <c r="AV73" i="8"/>
  <c r="S166" i="9"/>
  <c r="N166" i="9"/>
  <c r="L158" i="11"/>
  <c r="D250" i="10" a="1"/>
  <c r="L253" i="10" s="1"/>
  <c r="AV89" i="8"/>
  <c r="AV119" i="8"/>
  <c r="X144" i="6"/>
  <c r="AV138" i="6" s="1"/>
  <c r="N200" i="10"/>
  <c r="U159" i="10"/>
  <c r="I159" i="10"/>
  <c r="V200" i="10"/>
  <c r="G185" i="9"/>
  <c r="AQ218" i="11"/>
  <c r="X18" i="11"/>
  <c r="AV12" i="11" s="1"/>
  <c r="AA18" i="11" s="1"/>
  <c r="T200" i="10"/>
  <c r="N185" i="9"/>
  <c r="L42" i="10"/>
  <c r="T42" i="10"/>
  <c r="AV58" i="8"/>
  <c r="G62" i="14"/>
  <c r="F166" i="9"/>
  <c r="H144" i="9"/>
  <c r="AM218" i="11"/>
  <c r="V133" i="11"/>
  <c r="W133" i="11"/>
  <c r="Q133" i="11"/>
  <c r="K133" i="11"/>
  <c r="M133" i="11"/>
  <c r="H133" i="11"/>
  <c r="F133" i="11"/>
  <c r="G133" i="11"/>
  <c r="N133" i="11"/>
  <c r="L133" i="11"/>
  <c r="O133" i="11"/>
  <c r="I133" i="11"/>
  <c r="E133" i="11"/>
  <c r="U133" i="11"/>
  <c r="P133" i="11"/>
  <c r="J133" i="11"/>
  <c r="R133" i="11"/>
  <c r="D133" i="11"/>
  <c r="S133" i="11"/>
  <c r="T133" i="11"/>
  <c r="P134" i="11"/>
  <c r="I134" i="11"/>
  <c r="E134" i="11"/>
  <c r="L134" i="11"/>
  <c r="M134" i="11"/>
  <c r="R134" i="11"/>
  <c r="T134" i="11"/>
  <c r="U134" i="11"/>
  <c r="G134" i="11"/>
  <c r="F134" i="11"/>
  <c r="S134" i="11"/>
  <c r="V134" i="11"/>
  <c r="N134" i="11"/>
  <c r="K134" i="11"/>
  <c r="H134" i="11"/>
  <c r="W134" i="11"/>
  <c r="J134" i="11"/>
  <c r="O134" i="11"/>
  <c r="Q134" i="11"/>
  <c r="D134" i="11"/>
  <c r="D135" i="11"/>
  <c r="L135" i="11"/>
  <c r="I135" i="11"/>
  <c r="G135" i="11"/>
  <c r="Q135" i="11"/>
  <c r="K135" i="11"/>
  <c r="N135" i="11"/>
  <c r="J135" i="11"/>
  <c r="H135" i="11"/>
  <c r="T135" i="11"/>
  <c r="V135" i="11"/>
  <c r="O135" i="11"/>
  <c r="S135" i="11"/>
  <c r="U135" i="11"/>
  <c r="F135" i="11"/>
  <c r="M135" i="11"/>
  <c r="R135" i="11"/>
  <c r="E135" i="11"/>
  <c r="W135" i="11"/>
  <c r="P135" i="11"/>
  <c r="R136" i="11"/>
  <c r="W136" i="11"/>
  <c r="P136" i="11"/>
  <c r="N136" i="11"/>
  <c r="E136" i="11"/>
  <c r="S159" i="10"/>
  <c r="F137" i="10"/>
  <c r="U166" i="9"/>
  <c r="Y508" i="6"/>
  <c r="M508" i="6"/>
  <c r="I178" i="10"/>
  <c r="X18" i="9"/>
  <c r="AV12" i="9" s="1"/>
  <c r="X59" i="9"/>
  <c r="AV53" i="9" s="1"/>
  <c r="U137" i="10"/>
  <c r="D200" i="10"/>
  <c r="G158" i="11"/>
  <c r="D272" i="10"/>
  <c r="R159" i="10"/>
  <c r="G40" i="11"/>
  <c r="L40" i="11"/>
  <c r="D40" i="11"/>
  <c r="F40" i="11"/>
  <c r="N40" i="11"/>
  <c r="E40" i="11"/>
  <c r="H40" i="11"/>
  <c r="O40" i="11"/>
  <c r="U40" i="11"/>
  <c r="R40" i="11"/>
  <c r="K40" i="11"/>
  <c r="W40" i="11"/>
  <c r="M40" i="11"/>
  <c r="J40" i="11"/>
  <c r="Q40" i="11"/>
  <c r="I40" i="11"/>
  <c r="P40" i="11"/>
  <c r="T40" i="11"/>
  <c r="S40" i="11"/>
  <c r="V40" i="11"/>
  <c r="Q39" i="11"/>
  <c r="N39" i="11"/>
  <c r="L39" i="11"/>
  <c r="O39" i="11"/>
  <c r="W39" i="11"/>
  <c r="F39" i="11"/>
  <c r="S39" i="11"/>
  <c r="K39" i="11"/>
  <c r="V39" i="11"/>
  <c r="F41" i="11"/>
  <c r="E39" i="11"/>
  <c r="T39" i="11"/>
  <c r="J39" i="11"/>
  <c r="M39" i="11"/>
  <c r="I39" i="11"/>
  <c r="R39" i="11"/>
  <c r="U39" i="11"/>
  <c r="G39" i="11"/>
  <c r="H39" i="11"/>
  <c r="P39" i="11"/>
  <c r="S41" i="11"/>
  <c r="N41" i="11"/>
  <c r="U41" i="11"/>
  <c r="R41" i="11"/>
  <c r="T41" i="11"/>
  <c r="E41" i="11"/>
  <c r="I41" i="11"/>
  <c r="L41" i="11"/>
  <c r="Q41" i="11"/>
  <c r="V41" i="11"/>
  <c r="D41" i="11"/>
  <c r="H41" i="11"/>
  <c r="J41" i="11"/>
  <c r="P41" i="11"/>
  <c r="M41" i="11"/>
  <c r="W41" i="11"/>
  <c r="G41" i="11"/>
  <c r="O41" i="11"/>
  <c r="K41" i="11"/>
  <c r="G178" i="10"/>
  <c r="R185" i="9"/>
  <c r="AV12" i="8"/>
  <c r="G13" i="14"/>
  <c r="T185" i="9"/>
  <c r="S137" i="10"/>
  <c r="J200" i="10"/>
  <c r="E185" i="9"/>
  <c r="D99" i="9" a="1"/>
  <c r="L102" i="9" s="1"/>
  <c r="M62" i="14"/>
  <c r="M112" i="14" s="1"/>
  <c r="AV72" i="8"/>
  <c r="W159" i="10"/>
  <c r="D178" i="10"/>
  <c r="O159" i="10"/>
  <c r="J83" i="11"/>
  <c r="J42" i="9"/>
  <c r="O83" i="9"/>
  <c r="G83" i="9"/>
  <c r="L83" i="11"/>
  <c r="N83" i="11"/>
  <c r="K42" i="10"/>
  <c r="E193" i="6"/>
  <c r="M193" i="6"/>
  <c r="M42" i="9"/>
  <c r="G42" i="11"/>
  <c r="P83" i="10"/>
  <c r="T83" i="11"/>
  <c r="F83" i="9"/>
  <c r="E42" i="9"/>
  <c r="R132" i="6"/>
  <c r="D132" i="6"/>
  <c r="D193" i="6"/>
  <c r="X178" i="11"/>
  <c r="AV172" i="11" s="1"/>
  <c r="AA178" i="11" s="1"/>
  <c r="X176" i="11"/>
  <c r="AV170" i="11" s="1"/>
  <c r="AA176" i="11" s="1"/>
  <c r="F42" i="11"/>
  <c r="R42" i="10"/>
  <c r="N42" i="9"/>
  <c r="O42" i="11"/>
  <c r="H83" i="11"/>
  <c r="I42" i="11"/>
  <c r="X60" i="10"/>
  <c r="AV54" i="10" s="1"/>
  <c r="AA60" i="10" s="1"/>
  <c r="X59" i="10"/>
  <c r="AV53" i="10" s="1"/>
  <c r="AA59" i="10" s="1"/>
  <c r="X58" i="10"/>
  <c r="AV52" i="10" s="1"/>
  <c r="AA58" i="10" s="1"/>
  <c r="W42" i="10"/>
  <c r="T262" i="11"/>
  <c r="H42" i="11"/>
  <c r="P42" i="11"/>
  <c r="R85" i="6"/>
  <c r="T132" i="6"/>
  <c r="H132" i="6"/>
  <c r="S132" i="6"/>
  <c r="Q193" i="6"/>
  <c r="S160" i="6"/>
  <c r="K160" i="6"/>
  <c r="I253" i="10"/>
  <c r="W261" i="9"/>
  <c r="Q261" i="9"/>
  <c r="T261" i="9"/>
  <c r="R261" i="9"/>
  <c r="H253" i="10"/>
  <c r="X58" i="11"/>
  <c r="AV52" i="11" s="1"/>
  <c r="AA58" i="11" s="1"/>
  <c r="D281" i="9"/>
  <c r="J158" i="11"/>
  <c r="P159" i="10"/>
  <c r="H166" i="9"/>
  <c r="AA218" i="11"/>
  <c r="T159" i="10"/>
  <c r="R222" i="6"/>
  <c r="AC272" i="10"/>
  <c r="G80" i="11"/>
  <c r="L80" i="11"/>
  <c r="W80" i="11"/>
  <c r="Q80" i="11"/>
  <c r="E80" i="11"/>
  <c r="T80" i="11"/>
  <c r="I80" i="11"/>
  <c r="P80" i="11"/>
  <c r="M80" i="11"/>
  <c r="N80" i="11"/>
  <c r="V80" i="11"/>
  <c r="R80" i="11"/>
  <c r="S80" i="11"/>
  <c r="K80" i="11"/>
  <c r="U80" i="11"/>
  <c r="O80" i="11"/>
  <c r="F80" i="11"/>
  <c r="J80" i="11"/>
  <c r="H80" i="11"/>
  <c r="D80" i="11"/>
  <c r="D81" i="11"/>
  <c r="V81" i="11"/>
  <c r="E81" i="11"/>
  <c r="T81" i="11"/>
  <c r="Q81" i="11"/>
  <c r="U81" i="11"/>
  <c r="O81" i="11"/>
  <c r="W81" i="11"/>
  <c r="J81" i="11"/>
  <c r="H81" i="11"/>
  <c r="F81" i="11"/>
  <c r="M81" i="11"/>
  <c r="L81" i="11"/>
  <c r="G81" i="11"/>
  <c r="I81" i="11"/>
  <c r="P81" i="11"/>
  <c r="R81" i="11"/>
  <c r="S81" i="11"/>
  <c r="N81" i="11"/>
  <c r="K81" i="11"/>
  <c r="U82" i="11"/>
  <c r="S82" i="11"/>
  <c r="R82" i="11"/>
  <c r="J82" i="11"/>
  <c r="T82" i="11"/>
  <c r="V82" i="11"/>
  <c r="W82" i="11"/>
  <c r="O82" i="11"/>
  <c r="H82" i="11"/>
  <c r="M82" i="11"/>
  <c r="G82" i="11"/>
  <c r="I82" i="11"/>
  <c r="E82" i="11"/>
  <c r="D82" i="11"/>
  <c r="F82" i="11"/>
  <c r="L82" i="11"/>
  <c r="K82" i="11"/>
  <c r="Q82" i="11"/>
  <c r="P82" i="11"/>
  <c r="N82" i="11"/>
  <c r="M64" i="14"/>
  <c r="M114" i="14" s="1"/>
  <c r="AV74" i="8"/>
  <c r="G166" i="9"/>
  <c r="H158" i="11"/>
  <c r="R200" i="10"/>
  <c r="O141" i="9"/>
  <c r="Q141" i="9"/>
  <c r="T141" i="9"/>
  <c r="J141" i="9"/>
  <c r="U141" i="9"/>
  <c r="L141" i="9"/>
  <c r="R141" i="9"/>
  <c r="I141" i="9"/>
  <c r="F141" i="9"/>
  <c r="G141" i="9"/>
  <c r="W141" i="9"/>
  <c r="S141" i="9"/>
  <c r="D141" i="9"/>
  <c r="E141" i="9"/>
  <c r="P141" i="9"/>
  <c r="N141" i="9"/>
  <c r="M141" i="9"/>
  <c r="K141" i="9"/>
  <c r="H141" i="9"/>
  <c r="V141" i="9"/>
  <c r="E142" i="9"/>
  <c r="K142" i="9"/>
  <c r="L142" i="9"/>
  <c r="D142" i="9"/>
  <c r="S142" i="9"/>
  <c r="U142" i="9"/>
  <c r="J142" i="9"/>
  <c r="F142" i="9"/>
  <c r="R142" i="9"/>
  <c r="V142" i="9"/>
  <c r="G142" i="9"/>
  <c r="H142" i="9"/>
  <c r="N142" i="9"/>
  <c r="P142" i="9"/>
  <c r="Q142" i="9"/>
  <c r="O142" i="9"/>
  <c r="M142" i="9"/>
  <c r="T142" i="9"/>
  <c r="W142" i="9"/>
  <c r="I142" i="9"/>
  <c r="P143" i="9"/>
  <c r="I143" i="9"/>
  <c r="V143" i="9"/>
  <c r="N143" i="9"/>
  <c r="M143" i="9"/>
  <c r="H143" i="9"/>
  <c r="F143" i="9"/>
  <c r="O143" i="9"/>
  <c r="T143" i="9"/>
  <c r="G143" i="9"/>
  <c r="Q143" i="9"/>
  <c r="S143" i="9"/>
  <c r="K143" i="9"/>
  <c r="E143" i="9"/>
  <c r="W143" i="9"/>
  <c r="J143" i="9"/>
  <c r="L144" i="9"/>
  <c r="R144" i="9"/>
  <c r="L143" i="9"/>
  <c r="R143" i="9"/>
  <c r="D143" i="9"/>
  <c r="U143" i="9"/>
  <c r="U144" i="9"/>
  <c r="J144" i="9"/>
  <c r="W144" i="9"/>
  <c r="D144" i="9"/>
  <c r="U42" i="10"/>
  <c r="X99" i="6"/>
  <c r="AV93" i="6" s="1"/>
  <c r="U178" i="10"/>
  <c r="T158" i="11"/>
  <c r="T137" i="10"/>
  <c r="N178" i="10"/>
  <c r="U236" i="6"/>
  <c r="P236" i="6"/>
  <c r="V166" i="9"/>
  <c r="X17" i="9"/>
  <c r="AV11" i="9" s="1"/>
  <c r="U136" i="11"/>
  <c r="L178" i="10"/>
  <c r="E166" i="9"/>
  <c r="H185" i="9"/>
  <c r="I158" i="11"/>
  <c r="D159" i="10"/>
  <c r="V569" i="6"/>
  <c r="N569" i="6"/>
  <c r="I144" i="9"/>
  <c r="T136" i="11"/>
  <c r="W185" i="9"/>
  <c r="D40" i="9"/>
  <c r="F40" i="9"/>
  <c r="P40" i="9"/>
  <c r="K40" i="9"/>
  <c r="E40" i="9"/>
  <c r="T40" i="9"/>
  <c r="M40" i="9"/>
  <c r="U40" i="9"/>
  <c r="J40" i="9"/>
  <c r="H40" i="9"/>
  <c r="W40" i="9"/>
  <c r="O40" i="9"/>
  <c r="I40" i="9"/>
  <c r="S40" i="9"/>
  <c r="Q40" i="9"/>
  <c r="L40" i="9"/>
  <c r="N40" i="9"/>
  <c r="V40" i="9"/>
  <c r="G40" i="9"/>
  <c r="R40" i="9"/>
  <c r="H39" i="9"/>
  <c r="I39" i="9"/>
  <c r="F39" i="9"/>
  <c r="N39" i="9"/>
  <c r="M39" i="9"/>
  <c r="E39" i="9"/>
  <c r="J39" i="9"/>
  <c r="R39" i="9"/>
  <c r="Q39" i="9"/>
  <c r="O39" i="9"/>
  <c r="K39" i="9"/>
  <c r="P39" i="9"/>
  <c r="G39" i="9"/>
  <c r="L39" i="9"/>
  <c r="W39" i="9"/>
  <c r="T39" i="9"/>
  <c r="U39" i="9"/>
  <c r="V39" i="9"/>
  <c r="S39" i="9"/>
  <c r="K41" i="9"/>
  <c r="P41" i="9"/>
  <c r="H41" i="9"/>
  <c r="V41" i="9"/>
  <c r="S41" i="9"/>
  <c r="E41" i="9"/>
  <c r="O41" i="9"/>
  <c r="N41" i="9"/>
  <c r="Q41" i="9"/>
  <c r="F41" i="9"/>
  <c r="T41" i="9"/>
  <c r="W41" i="9"/>
  <c r="L41" i="9"/>
  <c r="I41" i="9"/>
  <c r="J41" i="9"/>
  <c r="M41" i="9"/>
  <c r="R41" i="9"/>
  <c r="D41" i="9"/>
  <c r="U41" i="9"/>
  <c r="G41" i="9"/>
  <c r="AI218" i="11"/>
  <c r="M65" i="14"/>
  <c r="M115" i="14" s="1"/>
  <c r="AV75" i="8"/>
  <c r="Q185" i="9"/>
  <c r="G136" i="11"/>
  <c r="E144" i="9"/>
  <c r="D99" i="10" a="1"/>
  <c r="S102" i="10" s="1"/>
  <c r="U83" i="11"/>
  <c r="W42" i="11"/>
  <c r="N42" i="10"/>
  <c r="F83" i="10"/>
  <c r="Q42" i="10"/>
  <c r="K83" i="10"/>
  <c r="P83" i="9"/>
  <c r="P132" i="6"/>
  <c r="S83" i="11"/>
  <c r="S42" i="10"/>
  <c r="Q83" i="10"/>
  <c r="N83" i="10"/>
  <c r="H83" i="10"/>
  <c r="P83" i="11"/>
  <c r="J83" i="10"/>
  <c r="J193" i="6"/>
  <c r="T83" i="9"/>
  <c r="E83" i="9"/>
  <c r="I83" i="10"/>
  <c r="J83" i="9"/>
  <c r="X18" i="10"/>
  <c r="AV12" i="10" s="1"/>
  <c r="AA18" i="10" s="1"/>
  <c r="U83" i="10"/>
  <c r="J42" i="10"/>
  <c r="N132" i="6"/>
  <c r="H42" i="10"/>
  <c r="W83" i="9"/>
  <c r="H42" i="9"/>
  <c r="D83" i="11"/>
  <c r="W83" i="10"/>
  <c r="J42" i="11"/>
  <c r="Q139" i="8"/>
  <c r="E139" i="8"/>
  <c r="T139" i="8"/>
  <c r="K139" i="8"/>
  <c r="G139" i="8"/>
  <c r="F139" i="8"/>
  <c r="J139" i="8"/>
  <c r="U139" i="8"/>
  <c r="O139" i="8"/>
  <c r="W139" i="8"/>
  <c r="V139" i="8"/>
  <c r="I139" i="8"/>
  <c r="N139" i="8"/>
  <c r="D139" i="8"/>
  <c r="L139" i="8"/>
  <c r="M139" i="8"/>
  <c r="R139" i="8"/>
  <c r="P139" i="8"/>
  <c r="H139" i="8"/>
  <c r="S139" i="8"/>
  <c r="I140" i="8"/>
  <c r="K140" i="8"/>
  <c r="W140" i="8"/>
  <c r="J140" i="8"/>
  <c r="Q140" i="8"/>
  <c r="N140" i="8"/>
  <c r="S140" i="8"/>
  <c r="F140" i="8"/>
  <c r="H140" i="8"/>
  <c r="T140" i="8"/>
  <c r="V140" i="8"/>
  <c r="R140" i="8"/>
  <c r="U140" i="8"/>
  <c r="M140" i="8"/>
  <c r="D140" i="8"/>
  <c r="E140" i="8"/>
  <c r="O140" i="8"/>
  <c r="P140" i="8"/>
  <c r="L140" i="8"/>
  <c r="G140" i="8"/>
  <c r="G141" i="8"/>
  <c r="D141" i="8"/>
  <c r="L141" i="8"/>
  <c r="H141" i="8"/>
  <c r="U141" i="8"/>
  <c r="N141" i="8"/>
  <c r="S141" i="8"/>
  <c r="E141" i="8"/>
  <c r="W141" i="8"/>
  <c r="M141" i="8"/>
  <c r="P141" i="8"/>
  <c r="T141" i="8"/>
  <c r="K141" i="8"/>
  <c r="F141" i="8"/>
  <c r="I141" i="8"/>
  <c r="R141" i="8"/>
  <c r="O141" i="8"/>
  <c r="J141" i="8"/>
  <c r="V141" i="8"/>
  <c r="Q141" i="8"/>
  <c r="K142" i="8"/>
  <c r="Q85" i="6"/>
  <c r="E132" i="6"/>
  <c r="N193" i="6"/>
  <c r="T193" i="6"/>
  <c r="O261" i="9"/>
  <c r="S253" i="10"/>
  <c r="P102" i="9"/>
  <c r="D83" i="10"/>
  <c r="E102" i="11"/>
  <c r="G253" i="10"/>
  <c r="G102" i="9"/>
  <c r="F102" i="9"/>
  <c r="O102" i="9"/>
  <c r="H261" i="9"/>
  <c r="J261" i="9"/>
  <c r="I261" i="9"/>
  <c r="Q159" i="10"/>
  <c r="K159" i="10"/>
  <c r="L555" i="6"/>
  <c r="AN555" i="6"/>
  <c r="AV87" i="8"/>
  <c r="AV40" i="8"/>
  <c r="L166" i="9"/>
  <c r="R166" i="9"/>
  <c r="X97" i="6"/>
  <c r="AV91" i="6" s="1"/>
  <c r="H159" i="10"/>
  <c r="P175" i="10"/>
  <c r="V175" i="10"/>
  <c r="G175" i="10"/>
  <c r="O175" i="10"/>
  <c r="J175" i="10"/>
  <c r="S175" i="10"/>
  <c r="I175" i="10"/>
  <c r="Q175" i="10"/>
  <c r="D175" i="10"/>
  <c r="R175" i="10"/>
  <c r="L175" i="10"/>
  <c r="F175" i="10"/>
  <c r="U175" i="10"/>
  <c r="H175" i="10"/>
  <c r="E175" i="10"/>
  <c r="N175" i="10"/>
  <c r="T175" i="10"/>
  <c r="K175" i="10"/>
  <c r="M175" i="10"/>
  <c r="W175" i="10"/>
  <c r="E176" i="10"/>
  <c r="O176" i="10"/>
  <c r="N176" i="10"/>
  <c r="K176" i="10"/>
  <c r="T176" i="10"/>
  <c r="I176" i="10"/>
  <c r="J176" i="10"/>
  <c r="F176" i="10"/>
  <c r="R176" i="10"/>
  <c r="U176" i="10"/>
  <c r="W176" i="10"/>
  <c r="H176" i="10"/>
  <c r="L176" i="10"/>
  <c r="G176" i="10"/>
  <c r="M176" i="10"/>
  <c r="Q176" i="10"/>
  <c r="P176" i="10"/>
  <c r="V176" i="10"/>
  <c r="S176" i="10"/>
  <c r="D176" i="10"/>
  <c r="Q177" i="10"/>
  <c r="G177" i="10"/>
  <c r="M177" i="10"/>
  <c r="D177" i="10"/>
  <c r="W177" i="10"/>
  <c r="T177" i="10"/>
  <c r="S177" i="10"/>
  <c r="R177" i="10"/>
  <c r="F177" i="10"/>
  <c r="E177" i="10"/>
  <c r="P177" i="10"/>
  <c r="I177" i="10"/>
  <c r="N177" i="10"/>
  <c r="O177" i="10"/>
  <c r="H177" i="10"/>
  <c r="V177" i="10"/>
  <c r="K177" i="10"/>
  <c r="J177" i="10"/>
  <c r="U177" i="10"/>
  <c r="L177" i="10"/>
  <c r="Q166" i="9"/>
  <c r="X19" i="11"/>
  <c r="AV13" i="11" s="1"/>
  <c r="AA19" i="11" s="1"/>
  <c r="X17" i="11"/>
  <c r="AV11" i="11" s="1"/>
  <c r="AA17" i="11" s="1"/>
  <c r="L200" i="10"/>
  <c r="P200" i="10"/>
  <c r="N144" i="9"/>
  <c r="AV106" i="8"/>
  <c r="AV105" i="8"/>
  <c r="U134" i="10"/>
  <c r="D134" i="10"/>
  <c r="Q134" i="10"/>
  <c r="P134" i="10"/>
  <c r="R134" i="10"/>
  <c r="K134" i="10"/>
  <c r="V134" i="10"/>
  <c r="F134" i="10"/>
  <c r="N134" i="10"/>
  <c r="T134" i="10"/>
  <c r="L134" i="10"/>
  <c r="S134" i="10"/>
  <c r="H134" i="10"/>
  <c r="J134" i="10"/>
  <c r="I134" i="10"/>
  <c r="G134" i="10"/>
  <c r="E134" i="10"/>
  <c r="O134" i="10"/>
  <c r="M134" i="10"/>
  <c r="W134" i="10"/>
  <c r="D135" i="10"/>
  <c r="G135" i="10"/>
  <c r="T135" i="10"/>
  <c r="P135" i="10"/>
  <c r="W135" i="10"/>
  <c r="J135" i="10"/>
  <c r="U135" i="10"/>
  <c r="I135" i="10"/>
  <c r="R135" i="10"/>
  <c r="Q135" i="10"/>
  <c r="K135" i="10"/>
  <c r="O135" i="10"/>
  <c r="V135" i="10"/>
  <c r="E135" i="10"/>
  <c r="H135" i="10"/>
  <c r="N135" i="10"/>
  <c r="F135" i="10"/>
  <c r="M135" i="10"/>
  <c r="S135" i="10"/>
  <c r="L135" i="10"/>
  <c r="S136" i="10"/>
  <c r="O136" i="10"/>
  <c r="J136" i="10"/>
  <c r="P136" i="10"/>
  <c r="H136" i="10"/>
  <c r="Q136" i="10"/>
  <c r="M136" i="10"/>
  <c r="G136" i="10"/>
  <c r="I136" i="10"/>
  <c r="R136" i="10"/>
  <c r="E136" i="10"/>
  <c r="V136" i="10"/>
  <c r="F136" i="10"/>
  <c r="D136" i="10"/>
  <c r="K136" i="10"/>
  <c r="T136" i="10"/>
  <c r="U136" i="10"/>
  <c r="W136" i="10"/>
  <c r="N136" i="10"/>
  <c r="L136" i="10"/>
  <c r="N137" i="10"/>
  <c r="L137" i="10"/>
  <c r="G63" i="14"/>
  <c r="AV59" i="8"/>
  <c r="M166" i="9"/>
  <c r="I166" i="9"/>
  <c r="D204" i="9" a="1"/>
  <c r="F207" i="9" s="1"/>
  <c r="D273" i="11"/>
  <c r="X19" i="9"/>
  <c r="AV13" i="9" s="1"/>
  <c r="X60" i="9"/>
  <c r="AV54" i="9" s="1"/>
  <c r="X58" i="9"/>
  <c r="AV52" i="9" s="1"/>
  <c r="I137" i="10"/>
  <c r="G144" i="9"/>
  <c r="Q144" i="9"/>
  <c r="I280" i="9"/>
  <c r="H136" i="11"/>
  <c r="J159" i="10"/>
  <c r="D251" i="11" a="1"/>
  <c r="O254" i="11" s="1"/>
  <c r="Z273" i="11"/>
  <c r="T178" i="10"/>
  <c r="D166" i="9"/>
  <c r="U185" i="9"/>
  <c r="Q269" i="6"/>
  <c r="S269" i="6"/>
  <c r="AO269" i="6"/>
  <c r="I269" i="6"/>
  <c r="AJ269" i="6"/>
  <c r="H269" i="6"/>
  <c r="AE218" i="11"/>
  <c r="O136" i="11"/>
  <c r="D176" i="6" a="1"/>
  <c r="R179" i="6" s="1"/>
  <c r="Z213" i="10"/>
  <c r="D216" i="10" s="1" a="1"/>
  <c r="F219" i="10" s="1"/>
  <c r="D158" i="11"/>
  <c r="X143" i="6"/>
  <c r="AV137" i="6" s="1"/>
  <c r="J185" i="9"/>
  <c r="D272" i="9" a="1"/>
  <c r="K201" i="11"/>
  <c r="X98" i="6"/>
  <c r="AV92" i="6" s="1"/>
  <c r="M159" i="10"/>
  <c r="G159" i="10"/>
  <c r="F200" i="10"/>
  <c r="D198" i="11" a="1"/>
  <c r="M201" i="11" s="1"/>
  <c r="P185" i="9"/>
  <c r="K158" i="11"/>
  <c r="L522" i="6"/>
  <c r="J522" i="6"/>
  <c r="R137" i="10"/>
  <c r="H200" i="10"/>
  <c r="O185" i="9"/>
  <c r="I136" i="11"/>
  <c r="V136" i="11"/>
  <c r="V42" i="11"/>
  <c r="T83" i="10"/>
  <c r="P42" i="10"/>
  <c r="T42" i="9"/>
  <c r="L42" i="9"/>
  <c r="R42" i="9"/>
  <c r="F42" i="10"/>
  <c r="U42" i="9"/>
  <c r="K42" i="11"/>
  <c r="F132" i="6"/>
  <c r="I193" i="6"/>
  <c r="H193" i="6"/>
  <c r="P42" i="9"/>
  <c r="N42" i="11"/>
  <c r="V42" i="10"/>
  <c r="U42" i="11"/>
  <c r="S42" i="9"/>
  <c r="G42" i="10"/>
  <c r="R42" i="11"/>
  <c r="M132" i="6"/>
  <c r="L193" i="6"/>
  <c r="X177" i="11"/>
  <c r="AV171" i="11" s="1"/>
  <c r="AA177" i="11" s="1"/>
  <c r="W83" i="11"/>
  <c r="O83" i="11"/>
  <c r="T42" i="11"/>
  <c r="K83" i="9"/>
  <c r="I83" i="9"/>
  <c r="L42" i="11"/>
  <c r="N83" i="9"/>
  <c r="O42" i="10"/>
  <c r="D42" i="11"/>
  <c r="E42" i="10"/>
  <c r="F83" i="11"/>
  <c r="K83" i="11"/>
  <c r="I42" i="10"/>
  <c r="W142" i="8"/>
  <c r="F142" i="8"/>
  <c r="W82" i="6"/>
  <c r="U84" i="6"/>
  <c r="V85" i="6"/>
  <c r="U82" i="6"/>
  <c r="V83" i="6"/>
  <c r="W84" i="6"/>
  <c r="U83" i="6"/>
  <c r="V84" i="6"/>
  <c r="W85" i="6"/>
  <c r="V82" i="6"/>
  <c r="W83" i="6"/>
  <c r="U85" i="6"/>
  <c r="P83" i="6"/>
  <c r="F83" i="6"/>
  <c r="S82" i="6"/>
  <c r="S83" i="6"/>
  <c r="Q83" i="6"/>
  <c r="P82" i="6"/>
  <c r="H82" i="6"/>
  <c r="L82" i="6"/>
  <c r="J82" i="6"/>
  <c r="O83" i="6"/>
  <c r="G83" i="6"/>
  <c r="N82" i="6"/>
  <c r="M82" i="6"/>
  <c r="I83" i="6"/>
  <c r="R83" i="6"/>
  <c r="F82" i="6"/>
  <c r="O82" i="6"/>
  <c r="H83" i="6"/>
  <c r="T82" i="6"/>
  <c r="E83" i="6"/>
  <c r="R82" i="6"/>
  <c r="T83" i="6"/>
  <c r="J83" i="6"/>
  <c r="L83" i="6"/>
  <c r="D82" i="6"/>
  <c r="I82" i="6"/>
  <c r="N83" i="6"/>
  <c r="Q82" i="6"/>
  <c r="E82" i="6"/>
  <c r="K83" i="6"/>
  <c r="K82" i="6"/>
  <c r="D83" i="6"/>
  <c r="M83" i="6"/>
  <c r="G82" i="6"/>
  <c r="R84" i="6"/>
  <c r="D84" i="6"/>
  <c r="T84" i="6"/>
  <c r="G84" i="6"/>
  <c r="J84" i="6"/>
  <c r="E84" i="6"/>
  <c r="N84" i="6"/>
  <c r="K84" i="6"/>
  <c r="S84" i="6"/>
  <c r="O84" i="6"/>
  <c r="Q84" i="6"/>
  <c r="M84" i="6"/>
  <c r="F84" i="6"/>
  <c r="L84" i="6"/>
  <c r="P84" i="6"/>
  <c r="H84" i="6"/>
  <c r="I84" i="6"/>
  <c r="J132" i="6"/>
  <c r="O132" i="6"/>
  <c r="I132" i="6"/>
  <c r="G193" i="6"/>
  <c r="AN426" i="6"/>
  <c r="AN379" i="6"/>
  <c r="L426" i="6"/>
  <c r="G141" i="14"/>
  <c r="S41" i="14"/>
  <c r="S141" i="14" s="1"/>
  <c r="G145" i="14"/>
  <c r="S45" i="14"/>
  <c r="S145" i="14" s="1"/>
  <c r="G133" i="14"/>
  <c r="S33" i="14"/>
  <c r="S133" i="14" s="1"/>
  <c r="G154" i="14"/>
  <c r="S54" i="14"/>
  <c r="S154" i="14" s="1"/>
  <c r="G136" i="14"/>
  <c r="S36" i="14"/>
  <c r="S136" i="14" s="1"/>
  <c r="G150" i="14"/>
  <c r="S50" i="14"/>
  <c r="S150" i="14" s="1"/>
  <c r="G121" i="14"/>
  <c r="S21" i="14"/>
  <c r="S121" i="14" s="1"/>
  <c r="G142" i="14"/>
  <c r="S42" i="14"/>
  <c r="S142" i="14" s="1"/>
  <c r="S56" i="14"/>
  <c r="S156" i="14" s="1"/>
  <c r="S24" i="14"/>
  <c r="S124" i="14" s="1"/>
  <c r="M124" i="14"/>
  <c r="S47" i="14"/>
  <c r="S147" i="14" s="1"/>
  <c r="M147" i="14"/>
  <c r="S23" i="14"/>
  <c r="S123" i="14" s="1"/>
  <c r="G123" i="14"/>
  <c r="G146" i="14"/>
  <c r="S46" i="14"/>
  <c r="S146" i="14" s="1"/>
  <c r="G134" i="14"/>
  <c r="S34" i="14"/>
  <c r="S134" i="14" s="1"/>
  <c r="G149" i="14"/>
  <c r="S49" i="14"/>
  <c r="S149" i="14" s="1"/>
  <c r="G152" i="14"/>
  <c r="S52" i="14"/>
  <c r="S152" i="14" s="1"/>
  <c r="G143" i="14"/>
  <c r="S43" i="14"/>
  <c r="S143" i="14" s="1"/>
  <c r="G137" i="14"/>
  <c r="S37" i="14"/>
  <c r="S137" i="14" s="1"/>
  <c r="S19" i="14"/>
  <c r="S119" i="14" s="1"/>
  <c r="G119" i="14"/>
  <c r="S55" i="14"/>
  <c r="S155" i="14" s="1"/>
  <c r="S31" i="14"/>
  <c r="S131" i="14" s="1"/>
  <c r="M131" i="14"/>
  <c r="G125" i="14"/>
  <c r="S25" i="14"/>
  <c r="S125" i="14" s="1"/>
  <c r="G144" i="14"/>
  <c r="S44" i="14"/>
  <c r="S144" i="14" s="1"/>
  <c r="G130" i="14"/>
  <c r="S30" i="14"/>
  <c r="S130" i="14" s="1"/>
  <c r="G127" i="14"/>
  <c r="S27" i="14"/>
  <c r="S127" i="14" s="1"/>
  <c r="G122" i="14"/>
  <c r="S22" i="14"/>
  <c r="S122" i="14" s="1"/>
  <c r="G129" i="14"/>
  <c r="S29" i="14"/>
  <c r="S129" i="14" s="1"/>
  <c r="G132" i="14"/>
  <c r="S32" i="14"/>
  <c r="S132" i="14" s="1"/>
  <c r="G153" i="14"/>
  <c r="S53" i="14"/>
  <c r="S153" i="14" s="1"/>
  <c r="G135" i="14"/>
  <c r="S35" i="14"/>
  <c r="S135" i="14" s="1"/>
  <c r="S40" i="14"/>
  <c r="S140" i="14" s="1"/>
  <c r="M140" i="14"/>
  <c r="AK379" i="6"/>
  <c r="D426" i="6"/>
  <c r="R379" i="6"/>
  <c r="W379" i="6"/>
  <c r="G128" i="14"/>
  <c r="S28" i="14"/>
  <c r="S128" i="14" s="1"/>
  <c r="S57" i="14"/>
  <c r="S157" i="14" s="1"/>
  <c r="G138" i="14"/>
  <c r="S38" i="14"/>
  <c r="S138" i="14" s="1"/>
  <c r="S20" i="14"/>
  <c r="S120" i="14" s="1"/>
  <c r="G120" i="14"/>
  <c r="G118" i="14"/>
  <c r="S18" i="14"/>
  <c r="S118" i="14" s="1"/>
  <c r="G148" i="14"/>
  <c r="S48" i="14"/>
  <c r="S148" i="14" s="1"/>
  <c r="G126" i="14"/>
  <c r="S26" i="14"/>
  <c r="S126" i="14" s="1"/>
  <c r="G151" i="14"/>
  <c r="S51" i="14"/>
  <c r="S151" i="14" s="1"/>
  <c r="S17" i="14"/>
  <c r="S117" i="14" s="1"/>
  <c r="S39" i="14"/>
  <c r="S139" i="14" s="1"/>
  <c r="M139" i="14"/>
  <c r="S16" i="14"/>
  <c r="S116" i="14" s="1"/>
  <c r="AO275" i="10"/>
  <c r="AP275" i="10"/>
  <c r="AC283" i="9"/>
  <c r="AJ283" i="9"/>
  <c r="AM276" i="11"/>
  <c r="AH283" i="9"/>
  <c r="AB275" i="10"/>
  <c r="AA276" i="11"/>
  <c r="AQ276" i="11"/>
  <c r="AA379" i="6"/>
  <c r="G379" i="6"/>
  <c r="N379" i="6"/>
  <c r="AB276" i="11"/>
  <c r="AK283" i="9"/>
  <c r="AJ275" i="10"/>
  <c r="Z275" i="10"/>
  <c r="AD276" i="11"/>
  <c r="AR275" i="10"/>
  <c r="AO283" i="9"/>
  <c r="AD283" i="9"/>
  <c r="AA283" i="9"/>
  <c r="AQ275" i="10"/>
  <c r="AO276" i="11"/>
  <c r="AK276" i="11"/>
  <c r="AS276" i="11"/>
  <c r="AP283" i="9"/>
  <c r="AI426" i="6"/>
  <c r="AB283" i="9"/>
  <c r="AN275" i="10"/>
  <c r="AS275" i="10"/>
  <c r="AE275" i="10"/>
  <c r="AR283" i="9"/>
  <c r="AS283" i="9"/>
  <c r="AG283" i="9"/>
  <c r="AI283" i="9"/>
  <c r="AH276" i="11"/>
  <c r="AQ283" i="9"/>
  <c r="AF283" i="9"/>
  <c r="AP276" i="11"/>
  <c r="AL276" i="11"/>
  <c r="AL275" i="10"/>
  <c r="AE283" i="9"/>
  <c r="D262" i="11"/>
  <c r="AC426" i="6"/>
  <c r="AK426" i="6"/>
  <c r="E426" i="6"/>
  <c r="AJ426" i="6"/>
  <c r="Q426" i="6"/>
  <c r="P426" i="6"/>
  <c r="O426" i="6"/>
  <c r="N426" i="6"/>
  <c r="H426" i="6"/>
  <c r="W426" i="6"/>
  <c r="R426" i="6"/>
  <c r="K426" i="6"/>
  <c r="AE426" i="6"/>
  <c r="AA426" i="6"/>
  <c r="M426" i="6"/>
  <c r="X426" i="6"/>
  <c r="F426" i="6"/>
  <c r="AG426" i="6"/>
  <c r="AH426" i="6"/>
  <c r="Z426" i="6"/>
  <c r="AO426" i="6"/>
  <c r="AM426" i="6"/>
  <c r="I426" i="6"/>
  <c r="Y426" i="6"/>
  <c r="G426" i="6"/>
  <c r="S426" i="6"/>
  <c r="T426" i="6"/>
  <c r="U426" i="6"/>
  <c r="E379" i="6"/>
  <c r="X379" i="6"/>
  <c r="S379" i="6"/>
  <c r="D379" i="6"/>
  <c r="AM379" i="6"/>
  <c r="AF379" i="6"/>
  <c r="AI379" i="6"/>
  <c r="AD379" i="6"/>
  <c r="Q379" i="6"/>
  <c r="J379" i="6"/>
  <c r="P379" i="6"/>
  <c r="V379" i="6"/>
  <c r="I379" i="6"/>
  <c r="AC379" i="6"/>
  <c r="M379" i="6"/>
  <c r="Y379" i="6"/>
  <c r="T379" i="6"/>
  <c r="L379" i="6"/>
  <c r="O379" i="6"/>
  <c r="U379" i="6"/>
  <c r="F379" i="6"/>
  <c r="H379" i="6"/>
  <c r="AB379" i="6"/>
  <c r="N365" i="6"/>
  <c r="AH379" i="6"/>
  <c r="Z379" i="6"/>
  <c r="AO379" i="6"/>
  <c r="AJ379" i="6"/>
  <c r="AD426" i="6"/>
  <c r="AE379" i="6"/>
  <c r="AL379" i="6"/>
  <c r="AG379" i="6"/>
  <c r="P365" i="6"/>
  <c r="F412" i="6"/>
  <c r="D412" i="6"/>
  <c r="AF426" i="6"/>
  <c r="AB426" i="6"/>
  <c r="AL426" i="6"/>
  <c r="D261" i="10"/>
  <c r="D275" i="11"/>
  <c r="D255" i="9"/>
  <c r="D247" i="10"/>
  <c r="I113" i="6"/>
  <c r="AE56" i="7"/>
  <c r="E113" i="6"/>
  <c r="AA56" i="7"/>
  <c r="L113" i="6"/>
  <c r="AH56" i="7"/>
  <c r="D282" i="9"/>
  <c r="AG201" i="6"/>
  <c r="AO201" i="6"/>
  <c r="H62" i="6"/>
  <c r="I62" i="6" s="1"/>
  <c r="D274" i="10"/>
  <c r="G116" i="14"/>
  <c r="G157" i="14"/>
  <c r="D96" i="9"/>
  <c r="D96" i="10"/>
  <c r="AI508" i="6"/>
  <c r="D96" i="11"/>
  <c r="J267" i="10" l="1"/>
  <c r="H264" i="10"/>
  <c r="E267" i="10"/>
  <c r="K267" i="10"/>
  <c r="M267" i="10"/>
  <c r="P267" i="10"/>
  <c r="F264" i="10"/>
  <c r="G267" i="10"/>
  <c r="H267" i="10"/>
  <c r="Q267" i="10"/>
  <c r="L264" i="10"/>
  <c r="T268" i="11"/>
  <c r="I268" i="11"/>
  <c r="O268" i="11"/>
  <c r="S226" i="9"/>
  <c r="E226" i="9"/>
  <c r="T226" i="9"/>
  <c r="G226" i="9"/>
  <c r="H226" i="9"/>
  <c r="V226" i="9"/>
  <c r="K226" i="9"/>
  <c r="N226" i="9"/>
  <c r="AP222" i="6"/>
  <c r="AP236" i="6"/>
  <c r="V102" i="11"/>
  <c r="T253" i="10"/>
  <c r="F113" i="6"/>
  <c r="P113" i="6"/>
  <c r="J112" i="6"/>
  <c r="Q110" i="6"/>
  <c r="J110" i="6"/>
  <c r="S110" i="6"/>
  <c r="U111" i="6"/>
  <c r="AQ236" i="6"/>
  <c r="M102" i="11"/>
  <c r="I102" i="9"/>
  <c r="J113" i="6"/>
  <c r="O113" i="6"/>
  <c r="D112" i="6"/>
  <c r="S111" i="6"/>
  <c r="N110" i="6"/>
  <c r="M111" i="6"/>
  <c r="U112" i="6"/>
  <c r="K165" i="9"/>
  <c r="D165" i="9"/>
  <c r="W164" i="9"/>
  <c r="Q163" i="9"/>
  <c r="V163" i="9"/>
  <c r="G261" i="9"/>
  <c r="R83" i="9"/>
  <c r="L83" i="9"/>
  <c r="Q83" i="9"/>
  <c r="U83" i="9"/>
  <c r="D83" i="9"/>
  <c r="J226" i="9"/>
  <c r="K113" i="6"/>
  <c r="S113" i="6"/>
  <c r="N112" i="6"/>
  <c r="O110" i="6"/>
  <c r="O111" i="6"/>
  <c r="P111" i="6"/>
  <c r="W113" i="6"/>
  <c r="AP283" i="6"/>
  <c r="S84" i="7"/>
  <c r="D294" i="6"/>
  <c r="G294" i="6"/>
  <c r="AE294" i="6"/>
  <c r="M295" i="6"/>
  <c r="AK295" i="6"/>
  <c r="S296" i="6"/>
  <c r="AQ296" i="6"/>
  <c r="J294" i="6"/>
  <c r="AH294" i="6"/>
  <c r="P295" i="6"/>
  <c r="AN295" i="6"/>
  <c r="V296" i="6"/>
  <c r="K294" i="6"/>
  <c r="AI294" i="6"/>
  <c r="Q295" i="6"/>
  <c r="AO295" i="6"/>
  <c r="W296" i="6"/>
  <c r="N294" i="6"/>
  <c r="AL294" i="6"/>
  <c r="T295" i="6"/>
  <c r="AR295" i="6"/>
  <c r="Z296" i="6"/>
  <c r="O294" i="6"/>
  <c r="AM294" i="6"/>
  <c r="U295" i="6"/>
  <c r="AS295" i="6"/>
  <c r="AA296" i="6"/>
  <c r="R294" i="6"/>
  <c r="AP294" i="6"/>
  <c r="X295" i="6"/>
  <c r="F296" i="6"/>
  <c r="AD296" i="6"/>
  <c r="S294" i="6"/>
  <c r="AQ294" i="6"/>
  <c r="AQ297" i="6" s="1"/>
  <c r="Y295" i="6"/>
  <c r="G296" i="6"/>
  <c r="AE296" i="6"/>
  <c r="V294" i="6"/>
  <c r="D295" i="6"/>
  <c r="AB295" i="6"/>
  <c r="J296" i="6"/>
  <c r="AH296" i="6"/>
  <c r="W294" i="6"/>
  <c r="E295" i="6"/>
  <c r="AC295" i="6"/>
  <c r="K296" i="6"/>
  <c r="AI296" i="6"/>
  <c r="Z294" i="6"/>
  <c r="H295" i="6"/>
  <c r="AF295" i="6"/>
  <c r="N296" i="6"/>
  <c r="AL296" i="6"/>
  <c r="AA294" i="6"/>
  <c r="I295" i="6"/>
  <c r="AG295" i="6"/>
  <c r="O296" i="6"/>
  <c r="AM296" i="6"/>
  <c r="AP296" i="6"/>
  <c r="AD294" i="6"/>
  <c r="R296" i="6"/>
  <c r="F294" i="6"/>
  <c r="L295" i="6"/>
  <c r="AJ295" i="6"/>
  <c r="I296" i="6"/>
  <c r="AS294" i="6"/>
  <c r="AN296" i="6"/>
  <c r="AH295" i="6"/>
  <c r="AB294" i="6"/>
  <c r="E296" i="6"/>
  <c r="AO294" i="6"/>
  <c r="AJ296" i="6"/>
  <c r="AD295" i="6"/>
  <c r="X294" i="6"/>
  <c r="AQ295" i="6"/>
  <c r="AK294" i="6"/>
  <c r="AF296" i="6"/>
  <c r="Z295" i="6"/>
  <c r="T294" i="6"/>
  <c r="AS296" i="6"/>
  <c r="AM295" i="6"/>
  <c r="AG294" i="6"/>
  <c r="AB296" i="6"/>
  <c r="V295" i="6"/>
  <c r="P294" i="6"/>
  <c r="AO296" i="6"/>
  <c r="AI295" i="6"/>
  <c r="AC294" i="6"/>
  <c r="X296" i="6"/>
  <c r="R295" i="6"/>
  <c r="L294" i="6"/>
  <c r="AK296" i="6"/>
  <c r="AE295" i="6"/>
  <c r="Y294" i="6"/>
  <c r="T296" i="6"/>
  <c r="N295" i="6"/>
  <c r="H294" i="6"/>
  <c r="AG296" i="6"/>
  <c r="AA295" i="6"/>
  <c r="U294" i="6"/>
  <c r="P296" i="6"/>
  <c r="J295" i="6"/>
  <c r="AC296" i="6"/>
  <c r="W295" i="6"/>
  <c r="Q294" i="6"/>
  <c r="L296" i="6"/>
  <c r="F295" i="6"/>
  <c r="Y296" i="6"/>
  <c r="S295" i="6"/>
  <c r="M294" i="6"/>
  <c r="H296" i="6"/>
  <c r="AR294" i="6"/>
  <c r="AP295" i="6"/>
  <c r="AL295" i="6"/>
  <c r="U296" i="6"/>
  <c r="AN294" i="6"/>
  <c r="Q296" i="6"/>
  <c r="AJ294" i="6"/>
  <c r="M296" i="6"/>
  <c r="AF294" i="6"/>
  <c r="O295" i="6"/>
  <c r="K295" i="6"/>
  <c r="G295" i="6"/>
  <c r="I294" i="6"/>
  <c r="E294" i="6"/>
  <c r="AR296" i="6"/>
  <c r="D296" i="6"/>
  <c r="L102" i="11"/>
  <c r="Q113" i="6"/>
  <c r="Q112" i="6"/>
  <c r="P112" i="6"/>
  <c r="I111" i="6"/>
  <c r="G110" i="6"/>
  <c r="V110" i="6"/>
  <c r="D267" i="10"/>
  <c r="M253" i="10"/>
  <c r="G113" i="6"/>
  <c r="R112" i="6"/>
  <c r="F112" i="6"/>
  <c r="T111" i="6"/>
  <c r="H110" i="6"/>
  <c r="W112" i="6"/>
  <c r="W166" i="9"/>
  <c r="G165" i="9"/>
  <c r="P164" i="9"/>
  <c r="L164" i="9"/>
  <c r="H163" i="9"/>
  <c r="R163" i="9"/>
  <c r="D261" i="9"/>
  <c r="W102" i="11"/>
  <c r="D113" i="6"/>
  <c r="H112" i="6"/>
  <c r="R110" i="6"/>
  <c r="F111" i="6"/>
  <c r="K110" i="6"/>
  <c r="V113" i="6"/>
  <c r="P226" i="9"/>
  <c r="AR269" i="6"/>
  <c r="E112" i="6"/>
  <c r="M112" i="6"/>
  <c r="I110" i="6"/>
  <c r="R111" i="6"/>
  <c r="D110" i="6"/>
  <c r="W111" i="6"/>
  <c r="AS222" i="6"/>
  <c r="U98" i="7"/>
  <c r="J253" i="10"/>
  <c r="O253" i="10"/>
  <c r="W253" i="10"/>
  <c r="I112" i="6"/>
  <c r="O112" i="6"/>
  <c r="K111" i="6"/>
  <c r="G111" i="6"/>
  <c r="T110" i="6"/>
  <c r="V112" i="6"/>
  <c r="S165" i="9"/>
  <c r="T165" i="9"/>
  <c r="K164" i="9"/>
  <c r="Q164" i="9"/>
  <c r="E253" i="10"/>
  <c r="AP269" i="6"/>
  <c r="AR236" i="6"/>
  <c r="D247" i="6"/>
  <c r="R247" i="6"/>
  <c r="AP247" i="6"/>
  <c r="X248" i="6"/>
  <c r="F249" i="6"/>
  <c r="AD249" i="6"/>
  <c r="S247" i="6"/>
  <c r="AQ247" i="6"/>
  <c r="AQ67" i="7" s="1"/>
  <c r="Y248" i="6"/>
  <c r="G249" i="6"/>
  <c r="AE249" i="6"/>
  <c r="V247" i="6"/>
  <c r="D248" i="6"/>
  <c r="AB248" i="6"/>
  <c r="J249" i="6"/>
  <c r="AH249" i="6"/>
  <c r="W247" i="6"/>
  <c r="E248" i="6"/>
  <c r="AC248" i="6"/>
  <c r="K249" i="6"/>
  <c r="AI249" i="6"/>
  <c r="Z247" i="6"/>
  <c r="H248" i="6"/>
  <c r="H68" i="7" s="1"/>
  <c r="AF248" i="6"/>
  <c r="N249" i="6"/>
  <c r="AL249" i="6"/>
  <c r="AA247" i="6"/>
  <c r="I248" i="6"/>
  <c r="AG248" i="6"/>
  <c r="O249" i="6"/>
  <c r="AM249" i="6"/>
  <c r="F247" i="6"/>
  <c r="AD247" i="6"/>
  <c r="L248" i="6"/>
  <c r="AJ248" i="6"/>
  <c r="AJ68" i="7" s="1"/>
  <c r="R249" i="6"/>
  <c r="AP249" i="6"/>
  <c r="G247" i="6"/>
  <c r="AE247" i="6"/>
  <c r="M248" i="6"/>
  <c r="AK248" i="6"/>
  <c r="S249" i="6"/>
  <c r="S69" i="7" s="1"/>
  <c r="AQ249" i="6"/>
  <c r="AQ69" i="7" s="1"/>
  <c r="J247" i="6"/>
  <c r="AH247" i="6"/>
  <c r="P248" i="6"/>
  <c r="AN248" i="6"/>
  <c r="AN68" i="7" s="1"/>
  <c r="V249" i="6"/>
  <c r="K247" i="6"/>
  <c r="AI247" i="6"/>
  <c r="Q248" i="6"/>
  <c r="AO248" i="6"/>
  <c r="W249" i="6"/>
  <c r="N247" i="6"/>
  <c r="AL247" i="6"/>
  <c r="T248" i="6"/>
  <c r="AR248" i="6"/>
  <c r="AR68" i="7" s="1"/>
  <c r="Z249" i="6"/>
  <c r="O247" i="6"/>
  <c r="U248" i="6"/>
  <c r="AM247" i="6"/>
  <c r="AS248" i="6"/>
  <c r="AS68" i="7" s="1"/>
  <c r="AA249" i="6"/>
  <c r="AS249" i="6"/>
  <c r="AS69" i="7" s="1"/>
  <c r="AM248" i="6"/>
  <c r="AG247" i="6"/>
  <c r="AB249" i="6"/>
  <c r="V248" i="6"/>
  <c r="P247" i="6"/>
  <c r="AO249" i="6"/>
  <c r="AI248" i="6"/>
  <c r="AI68" i="7" s="1"/>
  <c r="AC247" i="6"/>
  <c r="X249" i="6"/>
  <c r="R248" i="6"/>
  <c r="L247" i="6"/>
  <c r="AK249" i="6"/>
  <c r="AE248" i="6"/>
  <c r="Y247" i="6"/>
  <c r="T249" i="6"/>
  <c r="N248" i="6"/>
  <c r="N68" i="7" s="1"/>
  <c r="H247" i="6"/>
  <c r="AG249" i="6"/>
  <c r="AA248" i="6"/>
  <c r="AA68" i="7" s="1"/>
  <c r="U247" i="6"/>
  <c r="P249" i="6"/>
  <c r="P69" i="7" s="1"/>
  <c r="J248" i="6"/>
  <c r="AC249" i="6"/>
  <c r="W248" i="6"/>
  <c r="Q247" i="6"/>
  <c r="L249" i="6"/>
  <c r="F248" i="6"/>
  <c r="Y249" i="6"/>
  <c r="Y69" i="7" s="1"/>
  <c r="S248" i="6"/>
  <c r="M247" i="6"/>
  <c r="H249" i="6"/>
  <c r="H69" i="7" s="1"/>
  <c r="AR247" i="6"/>
  <c r="AR67" i="7" s="1"/>
  <c r="Q249" i="6"/>
  <c r="K248" i="6"/>
  <c r="E247" i="6"/>
  <c r="AP248" i="6"/>
  <c r="AJ247" i="6"/>
  <c r="AQ248" i="6"/>
  <c r="AQ68" i="7" s="1"/>
  <c r="AL248" i="6"/>
  <c r="O248" i="6"/>
  <c r="O68" i="7" s="1"/>
  <c r="AH248" i="6"/>
  <c r="G248" i="6"/>
  <c r="AD248" i="6"/>
  <c r="AD68" i="7" s="1"/>
  <c r="AS247" i="6"/>
  <c r="AS67" i="7" s="1"/>
  <c r="Z248" i="6"/>
  <c r="AO247" i="6"/>
  <c r="AN247" i="6"/>
  <c r="AK247" i="6"/>
  <c r="AF247" i="6"/>
  <c r="I247" i="6"/>
  <c r="AB247" i="6"/>
  <c r="AR249" i="6"/>
  <c r="AR69" i="7" s="1"/>
  <c r="X247" i="6"/>
  <c r="U249" i="6"/>
  <c r="AN249" i="6"/>
  <c r="AN69" i="7" s="1"/>
  <c r="T247" i="6"/>
  <c r="M249" i="6"/>
  <c r="AJ249" i="6"/>
  <c r="I249" i="6"/>
  <c r="AF249" i="6"/>
  <c r="E249" i="6"/>
  <c r="D249" i="6"/>
  <c r="R253" i="10"/>
  <c r="N113" i="6"/>
  <c r="T112" i="6"/>
  <c r="X112" i="6" s="1"/>
  <c r="AV106" i="6" s="1"/>
  <c r="E111" i="6"/>
  <c r="H111" i="6"/>
  <c r="F110" i="6"/>
  <c r="W110" i="6"/>
  <c r="O267" i="10"/>
  <c r="D313" i="6"/>
  <c r="W313" i="6"/>
  <c r="E314" i="6"/>
  <c r="AC314" i="6"/>
  <c r="K315" i="6"/>
  <c r="AI315" i="6"/>
  <c r="Z313" i="6"/>
  <c r="H314" i="6"/>
  <c r="AF314" i="6"/>
  <c r="N315" i="6"/>
  <c r="AL315" i="6"/>
  <c r="AA313" i="6"/>
  <c r="I314" i="6"/>
  <c r="AG314" i="6"/>
  <c r="O315" i="6"/>
  <c r="AM315" i="6"/>
  <c r="F313" i="6"/>
  <c r="AD313" i="6"/>
  <c r="L314" i="6"/>
  <c r="AJ314" i="6"/>
  <c r="R315" i="6"/>
  <c r="AP315" i="6"/>
  <c r="G313" i="6"/>
  <c r="AE313" i="6"/>
  <c r="M314" i="6"/>
  <c r="AK314" i="6"/>
  <c r="S315" i="6"/>
  <c r="AQ315" i="6"/>
  <c r="J313" i="6"/>
  <c r="AH313" i="6"/>
  <c r="P314" i="6"/>
  <c r="AN314" i="6"/>
  <c r="V315" i="6"/>
  <c r="K313" i="6"/>
  <c r="AI313" i="6"/>
  <c r="Q314" i="6"/>
  <c r="AO314" i="6"/>
  <c r="W315" i="6"/>
  <c r="N313" i="6"/>
  <c r="AL313" i="6"/>
  <c r="T314" i="6"/>
  <c r="AR314" i="6"/>
  <c r="Z315" i="6"/>
  <c r="O313" i="6"/>
  <c r="AM313" i="6"/>
  <c r="U314" i="6"/>
  <c r="AS314" i="6"/>
  <c r="AA315" i="6"/>
  <c r="R313" i="6"/>
  <c r="AP313" i="6"/>
  <c r="X314" i="6"/>
  <c r="F315" i="6"/>
  <c r="AD315" i="6"/>
  <c r="S313" i="6"/>
  <c r="AQ313" i="6"/>
  <c r="Y314" i="6"/>
  <c r="G315" i="6"/>
  <c r="AE315" i="6"/>
  <c r="V313" i="6"/>
  <c r="AB314" i="6"/>
  <c r="D314" i="6"/>
  <c r="J315" i="6"/>
  <c r="AH315" i="6"/>
  <c r="AS315" i="6"/>
  <c r="AM314" i="6"/>
  <c r="AG313" i="6"/>
  <c r="AB315" i="6"/>
  <c r="V314" i="6"/>
  <c r="P313" i="6"/>
  <c r="AO315" i="6"/>
  <c r="AI314" i="6"/>
  <c r="AC313" i="6"/>
  <c r="X315" i="6"/>
  <c r="R314" i="6"/>
  <c r="L313" i="6"/>
  <c r="AK315" i="6"/>
  <c r="AE314" i="6"/>
  <c r="Y313" i="6"/>
  <c r="T315" i="6"/>
  <c r="N314" i="6"/>
  <c r="H313" i="6"/>
  <c r="AG315" i="6"/>
  <c r="AA314" i="6"/>
  <c r="U313" i="6"/>
  <c r="P315" i="6"/>
  <c r="J314" i="6"/>
  <c r="AC315" i="6"/>
  <c r="W314" i="6"/>
  <c r="Q313" i="6"/>
  <c r="L315" i="6"/>
  <c r="F314" i="6"/>
  <c r="Y315" i="6"/>
  <c r="S314" i="6"/>
  <c r="M313" i="6"/>
  <c r="H315" i="6"/>
  <c r="AR313" i="6"/>
  <c r="AR316" i="6" s="1"/>
  <c r="U315" i="6"/>
  <c r="O314" i="6"/>
  <c r="I313" i="6"/>
  <c r="D315" i="6"/>
  <c r="AN313" i="6"/>
  <c r="Q315" i="6"/>
  <c r="K314" i="6"/>
  <c r="E313" i="6"/>
  <c r="AP314" i="6"/>
  <c r="AJ313" i="6"/>
  <c r="M315" i="6"/>
  <c r="G314" i="6"/>
  <c r="AR315" i="6"/>
  <c r="AL314" i="6"/>
  <c r="AF313" i="6"/>
  <c r="AQ314" i="6"/>
  <c r="AQ316" i="6" s="1"/>
  <c r="I315" i="6"/>
  <c r="X313" i="6"/>
  <c r="E315" i="6"/>
  <c r="T313" i="6"/>
  <c r="AS313" i="6"/>
  <c r="AO313" i="6"/>
  <c r="AK313" i="6"/>
  <c r="AN315" i="6"/>
  <c r="AJ315" i="6"/>
  <c r="AF315" i="6"/>
  <c r="AH314" i="6"/>
  <c r="AD314" i="6"/>
  <c r="Z314" i="6"/>
  <c r="AB313" i="6"/>
  <c r="H113" i="6"/>
  <c r="K112" i="6"/>
  <c r="E110" i="6"/>
  <c r="D111" i="6"/>
  <c r="J111" i="6"/>
  <c r="L226" i="9"/>
  <c r="W146" i="6"/>
  <c r="X146" i="6" s="1"/>
  <c r="AV140" i="6" s="1"/>
  <c r="AJ276" i="11"/>
  <c r="AF275" i="10"/>
  <c r="AK275" i="10"/>
  <c r="AH275" i="10"/>
  <c r="T276" i="11"/>
  <c r="P276" i="11"/>
  <c r="R276" i="11"/>
  <c r="AN276" i="11"/>
  <c r="D279" i="11" s="1" a="1"/>
  <c r="AI275" i="10"/>
  <c r="AN283" i="9"/>
  <c r="AG275" i="10"/>
  <c r="AG276" i="11"/>
  <c r="AM275" i="10"/>
  <c r="AE276" i="11"/>
  <c r="AF276" i="11"/>
  <c r="AI276" i="11"/>
  <c r="J276" i="11"/>
  <c r="E283" i="9"/>
  <c r="AM283" i="9"/>
  <c r="Y275" i="10"/>
  <c r="J275" i="10"/>
  <c r="H275" i="10"/>
  <c r="M283" i="9"/>
  <c r="F275" i="10"/>
  <c r="L283" i="9"/>
  <c r="Z283" i="9"/>
  <c r="U283" i="9"/>
  <c r="I275" i="10"/>
  <c r="S283" i="9"/>
  <c r="S276" i="11"/>
  <c r="T275" i="10"/>
  <c r="Q283" i="9"/>
  <c r="X275" i="10"/>
  <c r="O283" i="9"/>
  <c r="H283" i="9"/>
  <c r="N276" i="11"/>
  <c r="AL283" i="9"/>
  <c r="L275" i="10"/>
  <c r="K276" i="11"/>
  <c r="K283" i="9"/>
  <c r="W276" i="11"/>
  <c r="AA275" i="10"/>
  <c r="P275" i="10"/>
  <c r="N275" i="10"/>
  <c r="Z276" i="11"/>
  <c r="I283" i="9"/>
  <c r="R275" i="10"/>
  <c r="AD275" i="10"/>
  <c r="AC276" i="11"/>
  <c r="U275" i="10"/>
  <c r="R283" i="9"/>
  <c r="E275" i="10"/>
  <c r="V267" i="10"/>
  <c r="V85" i="14"/>
  <c r="F569" i="6"/>
  <c r="AA555" i="6"/>
  <c r="AE555" i="6"/>
  <c r="AE508" i="6"/>
  <c r="AF508" i="6"/>
  <c r="Z508" i="6"/>
  <c r="AB508" i="6"/>
  <c r="AA508" i="6"/>
  <c r="Q508" i="6"/>
  <c r="AK508" i="6"/>
  <c r="T104" i="14"/>
  <c r="T81" i="14"/>
  <c r="T107" i="14"/>
  <c r="T82" i="14"/>
  <c r="T84" i="14"/>
  <c r="AH269" i="6"/>
  <c r="AH222" i="6"/>
  <c r="D222" i="6"/>
  <c r="AL222" i="6"/>
  <c r="AE222" i="6"/>
  <c r="U226" i="9"/>
  <c r="F226" i="9"/>
  <c r="O226" i="9"/>
  <c r="M261" i="9"/>
  <c r="D204" i="6" a="1"/>
  <c r="G84" i="7"/>
  <c r="AF555" i="6"/>
  <c r="AI555" i="6"/>
  <c r="R268" i="11"/>
  <c r="F267" i="10"/>
  <c r="H268" i="11"/>
  <c r="AL269" i="6"/>
  <c r="N268" i="11"/>
  <c r="M268" i="11"/>
  <c r="M102" i="9"/>
  <c r="T267" i="10"/>
  <c r="F268" i="11"/>
  <c r="N267" i="10"/>
  <c r="I508" i="6"/>
  <c r="E268" i="11"/>
  <c r="K253" i="10"/>
  <c r="S267" i="10"/>
  <c r="L197" i="10"/>
  <c r="H197" i="10"/>
  <c r="N197" i="10"/>
  <c r="J197" i="10"/>
  <c r="D197" i="10"/>
  <c r="Q199" i="10"/>
  <c r="H199" i="10"/>
  <c r="K199" i="10"/>
  <c r="L199" i="10"/>
  <c r="J199" i="10"/>
  <c r="P198" i="10"/>
  <c r="V198" i="10"/>
  <c r="G198" i="10"/>
  <c r="M198" i="10"/>
  <c r="Q198" i="10"/>
  <c r="W197" i="10"/>
  <c r="K197" i="10"/>
  <c r="O197" i="10"/>
  <c r="W158" i="10"/>
  <c r="L158" i="10"/>
  <c r="G158" i="10"/>
  <c r="P158" i="10"/>
  <c r="M158" i="10"/>
  <c r="N158" i="10"/>
  <c r="K157" i="10"/>
  <c r="W157" i="10"/>
  <c r="R157" i="10"/>
  <c r="L157" i="10"/>
  <c r="G157" i="10"/>
  <c r="E156" i="10"/>
  <c r="I156" i="10"/>
  <c r="Q156" i="10"/>
  <c r="V156" i="10"/>
  <c r="R156" i="10"/>
  <c r="R226" i="9"/>
  <c r="L267" i="10"/>
  <c r="U268" i="11"/>
  <c r="AG508" i="6"/>
  <c r="AD508" i="6"/>
  <c r="L159" i="10"/>
  <c r="F158" i="10"/>
  <c r="S158" i="10"/>
  <c r="I158" i="10"/>
  <c r="H158" i="10"/>
  <c r="T158" i="10"/>
  <c r="J157" i="10"/>
  <c r="T157" i="10"/>
  <c r="H157" i="10"/>
  <c r="F157" i="10"/>
  <c r="U157" i="10"/>
  <c r="O156" i="10"/>
  <c r="F156" i="10"/>
  <c r="H156" i="10"/>
  <c r="K156" i="10"/>
  <c r="S156" i="10"/>
  <c r="E201" i="11"/>
  <c r="AC269" i="6"/>
  <c r="AL555" i="6"/>
  <c r="L268" i="11"/>
  <c r="AK222" i="6"/>
  <c r="AD222" i="6"/>
  <c r="U222" i="6"/>
  <c r="R267" i="10"/>
  <c r="U253" i="10"/>
  <c r="T102" i="9"/>
  <c r="W267" i="10"/>
  <c r="E265" i="11"/>
  <c r="D508" i="6"/>
  <c r="AO508" i="6"/>
  <c r="V268" i="11"/>
  <c r="F159" i="10"/>
  <c r="Q200" i="10"/>
  <c r="G200" i="10"/>
  <c r="T197" i="10"/>
  <c r="E200" i="10"/>
  <c r="M200" i="10"/>
  <c r="W199" i="10"/>
  <c r="M199" i="10"/>
  <c r="F199" i="10"/>
  <c r="G199" i="10"/>
  <c r="E199" i="10"/>
  <c r="K198" i="10"/>
  <c r="F198" i="10"/>
  <c r="H198" i="10"/>
  <c r="U198" i="10"/>
  <c r="J198" i="10"/>
  <c r="Q197" i="10"/>
  <c r="N159" i="10"/>
  <c r="U158" i="10"/>
  <c r="R158" i="10"/>
  <c r="D158" i="10"/>
  <c r="V158" i="10"/>
  <c r="O158" i="10"/>
  <c r="V157" i="10"/>
  <c r="I157" i="10"/>
  <c r="P157" i="10"/>
  <c r="O157" i="10"/>
  <c r="D157" i="10"/>
  <c r="T156" i="10"/>
  <c r="G156" i="10"/>
  <c r="U156" i="10"/>
  <c r="N156" i="10"/>
  <c r="Q253" i="10"/>
  <c r="U70" i="14"/>
  <c r="U95" i="14"/>
  <c r="U91" i="14"/>
  <c r="P269" i="6"/>
  <c r="E269" i="6"/>
  <c r="U67" i="14"/>
  <c r="U90" i="14"/>
  <c r="D429" i="6" a="1"/>
  <c r="V430" i="6" s="1"/>
  <c r="U103" i="14"/>
  <c r="U96" i="14"/>
  <c r="T73" i="14"/>
  <c r="T103" i="14"/>
  <c r="T77" i="14"/>
  <c r="T99" i="14"/>
  <c r="AK269" i="6"/>
  <c r="T69" i="14"/>
  <c r="T71" i="14"/>
  <c r="T91" i="14"/>
  <c r="T106" i="14"/>
  <c r="T95" i="14"/>
  <c r="T83" i="14"/>
  <c r="T66" i="14"/>
  <c r="AM269" i="6"/>
  <c r="AE269" i="6"/>
  <c r="AA269" i="6"/>
  <c r="AF269" i="6"/>
  <c r="AG555" i="6"/>
  <c r="D555" i="6"/>
  <c r="AK555" i="6"/>
  <c r="AH555" i="6"/>
  <c r="V72" i="14"/>
  <c r="U508" i="6"/>
  <c r="Q222" i="6"/>
  <c r="X42" i="11"/>
  <c r="J15" i="14" s="1"/>
  <c r="AC508" i="6"/>
  <c r="D511" i="6" s="1" a="1"/>
  <c r="AL508" i="6"/>
  <c r="E508" i="6"/>
  <c r="AD555" i="6"/>
  <c r="X83" i="10"/>
  <c r="N15" i="14" s="1"/>
  <c r="U92" i="14"/>
  <c r="U79" i="14"/>
  <c r="U80" i="14"/>
  <c r="AN269" i="6"/>
  <c r="AD269" i="6"/>
  <c r="AB269" i="6"/>
  <c r="AI269" i="6"/>
  <c r="AM555" i="6"/>
  <c r="U97" i="14"/>
  <c r="U93" i="14"/>
  <c r="U82" i="14"/>
  <c r="U71" i="14"/>
  <c r="U107" i="14"/>
  <c r="U99" i="14"/>
  <c r="AJ222" i="6"/>
  <c r="V222" i="6"/>
  <c r="AM222" i="6"/>
  <c r="AC222" i="6"/>
  <c r="K508" i="6"/>
  <c r="V95" i="14"/>
  <c r="V70" i="14"/>
  <c r="V106" i="14"/>
  <c r="V86" i="14"/>
  <c r="AC275" i="10"/>
  <c r="V69" i="14"/>
  <c r="V105" i="14"/>
  <c r="V79" i="14"/>
  <c r="X42" i="10"/>
  <c r="AV36" i="10" s="1"/>
  <c r="AA42" i="10" s="1"/>
  <c r="X269" i="6"/>
  <c r="F269" i="6"/>
  <c r="D269" i="6"/>
  <c r="U269" i="6"/>
  <c r="Z269" i="6"/>
  <c r="AC555" i="6"/>
  <c r="AO555" i="6"/>
  <c r="F555" i="6"/>
  <c r="E555" i="6"/>
  <c r="O222" i="6"/>
  <c r="S63" i="14"/>
  <c r="X283" i="6"/>
  <c r="X522" i="6"/>
  <c r="K522" i="6"/>
  <c r="F522" i="6"/>
  <c r="L569" i="6"/>
  <c r="V283" i="6"/>
  <c r="X166" i="9"/>
  <c r="H569" i="6"/>
  <c r="G283" i="6"/>
  <c r="AO222" i="6"/>
  <c r="J508" i="6"/>
  <c r="X508" i="6"/>
  <c r="AJ508" i="6"/>
  <c r="R522" i="6"/>
  <c r="N522" i="6"/>
  <c r="O555" i="6"/>
  <c r="M236" i="6"/>
  <c r="O236" i="6"/>
  <c r="T569" i="6"/>
  <c r="P569" i="6"/>
  <c r="M569" i="6"/>
  <c r="Y569" i="6"/>
  <c r="AF222" i="6"/>
  <c r="F222" i="6"/>
  <c r="S222" i="6"/>
  <c r="S508" i="6"/>
  <c r="AI222" i="6"/>
  <c r="AN222" i="6"/>
  <c r="X222" i="6"/>
  <c r="AB222" i="6"/>
  <c r="F508" i="6"/>
  <c r="Q522" i="6"/>
  <c r="V522" i="6"/>
  <c r="E222" i="6"/>
  <c r="X176" i="10"/>
  <c r="AV170" i="10" s="1"/>
  <c r="AA176" i="10" s="1"/>
  <c r="AC522" i="6"/>
  <c r="Y269" i="6"/>
  <c r="P555" i="6"/>
  <c r="S555" i="6"/>
  <c r="J222" i="6"/>
  <c r="H508" i="6"/>
  <c r="L508" i="6"/>
  <c r="AG269" i="6"/>
  <c r="AJ555" i="6"/>
  <c r="Z555" i="6"/>
  <c r="H555" i="6"/>
  <c r="AB555" i="6"/>
  <c r="J555" i="6"/>
  <c r="Z222" i="6"/>
  <c r="AG222" i="6"/>
  <c r="AA222" i="6"/>
  <c r="L222" i="6"/>
  <c r="X83" i="9"/>
  <c r="O15" i="14" s="1"/>
  <c r="X42" i="9"/>
  <c r="AV36" i="9" s="1"/>
  <c r="AH508" i="6"/>
  <c r="AM508" i="6"/>
  <c r="V508" i="6"/>
  <c r="W508" i="6"/>
  <c r="AN508" i="6"/>
  <c r="O508" i="6"/>
  <c r="X83" i="11"/>
  <c r="Q412" i="6"/>
  <c r="V269" i="6"/>
  <c r="W269" i="6"/>
  <c r="T269" i="6"/>
  <c r="N269" i="6"/>
  <c r="X137" i="10"/>
  <c r="AV131" i="10" s="1"/>
  <c r="AA137" i="10" s="1"/>
  <c r="X555" i="6"/>
  <c r="G555" i="6"/>
  <c r="Y555" i="6"/>
  <c r="M555" i="6"/>
  <c r="R555" i="6"/>
  <c r="I555" i="6"/>
  <c r="K555" i="6"/>
  <c r="K236" i="6"/>
  <c r="F236" i="6"/>
  <c r="S236" i="6"/>
  <c r="I236" i="6"/>
  <c r="T236" i="6"/>
  <c r="H236" i="6"/>
  <c r="N236" i="6"/>
  <c r="X143" i="9"/>
  <c r="AV137" i="9" s="1"/>
  <c r="H222" i="6"/>
  <c r="Y222" i="6"/>
  <c r="M222" i="6"/>
  <c r="G222" i="6"/>
  <c r="T508" i="6"/>
  <c r="N508" i="6"/>
  <c r="P508" i="6"/>
  <c r="E283" i="6"/>
  <c r="U283" i="6"/>
  <c r="I283" i="6"/>
  <c r="P283" i="6"/>
  <c r="M283" i="6"/>
  <c r="T283" i="6"/>
  <c r="V98" i="14"/>
  <c r="V90" i="14"/>
  <c r="V94" i="14"/>
  <c r="X136" i="11"/>
  <c r="AV130" i="11" s="1"/>
  <c r="AA136" i="11" s="1"/>
  <c r="D276" i="11"/>
  <c r="S522" i="6"/>
  <c r="T522" i="6"/>
  <c r="J269" i="6"/>
  <c r="G269" i="6"/>
  <c r="K269" i="6"/>
  <c r="U555" i="6"/>
  <c r="Q555" i="6"/>
  <c r="W555" i="6"/>
  <c r="N555" i="6"/>
  <c r="Y236" i="6"/>
  <c r="W236" i="6"/>
  <c r="AG236" i="6"/>
  <c r="P222" i="6"/>
  <c r="K222" i="6"/>
  <c r="L283" i="6"/>
  <c r="J283" i="6"/>
  <c r="X156" i="11"/>
  <c r="AV150" i="11" s="1"/>
  <c r="AA156" i="11" s="1"/>
  <c r="X83" i="6"/>
  <c r="AV77" i="6" s="1"/>
  <c r="AV136" i="8"/>
  <c r="Y522" i="6"/>
  <c r="M522" i="6"/>
  <c r="P522" i="6"/>
  <c r="L269" i="6"/>
  <c r="M269" i="6"/>
  <c r="R269" i="6"/>
  <c r="O269" i="6"/>
  <c r="T555" i="6"/>
  <c r="V555" i="6"/>
  <c r="X569" i="6"/>
  <c r="O569" i="6"/>
  <c r="R569" i="6"/>
  <c r="W222" i="6"/>
  <c r="N222" i="6"/>
  <c r="I222" i="6"/>
  <c r="T222" i="6"/>
  <c r="R508" i="6"/>
  <c r="G508" i="6"/>
  <c r="H283" i="6"/>
  <c r="N283" i="6"/>
  <c r="W432" i="6"/>
  <c r="V431" i="6"/>
  <c r="U429" i="6"/>
  <c r="W431" i="6"/>
  <c r="U431" i="6"/>
  <c r="W429" i="6"/>
  <c r="N431" i="6"/>
  <c r="Q431" i="6"/>
  <c r="I431" i="6"/>
  <c r="K431" i="6"/>
  <c r="G431" i="6"/>
  <c r="S431" i="6"/>
  <c r="H431" i="6"/>
  <c r="J431" i="6"/>
  <c r="T429" i="6"/>
  <c r="N430" i="6"/>
  <c r="Q430" i="6"/>
  <c r="M430" i="6"/>
  <c r="S429" i="6"/>
  <c r="J430" i="6"/>
  <c r="L429" i="6"/>
  <c r="N429" i="6"/>
  <c r="S430" i="6"/>
  <c r="H430" i="6"/>
  <c r="E430" i="6"/>
  <c r="E429" i="6"/>
  <c r="D430" i="6"/>
  <c r="K430" i="6"/>
  <c r="G429" i="6"/>
  <c r="M429" i="6"/>
  <c r="P429" i="6"/>
  <c r="F430" i="6"/>
  <c r="H429" i="6"/>
  <c r="F429" i="6"/>
  <c r="W207" i="6"/>
  <c r="V207" i="6"/>
  <c r="V206" i="6"/>
  <c r="V205" i="6"/>
  <c r="V204" i="6"/>
  <c r="U204" i="6"/>
  <c r="W205" i="6"/>
  <c r="U205" i="6"/>
  <c r="W206" i="6"/>
  <c r="U206" i="6"/>
  <c r="U207" i="6"/>
  <c r="W204" i="6"/>
  <c r="M204" i="6"/>
  <c r="O205" i="6"/>
  <c r="L204" i="6"/>
  <c r="H205" i="6"/>
  <c r="H204" i="6"/>
  <c r="G204" i="6"/>
  <c r="L205" i="6"/>
  <c r="R205" i="6"/>
  <c r="P205" i="6"/>
  <c r="K205" i="6"/>
  <c r="D206" i="6"/>
  <c r="P206" i="6"/>
  <c r="M206" i="6"/>
  <c r="H206" i="6"/>
  <c r="D204" i="6"/>
  <c r="N205" i="6"/>
  <c r="S205" i="6"/>
  <c r="P204" i="6"/>
  <c r="F205" i="6"/>
  <c r="Q204" i="6"/>
  <c r="O204" i="6"/>
  <c r="T206" i="6"/>
  <c r="G205" i="6"/>
  <c r="S204" i="6"/>
  <c r="T204" i="6"/>
  <c r="I204" i="6"/>
  <c r="K204" i="6"/>
  <c r="I205" i="6"/>
  <c r="J205" i="6"/>
  <c r="Q205" i="6"/>
  <c r="O206" i="6"/>
  <c r="L206" i="6"/>
  <c r="F206" i="6"/>
  <c r="G206" i="6"/>
  <c r="Q206" i="6"/>
  <c r="N206" i="6"/>
  <c r="M205" i="6"/>
  <c r="D205" i="6"/>
  <c r="J204" i="6"/>
  <c r="R204" i="6"/>
  <c r="N204" i="6"/>
  <c r="T205" i="6"/>
  <c r="F204" i="6"/>
  <c r="E205" i="6"/>
  <c r="E204" i="6"/>
  <c r="R206" i="6"/>
  <c r="J206" i="6"/>
  <c r="Q207" i="6"/>
  <c r="M207" i="6"/>
  <c r="E207" i="6"/>
  <c r="F207" i="6"/>
  <c r="T207" i="6"/>
  <c r="P207" i="6"/>
  <c r="J207" i="6"/>
  <c r="L207" i="6"/>
  <c r="G207" i="6"/>
  <c r="S206" i="6"/>
  <c r="D207" i="6"/>
  <c r="R207" i="6"/>
  <c r="E206" i="6"/>
  <c r="O207" i="6"/>
  <c r="H207" i="6"/>
  <c r="K206" i="6"/>
  <c r="N207" i="6"/>
  <c r="I207" i="6"/>
  <c r="I206" i="6"/>
  <c r="D84" i="7"/>
  <c r="P432" i="6"/>
  <c r="S432" i="6"/>
  <c r="I432" i="6"/>
  <c r="G432" i="6"/>
  <c r="O522" i="6"/>
  <c r="G522" i="6"/>
  <c r="I522" i="6"/>
  <c r="AD522" i="6"/>
  <c r="AL522" i="6"/>
  <c r="I272" i="9"/>
  <c r="Q272" i="9"/>
  <c r="U272" i="9"/>
  <c r="R272" i="9"/>
  <c r="K272" i="9"/>
  <c r="O272" i="9"/>
  <c r="W272" i="9"/>
  <c r="E272" i="9"/>
  <c r="S272" i="9"/>
  <c r="M272" i="9"/>
  <c r="G272" i="9"/>
  <c r="K273" i="9"/>
  <c r="S273" i="9"/>
  <c r="Q273" i="9"/>
  <c r="F273" i="9"/>
  <c r="D273" i="9"/>
  <c r="L273" i="9"/>
  <c r="T273" i="9"/>
  <c r="G273" i="9"/>
  <c r="H273" i="9"/>
  <c r="V273" i="9"/>
  <c r="U273" i="9"/>
  <c r="J273" i="9"/>
  <c r="R273" i="9"/>
  <c r="M273" i="9"/>
  <c r="W273" i="9"/>
  <c r="O273" i="9"/>
  <c r="E273" i="9"/>
  <c r="N273" i="9"/>
  <c r="P273" i="9"/>
  <c r="I273" i="9"/>
  <c r="N272" i="9"/>
  <c r="V272" i="9"/>
  <c r="F272" i="9"/>
  <c r="P274" i="9"/>
  <c r="F274" i="9"/>
  <c r="W274" i="9"/>
  <c r="T274" i="9"/>
  <c r="L274" i="9"/>
  <c r="R274" i="9"/>
  <c r="D274" i="9"/>
  <c r="G274" i="9"/>
  <c r="M274" i="9"/>
  <c r="S274" i="9"/>
  <c r="N274" i="9"/>
  <c r="E274" i="9"/>
  <c r="L272" i="9"/>
  <c r="T272" i="9"/>
  <c r="O274" i="9"/>
  <c r="V274" i="9"/>
  <c r="H272" i="9"/>
  <c r="I274" i="9"/>
  <c r="U274" i="9"/>
  <c r="Q274" i="9"/>
  <c r="H274" i="9"/>
  <c r="K274" i="9"/>
  <c r="J274" i="9"/>
  <c r="X158" i="11"/>
  <c r="X135" i="10"/>
  <c r="AV129" i="10" s="1"/>
  <c r="AA135" i="10" s="1"/>
  <c r="J272" i="9"/>
  <c r="P219" i="10"/>
  <c r="M254" i="11"/>
  <c r="G102" i="10"/>
  <c r="J102" i="10"/>
  <c r="T102" i="10"/>
  <c r="E179" i="6"/>
  <c r="D179" i="6"/>
  <c r="D201" i="11"/>
  <c r="X39" i="9"/>
  <c r="AF569" i="6"/>
  <c r="D569" i="6"/>
  <c r="AA569" i="6"/>
  <c r="AN569" i="6"/>
  <c r="AJ569" i="6"/>
  <c r="AL569" i="6"/>
  <c r="AC569" i="6"/>
  <c r="R219" i="10"/>
  <c r="Q201" i="11"/>
  <c r="AO236" i="6"/>
  <c r="AM236" i="6"/>
  <c r="AC236" i="6"/>
  <c r="AJ236" i="6"/>
  <c r="X141" i="9"/>
  <c r="AV135" i="9" s="1"/>
  <c r="X82" i="11"/>
  <c r="F275" i="9"/>
  <c r="W275" i="9"/>
  <c r="D254" i="11"/>
  <c r="H254" i="11"/>
  <c r="F179" i="6"/>
  <c r="X135" i="11"/>
  <c r="AV129" i="11" s="1"/>
  <c r="AA135" i="11" s="1"/>
  <c r="T207" i="9"/>
  <c r="D275" i="9"/>
  <c r="G275" i="9"/>
  <c r="R102" i="10"/>
  <c r="X41" i="10"/>
  <c r="X39" i="10"/>
  <c r="X40" i="10"/>
  <c r="N254" i="11"/>
  <c r="O102" i="10"/>
  <c r="E102" i="9"/>
  <c r="Q179" i="6"/>
  <c r="M219" i="10"/>
  <c r="Q99" i="11"/>
  <c r="S99" i="11"/>
  <c r="K99" i="11"/>
  <c r="E99" i="11"/>
  <c r="M99" i="11"/>
  <c r="G99" i="11"/>
  <c r="O99" i="11"/>
  <c r="W99" i="11"/>
  <c r="U99" i="11"/>
  <c r="I99" i="11"/>
  <c r="S100" i="11"/>
  <c r="I100" i="11"/>
  <c r="R100" i="11"/>
  <c r="H100" i="11"/>
  <c r="J100" i="11"/>
  <c r="E100" i="11"/>
  <c r="P100" i="11"/>
  <c r="Q100" i="11"/>
  <c r="U100" i="11"/>
  <c r="D100" i="11"/>
  <c r="K100" i="11"/>
  <c r="V100" i="11"/>
  <c r="T100" i="11"/>
  <c r="L100" i="11"/>
  <c r="M100" i="11"/>
  <c r="N100" i="11"/>
  <c r="F100" i="11"/>
  <c r="O100" i="11"/>
  <c r="W100" i="11"/>
  <c r="G100" i="11"/>
  <c r="J99" i="11"/>
  <c r="L99" i="11"/>
  <c r="W101" i="11"/>
  <c r="J101" i="11"/>
  <c r="L101" i="11"/>
  <c r="H99" i="11"/>
  <c r="G101" i="11"/>
  <c r="I101" i="11"/>
  <c r="S101" i="11"/>
  <c r="F101" i="11"/>
  <c r="N101" i="11"/>
  <c r="T101" i="11"/>
  <c r="K101" i="11"/>
  <c r="T99" i="11"/>
  <c r="F99" i="11"/>
  <c r="P99" i="11"/>
  <c r="P101" i="11"/>
  <c r="H101" i="11"/>
  <c r="O101" i="11"/>
  <c r="D101" i="11"/>
  <c r="R101" i="11"/>
  <c r="U101" i="11"/>
  <c r="Q101" i="11"/>
  <c r="V99" i="11"/>
  <c r="N99" i="11"/>
  <c r="R99" i="11"/>
  <c r="V101" i="11"/>
  <c r="M101" i="11"/>
  <c r="E101" i="11"/>
  <c r="I201" i="11"/>
  <c r="J330" i="6"/>
  <c r="S330" i="6"/>
  <c r="E330" i="6"/>
  <c r="S65" i="14"/>
  <c r="K264" i="10"/>
  <c r="M264" i="10"/>
  <c r="G264" i="10"/>
  <c r="Q264" i="10"/>
  <c r="W264" i="10"/>
  <c r="U264" i="10"/>
  <c r="S264" i="10"/>
  <c r="E264" i="10"/>
  <c r="O264" i="10"/>
  <c r="I264" i="10"/>
  <c r="P265" i="10"/>
  <c r="D265" i="10"/>
  <c r="M265" i="10"/>
  <c r="I265" i="10"/>
  <c r="Q265" i="10"/>
  <c r="S265" i="10"/>
  <c r="T265" i="10"/>
  <c r="U265" i="10"/>
  <c r="K265" i="10"/>
  <c r="W265" i="10"/>
  <c r="R265" i="10"/>
  <c r="V265" i="10"/>
  <c r="N265" i="10"/>
  <c r="L265" i="10"/>
  <c r="E265" i="10"/>
  <c r="O265" i="10"/>
  <c r="G265" i="10"/>
  <c r="J265" i="10"/>
  <c r="H265" i="10"/>
  <c r="F265" i="10"/>
  <c r="T264" i="10"/>
  <c r="R266" i="10"/>
  <c r="P266" i="10"/>
  <c r="T266" i="10"/>
  <c r="O266" i="10"/>
  <c r="E266" i="10"/>
  <c r="H266" i="10"/>
  <c r="N266" i="10"/>
  <c r="F266" i="10"/>
  <c r="W266" i="10"/>
  <c r="K266" i="10"/>
  <c r="N264" i="10"/>
  <c r="L266" i="10"/>
  <c r="V266" i="10"/>
  <c r="M266" i="10"/>
  <c r="S266" i="10"/>
  <c r="R264" i="10"/>
  <c r="V264" i="10"/>
  <c r="I266" i="10"/>
  <c r="U266" i="10"/>
  <c r="P264" i="10"/>
  <c r="J264" i="10"/>
  <c r="J266" i="10"/>
  <c r="Q266" i="10"/>
  <c r="D266" i="10"/>
  <c r="G266" i="10"/>
  <c r="AE68" i="7"/>
  <c r="AH68" i="7"/>
  <c r="Y68" i="7"/>
  <c r="W68" i="7"/>
  <c r="AF68" i="7"/>
  <c r="L68" i="7"/>
  <c r="S67" i="7"/>
  <c r="X68" i="7"/>
  <c r="R68" i="7"/>
  <c r="Z68" i="7"/>
  <c r="K68" i="7"/>
  <c r="AM68" i="7"/>
  <c r="M68" i="7"/>
  <c r="V68" i="7"/>
  <c r="G68" i="7"/>
  <c r="AK68" i="7"/>
  <c r="AC68" i="7"/>
  <c r="J68" i="7"/>
  <c r="Q68" i="7"/>
  <c r="S68" i="7"/>
  <c r="AL68" i="7"/>
  <c r="T68" i="7"/>
  <c r="AO68" i="7"/>
  <c r="AG68" i="7"/>
  <c r="F68" i="7"/>
  <c r="P68" i="7"/>
  <c r="E68" i="7"/>
  <c r="AB68" i="7"/>
  <c r="I68" i="7"/>
  <c r="AA67" i="7"/>
  <c r="U68" i="7"/>
  <c r="AP68" i="7"/>
  <c r="P67" i="7"/>
  <c r="X69" i="7"/>
  <c r="R69" i="7"/>
  <c r="O69" i="7"/>
  <c r="AI69" i="7"/>
  <c r="AL69" i="7"/>
  <c r="E69" i="7"/>
  <c r="F69" i="7"/>
  <c r="AC69" i="7"/>
  <c r="AF69" i="7"/>
  <c r="I69" i="7"/>
  <c r="U69" i="7"/>
  <c r="Z69" i="7"/>
  <c r="AB69" i="7"/>
  <c r="M69" i="7"/>
  <c r="L69" i="7"/>
  <c r="J69" i="7"/>
  <c r="AJ69" i="7"/>
  <c r="N69" i="7"/>
  <c r="V69" i="7"/>
  <c r="T69" i="7"/>
  <c r="AD69" i="7"/>
  <c r="W69" i="7"/>
  <c r="AP69" i="7"/>
  <c r="AE69" i="7"/>
  <c r="AG69" i="7"/>
  <c r="G69" i="7"/>
  <c r="AO69" i="7"/>
  <c r="K69" i="7"/>
  <c r="AK69" i="7"/>
  <c r="AM69" i="7"/>
  <c r="Q69" i="7"/>
  <c r="AH69" i="7"/>
  <c r="D283" i="6"/>
  <c r="AM283" i="6"/>
  <c r="AD283" i="6"/>
  <c r="AA283" i="6"/>
  <c r="AL283" i="6"/>
  <c r="D102" i="10"/>
  <c r="P102" i="11"/>
  <c r="E261" i="9"/>
  <c r="O102" i="11"/>
  <c r="N102" i="9"/>
  <c r="R254" i="11"/>
  <c r="H102" i="9"/>
  <c r="U102" i="9"/>
  <c r="N261" i="9"/>
  <c r="X165" i="9"/>
  <c r="X155" i="11"/>
  <c r="S207" i="6"/>
  <c r="F432" i="6"/>
  <c r="D432" i="6"/>
  <c r="N432" i="6"/>
  <c r="W522" i="6"/>
  <c r="H522" i="6"/>
  <c r="E522" i="6"/>
  <c r="AO522" i="6"/>
  <c r="AB522" i="6"/>
  <c r="AF522" i="6"/>
  <c r="AN522" i="6"/>
  <c r="AK522" i="6"/>
  <c r="W198" i="11"/>
  <c r="P198" i="11"/>
  <c r="F198" i="11"/>
  <c r="N198" i="11"/>
  <c r="G198" i="11"/>
  <c r="J198" i="11"/>
  <c r="D198" i="11"/>
  <c r="H198" i="11"/>
  <c r="T198" i="11"/>
  <c r="S198" i="11"/>
  <c r="K198" i="11"/>
  <c r="R198" i="11"/>
  <c r="V198" i="11"/>
  <c r="O198" i="11"/>
  <c r="L198" i="11"/>
  <c r="J199" i="11"/>
  <c r="N199" i="11"/>
  <c r="W199" i="11"/>
  <c r="H199" i="11"/>
  <c r="O199" i="11"/>
  <c r="K199" i="11"/>
  <c r="L199" i="11"/>
  <c r="T199" i="11"/>
  <c r="D199" i="11"/>
  <c r="S199" i="11"/>
  <c r="G199" i="11"/>
  <c r="V199" i="11"/>
  <c r="P199" i="11"/>
  <c r="F199" i="11"/>
  <c r="R199" i="11"/>
  <c r="R200" i="11"/>
  <c r="M200" i="11"/>
  <c r="V200" i="11"/>
  <c r="L200" i="11"/>
  <c r="I200" i="11"/>
  <c r="T200" i="11"/>
  <c r="S200" i="11"/>
  <c r="U200" i="11"/>
  <c r="D200" i="11"/>
  <c r="H200" i="11"/>
  <c r="J200" i="11"/>
  <c r="W200" i="11"/>
  <c r="G200" i="11"/>
  <c r="E200" i="11"/>
  <c r="N200" i="11"/>
  <c r="P200" i="11"/>
  <c r="F200" i="11"/>
  <c r="O200" i="11"/>
  <c r="Q200" i="11"/>
  <c r="K200" i="11"/>
  <c r="Q199" i="11"/>
  <c r="M199" i="11"/>
  <c r="U199" i="11"/>
  <c r="I199" i="11"/>
  <c r="E199" i="11"/>
  <c r="Q198" i="11"/>
  <c r="J201" i="11"/>
  <c r="N201" i="11"/>
  <c r="O201" i="11"/>
  <c r="G201" i="11"/>
  <c r="H201" i="11"/>
  <c r="L201" i="11"/>
  <c r="R201" i="11"/>
  <c r="U198" i="11"/>
  <c r="F201" i="11"/>
  <c r="I198" i="11"/>
  <c r="M198" i="11"/>
  <c r="W201" i="11"/>
  <c r="E198" i="11"/>
  <c r="S201" i="11"/>
  <c r="T201" i="11"/>
  <c r="P201" i="11"/>
  <c r="V201" i="11"/>
  <c r="D272" i="9"/>
  <c r="D219" i="10"/>
  <c r="M96" i="7"/>
  <c r="S97" i="7"/>
  <c r="R97" i="7"/>
  <c r="O97" i="7"/>
  <c r="AO97" i="7"/>
  <c r="H97" i="7"/>
  <c r="AJ97" i="7"/>
  <c r="T97" i="7"/>
  <c r="AA97" i="7"/>
  <c r="AH97" i="7"/>
  <c r="J97" i="7"/>
  <c r="AI97" i="7"/>
  <c r="AB97" i="7"/>
  <c r="U96" i="7"/>
  <c r="L97" i="7"/>
  <c r="F97" i="7"/>
  <c r="U97" i="7"/>
  <c r="X97" i="7"/>
  <c r="Z97" i="7"/>
  <c r="N97" i="7"/>
  <c r="Y97" i="7"/>
  <c r="G97" i="7"/>
  <c r="V97" i="7"/>
  <c r="AC97" i="7"/>
  <c r="K97" i="7"/>
  <c r="AL97" i="7"/>
  <c r="AD97" i="7"/>
  <c r="W96" i="7"/>
  <c r="AF96" i="7"/>
  <c r="E97" i="7"/>
  <c r="M97" i="7"/>
  <c r="I97" i="7"/>
  <c r="AP97" i="7"/>
  <c r="W97" i="7"/>
  <c r="AG97" i="7"/>
  <c r="AK97" i="7"/>
  <c r="AE97" i="7"/>
  <c r="AN97" i="7"/>
  <c r="AF97" i="7"/>
  <c r="Q97" i="7"/>
  <c r="AM97" i="7"/>
  <c r="P97" i="7"/>
  <c r="E98" i="7"/>
  <c r="AM98" i="7"/>
  <c r="V98" i="7"/>
  <c r="Q98" i="7"/>
  <c r="R98" i="7"/>
  <c r="AH98" i="7"/>
  <c r="O98" i="7"/>
  <c r="T98" i="7"/>
  <c r="F98" i="7"/>
  <c r="I98" i="7"/>
  <c r="G98" i="7"/>
  <c r="AL98" i="7"/>
  <c r="X98" i="7"/>
  <c r="AB98" i="7"/>
  <c r="AK98" i="7"/>
  <c r="J98" i="7"/>
  <c r="AD98" i="7"/>
  <c r="AO98" i="7"/>
  <c r="H98" i="7"/>
  <c r="L98" i="7"/>
  <c r="AJ98" i="7"/>
  <c r="P98" i="7"/>
  <c r="N98" i="7"/>
  <c r="AE98" i="7"/>
  <c r="AI98" i="7"/>
  <c r="AN98" i="7"/>
  <c r="AP98" i="7"/>
  <c r="AC98" i="7"/>
  <c r="Y98" i="7"/>
  <c r="Z98" i="7"/>
  <c r="S98" i="7"/>
  <c r="K98" i="7"/>
  <c r="AA98" i="7"/>
  <c r="AG98" i="7"/>
  <c r="I204" i="9"/>
  <c r="K204" i="9"/>
  <c r="M204" i="9"/>
  <c r="U204" i="9"/>
  <c r="S204" i="9"/>
  <c r="O204" i="9"/>
  <c r="G204" i="9"/>
  <c r="W204" i="9"/>
  <c r="Q204" i="9"/>
  <c r="E204" i="9"/>
  <c r="E205" i="9"/>
  <c r="F205" i="9"/>
  <c r="T205" i="9"/>
  <c r="K205" i="9"/>
  <c r="I205" i="9"/>
  <c r="M205" i="9"/>
  <c r="D205" i="9"/>
  <c r="H205" i="9"/>
  <c r="U205" i="9"/>
  <c r="G205" i="9"/>
  <c r="J205" i="9"/>
  <c r="L205" i="9"/>
  <c r="V205" i="9"/>
  <c r="W205" i="9"/>
  <c r="O205" i="9"/>
  <c r="N205" i="9"/>
  <c r="P205" i="9"/>
  <c r="S205" i="9"/>
  <c r="Q205" i="9"/>
  <c r="R205" i="9"/>
  <c r="T206" i="9"/>
  <c r="F206" i="9"/>
  <c r="M206" i="9"/>
  <c r="G206" i="9"/>
  <c r="D206" i="9"/>
  <c r="N206" i="9"/>
  <c r="L206" i="9"/>
  <c r="P206" i="9"/>
  <c r="Q206" i="9"/>
  <c r="J206" i="9"/>
  <c r="V206" i="9"/>
  <c r="R206" i="9"/>
  <c r="E206" i="9"/>
  <c r="W206" i="9"/>
  <c r="K206" i="9"/>
  <c r="H206" i="9"/>
  <c r="O206" i="9"/>
  <c r="S206" i="9"/>
  <c r="I206" i="9"/>
  <c r="L204" i="9"/>
  <c r="U206" i="9"/>
  <c r="V204" i="9"/>
  <c r="V207" i="9"/>
  <c r="L207" i="9"/>
  <c r="W207" i="9"/>
  <c r="R204" i="9"/>
  <c r="N204" i="9"/>
  <c r="M207" i="9"/>
  <c r="P204" i="9"/>
  <c r="E207" i="9"/>
  <c r="T204" i="9"/>
  <c r="U207" i="9"/>
  <c r="S207" i="9"/>
  <c r="F204" i="9"/>
  <c r="J204" i="9"/>
  <c r="H204" i="9"/>
  <c r="I207" i="9"/>
  <c r="K207" i="9"/>
  <c r="O207" i="9"/>
  <c r="Q207" i="9"/>
  <c r="D204" i="9"/>
  <c r="G207" i="9"/>
  <c r="P272" i="9"/>
  <c r="F102" i="10"/>
  <c r="E254" i="11"/>
  <c r="H102" i="10"/>
  <c r="U275" i="9"/>
  <c r="H275" i="9"/>
  <c r="F254" i="11"/>
  <c r="G179" i="6"/>
  <c r="O219" i="10"/>
  <c r="W219" i="10"/>
  <c r="X41" i="9"/>
  <c r="X40" i="9"/>
  <c r="S569" i="6"/>
  <c r="E569" i="6"/>
  <c r="W569" i="6"/>
  <c r="K569" i="6"/>
  <c r="I569" i="6"/>
  <c r="J569" i="6"/>
  <c r="AO569" i="6"/>
  <c r="AH569" i="6"/>
  <c r="AG569" i="6"/>
  <c r="AI569" i="6"/>
  <c r="V236" i="6"/>
  <c r="R236" i="6"/>
  <c r="J236" i="6"/>
  <c r="Q236" i="6"/>
  <c r="E236" i="6"/>
  <c r="AL236" i="6"/>
  <c r="D207" i="9"/>
  <c r="X142" i="9"/>
  <c r="AV136" i="9" s="1"/>
  <c r="X81" i="11"/>
  <c r="N207" i="9"/>
  <c r="P275" i="9"/>
  <c r="W102" i="10"/>
  <c r="U102" i="10"/>
  <c r="L275" i="9"/>
  <c r="K179" i="6"/>
  <c r="X178" i="10"/>
  <c r="AV172" i="10" s="1"/>
  <c r="AA178" i="10" s="1"/>
  <c r="P207" i="9"/>
  <c r="X134" i="11"/>
  <c r="AV128" i="11" s="1"/>
  <c r="AA134" i="11" s="1"/>
  <c r="S265" i="11"/>
  <c r="G265" i="11"/>
  <c r="F265" i="11"/>
  <c r="K265" i="11"/>
  <c r="W265" i="11"/>
  <c r="P265" i="11"/>
  <c r="D265" i="11"/>
  <c r="H265" i="11"/>
  <c r="L265" i="11"/>
  <c r="O265" i="11"/>
  <c r="T265" i="11"/>
  <c r="F266" i="11"/>
  <c r="P266" i="11"/>
  <c r="S266" i="11"/>
  <c r="G266" i="11"/>
  <c r="R266" i="11"/>
  <c r="H266" i="11"/>
  <c r="K266" i="11"/>
  <c r="D266" i="11"/>
  <c r="O266" i="11"/>
  <c r="T266" i="11"/>
  <c r="V266" i="11"/>
  <c r="N266" i="11"/>
  <c r="L266" i="11"/>
  <c r="W266" i="11"/>
  <c r="J266" i="11"/>
  <c r="I265" i="11"/>
  <c r="R265" i="11"/>
  <c r="I266" i="11"/>
  <c r="F267" i="11"/>
  <c r="O267" i="11"/>
  <c r="Q267" i="11"/>
  <c r="Q265" i="11"/>
  <c r="U265" i="11"/>
  <c r="V265" i="11"/>
  <c r="Q266" i="11"/>
  <c r="M266" i="11"/>
  <c r="V267" i="11"/>
  <c r="S267" i="11"/>
  <c r="J267" i="11"/>
  <c r="D267" i="11"/>
  <c r="I267" i="11"/>
  <c r="G267" i="11"/>
  <c r="W267" i="11"/>
  <c r="R267" i="11"/>
  <c r="P267" i="11"/>
  <c r="M267" i="11"/>
  <c r="U267" i="11"/>
  <c r="T267" i="11"/>
  <c r="K267" i="11"/>
  <c r="M265" i="11"/>
  <c r="J265" i="11"/>
  <c r="U266" i="11"/>
  <c r="E266" i="11"/>
  <c r="N267" i="11"/>
  <c r="E267" i="11"/>
  <c r="L267" i="11"/>
  <c r="H267" i="11"/>
  <c r="U201" i="11"/>
  <c r="G102" i="11"/>
  <c r="P254" i="11"/>
  <c r="S268" i="11"/>
  <c r="I102" i="11"/>
  <c r="W268" i="11"/>
  <c r="N102" i="11"/>
  <c r="K102" i="11"/>
  <c r="S275" i="9"/>
  <c r="P268" i="11"/>
  <c r="N253" i="10"/>
  <c r="D382" i="6" a="1"/>
  <c r="H385" i="6" s="1"/>
  <c r="H179" i="6"/>
  <c r="X192" i="6"/>
  <c r="AV186" i="6" s="1"/>
  <c r="X190" i="6"/>
  <c r="AV184" i="6" s="1"/>
  <c r="X129" i="6"/>
  <c r="AV123" i="6" s="1"/>
  <c r="N265" i="11"/>
  <c r="X82" i="9"/>
  <c r="X80" i="9"/>
  <c r="D226" i="9"/>
  <c r="D99" i="11"/>
  <c r="D264" i="10"/>
  <c r="X183" i="9"/>
  <c r="AV177" i="9" s="1"/>
  <c r="X182" i="9"/>
  <c r="AV176" i="9" s="1"/>
  <c r="R283" i="6"/>
  <c r="Y283" i="6"/>
  <c r="S283" i="6"/>
  <c r="W283" i="6"/>
  <c r="AN283" i="6"/>
  <c r="AI283" i="6"/>
  <c r="AK283" i="6"/>
  <c r="AC283" i="6"/>
  <c r="AE283" i="6"/>
  <c r="AH283" i="6"/>
  <c r="S102" i="9"/>
  <c r="P261" i="9"/>
  <c r="K102" i="10"/>
  <c r="D102" i="9"/>
  <c r="O275" i="9"/>
  <c r="K261" i="9"/>
  <c r="U267" i="10"/>
  <c r="P102" i="10"/>
  <c r="F261" i="9"/>
  <c r="N179" i="6"/>
  <c r="L179" i="6"/>
  <c r="X111" i="6"/>
  <c r="AV105" i="6" s="1"/>
  <c r="X163" i="9"/>
  <c r="X157" i="11"/>
  <c r="K207" i="6"/>
  <c r="J432" i="6"/>
  <c r="H432" i="6"/>
  <c r="L432" i="6"/>
  <c r="R432" i="6"/>
  <c r="X82" i="6"/>
  <c r="AV76" i="6" s="1"/>
  <c r="U522" i="6"/>
  <c r="Z522" i="6"/>
  <c r="D522" i="6"/>
  <c r="AM522" i="6"/>
  <c r="J216" i="10"/>
  <c r="K216" i="10"/>
  <c r="E216" i="10"/>
  <c r="U216" i="10"/>
  <c r="M216" i="10"/>
  <c r="G216" i="10"/>
  <c r="O216" i="10"/>
  <c r="D216" i="10"/>
  <c r="N216" i="10"/>
  <c r="L216" i="10"/>
  <c r="R216" i="10"/>
  <c r="I216" i="10"/>
  <c r="S216" i="10"/>
  <c r="P216" i="10"/>
  <c r="T216" i="10"/>
  <c r="V216" i="10"/>
  <c r="H216" i="10"/>
  <c r="W216" i="10"/>
  <c r="Q216" i="10"/>
  <c r="F216" i="10"/>
  <c r="O217" i="10"/>
  <c r="S217" i="10"/>
  <c r="K217" i="10"/>
  <c r="P217" i="10"/>
  <c r="V217" i="10"/>
  <c r="H217" i="10"/>
  <c r="U217" i="10"/>
  <c r="W217" i="10"/>
  <c r="L217" i="10"/>
  <c r="N217" i="10"/>
  <c r="T217" i="10"/>
  <c r="I217" i="10"/>
  <c r="R217" i="10"/>
  <c r="G217" i="10"/>
  <c r="Q217" i="10"/>
  <c r="F217" i="10"/>
  <c r="J217" i="10"/>
  <c r="E217" i="10"/>
  <c r="M217" i="10"/>
  <c r="D217" i="10"/>
  <c r="D218" i="10"/>
  <c r="G218" i="10"/>
  <c r="H218" i="10"/>
  <c r="I218" i="10"/>
  <c r="O218" i="10"/>
  <c r="W218" i="10"/>
  <c r="L218" i="10"/>
  <c r="P218" i="10"/>
  <c r="N218" i="10"/>
  <c r="F218" i="10"/>
  <c r="M218" i="10"/>
  <c r="S218" i="10"/>
  <c r="Q218" i="10"/>
  <c r="T218" i="10"/>
  <c r="V218" i="10"/>
  <c r="K218" i="10"/>
  <c r="U218" i="10"/>
  <c r="J218" i="10"/>
  <c r="R218" i="10"/>
  <c r="E218" i="10"/>
  <c r="N219" i="10"/>
  <c r="L219" i="10"/>
  <c r="V219" i="10"/>
  <c r="D251" i="11"/>
  <c r="M251" i="11"/>
  <c r="K251" i="11"/>
  <c r="G251" i="11"/>
  <c r="P251" i="11"/>
  <c r="S251" i="11"/>
  <c r="L251" i="11"/>
  <c r="I251" i="11"/>
  <c r="R251" i="11"/>
  <c r="W251" i="11"/>
  <c r="F251" i="11"/>
  <c r="Q251" i="11"/>
  <c r="T251" i="11"/>
  <c r="O251" i="11"/>
  <c r="H251" i="11"/>
  <c r="E251" i="11"/>
  <c r="V251" i="11"/>
  <c r="U251" i="11"/>
  <c r="J251" i="11"/>
  <c r="N251" i="11"/>
  <c r="O252" i="11"/>
  <c r="H252" i="11"/>
  <c r="P252" i="11"/>
  <c r="E252" i="11"/>
  <c r="T252" i="11"/>
  <c r="N252" i="11"/>
  <c r="M252" i="11"/>
  <c r="L252" i="11"/>
  <c r="R252" i="11"/>
  <c r="D252" i="11"/>
  <c r="G252" i="11"/>
  <c r="K252" i="11"/>
  <c r="U252" i="11"/>
  <c r="V252" i="11"/>
  <c r="I252" i="11"/>
  <c r="W252" i="11"/>
  <c r="S252" i="11"/>
  <c r="J252" i="11"/>
  <c r="Q252" i="11"/>
  <c r="F252" i="11"/>
  <c r="U253" i="11"/>
  <c r="T253" i="11"/>
  <c r="G253" i="11"/>
  <c r="P253" i="11"/>
  <c r="N253" i="11"/>
  <c r="W253" i="11"/>
  <c r="J253" i="11"/>
  <c r="S253" i="11"/>
  <c r="M253" i="11"/>
  <c r="K253" i="11"/>
  <c r="L253" i="11"/>
  <c r="E253" i="11"/>
  <c r="Q253" i="11"/>
  <c r="R253" i="11"/>
  <c r="I253" i="11"/>
  <c r="O253" i="11"/>
  <c r="D253" i="11"/>
  <c r="V253" i="11"/>
  <c r="H253" i="11"/>
  <c r="F253" i="11"/>
  <c r="X175" i="10"/>
  <c r="AV169" i="10" s="1"/>
  <c r="AA175" i="10" s="1"/>
  <c r="T219" i="10"/>
  <c r="Q254" i="11"/>
  <c r="L102" i="10"/>
  <c r="I254" i="11"/>
  <c r="K275" i="9"/>
  <c r="O179" i="6"/>
  <c r="I179" i="6"/>
  <c r="AV134" i="8"/>
  <c r="U569" i="6"/>
  <c r="Q569" i="6"/>
  <c r="G569" i="6"/>
  <c r="AK569" i="6"/>
  <c r="AM569" i="6"/>
  <c r="AE569" i="6"/>
  <c r="Z569" i="6"/>
  <c r="L236" i="6"/>
  <c r="X236" i="6"/>
  <c r="AD236" i="6"/>
  <c r="AE236" i="6"/>
  <c r="Z236" i="6"/>
  <c r="AA236" i="6"/>
  <c r="S219" i="10"/>
  <c r="R207" i="9"/>
  <c r="I219" i="10"/>
  <c r="X80" i="11"/>
  <c r="Q102" i="10"/>
  <c r="G254" i="11"/>
  <c r="T275" i="9"/>
  <c r="R275" i="9"/>
  <c r="J179" i="6"/>
  <c r="V99" i="9"/>
  <c r="N99" i="9"/>
  <c r="S99" i="9"/>
  <c r="R99" i="9"/>
  <c r="J99" i="9"/>
  <c r="F99" i="9"/>
  <c r="W99" i="9"/>
  <c r="G99" i="9"/>
  <c r="K99" i="9"/>
  <c r="O99" i="9"/>
  <c r="Q100" i="9"/>
  <c r="U100" i="9"/>
  <c r="M100" i="9"/>
  <c r="W100" i="9"/>
  <c r="R100" i="9"/>
  <c r="K100" i="9"/>
  <c r="O100" i="9"/>
  <c r="I100" i="9"/>
  <c r="N100" i="9"/>
  <c r="V100" i="9"/>
  <c r="F100" i="9"/>
  <c r="S100" i="9"/>
  <c r="J100" i="9"/>
  <c r="G100" i="9"/>
  <c r="E100" i="9"/>
  <c r="D100" i="9"/>
  <c r="E99" i="9"/>
  <c r="H100" i="9"/>
  <c r="L99" i="9"/>
  <c r="M101" i="9"/>
  <c r="D101" i="9"/>
  <c r="L101" i="9"/>
  <c r="H101" i="9"/>
  <c r="T100" i="9"/>
  <c r="L100" i="9"/>
  <c r="P100" i="9"/>
  <c r="T99" i="9"/>
  <c r="J101" i="9"/>
  <c r="R101" i="9"/>
  <c r="E101" i="9"/>
  <c r="Q101" i="9"/>
  <c r="P101" i="9"/>
  <c r="M99" i="9"/>
  <c r="I99" i="9"/>
  <c r="P99" i="9"/>
  <c r="S101" i="9"/>
  <c r="V101" i="9"/>
  <c r="K101" i="9"/>
  <c r="N101" i="9"/>
  <c r="T101" i="9"/>
  <c r="U101" i="9"/>
  <c r="W101" i="9"/>
  <c r="Q99" i="9"/>
  <c r="H99" i="9"/>
  <c r="U99" i="9"/>
  <c r="O101" i="9"/>
  <c r="F101" i="9"/>
  <c r="G101" i="9"/>
  <c r="I101" i="9"/>
  <c r="X41" i="11"/>
  <c r="X39" i="11"/>
  <c r="X40" i="11"/>
  <c r="M102" i="10"/>
  <c r="J268" i="11"/>
  <c r="M275" i="9"/>
  <c r="G268" i="11"/>
  <c r="S102" i="11"/>
  <c r="T102" i="11"/>
  <c r="N275" i="9"/>
  <c r="Q102" i="9"/>
  <c r="E275" i="9"/>
  <c r="X85" i="6"/>
  <c r="AV79" i="6" s="1"/>
  <c r="X191" i="6"/>
  <c r="AV185" i="6" s="1"/>
  <c r="D286" i="9" a="1"/>
  <c r="S289" i="9" s="1"/>
  <c r="X185" i="9"/>
  <c r="AV179" i="9" s="1"/>
  <c r="N223" i="9"/>
  <c r="U223" i="9"/>
  <c r="T223" i="9"/>
  <c r="Q223" i="9"/>
  <c r="M223" i="9"/>
  <c r="J223" i="9"/>
  <c r="G223" i="9"/>
  <c r="P223" i="9"/>
  <c r="O223" i="9"/>
  <c r="F223" i="9"/>
  <c r="R223" i="9"/>
  <c r="K223" i="9"/>
  <c r="W223" i="9"/>
  <c r="D223" i="9"/>
  <c r="V223" i="9"/>
  <c r="I223" i="9"/>
  <c r="L223" i="9"/>
  <c r="H223" i="9"/>
  <c r="S223" i="9"/>
  <c r="E223" i="9"/>
  <c r="G224" i="9"/>
  <c r="P224" i="9"/>
  <c r="M224" i="9"/>
  <c r="Q224" i="9"/>
  <c r="F224" i="9"/>
  <c r="L224" i="9"/>
  <c r="T224" i="9"/>
  <c r="H224" i="9"/>
  <c r="D224" i="9"/>
  <c r="V224" i="9"/>
  <c r="U224" i="9"/>
  <c r="R224" i="9"/>
  <c r="O224" i="9"/>
  <c r="E224" i="9"/>
  <c r="J224" i="9"/>
  <c r="K224" i="9"/>
  <c r="N224" i="9"/>
  <c r="S224" i="9"/>
  <c r="I224" i="9"/>
  <c r="W224" i="9"/>
  <c r="N225" i="9"/>
  <c r="F225" i="9"/>
  <c r="G225" i="9"/>
  <c r="Q225" i="9"/>
  <c r="H225" i="9"/>
  <c r="J225" i="9"/>
  <c r="L225" i="9"/>
  <c r="W225" i="9"/>
  <c r="E225" i="9"/>
  <c r="D225" i="9"/>
  <c r="S225" i="9"/>
  <c r="U225" i="9"/>
  <c r="O225" i="9"/>
  <c r="P225" i="9"/>
  <c r="I225" i="9"/>
  <c r="V225" i="9"/>
  <c r="R225" i="9"/>
  <c r="T225" i="9"/>
  <c r="K225" i="9"/>
  <c r="M225" i="9"/>
  <c r="W226" i="9"/>
  <c r="J219" i="10"/>
  <c r="I226" i="9"/>
  <c r="H207" i="9"/>
  <c r="H219" i="10"/>
  <c r="X184" i="9"/>
  <c r="AV178" i="9" s="1"/>
  <c r="S64" i="14"/>
  <c r="K219" i="10"/>
  <c r="AJ283" i="6"/>
  <c r="Z283" i="6"/>
  <c r="AO283" i="6"/>
  <c r="AB283" i="6"/>
  <c r="V102" i="9"/>
  <c r="K254" i="11"/>
  <c r="F253" i="10"/>
  <c r="I267" i="10"/>
  <c r="R102" i="11"/>
  <c r="Q102" i="11"/>
  <c r="X81" i="10"/>
  <c r="X80" i="10"/>
  <c r="W102" i="9"/>
  <c r="X110" i="6"/>
  <c r="AV104" i="6" s="1"/>
  <c r="X164" i="9"/>
  <c r="T432" i="6"/>
  <c r="G385" i="6"/>
  <c r="Q432" i="6"/>
  <c r="K432" i="6"/>
  <c r="E432" i="6"/>
  <c r="O432" i="6"/>
  <c r="M432" i="6"/>
  <c r="X84" i="6"/>
  <c r="AV78" i="6" s="1"/>
  <c r="AE522" i="6"/>
  <c r="AA522" i="6"/>
  <c r="AJ522" i="6"/>
  <c r="AG522" i="6"/>
  <c r="AH522" i="6"/>
  <c r="AI522" i="6"/>
  <c r="V179" i="6"/>
  <c r="W177" i="6"/>
  <c r="U179" i="6"/>
  <c r="V178" i="6"/>
  <c r="W178" i="6"/>
  <c r="U176" i="6"/>
  <c r="W179" i="6"/>
  <c r="U177" i="6"/>
  <c r="V176" i="6"/>
  <c r="V177" i="6"/>
  <c r="W176" i="6"/>
  <c r="U178" i="6"/>
  <c r="O176" i="6"/>
  <c r="J176" i="6"/>
  <c r="G176" i="6"/>
  <c r="O177" i="6"/>
  <c r="Q176" i="6"/>
  <c r="I176" i="6"/>
  <c r="R177" i="6"/>
  <c r="T176" i="6"/>
  <c r="N178" i="6"/>
  <c r="L178" i="6"/>
  <c r="K178" i="6"/>
  <c r="G177" i="6"/>
  <c r="T177" i="6"/>
  <c r="P177" i="6"/>
  <c r="R176" i="6"/>
  <c r="I177" i="6"/>
  <c r="L177" i="6"/>
  <c r="S176" i="6"/>
  <c r="S177" i="6"/>
  <c r="J177" i="6"/>
  <c r="R178" i="6"/>
  <c r="Q178" i="6"/>
  <c r="E178" i="6"/>
  <c r="S178" i="6"/>
  <c r="O178" i="6"/>
  <c r="H178" i="6"/>
  <c r="P178" i="6"/>
  <c r="I178" i="6"/>
  <c r="D178" i="6"/>
  <c r="N177" i="6"/>
  <c r="P176" i="6"/>
  <c r="K177" i="6"/>
  <c r="N176" i="6"/>
  <c r="M176" i="6"/>
  <c r="K176" i="6"/>
  <c r="H176" i="6"/>
  <c r="F178" i="6"/>
  <c r="M178" i="6"/>
  <c r="J178" i="6"/>
  <c r="D176" i="6"/>
  <c r="Q177" i="6"/>
  <c r="E177" i="6"/>
  <c r="F177" i="6"/>
  <c r="F176" i="6"/>
  <c r="M177" i="6"/>
  <c r="L176" i="6"/>
  <c r="D177" i="6"/>
  <c r="H177" i="6"/>
  <c r="E176" i="6"/>
  <c r="G178" i="6"/>
  <c r="T178" i="6"/>
  <c r="D272" i="6" a="1"/>
  <c r="N275" i="6" s="1"/>
  <c r="X136" i="10"/>
  <c r="AV130" i="10" s="1"/>
  <c r="AA136" i="10" s="1"/>
  <c r="X134" i="10"/>
  <c r="AV128" i="10" s="1"/>
  <c r="AA134" i="10" s="1"/>
  <c r="X177" i="10"/>
  <c r="AV171" i="10" s="1"/>
  <c r="AA177" i="10" s="1"/>
  <c r="L254" i="11"/>
  <c r="I275" i="9"/>
  <c r="Q275" i="9"/>
  <c r="V254" i="11"/>
  <c r="J275" i="9"/>
  <c r="T179" i="6"/>
  <c r="AV135" i="8"/>
  <c r="AV133" i="8"/>
  <c r="T99" i="10"/>
  <c r="D99" i="10"/>
  <c r="K99" i="10"/>
  <c r="O99" i="10"/>
  <c r="G99" i="10"/>
  <c r="W99" i="10"/>
  <c r="P99" i="10"/>
  <c r="L99" i="10"/>
  <c r="H99" i="10"/>
  <c r="S99" i="10"/>
  <c r="K100" i="10"/>
  <c r="R100" i="10"/>
  <c r="V100" i="10"/>
  <c r="D100" i="10"/>
  <c r="H100" i="10"/>
  <c r="L100" i="10"/>
  <c r="T100" i="10"/>
  <c r="G100" i="10"/>
  <c r="W100" i="10"/>
  <c r="N100" i="10"/>
  <c r="O100" i="10"/>
  <c r="P100" i="10"/>
  <c r="F100" i="10"/>
  <c r="S100" i="10"/>
  <c r="J100" i="10"/>
  <c r="Q100" i="10"/>
  <c r="I100" i="10"/>
  <c r="M99" i="10"/>
  <c r="W101" i="10"/>
  <c r="N101" i="10"/>
  <c r="E101" i="10"/>
  <c r="E99" i="10"/>
  <c r="N99" i="10"/>
  <c r="M100" i="10"/>
  <c r="R101" i="10"/>
  <c r="O101" i="10"/>
  <c r="Q99" i="10"/>
  <c r="U100" i="10"/>
  <c r="V99" i="10"/>
  <c r="U99" i="10"/>
  <c r="F99" i="10"/>
  <c r="V101" i="10"/>
  <c r="D101" i="10"/>
  <c r="S101" i="10"/>
  <c r="Q101" i="10"/>
  <c r="K101" i="10"/>
  <c r="U101" i="10"/>
  <c r="P101" i="10"/>
  <c r="I99" i="10"/>
  <c r="R99" i="10"/>
  <c r="J99" i="10"/>
  <c r="E100" i="10"/>
  <c r="M101" i="10"/>
  <c r="F101" i="10"/>
  <c r="I101" i="10"/>
  <c r="G101" i="10"/>
  <c r="H101" i="10"/>
  <c r="L101" i="10"/>
  <c r="J101" i="10"/>
  <c r="T101" i="10"/>
  <c r="AB569" i="6"/>
  <c r="AD569" i="6"/>
  <c r="X159" i="10"/>
  <c r="G236" i="6"/>
  <c r="AI236" i="6"/>
  <c r="D236" i="6"/>
  <c r="AH236" i="6"/>
  <c r="AK236" i="6"/>
  <c r="AB236" i="6"/>
  <c r="AN236" i="6"/>
  <c r="AF236" i="6"/>
  <c r="H602" i="6"/>
  <c r="AK602" i="6"/>
  <c r="X144" i="9"/>
  <c r="AV138" i="9" s="1"/>
  <c r="U219" i="10"/>
  <c r="T254" i="11"/>
  <c r="N102" i="10"/>
  <c r="M179" i="6"/>
  <c r="H616" i="6"/>
  <c r="D99" i="9"/>
  <c r="D59" i="7" a="1"/>
  <c r="X133" i="11"/>
  <c r="AV127" i="11" s="1"/>
  <c r="AA133" i="11" s="1"/>
  <c r="S62" i="14"/>
  <c r="E219" i="10"/>
  <c r="K250" i="10"/>
  <c r="S250" i="10"/>
  <c r="G250" i="10"/>
  <c r="H250" i="10"/>
  <c r="V250" i="10"/>
  <c r="F250" i="10"/>
  <c r="L250" i="10"/>
  <c r="E250" i="10"/>
  <c r="R250" i="10"/>
  <c r="J250" i="10"/>
  <c r="I250" i="10"/>
  <c r="M250" i="10"/>
  <c r="U250" i="10"/>
  <c r="O250" i="10"/>
  <c r="P250" i="10"/>
  <c r="D250" i="10"/>
  <c r="W250" i="10"/>
  <c r="N250" i="10"/>
  <c r="Q250" i="10"/>
  <c r="T250" i="10"/>
  <c r="E251" i="10"/>
  <c r="P251" i="10"/>
  <c r="F251" i="10"/>
  <c r="I251" i="10"/>
  <c r="O251" i="10"/>
  <c r="U251" i="10"/>
  <c r="W251" i="10"/>
  <c r="J251" i="10"/>
  <c r="H251" i="10"/>
  <c r="K251" i="10"/>
  <c r="D251" i="10"/>
  <c r="G251" i="10"/>
  <c r="S251" i="10"/>
  <c r="Q251" i="10"/>
  <c r="M251" i="10"/>
  <c r="T251" i="10"/>
  <c r="R251" i="10"/>
  <c r="V251" i="10"/>
  <c r="N251" i="10"/>
  <c r="L251" i="10"/>
  <c r="P252" i="10"/>
  <c r="U252" i="10"/>
  <c r="M252" i="10"/>
  <c r="I252" i="10"/>
  <c r="W252" i="10"/>
  <c r="R252" i="10"/>
  <c r="K252" i="10"/>
  <c r="D252" i="10"/>
  <c r="N252" i="10"/>
  <c r="L252" i="10"/>
  <c r="F252" i="10"/>
  <c r="V252" i="10"/>
  <c r="J252" i="10"/>
  <c r="H252" i="10"/>
  <c r="Q252" i="10"/>
  <c r="T252" i="10"/>
  <c r="O252" i="10"/>
  <c r="E252" i="10"/>
  <c r="G252" i="10"/>
  <c r="S252" i="10"/>
  <c r="P253" i="10"/>
  <c r="U254" i="11"/>
  <c r="I102" i="10"/>
  <c r="D268" i="11"/>
  <c r="F102" i="11"/>
  <c r="J102" i="9"/>
  <c r="R102" i="9"/>
  <c r="W254" i="11"/>
  <c r="J254" i="11"/>
  <c r="D253" i="10"/>
  <c r="S254" i="11"/>
  <c r="S179" i="6"/>
  <c r="P179" i="6"/>
  <c r="W160" i="6"/>
  <c r="U159" i="6"/>
  <c r="V158" i="6"/>
  <c r="W158" i="6"/>
  <c r="U160" i="6"/>
  <c r="V159" i="6"/>
  <c r="W159" i="6"/>
  <c r="U157" i="6"/>
  <c r="V160" i="6"/>
  <c r="U158" i="6"/>
  <c r="W157" i="6"/>
  <c r="V157" i="6"/>
  <c r="P158" i="6"/>
  <c r="L158" i="6"/>
  <c r="J157" i="6"/>
  <c r="I158" i="6"/>
  <c r="N157" i="6"/>
  <c r="T157" i="6"/>
  <c r="G157" i="6"/>
  <c r="I157" i="6"/>
  <c r="M157" i="6"/>
  <c r="D158" i="6"/>
  <c r="J158" i="6"/>
  <c r="R157" i="6"/>
  <c r="T158" i="6"/>
  <c r="S158" i="6"/>
  <c r="E158" i="6"/>
  <c r="L157" i="6"/>
  <c r="E157" i="6"/>
  <c r="O158" i="6"/>
  <c r="M158" i="6"/>
  <c r="R158" i="6"/>
  <c r="N158" i="6"/>
  <c r="P157" i="6"/>
  <c r="S157" i="6"/>
  <c r="Q158" i="6"/>
  <c r="F157" i="6"/>
  <c r="K157" i="6"/>
  <c r="O157" i="6"/>
  <c r="K158" i="6"/>
  <c r="G158" i="6"/>
  <c r="H158" i="6"/>
  <c r="F158" i="6"/>
  <c r="Q157" i="6"/>
  <c r="D157" i="6"/>
  <c r="H157" i="6"/>
  <c r="O159" i="6"/>
  <c r="H159" i="6"/>
  <c r="D159" i="6"/>
  <c r="I159" i="6"/>
  <c r="L159" i="6"/>
  <c r="R159" i="6"/>
  <c r="P159" i="6"/>
  <c r="J159" i="6"/>
  <c r="T159" i="6"/>
  <c r="M159" i="6"/>
  <c r="F159" i="6"/>
  <c r="E159" i="6"/>
  <c r="Q159" i="6"/>
  <c r="N159" i="6"/>
  <c r="M160" i="6"/>
  <c r="P160" i="6"/>
  <c r="R160" i="6"/>
  <c r="I160" i="6"/>
  <c r="T160" i="6"/>
  <c r="K159" i="6"/>
  <c r="L160" i="6"/>
  <c r="D160" i="6"/>
  <c r="E160" i="6"/>
  <c r="J160" i="6"/>
  <c r="G159" i="6"/>
  <c r="N160" i="6"/>
  <c r="H160" i="6"/>
  <c r="F160" i="6"/>
  <c r="S159" i="6"/>
  <c r="Q160" i="6"/>
  <c r="O160" i="6"/>
  <c r="X131" i="6"/>
  <c r="AV125" i="6" s="1"/>
  <c r="X130" i="6"/>
  <c r="AV124" i="6" s="1"/>
  <c r="G219" i="10"/>
  <c r="X81" i="9"/>
  <c r="R258" i="9"/>
  <c r="T258" i="9"/>
  <c r="K258" i="9"/>
  <c r="O258" i="9"/>
  <c r="D258" i="9"/>
  <c r="V258" i="9"/>
  <c r="L258" i="9"/>
  <c r="U258" i="9"/>
  <c r="G258" i="9"/>
  <c r="N258" i="9"/>
  <c r="H258" i="9"/>
  <c r="S258" i="9"/>
  <c r="I258" i="9"/>
  <c r="Q258" i="9"/>
  <c r="W258" i="9"/>
  <c r="F258" i="9"/>
  <c r="J258" i="9"/>
  <c r="E258" i="9"/>
  <c r="M258" i="9"/>
  <c r="P258" i="9"/>
  <c r="U259" i="9"/>
  <c r="I259" i="9"/>
  <c r="N259" i="9"/>
  <c r="R259" i="9"/>
  <c r="J259" i="9"/>
  <c r="Q259" i="9"/>
  <c r="K259" i="9"/>
  <c r="M259" i="9"/>
  <c r="O259" i="9"/>
  <c r="V259" i="9"/>
  <c r="E259" i="9"/>
  <c r="D259" i="9"/>
  <c r="G259" i="9"/>
  <c r="S259" i="9"/>
  <c r="T259" i="9"/>
  <c r="H259" i="9"/>
  <c r="L259" i="9"/>
  <c r="F259" i="9"/>
  <c r="W259" i="9"/>
  <c r="P259" i="9"/>
  <c r="U260" i="9"/>
  <c r="R260" i="9"/>
  <c r="L260" i="9"/>
  <c r="T260" i="9"/>
  <c r="M260" i="9"/>
  <c r="W260" i="9"/>
  <c r="P260" i="9"/>
  <c r="E260" i="9"/>
  <c r="V260" i="9"/>
  <c r="I260" i="9"/>
  <c r="K260" i="9"/>
  <c r="S260" i="9"/>
  <c r="N260" i="9"/>
  <c r="F260" i="9"/>
  <c r="D260" i="9"/>
  <c r="J260" i="9"/>
  <c r="G260" i="9"/>
  <c r="H260" i="9"/>
  <c r="Q260" i="9"/>
  <c r="O260" i="9"/>
  <c r="D221" i="11" a="1"/>
  <c r="J207" i="9"/>
  <c r="M226" i="9"/>
  <c r="Q226" i="9"/>
  <c r="Q219" i="10"/>
  <c r="F283" i="6"/>
  <c r="K283" i="6"/>
  <c r="O283" i="6"/>
  <c r="Q283" i="6"/>
  <c r="AF283" i="6"/>
  <c r="AG283" i="6"/>
  <c r="V102" i="10"/>
  <c r="K102" i="9"/>
  <c r="H102" i="11"/>
  <c r="D102" i="11"/>
  <c r="U102" i="11"/>
  <c r="Q268" i="11"/>
  <c r="V253" i="10"/>
  <c r="K268" i="11"/>
  <c r="X82" i="10"/>
  <c r="E102" i="10"/>
  <c r="V275" i="9"/>
  <c r="AN412" i="6"/>
  <c r="AM365" i="6"/>
  <c r="AA412" i="6"/>
  <c r="AO412" i="6"/>
  <c r="AE365" i="6"/>
  <c r="AI365" i="6"/>
  <c r="Y365" i="6"/>
  <c r="Z412" i="6"/>
  <c r="N412" i="6"/>
  <c r="X412" i="6"/>
  <c r="AH365" i="6"/>
  <c r="AD412" i="6"/>
  <c r="AL412" i="6"/>
  <c r="E412" i="6"/>
  <c r="D98" i="7"/>
  <c r="AC365" i="6"/>
  <c r="U94" i="14"/>
  <c r="T92" i="14"/>
  <c r="T365" i="6"/>
  <c r="K473" i="6"/>
  <c r="H155" i="14"/>
  <c r="H148" i="14"/>
  <c r="H129" i="14"/>
  <c r="H123" i="14"/>
  <c r="H153" i="14"/>
  <c r="AE412" i="6"/>
  <c r="AI412" i="6"/>
  <c r="AB412" i="6"/>
  <c r="J473" i="6"/>
  <c r="P119" i="14"/>
  <c r="P124" i="14"/>
  <c r="P130" i="14"/>
  <c r="P140" i="14"/>
  <c r="P146" i="14"/>
  <c r="P122" i="14"/>
  <c r="P127" i="14"/>
  <c r="P132" i="14"/>
  <c r="P148" i="14"/>
  <c r="P147" i="14"/>
  <c r="P120" i="14"/>
  <c r="P152" i="14"/>
  <c r="P134" i="14"/>
  <c r="P144" i="14"/>
  <c r="P155" i="14"/>
  <c r="P128" i="14"/>
  <c r="P157" i="14"/>
  <c r="P125" i="14"/>
  <c r="P153" i="14"/>
  <c r="P121" i="14"/>
  <c r="P133" i="14"/>
  <c r="P129" i="14"/>
  <c r="P145" i="14"/>
  <c r="T78" i="14"/>
  <c r="T79" i="14"/>
  <c r="T75" i="14"/>
  <c r="J116" i="14"/>
  <c r="P15" i="14"/>
  <c r="T90" i="14"/>
  <c r="AG365" i="6"/>
  <c r="AL365" i="6"/>
  <c r="H412" i="6"/>
  <c r="O119" i="14"/>
  <c r="O123" i="14"/>
  <c r="O143" i="14"/>
  <c r="O129" i="14"/>
  <c r="O141" i="14"/>
  <c r="O145" i="14"/>
  <c r="O149" i="14"/>
  <c r="O157" i="14"/>
  <c r="O156" i="14"/>
  <c r="O120" i="14"/>
  <c r="O130" i="14"/>
  <c r="O154" i="14"/>
  <c r="O150" i="14"/>
  <c r="O134" i="14"/>
  <c r="U100" i="14"/>
  <c r="T96" i="14"/>
  <c r="T98" i="14"/>
  <c r="AO365" i="6"/>
  <c r="AB365" i="6"/>
  <c r="R412" i="6"/>
  <c r="I412" i="6"/>
  <c r="J412" i="6"/>
  <c r="S412" i="6"/>
  <c r="AV77" i="11"/>
  <c r="AA83" i="11" s="1"/>
  <c r="N155" i="14"/>
  <c r="N154" i="14"/>
  <c r="N116" i="14"/>
  <c r="N142" i="14"/>
  <c r="N132" i="14"/>
  <c r="N146" i="14"/>
  <c r="N134" i="14"/>
  <c r="N140" i="14"/>
  <c r="N144" i="14"/>
  <c r="N117" i="14"/>
  <c r="N149" i="14"/>
  <c r="N125" i="14"/>
  <c r="N157" i="14"/>
  <c r="N131" i="14"/>
  <c r="N141" i="14"/>
  <c r="N143" i="14"/>
  <c r="T93" i="14"/>
  <c r="T67" i="14"/>
  <c r="T87" i="14"/>
  <c r="T105" i="14"/>
  <c r="F365" i="6"/>
  <c r="K412" i="6"/>
  <c r="O412" i="6"/>
  <c r="M365" i="6"/>
  <c r="AG412" i="6"/>
  <c r="AM412" i="6"/>
  <c r="T412" i="6"/>
  <c r="Y412" i="6"/>
  <c r="I365" i="6"/>
  <c r="AF412" i="6"/>
  <c r="AV77" i="9"/>
  <c r="V412" i="6"/>
  <c r="L412" i="6"/>
  <c r="W412" i="6"/>
  <c r="M412" i="6"/>
  <c r="AJ412" i="6"/>
  <c r="AK412" i="6"/>
  <c r="AH412" i="6"/>
  <c r="Z365" i="6"/>
  <c r="AN365" i="6"/>
  <c r="G412" i="6"/>
  <c r="O365" i="6"/>
  <c r="P412" i="6"/>
  <c r="U412" i="6"/>
  <c r="V473" i="6"/>
  <c r="AD473" i="6"/>
  <c r="S473" i="6"/>
  <c r="P473" i="6"/>
  <c r="M473" i="6"/>
  <c r="G473" i="6"/>
  <c r="N473" i="6"/>
  <c r="AO473" i="6"/>
  <c r="AF473" i="6"/>
  <c r="I473" i="6"/>
  <c r="L473" i="6"/>
  <c r="H473" i="6"/>
  <c r="E473" i="6"/>
  <c r="AN473" i="6"/>
  <c r="AK473" i="6"/>
  <c r="O473" i="6"/>
  <c r="AG473" i="6"/>
  <c r="Y473" i="6"/>
  <c r="AE473" i="6"/>
  <c r="W473" i="6"/>
  <c r="F473" i="6"/>
  <c r="U473" i="6"/>
  <c r="R473" i="6"/>
  <c r="Q473" i="6"/>
  <c r="T473" i="6"/>
  <c r="X473" i="6"/>
  <c r="AL473" i="6"/>
  <c r="Z473" i="6"/>
  <c r="AI473" i="6"/>
  <c r="AB473" i="6"/>
  <c r="L365" i="6"/>
  <c r="AH473" i="6"/>
  <c r="AC473" i="6"/>
  <c r="AA473" i="6"/>
  <c r="AM473" i="6"/>
  <c r="AA365" i="6"/>
  <c r="AJ365" i="6"/>
  <c r="S365" i="6"/>
  <c r="T83" i="7"/>
  <c r="Q83" i="7"/>
  <c r="R83" i="7"/>
  <c r="Y83" i="7"/>
  <c r="G83" i="7"/>
  <c r="X83" i="7"/>
  <c r="F83" i="7"/>
  <c r="E83" i="7"/>
  <c r="G82" i="7"/>
  <c r="U83" i="7"/>
  <c r="J83" i="7"/>
  <c r="O83" i="7"/>
  <c r="I83" i="7"/>
  <c r="P83" i="7"/>
  <c r="K83" i="7"/>
  <c r="N83" i="7"/>
  <c r="S83" i="7"/>
  <c r="H83" i="7"/>
  <c r="V83" i="7"/>
  <c r="W83" i="7"/>
  <c r="L83" i="7"/>
  <c r="M83" i="7"/>
  <c r="H84" i="7"/>
  <c r="T84" i="7"/>
  <c r="N84" i="7"/>
  <c r="E84" i="7"/>
  <c r="Q84" i="7"/>
  <c r="V84" i="7"/>
  <c r="U84" i="7"/>
  <c r="O84" i="7"/>
  <c r="L84" i="7"/>
  <c r="J84" i="7"/>
  <c r="Y84" i="7"/>
  <c r="I84" i="7"/>
  <c r="R84" i="7"/>
  <c r="F84" i="7"/>
  <c r="X84" i="7"/>
  <c r="P84" i="7"/>
  <c r="M84" i="7"/>
  <c r="W84" i="7"/>
  <c r="H365" i="6"/>
  <c r="E365" i="6"/>
  <c r="M440" i="6"/>
  <c r="D473" i="6"/>
  <c r="AD365" i="6"/>
  <c r="AF365" i="6"/>
  <c r="G365" i="6"/>
  <c r="R365" i="6"/>
  <c r="AJ473" i="6"/>
  <c r="AC412" i="6"/>
  <c r="D365" i="6"/>
  <c r="AK365" i="6"/>
  <c r="K365" i="6"/>
  <c r="Q365" i="6"/>
  <c r="J365" i="6"/>
  <c r="W365" i="6"/>
  <c r="K84" i="7"/>
  <c r="U365" i="6"/>
  <c r="V365" i="6"/>
  <c r="X365" i="6"/>
  <c r="D283" i="9"/>
  <c r="X113" i="6"/>
  <c r="AV107" i="6" s="1"/>
  <c r="D69" i="7"/>
  <c r="AA69" i="7"/>
  <c r="W98" i="7"/>
  <c r="AO84" i="7"/>
  <c r="AH84" i="7"/>
  <c r="AF98" i="7"/>
  <c r="M98" i="7"/>
  <c r="D275" i="10"/>
  <c r="P282" i="11" l="1"/>
  <c r="V282" i="11"/>
  <c r="E282" i="11"/>
  <c r="D278" i="10" a="1"/>
  <c r="J429" i="6"/>
  <c r="T431" i="6"/>
  <c r="U432" i="6"/>
  <c r="X432" i="6" s="1"/>
  <c r="AV426" i="6" s="1"/>
  <c r="Q429" i="6"/>
  <c r="R429" i="6"/>
  <c r="O429" i="6"/>
  <c r="F431" i="6"/>
  <c r="U430" i="6"/>
  <c r="T430" i="6"/>
  <c r="R430" i="6"/>
  <c r="L430" i="6"/>
  <c r="R431" i="6"/>
  <c r="W430" i="6"/>
  <c r="D225" i="6" a="1"/>
  <c r="I226" i="6" s="1"/>
  <c r="AS297" i="6"/>
  <c r="AP297" i="6"/>
  <c r="AS316" i="6"/>
  <c r="AP316" i="6"/>
  <c r="I429" i="6"/>
  <c r="G430" i="6"/>
  <c r="M431" i="6"/>
  <c r="E431" i="6"/>
  <c r="V432" i="6"/>
  <c r="AR297" i="6"/>
  <c r="K429" i="6"/>
  <c r="I430" i="6"/>
  <c r="L431" i="6"/>
  <c r="D431" i="6"/>
  <c r="V429" i="6"/>
  <c r="AP250" i="6"/>
  <c r="P430" i="6"/>
  <c r="D429" i="6"/>
  <c r="O430" i="6"/>
  <c r="O431" i="6"/>
  <c r="P431" i="6"/>
  <c r="W193" i="6"/>
  <c r="X193" i="6" s="1"/>
  <c r="AV187" i="6" s="1"/>
  <c r="W132" i="6"/>
  <c r="X132" i="6" s="1"/>
  <c r="AV126" i="6" s="1"/>
  <c r="T94" i="14"/>
  <c r="N128" i="14"/>
  <c r="P151" i="14"/>
  <c r="X156" i="10"/>
  <c r="AV150" i="10" s="1"/>
  <c r="AA156" i="10" s="1"/>
  <c r="T72" i="14"/>
  <c r="P149" i="14"/>
  <c r="P142" i="14"/>
  <c r="N122" i="14"/>
  <c r="O151" i="14"/>
  <c r="P126" i="14"/>
  <c r="V76" i="14"/>
  <c r="V92" i="14"/>
  <c r="V87" i="14"/>
  <c r="V89" i="14"/>
  <c r="U75" i="14"/>
  <c r="P143" i="14"/>
  <c r="I116" i="14"/>
  <c r="N137" i="14"/>
  <c r="O153" i="14"/>
  <c r="O121" i="14"/>
  <c r="P137" i="14"/>
  <c r="P139" i="14"/>
  <c r="P156" i="14"/>
  <c r="P135" i="14"/>
  <c r="T80" i="14"/>
  <c r="T68" i="14"/>
  <c r="P141" i="14"/>
  <c r="P116" i="14"/>
  <c r="V67" i="14"/>
  <c r="V66" i="14"/>
  <c r="P123" i="14"/>
  <c r="P154" i="14"/>
  <c r="P117" i="14"/>
  <c r="V77" i="14"/>
  <c r="V73" i="14"/>
  <c r="V74" i="14"/>
  <c r="V104" i="14"/>
  <c r="V91" i="14"/>
  <c r="V102" i="14"/>
  <c r="V96" i="14"/>
  <c r="P150" i="14"/>
  <c r="P131" i="14"/>
  <c r="P138" i="14"/>
  <c r="V97" i="14"/>
  <c r="V88" i="14"/>
  <c r="V83" i="14"/>
  <c r="V81" i="14"/>
  <c r="V100" i="14"/>
  <c r="P118" i="14"/>
  <c r="P136" i="14"/>
  <c r="V107" i="14"/>
  <c r="V68" i="14"/>
  <c r="V93" i="14"/>
  <c r="V80" i="14"/>
  <c r="V101" i="14"/>
  <c r="V99" i="14"/>
  <c r="V75" i="14"/>
  <c r="V103" i="14"/>
  <c r="V84" i="14"/>
  <c r="V78" i="14"/>
  <c r="V71" i="14"/>
  <c r="V82" i="14"/>
  <c r="T602" i="6"/>
  <c r="F514" i="6"/>
  <c r="AV36" i="11"/>
  <c r="AA42" i="11" s="1"/>
  <c r="AH602" i="6"/>
  <c r="N119" i="14"/>
  <c r="X200" i="10"/>
  <c r="AV194" i="10" s="1"/>
  <c r="AA200" i="10" s="1"/>
  <c r="X198" i="10"/>
  <c r="AV192" i="10" s="1"/>
  <c r="AA198" i="10" s="1"/>
  <c r="N127" i="14"/>
  <c r="N136" i="14"/>
  <c r="N147" i="14"/>
  <c r="N150" i="14"/>
  <c r="T97" i="14"/>
  <c r="N156" i="14"/>
  <c r="N152" i="14"/>
  <c r="N135" i="14"/>
  <c r="N138" i="14"/>
  <c r="T101" i="14"/>
  <c r="T74" i="14"/>
  <c r="T88" i="14"/>
  <c r="T70" i="14"/>
  <c r="T102" i="14"/>
  <c r="AV77" i="10"/>
  <c r="AA83" i="10" s="1"/>
  <c r="F440" i="6"/>
  <c r="U84" i="14"/>
  <c r="U104" i="14"/>
  <c r="O132" i="14"/>
  <c r="O124" i="14"/>
  <c r="O117" i="14"/>
  <c r="O142" i="14"/>
  <c r="O148" i="14"/>
  <c r="O155" i="14"/>
  <c r="U105" i="14"/>
  <c r="O146" i="14"/>
  <c r="U86" i="14"/>
  <c r="U89" i="14"/>
  <c r="U66" i="14"/>
  <c r="U68" i="14"/>
  <c r="U102" i="14"/>
  <c r="P250" i="6"/>
  <c r="P70" i="7" s="1"/>
  <c r="U106" i="14"/>
  <c r="U87" i="14"/>
  <c r="U72" i="14"/>
  <c r="U83" i="14"/>
  <c r="U85" i="14"/>
  <c r="O126" i="14"/>
  <c r="O152" i="14"/>
  <c r="O138" i="14"/>
  <c r="O144" i="14"/>
  <c r="O133" i="14"/>
  <c r="U69" i="14"/>
  <c r="I157" i="14"/>
  <c r="I15" i="14"/>
  <c r="U15" i="14" s="1"/>
  <c r="K289" i="9"/>
  <c r="O116" i="14"/>
  <c r="U101" i="14"/>
  <c r="U77" i="14"/>
  <c r="U98" i="14"/>
  <c r="D286" i="6" a="1"/>
  <c r="F287" i="6" s="1"/>
  <c r="D558" i="6" a="1"/>
  <c r="M559" i="6" s="1"/>
  <c r="AM602" i="6"/>
  <c r="AJ316" i="6"/>
  <c r="Z602" i="6"/>
  <c r="AO602" i="6"/>
  <c r="AD602" i="6"/>
  <c r="X157" i="10"/>
  <c r="H63" i="14" s="1"/>
  <c r="X158" i="10"/>
  <c r="AV152" i="10" s="1"/>
  <c r="AA158" i="10" s="1"/>
  <c r="X197" i="10"/>
  <c r="N62" i="14" s="1"/>
  <c r="X199" i="10"/>
  <c r="AV193" i="10" s="1"/>
  <c r="AA199" i="10" s="1"/>
  <c r="W278" i="10"/>
  <c r="G278" i="10"/>
  <c r="U278" i="10"/>
  <c r="W279" i="10"/>
  <c r="F279" i="10"/>
  <c r="G279" i="10"/>
  <c r="N279" i="10"/>
  <c r="M279" i="10"/>
  <c r="H278" i="10"/>
  <c r="D280" i="10"/>
  <c r="T278" i="10"/>
  <c r="L278" i="10"/>
  <c r="F280" i="10"/>
  <c r="H280" i="10"/>
  <c r="J280" i="10"/>
  <c r="I281" i="10"/>
  <c r="M281" i="10"/>
  <c r="W281" i="10"/>
  <c r="I278" i="10"/>
  <c r="O278" i="10"/>
  <c r="P279" i="10"/>
  <c r="E279" i="10"/>
  <c r="S279" i="10"/>
  <c r="L279" i="10"/>
  <c r="R279" i="10"/>
  <c r="N278" i="10"/>
  <c r="S280" i="10"/>
  <c r="V280" i="10"/>
  <c r="J278" i="10"/>
  <c r="D278" i="10"/>
  <c r="N280" i="10"/>
  <c r="R280" i="10"/>
  <c r="E280" i="10"/>
  <c r="R281" i="10"/>
  <c r="N281" i="10"/>
  <c r="D281" i="10"/>
  <c r="T281" i="10"/>
  <c r="Q281" i="10"/>
  <c r="M278" i="10"/>
  <c r="J279" i="10"/>
  <c r="U279" i="10"/>
  <c r="Q279" i="10"/>
  <c r="D279" i="10"/>
  <c r="L280" i="10"/>
  <c r="F278" i="10"/>
  <c r="G280" i="10"/>
  <c r="U280" i="10"/>
  <c r="K281" i="10"/>
  <c r="U281" i="10"/>
  <c r="O281" i="10"/>
  <c r="V281" i="10"/>
  <c r="K278" i="10"/>
  <c r="Q278" i="10"/>
  <c r="K279" i="10"/>
  <c r="I279" i="10"/>
  <c r="H279" i="10"/>
  <c r="O279" i="10"/>
  <c r="T279" i="10"/>
  <c r="V278" i="10"/>
  <c r="T280" i="10"/>
  <c r="W280" i="10"/>
  <c r="O280" i="10"/>
  <c r="R278" i="10"/>
  <c r="M280" i="10"/>
  <c r="I280" i="10"/>
  <c r="Q280" i="10"/>
  <c r="H281" i="10"/>
  <c r="F281" i="10"/>
  <c r="P281" i="10"/>
  <c r="L281" i="10"/>
  <c r="S281" i="10"/>
  <c r="E281" i="10"/>
  <c r="E278" i="10"/>
  <c r="S278" i="10"/>
  <c r="V279" i="10"/>
  <c r="P278" i="10"/>
  <c r="P280" i="10"/>
  <c r="K280" i="10"/>
  <c r="J281" i="10"/>
  <c r="N118" i="14"/>
  <c r="O122" i="14"/>
  <c r="O140" i="14"/>
  <c r="G282" i="11"/>
  <c r="V297" i="6"/>
  <c r="I282" i="11"/>
  <c r="T282" i="11"/>
  <c r="U76" i="14"/>
  <c r="U73" i="14"/>
  <c r="T89" i="14"/>
  <c r="U88" i="14"/>
  <c r="U74" i="14"/>
  <c r="U78" i="14"/>
  <c r="N133" i="14"/>
  <c r="O137" i="14"/>
  <c r="O147" i="14"/>
  <c r="O131" i="14"/>
  <c r="H156" i="14"/>
  <c r="J289" i="9"/>
  <c r="S316" i="6"/>
  <c r="W282" i="11"/>
  <c r="D282" i="11"/>
  <c r="M282" i="11"/>
  <c r="J282" i="11"/>
  <c r="G281" i="10"/>
  <c r="U81" i="14"/>
  <c r="T85" i="14"/>
  <c r="G228" i="6"/>
  <c r="E225" i="6"/>
  <c r="J225" i="6"/>
  <c r="J561" i="6"/>
  <c r="H559" i="6"/>
  <c r="L558" i="6"/>
  <c r="P559" i="6"/>
  <c r="D559" i="6"/>
  <c r="N558" i="6"/>
  <c r="O559" i="6"/>
  <c r="D561" i="6"/>
  <c r="D287" i="6"/>
  <c r="Q287" i="6"/>
  <c r="J286" i="6"/>
  <c r="N120" i="14"/>
  <c r="N126" i="14"/>
  <c r="O127" i="14"/>
  <c r="H145" i="14"/>
  <c r="H15" i="14"/>
  <c r="Q511" i="6"/>
  <c r="D385" i="6"/>
  <c r="D415" i="6" a="1"/>
  <c r="U417" i="6" s="1"/>
  <c r="D368" i="6" a="1"/>
  <c r="N139" i="14"/>
  <c r="N121" i="14"/>
  <c r="N124" i="14"/>
  <c r="O118" i="14"/>
  <c r="O136" i="14"/>
  <c r="O139" i="14"/>
  <c r="K511" i="6"/>
  <c r="N385" i="6"/>
  <c r="M385" i="6"/>
  <c r="T86" i="14"/>
  <c r="T76" i="14"/>
  <c r="T100" i="14"/>
  <c r="F385" i="6"/>
  <c r="O128" i="14"/>
  <c r="O125" i="14"/>
  <c r="O135" i="14"/>
  <c r="V17" i="14"/>
  <c r="V56" i="14"/>
  <c r="V156" i="14" s="1"/>
  <c r="AE602" i="6"/>
  <c r="J385" i="6"/>
  <c r="K385" i="6"/>
  <c r="D525" i="6" a="1"/>
  <c r="U527" i="6" s="1"/>
  <c r="O385" i="6"/>
  <c r="L385" i="6"/>
  <c r="H116" i="14"/>
  <c r="M536" i="6"/>
  <c r="M99" i="7" s="1"/>
  <c r="N151" i="14"/>
  <c r="AD316" i="6"/>
  <c r="N130" i="14"/>
  <c r="AO316" i="6"/>
  <c r="AA602" i="6"/>
  <c r="AL602" i="6"/>
  <c r="AE316" i="6"/>
  <c r="AM316" i="6"/>
  <c r="Q561" i="6"/>
  <c r="J63" i="14"/>
  <c r="X207" i="6"/>
  <c r="AV201" i="6" s="1"/>
  <c r="O616" i="6"/>
  <c r="R616" i="6"/>
  <c r="AF602" i="6"/>
  <c r="AC316" i="6"/>
  <c r="AN316" i="6"/>
  <c r="T23" i="14"/>
  <c r="AJ602" i="6"/>
  <c r="Z316" i="6"/>
  <c r="AB316" i="6"/>
  <c r="AA316" i="6"/>
  <c r="F583" i="6"/>
  <c r="U536" i="6"/>
  <c r="U99" i="7" s="1"/>
  <c r="S250" i="6"/>
  <c r="S70" i="7" s="1"/>
  <c r="AF536" i="6"/>
  <c r="AF99" i="7" s="1"/>
  <c r="X267" i="10"/>
  <c r="AV261" i="10" s="1"/>
  <c r="AA267" i="10" s="1"/>
  <c r="AL316" i="6"/>
  <c r="J157" i="14"/>
  <c r="AA250" i="6"/>
  <c r="AA70" i="7" s="1"/>
  <c r="Q330" i="6"/>
  <c r="I65" i="14"/>
  <c r="AV160" i="9"/>
  <c r="AB602" i="6"/>
  <c r="AN602" i="6"/>
  <c r="P602" i="6"/>
  <c r="D316" i="6"/>
  <c r="J616" i="6"/>
  <c r="I616" i="6"/>
  <c r="G616" i="6"/>
  <c r="F616" i="6"/>
  <c r="W616" i="6"/>
  <c r="I602" i="6"/>
  <c r="AG602" i="6"/>
  <c r="AI602" i="6"/>
  <c r="D605" i="6" s="1" a="1"/>
  <c r="Y297" i="6"/>
  <c r="I316" i="6"/>
  <c r="T316" i="6"/>
  <c r="U583" i="6"/>
  <c r="W330" i="6"/>
  <c r="AC602" i="6"/>
  <c r="V602" i="6"/>
  <c r="Q316" i="6"/>
  <c r="AF316" i="6"/>
  <c r="X316" i="6"/>
  <c r="Y316" i="6"/>
  <c r="L316" i="6"/>
  <c r="D536" i="6"/>
  <c r="D99" i="7" s="1"/>
  <c r="E602" i="6"/>
  <c r="D602" i="6"/>
  <c r="O602" i="6"/>
  <c r="M602" i="6"/>
  <c r="AK316" i="6"/>
  <c r="V316" i="6"/>
  <c r="AH316" i="6"/>
  <c r="AG316" i="6"/>
  <c r="AI316" i="6"/>
  <c r="X206" i="6"/>
  <c r="AV200" i="6" s="1"/>
  <c r="W602" i="6"/>
  <c r="D250" i="6"/>
  <c r="D70" i="7" s="1"/>
  <c r="U316" i="6"/>
  <c r="G316" i="6"/>
  <c r="K583" i="6"/>
  <c r="W536" i="6"/>
  <c r="W99" i="7" s="1"/>
  <c r="X268" i="11"/>
  <c r="AV262" i="11" s="1"/>
  <c r="AA268" i="11" s="1"/>
  <c r="R602" i="6"/>
  <c r="Y602" i="6"/>
  <c r="F602" i="6"/>
  <c r="J297" i="6"/>
  <c r="N297" i="6"/>
  <c r="I297" i="6"/>
  <c r="H316" i="6"/>
  <c r="E316" i="6"/>
  <c r="F316" i="6"/>
  <c r="X102" i="9"/>
  <c r="AV96" i="9" s="1"/>
  <c r="G583" i="6"/>
  <c r="N583" i="6"/>
  <c r="R583" i="6"/>
  <c r="W583" i="6"/>
  <c r="X583" i="6"/>
  <c r="X272" i="9"/>
  <c r="V330" i="6"/>
  <c r="U330" i="6"/>
  <c r="G330" i="6"/>
  <c r="X102" i="11"/>
  <c r="AV96" i="11" s="1"/>
  <c r="AA102" i="11" s="1"/>
  <c r="X102" i="10"/>
  <c r="AV96" i="10" s="1"/>
  <c r="AA102" i="10" s="1"/>
  <c r="U616" i="6"/>
  <c r="Q616" i="6"/>
  <c r="P616" i="6"/>
  <c r="M616" i="6"/>
  <c r="E616" i="6"/>
  <c r="N602" i="6"/>
  <c r="X602" i="6"/>
  <c r="G602" i="6"/>
  <c r="L602" i="6"/>
  <c r="Q602" i="6"/>
  <c r="S602" i="6"/>
  <c r="K602" i="6"/>
  <c r="W316" i="6"/>
  <c r="P316" i="6"/>
  <c r="K316" i="6"/>
  <c r="M316" i="6"/>
  <c r="O316" i="6"/>
  <c r="X217" i="10"/>
  <c r="AV211" i="10" s="1"/>
  <c r="AA217" i="10" s="1"/>
  <c r="M583" i="6"/>
  <c r="P583" i="6"/>
  <c r="X253" i="10"/>
  <c r="AV247" i="10" s="1"/>
  <c r="AA253" i="10" s="1"/>
  <c r="J602" i="6"/>
  <c r="U602" i="6"/>
  <c r="O297" i="6"/>
  <c r="R316" i="6"/>
  <c r="N316" i="6"/>
  <c r="J316" i="6"/>
  <c r="X261" i="9"/>
  <c r="AV255" i="9" s="1"/>
  <c r="X99" i="11"/>
  <c r="AV93" i="11" s="1"/>
  <c r="AA99" i="11" s="1"/>
  <c r="I583" i="6"/>
  <c r="P330" i="6"/>
  <c r="T330" i="6"/>
  <c r="W371" i="6"/>
  <c r="V370" i="6"/>
  <c r="V369" i="6"/>
  <c r="V368" i="6"/>
  <c r="V371" i="6"/>
  <c r="U368" i="6"/>
  <c r="W369" i="6"/>
  <c r="U369" i="6"/>
  <c r="W370" i="6"/>
  <c r="U370" i="6"/>
  <c r="U371" i="6"/>
  <c r="W368" i="6"/>
  <c r="R370" i="6"/>
  <c r="Q370" i="6"/>
  <c r="O370" i="6"/>
  <c r="D370" i="6"/>
  <c r="H370" i="6"/>
  <c r="J370" i="6"/>
  <c r="O369" i="6"/>
  <c r="H368" i="6"/>
  <c r="M369" i="6"/>
  <c r="D369" i="6"/>
  <c r="Q368" i="6"/>
  <c r="N369" i="6"/>
  <c r="G369" i="6"/>
  <c r="Q369" i="6"/>
  <c r="S368" i="6"/>
  <c r="P370" i="6"/>
  <c r="O368" i="6"/>
  <c r="E368" i="6"/>
  <c r="S370" i="6"/>
  <c r="H369" i="6"/>
  <c r="D368" i="6"/>
  <c r="M368" i="6"/>
  <c r="S369" i="6"/>
  <c r="T368" i="6"/>
  <c r="R368" i="6"/>
  <c r="K370" i="6"/>
  <c r="F370" i="6"/>
  <c r="L369" i="6"/>
  <c r="I368" i="6"/>
  <c r="L370" i="6"/>
  <c r="R369" i="6"/>
  <c r="J369" i="6"/>
  <c r="T370" i="6"/>
  <c r="E370" i="6"/>
  <c r="J368" i="6"/>
  <c r="K369" i="6"/>
  <c r="P369" i="6"/>
  <c r="G368" i="6"/>
  <c r="I369" i="6"/>
  <c r="G370" i="6"/>
  <c r="N370" i="6"/>
  <c r="N368" i="6"/>
  <c r="E369" i="6"/>
  <c r="I370" i="6"/>
  <c r="F369" i="6"/>
  <c r="T369" i="6"/>
  <c r="M370" i="6"/>
  <c r="L368" i="6"/>
  <c r="F368" i="6"/>
  <c r="P368" i="6"/>
  <c r="K368" i="6"/>
  <c r="W418" i="6"/>
  <c r="U415" i="6"/>
  <c r="V417" i="6"/>
  <c r="U416" i="6"/>
  <c r="V418" i="6"/>
  <c r="W415" i="6"/>
  <c r="V415" i="6"/>
  <c r="W416" i="6"/>
  <c r="W417" i="6"/>
  <c r="V416" i="6"/>
  <c r="U418" i="6"/>
  <c r="E417" i="6"/>
  <c r="D417" i="6"/>
  <c r="K417" i="6"/>
  <c r="Q417" i="6"/>
  <c r="R417" i="6"/>
  <c r="N417" i="6"/>
  <c r="H417" i="6"/>
  <c r="P417" i="6"/>
  <c r="J417" i="6"/>
  <c r="F417" i="6"/>
  <c r="T417" i="6"/>
  <c r="I417" i="6"/>
  <c r="O417" i="6"/>
  <c r="R415" i="6"/>
  <c r="S415" i="6"/>
  <c r="H415" i="6"/>
  <c r="M416" i="6"/>
  <c r="Q415" i="6"/>
  <c r="D415" i="6"/>
  <c r="L417" i="6"/>
  <c r="G416" i="6"/>
  <c r="S417" i="6"/>
  <c r="E416" i="6"/>
  <c r="R416" i="6"/>
  <c r="P416" i="6"/>
  <c r="H416" i="6"/>
  <c r="P415" i="6"/>
  <c r="S416" i="6"/>
  <c r="Q416" i="6"/>
  <c r="O415" i="6"/>
  <c r="E415" i="6"/>
  <c r="K415" i="6"/>
  <c r="F416" i="6"/>
  <c r="O416" i="6"/>
  <c r="N416" i="6"/>
  <c r="M417" i="6"/>
  <c r="K416" i="6"/>
  <c r="L415" i="6"/>
  <c r="M415" i="6"/>
  <c r="G415" i="6"/>
  <c r="I415" i="6"/>
  <c r="J415" i="6"/>
  <c r="D416" i="6"/>
  <c r="T416" i="6"/>
  <c r="J416" i="6"/>
  <c r="L416" i="6"/>
  <c r="T415" i="6"/>
  <c r="U525" i="6"/>
  <c r="U528" i="6"/>
  <c r="U526" i="6"/>
  <c r="V525" i="6"/>
  <c r="W526" i="6"/>
  <c r="W527" i="6"/>
  <c r="G525" i="6"/>
  <c r="S525" i="6"/>
  <c r="T527" i="6"/>
  <c r="H527" i="6"/>
  <c r="Q527" i="6"/>
  <c r="I527" i="6"/>
  <c r="M527" i="6"/>
  <c r="G527" i="6"/>
  <c r="K527" i="6"/>
  <c r="F527" i="6"/>
  <c r="O527" i="6"/>
  <c r="H526" i="6"/>
  <c r="I525" i="6"/>
  <c r="L526" i="6"/>
  <c r="H525" i="6"/>
  <c r="Q526" i="6"/>
  <c r="S526" i="6"/>
  <c r="K526" i="6"/>
  <c r="P526" i="6"/>
  <c r="D525" i="6"/>
  <c r="T526" i="6"/>
  <c r="G528" i="6"/>
  <c r="O526" i="6"/>
  <c r="P525" i="6"/>
  <c r="R526" i="6"/>
  <c r="O371" i="6"/>
  <c r="T418" i="6"/>
  <c r="T371" i="6"/>
  <c r="K418" i="6"/>
  <c r="H418" i="6"/>
  <c r="L371" i="6"/>
  <c r="E418" i="6"/>
  <c r="K289" i="6"/>
  <c r="R287" i="6"/>
  <c r="P221" i="11"/>
  <c r="L221" i="11"/>
  <c r="H221" i="11"/>
  <c r="N221" i="11"/>
  <c r="O221" i="11"/>
  <c r="G221" i="11"/>
  <c r="D221" i="11"/>
  <c r="T221" i="11"/>
  <c r="J221" i="11"/>
  <c r="F221" i="11"/>
  <c r="K221" i="11"/>
  <c r="V221" i="11"/>
  <c r="W221" i="11"/>
  <c r="S221" i="11"/>
  <c r="R221" i="11"/>
  <c r="O222" i="11"/>
  <c r="L222" i="11"/>
  <c r="V222" i="11"/>
  <c r="W222" i="11"/>
  <c r="N222" i="11"/>
  <c r="H222" i="11"/>
  <c r="G222" i="11"/>
  <c r="F222" i="11"/>
  <c r="T222" i="11"/>
  <c r="R222" i="11"/>
  <c r="K222" i="11"/>
  <c r="J222" i="11"/>
  <c r="D222" i="11"/>
  <c r="S222" i="11"/>
  <c r="P222" i="11"/>
  <c r="L223" i="11"/>
  <c r="F223" i="11"/>
  <c r="K223" i="11"/>
  <c r="U223" i="11"/>
  <c r="S223" i="11"/>
  <c r="T223" i="11"/>
  <c r="V223" i="11"/>
  <c r="G223" i="11"/>
  <c r="I223" i="11"/>
  <c r="J223" i="11"/>
  <c r="H223" i="11"/>
  <c r="D223" i="11"/>
  <c r="W223" i="11"/>
  <c r="Q223" i="11"/>
  <c r="R223" i="11"/>
  <c r="E223" i="11"/>
  <c r="N223" i="11"/>
  <c r="O223" i="11"/>
  <c r="P223" i="11"/>
  <c r="M223" i="11"/>
  <c r="M222" i="11"/>
  <c r="U222" i="11"/>
  <c r="N224" i="11"/>
  <c r="I222" i="11"/>
  <c r="W224" i="11"/>
  <c r="Q222" i="11"/>
  <c r="E222" i="11"/>
  <c r="P224" i="11"/>
  <c r="U221" i="11"/>
  <c r="J224" i="11"/>
  <c r="Q221" i="11"/>
  <c r="G224" i="11"/>
  <c r="I221" i="11"/>
  <c r="S224" i="11"/>
  <c r="F224" i="11"/>
  <c r="V224" i="11"/>
  <c r="O224" i="11"/>
  <c r="M221" i="11"/>
  <c r="L224" i="11"/>
  <c r="E221" i="11"/>
  <c r="R224" i="11"/>
  <c r="H224" i="11"/>
  <c r="T224" i="11"/>
  <c r="X258" i="9"/>
  <c r="AV252" i="9" s="1"/>
  <c r="X158" i="6"/>
  <c r="AV152" i="6" s="1"/>
  <c r="X251" i="10"/>
  <c r="AV245" i="10" s="1"/>
  <c r="AA251" i="10" s="1"/>
  <c r="D511" i="6"/>
  <c r="H511" i="6"/>
  <c r="W62" i="7"/>
  <c r="U60" i="7"/>
  <c r="U59" i="7"/>
  <c r="U61" i="7"/>
  <c r="U62" i="7"/>
  <c r="V61" i="7"/>
  <c r="W61" i="7"/>
  <c r="V59" i="7"/>
  <c r="V60" i="7"/>
  <c r="W60" i="7"/>
  <c r="V62" i="7"/>
  <c r="W59" i="7"/>
  <c r="H61" i="7"/>
  <c r="S61" i="7"/>
  <c r="Q61" i="7"/>
  <c r="P61" i="7"/>
  <c r="M61" i="7"/>
  <c r="K61" i="7"/>
  <c r="J61" i="7"/>
  <c r="R61" i="7"/>
  <c r="O61" i="7"/>
  <c r="N61" i="7"/>
  <c r="F61" i="7"/>
  <c r="G61" i="7"/>
  <c r="T61" i="7"/>
  <c r="D61" i="7"/>
  <c r="F59" i="7"/>
  <c r="G59" i="7"/>
  <c r="Q60" i="7"/>
  <c r="I60" i="7"/>
  <c r="N59" i="7"/>
  <c r="E59" i="7"/>
  <c r="I59" i="7"/>
  <c r="L59" i="7"/>
  <c r="R60" i="7"/>
  <c r="D60" i="7"/>
  <c r="J59" i="7"/>
  <c r="N60" i="7"/>
  <c r="S60" i="7"/>
  <c r="P59" i="7"/>
  <c r="R59" i="7"/>
  <c r="F60" i="7"/>
  <c r="H60" i="7"/>
  <c r="P60" i="7"/>
  <c r="O60" i="7"/>
  <c r="T59" i="7"/>
  <c r="K59" i="7"/>
  <c r="H59" i="7"/>
  <c r="M59" i="7"/>
  <c r="E60" i="7"/>
  <c r="J60" i="7"/>
  <c r="G60" i="7"/>
  <c r="O59" i="7"/>
  <c r="Q59" i="7"/>
  <c r="S59" i="7"/>
  <c r="K60" i="7"/>
  <c r="M60" i="7"/>
  <c r="T60" i="7"/>
  <c r="L60" i="7"/>
  <c r="H62" i="7"/>
  <c r="M62" i="7"/>
  <c r="L61" i="7"/>
  <c r="G62" i="7"/>
  <c r="R62" i="7"/>
  <c r="S62" i="7"/>
  <c r="T62" i="7"/>
  <c r="K62" i="7"/>
  <c r="D62" i="7"/>
  <c r="P62" i="7"/>
  <c r="F62" i="7"/>
  <c r="Q62" i="7"/>
  <c r="I61" i="7"/>
  <c r="N62" i="7"/>
  <c r="O62" i="7"/>
  <c r="D59" i="7"/>
  <c r="J62" i="7"/>
  <c r="E61" i="7"/>
  <c r="K616" i="6"/>
  <c r="V616" i="6"/>
  <c r="Y616" i="6"/>
  <c r="Z616" i="6"/>
  <c r="D616" i="6"/>
  <c r="AG616" i="6"/>
  <c r="E224" i="11"/>
  <c r="D225" i="6"/>
  <c r="M225" i="6"/>
  <c r="AV153" i="10"/>
  <c r="AA159" i="10" s="1"/>
  <c r="H65" i="14"/>
  <c r="X100" i="10"/>
  <c r="AV94" i="10" s="1"/>
  <c r="AA100" i="10" s="1"/>
  <c r="X99" i="10"/>
  <c r="AV93" i="10" s="1"/>
  <c r="AA99" i="10" s="1"/>
  <c r="T272" i="6"/>
  <c r="L272" i="6"/>
  <c r="E528" i="6"/>
  <c r="H289" i="9"/>
  <c r="Q275" i="6"/>
  <c r="O228" i="6"/>
  <c r="F286" i="6"/>
  <c r="D289" i="6"/>
  <c r="O287" i="6"/>
  <c r="N286" i="6"/>
  <c r="Q344" i="6"/>
  <c r="M344" i="6"/>
  <c r="U344" i="6"/>
  <c r="D224" i="11"/>
  <c r="J512" i="6"/>
  <c r="G512" i="6"/>
  <c r="G297" i="6"/>
  <c r="H297" i="6"/>
  <c r="Q297" i="6"/>
  <c r="U297" i="6"/>
  <c r="M297" i="6"/>
  <c r="AF297" i="6"/>
  <c r="AL297" i="6"/>
  <c r="AC297" i="6"/>
  <c r="Z297" i="6"/>
  <c r="AO297" i="6"/>
  <c r="AJ297" i="6"/>
  <c r="X101" i="9"/>
  <c r="AV95" i="9" s="1"/>
  <c r="T225" i="6"/>
  <c r="K225" i="6"/>
  <c r="N226" i="6"/>
  <c r="Q558" i="6"/>
  <c r="S273" i="6"/>
  <c r="G273" i="6"/>
  <c r="X218" i="10"/>
  <c r="AV212" i="10" s="1"/>
  <c r="AA218" i="10" s="1"/>
  <c r="K282" i="11"/>
  <c r="V289" i="9"/>
  <c r="L62" i="7"/>
  <c r="O275" i="6"/>
  <c r="S514" i="6"/>
  <c r="M228" i="6"/>
  <c r="P514" i="6"/>
  <c r="L514" i="6"/>
  <c r="O561" i="6"/>
  <c r="AV151" i="11"/>
  <c r="AA157" i="11" s="1"/>
  <c r="J64" i="14"/>
  <c r="T286" i="6"/>
  <c r="I289" i="6"/>
  <c r="J287" i="6"/>
  <c r="M289" i="6"/>
  <c r="X226" i="9"/>
  <c r="AV220" i="9" s="1"/>
  <c r="W385" i="6"/>
  <c r="U384" i="6"/>
  <c r="V382" i="6"/>
  <c r="U385" i="6"/>
  <c r="V383" i="6"/>
  <c r="W382" i="6"/>
  <c r="U382" i="6"/>
  <c r="V384" i="6"/>
  <c r="W383" i="6"/>
  <c r="U383" i="6"/>
  <c r="V385" i="6"/>
  <c r="W384" i="6"/>
  <c r="I384" i="6"/>
  <c r="N384" i="6"/>
  <c r="J384" i="6"/>
  <c r="F384" i="6"/>
  <c r="E384" i="6"/>
  <c r="D384" i="6"/>
  <c r="Q384" i="6"/>
  <c r="L384" i="6"/>
  <c r="P384" i="6"/>
  <c r="S384" i="6"/>
  <c r="R384" i="6"/>
  <c r="H384" i="6"/>
  <c r="G384" i="6"/>
  <c r="K384" i="6"/>
  <c r="O384" i="6"/>
  <c r="M384" i="6"/>
  <c r="T384" i="6"/>
  <c r="G383" i="6"/>
  <c r="G382" i="6"/>
  <c r="F382" i="6"/>
  <c r="J382" i="6"/>
  <c r="Q383" i="6"/>
  <c r="Q382" i="6"/>
  <c r="P382" i="6"/>
  <c r="L382" i="6"/>
  <c r="P383" i="6"/>
  <c r="S383" i="6"/>
  <c r="H383" i="6"/>
  <c r="D382" i="6"/>
  <c r="H382" i="6"/>
  <c r="R382" i="6"/>
  <c r="S382" i="6"/>
  <c r="N382" i="6"/>
  <c r="N383" i="6"/>
  <c r="T382" i="6"/>
  <c r="T383" i="6"/>
  <c r="E383" i="6"/>
  <c r="M383" i="6"/>
  <c r="R383" i="6"/>
  <c r="K383" i="6"/>
  <c r="I383" i="6"/>
  <c r="K382" i="6"/>
  <c r="J383" i="6"/>
  <c r="M382" i="6"/>
  <c r="O383" i="6"/>
  <c r="L383" i="6"/>
  <c r="I382" i="6"/>
  <c r="O382" i="6"/>
  <c r="E382" i="6"/>
  <c r="F383" i="6"/>
  <c r="D383" i="6"/>
  <c r="E583" i="6"/>
  <c r="J583" i="6"/>
  <c r="Q583" i="6"/>
  <c r="H583" i="6"/>
  <c r="S583" i="6"/>
  <c r="O583" i="6"/>
  <c r="T583" i="6"/>
  <c r="Y583" i="6"/>
  <c r="D583" i="6"/>
  <c r="AO583" i="6"/>
  <c r="AF583" i="6"/>
  <c r="AL583" i="6"/>
  <c r="Z583" i="6"/>
  <c r="J511" i="6"/>
  <c r="H512" i="6"/>
  <c r="M512" i="6"/>
  <c r="O225" i="6"/>
  <c r="Q226" i="6"/>
  <c r="F558" i="6"/>
  <c r="I559" i="6"/>
  <c r="J559" i="6"/>
  <c r="X205" i="9"/>
  <c r="D96" i="7"/>
  <c r="AP96" i="7"/>
  <c r="AP99" i="7"/>
  <c r="T96" i="7"/>
  <c r="T536" i="6"/>
  <c r="T99" i="7" s="1"/>
  <c r="P96" i="7"/>
  <c r="P536" i="6"/>
  <c r="P99" i="7" s="1"/>
  <c r="AE96" i="7"/>
  <c r="AE536" i="6"/>
  <c r="AE99" i="7" s="1"/>
  <c r="R96" i="7"/>
  <c r="R536" i="6"/>
  <c r="R99" i="7" s="1"/>
  <c r="AI96" i="7"/>
  <c r="AI536" i="6"/>
  <c r="AI99" i="7" s="1"/>
  <c r="Y96" i="7"/>
  <c r="Y536" i="6"/>
  <c r="Y99" i="7" s="1"/>
  <c r="AL96" i="7"/>
  <c r="AL536" i="6"/>
  <c r="AL99" i="7" s="1"/>
  <c r="H96" i="7"/>
  <c r="H536" i="6"/>
  <c r="H99" i="7" s="1"/>
  <c r="J273" i="6"/>
  <c r="H272" i="6"/>
  <c r="D273" i="6"/>
  <c r="S528" i="6"/>
  <c r="R385" i="6"/>
  <c r="R289" i="9"/>
  <c r="I385" i="6"/>
  <c r="I514" i="6"/>
  <c r="S275" i="6"/>
  <c r="T514" i="6"/>
  <c r="E289" i="6"/>
  <c r="D68" i="7"/>
  <c r="R67" i="7"/>
  <c r="R250" i="6"/>
  <c r="R70" i="7" s="1"/>
  <c r="AI67" i="7"/>
  <c r="AI250" i="6"/>
  <c r="AI70" i="7" s="1"/>
  <c r="AM67" i="7"/>
  <c r="AM250" i="6"/>
  <c r="AM70" i="7" s="1"/>
  <c r="AE67" i="7"/>
  <c r="AE250" i="6"/>
  <c r="AE70" i="7" s="1"/>
  <c r="W67" i="7"/>
  <c r="W250" i="6"/>
  <c r="W70" i="7" s="1"/>
  <c r="G67" i="7"/>
  <c r="G250" i="6"/>
  <c r="G70" i="7" s="1"/>
  <c r="D67" i="7"/>
  <c r="V67" i="7"/>
  <c r="V250" i="6"/>
  <c r="V70" i="7" s="1"/>
  <c r="I330" i="6"/>
  <c r="Y330" i="6"/>
  <c r="H330" i="6"/>
  <c r="K330" i="6"/>
  <c r="M330" i="6"/>
  <c r="X330" i="6"/>
  <c r="AD330" i="6"/>
  <c r="AI330" i="6"/>
  <c r="AJ330" i="6"/>
  <c r="AN330" i="6"/>
  <c r="AK330" i="6"/>
  <c r="AM330" i="6"/>
  <c r="AV34" i="10"/>
  <c r="AA40" i="10" s="1"/>
  <c r="H13" i="14"/>
  <c r="P511" i="6"/>
  <c r="O512" i="6"/>
  <c r="X254" i="11"/>
  <c r="AV248" i="11" s="1"/>
  <c r="AA254" i="11" s="1"/>
  <c r="P225" i="6"/>
  <c r="R225" i="6"/>
  <c r="I12" i="14"/>
  <c r="AV33" i="9"/>
  <c r="P558" i="6"/>
  <c r="L559" i="6"/>
  <c r="F273" i="6"/>
  <c r="N272" i="6"/>
  <c r="X274" i="9"/>
  <c r="G289" i="9"/>
  <c r="U282" i="11"/>
  <c r="O282" i="11"/>
  <c r="E62" i="7"/>
  <c r="I228" i="6"/>
  <c r="M275" i="6"/>
  <c r="M561" i="6"/>
  <c r="J514" i="6"/>
  <c r="X431" i="6"/>
  <c r="AV425" i="6" s="1"/>
  <c r="J371" i="6"/>
  <c r="N371" i="6"/>
  <c r="L418" i="6"/>
  <c r="F418" i="6"/>
  <c r="M371" i="6"/>
  <c r="Q371" i="6"/>
  <c r="X259" i="9"/>
  <c r="AV253" i="9" s="1"/>
  <c r="AV75" i="9"/>
  <c r="O13" i="14"/>
  <c r="X159" i="6"/>
  <c r="AV153" i="6" s="1"/>
  <c r="X157" i="6"/>
  <c r="AV151" i="6" s="1"/>
  <c r="AO616" i="6"/>
  <c r="AB616" i="6"/>
  <c r="AN616" i="6"/>
  <c r="AJ616" i="6"/>
  <c r="AA616" i="6"/>
  <c r="W275" i="6"/>
  <c r="V274" i="6"/>
  <c r="V273" i="6"/>
  <c r="V272" i="6"/>
  <c r="V275" i="6"/>
  <c r="U275" i="6"/>
  <c r="W272" i="6"/>
  <c r="U272" i="6"/>
  <c r="W273" i="6"/>
  <c r="U273" i="6"/>
  <c r="W274" i="6"/>
  <c r="U274" i="6"/>
  <c r="D274" i="6"/>
  <c r="G274" i="6"/>
  <c r="P274" i="6"/>
  <c r="T274" i="6"/>
  <c r="L274" i="6"/>
  <c r="I274" i="6"/>
  <c r="H274" i="6"/>
  <c r="M274" i="6"/>
  <c r="O274" i="6"/>
  <c r="Q274" i="6"/>
  <c r="K274" i="6"/>
  <c r="J274" i="6"/>
  <c r="F274" i="6"/>
  <c r="R274" i="6"/>
  <c r="N274" i="6"/>
  <c r="S274" i="6"/>
  <c r="E274" i="6"/>
  <c r="M273" i="6"/>
  <c r="X178" i="6"/>
  <c r="AV172" i="6" s="1"/>
  <c r="Q514" i="6"/>
  <c r="D514" i="6"/>
  <c r="U287" i="6"/>
  <c r="U286" i="6"/>
  <c r="U289" i="6"/>
  <c r="U288" i="6"/>
  <c r="V286" i="6"/>
  <c r="W288" i="6"/>
  <c r="V287" i="6"/>
  <c r="V288" i="6"/>
  <c r="W286" i="6"/>
  <c r="V289" i="6"/>
  <c r="W287" i="6"/>
  <c r="P287" i="6"/>
  <c r="P288" i="6"/>
  <c r="K288" i="6"/>
  <c r="G288" i="6"/>
  <c r="Q288" i="6"/>
  <c r="T288" i="6"/>
  <c r="E288" i="6"/>
  <c r="S288" i="6"/>
  <c r="H288" i="6"/>
  <c r="I288" i="6"/>
  <c r="O288" i="6"/>
  <c r="J288" i="6"/>
  <c r="R288" i="6"/>
  <c r="L288" i="6"/>
  <c r="M288" i="6"/>
  <c r="N288" i="6"/>
  <c r="F288" i="6"/>
  <c r="D288" i="6"/>
  <c r="S287" i="6"/>
  <c r="X225" i="9"/>
  <c r="AV219" i="9" s="1"/>
  <c r="X223" i="9"/>
  <c r="AV217" i="9" s="1"/>
  <c r="F286" i="9"/>
  <c r="N286" i="9"/>
  <c r="R286" i="9"/>
  <c r="J286" i="9"/>
  <c r="V286" i="9"/>
  <c r="H286" i="9"/>
  <c r="T286" i="9"/>
  <c r="D286" i="9"/>
  <c r="G286" i="9"/>
  <c r="L286" i="9"/>
  <c r="K286" i="9"/>
  <c r="W286" i="9"/>
  <c r="S286" i="9"/>
  <c r="O286" i="9"/>
  <c r="P286" i="9"/>
  <c r="N287" i="9"/>
  <c r="K287" i="9"/>
  <c r="R287" i="9"/>
  <c r="V287" i="9"/>
  <c r="J287" i="9"/>
  <c r="D287" i="9"/>
  <c r="G287" i="9"/>
  <c r="W287" i="9"/>
  <c r="S287" i="9"/>
  <c r="P287" i="9"/>
  <c r="F287" i="9"/>
  <c r="H287" i="9"/>
  <c r="O287" i="9"/>
  <c r="T287" i="9"/>
  <c r="L287" i="9"/>
  <c r="M286" i="9"/>
  <c r="Q287" i="9"/>
  <c r="M287" i="9"/>
  <c r="U287" i="9"/>
  <c r="E286" i="9"/>
  <c r="Q286" i="9"/>
  <c r="L288" i="9"/>
  <c r="O288" i="9"/>
  <c r="E288" i="9"/>
  <c r="F288" i="9"/>
  <c r="V288" i="9"/>
  <c r="I288" i="9"/>
  <c r="I286" i="9"/>
  <c r="N288" i="9"/>
  <c r="P288" i="9"/>
  <c r="W288" i="9"/>
  <c r="R288" i="9"/>
  <c r="U286" i="9"/>
  <c r="E287" i="9"/>
  <c r="G288" i="9"/>
  <c r="D288" i="9"/>
  <c r="S288" i="9"/>
  <c r="Q288" i="9"/>
  <c r="T288" i="9"/>
  <c r="M288" i="9"/>
  <c r="U288" i="9"/>
  <c r="I287" i="9"/>
  <c r="H288" i="9"/>
  <c r="K288" i="9"/>
  <c r="J288" i="9"/>
  <c r="Q512" i="6"/>
  <c r="AV34" i="11"/>
  <c r="AA40" i="11" s="1"/>
  <c r="J13" i="14"/>
  <c r="AB297" i="6"/>
  <c r="AA297" i="6"/>
  <c r="AE297" i="6"/>
  <c r="X100" i="9"/>
  <c r="AV94" i="9" s="1"/>
  <c r="D226" i="6"/>
  <c r="M226" i="6"/>
  <c r="H226" i="6"/>
  <c r="X252" i="11"/>
  <c r="AV246" i="11" s="1"/>
  <c r="AA252" i="11" s="1"/>
  <c r="E272" i="6"/>
  <c r="I273" i="6"/>
  <c r="X216" i="10"/>
  <c r="AV210" i="10" s="1"/>
  <c r="AA216" i="10" s="1"/>
  <c r="Q528" i="6"/>
  <c r="O289" i="9"/>
  <c r="F289" i="9"/>
  <c r="M289" i="9"/>
  <c r="E228" i="6"/>
  <c r="F228" i="6"/>
  <c r="T228" i="6"/>
  <c r="D228" i="6"/>
  <c r="S228" i="6"/>
  <c r="H228" i="6"/>
  <c r="I62" i="14"/>
  <c r="AV157" i="9"/>
  <c r="K287" i="6"/>
  <c r="I286" i="6"/>
  <c r="O289" i="6"/>
  <c r="M286" i="6"/>
  <c r="AV74" i="9"/>
  <c r="O12" i="14"/>
  <c r="AK583" i="6"/>
  <c r="AH583" i="6"/>
  <c r="AJ583" i="6"/>
  <c r="X267" i="11"/>
  <c r="AV261" i="11" s="1"/>
  <c r="AA267" i="11" s="1"/>
  <c r="R512" i="6"/>
  <c r="P512" i="6"/>
  <c r="H225" i="6"/>
  <c r="X207" i="9"/>
  <c r="I13" i="14"/>
  <c r="AV34" i="9"/>
  <c r="W561" i="6"/>
  <c r="U560" i="6"/>
  <c r="U559" i="6"/>
  <c r="U558" i="6"/>
  <c r="U561" i="6"/>
  <c r="V560" i="6"/>
  <c r="W559" i="6"/>
  <c r="V561" i="6"/>
  <c r="W560" i="6"/>
  <c r="V558" i="6"/>
  <c r="V559" i="6"/>
  <c r="W558" i="6"/>
  <c r="D560" i="6"/>
  <c r="H560" i="6"/>
  <c r="Q560" i="6"/>
  <c r="E560" i="6"/>
  <c r="S560" i="6"/>
  <c r="T560" i="6"/>
  <c r="K560" i="6"/>
  <c r="N560" i="6"/>
  <c r="J560" i="6"/>
  <c r="G560" i="6"/>
  <c r="M560" i="6"/>
  <c r="P560" i="6"/>
  <c r="R560" i="6"/>
  <c r="I560" i="6"/>
  <c r="L560" i="6"/>
  <c r="O560" i="6"/>
  <c r="F560" i="6"/>
  <c r="N559" i="6"/>
  <c r="I558" i="6"/>
  <c r="E96" i="7"/>
  <c r="E536" i="6"/>
  <c r="E99" i="7" s="1"/>
  <c r="AD96" i="7"/>
  <c r="AD536" i="6"/>
  <c r="AD99" i="7" s="1"/>
  <c r="N96" i="7"/>
  <c r="N536" i="6"/>
  <c r="N99" i="7" s="1"/>
  <c r="AA96" i="7"/>
  <c r="AA536" i="6"/>
  <c r="AA99" i="7" s="1"/>
  <c r="Q96" i="7"/>
  <c r="Q536" i="6"/>
  <c r="Q99" i="7" s="1"/>
  <c r="S96" i="7"/>
  <c r="S536" i="6"/>
  <c r="S99" i="7" s="1"/>
  <c r="AB96" i="7"/>
  <c r="AB536" i="6"/>
  <c r="AB99" i="7" s="1"/>
  <c r="J96" i="7"/>
  <c r="J536" i="6"/>
  <c r="J99" i="7" s="1"/>
  <c r="F279" i="11"/>
  <c r="W279" i="11"/>
  <c r="G279" i="11"/>
  <c r="N279" i="11"/>
  <c r="R279" i="11"/>
  <c r="S279" i="11"/>
  <c r="J279" i="11"/>
  <c r="O279" i="11"/>
  <c r="K279" i="11"/>
  <c r="V279" i="11"/>
  <c r="G280" i="11"/>
  <c r="M280" i="11"/>
  <c r="K280" i="11"/>
  <c r="R280" i="11"/>
  <c r="O280" i="11"/>
  <c r="U280" i="11"/>
  <c r="E280" i="11"/>
  <c r="I280" i="11"/>
  <c r="F280" i="11"/>
  <c r="N280" i="11"/>
  <c r="V280" i="11"/>
  <c r="Q280" i="11"/>
  <c r="J280" i="11"/>
  <c r="W280" i="11"/>
  <c r="S280" i="11"/>
  <c r="T280" i="11"/>
  <c r="H280" i="11"/>
  <c r="D280" i="11"/>
  <c r="H279" i="11"/>
  <c r="L280" i="11"/>
  <c r="P280" i="11"/>
  <c r="M281" i="11"/>
  <c r="E281" i="11"/>
  <c r="J281" i="11"/>
  <c r="I281" i="11"/>
  <c r="W281" i="11"/>
  <c r="K281" i="11"/>
  <c r="V281" i="11"/>
  <c r="L281" i="11"/>
  <c r="P281" i="11"/>
  <c r="L279" i="11"/>
  <c r="M279" i="11"/>
  <c r="P279" i="11"/>
  <c r="E279" i="11"/>
  <c r="Q279" i="11"/>
  <c r="D281" i="11"/>
  <c r="S281" i="11"/>
  <c r="T279" i="11"/>
  <c r="U279" i="11"/>
  <c r="Q281" i="11"/>
  <c r="U281" i="11"/>
  <c r="F281" i="11"/>
  <c r="R281" i="11"/>
  <c r="O281" i="11"/>
  <c r="N281" i="11"/>
  <c r="T281" i="11"/>
  <c r="I279" i="11"/>
  <c r="H281" i="11"/>
  <c r="G281" i="11"/>
  <c r="P273" i="6"/>
  <c r="O273" i="6"/>
  <c r="I224" i="11"/>
  <c r="X199" i="11"/>
  <c r="R528" i="6"/>
  <c r="N289" i="9"/>
  <c r="P289" i="9"/>
  <c r="S561" i="6"/>
  <c r="Q228" i="6"/>
  <c r="N228" i="6"/>
  <c r="G514" i="6"/>
  <c r="I64" i="14"/>
  <c r="AV159" i="9"/>
  <c r="P289" i="6"/>
  <c r="E286" i="6"/>
  <c r="Q289" i="6"/>
  <c r="I287" i="6"/>
  <c r="M67" i="7"/>
  <c r="M250" i="6"/>
  <c r="M70" i="7" s="1"/>
  <c r="O67" i="7"/>
  <c r="O250" i="6"/>
  <c r="O70" i="7" s="1"/>
  <c r="AP67" i="7"/>
  <c r="AP70" i="7"/>
  <c r="Q67" i="7"/>
  <c r="Q250" i="6"/>
  <c r="Q70" i="7" s="1"/>
  <c r="AL67" i="7"/>
  <c r="AL250" i="6"/>
  <c r="AL70" i="7" s="1"/>
  <c r="I67" i="7"/>
  <c r="I250" i="6"/>
  <c r="I70" i="7" s="1"/>
  <c r="AG67" i="7"/>
  <c r="AG250" i="6"/>
  <c r="AG70" i="7" s="1"/>
  <c r="AO67" i="7"/>
  <c r="AO250" i="6"/>
  <c r="AO70" i="7" s="1"/>
  <c r="X265" i="10"/>
  <c r="AV259" i="10" s="1"/>
  <c r="AA265" i="10" s="1"/>
  <c r="AC330" i="6"/>
  <c r="AO330" i="6"/>
  <c r="X101" i="11"/>
  <c r="AV95" i="11" s="1"/>
  <c r="AA101" i="11" s="1"/>
  <c r="H12" i="14"/>
  <c r="AV33" i="10"/>
  <c r="AA39" i="10" s="1"/>
  <c r="X275" i="9"/>
  <c r="G511" i="6"/>
  <c r="O511" i="6"/>
  <c r="F225" i="6"/>
  <c r="AV76" i="11"/>
  <c r="AA82" i="11" s="1"/>
  <c r="P14" i="14"/>
  <c r="M224" i="11"/>
  <c r="O558" i="6"/>
  <c r="R559" i="6"/>
  <c r="R558" i="6"/>
  <c r="Q272" i="6"/>
  <c r="H273" i="6"/>
  <c r="T273" i="6"/>
  <c r="X273" i="9"/>
  <c r="T528" i="6"/>
  <c r="H528" i="6"/>
  <c r="D289" i="9"/>
  <c r="F282" i="11"/>
  <c r="R282" i="11"/>
  <c r="T289" i="9"/>
  <c r="N282" i="11"/>
  <c r="I289" i="9"/>
  <c r="Q385" i="6"/>
  <c r="G275" i="6"/>
  <c r="G561" i="6"/>
  <c r="E514" i="6"/>
  <c r="T275" i="6"/>
  <c r="L561" i="6"/>
  <c r="N561" i="6"/>
  <c r="H371" i="6"/>
  <c r="J418" i="6"/>
  <c r="G418" i="6"/>
  <c r="E371" i="6"/>
  <c r="R371" i="6"/>
  <c r="O418" i="6"/>
  <c r="F371" i="6"/>
  <c r="P371" i="6"/>
  <c r="M418" i="6"/>
  <c r="G371" i="6"/>
  <c r="I371" i="6"/>
  <c r="R418" i="6"/>
  <c r="J289" i="6"/>
  <c r="X260" i="9"/>
  <c r="AV254" i="9" s="1"/>
  <c r="X160" i="6"/>
  <c r="AV154" i="6" s="1"/>
  <c r="R511" i="6"/>
  <c r="T512" i="6"/>
  <c r="L511" i="6"/>
  <c r="X99" i="9"/>
  <c r="AV93" i="9" s="1"/>
  <c r="T616" i="6"/>
  <c r="S616" i="6"/>
  <c r="N616" i="6"/>
  <c r="X616" i="6"/>
  <c r="AL616" i="6"/>
  <c r="AI616" i="6"/>
  <c r="AM616" i="6"/>
  <c r="AH616" i="6"/>
  <c r="K226" i="6"/>
  <c r="F226" i="6"/>
  <c r="T226" i="6"/>
  <c r="J558" i="6"/>
  <c r="E558" i="6"/>
  <c r="K559" i="6"/>
  <c r="D272" i="6"/>
  <c r="K272" i="6"/>
  <c r="K273" i="6"/>
  <c r="X176" i="6"/>
  <c r="AV170" i="6" s="1"/>
  <c r="M528" i="6"/>
  <c r="N528" i="6"/>
  <c r="I528" i="6"/>
  <c r="D297" i="6"/>
  <c r="H561" i="6"/>
  <c r="N12" i="14"/>
  <c r="AV74" i="10"/>
  <c r="AA80" i="10" s="1"/>
  <c r="E287" i="6"/>
  <c r="S289" i="6"/>
  <c r="D286" i="6"/>
  <c r="T287" i="6"/>
  <c r="X224" i="9"/>
  <c r="AV218" i="9" s="1"/>
  <c r="K224" i="11"/>
  <c r="U224" i="11"/>
  <c r="I512" i="6"/>
  <c r="D512" i="6"/>
  <c r="J12" i="14"/>
  <c r="AV33" i="11"/>
  <c r="AA39" i="11" s="1"/>
  <c r="F297" i="6"/>
  <c r="S297" i="6"/>
  <c r="R297" i="6"/>
  <c r="W297" i="6"/>
  <c r="K297" i="6"/>
  <c r="E297" i="6"/>
  <c r="P297" i="6"/>
  <c r="AG297" i="6"/>
  <c r="AD297" i="6"/>
  <c r="AK297" i="6"/>
  <c r="AN297" i="6"/>
  <c r="G226" i="6"/>
  <c r="E226" i="6"/>
  <c r="O226" i="6"/>
  <c r="E559" i="6"/>
  <c r="T558" i="6"/>
  <c r="X253" i="11"/>
  <c r="AV247" i="11" s="1"/>
  <c r="AA253" i="11" s="1"/>
  <c r="X251" i="11"/>
  <c r="AV245" i="11" s="1"/>
  <c r="AA251" i="11" s="1"/>
  <c r="S272" i="6"/>
  <c r="L289" i="9"/>
  <c r="Q289" i="9"/>
  <c r="U289" i="9"/>
  <c r="D275" i="6"/>
  <c r="M514" i="6"/>
  <c r="J228" i="6"/>
  <c r="H514" i="6"/>
  <c r="L289" i="6"/>
  <c r="G289" i="6"/>
  <c r="O286" i="6"/>
  <c r="R289" i="6"/>
  <c r="X264" i="10"/>
  <c r="AV258" i="10" s="1"/>
  <c r="AA264" i="10" s="1"/>
  <c r="O14" i="14"/>
  <c r="AV76" i="9"/>
  <c r="L583" i="6"/>
  <c r="AB583" i="6"/>
  <c r="AN583" i="6"/>
  <c r="AD583" i="6"/>
  <c r="AA583" i="6"/>
  <c r="Q224" i="11"/>
  <c r="K512" i="6"/>
  <c r="F511" i="6"/>
  <c r="I225" i="6"/>
  <c r="S225" i="6"/>
  <c r="N225" i="6"/>
  <c r="AV35" i="9"/>
  <c r="I14" i="14"/>
  <c r="D558" i="6"/>
  <c r="H558" i="6"/>
  <c r="S558" i="6"/>
  <c r="X204" i="9"/>
  <c r="X206" i="9"/>
  <c r="D97" i="7"/>
  <c r="AM96" i="7"/>
  <c r="AM536" i="6"/>
  <c r="AM99" i="7" s="1"/>
  <c r="AO96" i="7"/>
  <c r="AO536" i="6"/>
  <c r="AO99" i="7" s="1"/>
  <c r="G96" i="7"/>
  <c r="G536" i="6"/>
  <c r="G99" i="7" s="1"/>
  <c r="AG96" i="7"/>
  <c r="AG536" i="6"/>
  <c r="AG99" i="7" s="1"/>
  <c r="AN96" i="7"/>
  <c r="AN536" i="6"/>
  <c r="AN99" i="7" s="1"/>
  <c r="D279" i="11"/>
  <c r="G272" i="6"/>
  <c r="I272" i="6"/>
  <c r="X219" i="10"/>
  <c r="AV213" i="10" s="1"/>
  <c r="AA219" i="10" s="1"/>
  <c r="X200" i="11"/>
  <c r="X198" i="11"/>
  <c r="J528" i="6"/>
  <c r="E385" i="6"/>
  <c r="S282" i="11"/>
  <c r="T385" i="6"/>
  <c r="I561" i="6"/>
  <c r="K514" i="6"/>
  <c r="R228" i="6"/>
  <c r="N514" i="6"/>
  <c r="R275" i="6"/>
  <c r="J62" i="14"/>
  <c r="AV149" i="11"/>
  <c r="AA155" i="11" s="1"/>
  <c r="P286" i="6"/>
  <c r="H289" i="6"/>
  <c r="Q286" i="6"/>
  <c r="M287" i="6"/>
  <c r="F67" i="7"/>
  <c r="F250" i="6"/>
  <c r="F70" i="7" s="1"/>
  <c r="Y67" i="7"/>
  <c r="Y250" i="6"/>
  <c r="Y70" i="7" s="1"/>
  <c r="AF67" i="7"/>
  <c r="AF250" i="6"/>
  <c r="AF70" i="7" s="1"/>
  <c r="N67" i="7"/>
  <c r="N250" i="6"/>
  <c r="N70" i="7" s="1"/>
  <c r="L67" i="7"/>
  <c r="L250" i="6"/>
  <c r="L70" i="7" s="1"/>
  <c r="AD67" i="7"/>
  <c r="AD250" i="6"/>
  <c r="AD70" i="7" s="1"/>
  <c r="T67" i="7"/>
  <c r="T250" i="6"/>
  <c r="T70" i="7" s="1"/>
  <c r="AH67" i="7"/>
  <c r="AH250" i="6"/>
  <c r="AH70" i="7" s="1"/>
  <c r="AC67" i="7"/>
  <c r="AC250" i="6"/>
  <c r="AC70" i="7" s="1"/>
  <c r="AJ67" i="7"/>
  <c r="AJ250" i="6"/>
  <c r="AJ70" i="7" s="1"/>
  <c r="U67" i="7"/>
  <c r="U250" i="6"/>
  <c r="U70" i="7" s="1"/>
  <c r="X67" i="7"/>
  <c r="X250" i="6"/>
  <c r="X70" i="7" s="1"/>
  <c r="X266" i="10"/>
  <c r="AV260" i="10" s="1"/>
  <c r="AA266" i="10" s="1"/>
  <c r="F330" i="6"/>
  <c r="L330" i="6"/>
  <c r="R330" i="6"/>
  <c r="N330" i="6"/>
  <c r="O330" i="6"/>
  <c r="Z330" i="6"/>
  <c r="AE330" i="6"/>
  <c r="AG330" i="6"/>
  <c r="AL330" i="6"/>
  <c r="AV35" i="10"/>
  <c r="AA41" i="10" s="1"/>
  <c r="H14" i="14"/>
  <c r="E512" i="6"/>
  <c r="T511" i="6"/>
  <c r="L226" i="6"/>
  <c r="X201" i="11"/>
  <c r="F559" i="6"/>
  <c r="S559" i="6"/>
  <c r="M272" i="6"/>
  <c r="R272" i="6"/>
  <c r="R273" i="6"/>
  <c r="Q282" i="11"/>
  <c r="E289" i="9"/>
  <c r="S385" i="6"/>
  <c r="I275" i="6"/>
  <c r="P561" i="6"/>
  <c r="E275" i="6"/>
  <c r="J275" i="6"/>
  <c r="E561" i="6"/>
  <c r="X204" i="6"/>
  <c r="AV198" i="6" s="1"/>
  <c r="D371" i="6"/>
  <c r="N418" i="6"/>
  <c r="Q418" i="6"/>
  <c r="S371" i="6"/>
  <c r="K371" i="6"/>
  <c r="I418" i="6"/>
  <c r="P418" i="6"/>
  <c r="D418" i="6"/>
  <c r="S418" i="6"/>
  <c r="AV76" i="10"/>
  <c r="AA82" i="10" s="1"/>
  <c r="N14" i="14"/>
  <c r="X252" i="10"/>
  <c r="AV246" i="10" s="1"/>
  <c r="AA252" i="10" s="1"/>
  <c r="X250" i="10"/>
  <c r="AV244" i="10" s="1"/>
  <c r="AA250" i="10" s="1"/>
  <c r="W514" i="6"/>
  <c r="V513" i="6"/>
  <c r="V512" i="6"/>
  <c r="V511" i="6"/>
  <c r="V514" i="6"/>
  <c r="U511" i="6"/>
  <c r="W512" i="6"/>
  <c r="U512" i="6"/>
  <c r="W513" i="6"/>
  <c r="U513" i="6"/>
  <c r="W511" i="6"/>
  <c r="U514" i="6"/>
  <c r="F513" i="6"/>
  <c r="J513" i="6"/>
  <c r="T513" i="6"/>
  <c r="K513" i="6"/>
  <c r="N513" i="6"/>
  <c r="M513" i="6"/>
  <c r="P513" i="6"/>
  <c r="L513" i="6"/>
  <c r="O513" i="6"/>
  <c r="H513" i="6"/>
  <c r="E513" i="6"/>
  <c r="Q513" i="6"/>
  <c r="I513" i="6"/>
  <c r="D513" i="6"/>
  <c r="G513" i="6"/>
  <c r="R513" i="6"/>
  <c r="S513" i="6"/>
  <c r="N512" i="6"/>
  <c r="L512" i="6"/>
  <c r="L616" i="6"/>
  <c r="AC616" i="6"/>
  <c r="AK616" i="6"/>
  <c r="AF616" i="6"/>
  <c r="AD616" i="6"/>
  <c r="AE616" i="6"/>
  <c r="W228" i="6"/>
  <c r="U225" i="6"/>
  <c r="V227" i="6"/>
  <c r="U226" i="6"/>
  <c r="V228" i="6"/>
  <c r="W225" i="6"/>
  <c r="U227" i="6"/>
  <c r="V225" i="6"/>
  <c r="W226" i="6"/>
  <c r="V226" i="6"/>
  <c r="U228" i="6"/>
  <c r="W227" i="6"/>
  <c r="G227" i="6"/>
  <c r="M227" i="6"/>
  <c r="S227" i="6"/>
  <c r="L227" i="6"/>
  <c r="P227" i="6"/>
  <c r="I227" i="6"/>
  <c r="E227" i="6"/>
  <c r="F227" i="6"/>
  <c r="J227" i="6"/>
  <c r="T227" i="6"/>
  <c r="D227" i="6"/>
  <c r="K227" i="6"/>
  <c r="O227" i="6"/>
  <c r="Q227" i="6"/>
  <c r="H227" i="6"/>
  <c r="R227" i="6"/>
  <c r="N227" i="6"/>
  <c r="R226" i="6"/>
  <c r="S226" i="6"/>
  <c r="X101" i="10"/>
  <c r="AV95" i="10" s="1"/>
  <c r="AA101" i="10" s="1"/>
  <c r="F630" i="6"/>
  <c r="O272" i="6"/>
  <c r="L273" i="6"/>
  <c r="X177" i="6"/>
  <c r="AV171" i="6" s="1"/>
  <c r="K528" i="6"/>
  <c r="D476" i="6" a="1"/>
  <c r="T479" i="6" s="1"/>
  <c r="K275" i="6"/>
  <c r="F275" i="6"/>
  <c r="I63" i="14"/>
  <c r="AV158" i="9"/>
  <c r="N13" i="14"/>
  <c r="AV75" i="10"/>
  <c r="AA81" i="10" s="1"/>
  <c r="F289" i="6"/>
  <c r="S286" i="6"/>
  <c r="H287" i="6"/>
  <c r="N289" i="6"/>
  <c r="M511" i="6"/>
  <c r="S511" i="6"/>
  <c r="F512" i="6"/>
  <c r="J14" i="14"/>
  <c r="AV35" i="11"/>
  <c r="AA41" i="11" s="1"/>
  <c r="X297" i="6"/>
  <c r="T297" i="6"/>
  <c r="L297" i="6"/>
  <c r="AM297" i="6"/>
  <c r="AH297" i="6"/>
  <c r="AI297" i="6"/>
  <c r="J226" i="6"/>
  <c r="Q225" i="6"/>
  <c r="P12" i="14"/>
  <c r="AV74" i="11"/>
  <c r="AA80" i="11" s="1"/>
  <c r="D239" i="6" a="1"/>
  <c r="I242" i="6" s="1"/>
  <c r="D572" i="6" a="1"/>
  <c r="J575" i="6" s="1"/>
  <c r="J272" i="6"/>
  <c r="D528" i="6"/>
  <c r="I62" i="7"/>
  <c r="K228" i="6"/>
  <c r="O514" i="6"/>
  <c r="R514" i="6"/>
  <c r="T289" i="6"/>
  <c r="L286" i="6"/>
  <c r="G286" i="6"/>
  <c r="L287" i="6"/>
  <c r="R286" i="6"/>
  <c r="V583" i="6"/>
  <c r="AG583" i="6"/>
  <c r="AM583" i="6"/>
  <c r="AC583" i="6"/>
  <c r="AI583" i="6"/>
  <c r="AE583" i="6"/>
  <c r="X266" i="11"/>
  <c r="AV260" i="11" s="1"/>
  <c r="AA266" i="11" s="1"/>
  <c r="X265" i="11"/>
  <c r="AV259" i="11" s="1"/>
  <c r="AA265" i="11" s="1"/>
  <c r="N511" i="6"/>
  <c r="I511" i="6"/>
  <c r="P226" i="6"/>
  <c r="G225" i="6"/>
  <c r="P13" i="14"/>
  <c r="AV75" i="11"/>
  <c r="AA81" i="11" s="1"/>
  <c r="M558" i="6"/>
  <c r="T559" i="6"/>
  <c r="G559" i="6"/>
  <c r="K96" i="7"/>
  <c r="K536" i="6"/>
  <c r="K99" i="7" s="1"/>
  <c r="AH96" i="7"/>
  <c r="AH536" i="6"/>
  <c r="AH99" i="7" s="1"/>
  <c r="I96" i="7"/>
  <c r="I536" i="6"/>
  <c r="I99" i="7" s="1"/>
  <c r="O96" i="7"/>
  <c r="O536" i="6"/>
  <c r="O99" i="7" s="1"/>
  <c r="X96" i="7"/>
  <c r="X536" i="6"/>
  <c r="X99" i="7" s="1"/>
  <c r="Z96" i="7"/>
  <c r="Z536" i="6"/>
  <c r="Z99" i="7" s="1"/>
  <c r="AJ96" i="7"/>
  <c r="AJ536" i="6"/>
  <c r="AJ99" i="7" s="1"/>
  <c r="L96" i="7"/>
  <c r="L536" i="6"/>
  <c r="L99" i="7" s="1"/>
  <c r="V96" i="7"/>
  <c r="V536" i="6"/>
  <c r="V99" i="7" s="1"/>
  <c r="AK96" i="7"/>
  <c r="AK536" i="6"/>
  <c r="AK99" i="7" s="1"/>
  <c r="AC96" i="7"/>
  <c r="AC536" i="6"/>
  <c r="AC99" i="7" s="1"/>
  <c r="F96" i="7"/>
  <c r="F536" i="6"/>
  <c r="F99" i="7" s="1"/>
  <c r="F272" i="6"/>
  <c r="E273" i="6"/>
  <c r="Q273" i="6"/>
  <c r="O528" i="6"/>
  <c r="F528" i="6"/>
  <c r="H282" i="11"/>
  <c r="W289" i="9"/>
  <c r="P275" i="6"/>
  <c r="L275" i="6"/>
  <c r="T561" i="6"/>
  <c r="F561" i="6"/>
  <c r="L228" i="6"/>
  <c r="N287" i="6"/>
  <c r="H286" i="6"/>
  <c r="G287" i="6"/>
  <c r="AN67" i="7"/>
  <c r="AN250" i="6"/>
  <c r="AN70" i="7" s="1"/>
  <c r="AK67" i="7"/>
  <c r="AK250" i="6"/>
  <c r="AK70" i="7" s="1"/>
  <c r="E67" i="7"/>
  <c r="E250" i="6"/>
  <c r="E70" i="7" s="1"/>
  <c r="H67" i="7"/>
  <c r="H250" i="6"/>
  <c r="H70" i="7" s="1"/>
  <c r="K67" i="7"/>
  <c r="K250" i="6"/>
  <c r="K70" i="7" s="1"/>
  <c r="J67" i="7"/>
  <c r="J250" i="6"/>
  <c r="J70" i="7" s="1"/>
  <c r="Z67" i="7"/>
  <c r="Z250" i="6"/>
  <c r="Z70" i="7" s="1"/>
  <c r="AB67" i="7"/>
  <c r="AB250" i="6"/>
  <c r="AB70" i="7" s="1"/>
  <c r="AB330" i="6"/>
  <c r="AH330" i="6"/>
  <c r="AF330" i="6"/>
  <c r="D330" i="6"/>
  <c r="AA330" i="6"/>
  <c r="X100" i="11"/>
  <c r="AV94" i="11" s="1"/>
  <c r="AA100" i="11" s="1"/>
  <c r="S512" i="6"/>
  <c r="E511" i="6"/>
  <c r="L225" i="6"/>
  <c r="N242" i="6"/>
  <c r="X179" i="6"/>
  <c r="AV173" i="6" s="1"/>
  <c r="K558" i="6"/>
  <c r="P272" i="6"/>
  <c r="N273" i="6"/>
  <c r="AV152" i="11"/>
  <c r="AA158" i="11" s="1"/>
  <c r="J65" i="14"/>
  <c r="P528" i="6"/>
  <c r="L282" i="11"/>
  <c r="P385" i="6"/>
  <c r="H275" i="6"/>
  <c r="R561" i="6"/>
  <c r="P228" i="6"/>
  <c r="X205" i="6"/>
  <c r="AV199" i="6" s="1"/>
  <c r="V15" i="14"/>
  <c r="U56" i="14"/>
  <c r="N123" i="14"/>
  <c r="U16" i="14"/>
  <c r="U116" i="14" s="1"/>
  <c r="U55" i="14"/>
  <c r="U155" i="14" s="1"/>
  <c r="R459" i="6"/>
  <c r="X459" i="6"/>
  <c r="AD459" i="6"/>
  <c r="AO393" i="6"/>
  <c r="U57" i="14"/>
  <c r="U157" i="14" s="1"/>
  <c r="V55" i="14"/>
  <c r="V155" i="14" s="1"/>
  <c r="S459" i="6"/>
  <c r="T15" i="14"/>
  <c r="AG459" i="6"/>
  <c r="U17" i="14"/>
  <c r="U117" i="14" s="1"/>
  <c r="T17" i="14"/>
  <c r="T117" i="14" s="1"/>
  <c r="T57" i="14"/>
  <c r="T157" i="14" s="1"/>
  <c r="U41" i="14"/>
  <c r="U141" i="14" s="1"/>
  <c r="I141" i="14"/>
  <c r="U51" i="14"/>
  <c r="I151" i="14"/>
  <c r="U20" i="14"/>
  <c r="U120" i="14" s="1"/>
  <c r="I120" i="14"/>
  <c r="I137" i="14"/>
  <c r="U37" i="14"/>
  <c r="U54" i="14"/>
  <c r="I154" i="14"/>
  <c r="I144" i="14"/>
  <c r="U44" i="14"/>
  <c r="U144" i="14" s="1"/>
  <c r="I123" i="14"/>
  <c r="U23" i="14"/>
  <c r="U49" i="14"/>
  <c r="U149" i="14" s="1"/>
  <c r="I149" i="14"/>
  <c r="U30" i="14"/>
  <c r="U130" i="14" s="1"/>
  <c r="I130" i="14"/>
  <c r="T45" i="14"/>
  <c r="T145" i="14" s="1"/>
  <c r="N145" i="14"/>
  <c r="T29" i="14"/>
  <c r="T129" i="14" s="1"/>
  <c r="N129" i="14"/>
  <c r="T53" i="14"/>
  <c r="T153" i="14" s="1"/>
  <c r="N153" i="14"/>
  <c r="J151" i="14"/>
  <c r="V51" i="14"/>
  <c r="V151" i="14" s="1"/>
  <c r="J153" i="14"/>
  <c r="V53" i="14"/>
  <c r="V153" i="14" s="1"/>
  <c r="J141" i="14"/>
  <c r="V41" i="14"/>
  <c r="V141" i="14" s="1"/>
  <c r="J127" i="14"/>
  <c r="V27" i="14"/>
  <c r="V127" i="14" s="1"/>
  <c r="J132" i="14"/>
  <c r="V32" i="14"/>
  <c r="V132" i="14" s="1"/>
  <c r="J138" i="14"/>
  <c r="V38" i="14"/>
  <c r="V138" i="14" s="1"/>
  <c r="J136" i="14"/>
  <c r="V36" i="14"/>
  <c r="V136" i="14" s="1"/>
  <c r="J130" i="14"/>
  <c r="V30" i="14"/>
  <c r="V130" i="14" s="1"/>
  <c r="J121" i="14"/>
  <c r="V21" i="14"/>
  <c r="J150" i="14"/>
  <c r="V50" i="14"/>
  <c r="T27" i="14"/>
  <c r="T127" i="14" s="1"/>
  <c r="H127" i="14"/>
  <c r="H137" i="14"/>
  <c r="T37" i="14"/>
  <c r="T137" i="14" s="1"/>
  <c r="H133" i="14"/>
  <c r="T33" i="14"/>
  <c r="T133" i="14" s="1"/>
  <c r="H125" i="14"/>
  <c r="T25" i="14"/>
  <c r="T125" i="14" s="1"/>
  <c r="H132" i="14"/>
  <c r="T32" i="14"/>
  <c r="T132" i="14" s="1"/>
  <c r="H150" i="14"/>
  <c r="T50" i="14"/>
  <c r="H146" i="14"/>
  <c r="T46" i="14"/>
  <c r="T146" i="14" s="1"/>
  <c r="H157" i="14"/>
  <c r="I117" i="14"/>
  <c r="I152" i="14"/>
  <c r="U52" i="14"/>
  <c r="U38" i="14"/>
  <c r="I138" i="14"/>
  <c r="I147" i="14"/>
  <c r="U47" i="14"/>
  <c r="U147" i="14" s="1"/>
  <c r="I125" i="14"/>
  <c r="U25" i="14"/>
  <c r="I136" i="14"/>
  <c r="U36" i="14"/>
  <c r="I122" i="14"/>
  <c r="U22" i="14"/>
  <c r="I128" i="14"/>
  <c r="U28" i="14"/>
  <c r="I150" i="14"/>
  <c r="U50" i="14"/>
  <c r="U150" i="14" s="1"/>
  <c r="U33" i="14"/>
  <c r="U133" i="14" s="1"/>
  <c r="I133" i="14"/>
  <c r="I145" i="14"/>
  <c r="U45" i="14"/>
  <c r="U145" i="14" s="1"/>
  <c r="T56" i="14"/>
  <c r="T156" i="14" s="1"/>
  <c r="J145" i="14"/>
  <c r="V45" i="14"/>
  <c r="V145" i="14" s="1"/>
  <c r="J137" i="14"/>
  <c r="V37" i="14"/>
  <c r="J123" i="14"/>
  <c r="V23" i="14"/>
  <c r="V123" i="14" s="1"/>
  <c r="J135" i="14"/>
  <c r="V35" i="14"/>
  <c r="V135" i="14" s="1"/>
  <c r="J144" i="14"/>
  <c r="V44" i="14"/>
  <c r="V144" i="14" s="1"/>
  <c r="J124" i="14"/>
  <c r="V24" i="14"/>
  <c r="J148" i="14"/>
  <c r="V48" i="14"/>
  <c r="V148" i="14" s="1"/>
  <c r="J146" i="14"/>
  <c r="V46" i="14"/>
  <c r="J140" i="14"/>
  <c r="V40" i="14"/>
  <c r="V140" i="14" s="1"/>
  <c r="J126" i="14"/>
  <c r="V26" i="14"/>
  <c r="V57" i="14"/>
  <c r="V157" i="14" s="1"/>
  <c r="V16" i="14"/>
  <c r="V116" i="14" s="1"/>
  <c r="H143" i="14"/>
  <c r="T43" i="14"/>
  <c r="T143" i="14" s="1"/>
  <c r="H151" i="14"/>
  <c r="T51" i="14"/>
  <c r="H152" i="14"/>
  <c r="T52" i="14"/>
  <c r="T16" i="14"/>
  <c r="T116" i="14" s="1"/>
  <c r="H124" i="14"/>
  <c r="T24" i="14"/>
  <c r="H118" i="14"/>
  <c r="T18" i="14"/>
  <c r="T118" i="14" s="1"/>
  <c r="H122" i="14"/>
  <c r="T22" i="14"/>
  <c r="T122" i="14" s="1"/>
  <c r="H154" i="14"/>
  <c r="T54" i="14"/>
  <c r="T154" i="14" s="1"/>
  <c r="I132" i="14"/>
  <c r="U32" i="14"/>
  <c r="U132" i="14" s="1"/>
  <c r="I142" i="14"/>
  <c r="U42" i="14"/>
  <c r="U142" i="14" s="1"/>
  <c r="I119" i="14"/>
  <c r="U19" i="14"/>
  <c r="U27" i="14"/>
  <c r="U127" i="14" s="1"/>
  <c r="I127" i="14"/>
  <c r="I124" i="14"/>
  <c r="U24" i="14"/>
  <c r="I153" i="14"/>
  <c r="U53" i="14"/>
  <c r="U153" i="14" s="1"/>
  <c r="I134" i="14"/>
  <c r="U34" i="14"/>
  <c r="U134" i="14" s="1"/>
  <c r="U29" i="14"/>
  <c r="U129" i="14" s="1"/>
  <c r="I129" i="14"/>
  <c r="J131" i="14"/>
  <c r="V31" i="14"/>
  <c r="J139" i="14"/>
  <c r="V39" i="14"/>
  <c r="V139" i="14" s="1"/>
  <c r="J149" i="14"/>
  <c r="V49" i="14"/>
  <c r="J133" i="14"/>
  <c r="V33" i="14"/>
  <c r="V133" i="14" s="1"/>
  <c r="J120" i="14"/>
  <c r="V20" i="14"/>
  <c r="V120" i="14" s="1"/>
  <c r="J118" i="14"/>
  <c r="V18" i="14"/>
  <c r="J152" i="14"/>
  <c r="V52" i="14"/>
  <c r="J134" i="14"/>
  <c r="V34" i="14"/>
  <c r="V134" i="14" s="1"/>
  <c r="H147" i="14"/>
  <c r="T47" i="14"/>
  <c r="H149" i="14"/>
  <c r="T49" i="14"/>
  <c r="T149" i="14" s="1"/>
  <c r="H135" i="14"/>
  <c r="T35" i="14"/>
  <c r="H120" i="14"/>
  <c r="T20" i="14"/>
  <c r="H126" i="14"/>
  <c r="T26" i="14"/>
  <c r="H134" i="14"/>
  <c r="T34" i="14"/>
  <c r="T134" i="14" s="1"/>
  <c r="H128" i="14"/>
  <c r="T28" i="14"/>
  <c r="T128" i="14" s="1"/>
  <c r="H130" i="14"/>
  <c r="T30" i="14"/>
  <c r="T55" i="14"/>
  <c r="T155" i="14" s="1"/>
  <c r="I155" i="14"/>
  <c r="AO459" i="6"/>
  <c r="N459" i="6"/>
  <c r="U35" i="14"/>
  <c r="U135" i="14" s="1"/>
  <c r="I135" i="14"/>
  <c r="I148" i="14"/>
  <c r="U48" i="14"/>
  <c r="I140" i="14"/>
  <c r="U40" i="14"/>
  <c r="U140" i="14" s="1"/>
  <c r="I126" i="14"/>
  <c r="U26" i="14"/>
  <c r="I131" i="14"/>
  <c r="U31" i="14"/>
  <c r="U43" i="14"/>
  <c r="U143" i="14" s="1"/>
  <c r="I143" i="14"/>
  <c r="I121" i="14"/>
  <c r="U21" i="14"/>
  <c r="U121" i="14" s="1"/>
  <c r="I139" i="14"/>
  <c r="U39" i="14"/>
  <c r="U139" i="14" s="1"/>
  <c r="I118" i="14"/>
  <c r="U18" i="14"/>
  <c r="U46" i="14"/>
  <c r="U146" i="14" s="1"/>
  <c r="I146" i="14"/>
  <c r="T48" i="14"/>
  <c r="T148" i="14" s="1"/>
  <c r="N148" i="14"/>
  <c r="J147" i="14"/>
  <c r="V47" i="14"/>
  <c r="J119" i="14"/>
  <c r="V19" i="14"/>
  <c r="V119" i="14" s="1"/>
  <c r="J129" i="14"/>
  <c r="V29" i="14"/>
  <c r="V129" i="14" s="1"/>
  <c r="J143" i="14"/>
  <c r="V43" i="14"/>
  <c r="V143" i="14" s="1"/>
  <c r="J154" i="14"/>
  <c r="V54" i="14"/>
  <c r="J128" i="14"/>
  <c r="V28" i="14"/>
  <c r="J125" i="14"/>
  <c r="V25" i="14"/>
  <c r="J122" i="14"/>
  <c r="V22" i="14"/>
  <c r="V122" i="14" s="1"/>
  <c r="J142" i="14"/>
  <c r="V42" i="14"/>
  <c r="H121" i="14"/>
  <c r="T21" i="14"/>
  <c r="T121" i="14" s="1"/>
  <c r="H139" i="14"/>
  <c r="T39" i="14"/>
  <c r="T31" i="14"/>
  <c r="T131" i="14" s="1"/>
  <c r="H131" i="14"/>
  <c r="T19" i="14"/>
  <c r="T119" i="14" s="1"/>
  <c r="H119" i="14"/>
  <c r="H141" i="14"/>
  <c r="T41" i="14"/>
  <c r="T141" i="14" s="1"/>
  <c r="H142" i="14"/>
  <c r="T42" i="14"/>
  <c r="T142" i="14" s="1"/>
  <c r="H136" i="14"/>
  <c r="T36" i="14"/>
  <c r="H144" i="14"/>
  <c r="T44" i="14"/>
  <c r="T144" i="14" s="1"/>
  <c r="H140" i="14"/>
  <c r="T40" i="14"/>
  <c r="T140" i="14" s="1"/>
  <c r="H138" i="14"/>
  <c r="T38" i="14"/>
  <c r="AI459" i="6"/>
  <c r="AJ459" i="6"/>
  <c r="AE459" i="6"/>
  <c r="AL459" i="6"/>
  <c r="E459" i="6"/>
  <c r="AF459" i="6"/>
  <c r="AB459" i="6"/>
  <c r="T459" i="6"/>
  <c r="D459" i="6"/>
  <c r="AK459" i="6"/>
  <c r="AE440" i="6"/>
  <c r="H440" i="6"/>
  <c r="E440" i="6"/>
  <c r="G440" i="6"/>
  <c r="K440" i="6"/>
  <c r="U440" i="6"/>
  <c r="S440" i="6"/>
  <c r="J440" i="6"/>
  <c r="X440" i="6"/>
  <c r="Q440" i="6"/>
  <c r="AH393" i="6"/>
  <c r="AH85" i="7" s="1"/>
  <c r="AM459" i="6"/>
  <c r="L459" i="6"/>
  <c r="M459" i="6"/>
  <c r="G459" i="6"/>
  <c r="K459" i="6"/>
  <c r="AH459" i="6"/>
  <c r="AJ440" i="6"/>
  <c r="AM440" i="6"/>
  <c r="AG84" i="7"/>
  <c r="AA83" i="7"/>
  <c r="AO82" i="7"/>
  <c r="N82" i="7"/>
  <c r="N393" i="6"/>
  <c r="N85" i="7" s="1"/>
  <c r="Y459" i="6"/>
  <c r="AA459" i="6"/>
  <c r="Z459" i="6"/>
  <c r="P459" i="6"/>
  <c r="W440" i="6"/>
  <c r="N440" i="6"/>
  <c r="AB440" i="6"/>
  <c r="AI440" i="6"/>
  <c r="AA440" i="6"/>
  <c r="AA84" i="7"/>
  <c r="AE84" i="7"/>
  <c r="AN84" i="7"/>
  <c r="AM84" i="7"/>
  <c r="AD83" i="7"/>
  <c r="AA82" i="7"/>
  <c r="AA393" i="6"/>
  <c r="R82" i="7"/>
  <c r="R393" i="6"/>
  <c r="R85" i="7" s="1"/>
  <c r="AC83" i="7"/>
  <c r="J82" i="7"/>
  <c r="J393" i="6"/>
  <c r="J85" i="7" s="1"/>
  <c r="AB83" i="7"/>
  <c r="AC82" i="7"/>
  <c r="AC393" i="6"/>
  <c r="E82" i="7"/>
  <c r="E393" i="6"/>
  <c r="E85" i="7" s="1"/>
  <c r="AE83" i="7"/>
  <c r="V82" i="7"/>
  <c r="V393" i="6"/>
  <c r="V85" i="7" s="1"/>
  <c r="AP83" i="7"/>
  <c r="AE82" i="7"/>
  <c r="AE393" i="6"/>
  <c r="O82" i="7"/>
  <c r="O393" i="6"/>
  <c r="O85" i="7" s="1"/>
  <c r="H459" i="6"/>
  <c r="Q459" i="6"/>
  <c r="AH440" i="6"/>
  <c r="Z440" i="6"/>
  <c r="AI84" i="7"/>
  <c r="D83" i="7"/>
  <c r="AK82" i="7"/>
  <c r="AK393" i="6"/>
  <c r="U82" i="7"/>
  <c r="U393" i="6"/>
  <c r="U85" i="7" s="1"/>
  <c r="AG83" i="7"/>
  <c r="W82" i="7"/>
  <c r="W393" i="6"/>
  <c r="W85" i="7" s="1"/>
  <c r="AH83" i="7"/>
  <c r="AM82" i="7"/>
  <c r="AM393" i="6"/>
  <c r="I82" i="7"/>
  <c r="I393" i="6"/>
  <c r="I85" i="7" s="1"/>
  <c r="H82" i="7"/>
  <c r="H393" i="6"/>
  <c r="H85" i="7" s="1"/>
  <c r="AM83" i="7"/>
  <c r="Q82" i="7"/>
  <c r="Q393" i="6"/>
  <c r="Q85" i="7" s="1"/>
  <c r="AC459" i="6"/>
  <c r="AN459" i="6"/>
  <c r="V459" i="6"/>
  <c r="W459" i="6"/>
  <c r="I459" i="6"/>
  <c r="O440" i="6"/>
  <c r="D440" i="6"/>
  <c r="AG440" i="6"/>
  <c r="AO440" i="6"/>
  <c r="AD440" i="6"/>
  <c r="AN440" i="6"/>
  <c r="AL84" i="7"/>
  <c r="AD84" i="7"/>
  <c r="AK84" i="7"/>
  <c r="AG82" i="7"/>
  <c r="AG393" i="6"/>
  <c r="AN83" i="7"/>
  <c r="Z82" i="7"/>
  <c r="Z393" i="6"/>
  <c r="Y82" i="7"/>
  <c r="Y393" i="6"/>
  <c r="Y85" i="7" s="1"/>
  <c r="K82" i="7"/>
  <c r="K393" i="6"/>
  <c r="K85" i="7" s="1"/>
  <c r="X82" i="7"/>
  <c r="X393" i="6"/>
  <c r="X85" i="7" s="1"/>
  <c r="Z83" i="7"/>
  <c r="AP82" i="7"/>
  <c r="P82" i="7"/>
  <c r="P393" i="6"/>
  <c r="P85" i="7" s="1"/>
  <c r="AL82" i="7"/>
  <c r="AL393" i="6"/>
  <c r="AJ83" i="7"/>
  <c r="AD82" i="7"/>
  <c r="AD393" i="6"/>
  <c r="D82" i="7"/>
  <c r="U459" i="6"/>
  <c r="J459" i="6"/>
  <c r="G393" i="6"/>
  <c r="G85" i="7" s="1"/>
  <c r="D393" i="6"/>
  <c r="D85" i="7" s="1"/>
  <c r="H487" i="6"/>
  <c r="Z84" i="7"/>
  <c r="O459" i="6"/>
  <c r="L440" i="6"/>
  <c r="I440" i="6"/>
  <c r="V440" i="6"/>
  <c r="Y440" i="6"/>
  <c r="T440" i="6"/>
  <c r="R440" i="6"/>
  <c r="AK440" i="6"/>
  <c r="AL440" i="6"/>
  <c r="AF440" i="6"/>
  <c r="AC440" i="6"/>
  <c r="AF84" i="7"/>
  <c r="AB84" i="7"/>
  <c r="AP84" i="7"/>
  <c r="AC84" i="7"/>
  <c r="AJ84" i="7"/>
  <c r="AL83" i="7"/>
  <c r="S82" i="7"/>
  <c r="S393" i="6"/>
  <c r="S85" i="7" s="1"/>
  <c r="AF82" i="7"/>
  <c r="AF393" i="6"/>
  <c r="M82" i="7"/>
  <c r="M393" i="6"/>
  <c r="M85" i="7" s="1"/>
  <c r="AK83" i="7"/>
  <c r="AH82" i="7"/>
  <c r="AI83" i="7"/>
  <c r="AN82" i="7"/>
  <c r="AN393" i="6"/>
  <c r="AI82" i="7"/>
  <c r="AI393" i="6"/>
  <c r="T82" i="7"/>
  <c r="T393" i="6"/>
  <c r="T85" i="7" s="1"/>
  <c r="AF83" i="7"/>
  <c r="L82" i="7"/>
  <c r="L393" i="6"/>
  <c r="L85" i="7" s="1"/>
  <c r="AO83" i="7"/>
  <c r="AB82" i="7"/>
  <c r="AB393" i="6"/>
  <c r="AJ82" i="7"/>
  <c r="AJ393" i="6"/>
  <c r="F82" i="7"/>
  <c r="F393" i="6"/>
  <c r="F85" i="7" s="1"/>
  <c r="F459" i="6"/>
  <c r="P440" i="6"/>
  <c r="H117" i="14"/>
  <c r="J156" i="14"/>
  <c r="J155" i="14"/>
  <c r="T123" i="14"/>
  <c r="I156" i="14"/>
  <c r="J117" i="14"/>
  <c r="X429" i="6" l="1"/>
  <c r="AV423" i="6" s="1"/>
  <c r="X430" i="6"/>
  <c r="AV424" i="6" s="1"/>
  <c r="D608" i="6"/>
  <c r="I606" i="6"/>
  <c r="P605" i="6"/>
  <c r="I605" i="6"/>
  <c r="I608" i="6"/>
  <c r="N605" i="6"/>
  <c r="J605" i="6"/>
  <c r="M605" i="6"/>
  <c r="F605" i="6"/>
  <c r="O525" i="6"/>
  <c r="Q525" i="6"/>
  <c r="M526" i="6"/>
  <c r="N527" i="6"/>
  <c r="J525" i="6"/>
  <c r="W528" i="6"/>
  <c r="L525" i="6"/>
  <c r="I526" i="6"/>
  <c r="D527" i="6"/>
  <c r="S527" i="6"/>
  <c r="W525" i="6"/>
  <c r="E525" i="6"/>
  <c r="T525" i="6"/>
  <c r="J527" i="6"/>
  <c r="R527" i="6"/>
  <c r="V527" i="6"/>
  <c r="K286" i="6"/>
  <c r="G558" i="6"/>
  <c r="Q608" i="6"/>
  <c r="L528" i="6"/>
  <c r="G526" i="6"/>
  <c r="M525" i="6"/>
  <c r="E527" i="6"/>
  <c r="X527" i="6" s="1"/>
  <c r="AV521" i="6" s="1"/>
  <c r="N526" i="6"/>
  <c r="V526" i="6"/>
  <c r="X526" i="6" s="1"/>
  <c r="AV520" i="6" s="1"/>
  <c r="K525" i="6"/>
  <c r="D526" i="6"/>
  <c r="N525" i="6"/>
  <c r="P527" i="6"/>
  <c r="R525" i="6"/>
  <c r="V528" i="6"/>
  <c r="F415" i="6"/>
  <c r="N415" i="6"/>
  <c r="I416" i="6"/>
  <c r="G417" i="6"/>
  <c r="K561" i="6"/>
  <c r="Q559" i="6"/>
  <c r="X559" i="6" s="1"/>
  <c r="AV553" i="6" s="1"/>
  <c r="J526" i="6"/>
  <c r="F526" i="6"/>
  <c r="E526" i="6"/>
  <c r="L527" i="6"/>
  <c r="F525" i="6"/>
  <c r="V126" i="14"/>
  <c r="H62" i="14"/>
  <c r="V142" i="14"/>
  <c r="V152" i="14"/>
  <c r="U125" i="14"/>
  <c r="V131" i="14"/>
  <c r="U122" i="14"/>
  <c r="U119" i="14"/>
  <c r="V125" i="14"/>
  <c r="V154" i="14"/>
  <c r="T130" i="14"/>
  <c r="U128" i="14"/>
  <c r="U136" i="14"/>
  <c r="U152" i="14"/>
  <c r="V121" i="14"/>
  <c r="U123" i="14"/>
  <c r="N65" i="14"/>
  <c r="N115" i="14" s="1"/>
  <c r="V117" i="14"/>
  <c r="V137" i="14"/>
  <c r="V118" i="14"/>
  <c r="V147" i="14"/>
  <c r="T152" i="14"/>
  <c r="V146" i="14"/>
  <c r="V124" i="14"/>
  <c r="U154" i="14"/>
  <c r="N64" i="14"/>
  <c r="U118" i="14"/>
  <c r="V150" i="14"/>
  <c r="V128" i="14"/>
  <c r="V149" i="14"/>
  <c r="K630" i="6"/>
  <c r="N63" i="14"/>
  <c r="T63" i="14" s="1"/>
  <c r="T135" i="14"/>
  <c r="T147" i="14"/>
  <c r="AV191" i="10"/>
  <c r="AA197" i="10" s="1"/>
  <c r="T120" i="14"/>
  <c r="T124" i="14"/>
  <c r="T151" i="14"/>
  <c r="T138" i="14"/>
  <c r="H64" i="14"/>
  <c r="H114" i="14" s="1"/>
  <c r="T139" i="14"/>
  <c r="AV151" i="10"/>
  <c r="AA157" i="10" s="1"/>
  <c r="T150" i="14"/>
  <c r="H115" i="14"/>
  <c r="U138" i="14"/>
  <c r="U156" i="14"/>
  <c r="U151" i="14"/>
  <c r="U131" i="14"/>
  <c r="U126" i="14"/>
  <c r="U148" i="14"/>
  <c r="U137" i="14"/>
  <c r="I115" i="14"/>
  <c r="R575" i="6"/>
  <c r="M575" i="6"/>
  <c r="D319" i="6" a="1"/>
  <c r="E320" i="6" s="1"/>
  <c r="X280" i="10"/>
  <c r="AV274" i="10" s="1"/>
  <c r="AA280" i="10" s="1"/>
  <c r="X279" i="10"/>
  <c r="AV273" i="10" s="1"/>
  <c r="AA279" i="10" s="1"/>
  <c r="X278" i="10"/>
  <c r="AV272" i="10" s="1"/>
  <c r="AA278" i="10" s="1"/>
  <c r="X281" i="10"/>
  <c r="AV275" i="10" s="1"/>
  <c r="AA281" i="10" s="1"/>
  <c r="T126" i="14"/>
  <c r="U124" i="14"/>
  <c r="AA344" i="6"/>
  <c r="D300" i="6" a="1"/>
  <c r="W301" i="6" s="1"/>
  <c r="K608" i="6"/>
  <c r="E608" i="6"/>
  <c r="T136" i="14"/>
  <c r="D333" i="6" a="1"/>
  <c r="U334" i="6" s="1"/>
  <c r="D606" i="6"/>
  <c r="S605" i="6"/>
  <c r="L606" i="6"/>
  <c r="P606" i="6"/>
  <c r="O606" i="6"/>
  <c r="G606" i="6"/>
  <c r="S608" i="6"/>
  <c r="M606" i="6"/>
  <c r="G605" i="6"/>
  <c r="D605" i="6"/>
  <c r="D396" i="6" a="1"/>
  <c r="W398" i="6" s="1"/>
  <c r="T605" i="6"/>
  <c r="T606" i="6"/>
  <c r="F479" i="6"/>
  <c r="R605" i="6"/>
  <c r="O605" i="6"/>
  <c r="J608" i="6"/>
  <c r="Q605" i="6"/>
  <c r="K606" i="6"/>
  <c r="L608" i="6"/>
  <c r="J606" i="6"/>
  <c r="F608" i="6"/>
  <c r="H606" i="6"/>
  <c r="N606" i="6"/>
  <c r="G608" i="6"/>
  <c r="E606" i="6"/>
  <c r="K605" i="6"/>
  <c r="H608" i="6"/>
  <c r="N608" i="6"/>
  <c r="L605" i="6"/>
  <c r="E605" i="6"/>
  <c r="P608" i="6"/>
  <c r="H605" i="6"/>
  <c r="Y630" i="6"/>
  <c r="G630" i="6"/>
  <c r="T62" i="14"/>
  <c r="F344" i="6"/>
  <c r="N630" i="6"/>
  <c r="V344" i="6"/>
  <c r="X418" i="6"/>
  <c r="AV412" i="6" s="1"/>
  <c r="X344" i="6"/>
  <c r="Y344" i="6"/>
  <c r="T344" i="6"/>
  <c r="X371" i="6"/>
  <c r="AV365" i="6" s="1"/>
  <c r="AF630" i="6"/>
  <c r="X513" i="6"/>
  <c r="AV507" i="6" s="1"/>
  <c r="U14" i="14"/>
  <c r="H113" i="14"/>
  <c r="X370" i="6"/>
  <c r="AV364" i="6" s="1"/>
  <c r="T14" i="14"/>
  <c r="X279" i="11"/>
  <c r="AV273" i="11" s="1"/>
  <c r="AA279" i="11" s="1"/>
  <c r="T630" i="6"/>
  <c r="X630" i="6"/>
  <c r="V630" i="6"/>
  <c r="I114" i="14"/>
  <c r="J344" i="6"/>
  <c r="X289" i="9"/>
  <c r="AV283" i="9" s="1"/>
  <c r="X528" i="6"/>
  <c r="AV522" i="6" s="1"/>
  <c r="R630" i="6"/>
  <c r="Q630" i="6"/>
  <c r="E630" i="6"/>
  <c r="U630" i="6"/>
  <c r="D630" i="6"/>
  <c r="X280" i="11"/>
  <c r="AV274" i="11" s="1"/>
  <c r="AA280" i="11" s="1"/>
  <c r="O344" i="6"/>
  <c r="P344" i="6"/>
  <c r="S344" i="6"/>
  <c r="H344" i="6"/>
  <c r="G344" i="6"/>
  <c r="U335" i="6"/>
  <c r="W399" i="6"/>
  <c r="V397" i="6"/>
  <c r="W397" i="6"/>
  <c r="L398" i="6"/>
  <c r="K396" i="6"/>
  <c r="T396" i="6"/>
  <c r="N397" i="6"/>
  <c r="Q396" i="6"/>
  <c r="Q397" i="6"/>
  <c r="H398" i="6"/>
  <c r="M397" i="6"/>
  <c r="N398" i="6"/>
  <c r="L396" i="6"/>
  <c r="K398" i="6"/>
  <c r="E398" i="6"/>
  <c r="H396" i="6"/>
  <c r="J396" i="6"/>
  <c r="R396" i="6"/>
  <c r="E396" i="6"/>
  <c r="N396" i="6"/>
  <c r="S397" i="6"/>
  <c r="K302" i="6"/>
  <c r="D73" i="7" a="1"/>
  <c r="O73" i="7" s="1"/>
  <c r="W575" i="6"/>
  <c r="U574" i="6"/>
  <c r="U573" i="6"/>
  <c r="U572" i="6"/>
  <c r="U575" i="6"/>
  <c r="V575" i="6"/>
  <c r="V572" i="6"/>
  <c r="W572" i="6"/>
  <c r="V573" i="6"/>
  <c r="W573" i="6"/>
  <c r="V574" i="6"/>
  <c r="W574" i="6"/>
  <c r="T574" i="6"/>
  <c r="G574" i="6"/>
  <c r="M574" i="6"/>
  <c r="H574" i="6"/>
  <c r="O574" i="6"/>
  <c r="E574" i="6"/>
  <c r="P574" i="6"/>
  <c r="R574" i="6"/>
  <c r="J574" i="6"/>
  <c r="K574" i="6"/>
  <c r="Q574" i="6"/>
  <c r="D574" i="6"/>
  <c r="I574" i="6"/>
  <c r="N574" i="6"/>
  <c r="L574" i="6"/>
  <c r="S574" i="6"/>
  <c r="F574" i="6"/>
  <c r="J572" i="6"/>
  <c r="R572" i="6"/>
  <c r="P572" i="6"/>
  <c r="F573" i="6"/>
  <c r="K572" i="6"/>
  <c r="S573" i="6"/>
  <c r="T573" i="6"/>
  <c r="T572" i="6"/>
  <c r="H572" i="6"/>
  <c r="E572" i="6"/>
  <c r="E573" i="6"/>
  <c r="L572" i="6"/>
  <c r="Q573" i="6"/>
  <c r="Q572" i="6"/>
  <c r="I572" i="6"/>
  <c r="I573" i="6"/>
  <c r="L573" i="6"/>
  <c r="N572" i="6"/>
  <c r="G572" i="6"/>
  <c r="S572" i="6"/>
  <c r="J573" i="6"/>
  <c r="O572" i="6"/>
  <c r="H573" i="6"/>
  <c r="G573" i="6"/>
  <c r="K573" i="6"/>
  <c r="R573" i="6"/>
  <c r="M573" i="6"/>
  <c r="O573" i="6"/>
  <c r="P573" i="6"/>
  <c r="M572" i="6"/>
  <c r="D572" i="6"/>
  <c r="F572" i="6"/>
  <c r="D573" i="6"/>
  <c r="N573" i="6"/>
  <c r="H630" i="6"/>
  <c r="I630" i="6"/>
  <c r="P630" i="6"/>
  <c r="W630" i="6"/>
  <c r="O630" i="6"/>
  <c r="AE630" i="6"/>
  <c r="AN630" i="6"/>
  <c r="AO630" i="6"/>
  <c r="AH630" i="6"/>
  <c r="F575" i="6"/>
  <c r="X227" i="6"/>
  <c r="AV221" i="6" s="1"/>
  <c r="K479" i="6"/>
  <c r="AV195" i="11"/>
  <c r="AA201" i="11" s="1"/>
  <c r="P65" i="14"/>
  <c r="P115" i="14" s="1"/>
  <c r="S242" i="6"/>
  <c r="P62" i="14"/>
  <c r="V62" i="14" s="1"/>
  <c r="AV192" i="11"/>
  <c r="AA198" i="11" s="1"/>
  <c r="X275" i="6"/>
  <c r="AV269" i="6" s="1"/>
  <c r="X272" i="6"/>
  <c r="AV266" i="6" s="1"/>
  <c r="T575" i="6"/>
  <c r="I322" i="6"/>
  <c r="M479" i="6"/>
  <c r="P322" i="6"/>
  <c r="X281" i="11"/>
  <c r="AV275" i="11" s="1"/>
  <c r="AA281" i="11" s="1"/>
  <c r="L575" i="6"/>
  <c r="T320" i="6"/>
  <c r="N320" i="6"/>
  <c r="I575" i="6"/>
  <c r="X226" i="6"/>
  <c r="AV220" i="6" s="1"/>
  <c r="X287" i="9"/>
  <c r="AV281" i="9" s="1"/>
  <c r="X288" i="6"/>
  <c r="AV282" i="6" s="1"/>
  <c r="X514" i="6"/>
  <c r="AV508" i="6" s="1"/>
  <c r="X274" i="6"/>
  <c r="AV268" i="6" s="1"/>
  <c r="Q322" i="6"/>
  <c r="G575" i="6"/>
  <c r="T13" i="14"/>
  <c r="S320" i="6"/>
  <c r="N319" i="6"/>
  <c r="O575" i="6"/>
  <c r="W344" i="6"/>
  <c r="AM344" i="6"/>
  <c r="Q606" i="6"/>
  <c r="S606" i="6"/>
  <c r="F606" i="6"/>
  <c r="X62" i="7"/>
  <c r="AV56" i="7" s="1"/>
  <c r="X60" i="7"/>
  <c r="AV54" i="7" s="1"/>
  <c r="X223" i="11"/>
  <c r="AV217" i="11" s="1"/>
  <c r="AA223" i="11" s="1"/>
  <c r="J115" i="14"/>
  <c r="H479" i="6"/>
  <c r="G479" i="6"/>
  <c r="X415" i="6"/>
  <c r="AV409" i="6" s="1"/>
  <c r="L336" i="6"/>
  <c r="D253" i="6" a="1"/>
  <c r="W242" i="6"/>
  <c r="V242" i="6"/>
  <c r="V241" i="6"/>
  <c r="V240" i="6"/>
  <c r="V239" i="6"/>
  <c r="U239" i="6"/>
  <c r="W240" i="6"/>
  <c r="U240" i="6"/>
  <c r="W241" i="6"/>
  <c r="U241" i="6"/>
  <c r="U242" i="6"/>
  <c r="W239" i="6"/>
  <c r="T240" i="6"/>
  <c r="K239" i="6"/>
  <c r="E239" i="6"/>
  <c r="D240" i="6"/>
  <c r="N239" i="6"/>
  <c r="S240" i="6"/>
  <c r="J239" i="6"/>
  <c r="L239" i="6"/>
  <c r="M239" i="6"/>
  <c r="R241" i="6"/>
  <c r="J241" i="6"/>
  <c r="M241" i="6"/>
  <c r="P241" i="6"/>
  <c r="I241" i="6"/>
  <c r="L241" i="6"/>
  <c r="E241" i="6"/>
  <c r="N241" i="6"/>
  <c r="D241" i="6"/>
  <c r="K241" i="6"/>
  <c r="T241" i="6"/>
  <c r="S241" i="6"/>
  <c r="Q241" i="6"/>
  <c r="O241" i="6"/>
  <c r="G241" i="6"/>
  <c r="F241" i="6"/>
  <c r="H241" i="6"/>
  <c r="M240" i="6"/>
  <c r="S239" i="6"/>
  <c r="Q239" i="6"/>
  <c r="I239" i="6"/>
  <c r="H240" i="6"/>
  <c r="K240" i="6"/>
  <c r="P240" i="6"/>
  <c r="N240" i="6"/>
  <c r="Q240" i="6"/>
  <c r="O239" i="6"/>
  <c r="R239" i="6"/>
  <c r="F240" i="6"/>
  <c r="J240" i="6"/>
  <c r="T239" i="6"/>
  <c r="G239" i="6"/>
  <c r="P239" i="6"/>
  <c r="H239" i="6"/>
  <c r="R240" i="6"/>
  <c r="L240" i="6"/>
  <c r="E240" i="6"/>
  <c r="K242" i="6"/>
  <c r="D239" i="6"/>
  <c r="O240" i="6"/>
  <c r="G240" i="6"/>
  <c r="I240" i="6"/>
  <c r="F239" i="6"/>
  <c r="V14" i="14"/>
  <c r="J114" i="14"/>
  <c r="Z630" i="6"/>
  <c r="AG630" i="6"/>
  <c r="AA630" i="6"/>
  <c r="L242" i="6"/>
  <c r="P479" i="6"/>
  <c r="Q242" i="6"/>
  <c r="P336" i="6"/>
  <c r="H76" i="7"/>
  <c r="J73" i="7"/>
  <c r="AV194" i="11"/>
  <c r="AA200" i="11" s="1"/>
  <c r="P64" i="14"/>
  <c r="V64" i="14" s="1"/>
  <c r="K575" i="6"/>
  <c r="D242" i="6"/>
  <c r="X286" i="6"/>
  <c r="AV280" i="6" s="1"/>
  <c r="N112" i="14"/>
  <c r="H575" i="6"/>
  <c r="Q479" i="6"/>
  <c r="X282" i="11"/>
  <c r="AV276" i="11" s="1"/>
  <c r="AA282" i="11" s="1"/>
  <c r="E575" i="6"/>
  <c r="T12" i="14"/>
  <c r="H112" i="14"/>
  <c r="T73" i="7"/>
  <c r="X560" i="6"/>
  <c r="AV554" i="6" s="1"/>
  <c r="AV201" i="9"/>
  <c r="O65" i="14"/>
  <c r="H320" i="6"/>
  <c r="J319" i="6"/>
  <c r="K320" i="6"/>
  <c r="E242" i="6"/>
  <c r="X286" i="9"/>
  <c r="AV280" i="9" s="1"/>
  <c r="X287" i="6"/>
  <c r="AV281" i="6" s="1"/>
  <c r="T322" i="6"/>
  <c r="T242" i="6"/>
  <c r="N336" i="6"/>
  <c r="I73" i="7"/>
  <c r="X273" i="6"/>
  <c r="AV267" i="6" s="1"/>
  <c r="X383" i="6"/>
  <c r="AV377" i="6" s="1"/>
  <c r="M319" i="6"/>
  <c r="O319" i="6"/>
  <c r="D320" i="6"/>
  <c r="H242" i="6"/>
  <c r="X224" i="11"/>
  <c r="AV218" i="11" s="1"/>
  <c r="AA224" i="11" s="1"/>
  <c r="E344" i="6"/>
  <c r="N344" i="6"/>
  <c r="K344" i="6"/>
  <c r="L344" i="6"/>
  <c r="R344" i="6"/>
  <c r="AG344" i="6"/>
  <c r="AC344" i="6"/>
  <c r="Z344" i="6"/>
  <c r="AK344" i="6"/>
  <c r="AJ344" i="6"/>
  <c r="AF344" i="6"/>
  <c r="AO344" i="6"/>
  <c r="R606" i="6"/>
  <c r="D619" i="6" a="1"/>
  <c r="I622" i="6" s="1"/>
  <c r="X59" i="7"/>
  <c r="AV53" i="7" s="1"/>
  <c r="X511" i="6"/>
  <c r="AV505" i="6" s="1"/>
  <c r="J479" i="6"/>
  <c r="M608" i="6"/>
  <c r="F73" i="7"/>
  <c r="R76" i="7"/>
  <c r="D102" i="7" a="1"/>
  <c r="N102" i="7" s="1"/>
  <c r="AB630" i="6"/>
  <c r="AC630" i="6"/>
  <c r="AJ630" i="6"/>
  <c r="AM630" i="6"/>
  <c r="AK630" i="6"/>
  <c r="F242" i="6"/>
  <c r="G76" i="7"/>
  <c r="H73" i="7"/>
  <c r="X385" i="6"/>
  <c r="AV379" i="6" s="1"/>
  <c r="O64" i="14"/>
  <c r="U64" i="14" s="1"/>
  <c r="AV200" i="9"/>
  <c r="X558" i="6"/>
  <c r="AV552" i="6" s="1"/>
  <c r="V12" i="14"/>
  <c r="J112" i="14"/>
  <c r="M242" i="6"/>
  <c r="D479" i="6"/>
  <c r="S73" i="7"/>
  <c r="W322" i="6"/>
  <c r="V320" i="6"/>
  <c r="V319" i="6"/>
  <c r="V322" i="6"/>
  <c r="V321" i="6"/>
  <c r="U322" i="6"/>
  <c r="W319" i="6"/>
  <c r="U319" i="6"/>
  <c r="W320" i="6"/>
  <c r="U320" i="6"/>
  <c r="W321" i="6"/>
  <c r="U321" i="6"/>
  <c r="I321" i="6"/>
  <c r="N321" i="6"/>
  <c r="O321" i="6"/>
  <c r="D321" i="6"/>
  <c r="J321" i="6"/>
  <c r="P321" i="6"/>
  <c r="Q321" i="6"/>
  <c r="T321" i="6"/>
  <c r="E321" i="6"/>
  <c r="R321" i="6"/>
  <c r="S321" i="6"/>
  <c r="L321" i="6"/>
  <c r="H321" i="6"/>
  <c r="M321" i="6"/>
  <c r="G321" i="6"/>
  <c r="F321" i="6"/>
  <c r="K321" i="6"/>
  <c r="I320" i="6"/>
  <c r="V13" i="14"/>
  <c r="J113" i="14"/>
  <c r="X288" i="9"/>
  <c r="AV282" i="9" s="1"/>
  <c r="O242" i="6"/>
  <c r="F622" i="6"/>
  <c r="S479" i="6"/>
  <c r="M322" i="6"/>
  <c r="I112" i="14"/>
  <c r="U12" i="14"/>
  <c r="G242" i="6"/>
  <c r="Q76" i="7"/>
  <c r="O63" i="14"/>
  <c r="U63" i="14" s="1"/>
  <c r="AV199" i="9"/>
  <c r="S575" i="6"/>
  <c r="D586" i="6" a="1"/>
  <c r="T589" i="6" s="1"/>
  <c r="X384" i="6"/>
  <c r="AV378" i="6" s="1"/>
  <c r="K319" i="6"/>
  <c r="Q320" i="6"/>
  <c r="P320" i="6"/>
  <c r="I344" i="6"/>
  <c r="AB344" i="6"/>
  <c r="AE344" i="6"/>
  <c r="AH344" i="6"/>
  <c r="AN344" i="6"/>
  <c r="AL344" i="6"/>
  <c r="W608" i="6"/>
  <c r="V605" i="6"/>
  <c r="V608" i="6"/>
  <c r="V607" i="6"/>
  <c r="V606" i="6"/>
  <c r="U607" i="6"/>
  <c r="U608" i="6"/>
  <c r="W605" i="6"/>
  <c r="U606" i="6"/>
  <c r="U605" i="6"/>
  <c r="W606" i="6"/>
  <c r="W607" i="6"/>
  <c r="S607" i="6"/>
  <c r="J607" i="6"/>
  <c r="T607" i="6"/>
  <c r="R607" i="6"/>
  <c r="O607" i="6"/>
  <c r="L607" i="6"/>
  <c r="Q607" i="6"/>
  <c r="F607" i="6"/>
  <c r="E607" i="6"/>
  <c r="P607" i="6"/>
  <c r="M607" i="6"/>
  <c r="H607" i="6"/>
  <c r="D607" i="6"/>
  <c r="N607" i="6"/>
  <c r="G607" i="6"/>
  <c r="K607" i="6"/>
  <c r="I607" i="6"/>
  <c r="X61" i="7"/>
  <c r="AV55" i="7" s="1"/>
  <c r="X222" i="11"/>
  <c r="AV216" i="11" s="1"/>
  <c r="AA222" i="11" s="1"/>
  <c r="D443" i="6" a="1"/>
  <c r="M446" i="6" s="1"/>
  <c r="T608" i="6"/>
  <c r="O608" i="6"/>
  <c r="F322" i="6"/>
  <c r="X416" i="6"/>
  <c r="AV410" i="6" s="1"/>
  <c r="X369" i="6"/>
  <c r="AV363" i="6" s="1"/>
  <c r="S399" i="6"/>
  <c r="D76" i="7"/>
  <c r="O76" i="7"/>
  <c r="R73" i="7"/>
  <c r="D539" i="6" a="1"/>
  <c r="W479" i="6"/>
  <c r="U477" i="6"/>
  <c r="V479" i="6"/>
  <c r="U478" i="6"/>
  <c r="V476" i="6"/>
  <c r="W476" i="6"/>
  <c r="U479" i="6"/>
  <c r="V477" i="6"/>
  <c r="W477" i="6"/>
  <c r="U476" i="6"/>
  <c r="V478" i="6"/>
  <c r="W478" i="6"/>
  <c r="F478" i="6"/>
  <c r="D478" i="6"/>
  <c r="K478" i="6"/>
  <c r="Q478" i="6"/>
  <c r="G478" i="6"/>
  <c r="I478" i="6"/>
  <c r="H478" i="6"/>
  <c r="S478" i="6"/>
  <c r="O478" i="6"/>
  <c r="E478" i="6"/>
  <c r="T478" i="6"/>
  <c r="L478" i="6"/>
  <c r="J478" i="6"/>
  <c r="N478" i="6"/>
  <c r="P478" i="6"/>
  <c r="R478" i="6"/>
  <c r="M478" i="6"/>
  <c r="N477" i="6"/>
  <c r="M476" i="6"/>
  <c r="J477" i="6"/>
  <c r="N476" i="6"/>
  <c r="S477" i="6"/>
  <c r="J476" i="6"/>
  <c r="E476" i="6"/>
  <c r="L477" i="6"/>
  <c r="Q476" i="6"/>
  <c r="H477" i="6"/>
  <c r="O476" i="6"/>
  <c r="T477" i="6"/>
  <c r="K477" i="6"/>
  <c r="T476" i="6"/>
  <c r="F476" i="6"/>
  <c r="R476" i="6"/>
  <c r="E477" i="6"/>
  <c r="G476" i="6"/>
  <c r="I477" i="6"/>
  <c r="F477" i="6"/>
  <c r="D477" i="6"/>
  <c r="P477" i="6"/>
  <c r="G477" i="6"/>
  <c r="R477" i="6"/>
  <c r="O477" i="6"/>
  <c r="M477" i="6"/>
  <c r="K476" i="6"/>
  <c r="P476" i="6"/>
  <c r="L476" i="6"/>
  <c r="H476" i="6"/>
  <c r="S476" i="6"/>
  <c r="Q477" i="6"/>
  <c r="D476" i="6"/>
  <c r="I476" i="6"/>
  <c r="S630" i="6"/>
  <c r="J630" i="6"/>
  <c r="L630" i="6"/>
  <c r="M630" i="6"/>
  <c r="AD630" i="6"/>
  <c r="AL630" i="6"/>
  <c r="AI630" i="6"/>
  <c r="X561" i="6"/>
  <c r="AV555" i="6" s="1"/>
  <c r="P575" i="6"/>
  <c r="G73" i="7"/>
  <c r="O62" i="14"/>
  <c r="U62" i="14" s="1"/>
  <c r="AV198" i="9"/>
  <c r="D575" i="6"/>
  <c r="H303" i="6"/>
  <c r="X512" i="6"/>
  <c r="AV506" i="6" s="1"/>
  <c r="Q622" i="6"/>
  <c r="E479" i="6"/>
  <c r="O479" i="6"/>
  <c r="K76" i="7"/>
  <c r="P76" i="7"/>
  <c r="AV193" i="11"/>
  <c r="AA199" i="11" s="1"/>
  <c r="P63" i="14"/>
  <c r="V63" i="14" s="1"/>
  <c r="U13" i="14"/>
  <c r="I113" i="14"/>
  <c r="X228" i="6"/>
  <c r="AV222" i="6" s="1"/>
  <c r="Q319" i="6"/>
  <c r="G320" i="6"/>
  <c r="D319" i="6"/>
  <c r="Q575" i="6"/>
  <c r="E303" i="6"/>
  <c r="R242" i="6"/>
  <c r="I479" i="6"/>
  <c r="N479" i="6"/>
  <c r="N575" i="6"/>
  <c r="M336" i="6"/>
  <c r="Q73" i="7"/>
  <c r="P242" i="6"/>
  <c r="X382" i="6"/>
  <c r="AV376" i="6" s="1"/>
  <c r="E319" i="6"/>
  <c r="L320" i="6"/>
  <c r="F319" i="6"/>
  <c r="S303" i="6"/>
  <c r="AD344" i="6"/>
  <c r="AI344" i="6"/>
  <c r="D344" i="6"/>
  <c r="J242" i="6"/>
  <c r="X225" i="6"/>
  <c r="AV219" i="6" s="1"/>
  <c r="K622" i="6"/>
  <c r="X221" i="11"/>
  <c r="AV215" i="11" s="1"/>
  <c r="AA221" i="11" s="1"/>
  <c r="L479" i="6"/>
  <c r="D462" i="6" a="1"/>
  <c r="E465" i="6" s="1"/>
  <c r="R608" i="6"/>
  <c r="R479" i="6"/>
  <c r="E322" i="6"/>
  <c r="X417" i="6"/>
  <c r="AV411" i="6" s="1"/>
  <c r="X368" i="6"/>
  <c r="AV362" i="6" s="1"/>
  <c r="AO85" i="7"/>
  <c r="L399" i="6"/>
  <c r="S487" i="6"/>
  <c r="F487" i="6"/>
  <c r="W487" i="6"/>
  <c r="E487" i="6"/>
  <c r="I487" i="6"/>
  <c r="AE487" i="6"/>
  <c r="U487" i="6"/>
  <c r="N487" i="6"/>
  <c r="R487" i="6"/>
  <c r="M487" i="6"/>
  <c r="K487" i="6"/>
  <c r="P487" i="6"/>
  <c r="M399" i="6"/>
  <c r="AI85" i="7"/>
  <c r="AK487" i="6"/>
  <c r="N399" i="6"/>
  <c r="AJ85" i="7"/>
  <c r="AF85" i="7"/>
  <c r="J399" i="6"/>
  <c r="X487" i="6"/>
  <c r="AA487" i="6"/>
  <c r="AN487" i="6"/>
  <c r="AL487" i="6"/>
  <c r="AL85" i="7"/>
  <c r="P399" i="6"/>
  <c r="D399" i="6"/>
  <c r="Z85" i="7"/>
  <c r="D487" i="6"/>
  <c r="Q399" i="6"/>
  <c r="AM85" i="7"/>
  <c r="AN85" i="7"/>
  <c r="R399" i="6"/>
  <c r="G487" i="6"/>
  <c r="L487" i="6"/>
  <c r="O487" i="6"/>
  <c r="J487" i="6"/>
  <c r="AC487" i="6"/>
  <c r="AD487" i="6"/>
  <c r="AF487" i="6"/>
  <c r="AO487" i="6"/>
  <c r="AP85" i="7"/>
  <c r="T399" i="6"/>
  <c r="K399" i="6"/>
  <c r="AG85" i="7"/>
  <c r="Z487" i="6"/>
  <c r="AA85" i="7"/>
  <c r="E399" i="6"/>
  <c r="G399" i="6"/>
  <c r="AC85" i="7"/>
  <c r="F399" i="6"/>
  <c r="AB85" i="7"/>
  <c r="Y487" i="6"/>
  <c r="V487" i="6"/>
  <c r="T487" i="6"/>
  <c r="Q487" i="6"/>
  <c r="AJ487" i="6"/>
  <c r="AB487" i="6"/>
  <c r="AM487" i="6"/>
  <c r="AI487" i="6"/>
  <c r="AG487" i="6"/>
  <c r="AH487" i="6"/>
  <c r="H399" i="6"/>
  <c r="AD85" i="7"/>
  <c r="AK85" i="7"/>
  <c r="O399" i="6"/>
  <c r="I399" i="6"/>
  <c r="AE85" i="7"/>
  <c r="S14" i="14"/>
  <c r="K50" i="6"/>
  <c r="L50" i="6" s="1"/>
  <c r="F49" i="6"/>
  <c r="S13" i="14"/>
  <c r="AV11" i="8"/>
  <c r="S12" i="14"/>
  <c r="S15" i="14"/>
  <c r="X525" i="6" l="1"/>
  <c r="AV519" i="6" s="1"/>
  <c r="V300" i="6"/>
  <c r="U398" i="6"/>
  <c r="M303" i="6"/>
  <c r="F396" i="6"/>
  <c r="D397" i="6"/>
  <c r="J398" i="6"/>
  <c r="F397" i="6"/>
  <c r="S398" i="6"/>
  <c r="J333" i="6"/>
  <c r="F320" i="6"/>
  <c r="M622" i="6"/>
  <c r="R322" i="6"/>
  <c r="P397" i="6"/>
  <c r="R397" i="6"/>
  <c r="P396" i="6"/>
  <c r="G397" i="6"/>
  <c r="W396" i="6"/>
  <c r="F334" i="6"/>
  <c r="R319" i="6"/>
  <c r="G398" i="6"/>
  <c r="O398" i="6"/>
  <c r="D396" i="6"/>
  <c r="X396" i="6" s="1"/>
  <c r="AV390" i="6" s="1"/>
  <c r="Q398" i="6"/>
  <c r="U397" i="6"/>
  <c r="I334" i="6"/>
  <c r="T319" i="6"/>
  <c r="H300" i="6"/>
  <c r="F398" i="6"/>
  <c r="P398" i="6"/>
  <c r="O396" i="6"/>
  <c r="I398" i="6"/>
  <c r="V396" i="6"/>
  <c r="H335" i="6"/>
  <c r="G319" i="6"/>
  <c r="J322" i="6"/>
  <c r="M301" i="6"/>
  <c r="M398" i="6"/>
  <c r="L397" i="6"/>
  <c r="I396" i="6"/>
  <c r="E397" i="6"/>
  <c r="V399" i="6"/>
  <c r="F335" i="6"/>
  <c r="N622" i="6"/>
  <c r="M73" i="7"/>
  <c r="G303" i="6"/>
  <c r="T301" i="6"/>
  <c r="T397" i="6"/>
  <c r="K397" i="6"/>
  <c r="S396" i="6"/>
  <c r="M396" i="6"/>
  <c r="U396" i="6"/>
  <c r="H334" i="6"/>
  <c r="J622" i="6"/>
  <c r="N322" i="6"/>
  <c r="R320" i="6"/>
  <c r="T300" i="6"/>
  <c r="I397" i="6"/>
  <c r="H397" i="6"/>
  <c r="J397" i="6"/>
  <c r="D398" i="6"/>
  <c r="X398" i="6" s="1"/>
  <c r="AV392" i="6" s="1"/>
  <c r="V398" i="6"/>
  <c r="V335" i="6"/>
  <c r="I302" i="6"/>
  <c r="G396" i="6"/>
  <c r="R398" i="6"/>
  <c r="T398" i="6"/>
  <c r="O397" i="6"/>
  <c r="U399" i="6"/>
  <c r="W289" i="6"/>
  <c r="X289" i="6" s="1"/>
  <c r="AV283" i="6" s="1"/>
  <c r="T65" i="14"/>
  <c r="T115" i="14"/>
  <c r="N113" i="14"/>
  <c r="T64" i="14"/>
  <c r="N114" i="14"/>
  <c r="T114" i="14" s="1"/>
  <c r="M102" i="7"/>
  <c r="L102" i="7"/>
  <c r="S76" i="7"/>
  <c r="L73" i="7"/>
  <c r="F76" i="7"/>
  <c r="N73" i="7"/>
  <c r="E336" i="6"/>
  <c r="N301" i="6"/>
  <c r="D300" i="6"/>
  <c r="R302" i="6"/>
  <c r="L334" i="6"/>
  <c r="N334" i="6"/>
  <c r="S335" i="6"/>
  <c r="W333" i="6"/>
  <c r="G322" i="6"/>
  <c r="P319" i="6"/>
  <c r="I319" i="6"/>
  <c r="J320" i="6"/>
  <c r="S319" i="6"/>
  <c r="L322" i="6"/>
  <c r="M320" i="6"/>
  <c r="D322" i="6"/>
  <c r="L319" i="6"/>
  <c r="S322" i="6"/>
  <c r="H319" i="6"/>
  <c r="G336" i="6"/>
  <c r="L301" i="6"/>
  <c r="K300" i="6"/>
  <c r="T302" i="6"/>
  <c r="U302" i="6"/>
  <c r="F333" i="6"/>
  <c r="T334" i="6"/>
  <c r="Q335" i="6"/>
  <c r="M333" i="6"/>
  <c r="O322" i="6"/>
  <c r="H322" i="6"/>
  <c r="K322" i="6"/>
  <c r="O320" i="6"/>
  <c r="P114" i="14"/>
  <c r="V114" i="14" s="1"/>
  <c r="T105" i="7"/>
  <c r="R105" i="7"/>
  <c r="P102" i="7"/>
  <c r="Q102" i="7"/>
  <c r="T102" i="7"/>
  <c r="S102" i="7"/>
  <c r="N105" i="7"/>
  <c r="P105" i="7"/>
  <c r="S105" i="7"/>
  <c r="G102" i="7"/>
  <c r="M76" i="7"/>
  <c r="P73" i="7"/>
  <c r="M105" i="7"/>
  <c r="Q105" i="7"/>
  <c r="D102" i="7"/>
  <c r="I105" i="7"/>
  <c r="R102" i="7"/>
  <c r="O105" i="7"/>
  <c r="K102" i="7"/>
  <c r="L105" i="7"/>
  <c r="I76" i="7"/>
  <c r="K73" i="7"/>
  <c r="S589" i="6"/>
  <c r="R336" i="6"/>
  <c r="R303" i="6"/>
  <c r="J303" i="6"/>
  <c r="I336" i="6"/>
  <c r="O336" i="6"/>
  <c r="L303" i="6"/>
  <c r="S336" i="6"/>
  <c r="F301" i="6"/>
  <c r="E301" i="6"/>
  <c r="S300" i="6"/>
  <c r="J301" i="6"/>
  <c r="G300" i="6"/>
  <c r="K301" i="6"/>
  <c r="G301" i="6"/>
  <c r="I301" i="6"/>
  <c r="P300" i="6"/>
  <c r="Q302" i="6"/>
  <c r="O302" i="6"/>
  <c r="S302" i="6"/>
  <c r="P302" i="6"/>
  <c r="U303" i="6"/>
  <c r="U301" i="6"/>
  <c r="V302" i="6"/>
  <c r="G334" i="6"/>
  <c r="Q333" i="6"/>
  <c r="M334" i="6"/>
  <c r="L333" i="6"/>
  <c r="O333" i="6"/>
  <c r="I333" i="6"/>
  <c r="G335" i="6"/>
  <c r="J335" i="6"/>
  <c r="I335" i="6"/>
  <c r="K335" i="6"/>
  <c r="R335" i="6"/>
  <c r="D334" i="6"/>
  <c r="R333" i="6"/>
  <c r="V333" i="6"/>
  <c r="U336" i="6"/>
  <c r="W336" i="6"/>
  <c r="H589" i="6"/>
  <c r="D490" i="6" a="1"/>
  <c r="U492" i="6" s="1"/>
  <c r="Q336" i="6"/>
  <c r="P303" i="6"/>
  <c r="K303" i="6"/>
  <c r="D303" i="6"/>
  <c r="T303" i="6"/>
  <c r="O303" i="6"/>
  <c r="T336" i="6"/>
  <c r="F303" i="6"/>
  <c r="Q303" i="6"/>
  <c r="P301" i="6"/>
  <c r="R301" i="6"/>
  <c r="D301" i="6"/>
  <c r="H301" i="6"/>
  <c r="Q301" i="6"/>
  <c r="O300" i="6"/>
  <c r="M300" i="6"/>
  <c r="S301" i="6"/>
  <c r="J300" i="6"/>
  <c r="F302" i="6"/>
  <c r="G302" i="6"/>
  <c r="L302" i="6"/>
  <c r="N302" i="6"/>
  <c r="V303" i="6"/>
  <c r="V301" i="6"/>
  <c r="W300" i="6"/>
  <c r="K333" i="6"/>
  <c r="P334" i="6"/>
  <c r="S333" i="6"/>
  <c r="P333" i="6"/>
  <c r="N333" i="6"/>
  <c r="D333" i="6"/>
  <c r="T335" i="6"/>
  <c r="O335" i="6"/>
  <c r="P335" i="6"/>
  <c r="M335" i="6"/>
  <c r="J334" i="6"/>
  <c r="E334" i="6"/>
  <c r="W334" i="6"/>
  <c r="V336" i="6"/>
  <c r="U333" i="6"/>
  <c r="F589" i="6"/>
  <c r="K336" i="6"/>
  <c r="I589" i="6"/>
  <c r="F336" i="6"/>
  <c r="N303" i="6"/>
  <c r="H336" i="6"/>
  <c r="I303" i="6"/>
  <c r="D336" i="6"/>
  <c r="J336" i="6"/>
  <c r="R300" i="6"/>
  <c r="E300" i="6"/>
  <c r="Q300" i="6"/>
  <c r="F300" i="6"/>
  <c r="L300" i="6"/>
  <c r="I300" i="6"/>
  <c r="O301" i="6"/>
  <c r="N300" i="6"/>
  <c r="E302" i="6"/>
  <c r="D302" i="6"/>
  <c r="H302" i="6"/>
  <c r="M302" i="6"/>
  <c r="J302" i="6"/>
  <c r="U300" i="6"/>
  <c r="W302" i="6"/>
  <c r="R334" i="6"/>
  <c r="K334" i="6"/>
  <c r="E333" i="6"/>
  <c r="G333" i="6"/>
  <c r="O334" i="6"/>
  <c r="H333" i="6"/>
  <c r="S334" i="6"/>
  <c r="E335" i="6"/>
  <c r="D335" i="6"/>
  <c r="N335" i="6"/>
  <c r="L335" i="6"/>
  <c r="T333" i="6"/>
  <c r="Q334" i="6"/>
  <c r="V334" i="6"/>
  <c r="W335" i="6"/>
  <c r="O114" i="14"/>
  <c r="U114" i="14" s="1"/>
  <c r="V115" i="14"/>
  <c r="T113" i="14"/>
  <c r="O113" i="14"/>
  <c r="U113" i="14" s="1"/>
  <c r="X605" i="6"/>
  <c r="AV599" i="6" s="1"/>
  <c r="P112" i="14"/>
  <c r="V112" i="14" s="1"/>
  <c r="X606" i="6"/>
  <c r="AV600" i="6" s="1"/>
  <c r="X608" i="6"/>
  <c r="AV602" i="6" s="1"/>
  <c r="X476" i="6"/>
  <c r="AV470" i="6" s="1"/>
  <c r="W490" i="6"/>
  <c r="V493" i="6"/>
  <c r="G491" i="6"/>
  <c r="I490" i="6"/>
  <c r="D491" i="6"/>
  <c r="J490" i="6"/>
  <c r="S492" i="6"/>
  <c r="F490" i="6"/>
  <c r="S491" i="6"/>
  <c r="H490" i="6"/>
  <c r="R490" i="6"/>
  <c r="Q490" i="6"/>
  <c r="X575" i="6"/>
  <c r="AV569" i="6" s="1"/>
  <c r="G589" i="6"/>
  <c r="O465" i="6"/>
  <c r="X607" i="6"/>
  <c r="AV601" i="6" s="1"/>
  <c r="Q446" i="6"/>
  <c r="R446" i="6"/>
  <c r="W622" i="6"/>
  <c r="V621" i="6"/>
  <c r="V620" i="6"/>
  <c r="V619" i="6"/>
  <c r="V622" i="6"/>
  <c r="U619" i="6"/>
  <c r="W620" i="6"/>
  <c r="U620" i="6"/>
  <c r="W621" i="6"/>
  <c r="U621" i="6"/>
  <c r="U622" i="6"/>
  <c r="W619" i="6"/>
  <c r="L619" i="6"/>
  <c r="E619" i="6"/>
  <c r="Q619" i="6"/>
  <c r="P619" i="6"/>
  <c r="P621" i="6"/>
  <c r="L621" i="6"/>
  <c r="E621" i="6"/>
  <c r="I621" i="6"/>
  <c r="S621" i="6"/>
  <c r="M621" i="6"/>
  <c r="H621" i="6"/>
  <c r="R621" i="6"/>
  <c r="D621" i="6"/>
  <c r="J621" i="6"/>
  <c r="N621" i="6"/>
  <c r="G621" i="6"/>
  <c r="T621" i="6"/>
  <c r="F621" i="6"/>
  <c r="Q621" i="6"/>
  <c r="K621" i="6"/>
  <c r="O621" i="6"/>
  <c r="D620" i="6"/>
  <c r="Q620" i="6"/>
  <c r="J620" i="6"/>
  <c r="F619" i="6"/>
  <c r="G620" i="6"/>
  <c r="T620" i="6"/>
  <c r="H620" i="6"/>
  <c r="R620" i="6"/>
  <c r="D619" i="6"/>
  <c r="F620" i="6"/>
  <c r="S620" i="6"/>
  <c r="E620" i="6"/>
  <c r="T619" i="6"/>
  <c r="M619" i="6"/>
  <c r="I620" i="6"/>
  <c r="K620" i="6"/>
  <c r="O619" i="6"/>
  <c r="H619" i="6"/>
  <c r="L620" i="6"/>
  <c r="S619" i="6"/>
  <c r="R619" i="6"/>
  <c r="N620" i="6"/>
  <c r="O620" i="6"/>
  <c r="G619" i="6"/>
  <c r="K619" i="6"/>
  <c r="N619" i="6"/>
  <c r="P620" i="6"/>
  <c r="M620" i="6"/>
  <c r="J619" i="6"/>
  <c r="I619" i="6"/>
  <c r="P589" i="6"/>
  <c r="F102" i="7"/>
  <c r="T622" i="6"/>
  <c r="X242" i="6"/>
  <c r="AV236" i="6" s="1"/>
  <c r="K105" i="7"/>
  <c r="H622" i="6"/>
  <c r="X239" i="6"/>
  <c r="AV233" i="6" s="1"/>
  <c r="X240" i="6"/>
  <c r="AV234" i="6" s="1"/>
  <c r="Q589" i="6"/>
  <c r="W256" i="6"/>
  <c r="U253" i="6"/>
  <c r="U256" i="6"/>
  <c r="U255" i="6"/>
  <c r="U254" i="6"/>
  <c r="V256" i="6"/>
  <c r="V253" i="6"/>
  <c r="W253" i="6"/>
  <c r="V254" i="6"/>
  <c r="W254" i="6"/>
  <c r="V255" i="6"/>
  <c r="W255" i="6"/>
  <c r="M254" i="6"/>
  <c r="L254" i="6"/>
  <c r="F253" i="6"/>
  <c r="I253" i="6"/>
  <c r="P253" i="6"/>
  <c r="O254" i="6"/>
  <c r="N254" i="6"/>
  <c r="D254" i="6"/>
  <c r="L253" i="6"/>
  <c r="S253" i="6"/>
  <c r="R254" i="6"/>
  <c r="S254" i="6"/>
  <c r="K254" i="6"/>
  <c r="Q253" i="6"/>
  <c r="H253" i="6"/>
  <c r="J254" i="6"/>
  <c r="D253" i="6"/>
  <c r="I254" i="6"/>
  <c r="P254" i="6"/>
  <c r="G254" i="6"/>
  <c r="Q254" i="6"/>
  <c r="K253" i="6"/>
  <c r="G253" i="6"/>
  <c r="J253" i="6"/>
  <c r="E254" i="6"/>
  <c r="T253" i="6"/>
  <c r="N253" i="6"/>
  <c r="O253" i="6"/>
  <c r="R253" i="6"/>
  <c r="H254" i="6"/>
  <c r="F254" i="6"/>
  <c r="T254" i="6"/>
  <c r="E253" i="6"/>
  <c r="M253" i="6"/>
  <c r="O255" i="6"/>
  <c r="R255" i="6"/>
  <c r="D255" i="6"/>
  <c r="J255" i="6"/>
  <c r="L255" i="6"/>
  <c r="K255" i="6"/>
  <c r="M255" i="6"/>
  <c r="G255" i="6"/>
  <c r="N255" i="6"/>
  <c r="I255" i="6"/>
  <c r="H255" i="6"/>
  <c r="F255" i="6"/>
  <c r="T255" i="6"/>
  <c r="Q255" i="6"/>
  <c r="S255" i="6"/>
  <c r="P255" i="6"/>
  <c r="P256" i="6"/>
  <c r="K256" i="6"/>
  <c r="J256" i="6"/>
  <c r="I256" i="6"/>
  <c r="F256" i="6"/>
  <c r="H256" i="6"/>
  <c r="T256" i="6"/>
  <c r="G256" i="6"/>
  <c r="N256" i="6"/>
  <c r="L256" i="6"/>
  <c r="S256" i="6"/>
  <c r="M256" i="6"/>
  <c r="O256" i="6"/>
  <c r="D256" i="6"/>
  <c r="Q256" i="6"/>
  <c r="R256" i="6"/>
  <c r="E255" i="6"/>
  <c r="E256" i="6"/>
  <c r="S465" i="6"/>
  <c r="N589" i="6"/>
  <c r="F105" i="7"/>
  <c r="N76" i="7"/>
  <c r="X572" i="6"/>
  <c r="AV566" i="6" s="1"/>
  <c r="X574" i="6"/>
  <c r="AV568" i="6" s="1"/>
  <c r="N446" i="6"/>
  <c r="J465" i="6"/>
  <c r="R465" i="6"/>
  <c r="X477" i="6"/>
  <c r="AV471" i="6" s="1"/>
  <c r="X478" i="6"/>
  <c r="AV472" i="6" s="1"/>
  <c r="W446" i="6"/>
  <c r="U445" i="6"/>
  <c r="U443" i="6"/>
  <c r="V446" i="6"/>
  <c r="V444" i="6"/>
  <c r="U446" i="6"/>
  <c r="U444" i="6"/>
  <c r="V445" i="6"/>
  <c r="V443" i="6"/>
  <c r="W443" i="6"/>
  <c r="W444" i="6"/>
  <c r="W445" i="6"/>
  <c r="F445" i="6"/>
  <c r="N444" i="6"/>
  <c r="P445" i="6"/>
  <c r="H444" i="6"/>
  <c r="D445" i="6"/>
  <c r="G445" i="6"/>
  <c r="T444" i="6"/>
  <c r="N445" i="6"/>
  <c r="G444" i="6"/>
  <c r="D444" i="6"/>
  <c r="F443" i="6"/>
  <c r="P444" i="6"/>
  <c r="I444" i="6"/>
  <c r="R445" i="6"/>
  <c r="M445" i="6"/>
  <c r="E445" i="6"/>
  <c r="E444" i="6"/>
  <c r="I445" i="6"/>
  <c r="K445" i="6"/>
  <c r="O444" i="6"/>
  <c r="Q444" i="6"/>
  <c r="O445" i="6"/>
  <c r="D443" i="6"/>
  <c r="L444" i="6"/>
  <c r="J444" i="6"/>
  <c r="F444" i="6"/>
  <c r="T445" i="6"/>
  <c r="H445" i="6"/>
  <c r="M444" i="6"/>
  <c r="L445" i="6"/>
  <c r="N443" i="6"/>
  <c r="T443" i="6"/>
  <c r="M443" i="6"/>
  <c r="K443" i="6"/>
  <c r="H443" i="6"/>
  <c r="I443" i="6"/>
  <c r="K444" i="6"/>
  <c r="S445" i="6"/>
  <c r="R444" i="6"/>
  <c r="J445" i="6"/>
  <c r="Q445" i="6"/>
  <c r="S444" i="6"/>
  <c r="L443" i="6"/>
  <c r="P443" i="6"/>
  <c r="G443" i="6"/>
  <c r="Q443" i="6"/>
  <c r="E443" i="6"/>
  <c r="S443" i="6"/>
  <c r="R443" i="6"/>
  <c r="O443" i="6"/>
  <c r="J443" i="6"/>
  <c r="W589" i="6"/>
  <c r="U588" i="6"/>
  <c r="U587" i="6"/>
  <c r="U586" i="6"/>
  <c r="U589" i="6"/>
  <c r="V589" i="6"/>
  <c r="V586" i="6"/>
  <c r="W586" i="6"/>
  <c r="V587" i="6"/>
  <c r="W587" i="6"/>
  <c r="V588" i="6"/>
  <c r="W588" i="6"/>
  <c r="F588" i="6"/>
  <c r="S588" i="6"/>
  <c r="R588" i="6"/>
  <c r="I588" i="6"/>
  <c r="G588" i="6"/>
  <c r="Q588" i="6"/>
  <c r="P588" i="6"/>
  <c r="J588" i="6"/>
  <c r="L588" i="6"/>
  <c r="M588" i="6"/>
  <c r="D588" i="6"/>
  <c r="N588" i="6"/>
  <c r="H588" i="6"/>
  <c r="T588" i="6"/>
  <c r="K588" i="6"/>
  <c r="O588" i="6"/>
  <c r="E588" i="6"/>
  <c r="F587" i="6"/>
  <c r="D586" i="6"/>
  <c r="O586" i="6"/>
  <c r="I587" i="6"/>
  <c r="M587" i="6"/>
  <c r="R587" i="6"/>
  <c r="K586" i="6"/>
  <c r="T587" i="6"/>
  <c r="J586" i="6"/>
  <c r="P586" i="6"/>
  <c r="J587" i="6"/>
  <c r="H587" i="6"/>
  <c r="E587" i="6"/>
  <c r="R586" i="6"/>
  <c r="S587" i="6"/>
  <c r="Q586" i="6"/>
  <c r="M586" i="6"/>
  <c r="Q587" i="6"/>
  <c r="L586" i="6"/>
  <c r="N586" i="6"/>
  <c r="L587" i="6"/>
  <c r="E586" i="6"/>
  <c r="T586" i="6"/>
  <c r="N587" i="6"/>
  <c r="P587" i="6"/>
  <c r="S586" i="6"/>
  <c r="O587" i="6"/>
  <c r="G587" i="6"/>
  <c r="D587" i="6"/>
  <c r="F586" i="6"/>
  <c r="H586" i="6"/>
  <c r="K587" i="6"/>
  <c r="G586" i="6"/>
  <c r="I586" i="6"/>
  <c r="K589" i="6"/>
  <c r="I465" i="6"/>
  <c r="F446" i="6"/>
  <c r="D589" i="6"/>
  <c r="R589" i="6"/>
  <c r="M589" i="6"/>
  <c r="M465" i="6"/>
  <c r="I102" i="7"/>
  <c r="S622" i="6"/>
  <c r="G622" i="6"/>
  <c r="P113" i="14"/>
  <c r="W76" i="7"/>
  <c r="U76" i="7"/>
  <c r="U75" i="7"/>
  <c r="U73" i="7"/>
  <c r="U74" i="7"/>
  <c r="V74" i="7"/>
  <c r="W74" i="7"/>
  <c r="V73" i="7"/>
  <c r="W73" i="7"/>
  <c r="V75" i="7"/>
  <c r="W75" i="7"/>
  <c r="V76" i="7"/>
  <c r="L75" i="7"/>
  <c r="R75" i="7"/>
  <c r="O74" i="7"/>
  <c r="D75" i="7"/>
  <c r="L74" i="7"/>
  <c r="T74" i="7"/>
  <c r="I74" i="7"/>
  <c r="O75" i="7"/>
  <c r="E75" i="7"/>
  <c r="I75" i="7"/>
  <c r="J75" i="7"/>
  <c r="Q75" i="7"/>
  <c r="Q74" i="7"/>
  <c r="K75" i="7"/>
  <c r="E74" i="7"/>
  <c r="N74" i="7"/>
  <c r="N75" i="7"/>
  <c r="M74" i="7"/>
  <c r="S75" i="7"/>
  <c r="P74" i="7"/>
  <c r="G75" i="7"/>
  <c r="R74" i="7"/>
  <c r="H75" i="7"/>
  <c r="E73" i="7"/>
  <c r="K74" i="7"/>
  <c r="G74" i="7"/>
  <c r="F75" i="7"/>
  <c r="H74" i="7"/>
  <c r="D74" i="7"/>
  <c r="T75" i="7"/>
  <c r="J74" i="7"/>
  <c r="P75" i="7"/>
  <c r="F74" i="7"/>
  <c r="M75" i="7"/>
  <c r="S74" i="7"/>
  <c r="V65" i="14"/>
  <c r="K446" i="6"/>
  <c r="Q465" i="6"/>
  <c r="E76" i="7"/>
  <c r="N493" i="6"/>
  <c r="R493" i="6"/>
  <c r="I493" i="6"/>
  <c r="L446" i="6"/>
  <c r="O446" i="6"/>
  <c r="X479" i="6"/>
  <c r="AV473" i="6" s="1"/>
  <c r="F465" i="6"/>
  <c r="E446" i="6"/>
  <c r="G465" i="6"/>
  <c r="D88" i="7" a="1"/>
  <c r="P91" i="7" s="1"/>
  <c r="D347" i="6" a="1"/>
  <c r="H350" i="6" s="1"/>
  <c r="O112" i="14"/>
  <c r="U112" i="14" s="1"/>
  <c r="H102" i="7"/>
  <c r="L622" i="6"/>
  <c r="X241" i="6"/>
  <c r="AV235" i="6" s="1"/>
  <c r="D105" i="7"/>
  <c r="P465" i="6"/>
  <c r="R622" i="6"/>
  <c r="H105" i="7"/>
  <c r="T76" i="7"/>
  <c r="J76" i="7"/>
  <c r="X573" i="6"/>
  <c r="AV567" i="6" s="1"/>
  <c r="D73" i="7"/>
  <c r="H465" i="6"/>
  <c r="H446" i="6"/>
  <c r="H493" i="6"/>
  <c r="W465" i="6"/>
  <c r="V464" i="6"/>
  <c r="V463" i="6"/>
  <c r="V462" i="6"/>
  <c r="V465" i="6"/>
  <c r="U462" i="6"/>
  <c r="W463" i="6"/>
  <c r="U463" i="6"/>
  <c r="W464" i="6"/>
  <c r="U464" i="6"/>
  <c r="U465" i="6"/>
  <c r="W462" i="6"/>
  <c r="J464" i="6"/>
  <c r="P464" i="6"/>
  <c r="R464" i="6"/>
  <c r="G464" i="6"/>
  <c r="E463" i="6"/>
  <c r="H463" i="6"/>
  <c r="H462" i="6"/>
  <c r="I463" i="6"/>
  <c r="M462" i="6"/>
  <c r="M463" i="6"/>
  <c r="R462" i="6"/>
  <c r="Q462" i="6"/>
  <c r="D464" i="6"/>
  <c r="I464" i="6"/>
  <c r="Q464" i="6"/>
  <c r="R463" i="6"/>
  <c r="F462" i="6"/>
  <c r="T463" i="6"/>
  <c r="K462" i="6"/>
  <c r="S462" i="6"/>
  <c r="O462" i="6"/>
  <c r="J462" i="6"/>
  <c r="E462" i="6"/>
  <c r="D463" i="6"/>
  <c r="K464" i="6"/>
  <c r="N462" i="6"/>
  <c r="J463" i="6"/>
  <c r="K463" i="6"/>
  <c r="H464" i="6"/>
  <c r="M464" i="6"/>
  <c r="Q463" i="6"/>
  <c r="L462" i="6"/>
  <c r="P463" i="6"/>
  <c r="T462" i="6"/>
  <c r="E464" i="6"/>
  <c r="L464" i="6"/>
  <c r="N463" i="6"/>
  <c r="G462" i="6"/>
  <c r="S463" i="6"/>
  <c r="D462" i="6"/>
  <c r="P462" i="6"/>
  <c r="F464" i="6"/>
  <c r="O463" i="6"/>
  <c r="S464" i="6"/>
  <c r="N464" i="6"/>
  <c r="L463" i="6"/>
  <c r="I462" i="6"/>
  <c r="F463" i="6"/>
  <c r="G463" i="6"/>
  <c r="T464" i="6"/>
  <c r="O464" i="6"/>
  <c r="W542" i="6"/>
  <c r="U539" i="6"/>
  <c r="V541" i="6"/>
  <c r="W540" i="6"/>
  <c r="U540" i="6"/>
  <c r="V542" i="6"/>
  <c r="W541" i="6"/>
  <c r="U541" i="6"/>
  <c r="V539" i="6"/>
  <c r="V540" i="6"/>
  <c r="U542" i="6"/>
  <c r="W539" i="6"/>
  <c r="R540" i="6"/>
  <c r="K540" i="6"/>
  <c r="L539" i="6"/>
  <c r="G540" i="6"/>
  <c r="D539" i="6"/>
  <c r="L540" i="6"/>
  <c r="N540" i="6"/>
  <c r="O539" i="6"/>
  <c r="R539" i="6"/>
  <c r="P539" i="6"/>
  <c r="I540" i="6"/>
  <c r="T539" i="6"/>
  <c r="K539" i="6"/>
  <c r="H540" i="6"/>
  <c r="Q540" i="6"/>
  <c r="P540" i="6"/>
  <c r="M539" i="6"/>
  <c r="O540" i="6"/>
  <c r="T540" i="6"/>
  <c r="D540" i="6"/>
  <c r="E539" i="6"/>
  <c r="E540" i="6"/>
  <c r="S540" i="6"/>
  <c r="F539" i="6"/>
  <c r="G539" i="6"/>
  <c r="J540" i="6"/>
  <c r="S539" i="6"/>
  <c r="J539" i="6"/>
  <c r="I539" i="6"/>
  <c r="N539" i="6"/>
  <c r="F540" i="6"/>
  <c r="M540" i="6"/>
  <c r="H539" i="6"/>
  <c r="Q539" i="6"/>
  <c r="D541" i="6"/>
  <c r="R541" i="6"/>
  <c r="S541" i="6"/>
  <c r="Q541" i="6"/>
  <c r="T541" i="6"/>
  <c r="K541" i="6"/>
  <c r="N541" i="6"/>
  <c r="E541" i="6"/>
  <c r="L541" i="6"/>
  <c r="P541" i="6"/>
  <c r="O541" i="6"/>
  <c r="G541" i="6"/>
  <c r="F541" i="6"/>
  <c r="H541" i="6"/>
  <c r="I541" i="6"/>
  <c r="M541" i="6"/>
  <c r="T542" i="6"/>
  <c r="D542" i="6"/>
  <c r="P542" i="6"/>
  <c r="N542" i="6"/>
  <c r="K542" i="6"/>
  <c r="H542" i="6"/>
  <c r="R542" i="6"/>
  <c r="S542" i="6"/>
  <c r="M542" i="6"/>
  <c r="J541" i="6"/>
  <c r="F542" i="6"/>
  <c r="L542" i="6"/>
  <c r="O542" i="6"/>
  <c r="I542" i="6"/>
  <c r="G542" i="6"/>
  <c r="E542" i="6"/>
  <c r="Q542" i="6"/>
  <c r="J542" i="6"/>
  <c r="T465" i="6"/>
  <c r="P446" i="6"/>
  <c r="P350" i="6"/>
  <c r="V113" i="14"/>
  <c r="X321" i="6"/>
  <c r="AV315" i="6" s="1"/>
  <c r="O589" i="6"/>
  <c r="W105" i="7"/>
  <c r="U102" i="7"/>
  <c r="U105" i="7"/>
  <c r="U103" i="7"/>
  <c r="U104" i="7"/>
  <c r="V103" i="7"/>
  <c r="W102" i="7"/>
  <c r="W104" i="7"/>
  <c r="V102" i="7"/>
  <c r="V104" i="7"/>
  <c r="W103" i="7"/>
  <c r="V105" i="7"/>
  <c r="H103" i="7"/>
  <c r="S104" i="7"/>
  <c r="R103" i="7"/>
  <c r="P103" i="7"/>
  <c r="J104" i="7"/>
  <c r="N104" i="7"/>
  <c r="D103" i="7"/>
  <c r="Q103" i="7"/>
  <c r="K104" i="7"/>
  <c r="F104" i="7"/>
  <c r="J102" i="7"/>
  <c r="G103" i="7"/>
  <c r="N103" i="7"/>
  <c r="H104" i="7"/>
  <c r="G104" i="7"/>
  <c r="E103" i="7"/>
  <c r="T104" i="7"/>
  <c r="J103" i="7"/>
  <c r="D104" i="7"/>
  <c r="L104" i="7"/>
  <c r="M103" i="7"/>
  <c r="E104" i="7"/>
  <c r="I103" i="7"/>
  <c r="I104" i="7"/>
  <c r="S103" i="7"/>
  <c r="O104" i="7"/>
  <c r="K103" i="7"/>
  <c r="F103" i="7"/>
  <c r="R104" i="7"/>
  <c r="Q104" i="7"/>
  <c r="M104" i="7"/>
  <c r="T103" i="7"/>
  <c r="L103" i="7"/>
  <c r="P104" i="7"/>
  <c r="O103" i="7"/>
  <c r="L465" i="6"/>
  <c r="S446" i="6"/>
  <c r="J589" i="6"/>
  <c r="U65" i="14"/>
  <c r="O115" i="14"/>
  <c r="U115" i="14" s="1"/>
  <c r="E102" i="7"/>
  <c r="T112" i="14"/>
  <c r="O622" i="6"/>
  <c r="D633" i="6" a="1"/>
  <c r="S636" i="6" s="1"/>
  <c r="G105" i="7"/>
  <c r="K465" i="6"/>
  <c r="I446" i="6"/>
  <c r="D446" i="6"/>
  <c r="D622" i="6"/>
  <c r="Q350" i="6"/>
  <c r="E622" i="6"/>
  <c r="L589" i="6"/>
  <c r="E105" i="7"/>
  <c r="P622" i="6"/>
  <c r="E589" i="6"/>
  <c r="L76" i="7"/>
  <c r="O102" i="7"/>
  <c r="N465" i="6"/>
  <c r="T446" i="6"/>
  <c r="J105" i="7"/>
  <c r="D465" i="6"/>
  <c r="G446" i="6"/>
  <c r="J446" i="6"/>
  <c r="X399" i="6"/>
  <c r="AV393" i="6" s="1"/>
  <c r="E62" i="6"/>
  <c r="E48" i="7" s="1"/>
  <c r="F48" i="7" s="1"/>
  <c r="G114" i="14"/>
  <c r="S114" i="14" s="1"/>
  <c r="G113" i="14"/>
  <c r="S113" i="14" s="1"/>
  <c r="K61" i="6"/>
  <c r="L61" i="6" s="1"/>
  <c r="K49" i="6"/>
  <c r="L49" i="6" s="1"/>
  <c r="F50" i="6"/>
  <c r="G112" i="14"/>
  <c r="S112" i="14" s="1"/>
  <c r="G115" i="14"/>
  <c r="S115" i="14" s="1"/>
  <c r="X397" i="6" l="1"/>
  <c r="AV391" i="6" s="1"/>
  <c r="S493" i="6"/>
  <c r="H492" i="6"/>
  <c r="M490" i="6"/>
  <c r="Q491" i="6"/>
  <c r="W492" i="6"/>
  <c r="K490" i="6"/>
  <c r="F491" i="6"/>
  <c r="E490" i="6"/>
  <c r="N491" i="6"/>
  <c r="V490" i="6"/>
  <c r="T490" i="6"/>
  <c r="M491" i="6"/>
  <c r="W491" i="6"/>
  <c r="D493" i="6"/>
  <c r="S490" i="6"/>
  <c r="P490" i="6"/>
  <c r="G490" i="6"/>
  <c r="P491" i="6"/>
  <c r="U491" i="6"/>
  <c r="Q493" i="6"/>
  <c r="O490" i="6"/>
  <c r="E491" i="6"/>
  <c r="D490" i="6"/>
  <c r="X490" i="6" s="1"/>
  <c r="AV484" i="6" s="1"/>
  <c r="R492" i="6"/>
  <c r="V492" i="6"/>
  <c r="K493" i="6"/>
  <c r="J493" i="6"/>
  <c r="T493" i="6"/>
  <c r="H491" i="6"/>
  <c r="T491" i="6"/>
  <c r="O492" i="6"/>
  <c r="L490" i="6"/>
  <c r="U490" i="6"/>
  <c r="S350" i="6"/>
  <c r="G493" i="6"/>
  <c r="E493" i="6"/>
  <c r="L491" i="6"/>
  <c r="K491" i="6"/>
  <c r="J491" i="6"/>
  <c r="D492" i="6"/>
  <c r="P493" i="6"/>
  <c r="E492" i="6"/>
  <c r="R491" i="6"/>
  <c r="J492" i="6"/>
  <c r="I492" i="6"/>
  <c r="M493" i="6"/>
  <c r="I491" i="6"/>
  <c r="P492" i="6"/>
  <c r="G492" i="6"/>
  <c r="L492" i="6"/>
  <c r="O493" i="6"/>
  <c r="O491" i="6"/>
  <c r="Q492" i="6"/>
  <c r="N490" i="6"/>
  <c r="U493" i="6"/>
  <c r="X320" i="6"/>
  <c r="AV314" i="6" s="1"/>
  <c r="X322" i="6"/>
  <c r="AV316" i="6" s="1"/>
  <c r="X319" i="6"/>
  <c r="AV313" i="6" s="1"/>
  <c r="N350" i="6"/>
  <c r="W493" i="6"/>
  <c r="X336" i="6"/>
  <c r="AV330" i="6" s="1"/>
  <c r="X334" i="6"/>
  <c r="AV328" i="6" s="1"/>
  <c r="X300" i="6"/>
  <c r="AV294" i="6" s="1"/>
  <c r="X333" i="6"/>
  <c r="AV327" i="6" s="1"/>
  <c r="X302" i="6"/>
  <c r="AV296" i="6" s="1"/>
  <c r="X335" i="6"/>
  <c r="AV329" i="6" s="1"/>
  <c r="X301" i="6"/>
  <c r="AV295" i="6" s="1"/>
  <c r="H91" i="7"/>
  <c r="F493" i="6"/>
  <c r="L493" i="6"/>
  <c r="N492" i="6"/>
  <c r="K492" i="6"/>
  <c r="T492" i="6"/>
  <c r="F492" i="6"/>
  <c r="M492" i="6"/>
  <c r="V491" i="6"/>
  <c r="X73" i="7"/>
  <c r="AV67" i="7" s="1"/>
  <c r="X587" i="6"/>
  <c r="AV581" i="6" s="1"/>
  <c r="X102" i="7"/>
  <c r="AV96" i="7" s="1"/>
  <c r="X105" i="7"/>
  <c r="AV99" i="7" s="1"/>
  <c r="X446" i="6"/>
  <c r="AV440" i="6" s="1"/>
  <c r="X542" i="6"/>
  <c r="AV536" i="6" s="1"/>
  <c r="X622" i="6"/>
  <c r="AV616" i="6" s="1"/>
  <c r="X256" i="6"/>
  <c r="AV250" i="6" s="1"/>
  <c r="X465" i="6"/>
  <c r="AV459" i="6" s="1"/>
  <c r="X539" i="6"/>
  <c r="AV533" i="6" s="1"/>
  <c r="D636" i="6"/>
  <c r="T91" i="7"/>
  <c r="N91" i="7"/>
  <c r="X75" i="7"/>
  <c r="AV69" i="7" s="1"/>
  <c r="O350" i="6"/>
  <c r="X443" i="6"/>
  <c r="AV437" i="6" s="1"/>
  <c r="I636" i="6"/>
  <c r="K350" i="6"/>
  <c r="J91" i="7"/>
  <c r="R91" i="7"/>
  <c r="R636" i="6"/>
  <c r="F636" i="6"/>
  <c r="X540" i="6"/>
  <c r="AV534" i="6" s="1"/>
  <c r="T636" i="6"/>
  <c r="X464" i="6"/>
  <c r="AV458" i="6" s="1"/>
  <c r="W350" i="6"/>
  <c r="V347" i="6"/>
  <c r="V350" i="6"/>
  <c r="V349" i="6"/>
  <c r="V348" i="6"/>
  <c r="U349" i="6"/>
  <c r="U350" i="6"/>
  <c r="W347" i="6"/>
  <c r="U347" i="6"/>
  <c r="W348" i="6"/>
  <c r="W349" i="6"/>
  <c r="U348" i="6"/>
  <c r="D349" i="6"/>
  <c r="N349" i="6"/>
  <c r="F349" i="6"/>
  <c r="L349" i="6"/>
  <c r="Q349" i="6"/>
  <c r="R349" i="6"/>
  <c r="G349" i="6"/>
  <c r="M349" i="6"/>
  <c r="P349" i="6"/>
  <c r="I349" i="6"/>
  <c r="K349" i="6"/>
  <c r="T349" i="6"/>
  <c r="O349" i="6"/>
  <c r="H349" i="6"/>
  <c r="J349" i="6"/>
  <c r="S349" i="6"/>
  <c r="E349" i="6"/>
  <c r="H348" i="6"/>
  <c r="S348" i="6"/>
  <c r="N348" i="6"/>
  <c r="D347" i="6"/>
  <c r="D348" i="6"/>
  <c r="G348" i="6"/>
  <c r="I347" i="6"/>
  <c r="F348" i="6"/>
  <c r="J348" i="6"/>
  <c r="Q348" i="6"/>
  <c r="I348" i="6"/>
  <c r="E350" i="6"/>
  <c r="E348" i="6"/>
  <c r="G347" i="6"/>
  <c r="O347" i="6"/>
  <c r="J347" i="6"/>
  <c r="F347" i="6"/>
  <c r="R347" i="6"/>
  <c r="T347" i="6"/>
  <c r="R348" i="6"/>
  <c r="M348" i="6"/>
  <c r="K348" i="6"/>
  <c r="P348" i="6"/>
  <c r="K347" i="6"/>
  <c r="L347" i="6"/>
  <c r="H347" i="6"/>
  <c r="M347" i="6"/>
  <c r="Q347" i="6"/>
  <c r="O348" i="6"/>
  <c r="T348" i="6"/>
  <c r="E347" i="6"/>
  <c r="N347" i="6"/>
  <c r="S347" i="6"/>
  <c r="L348" i="6"/>
  <c r="P347" i="6"/>
  <c r="Q91" i="7"/>
  <c r="X76" i="7"/>
  <c r="AV70" i="7" s="1"/>
  <c r="X589" i="6"/>
  <c r="AV583" i="6" s="1"/>
  <c r="J350" i="6"/>
  <c r="G636" i="6"/>
  <c r="F350" i="6"/>
  <c r="X444" i="6"/>
  <c r="AV438" i="6" s="1"/>
  <c r="H636" i="6"/>
  <c r="M350" i="6"/>
  <c r="F91" i="7"/>
  <c r="U634" i="6"/>
  <c r="U633" i="6"/>
  <c r="U636" i="6"/>
  <c r="U635" i="6"/>
  <c r="V634" i="6"/>
  <c r="V635" i="6"/>
  <c r="W633" i="6"/>
  <c r="V636" i="6"/>
  <c r="W634" i="6"/>
  <c r="V633" i="6"/>
  <c r="W635" i="6"/>
  <c r="T635" i="6"/>
  <c r="N635" i="6"/>
  <c r="P635" i="6"/>
  <c r="E635" i="6"/>
  <c r="D635" i="6"/>
  <c r="L635" i="6"/>
  <c r="I635" i="6"/>
  <c r="G635" i="6"/>
  <c r="S635" i="6"/>
  <c r="F635" i="6"/>
  <c r="M635" i="6"/>
  <c r="Q635" i="6"/>
  <c r="K635" i="6"/>
  <c r="H635" i="6"/>
  <c r="R635" i="6"/>
  <c r="O635" i="6"/>
  <c r="J635" i="6"/>
  <c r="J636" i="6"/>
  <c r="D634" i="6"/>
  <c r="N634" i="6"/>
  <c r="I634" i="6"/>
  <c r="O634" i="6"/>
  <c r="J633" i="6"/>
  <c r="Q634" i="6"/>
  <c r="J634" i="6"/>
  <c r="R634" i="6"/>
  <c r="P634" i="6"/>
  <c r="G634" i="6"/>
  <c r="K633" i="6"/>
  <c r="L634" i="6"/>
  <c r="H634" i="6"/>
  <c r="G633" i="6"/>
  <c r="T634" i="6"/>
  <c r="H633" i="6"/>
  <c r="P633" i="6"/>
  <c r="I633" i="6"/>
  <c r="F634" i="6"/>
  <c r="S633" i="6"/>
  <c r="L633" i="6"/>
  <c r="K634" i="6"/>
  <c r="M634" i="6"/>
  <c r="Q633" i="6"/>
  <c r="O633" i="6"/>
  <c r="M633" i="6"/>
  <c r="R633" i="6"/>
  <c r="D633" i="6"/>
  <c r="E634" i="6"/>
  <c r="E633" i="6"/>
  <c r="F633" i="6"/>
  <c r="N633" i="6"/>
  <c r="S634" i="6"/>
  <c r="T633" i="6"/>
  <c r="X104" i="7"/>
  <c r="AV98" i="7" s="1"/>
  <c r="X103" i="7"/>
  <c r="AV97" i="7" s="1"/>
  <c r="N636" i="6"/>
  <c r="X541" i="6"/>
  <c r="AV535" i="6" s="1"/>
  <c r="X462" i="6"/>
  <c r="AV456" i="6" s="1"/>
  <c r="X463" i="6"/>
  <c r="AV457" i="6" s="1"/>
  <c r="W91" i="7"/>
  <c r="U88" i="7"/>
  <c r="U91" i="7"/>
  <c r="U89" i="7"/>
  <c r="U90" i="7"/>
  <c r="V88" i="7"/>
  <c r="V91" i="7"/>
  <c r="W90" i="7"/>
  <c r="V89" i="7"/>
  <c r="W88" i="7"/>
  <c r="V90" i="7"/>
  <c r="W89" i="7"/>
  <c r="S90" i="7"/>
  <c r="L90" i="7"/>
  <c r="N90" i="7"/>
  <c r="Q89" i="7"/>
  <c r="L88" i="7"/>
  <c r="M90" i="7"/>
  <c r="D89" i="7"/>
  <c r="R90" i="7"/>
  <c r="T90" i="7"/>
  <c r="D88" i="7"/>
  <c r="E88" i="7"/>
  <c r="R88" i="7"/>
  <c r="J90" i="7"/>
  <c r="R89" i="7"/>
  <c r="L89" i="7"/>
  <c r="E89" i="7"/>
  <c r="N88" i="7"/>
  <c r="P89" i="7"/>
  <c r="I88" i="7"/>
  <c r="O90" i="7"/>
  <c r="F89" i="7"/>
  <c r="E90" i="7"/>
  <c r="N89" i="7"/>
  <c r="D90" i="7"/>
  <c r="M89" i="7"/>
  <c r="H90" i="7"/>
  <c r="K89" i="7"/>
  <c r="S89" i="7"/>
  <c r="G90" i="7"/>
  <c r="G88" i="7"/>
  <c r="S88" i="7"/>
  <c r="P90" i="7"/>
  <c r="G89" i="7"/>
  <c r="K90" i="7"/>
  <c r="P88" i="7"/>
  <c r="K88" i="7"/>
  <c r="T89" i="7"/>
  <c r="Q90" i="7"/>
  <c r="O89" i="7"/>
  <c r="J88" i="7"/>
  <c r="I90" i="7"/>
  <c r="J89" i="7"/>
  <c r="F90" i="7"/>
  <c r="O88" i="7"/>
  <c r="M88" i="7"/>
  <c r="H88" i="7"/>
  <c r="Q88" i="7"/>
  <c r="H89" i="7"/>
  <c r="L91" i="7"/>
  <c r="T88" i="7"/>
  <c r="I89" i="7"/>
  <c r="F88" i="7"/>
  <c r="G91" i="7"/>
  <c r="O91" i="7"/>
  <c r="G350" i="6"/>
  <c r="X586" i="6"/>
  <c r="AV580" i="6" s="1"/>
  <c r="X588" i="6"/>
  <c r="AV582" i="6" s="1"/>
  <c r="R350" i="6"/>
  <c r="X445" i="6"/>
  <c r="AV439" i="6" s="1"/>
  <c r="P636" i="6"/>
  <c r="L636" i="6"/>
  <c r="X255" i="6"/>
  <c r="AV249" i="6" s="1"/>
  <c r="X253" i="6"/>
  <c r="AV247" i="6" s="1"/>
  <c r="X619" i="6"/>
  <c r="AV613" i="6" s="1"/>
  <c r="X620" i="6"/>
  <c r="AV614" i="6" s="1"/>
  <c r="Q636" i="6"/>
  <c r="L350" i="6"/>
  <c r="M636" i="6"/>
  <c r="S91" i="7"/>
  <c r="E636" i="6"/>
  <c r="I350" i="6"/>
  <c r="I91" i="7"/>
  <c r="E91" i="7"/>
  <c r="X74" i="7"/>
  <c r="AV68" i="7" s="1"/>
  <c r="K636" i="6"/>
  <c r="D350" i="6"/>
  <c r="T350" i="6"/>
  <c r="M91" i="7"/>
  <c r="X254" i="6"/>
  <c r="AV248" i="6" s="1"/>
  <c r="X621" i="6"/>
  <c r="AV615" i="6" s="1"/>
  <c r="O636" i="6"/>
  <c r="D91" i="7"/>
  <c r="K91" i="7"/>
  <c r="K62" i="6"/>
  <c r="L62" i="6" s="1"/>
  <c r="F62" i="6"/>
  <c r="F61" i="6"/>
  <c r="E47" i="7"/>
  <c r="F47" i="7" s="1"/>
  <c r="X491" i="6" l="1"/>
  <c r="AV485" i="6" s="1"/>
  <c r="W303" i="6"/>
  <c r="X303" i="6" s="1"/>
  <c r="AV297" i="6" s="1"/>
  <c r="X493" i="6"/>
  <c r="AV487" i="6" s="1"/>
  <c r="X492" i="6"/>
  <c r="AV486" i="6" s="1"/>
  <c r="X91" i="7"/>
  <c r="AV85" i="7" s="1"/>
  <c r="X88" i="7"/>
  <c r="AV82" i="7" s="1"/>
  <c r="X634" i="6"/>
  <c r="AV628" i="6" s="1"/>
  <c r="X348" i="6"/>
  <c r="AV342" i="6" s="1"/>
  <c r="X90" i="7"/>
  <c r="AV84" i="7" s="1"/>
  <c r="X633" i="6"/>
  <c r="AV627" i="6" s="1"/>
  <c r="X350" i="6"/>
  <c r="AV344" i="6" s="1"/>
  <c r="X347" i="6"/>
  <c r="AV341" i="6" s="1"/>
  <c r="X349" i="6"/>
  <c r="AV343" i="6" s="1"/>
  <c r="X89" i="7"/>
  <c r="AV83" i="7" s="1"/>
  <c r="X635" i="6"/>
  <c r="AV629" i="6" s="1"/>
  <c r="AV268" i="9"/>
  <c r="AV266" i="9"/>
  <c r="AV267" i="9"/>
  <c r="AV269" i="9"/>
  <c r="W636" i="6" l="1"/>
  <c r="X636" i="6" s="1"/>
  <c r="AV630" i="6" s="1"/>
</calcChain>
</file>

<file path=xl/sharedStrings.xml><?xml version="1.0" encoding="utf-8"?>
<sst xmlns="http://schemas.openxmlformats.org/spreadsheetml/2006/main" count="4343" uniqueCount="615">
  <si>
    <t>ワークシート一覧</t>
    <rPh sb="6" eb="8">
      <t>イチラン</t>
    </rPh>
    <phoneticPr fontId="5"/>
  </si>
  <si>
    <t>項目</t>
    <rPh sb="0" eb="2">
      <t>コウモク</t>
    </rPh>
    <phoneticPr fontId="5"/>
  </si>
  <si>
    <t>ワークシート名</t>
    <rPh sb="6" eb="7">
      <t>メイ</t>
    </rPh>
    <phoneticPr fontId="5"/>
  </si>
  <si>
    <t>内容</t>
    <rPh sb="0" eb="2">
      <t>ナイヨウ</t>
    </rPh>
    <phoneticPr fontId="5"/>
  </si>
  <si>
    <t>説明</t>
    <rPh sb="0" eb="2">
      <t>セツメイ</t>
    </rPh>
    <phoneticPr fontId="5"/>
  </si>
  <si>
    <t>分析シートの使い方</t>
  </si>
  <si>
    <t>入力</t>
    <rPh sb="0" eb="2">
      <t>ニュウリョク</t>
    </rPh>
    <phoneticPr fontId="5"/>
  </si>
  <si>
    <t>最終需要増加額の入力</t>
    <rPh sb="0" eb="2">
      <t>サイシュウ</t>
    </rPh>
    <rPh sb="2" eb="4">
      <t>ジュヨウ</t>
    </rPh>
    <rPh sb="4" eb="7">
      <t>ゾウカガク</t>
    </rPh>
    <rPh sb="8" eb="10">
      <t>ニュウリョク</t>
    </rPh>
    <phoneticPr fontId="5"/>
  </si>
  <si>
    <t>・県内最終需要増加額（購入者価格・生産者価格）の入力
・県外最終需要増加額（購入者価格・生産者価格）の入力
・購入者価格を生産者価格に変換</t>
    <rPh sb="1" eb="2">
      <t>ケン</t>
    </rPh>
    <rPh sb="2" eb="3">
      <t>ウチ</t>
    </rPh>
    <rPh sb="3" eb="5">
      <t>サイシュウ</t>
    </rPh>
    <rPh sb="5" eb="7">
      <t>ジュヨウ</t>
    </rPh>
    <rPh sb="7" eb="10">
      <t>ゾウカガク</t>
    </rPh>
    <rPh sb="11" eb="14">
      <t>コウニュウシャ</t>
    </rPh>
    <rPh sb="14" eb="16">
      <t>カカク</t>
    </rPh>
    <rPh sb="17" eb="20">
      <t>セイサンシャ</t>
    </rPh>
    <rPh sb="20" eb="22">
      <t>カカク</t>
    </rPh>
    <rPh sb="24" eb="26">
      <t>ニュウリョク</t>
    </rPh>
    <rPh sb="28" eb="30">
      <t>ケンガイ</t>
    </rPh>
    <rPh sb="30" eb="32">
      <t>サイシュウ</t>
    </rPh>
    <rPh sb="32" eb="34">
      <t>ジュヨウ</t>
    </rPh>
    <rPh sb="34" eb="36">
      <t>ゾウカ</t>
    </rPh>
    <rPh sb="36" eb="37">
      <t>ガク</t>
    </rPh>
    <rPh sb="51" eb="53">
      <t>ニュウリョク</t>
    </rPh>
    <rPh sb="55" eb="58">
      <t>コウニュウシャ</t>
    </rPh>
    <rPh sb="58" eb="60">
      <t>カカク</t>
    </rPh>
    <rPh sb="61" eb="64">
      <t>セイサンシャ</t>
    </rPh>
    <rPh sb="64" eb="66">
      <t>カカク</t>
    </rPh>
    <rPh sb="67" eb="69">
      <t>ヘンカン</t>
    </rPh>
    <phoneticPr fontId="5"/>
  </si>
  <si>
    <t>推計結果の
概要</t>
    <rPh sb="0" eb="2">
      <t>スイケイ</t>
    </rPh>
    <rPh sb="2" eb="4">
      <t>ケッカ</t>
    </rPh>
    <rPh sb="6" eb="8">
      <t>ガイヨウ</t>
    </rPh>
    <phoneticPr fontId="5"/>
  </si>
  <si>
    <t>推計結果の概要</t>
    <rPh sb="0" eb="2">
      <t>スイケイ</t>
    </rPh>
    <rPh sb="2" eb="4">
      <t>ケッカ</t>
    </rPh>
    <rPh sb="5" eb="7">
      <t>ガイヨウ</t>
    </rPh>
    <phoneticPr fontId="5"/>
  </si>
  <si>
    <t>推計結果の概要
（三重県内・県外・全国）</t>
    <rPh sb="0" eb="2">
      <t>スイケイ</t>
    </rPh>
    <rPh sb="2" eb="4">
      <t>ケッカ</t>
    </rPh>
    <rPh sb="5" eb="7">
      <t>ガイヨウ</t>
    </rPh>
    <rPh sb="9" eb="11">
      <t>ミエ</t>
    </rPh>
    <rPh sb="11" eb="13">
      <t>ケンナイ</t>
    </rPh>
    <rPh sb="14" eb="16">
      <t>ケンガイ</t>
    </rPh>
    <rPh sb="17" eb="19">
      <t>ゼンコク</t>
    </rPh>
    <phoneticPr fontId="5"/>
  </si>
  <si>
    <t>・推計結果の概要</t>
    <rPh sb="1" eb="3">
      <t>スイケイ</t>
    </rPh>
    <rPh sb="3" eb="5">
      <t>ケッカ</t>
    </rPh>
    <rPh sb="6" eb="8">
      <t>ガイヨウ</t>
    </rPh>
    <phoneticPr fontId="5"/>
  </si>
  <si>
    <t>県内のみ</t>
    <rPh sb="0" eb="2">
      <t>ケンナイ</t>
    </rPh>
    <phoneticPr fontId="5"/>
  </si>
  <si>
    <t>推計結果の概要
三重県内のみ（抜粋）</t>
    <rPh sb="0" eb="2">
      <t>スイケイ</t>
    </rPh>
    <rPh sb="2" eb="4">
      <t>ケッカ</t>
    </rPh>
    <rPh sb="5" eb="7">
      <t>ガイヨウ</t>
    </rPh>
    <rPh sb="8" eb="10">
      <t>ミエ</t>
    </rPh>
    <rPh sb="10" eb="12">
      <t>ケンナイ</t>
    </rPh>
    <rPh sb="15" eb="17">
      <t>バッスイ</t>
    </rPh>
    <phoneticPr fontId="5"/>
  </si>
  <si>
    <t>推計結果
の詳細</t>
    <rPh sb="0" eb="2">
      <t>スイケイ</t>
    </rPh>
    <rPh sb="2" eb="4">
      <t>ケッカ</t>
    </rPh>
    <rPh sb="6" eb="8">
      <t>ショウサイ</t>
    </rPh>
    <phoneticPr fontId="5"/>
  </si>
  <si>
    <t>詳細1</t>
    <rPh sb="0" eb="2">
      <t>ショウサイ</t>
    </rPh>
    <phoneticPr fontId="5"/>
  </si>
  <si>
    <t>生産誘発額</t>
    <rPh sb="0" eb="2">
      <t>セイサン</t>
    </rPh>
    <rPh sb="2" eb="4">
      <t>ユウハツ</t>
    </rPh>
    <rPh sb="4" eb="5">
      <t>ガク</t>
    </rPh>
    <phoneticPr fontId="5"/>
  </si>
  <si>
    <t>・三重県内の需要増加による生産誘発額
・県外の需要増加による生産誘発額
・全国の需要増加による生産誘発額</t>
    <rPh sb="1" eb="4">
      <t>ミエケン</t>
    </rPh>
    <rPh sb="4" eb="5">
      <t>ナイ</t>
    </rPh>
    <rPh sb="6" eb="8">
      <t>ジュヨウ</t>
    </rPh>
    <rPh sb="8" eb="10">
      <t>ゾウカ</t>
    </rPh>
    <rPh sb="13" eb="15">
      <t>セイサン</t>
    </rPh>
    <rPh sb="15" eb="17">
      <t>ユウハツ</t>
    </rPh>
    <rPh sb="17" eb="18">
      <t>ガク</t>
    </rPh>
    <rPh sb="20" eb="22">
      <t>ケンガイ</t>
    </rPh>
    <rPh sb="23" eb="25">
      <t>ジュヨウ</t>
    </rPh>
    <rPh sb="25" eb="27">
      <t>ゾウカ</t>
    </rPh>
    <rPh sb="30" eb="32">
      <t>セイサン</t>
    </rPh>
    <rPh sb="32" eb="34">
      <t>ユウハツ</t>
    </rPh>
    <rPh sb="34" eb="35">
      <t>ガク</t>
    </rPh>
    <rPh sb="37" eb="39">
      <t>ゼンコク</t>
    </rPh>
    <rPh sb="40" eb="42">
      <t>ジュヨウ</t>
    </rPh>
    <rPh sb="42" eb="44">
      <t>ゾウカ</t>
    </rPh>
    <rPh sb="47" eb="49">
      <t>セイサン</t>
    </rPh>
    <rPh sb="49" eb="51">
      <t>ユウハツ</t>
    </rPh>
    <rPh sb="51" eb="52">
      <t>ガク</t>
    </rPh>
    <phoneticPr fontId="5"/>
  </si>
  <si>
    <t>詳細2</t>
    <rPh sb="0" eb="2">
      <t>ショウサイ</t>
    </rPh>
    <phoneticPr fontId="5"/>
  </si>
  <si>
    <t>雇用者所得誘発額</t>
    <rPh sb="0" eb="3">
      <t>コヨウシャ</t>
    </rPh>
    <rPh sb="3" eb="5">
      <t>ショトク</t>
    </rPh>
    <rPh sb="5" eb="7">
      <t>ユウハツ</t>
    </rPh>
    <rPh sb="7" eb="8">
      <t>ガク</t>
    </rPh>
    <phoneticPr fontId="5"/>
  </si>
  <si>
    <t>・三重県内の需要増加による雇用者所得誘発額
・県外の需要増加による雇用者所得誘発額
・全国の需要増加による雇用者所得誘発額</t>
    <rPh sb="1" eb="4">
      <t>ミエケン</t>
    </rPh>
    <rPh sb="4" eb="5">
      <t>ナイ</t>
    </rPh>
    <rPh sb="6" eb="8">
      <t>ジュヨウ</t>
    </rPh>
    <rPh sb="8" eb="10">
      <t>ゾウカ</t>
    </rPh>
    <rPh sb="13" eb="16">
      <t>コヨウシャ</t>
    </rPh>
    <rPh sb="16" eb="18">
      <t>ショトク</t>
    </rPh>
    <rPh sb="18" eb="20">
      <t>ユウハツ</t>
    </rPh>
    <rPh sb="20" eb="21">
      <t>ガク</t>
    </rPh>
    <rPh sb="23" eb="25">
      <t>ケンガイ</t>
    </rPh>
    <rPh sb="26" eb="28">
      <t>ジュヨウ</t>
    </rPh>
    <rPh sb="28" eb="30">
      <t>ゾウカ</t>
    </rPh>
    <rPh sb="33" eb="36">
      <t>コヨウシャ</t>
    </rPh>
    <rPh sb="36" eb="38">
      <t>ショトク</t>
    </rPh>
    <rPh sb="38" eb="40">
      <t>ユウハツ</t>
    </rPh>
    <rPh sb="40" eb="41">
      <t>ガク</t>
    </rPh>
    <rPh sb="43" eb="45">
      <t>ゼンコク</t>
    </rPh>
    <rPh sb="46" eb="48">
      <t>ジュヨウ</t>
    </rPh>
    <rPh sb="48" eb="50">
      <t>ゾウカ</t>
    </rPh>
    <rPh sb="53" eb="56">
      <t>コヨウシャ</t>
    </rPh>
    <rPh sb="56" eb="58">
      <t>ショトク</t>
    </rPh>
    <rPh sb="58" eb="60">
      <t>ユウハツ</t>
    </rPh>
    <rPh sb="60" eb="61">
      <t>ガク</t>
    </rPh>
    <phoneticPr fontId="5"/>
  </si>
  <si>
    <t>詳細3</t>
    <rPh sb="0" eb="2">
      <t>ショウサイ</t>
    </rPh>
    <phoneticPr fontId="5"/>
  </si>
  <si>
    <t>粗付加価値誘発額</t>
    <rPh sb="0" eb="1">
      <t>ソ</t>
    </rPh>
    <rPh sb="1" eb="3">
      <t>フカ</t>
    </rPh>
    <rPh sb="3" eb="5">
      <t>カチ</t>
    </rPh>
    <rPh sb="5" eb="7">
      <t>ユウハツ</t>
    </rPh>
    <rPh sb="7" eb="8">
      <t>ガク</t>
    </rPh>
    <phoneticPr fontId="5"/>
  </si>
  <si>
    <t>・三重県内の需要増加による粗付加価値誘発額
・県外の需要増加による粗付加価値誘発額
・全国の需要増加による粗付加価値誘発額</t>
    <rPh sb="1" eb="4">
      <t>ミエケン</t>
    </rPh>
    <rPh sb="4" eb="5">
      <t>ナイ</t>
    </rPh>
    <rPh sb="6" eb="8">
      <t>ジュヨウ</t>
    </rPh>
    <rPh sb="8" eb="10">
      <t>ゾウカ</t>
    </rPh>
    <rPh sb="13" eb="14">
      <t>ソ</t>
    </rPh>
    <rPh sb="14" eb="16">
      <t>フカ</t>
    </rPh>
    <rPh sb="16" eb="18">
      <t>カチ</t>
    </rPh>
    <rPh sb="18" eb="20">
      <t>ユウハツ</t>
    </rPh>
    <rPh sb="20" eb="21">
      <t>ガク</t>
    </rPh>
    <rPh sb="23" eb="25">
      <t>ケンガイ</t>
    </rPh>
    <rPh sb="26" eb="28">
      <t>ジュヨウ</t>
    </rPh>
    <rPh sb="28" eb="30">
      <t>ゾウカ</t>
    </rPh>
    <rPh sb="33" eb="34">
      <t>ソ</t>
    </rPh>
    <rPh sb="34" eb="36">
      <t>フカ</t>
    </rPh>
    <rPh sb="36" eb="38">
      <t>カチ</t>
    </rPh>
    <rPh sb="38" eb="40">
      <t>ユウハツ</t>
    </rPh>
    <rPh sb="40" eb="41">
      <t>ガク</t>
    </rPh>
    <rPh sb="43" eb="45">
      <t>ゼンコク</t>
    </rPh>
    <rPh sb="46" eb="48">
      <t>ジュヨウ</t>
    </rPh>
    <rPh sb="48" eb="50">
      <t>ゾウカ</t>
    </rPh>
    <rPh sb="53" eb="54">
      <t>ソ</t>
    </rPh>
    <rPh sb="54" eb="56">
      <t>フカ</t>
    </rPh>
    <rPh sb="56" eb="58">
      <t>カチ</t>
    </rPh>
    <rPh sb="58" eb="60">
      <t>ユウハツ</t>
    </rPh>
    <rPh sb="60" eb="61">
      <t>ガク</t>
    </rPh>
    <phoneticPr fontId="5"/>
  </si>
  <si>
    <t>詳細4</t>
    <rPh sb="0" eb="2">
      <t>ショウサイ</t>
    </rPh>
    <phoneticPr fontId="5"/>
  </si>
  <si>
    <t>雇用創出効果</t>
    <rPh sb="0" eb="2">
      <t>コヨウ</t>
    </rPh>
    <rPh sb="2" eb="4">
      <t>ソウシュツ</t>
    </rPh>
    <rPh sb="4" eb="6">
      <t>コウカ</t>
    </rPh>
    <phoneticPr fontId="5"/>
  </si>
  <si>
    <t>・三重県内の需要増加による雇用創出効果
・県外の需要増加による雇用創出効果
・全国の需要増加による雇用創出効果</t>
    <rPh sb="1" eb="4">
      <t>ミエケン</t>
    </rPh>
    <rPh sb="4" eb="5">
      <t>ナイ</t>
    </rPh>
    <rPh sb="6" eb="8">
      <t>ジュヨウ</t>
    </rPh>
    <rPh sb="8" eb="10">
      <t>ゾウカ</t>
    </rPh>
    <rPh sb="13" eb="15">
      <t>コヨウ</t>
    </rPh>
    <rPh sb="15" eb="17">
      <t>ソウシュツ</t>
    </rPh>
    <rPh sb="17" eb="19">
      <t>コウカ</t>
    </rPh>
    <rPh sb="21" eb="23">
      <t>ケンガイ</t>
    </rPh>
    <rPh sb="24" eb="26">
      <t>ジュヨウ</t>
    </rPh>
    <rPh sb="26" eb="28">
      <t>ゾウカ</t>
    </rPh>
    <rPh sb="31" eb="33">
      <t>コヨウ</t>
    </rPh>
    <rPh sb="33" eb="35">
      <t>ソウシュツ</t>
    </rPh>
    <rPh sb="35" eb="37">
      <t>コウカ</t>
    </rPh>
    <rPh sb="39" eb="41">
      <t>ゼンコク</t>
    </rPh>
    <rPh sb="42" eb="44">
      <t>ジュヨウ</t>
    </rPh>
    <rPh sb="44" eb="46">
      <t>ゾウカ</t>
    </rPh>
    <rPh sb="49" eb="51">
      <t>コヨウ</t>
    </rPh>
    <rPh sb="51" eb="53">
      <t>ソウシュツ</t>
    </rPh>
    <rPh sb="53" eb="55">
      <t>コウカ</t>
    </rPh>
    <phoneticPr fontId="5"/>
  </si>
  <si>
    <t>体系図1</t>
    <rPh sb="0" eb="3">
      <t>タイケイズ</t>
    </rPh>
    <phoneticPr fontId="5"/>
  </si>
  <si>
    <t>経済波及効果体系図</t>
    <rPh sb="0" eb="2">
      <t>ケイザイ</t>
    </rPh>
    <rPh sb="2" eb="6">
      <t>ハキュウコウカ</t>
    </rPh>
    <rPh sb="6" eb="9">
      <t>タイケイズ</t>
    </rPh>
    <phoneticPr fontId="5"/>
  </si>
  <si>
    <t>・三重県内の需要増加による経済波及効果の体系図</t>
    <rPh sb="1" eb="4">
      <t>ミエケン</t>
    </rPh>
    <rPh sb="4" eb="5">
      <t>ナイ</t>
    </rPh>
    <rPh sb="6" eb="8">
      <t>ジュヨウ</t>
    </rPh>
    <rPh sb="8" eb="10">
      <t>ゾウカ</t>
    </rPh>
    <rPh sb="13" eb="15">
      <t>ケイザイ</t>
    </rPh>
    <rPh sb="15" eb="19">
      <t>ハキュウコウカ</t>
    </rPh>
    <rPh sb="20" eb="23">
      <t>タイケイズ</t>
    </rPh>
    <phoneticPr fontId="5"/>
  </si>
  <si>
    <t>体系図2</t>
    <rPh sb="0" eb="3">
      <t>タイケイズ</t>
    </rPh>
    <phoneticPr fontId="5"/>
  </si>
  <si>
    <t>・県外の需要増加による経済波及効果の体系図</t>
    <rPh sb="1" eb="3">
      <t>ケンガイ</t>
    </rPh>
    <rPh sb="4" eb="6">
      <t>ジュヨウ</t>
    </rPh>
    <rPh sb="6" eb="8">
      <t>ゾウカ</t>
    </rPh>
    <rPh sb="11" eb="13">
      <t>ケイザイ</t>
    </rPh>
    <rPh sb="13" eb="17">
      <t>ハキュウコウカ</t>
    </rPh>
    <rPh sb="18" eb="21">
      <t>タイケイズ</t>
    </rPh>
    <phoneticPr fontId="5"/>
  </si>
  <si>
    <t>効果内訳</t>
    <rPh sb="0" eb="2">
      <t>コウカ</t>
    </rPh>
    <rPh sb="2" eb="4">
      <t>ウチワケ</t>
    </rPh>
    <phoneticPr fontId="5"/>
  </si>
  <si>
    <t>経済波及効果内訳</t>
    <rPh sb="0" eb="2">
      <t>ケイザイ</t>
    </rPh>
    <rPh sb="2" eb="4">
      <t>ハキュウ</t>
    </rPh>
    <rPh sb="4" eb="6">
      <t>コウカ</t>
    </rPh>
    <rPh sb="6" eb="8">
      <t>ウチワケ</t>
    </rPh>
    <phoneticPr fontId="5"/>
  </si>
  <si>
    <t>・経済波及効果の内訳（三重県・県外・全国）</t>
    <rPh sb="1" eb="3">
      <t>ケイザイ</t>
    </rPh>
    <rPh sb="3" eb="7">
      <t>ハキュウコウカ</t>
    </rPh>
    <rPh sb="8" eb="10">
      <t>ウチワケ</t>
    </rPh>
    <rPh sb="11" eb="14">
      <t>ミエケン</t>
    </rPh>
    <rPh sb="15" eb="17">
      <t>ケンガイ</t>
    </rPh>
    <rPh sb="18" eb="20">
      <t>ゼンコク</t>
    </rPh>
    <phoneticPr fontId="5"/>
  </si>
  <si>
    <t>グラフ1</t>
    <phoneticPr fontId="5"/>
  </si>
  <si>
    <t>生産誘発額</t>
    <rPh sb="0" eb="2">
      <t>セイサン</t>
    </rPh>
    <rPh sb="2" eb="5">
      <t>ユウハツガク</t>
    </rPh>
    <phoneticPr fontId="5"/>
  </si>
  <si>
    <t>・生産誘発額のグラフ</t>
    <rPh sb="1" eb="3">
      <t>セイサン</t>
    </rPh>
    <rPh sb="3" eb="6">
      <t>ユウハツガク</t>
    </rPh>
    <phoneticPr fontId="5"/>
  </si>
  <si>
    <t>グラフ2</t>
    <phoneticPr fontId="5"/>
  </si>
  <si>
    <t>粗付加価値誘発額</t>
    <rPh sb="0" eb="1">
      <t>ソ</t>
    </rPh>
    <rPh sb="1" eb="3">
      <t>フカ</t>
    </rPh>
    <rPh sb="3" eb="5">
      <t>カチ</t>
    </rPh>
    <rPh sb="5" eb="8">
      <t>ユウハツガク</t>
    </rPh>
    <phoneticPr fontId="5"/>
  </si>
  <si>
    <t>・粗付加価値誘発額のグラフ</t>
    <rPh sb="1" eb="2">
      <t>ソ</t>
    </rPh>
    <rPh sb="2" eb="4">
      <t>フカ</t>
    </rPh>
    <rPh sb="4" eb="6">
      <t>カチ</t>
    </rPh>
    <rPh sb="6" eb="9">
      <t>ユウハツガク</t>
    </rPh>
    <phoneticPr fontId="5"/>
  </si>
  <si>
    <t>グラフ3</t>
    <phoneticPr fontId="5"/>
  </si>
  <si>
    <t>雇用者所得誘発額</t>
    <rPh sb="0" eb="3">
      <t>コヨウシャ</t>
    </rPh>
    <rPh sb="3" eb="5">
      <t>ショトク</t>
    </rPh>
    <rPh sb="5" eb="8">
      <t>ユウハツガク</t>
    </rPh>
    <phoneticPr fontId="5"/>
  </si>
  <si>
    <t>・雇用者所得誘発額のグラフ</t>
    <rPh sb="1" eb="4">
      <t>コヨウシャ</t>
    </rPh>
    <rPh sb="4" eb="6">
      <t>ショトク</t>
    </rPh>
    <rPh sb="6" eb="9">
      <t>ユウハツガク</t>
    </rPh>
    <phoneticPr fontId="5"/>
  </si>
  <si>
    <t>グラフ4</t>
    <phoneticPr fontId="5"/>
  </si>
  <si>
    <t>・雇用創出効果のグラフ</t>
    <rPh sb="1" eb="3">
      <t>コヨウ</t>
    </rPh>
    <rPh sb="3" eb="5">
      <t>ソウシュツ</t>
    </rPh>
    <rPh sb="5" eb="7">
      <t>コウカ</t>
    </rPh>
    <phoneticPr fontId="5"/>
  </si>
  <si>
    <t>計算
プロセス</t>
    <rPh sb="0" eb="2">
      <t>ケイサン</t>
    </rPh>
    <phoneticPr fontId="5"/>
  </si>
  <si>
    <t>1次効果</t>
    <rPh sb="1" eb="2">
      <t>ジ</t>
    </rPh>
    <rPh sb="2" eb="4">
      <t>コウカ</t>
    </rPh>
    <phoneticPr fontId="5"/>
  </si>
  <si>
    <t>・1次間接波及効果の計算シート</t>
    <rPh sb="2" eb="3">
      <t>ジ</t>
    </rPh>
    <rPh sb="3" eb="5">
      <t>カンセツ</t>
    </rPh>
    <rPh sb="5" eb="9">
      <t>ハキュウコウカ</t>
    </rPh>
    <rPh sb="10" eb="12">
      <t>ケイサン</t>
    </rPh>
    <phoneticPr fontId="5"/>
  </si>
  <si>
    <t>2次効果</t>
    <rPh sb="1" eb="2">
      <t>ジ</t>
    </rPh>
    <rPh sb="2" eb="4">
      <t>コウカ</t>
    </rPh>
    <phoneticPr fontId="5"/>
  </si>
  <si>
    <t>・2次間接波及効果の計算シート</t>
    <rPh sb="2" eb="3">
      <t>ジ</t>
    </rPh>
    <rPh sb="3" eb="5">
      <t>カンセツ</t>
    </rPh>
    <rPh sb="5" eb="9">
      <t>ハキュウコウカ</t>
    </rPh>
    <rPh sb="10" eb="12">
      <t>ケイサン</t>
    </rPh>
    <phoneticPr fontId="5"/>
  </si>
  <si>
    <t>係数</t>
    <rPh sb="0" eb="2">
      <t>ケイスウ</t>
    </rPh>
    <phoneticPr fontId="5"/>
  </si>
  <si>
    <t>係数データ</t>
    <rPh sb="0" eb="2">
      <t>ケイスウ</t>
    </rPh>
    <phoneticPr fontId="5"/>
  </si>
  <si>
    <t>・分析で使用した係数データとその計算式</t>
    <rPh sb="1" eb="3">
      <t>ブンセキ</t>
    </rPh>
    <rPh sb="4" eb="6">
      <t>シヨウ</t>
    </rPh>
    <rPh sb="8" eb="10">
      <t>ケイスウ</t>
    </rPh>
    <rPh sb="16" eb="19">
      <t>ケイサンシキ</t>
    </rPh>
    <phoneticPr fontId="5"/>
  </si>
  <si>
    <t>（単位：億円）</t>
    <rPh sb="1" eb="3">
      <t>タンイ</t>
    </rPh>
    <rPh sb="4" eb="5">
      <t>オク</t>
    </rPh>
    <rPh sb="5" eb="6">
      <t>オクエン</t>
    </rPh>
    <phoneticPr fontId="5"/>
  </si>
  <si>
    <t>部門名</t>
    <rPh sb="0" eb="2">
      <t>ブモン</t>
    </rPh>
    <rPh sb="2" eb="3">
      <t>メイ</t>
    </rPh>
    <phoneticPr fontId="5"/>
  </si>
  <si>
    <t>最終需要増加額</t>
    <rPh sb="0" eb="2">
      <t>サイシュウ</t>
    </rPh>
    <rPh sb="2" eb="4">
      <t>ジュヨウ</t>
    </rPh>
    <rPh sb="4" eb="6">
      <t>ゾウカ</t>
    </rPh>
    <rPh sb="6" eb="7">
      <t>ガク</t>
    </rPh>
    <phoneticPr fontId="5"/>
  </si>
  <si>
    <t>農業　　　　　</t>
  </si>
  <si>
    <t>繊維製品　</t>
  </si>
  <si>
    <t>パルプ・紙・木製品</t>
  </si>
  <si>
    <t>化学製品  　　　  　</t>
  </si>
  <si>
    <t>石油・石炭製品　　　</t>
  </si>
  <si>
    <t>窯業・土石製品　　</t>
  </si>
  <si>
    <t>鉄鋼　　　　　　　　</t>
  </si>
  <si>
    <t>非鉄金属　　　　　　</t>
  </si>
  <si>
    <t>金属製品　　　　　　</t>
  </si>
  <si>
    <t>電気機械　　　　　　</t>
  </si>
  <si>
    <t>輸送機械  　　　　　</t>
  </si>
  <si>
    <t>三重県内</t>
    <rPh sb="0" eb="3">
      <t>ミエケン</t>
    </rPh>
    <rPh sb="3" eb="4">
      <t>ナイ</t>
    </rPh>
    <phoneticPr fontId="5"/>
  </si>
  <si>
    <t>県外</t>
    <rPh sb="0" eb="2">
      <t>ケンガイ</t>
    </rPh>
    <phoneticPr fontId="5"/>
  </si>
  <si>
    <t>全国（合計）</t>
    <rPh sb="0" eb="2">
      <t>ゼンコク</t>
    </rPh>
    <rPh sb="3" eb="5">
      <t>ゴウケイ</t>
    </rPh>
    <phoneticPr fontId="5"/>
  </si>
  <si>
    <t>その他の製造工業製品</t>
  </si>
  <si>
    <t>建設　　　　　　　　</t>
  </si>
  <si>
    <t>商業　　　　　　　　</t>
  </si>
  <si>
    <t>金融・保険　　　　　</t>
  </si>
  <si>
    <t>不動産　　　　　　　</t>
  </si>
  <si>
    <t>公務　　　　　　　　</t>
  </si>
  <si>
    <t>教育・研究　　　　　</t>
  </si>
  <si>
    <t>対事業所サービス</t>
  </si>
  <si>
    <t>合計</t>
    <rPh sb="0" eb="2">
      <t>ゴウケイ</t>
    </rPh>
    <phoneticPr fontId="5"/>
  </si>
  <si>
    <t>部門</t>
    <rPh sb="0" eb="2">
      <t>ブモン</t>
    </rPh>
    <phoneticPr fontId="5"/>
  </si>
  <si>
    <t>地域内
需要増加額</t>
    <rPh sb="0" eb="3">
      <t>チイキナイ</t>
    </rPh>
    <rPh sb="4" eb="6">
      <t>ジュヨウ</t>
    </rPh>
    <rPh sb="6" eb="9">
      <t>ゾウカガク</t>
    </rPh>
    <phoneticPr fontId="5"/>
  </si>
  <si>
    <t>輸入額</t>
    <rPh sb="0" eb="3">
      <t>ユニュウガク</t>
    </rPh>
    <phoneticPr fontId="5"/>
  </si>
  <si>
    <t>○ 最終需要増加額(生産者価格）</t>
    <rPh sb="2" eb="4">
      <t>サイシュウ</t>
    </rPh>
    <rPh sb="4" eb="6">
      <t>ジュヨウ</t>
    </rPh>
    <rPh sb="6" eb="8">
      <t>ゾウカ</t>
    </rPh>
    <rPh sb="8" eb="9">
      <t>ガク</t>
    </rPh>
    <rPh sb="10" eb="13">
      <t>セイサンシャ</t>
    </rPh>
    <rPh sb="13" eb="15">
      <t>カカク</t>
    </rPh>
    <phoneticPr fontId="5"/>
  </si>
  <si>
    <t>○ 最終需要増加額のうち地域内需要増加額（直接効果）</t>
    <rPh sb="2" eb="4">
      <t>サイシュウ</t>
    </rPh>
    <rPh sb="4" eb="6">
      <t>ジュヨウ</t>
    </rPh>
    <rPh sb="6" eb="9">
      <t>ゾウカガク</t>
    </rPh>
    <rPh sb="12" eb="15">
      <t>チイキナイ</t>
    </rPh>
    <rPh sb="15" eb="17">
      <t>ジュヨウ</t>
    </rPh>
    <rPh sb="17" eb="20">
      <t>ゾウカガク</t>
    </rPh>
    <rPh sb="21" eb="23">
      <t>チョクセツ</t>
    </rPh>
    <rPh sb="23" eb="25">
      <t>コウカ</t>
    </rPh>
    <phoneticPr fontId="5"/>
  </si>
  <si>
    <t>○ 最終需要増加額のうち輸入額</t>
    <rPh sb="2" eb="4">
      <t>サイシュウ</t>
    </rPh>
    <rPh sb="4" eb="6">
      <t>ジュヨウ</t>
    </rPh>
    <rPh sb="6" eb="9">
      <t>ゾウカガク</t>
    </rPh>
    <rPh sb="12" eb="15">
      <t>ユニュウガク</t>
    </rPh>
    <phoneticPr fontId="5"/>
  </si>
  <si>
    <t>◎　推計結果の概要</t>
    <rPh sb="2" eb="4">
      <t>スイケイ</t>
    </rPh>
    <rPh sb="4" eb="6">
      <t>ケッカ</t>
    </rPh>
    <rPh sb="7" eb="9">
      <t>ガイヨウ</t>
    </rPh>
    <phoneticPr fontId="5"/>
  </si>
  <si>
    <t>Ⅰ　経済波及効果と波及倍率</t>
    <rPh sb="2" eb="4">
      <t>ケイザイ</t>
    </rPh>
    <rPh sb="4" eb="6">
      <t>ハキュウ</t>
    </rPh>
    <rPh sb="6" eb="8">
      <t>コウカ</t>
    </rPh>
    <rPh sb="9" eb="11">
      <t>ハキュウ</t>
    </rPh>
    <rPh sb="11" eb="13">
      <t>バイリツ</t>
    </rPh>
    <phoneticPr fontId="5"/>
  </si>
  <si>
    <t>１　三重県内の需要増加による経済波及効果と波及倍率</t>
    <rPh sb="2" eb="5">
      <t>ミエケン</t>
    </rPh>
    <rPh sb="5" eb="6">
      <t>ナイ</t>
    </rPh>
    <rPh sb="7" eb="9">
      <t>ジュヨウ</t>
    </rPh>
    <rPh sb="9" eb="11">
      <t>ゾウカ</t>
    </rPh>
    <rPh sb="14" eb="16">
      <t>ケイザイ</t>
    </rPh>
    <rPh sb="16" eb="18">
      <t>ハキュウ</t>
    </rPh>
    <rPh sb="18" eb="20">
      <t>コウカ</t>
    </rPh>
    <rPh sb="21" eb="23">
      <t>ハキュウ</t>
    </rPh>
    <rPh sb="23" eb="25">
      <t>バイリツ</t>
    </rPh>
    <phoneticPr fontId="5"/>
  </si>
  <si>
    <t>（単位：億円、倍）</t>
    <rPh sb="1" eb="3">
      <t>タンイ</t>
    </rPh>
    <rPh sb="4" eb="5">
      <t>オク</t>
    </rPh>
    <rPh sb="5" eb="6">
      <t>オクエン</t>
    </rPh>
    <rPh sb="7" eb="8">
      <t>バイ</t>
    </rPh>
    <phoneticPr fontId="5"/>
  </si>
  <si>
    <t>消費転換係数（三重県）</t>
    <rPh sb="0" eb="2">
      <t>ショウヒ</t>
    </rPh>
    <rPh sb="2" eb="4">
      <t>テンカン</t>
    </rPh>
    <rPh sb="4" eb="6">
      <t>ケイスウ</t>
    </rPh>
    <rPh sb="7" eb="10">
      <t>ミエケン</t>
    </rPh>
    <phoneticPr fontId="5"/>
  </si>
  <si>
    <t>三重県</t>
    <rPh sb="0" eb="3">
      <t>ミエケン</t>
    </rPh>
    <phoneticPr fontId="5"/>
  </si>
  <si>
    <t>需要
増加額</t>
    <rPh sb="0" eb="2">
      <t>ジュヨウ</t>
    </rPh>
    <rPh sb="3" eb="6">
      <t>ゾウカガク</t>
    </rPh>
    <phoneticPr fontId="5"/>
  </si>
  <si>
    <t>波及効果</t>
    <rPh sb="0" eb="2">
      <t>ハキュウ</t>
    </rPh>
    <rPh sb="2" eb="4">
      <t>コウカ</t>
    </rPh>
    <phoneticPr fontId="5"/>
  </si>
  <si>
    <t>波及倍率</t>
    <rPh sb="0" eb="2">
      <t>ハキュウ</t>
    </rPh>
    <rPh sb="2" eb="4">
      <t>バイリツ</t>
    </rPh>
    <phoneticPr fontId="5"/>
  </si>
  <si>
    <t>直接効果＋1次効果</t>
    <rPh sb="0" eb="2">
      <t>チョクセツ</t>
    </rPh>
    <rPh sb="2" eb="4">
      <t>コウカ</t>
    </rPh>
    <rPh sb="6" eb="7">
      <t>ジ</t>
    </rPh>
    <rPh sb="7" eb="9">
      <t>コウカ</t>
    </rPh>
    <phoneticPr fontId="5"/>
  </si>
  <si>
    <t>総合効果</t>
    <rPh sb="0" eb="2">
      <t>ソウゴウ</t>
    </rPh>
    <rPh sb="2" eb="4">
      <t>コウカ</t>
    </rPh>
    <phoneticPr fontId="5"/>
  </si>
  <si>
    <t>２　県外の需要増加による経済波及効果と波及倍率</t>
    <rPh sb="2" eb="4">
      <t>ケンガイ</t>
    </rPh>
    <rPh sb="5" eb="7">
      <t>ジュヨウ</t>
    </rPh>
    <rPh sb="7" eb="9">
      <t>ゾウカ</t>
    </rPh>
    <rPh sb="12" eb="14">
      <t>ケイザイ</t>
    </rPh>
    <rPh sb="14" eb="16">
      <t>ハキュウ</t>
    </rPh>
    <rPh sb="16" eb="18">
      <t>コウカ</t>
    </rPh>
    <rPh sb="19" eb="21">
      <t>ハキュウ</t>
    </rPh>
    <rPh sb="21" eb="23">
      <t>バイリツ</t>
    </rPh>
    <phoneticPr fontId="5"/>
  </si>
  <si>
    <t>消費転換係数（県外）</t>
    <rPh sb="0" eb="2">
      <t>ショウヒ</t>
    </rPh>
    <rPh sb="2" eb="4">
      <t>テンカン</t>
    </rPh>
    <rPh sb="4" eb="6">
      <t>ケイスウ</t>
    </rPh>
    <rPh sb="7" eb="9">
      <t>ケンガイ</t>
    </rPh>
    <phoneticPr fontId="5"/>
  </si>
  <si>
    <t>３　全国の需要増加による経済波及効果と波及倍率</t>
    <rPh sb="2" eb="4">
      <t>ゼンコク</t>
    </rPh>
    <rPh sb="5" eb="7">
      <t>ジュヨウ</t>
    </rPh>
    <rPh sb="7" eb="9">
      <t>ゾウカ</t>
    </rPh>
    <rPh sb="12" eb="14">
      <t>ケイザイ</t>
    </rPh>
    <rPh sb="14" eb="16">
      <t>ハキュウ</t>
    </rPh>
    <rPh sb="16" eb="18">
      <t>コウカ</t>
    </rPh>
    <rPh sb="19" eb="21">
      <t>ハキュウ</t>
    </rPh>
    <rPh sb="21" eb="23">
      <t>バイリツ</t>
    </rPh>
    <phoneticPr fontId="5"/>
  </si>
  <si>
    <t>Ⅱ　生産誘発額</t>
    <rPh sb="2" eb="4">
      <t>セイサン</t>
    </rPh>
    <rPh sb="4" eb="6">
      <t>ユウハツ</t>
    </rPh>
    <rPh sb="6" eb="7">
      <t>ガク</t>
    </rPh>
    <phoneticPr fontId="5"/>
  </si>
  <si>
    <t>１　三重県内の生産誘発額</t>
    <rPh sb="2" eb="5">
      <t>ミエケン</t>
    </rPh>
    <rPh sb="5" eb="6">
      <t>ナイ</t>
    </rPh>
    <rPh sb="7" eb="9">
      <t>セイサン</t>
    </rPh>
    <rPh sb="9" eb="11">
      <t>ユウハツ</t>
    </rPh>
    <rPh sb="11" eb="12">
      <t>ガク</t>
    </rPh>
    <phoneticPr fontId="5"/>
  </si>
  <si>
    <t>(1)三重県内の需要増加による三重県内の生産誘発額</t>
    <rPh sb="3" eb="6">
      <t>ミエケン</t>
    </rPh>
    <rPh sb="6" eb="7">
      <t>ナイ</t>
    </rPh>
    <rPh sb="8" eb="10">
      <t>ジュヨウ</t>
    </rPh>
    <rPh sb="10" eb="12">
      <t>ゾウカ</t>
    </rPh>
    <rPh sb="15" eb="18">
      <t>ミエケン</t>
    </rPh>
    <rPh sb="18" eb="19">
      <t>ナイ</t>
    </rPh>
    <rPh sb="20" eb="22">
      <t>セイサン</t>
    </rPh>
    <rPh sb="22" eb="25">
      <t>ユウハツガク</t>
    </rPh>
    <phoneticPr fontId="5"/>
  </si>
  <si>
    <t>直接効果</t>
    <rPh sb="0" eb="2">
      <t>チョクセツ</t>
    </rPh>
    <rPh sb="2" eb="4">
      <t>コウカ</t>
    </rPh>
    <phoneticPr fontId="5"/>
  </si>
  <si>
    <t>1次間接波及効果</t>
    <rPh sb="1" eb="2">
      <t>ジ</t>
    </rPh>
    <rPh sb="2" eb="4">
      <t>カンセツ</t>
    </rPh>
    <rPh sb="4" eb="6">
      <t>ハキュウ</t>
    </rPh>
    <rPh sb="6" eb="8">
      <t>コウカ</t>
    </rPh>
    <phoneticPr fontId="5"/>
  </si>
  <si>
    <t>2次間接波及効果</t>
    <rPh sb="2" eb="4">
      <t>カンセツ</t>
    </rPh>
    <phoneticPr fontId="5"/>
  </si>
  <si>
    <t>(2)県外の需要増加による三重県内の生産誘発額</t>
    <rPh sb="3" eb="5">
      <t>ケンガイ</t>
    </rPh>
    <rPh sb="6" eb="8">
      <t>ジュヨウ</t>
    </rPh>
    <rPh sb="8" eb="10">
      <t>ゾウカ</t>
    </rPh>
    <rPh sb="13" eb="15">
      <t>ミエ</t>
    </rPh>
    <rPh sb="15" eb="17">
      <t>ケンナイ</t>
    </rPh>
    <rPh sb="18" eb="20">
      <t>セイサン</t>
    </rPh>
    <rPh sb="20" eb="23">
      <t>ユウハツガク</t>
    </rPh>
    <phoneticPr fontId="5"/>
  </si>
  <si>
    <t>(3)全国の需要増加による三重県内の生産誘発額</t>
    <rPh sb="3" eb="5">
      <t>ゼンコク</t>
    </rPh>
    <rPh sb="6" eb="8">
      <t>ジュヨウ</t>
    </rPh>
    <rPh sb="8" eb="10">
      <t>ゾウカ</t>
    </rPh>
    <rPh sb="13" eb="15">
      <t>ミエ</t>
    </rPh>
    <rPh sb="15" eb="17">
      <t>ケンナイ</t>
    </rPh>
    <rPh sb="18" eb="20">
      <t>セイサン</t>
    </rPh>
    <rPh sb="20" eb="23">
      <t>ユウハツガク</t>
    </rPh>
    <phoneticPr fontId="5"/>
  </si>
  <si>
    <t>※数値は、単位未満を四捨五入しているため内訳と合計が一致しない場合があります。</t>
    <rPh sb="23" eb="25">
      <t>ゴウケイ</t>
    </rPh>
    <phoneticPr fontId="5"/>
  </si>
  <si>
    <t>２　県外の生産誘発額</t>
    <rPh sb="2" eb="4">
      <t>ケンガイ</t>
    </rPh>
    <rPh sb="5" eb="7">
      <t>セイサン</t>
    </rPh>
    <rPh sb="7" eb="9">
      <t>ユウハツ</t>
    </rPh>
    <rPh sb="9" eb="10">
      <t>ガク</t>
    </rPh>
    <phoneticPr fontId="5"/>
  </si>
  <si>
    <t>(1)三重県内の需要増加による県外の生産誘発額</t>
    <rPh sb="3" eb="6">
      <t>ミエケン</t>
    </rPh>
    <rPh sb="6" eb="7">
      <t>ナイ</t>
    </rPh>
    <rPh sb="8" eb="10">
      <t>ジュヨウ</t>
    </rPh>
    <rPh sb="10" eb="12">
      <t>ゾウカ</t>
    </rPh>
    <rPh sb="15" eb="17">
      <t>ケンガイ</t>
    </rPh>
    <rPh sb="18" eb="20">
      <t>セイサン</t>
    </rPh>
    <rPh sb="20" eb="23">
      <t>ユウハツガク</t>
    </rPh>
    <phoneticPr fontId="5"/>
  </si>
  <si>
    <t>(2)県外の需要増加による県外の生産誘発額</t>
    <rPh sb="3" eb="5">
      <t>ケンガイ</t>
    </rPh>
    <rPh sb="6" eb="8">
      <t>ジュヨウ</t>
    </rPh>
    <rPh sb="8" eb="10">
      <t>ゾウカ</t>
    </rPh>
    <rPh sb="13" eb="15">
      <t>ケンガイ</t>
    </rPh>
    <rPh sb="16" eb="18">
      <t>セイサン</t>
    </rPh>
    <rPh sb="18" eb="21">
      <t>ユウハツガク</t>
    </rPh>
    <phoneticPr fontId="5"/>
  </si>
  <si>
    <t>(3)全国の需要増加による県外の生産誘発額</t>
    <rPh sb="3" eb="5">
      <t>ゼンコク</t>
    </rPh>
    <rPh sb="6" eb="8">
      <t>ジュヨウ</t>
    </rPh>
    <rPh sb="8" eb="10">
      <t>ゾウカ</t>
    </rPh>
    <rPh sb="13" eb="15">
      <t>ケンガイ</t>
    </rPh>
    <rPh sb="16" eb="18">
      <t>セイサン</t>
    </rPh>
    <rPh sb="18" eb="21">
      <t>ユウハツガク</t>
    </rPh>
    <phoneticPr fontId="5"/>
  </si>
  <si>
    <t>３　全国の生産誘発額</t>
    <rPh sb="2" eb="4">
      <t>ゼンコク</t>
    </rPh>
    <rPh sb="5" eb="7">
      <t>セイサン</t>
    </rPh>
    <rPh sb="7" eb="9">
      <t>ユウハツ</t>
    </rPh>
    <rPh sb="9" eb="10">
      <t>ガク</t>
    </rPh>
    <phoneticPr fontId="5"/>
  </si>
  <si>
    <t>(1)三重県内の需要増加による全国の生産誘発額</t>
    <rPh sb="3" eb="6">
      <t>ミエケン</t>
    </rPh>
    <rPh sb="6" eb="7">
      <t>ナイ</t>
    </rPh>
    <rPh sb="8" eb="10">
      <t>ジュヨウ</t>
    </rPh>
    <rPh sb="10" eb="12">
      <t>ゾウカ</t>
    </rPh>
    <rPh sb="15" eb="17">
      <t>ゼンコク</t>
    </rPh>
    <rPh sb="18" eb="20">
      <t>セイサン</t>
    </rPh>
    <rPh sb="20" eb="23">
      <t>ユウハツガク</t>
    </rPh>
    <phoneticPr fontId="5"/>
  </si>
  <si>
    <t>(2)県外の需要増加による全国の生産誘発額</t>
    <rPh sb="3" eb="5">
      <t>ケンガイ</t>
    </rPh>
    <rPh sb="6" eb="8">
      <t>ジュヨウ</t>
    </rPh>
    <rPh sb="8" eb="10">
      <t>ゾウカ</t>
    </rPh>
    <rPh sb="13" eb="15">
      <t>ゼンコク</t>
    </rPh>
    <rPh sb="16" eb="18">
      <t>セイサン</t>
    </rPh>
    <rPh sb="18" eb="21">
      <t>ユウハツガク</t>
    </rPh>
    <phoneticPr fontId="5"/>
  </si>
  <si>
    <t>(3)全国の需要増加による全国の生産誘発額</t>
    <rPh sb="3" eb="5">
      <t>ゼンコク</t>
    </rPh>
    <rPh sb="6" eb="8">
      <t>ジュヨウ</t>
    </rPh>
    <rPh sb="8" eb="10">
      <t>ゾウカ</t>
    </rPh>
    <rPh sb="13" eb="15">
      <t>ゼンコク</t>
    </rPh>
    <rPh sb="16" eb="18">
      <t>セイサン</t>
    </rPh>
    <rPh sb="18" eb="21">
      <t>ユウハツガク</t>
    </rPh>
    <phoneticPr fontId="5"/>
  </si>
  <si>
    <t>Ⅲ　雇用者所得誘発額</t>
    <rPh sb="2" eb="5">
      <t>コヨウシャ</t>
    </rPh>
    <rPh sb="5" eb="7">
      <t>ショトク</t>
    </rPh>
    <rPh sb="7" eb="9">
      <t>ユウハツ</t>
    </rPh>
    <rPh sb="9" eb="10">
      <t>ガク</t>
    </rPh>
    <phoneticPr fontId="5"/>
  </si>
  <si>
    <t>１　三重県内の雇用者所得誘発額</t>
    <rPh sb="2" eb="5">
      <t>ミエケン</t>
    </rPh>
    <rPh sb="5" eb="6">
      <t>ナイ</t>
    </rPh>
    <rPh sb="7" eb="10">
      <t>コヨウシャ</t>
    </rPh>
    <rPh sb="10" eb="12">
      <t>ショトク</t>
    </rPh>
    <rPh sb="12" eb="14">
      <t>ユウハツ</t>
    </rPh>
    <rPh sb="14" eb="15">
      <t>ガク</t>
    </rPh>
    <phoneticPr fontId="5"/>
  </si>
  <si>
    <t>(1)三重県内の需要増加による三重県内の雇用者所得誘発額</t>
    <rPh sb="3" eb="6">
      <t>ミエケン</t>
    </rPh>
    <rPh sb="6" eb="7">
      <t>ナイ</t>
    </rPh>
    <rPh sb="8" eb="10">
      <t>ジュヨウ</t>
    </rPh>
    <rPh sb="10" eb="12">
      <t>ゾウカ</t>
    </rPh>
    <rPh sb="15" eb="18">
      <t>ミエケン</t>
    </rPh>
    <rPh sb="18" eb="19">
      <t>ナイ</t>
    </rPh>
    <rPh sb="20" eb="23">
      <t>コヨウシャ</t>
    </rPh>
    <rPh sb="23" eb="25">
      <t>ショトク</t>
    </rPh>
    <rPh sb="25" eb="27">
      <t>ユウハツ</t>
    </rPh>
    <rPh sb="27" eb="28">
      <t>ガク</t>
    </rPh>
    <phoneticPr fontId="5"/>
  </si>
  <si>
    <t>(2)県外の需要増加による三重県内の雇用者所得誘発額</t>
    <rPh sb="3" eb="5">
      <t>ケンガイ</t>
    </rPh>
    <rPh sb="6" eb="8">
      <t>ジュヨウ</t>
    </rPh>
    <rPh sb="8" eb="10">
      <t>ゾウカ</t>
    </rPh>
    <rPh sb="13" eb="15">
      <t>ミエ</t>
    </rPh>
    <rPh sb="15" eb="17">
      <t>ケンナイ</t>
    </rPh>
    <rPh sb="18" eb="21">
      <t>コヨウシャ</t>
    </rPh>
    <rPh sb="21" eb="23">
      <t>ショトク</t>
    </rPh>
    <rPh sb="23" eb="25">
      <t>ユウハツ</t>
    </rPh>
    <rPh sb="25" eb="26">
      <t>ガク</t>
    </rPh>
    <phoneticPr fontId="5"/>
  </si>
  <si>
    <t>(3)全国の需要増加による三重県内の雇用者所得誘発額</t>
    <rPh sb="3" eb="5">
      <t>ゼンコク</t>
    </rPh>
    <rPh sb="6" eb="8">
      <t>ジュヨウ</t>
    </rPh>
    <rPh sb="8" eb="10">
      <t>ゾウカ</t>
    </rPh>
    <rPh sb="13" eb="15">
      <t>ミエ</t>
    </rPh>
    <rPh sb="15" eb="17">
      <t>ケンナイ</t>
    </rPh>
    <rPh sb="18" eb="21">
      <t>コヨウシャ</t>
    </rPh>
    <rPh sb="21" eb="23">
      <t>ショトク</t>
    </rPh>
    <rPh sb="23" eb="25">
      <t>ユウハツ</t>
    </rPh>
    <rPh sb="25" eb="26">
      <t>ガク</t>
    </rPh>
    <phoneticPr fontId="5"/>
  </si>
  <si>
    <t>２　県外の雇用者所得誘発額</t>
    <rPh sb="2" eb="4">
      <t>ケンガイ</t>
    </rPh>
    <rPh sb="5" eb="8">
      <t>コヨウシャ</t>
    </rPh>
    <rPh sb="8" eb="10">
      <t>ショトク</t>
    </rPh>
    <rPh sb="10" eb="12">
      <t>ユウハツ</t>
    </rPh>
    <rPh sb="12" eb="13">
      <t>ガク</t>
    </rPh>
    <phoneticPr fontId="5"/>
  </si>
  <si>
    <t>(1)三重県内の需要増加による県外の雇用者所得誘発額</t>
    <rPh sb="3" eb="6">
      <t>ミエケン</t>
    </rPh>
    <rPh sb="6" eb="7">
      <t>ナイ</t>
    </rPh>
    <rPh sb="8" eb="10">
      <t>ジュヨウ</t>
    </rPh>
    <rPh sb="10" eb="12">
      <t>ゾウカ</t>
    </rPh>
    <rPh sb="15" eb="17">
      <t>ケンガイ</t>
    </rPh>
    <rPh sb="18" eb="21">
      <t>コヨウシャ</t>
    </rPh>
    <rPh sb="21" eb="23">
      <t>ショトク</t>
    </rPh>
    <rPh sb="23" eb="25">
      <t>ユウハツ</t>
    </rPh>
    <rPh sb="25" eb="26">
      <t>ガク</t>
    </rPh>
    <phoneticPr fontId="5"/>
  </si>
  <si>
    <t>(2)県外の需要増加による県外の雇用者所得誘発額</t>
    <rPh sb="3" eb="5">
      <t>ケンガイ</t>
    </rPh>
    <rPh sb="6" eb="8">
      <t>ジュヨウ</t>
    </rPh>
    <rPh sb="8" eb="10">
      <t>ゾウカ</t>
    </rPh>
    <rPh sb="13" eb="15">
      <t>ケンガイ</t>
    </rPh>
    <rPh sb="16" eb="19">
      <t>コヨウシャ</t>
    </rPh>
    <rPh sb="19" eb="21">
      <t>ショトク</t>
    </rPh>
    <rPh sb="21" eb="23">
      <t>ユウハツ</t>
    </rPh>
    <rPh sb="23" eb="24">
      <t>ガク</t>
    </rPh>
    <phoneticPr fontId="5"/>
  </si>
  <si>
    <t>(3)全国の需要増加による県外の雇用者所得誘発額</t>
    <rPh sb="3" eb="5">
      <t>ゼンコク</t>
    </rPh>
    <rPh sb="6" eb="8">
      <t>ジュヨウ</t>
    </rPh>
    <rPh sb="8" eb="10">
      <t>ゾウカ</t>
    </rPh>
    <rPh sb="13" eb="15">
      <t>ケンガイ</t>
    </rPh>
    <rPh sb="16" eb="19">
      <t>コヨウシャ</t>
    </rPh>
    <rPh sb="19" eb="21">
      <t>ショトク</t>
    </rPh>
    <rPh sb="21" eb="23">
      <t>ユウハツ</t>
    </rPh>
    <rPh sb="23" eb="24">
      <t>ガク</t>
    </rPh>
    <phoneticPr fontId="5"/>
  </si>
  <si>
    <t>３　全国の雇用者所得誘発額</t>
    <rPh sb="2" eb="4">
      <t>ゼンコク</t>
    </rPh>
    <rPh sb="5" eb="8">
      <t>コヨウシャ</t>
    </rPh>
    <rPh sb="8" eb="10">
      <t>ショトク</t>
    </rPh>
    <rPh sb="10" eb="12">
      <t>ユウハツ</t>
    </rPh>
    <rPh sb="12" eb="13">
      <t>ガク</t>
    </rPh>
    <phoneticPr fontId="5"/>
  </si>
  <si>
    <t>(1)三重県内の需要増加による全国の雇用者所得誘発額</t>
    <rPh sb="3" eb="6">
      <t>ミエケン</t>
    </rPh>
    <rPh sb="6" eb="7">
      <t>ナイ</t>
    </rPh>
    <rPh sb="8" eb="10">
      <t>ジュヨウ</t>
    </rPh>
    <rPh sb="10" eb="12">
      <t>ゾウカ</t>
    </rPh>
    <rPh sb="15" eb="17">
      <t>ゼンコク</t>
    </rPh>
    <rPh sb="18" eb="21">
      <t>コヨウシャ</t>
    </rPh>
    <rPh sb="21" eb="23">
      <t>ショトク</t>
    </rPh>
    <rPh sb="23" eb="25">
      <t>ユウハツ</t>
    </rPh>
    <rPh sb="25" eb="26">
      <t>ガク</t>
    </rPh>
    <phoneticPr fontId="5"/>
  </si>
  <si>
    <t>(2)県外の需要増加による全国の雇用者所得誘発額</t>
    <rPh sb="3" eb="5">
      <t>ケンガイ</t>
    </rPh>
    <rPh sb="6" eb="8">
      <t>ジュヨウ</t>
    </rPh>
    <rPh sb="8" eb="10">
      <t>ゾウカ</t>
    </rPh>
    <rPh sb="13" eb="15">
      <t>ゼンコク</t>
    </rPh>
    <rPh sb="16" eb="19">
      <t>コヨウシャ</t>
    </rPh>
    <rPh sb="19" eb="21">
      <t>ショトク</t>
    </rPh>
    <rPh sb="21" eb="23">
      <t>ユウハツ</t>
    </rPh>
    <rPh sb="23" eb="24">
      <t>ガク</t>
    </rPh>
    <phoneticPr fontId="5"/>
  </si>
  <si>
    <t>(3)全国の需要増加による全国の雇用者所得誘発額</t>
    <rPh sb="3" eb="5">
      <t>ゼンコク</t>
    </rPh>
    <rPh sb="6" eb="8">
      <t>ジュヨウ</t>
    </rPh>
    <rPh sb="8" eb="10">
      <t>ゾウカ</t>
    </rPh>
    <rPh sb="13" eb="15">
      <t>ゼンコク</t>
    </rPh>
    <rPh sb="16" eb="19">
      <t>コヨウシャ</t>
    </rPh>
    <rPh sb="19" eb="21">
      <t>ショトク</t>
    </rPh>
    <rPh sb="21" eb="23">
      <t>ユウハツ</t>
    </rPh>
    <rPh sb="23" eb="24">
      <t>ガク</t>
    </rPh>
    <phoneticPr fontId="5"/>
  </si>
  <si>
    <t>Ⅳ　粗付加価値誘発額</t>
    <rPh sb="2" eb="3">
      <t>ソ</t>
    </rPh>
    <rPh sb="3" eb="5">
      <t>フカ</t>
    </rPh>
    <rPh sb="5" eb="7">
      <t>カチ</t>
    </rPh>
    <rPh sb="7" eb="9">
      <t>ユウハツ</t>
    </rPh>
    <rPh sb="9" eb="10">
      <t>ガク</t>
    </rPh>
    <phoneticPr fontId="5"/>
  </si>
  <si>
    <t>１　三重県内の粗付加価値誘発額</t>
    <rPh sb="2" eb="5">
      <t>ミエケン</t>
    </rPh>
    <rPh sb="5" eb="6">
      <t>ナイ</t>
    </rPh>
    <rPh sb="7" eb="8">
      <t>ソ</t>
    </rPh>
    <rPh sb="8" eb="10">
      <t>フカ</t>
    </rPh>
    <rPh sb="10" eb="12">
      <t>カチ</t>
    </rPh>
    <rPh sb="12" eb="14">
      <t>ユウハツ</t>
    </rPh>
    <rPh sb="14" eb="15">
      <t>ガク</t>
    </rPh>
    <phoneticPr fontId="5"/>
  </si>
  <si>
    <t>(1)三重県内の需要増加による三重県内の粗付加価値誘発額</t>
    <rPh sb="3" eb="6">
      <t>ミエケン</t>
    </rPh>
    <rPh sb="6" eb="7">
      <t>ナイ</t>
    </rPh>
    <rPh sb="8" eb="10">
      <t>ジュヨウ</t>
    </rPh>
    <rPh sb="10" eb="12">
      <t>ゾウカ</t>
    </rPh>
    <rPh sb="15" eb="18">
      <t>ミエケン</t>
    </rPh>
    <rPh sb="18" eb="19">
      <t>ナイ</t>
    </rPh>
    <rPh sb="20" eb="21">
      <t>ソ</t>
    </rPh>
    <rPh sb="21" eb="23">
      <t>フカ</t>
    </rPh>
    <rPh sb="23" eb="25">
      <t>カチ</t>
    </rPh>
    <rPh sb="25" eb="27">
      <t>ユウハツ</t>
    </rPh>
    <rPh sb="27" eb="28">
      <t>ガク</t>
    </rPh>
    <phoneticPr fontId="5"/>
  </si>
  <si>
    <t>(2)県外の需要増加による三重県内の粗付加価値誘発額</t>
    <rPh sb="3" eb="5">
      <t>ケンガイ</t>
    </rPh>
    <rPh sb="6" eb="8">
      <t>ジュヨウ</t>
    </rPh>
    <rPh sb="8" eb="10">
      <t>ゾウカ</t>
    </rPh>
    <rPh sb="13" eb="15">
      <t>ミエ</t>
    </rPh>
    <rPh sb="15" eb="17">
      <t>ケンナイ</t>
    </rPh>
    <rPh sb="18" eb="19">
      <t>ソ</t>
    </rPh>
    <rPh sb="19" eb="21">
      <t>フカ</t>
    </rPh>
    <rPh sb="21" eb="23">
      <t>カチ</t>
    </rPh>
    <rPh sb="23" eb="25">
      <t>ユウハツ</t>
    </rPh>
    <rPh sb="25" eb="26">
      <t>ガク</t>
    </rPh>
    <phoneticPr fontId="5"/>
  </si>
  <si>
    <t>(3)全国の需要増加による三重県内の粗付加価値誘発額</t>
    <rPh sb="3" eb="5">
      <t>ゼンコク</t>
    </rPh>
    <rPh sb="6" eb="8">
      <t>ジュヨウ</t>
    </rPh>
    <rPh sb="8" eb="10">
      <t>ゾウカ</t>
    </rPh>
    <rPh sb="13" eb="15">
      <t>ミエ</t>
    </rPh>
    <rPh sb="15" eb="17">
      <t>ケンナイ</t>
    </rPh>
    <rPh sb="18" eb="19">
      <t>ソ</t>
    </rPh>
    <rPh sb="19" eb="21">
      <t>フカ</t>
    </rPh>
    <rPh sb="21" eb="23">
      <t>カチ</t>
    </rPh>
    <rPh sb="23" eb="25">
      <t>ユウハツ</t>
    </rPh>
    <rPh sb="25" eb="26">
      <t>ガク</t>
    </rPh>
    <phoneticPr fontId="5"/>
  </si>
  <si>
    <t>２　県外の粗付加価値誘発額</t>
    <rPh sb="2" eb="4">
      <t>ケンガイ</t>
    </rPh>
    <rPh sb="5" eb="6">
      <t>ソ</t>
    </rPh>
    <rPh sb="6" eb="8">
      <t>フカ</t>
    </rPh>
    <rPh sb="8" eb="10">
      <t>カチ</t>
    </rPh>
    <rPh sb="10" eb="12">
      <t>ユウハツ</t>
    </rPh>
    <rPh sb="12" eb="13">
      <t>ガク</t>
    </rPh>
    <phoneticPr fontId="5"/>
  </si>
  <si>
    <t>(1)三重県内の需要増加による県外の粗付加価値誘発額</t>
    <rPh sb="3" eb="6">
      <t>ミエケン</t>
    </rPh>
    <rPh sb="6" eb="7">
      <t>ナイ</t>
    </rPh>
    <rPh sb="8" eb="10">
      <t>ジュヨウ</t>
    </rPh>
    <rPh sb="10" eb="12">
      <t>ゾウカ</t>
    </rPh>
    <rPh sb="15" eb="17">
      <t>ケンガイ</t>
    </rPh>
    <phoneticPr fontId="5"/>
  </si>
  <si>
    <t>(2)県外の需要増加による県外の粗付加価値誘発額</t>
    <rPh sb="3" eb="5">
      <t>ケンガイ</t>
    </rPh>
    <rPh sb="6" eb="8">
      <t>ジュヨウ</t>
    </rPh>
    <rPh sb="8" eb="10">
      <t>ゾウカ</t>
    </rPh>
    <rPh sb="13" eb="15">
      <t>ケンガイ</t>
    </rPh>
    <phoneticPr fontId="5"/>
  </si>
  <si>
    <t>(3)全国の需要増加による県外の粗付加価値誘発額</t>
    <rPh sb="3" eb="5">
      <t>ゼンコク</t>
    </rPh>
    <rPh sb="6" eb="8">
      <t>ジュヨウ</t>
    </rPh>
    <rPh sb="8" eb="10">
      <t>ゾウカ</t>
    </rPh>
    <rPh sb="13" eb="15">
      <t>ケンガイ</t>
    </rPh>
    <phoneticPr fontId="5"/>
  </si>
  <si>
    <t>３　全国の粗付加価値誘発額</t>
    <rPh sb="2" eb="4">
      <t>ゼンコク</t>
    </rPh>
    <rPh sb="5" eb="6">
      <t>ソ</t>
    </rPh>
    <rPh sb="6" eb="8">
      <t>フカ</t>
    </rPh>
    <rPh sb="8" eb="10">
      <t>カチ</t>
    </rPh>
    <rPh sb="10" eb="12">
      <t>ユウハツ</t>
    </rPh>
    <rPh sb="12" eb="13">
      <t>ガク</t>
    </rPh>
    <phoneticPr fontId="5"/>
  </si>
  <si>
    <t>(1)三重県内の需要増加による全国の粗付加価値誘発額</t>
    <rPh sb="3" eb="6">
      <t>ミエケン</t>
    </rPh>
    <rPh sb="6" eb="7">
      <t>ナイ</t>
    </rPh>
    <rPh sb="8" eb="10">
      <t>ジュヨウ</t>
    </rPh>
    <rPh sb="10" eb="12">
      <t>ゾウカ</t>
    </rPh>
    <rPh sb="15" eb="17">
      <t>ゼンコク</t>
    </rPh>
    <phoneticPr fontId="5"/>
  </si>
  <si>
    <t>(2)県外の需要増加による全国の粗付加価値誘発額</t>
    <rPh sb="3" eb="5">
      <t>ケンガイ</t>
    </rPh>
    <rPh sb="6" eb="8">
      <t>ジュヨウ</t>
    </rPh>
    <rPh sb="8" eb="10">
      <t>ゾウカ</t>
    </rPh>
    <rPh sb="13" eb="15">
      <t>ゼンコク</t>
    </rPh>
    <phoneticPr fontId="5"/>
  </si>
  <si>
    <t>(3)全国の需要増加による全国の粗付加価値誘発額</t>
    <rPh sb="3" eb="5">
      <t>ゼンコク</t>
    </rPh>
    <rPh sb="6" eb="8">
      <t>ジュヨウ</t>
    </rPh>
    <rPh sb="8" eb="10">
      <t>ゾウカ</t>
    </rPh>
    <rPh sb="13" eb="15">
      <t>ゼンコク</t>
    </rPh>
    <phoneticPr fontId="5"/>
  </si>
  <si>
    <t>Ⅴ　雇用創出効果</t>
    <rPh sb="2" eb="4">
      <t>コヨウ</t>
    </rPh>
    <rPh sb="4" eb="6">
      <t>ソウシュツ</t>
    </rPh>
    <rPh sb="6" eb="8">
      <t>コウカ</t>
    </rPh>
    <phoneticPr fontId="5"/>
  </si>
  <si>
    <t>１　三重県内の雇用創出効果</t>
    <rPh sb="2" eb="5">
      <t>ミエケン</t>
    </rPh>
    <rPh sb="5" eb="6">
      <t>ナイ</t>
    </rPh>
    <rPh sb="7" eb="9">
      <t>コヨウ</t>
    </rPh>
    <rPh sb="9" eb="11">
      <t>ソウシュツ</t>
    </rPh>
    <rPh sb="11" eb="13">
      <t>コウカ</t>
    </rPh>
    <phoneticPr fontId="5"/>
  </si>
  <si>
    <t>(1)三重県内の需要増加による三重県内の雇用創出効果</t>
    <rPh sb="3" eb="6">
      <t>ミエケン</t>
    </rPh>
    <rPh sb="6" eb="7">
      <t>ナイ</t>
    </rPh>
    <rPh sb="8" eb="10">
      <t>ジュヨウ</t>
    </rPh>
    <rPh sb="10" eb="12">
      <t>ゾウカ</t>
    </rPh>
    <rPh sb="15" eb="18">
      <t>ミエケン</t>
    </rPh>
    <rPh sb="18" eb="19">
      <t>ナイ</t>
    </rPh>
    <rPh sb="20" eb="22">
      <t>コヨウ</t>
    </rPh>
    <rPh sb="22" eb="24">
      <t>ソウシュツ</t>
    </rPh>
    <rPh sb="24" eb="26">
      <t>コウカ</t>
    </rPh>
    <phoneticPr fontId="5"/>
  </si>
  <si>
    <t>（単位：人）</t>
    <rPh sb="1" eb="3">
      <t>タンイ</t>
    </rPh>
    <rPh sb="4" eb="5">
      <t>ニン</t>
    </rPh>
    <phoneticPr fontId="5"/>
  </si>
  <si>
    <t>(2)県外の需要増加による三重県内の雇用創出効果</t>
    <rPh sb="3" eb="5">
      <t>ケンガイ</t>
    </rPh>
    <rPh sb="6" eb="8">
      <t>ジュヨウ</t>
    </rPh>
    <rPh sb="8" eb="10">
      <t>ゾウカ</t>
    </rPh>
    <rPh sb="13" eb="15">
      <t>ミエ</t>
    </rPh>
    <rPh sb="15" eb="17">
      <t>ケンナイ</t>
    </rPh>
    <rPh sb="18" eb="20">
      <t>コヨウ</t>
    </rPh>
    <rPh sb="20" eb="22">
      <t>ソウシュツ</t>
    </rPh>
    <rPh sb="22" eb="24">
      <t>コウカ</t>
    </rPh>
    <phoneticPr fontId="5"/>
  </si>
  <si>
    <t>(3)全国の需要増加による三重県内の雇用創出効果</t>
    <rPh sb="3" eb="5">
      <t>ゼンコク</t>
    </rPh>
    <rPh sb="6" eb="8">
      <t>ジュヨウ</t>
    </rPh>
    <rPh sb="8" eb="10">
      <t>ゾウカ</t>
    </rPh>
    <rPh sb="13" eb="15">
      <t>ミエ</t>
    </rPh>
    <rPh sb="15" eb="17">
      <t>ケンナイ</t>
    </rPh>
    <rPh sb="18" eb="20">
      <t>コヨウ</t>
    </rPh>
    <rPh sb="20" eb="22">
      <t>ソウシュツ</t>
    </rPh>
    <rPh sb="22" eb="24">
      <t>コウカ</t>
    </rPh>
    <phoneticPr fontId="5"/>
  </si>
  <si>
    <t>２　県外の雇用創出効果</t>
    <rPh sb="2" eb="4">
      <t>ケンガイ</t>
    </rPh>
    <rPh sb="5" eb="7">
      <t>コヨウ</t>
    </rPh>
    <rPh sb="7" eb="9">
      <t>ソウシュツ</t>
    </rPh>
    <rPh sb="9" eb="11">
      <t>コウカ</t>
    </rPh>
    <phoneticPr fontId="5"/>
  </si>
  <si>
    <t>(1)三重県内の需要増加による県外の雇用創出効果</t>
    <rPh sb="3" eb="6">
      <t>ミエケン</t>
    </rPh>
    <rPh sb="6" eb="7">
      <t>ナイ</t>
    </rPh>
    <rPh sb="8" eb="10">
      <t>ジュヨウ</t>
    </rPh>
    <rPh sb="10" eb="12">
      <t>ゾウカ</t>
    </rPh>
    <rPh sb="15" eb="17">
      <t>ケンガイ</t>
    </rPh>
    <rPh sb="18" eb="20">
      <t>コヨウ</t>
    </rPh>
    <rPh sb="20" eb="22">
      <t>ソウシュツ</t>
    </rPh>
    <rPh sb="22" eb="24">
      <t>コウカ</t>
    </rPh>
    <phoneticPr fontId="5"/>
  </si>
  <si>
    <t>(2)県外の需要増加による県外の雇用創出効果</t>
    <rPh sb="3" eb="5">
      <t>ケンガイ</t>
    </rPh>
    <rPh sb="6" eb="8">
      <t>ジュヨウ</t>
    </rPh>
    <rPh sb="8" eb="10">
      <t>ゾウカ</t>
    </rPh>
    <rPh sb="13" eb="15">
      <t>ケンガイ</t>
    </rPh>
    <rPh sb="16" eb="18">
      <t>コヨウ</t>
    </rPh>
    <rPh sb="18" eb="20">
      <t>ソウシュツ</t>
    </rPh>
    <rPh sb="20" eb="22">
      <t>コウカ</t>
    </rPh>
    <phoneticPr fontId="5"/>
  </si>
  <si>
    <t>(3)全国の需要増加による県外の雇用創出効果</t>
    <rPh sb="3" eb="5">
      <t>ゼンコク</t>
    </rPh>
    <rPh sb="6" eb="8">
      <t>ジュヨウ</t>
    </rPh>
    <rPh sb="8" eb="10">
      <t>ゾウカ</t>
    </rPh>
    <rPh sb="13" eb="15">
      <t>ケンガイ</t>
    </rPh>
    <rPh sb="16" eb="18">
      <t>コヨウ</t>
    </rPh>
    <rPh sb="18" eb="20">
      <t>ソウシュツ</t>
    </rPh>
    <rPh sb="20" eb="22">
      <t>コウカ</t>
    </rPh>
    <phoneticPr fontId="5"/>
  </si>
  <si>
    <t>３　全国の雇用創出効果</t>
    <rPh sb="2" eb="4">
      <t>ゼンコク</t>
    </rPh>
    <rPh sb="5" eb="7">
      <t>コヨウ</t>
    </rPh>
    <rPh sb="7" eb="9">
      <t>ソウシュツ</t>
    </rPh>
    <rPh sb="9" eb="11">
      <t>コウカ</t>
    </rPh>
    <phoneticPr fontId="5"/>
  </si>
  <si>
    <t>(1)三重県内の需要増加による全国の雇用創出効果</t>
    <rPh sb="3" eb="6">
      <t>ミエケン</t>
    </rPh>
    <rPh sb="6" eb="7">
      <t>ナイ</t>
    </rPh>
    <rPh sb="8" eb="10">
      <t>ジュヨウ</t>
    </rPh>
    <rPh sb="10" eb="12">
      <t>ゾウカ</t>
    </rPh>
    <rPh sb="15" eb="17">
      <t>ゼンコク</t>
    </rPh>
    <rPh sb="18" eb="20">
      <t>コヨウ</t>
    </rPh>
    <rPh sb="20" eb="22">
      <t>ソウシュツ</t>
    </rPh>
    <rPh sb="22" eb="24">
      <t>コウカ</t>
    </rPh>
    <phoneticPr fontId="5"/>
  </si>
  <si>
    <t>(2)県外の需要増加による全国の雇用創出効果</t>
    <rPh sb="3" eb="5">
      <t>ケンガイ</t>
    </rPh>
    <rPh sb="6" eb="8">
      <t>ジュヨウ</t>
    </rPh>
    <rPh sb="8" eb="10">
      <t>ゾウカ</t>
    </rPh>
    <rPh sb="13" eb="15">
      <t>ゼンコク</t>
    </rPh>
    <rPh sb="16" eb="18">
      <t>コヨウ</t>
    </rPh>
    <rPh sb="18" eb="20">
      <t>ソウシュツ</t>
    </rPh>
    <rPh sb="20" eb="22">
      <t>コウカ</t>
    </rPh>
    <phoneticPr fontId="5"/>
  </si>
  <si>
    <t>(3)全国の需要増加による全国の雇用創出効果</t>
    <rPh sb="3" eb="5">
      <t>ゼンコク</t>
    </rPh>
    <rPh sb="6" eb="8">
      <t>ジュヨウ</t>
    </rPh>
    <rPh sb="8" eb="10">
      <t>ゾウカ</t>
    </rPh>
    <rPh sb="13" eb="15">
      <t>ゼンコク</t>
    </rPh>
    <rPh sb="16" eb="18">
      <t>コヨウ</t>
    </rPh>
    <rPh sb="18" eb="20">
      <t>ソウシュツ</t>
    </rPh>
    <rPh sb="20" eb="22">
      <t>コウカ</t>
    </rPh>
    <phoneticPr fontId="5"/>
  </si>
  <si>
    <t>県内効果（抜粋）</t>
    <rPh sb="0" eb="2">
      <t>ケンナイ</t>
    </rPh>
    <rPh sb="2" eb="4">
      <t>コウカ</t>
    </rPh>
    <rPh sb="5" eb="7">
      <t>バッスイ</t>
    </rPh>
    <phoneticPr fontId="5"/>
  </si>
  <si>
    <t>三重県内の経済波及効果と波及倍率</t>
    <rPh sb="0" eb="3">
      <t>ミエケン</t>
    </rPh>
    <rPh sb="3" eb="4">
      <t>ナイ</t>
    </rPh>
    <rPh sb="5" eb="7">
      <t>ケイザイ</t>
    </rPh>
    <rPh sb="7" eb="9">
      <t>ハキュウ</t>
    </rPh>
    <rPh sb="9" eb="11">
      <t>コウカ</t>
    </rPh>
    <rPh sb="12" eb="14">
      <t>ハキュウ</t>
    </rPh>
    <rPh sb="14" eb="16">
      <t>バイリツ</t>
    </rPh>
    <phoneticPr fontId="5"/>
  </si>
  <si>
    <t>（単位：億円、倍）　　　</t>
    <rPh sb="1" eb="3">
      <t>タンイ</t>
    </rPh>
    <rPh sb="4" eb="5">
      <t>オク</t>
    </rPh>
    <rPh sb="5" eb="6">
      <t>オクエン</t>
    </rPh>
    <rPh sb="7" eb="8">
      <t>バイ</t>
    </rPh>
    <phoneticPr fontId="5"/>
  </si>
  <si>
    <t>生産誘発額（三重県内）</t>
    <rPh sb="0" eb="2">
      <t>セイサン</t>
    </rPh>
    <rPh sb="2" eb="5">
      <t>ユウハツガク</t>
    </rPh>
    <rPh sb="6" eb="8">
      <t>ミエ</t>
    </rPh>
    <rPh sb="8" eb="10">
      <t>ケンナイ</t>
    </rPh>
    <phoneticPr fontId="5"/>
  </si>
  <si>
    <t>雇用者所得誘発額（三重県内）</t>
    <rPh sb="0" eb="3">
      <t>コヨウシャ</t>
    </rPh>
    <rPh sb="3" eb="5">
      <t>ショトク</t>
    </rPh>
    <rPh sb="5" eb="8">
      <t>ユウハツガク</t>
    </rPh>
    <rPh sb="9" eb="11">
      <t>ミエ</t>
    </rPh>
    <rPh sb="11" eb="13">
      <t>ケンナイ</t>
    </rPh>
    <phoneticPr fontId="5"/>
  </si>
  <si>
    <t>粗付加価値誘発額（三重県内）</t>
    <rPh sb="0" eb="1">
      <t>ソ</t>
    </rPh>
    <rPh sb="1" eb="3">
      <t>フカ</t>
    </rPh>
    <rPh sb="3" eb="5">
      <t>カチ</t>
    </rPh>
    <rPh sb="5" eb="8">
      <t>ユウハツガク</t>
    </rPh>
    <rPh sb="9" eb="11">
      <t>ミエ</t>
    </rPh>
    <rPh sb="11" eb="13">
      <t>ケンナイ</t>
    </rPh>
    <phoneticPr fontId="5"/>
  </si>
  <si>
    <t>雇用創出効果（三重県内）</t>
    <rPh sb="0" eb="2">
      <t>コヨウ</t>
    </rPh>
    <rPh sb="2" eb="4">
      <t>ソウシュツ</t>
    </rPh>
    <rPh sb="4" eb="6">
      <t>コウカ</t>
    </rPh>
    <rPh sb="7" eb="9">
      <t>ミエ</t>
    </rPh>
    <rPh sb="9" eb="11">
      <t>ケンナイ</t>
    </rPh>
    <phoneticPr fontId="5"/>
  </si>
  <si>
    <t>◎　推計結果の詳細</t>
    <rPh sb="2" eb="4">
      <t>スイケイ</t>
    </rPh>
    <rPh sb="4" eb="6">
      <t>ケッカ</t>
    </rPh>
    <rPh sb="7" eb="9">
      <t>ショウサイ</t>
    </rPh>
    <phoneticPr fontId="5"/>
  </si>
  <si>
    <t>Ⅰ　生産誘発額</t>
    <rPh sb="2" eb="4">
      <t>セイサン</t>
    </rPh>
    <rPh sb="4" eb="6">
      <t>ユウハツ</t>
    </rPh>
    <rPh sb="6" eb="7">
      <t>ガク</t>
    </rPh>
    <phoneticPr fontId="5"/>
  </si>
  <si>
    <t>１ 三重県内の需要増加による生産誘発額</t>
    <rPh sb="2" eb="4">
      <t>ミエ</t>
    </rPh>
    <rPh sb="4" eb="6">
      <t>ケンナイ</t>
    </rPh>
    <rPh sb="7" eb="9">
      <t>ジュヨウ</t>
    </rPh>
    <rPh sb="9" eb="11">
      <t>ゾウカ</t>
    </rPh>
    <rPh sb="14" eb="16">
      <t>セイサン</t>
    </rPh>
    <rPh sb="16" eb="19">
      <t>ユウハツガク</t>
    </rPh>
    <phoneticPr fontId="5"/>
  </si>
  <si>
    <t>(1)三重県内の需要増加による三重県内の生産誘発額</t>
    <rPh sb="3" eb="6">
      <t>ミエケン</t>
    </rPh>
    <rPh sb="6" eb="7">
      <t>ナイ</t>
    </rPh>
    <rPh sb="8" eb="10">
      <t>ジュヨウ</t>
    </rPh>
    <rPh sb="10" eb="12">
      <t>ゾウカ</t>
    </rPh>
    <rPh sb="15" eb="17">
      <t>ミエ</t>
    </rPh>
    <rPh sb="17" eb="19">
      <t>ケンナイ</t>
    </rPh>
    <rPh sb="20" eb="22">
      <t>セイサン</t>
    </rPh>
    <rPh sb="22" eb="25">
      <t>ユウハツガク</t>
    </rPh>
    <phoneticPr fontId="5"/>
  </si>
  <si>
    <t>(2)三重県内の需要増加による県外の生産誘発額</t>
    <rPh sb="3" eb="5">
      <t>ミエ</t>
    </rPh>
    <rPh sb="5" eb="6">
      <t>ケン</t>
    </rPh>
    <rPh sb="6" eb="7">
      <t>ナイ</t>
    </rPh>
    <rPh sb="8" eb="10">
      <t>ジュヨウ</t>
    </rPh>
    <rPh sb="10" eb="12">
      <t>ゾウカ</t>
    </rPh>
    <rPh sb="15" eb="17">
      <t>ケンガイ</t>
    </rPh>
    <rPh sb="18" eb="20">
      <t>セイサン</t>
    </rPh>
    <rPh sb="20" eb="23">
      <t>ユウハツガク</t>
    </rPh>
    <phoneticPr fontId="5"/>
  </si>
  <si>
    <t>(3)三重県内の需要増加による全国の生産誘発額</t>
    <rPh sb="3" eb="6">
      <t>ミエケン</t>
    </rPh>
    <rPh sb="6" eb="7">
      <t>ナイ</t>
    </rPh>
    <rPh sb="8" eb="10">
      <t>ジュヨウ</t>
    </rPh>
    <rPh sb="10" eb="12">
      <t>ゾウカ</t>
    </rPh>
    <rPh sb="15" eb="17">
      <t>ゼンコク</t>
    </rPh>
    <rPh sb="18" eb="20">
      <t>セイサン</t>
    </rPh>
    <rPh sb="20" eb="23">
      <t>ユウハツガク</t>
    </rPh>
    <phoneticPr fontId="5"/>
  </si>
  <si>
    <t>２　県外の需要増加による生産誘発額</t>
    <rPh sb="2" eb="4">
      <t>ケンガイ</t>
    </rPh>
    <rPh sb="5" eb="7">
      <t>ジュヨウ</t>
    </rPh>
    <rPh sb="7" eb="9">
      <t>ゾウカ</t>
    </rPh>
    <rPh sb="12" eb="14">
      <t>セイサン</t>
    </rPh>
    <rPh sb="14" eb="16">
      <t>ユウハツ</t>
    </rPh>
    <rPh sb="16" eb="17">
      <t>ガク</t>
    </rPh>
    <phoneticPr fontId="5"/>
  </si>
  <si>
    <t>(1)県外の需要増加による三重県内の生産誘発額</t>
    <rPh sb="3" eb="5">
      <t>ケンガイ</t>
    </rPh>
    <rPh sb="6" eb="8">
      <t>ジュヨウ</t>
    </rPh>
    <rPh sb="8" eb="10">
      <t>ゾウカ</t>
    </rPh>
    <rPh sb="13" eb="15">
      <t>ミエ</t>
    </rPh>
    <rPh sb="15" eb="17">
      <t>ケンナイ</t>
    </rPh>
    <rPh sb="18" eb="20">
      <t>セイサン</t>
    </rPh>
    <rPh sb="20" eb="23">
      <t>ユウハツガク</t>
    </rPh>
    <phoneticPr fontId="5"/>
  </si>
  <si>
    <t>(3)県外の需要増加による全国の生産誘発額</t>
    <rPh sb="3" eb="5">
      <t>ケンガイ</t>
    </rPh>
    <rPh sb="6" eb="8">
      <t>ジュヨウ</t>
    </rPh>
    <rPh sb="8" eb="10">
      <t>ゾウカ</t>
    </rPh>
    <rPh sb="13" eb="15">
      <t>ゼンコク</t>
    </rPh>
    <rPh sb="16" eb="18">
      <t>セイサン</t>
    </rPh>
    <rPh sb="18" eb="21">
      <t>ユウハツガク</t>
    </rPh>
    <phoneticPr fontId="5"/>
  </si>
  <si>
    <t>３　全国の需要増加による生産誘発額</t>
    <rPh sb="2" eb="4">
      <t>ゼンコク</t>
    </rPh>
    <rPh sb="5" eb="7">
      <t>ジュヨウ</t>
    </rPh>
    <rPh sb="7" eb="9">
      <t>ゾウカ</t>
    </rPh>
    <rPh sb="12" eb="14">
      <t>セイサン</t>
    </rPh>
    <rPh sb="14" eb="16">
      <t>ユウハツ</t>
    </rPh>
    <rPh sb="16" eb="17">
      <t>ガク</t>
    </rPh>
    <phoneticPr fontId="5"/>
  </si>
  <si>
    <t>(1)全国の需要増加による三重県内の生産誘発額</t>
    <rPh sb="3" eb="5">
      <t>ゼンコク</t>
    </rPh>
    <rPh sb="6" eb="8">
      <t>ジュヨウ</t>
    </rPh>
    <rPh sb="8" eb="10">
      <t>ゾウカ</t>
    </rPh>
    <rPh sb="13" eb="15">
      <t>ミエ</t>
    </rPh>
    <rPh sb="15" eb="17">
      <t>ケンナイ</t>
    </rPh>
    <rPh sb="18" eb="20">
      <t>セイサン</t>
    </rPh>
    <rPh sb="20" eb="23">
      <t>ユウハツガク</t>
    </rPh>
    <phoneticPr fontId="5"/>
  </si>
  <si>
    <t>(2)全国の需要増加による県外の生産誘発額</t>
    <rPh sb="3" eb="5">
      <t>ゼンコク</t>
    </rPh>
    <rPh sb="6" eb="8">
      <t>ジュヨウ</t>
    </rPh>
    <rPh sb="8" eb="10">
      <t>ゾウカ</t>
    </rPh>
    <rPh sb="13" eb="15">
      <t>ケンガイ</t>
    </rPh>
    <rPh sb="16" eb="18">
      <t>セイサン</t>
    </rPh>
    <rPh sb="18" eb="21">
      <t>ユウハツガク</t>
    </rPh>
    <phoneticPr fontId="5"/>
  </si>
  <si>
    <t>Ⅱ　雇用者所得誘発額</t>
    <rPh sb="2" eb="5">
      <t>コヨウシャ</t>
    </rPh>
    <rPh sb="5" eb="7">
      <t>ショトク</t>
    </rPh>
    <rPh sb="7" eb="9">
      <t>ユウハツ</t>
    </rPh>
    <rPh sb="9" eb="10">
      <t>ガク</t>
    </rPh>
    <phoneticPr fontId="5"/>
  </si>
  <si>
    <t>１　三重県内の需要増加による雇用者所得誘発額</t>
    <rPh sb="2" eb="5">
      <t>ミエケン</t>
    </rPh>
    <rPh sb="5" eb="6">
      <t>ナイ</t>
    </rPh>
    <rPh sb="7" eb="9">
      <t>ジュヨウ</t>
    </rPh>
    <rPh sb="9" eb="11">
      <t>ゾウカ</t>
    </rPh>
    <rPh sb="14" eb="17">
      <t>コヨウシャ</t>
    </rPh>
    <rPh sb="17" eb="19">
      <t>ショトク</t>
    </rPh>
    <rPh sb="19" eb="21">
      <t>ユウハツ</t>
    </rPh>
    <rPh sb="21" eb="22">
      <t>ガク</t>
    </rPh>
    <phoneticPr fontId="5"/>
  </si>
  <si>
    <t>(1)三重県内の需要増加による三重県内の雇用者所得誘発額</t>
    <rPh sb="3" eb="6">
      <t>ミエケン</t>
    </rPh>
    <rPh sb="6" eb="7">
      <t>ナイ</t>
    </rPh>
    <rPh sb="8" eb="10">
      <t>ジュヨウ</t>
    </rPh>
    <rPh sb="10" eb="12">
      <t>ゾウカ</t>
    </rPh>
    <rPh sb="15" eb="18">
      <t>ミエケン</t>
    </rPh>
    <rPh sb="18" eb="19">
      <t>ナイ</t>
    </rPh>
    <rPh sb="20" eb="22">
      <t>コヨウ</t>
    </rPh>
    <rPh sb="22" eb="23">
      <t>シャ</t>
    </rPh>
    <rPh sb="23" eb="25">
      <t>ショトク</t>
    </rPh>
    <rPh sb="25" eb="27">
      <t>ユウハツ</t>
    </rPh>
    <rPh sb="27" eb="28">
      <t>ガク</t>
    </rPh>
    <phoneticPr fontId="5"/>
  </si>
  <si>
    <t>①三重県内の需要増加による三重県内の生産誘発額</t>
    <rPh sb="1" eb="4">
      <t>ミエケン</t>
    </rPh>
    <rPh sb="4" eb="5">
      <t>ナイ</t>
    </rPh>
    <rPh sb="6" eb="8">
      <t>ジュヨウ</t>
    </rPh>
    <rPh sb="8" eb="10">
      <t>ゾウカ</t>
    </rPh>
    <rPh sb="13" eb="16">
      <t>ミエケン</t>
    </rPh>
    <rPh sb="16" eb="17">
      <t>ナイ</t>
    </rPh>
    <rPh sb="18" eb="20">
      <t>セイサン</t>
    </rPh>
    <rPh sb="20" eb="23">
      <t>ユウハツガク</t>
    </rPh>
    <phoneticPr fontId="5"/>
  </si>
  <si>
    <t>②雇用者所得率（三重県）</t>
    <rPh sb="1" eb="4">
      <t>コヨウシャ</t>
    </rPh>
    <rPh sb="4" eb="6">
      <t>ショトク</t>
    </rPh>
    <rPh sb="6" eb="7">
      <t>リツ</t>
    </rPh>
    <rPh sb="8" eb="11">
      <t>ミエケン</t>
    </rPh>
    <phoneticPr fontId="5"/>
  </si>
  <si>
    <t>雇用者所得率</t>
    <rPh sb="0" eb="3">
      <t>コヨウシャ</t>
    </rPh>
    <rPh sb="3" eb="5">
      <t>ショトク</t>
    </rPh>
    <rPh sb="5" eb="6">
      <t>リツ</t>
    </rPh>
    <phoneticPr fontId="5"/>
  </si>
  <si>
    <t>③三重県内の需要増加による三重県内の雇用者所得誘発額</t>
    <rPh sb="1" eb="4">
      <t>ミエケン</t>
    </rPh>
    <rPh sb="4" eb="5">
      <t>ナイ</t>
    </rPh>
    <rPh sb="6" eb="8">
      <t>ジュヨウ</t>
    </rPh>
    <rPh sb="8" eb="10">
      <t>ゾウカ</t>
    </rPh>
    <rPh sb="13" eb="17">
      <t>ミエケンアイ</t>
    </rPh>
    <rPh sb="18" eb="21">
      <t>コヨウシャ</t>
    </rPh>
    <rPh sb="21" eb="23">
      <t>ショトク</t>
    </rPh>
    <rPh sb="23" eb="26">
      <t>ユウハツガク</t>
    </rPh>
    <phoneticPr fontId="5"/>
  </si>
  <si>
    <t>(2)　三重県内の需要増加による県外の雇用者所得誘発額</t>
    <rPh sb="4" eb="6">
      <t>ミエ</t>
    </rPh>
    <rPh sb="6" eb="8">
      <t>ケンナイ</t>
    </rPh>
    <rPh sb="9" eb="11">
      <t>ジュヨウ</t>
    </rPh>
    <rPh sb="11" eb="13">
      <t>ゾウカ</t>
    </rPh>
    <rPh sb="16" eb="18">
      <t>ケンガイ</t>
    </rPh>
    <rPh sb="19" eb="22">
      <t>コヨウシャ</t>
    </rPh>
    <rPh sb="22" eb="24">
      <t>ショトク</t>
    </rPh>
    <rPh sb="24" eb="27">
      <t>ユウハツガク</t>
    </rPh>
    <phoneticPr fontId="5"/>
  </si>
  <si>
    <t>①三重県内の需要増加による県外の生産誘発額</t>
    <rPh sb="1" eb="3">
      <t>ミエ</t>
    </rPh>
    <rPh sb="3" eb="4">
      <t>ケン</t>
    </rPh>
    <rPh sb="4" eb="5">
      <t>ナイ</t>
    </rPh>
    <rPh sb="6" eb="8">
      <t>ジュヨウ</t>
    </rPh>
    <rPh sb="8" eb="10">
      <t>ゾウカ</t>
    </rPh>
    <rPh sb="13" eb="15">
      <t>ケンガイ</t>
    </rPh>
    <rPh sb="16" eb="18">
      <t>セイサン</t>
    </rPh>
    <rPh sb="18" eb="21">
      <t>ユウハツガク</t>
    </rPh>
    <phoneticPr fontId="5"/>
  </si>
  <si>
    <t>②雇用者所得率（県外）</t>
    <rPh sb="1" eb="4">
      <t>コヨウシャ</t>
    </rPh>
    <rPh sb="4" eb="6">
      <t>ショトク</t>
    </rPh>
    <rPh sb="6" eb="7">
      <t>リツ</t>
    </rPh>
    <rPh sb="8" eb="10">
      <t>ケンガイ</t>
    </rPh>
    <phoneticPr fontId="5"/>
  </si>
  <si>
    <t>鉱業</t>
  </si>
  <si>
    <t>分類不明</t>
  </si>
  <si>
    <t>③三重県内の需要増加による県外の雇用者所得誘発額</t>
    <rPh sb="1" eb="3">
      <t>ミエ</t>
    </rPh>
    <rPh sb="3" eb="5">
      <t>ケンナイ</t>
    </rPh>
    <rPh sb="6" eb="8">
      <t>ジュヨウ</t>
    </rPh>
    <rPh sb="8" eb="10">
      <t>ゾウカ</t>
    </rPh>
    <rPh sb="13" eb="15">
      <t>ケンガイ</t>
    </rPh>
    <rPh sb="16" eb="19">
      <t>コヨウシャ</t>
    </rPh>
    <rPh sb="19" eb="21">
      <t>ショトク</t>
    </rPh>
    <rPh sb="21" eb="24">
      <t>ユウハツガク</t>
    </rPh>
    <phoneticPr fontId="5"/>
  </si>
  <si>
    <t>(3)三重県内の需要増加による全国の雇用者所得誘発額</t>
    <rPh sb="3" eb="5">
      <t>ミエ</t>
    </rPh>
    <rPh sb="5" eb="7">
      <t>ケンナイ</t>
    </rPh>
    <rPh sb="8" eb="10">
      <t>ジュヨウ</t>
    </rPh>
    <rPh sb="10" eb="12">
      <t>ゾウカ</t>
    </rPh>
    <rPh sb="15" eb="17">
      <t>ゼンコク</t>
    </rPh>
    <rPh sb="18" eb="21">
      <t>コヨウシャ</t>
    </rPh>
    <rPh sb="21" eb="23">
      <t>ショトク</t>
    </rPh>
    <rPh sb="23" eb="26">
      <t>ユウハツガク</t>
    </rPh>
    <phoneticPr fontId="5"/>
  </si>
  <si>
    <t>三重県内の需要増加による全国の雇用者所得誘発額</t>
    <rPh sb="0" eb="2">
      <t>ミエ</t>
    </rPh>
    <rPh sb="2" eb="4">
      <t>ケンナイ</t>
    </rPh>
    <rPh sb="5" eb="7">
      <t>ジュヨウ</t>
    </rPh>
    <rPh sb="7" eb="9">
      <t>ゾウカ</t>
    </rPh>
    <rPh sb="12" eb="14">
      <t>ゼンコク</t>
    </rPh>
    <rPh sb="15" eb="18">
      <t>コヨウシャ</t>
    </rPh>
    <rPh sb="18" eb="20">
      <t>ショトク</t>
    </rPh>
    <rPh sb="20" eb="23">
      <t>ユウハツガク</t>
    </rPh>
    <phoneticPr fontId="5"/>
  </si>
  <si>
    <t>２　県外の需要増加による三重県内の雇用者所得誘発額</t>
    <rPh sb="2" eb="4">
      <t>ケンガイ</t>
    </rPh>
    <rPh sb="5" eb="7">
      <t>ジュヨウ</t>
    </rPh>
    <rPh sb="7" eb="9">
      <t>ゾウカ</t>
    </rPh>
    <rPh sb="12" eb="14">
      <t>ミエ</t>
    </rPh>
    <rPh sb="14" eb="16">
      <t>ケンナイ</t>
    </rPh>
    <rPh sb="17" eb="20">
      <t>コヨウシャ</t>
    </rPh>
    <rPh sb="20" eb="22">
      <t>ショトク</t>
    </rPh>
    <rPh sb="22" eb="25">
      <t>ユウハツガク</t>
    </rPh>
    <phoneticPr fontId="5"/>
  </si>
  <si>
    <t>(1)県外の需要増加による三重県内の雇用者所得誘発額</t>
    <rPh sb="3" eb="5">
      <t>ケンガイ</t>
    </rPh>
    <rPh sb="6" eb="8">
      <t>ジュヨウ</t>
    </rPh>
    <rPh sb="8" eb="10">
      <t>ゾウカ</t>
    </rPh>
    <rPh sb="13" eb="16">
      <t>ミエケン</t>
    </rPh>
    <rPh sb="16" eb="17">
      <t>ナイ</t>
    </rPh>
    <rPh sb="18" eb="21">
      <t>コヨウシャ</t>
    </rPh>
    <rPh sb="21" eb="23">
      <t>ショトク</t>
    </rPh>
    <rPh sb="23" eb="25">
      <t>ユウハツ</t>
    </rPh>
    <rPh sb="25" eb="26">
      <t>ガク</t>
    </rPh>
    <phoneticPr fontId="5"/>
  </si>
  <si>
    <t>①県外の需要増加による三重県内の生産誘発額</t>
    <rPh sb="1" eb="3">
      <t>ケンガイ</t>
    </rPh>
    <rPh sb="4" eb="6">
      <t>ジュヨウ</t>
    </rPh>
    <rPh sb="6" eb="8">
      <t>ゾウカ</t>
    </rPh>
    <rPh sb="11" eb="13">
      <t>ミエ</t>
    </rPh>
    <rPh sb="13" eb="15">
      <t>ケンナイ</t>
    </rPh>
    <rPh sb="16" eb="18">
      <t>セイサン</t>
    </rPh>
    <rPh sb="18" eb="20">
      <t>ユウハツ</t>
    </rPh>
    <rPh sb="20" eb="21">
      <t>ガク</t>
    </rPh>
    <phoneticPr fontId="5"/>
  </si>
  <si>
    <t>③県外の需要増加による三重県内の雇用者所得誘発額</t>
    <rPh sb="1" eb="3">
      <t>ケンガイ</t>
    </rPh>
    <rPh sb="4" eb="6">
      <t>ジュヨウ</t>
    </rPh>
    <rPh sb="6" eb="8">
      <t>ゾウカ</t>
    </rPh>
    <rPh sb="11" eb="13">
      <t>ミエ</t>
    </rPh>
    <rPh sb="13" eb="15">
      <t>ケンナイ</t>
    </rPh>
    <rPh sb="16" eb="19">
      <t>コヨウシャ</t>
    </rPh>
    <rPh sb="19" eb="21">
      <t>ショトク</t>
    </rPh>
    <rPh sb="21" eb="24">
      <t>ユウハツガク</t>
    </rPh>
    <phoneticPr fontId="5"/>
  </si>
  <si>
    <t>(2)県外の需要増加による県外の雇用者所得誘発額</t>
    <rPh sb="3" eb="5">
      <t>ケンガイ</t>
    </rPh>
    <rPh sb="6" eb="8">
      <t>ジュヨウ</t>
    </rPh>
    <rPh sb="8" eb="10">
      <t>ゾウカ</t>
    </rPh>
    <rPh sb="13" eb="15">
      <t>ケンガイ</t>
    </rPh>
    <rPh sb="16" eb="19">
      <t>コヨウシャ</t>
    </rPh>
    <rPh sb="19" eb="21">
      <t>ショトク</t>
    </rPh>
    <rPh sb="21" eb="24">
      <t>ユウハツガク</t>
    </rPh>
    <phoneticPr fontId="5"/>
  </si>
  <si>
    <t>①県外の需要増加による県外の生産誘発額</t>
    <rPh sb="1" eb="3">
      <t>ケンガイ</t>
    </rPh>
    <rPh sb="4" eb="6">
      <t>ジュヨウ</t>
    </rPh>
    <rPh sb="6" eb="8">
      <t>ゾウカ</t>
    </rPh>
    <rPh sb="11" eb="13">
      <t>ケンガイ</t>
    </rPh>
    <rPh sb="14" eb="16">
      <t>セイサン</t>
    </rPh>
    <rPh sb="16" eb="18">
      <t>ユウハツ</t>
    </rPh>
    <rPh sb="18" eb="19">
      <t>ガク</t>
    </rPh>
    <phoneticPr fontId="5"/>
  </si>
  <si>
    <t>③県外の需要増加による県外の雇用者所得誘発額</t>
    <rPh sb="1" eb="3">
      <t>ケンガイ</t>
    </rPh>
    <rPh sb="4" eb="6">
      <t>ジュヨウ</t>
    </rPh>
    <rPh sb="6" eb="8">
      <t>ゾウカ</t>
    </rPh>
    <rPh sb="11" eb="13">
      <t>ケンガイ</t>
    </rPh>
    <rPh sb="14" eb="17">
      <t>コヨウシャ</t>
    </rPh>
    <rPh sb="17" eb="19">
      <t>ショトク</t>
    </rPh>
    <rPh sb="19" eb="22">
      <t>ユウハツガク</t>
    </rPh>
    <phoneticPr fontId="5"/>
  </si>
  <si>
    <t>(3)県外の需要増加による全国の雇用者所得誘発額</t>
    <rPh sb="3" eb="5">
      <t>ケンガイ</t>
    </rPh>
    <rPh sb="6" eb="8">
      <t>ジュヨウ</t>
    </rPh>
    <rPh sb="8" eb="10">
      <t>ゾウカ</t>
    </rPh>
    <rPh sb="13" eb="15">
      <t>ゼンコク</t>
    </rPh>
    <rPh sb="16" eb="19">
      <t>コヨウシャ</t>
    </rPh>
    <rPh sb="19" eb="21">
      <t>ショトク</t>
    </rPh>
    <rPh sb="21" eb="23">
      <t>ユウハツ</t>
    </rPh>
    <rPh sb="23" eb="24">
      <t>ガク</t>
    </rPh>
    <phoneticPr fontId="5"/>
  </si>
  <si>
    <t>県外の需要増加による全国の雇用者所得誘発額</t>
    <rPh sb="0" eb="2">
      <t>ケンガイ</t>
    </rPh>
    <rPh sb="3" eb="5">
      <t>ジュヨウ</t>
    </rPh>
    <rPh sb="5" eb="7">
      <t>ゾウカ</t>
    </rPh>
    <rPh sb="10" eb="12">
      <t>ゼンコク</t>
    </rPh>
    <rPh sb="13" eb="16">
      <t>コヨウシャ</t>
    </rPh>
    <rPh sb="16" eb="18">
      <t>ショトク</t>
    </rPh>
    <rPh sb="18" eb="20">
      <t>ユウハツ</t>
    </rPh>
    <rPh sb="20" eb="21">
      <t>ガク</t>
    </rPh>
    <phoneticPr fontId="5"/>
  </si>
  <si>
    <t>３　全国の需要増加による雇用者所得誘発額</t>
    <rPh sb="2" eb="4">
      <t>ゼンコク</t>
    </rPh>
    <rPh sb="5" eb="7">
      <t>ジュヨウ</t>
    </rPh>
    <rPh sb="7" eb="9">
      <t>ゾウカ</t>
    </rPh>
    <rPh sb="12" eb="15">
      <t>コヨウシャ</t>
    </rPh>
    <rPh sb="15" eb="17">
      <t>ショトク</t>
    </rPh>
    <rPh sb="17" eb="20">
      <t>ユウハツガク</t>
    </rPh>
    <phoneticPr fontId="5"/>
  </si>
  <si>
    <t>(1)全国の需要増加による三重県内の雇用者所得誘発額</t>
    <rPh sb="3" eb="5">
      <t>ゼンコク</t>
    </rPh>
    <rPh sb="6" eb="8">
      <t>ジュヨウ</t>
    </rPh>
    <rPh sb="8" eb="10">
      <t>ゾウカ</t>
    </rPh>
    <rPh sb="13" eb="15">
      <t>ミエ</t>
    </rPh>
    <rPh sb="15" eb="17">
      <t>ケンナイ</t>
    </rPh>
    <rPh sb="18" eb="21">
      <t>コヨウシャ</t>
    </rPh>
    <rPh sb="21" eb="23">
      <t>ショトク</t>
    </rPh>
    <rPh sb="23" eb="26">
      <t>ユウハツガク</t>
    </rPh>
    <phoneticPr fontId="5"/>
  </si>
  <si>
    <t>(2)全国の需要増加による県外の雇用者所得誘発額</t>
    <rPh sb="3" eb="5">
      <t>ゼンコク</t>
    </rPh>
    <rPh sb="6" eb="8">
      <t>ジュヨウ</t>
    </rPh>
    <rPh sb="8" eb="10">
      <t>ゾウカ</t>
    </rPh>
    <rPh sb="13" eb="15">
      <t>ケンガイ</t>
    </rPh>
    <rPh sb="16" eb="19">
      <t>コヨウシャ</t>
    </rPh>
    <rPh sb="19" eb="21">
      <t>ショトク</t>
    </rPh>
    <rPh sb="21" eb="24">
      <t>ユウハツガク</t>
    </rPh>
    <phoneticPr fontId="5"/>
  </si>
  <si>
    <t>(3)全国の需要増加による全国の雇用者所得誘発額</t>
    <rPh sb="3" eb="5">
      <t>ゼンコク</t>
    </rPh>
    <rPh sb="6" eb="8">
      <t>ジュヨウ</t>
    </rPh>
    <rPh sb="8" eb="10">
      <t>ゾウカ</t>
    </rPh>
    <rPh sb="13" eb="15">
      <t>ゼンコク</t>
    </rPh>
    <rPh sb="16" eb="19">
      <t>コヨウシャ</t>
    </rPh>
    <rPh sb="19" eb="21">
      <t>ショトク</t>
    </rPh>
    <rPh sb="21" eb="24">
      <t>ユウハツガク</t>
    </rPh>
    <phoneticPr fontId="5"/>
  </si>
  <si>
    <t>Ⅲ　粗付加価値誘発額</t>
    <rPh sb="2" eb="3">
      <t>ソ</t>
    </rPh>
    <rPh sb="3" eb="5">
      <t>フカ</t>
    </rPh>
    <rPh sb="5" eb="7">
      <t>カチ</t>
    </rPh>
    <rPh sb="7" eb="9">
      <t>ユウハツ</t>
    </rPh>
    <rPh sb="9" eb="10">
      <t>ガク</t>
    </rPh>
    <phoneticPr fontId="5"/>
  </si>
  <si>
    <t>１　三重県内の需要増加による粗付加価値誘発額</t>
    <rPh sb="2" eb="4">
      <t>ミエ</t>
    </rPh>
    <rPh sb="4" eb="6">
      <t>ケンナイ</t>
    </rPh>
    <rPh sb="7" eb="9">
      <t>ジュヨウ</t>
    </rPh>
    <rPh sb="9" eb="11">
      <t>ゾウカ</t>
    </rPh>
    <rPh sb="14" eb="17">
      <t>ソフカ</t>
    </rPh>
    <rPh sb="17" eb="19">
      <t>カチ</t>
    </rPh>
    <rPh sb="19" eb="22">
      <t>ユウハツガク</t>
    </rPh>
    <phoneticPr fontId="5"/>
  </si>
  <si>
    <t>①三重県内の需要増加による三重県内の生産誘発額</t>
    <rPh sb="1" eb="4">
      <t>ミエケン</t>
    </rPh>
    <rPh sb="4" eb="5">
      <t>ナイ</t>
    </rPh>
    <rPh sb="6" eb="8">
      <t>ジュヨウ</t>
    </rPh>
    <rPh sb="8" eb="10">
      <t>ゾウカ</t>
    </rPh>
    <rPh sb="13" eb="16">
      <t>ミエケン</t>
    </rPh>
    <rPh sb="16" eb="17">
      <t>ナイ</t>
    </rPh>
    <rPh sb="18" eb="20">
      <t>セイサン</t>
    </rPh>
    <rPh sb="20" eb="22">
      <t>ユウハツ</t>
    </rPh>
    <rPh sb="22" eb="23">
      <t>ガク</t>
    </rPh>
    <phoneticPr fontId="5"/>
  </si>
  <si>
    <t>②粗付加価値率（三重県）</t>
    <rPh sb="1" eb="2">
      <t>ソ</t>
    </rPh>
    <rPh sb="2" eb="4">
      <t>フカ</t>
    </rPh>
    <rPh sb="4" eb="6">
      <t>カチ</t>
    </rPh>
    <rPh sb="6" eb="7">
      <t>リツ</t>
    </rPh>
    <rPh sb="8" eb="11">
      <t>ミエケン</t>
    </rPh>
    <phoneticPr fontId="5"/>
  </si>
  <si>
    <t>粗付加価値率</t>
    <rPh sb="0" eb="1">
      <t>ソ</t>
    </rPh>
    <rPh sb="1" eb="3">
      <t>フカ</t>
    </rPh>
    <rPh sb="3" eb="5">
      <t>カチ</t>
    </rPh>
    <rPh sb="5" eb="6">
      <t>リツ</t>
    </rPh>
    <phoneticPr fontId="5"/>
  </si>
  <si>
    <t>③三重県の需要増加による三重県内の粗付加価値誘発額</t>
    <rPh sb="1" eb="4">
      <t>ミエケン</t>
    </rPh>
    <rPh sb="5" eb="7">
      <t>ジュヨウ</t>
    </rPh>
    <rPh sb="7" eb="9">
      <t>ゾウカ</t>
    </rPh>
    <rPh sb="12" eb="14">
      <t>ミエ</t>
    </rPh>
    <rPh sb="14" eb="16">
      <t>ケンナイ</t>
    </rPh>
    <rPh sb="17" eb="18">
      <t>ソ</t>
    </rPh>
    <rPh sb="18" eb="20">
      <t>フカ</t>
    </rPh>
    <rPh sb="20" eb="22">
      <t>カチ</t>
    </rPh>
    <rPh sb="22" eb="24">
      <t>ユウハツ</t>
    </rPh>
    <rPh sb="24" eb="25">
      <t>ガク</t>
    </rPh>
    <phoneticPr fontId="5"/>
  </si>
  <si>
    <t>(2)三重県内の需要増加による県外の粗付加価値誘発額</t>
    <rPh sb="3" eb="5">
      <t>ミエ</t>
    </rPh>
    <rPh sb="5" eb="7">
      <t>ケンナイ</t>
    </rPh>
    <rPh sb="8" eb="10">
      <t>ジュヨウ</t>
    </rPh>
    <rPh sb="10" eb="12">
      <t>ゾウカ</t>
    </rPh>
    <rPh sb="15" eb="17">
      <t>ケンガイ</t>
    </rPh>
    <rPh sb="18" eb="21">
      <t>ソフカ</t>
    </rPh>
    <rPh sb="21" eb="23">
      <t>カチ</t>
    </rPh>
    <rPh sb="23" eb="26">
      <t>ユウハツガク</t>
    </rPh>
    <phoneticPr fontId="5"/>
  </si>
  <si>
    <t>①三重県内の需要増加による県外の生産誘発額</t>
    <rPh sb="1" eb="3">
      <t>ミエ</t>
    </rPh>
    <rPh sb="3" eb="4">
      <t>ケン</t>
    </rPh>
    <rPh sb="4" eb="5">
      <t>ナイ</t>
    </rPh>
    <rPh sb="6" eb="8">
      <t>ジュヨウ</t>
    </rPh>
    <rPh sb="8" eb="10">
      <t>ゾウカ</t>
    </rPh>
    <rPh sb="13" eb="15">
      <t>ケンガイ</t>
    </rPh>
    <rPh sb="16" eb="18">
      <t>セイサン</t>
    </rPh>
    <rPh sb="18" eb="20">
      <t>ユウハツ</t>
    </rPh>
    <rPh sb="20" eb="21">
      <t>ガク</t>
    </rPh>
    <phoneticPr fontId="5"/>
  </si>
  <si>
    <t>②粗付加価値率（県外）</t>
    <rPh sb="1" eb="2">
      <t>ソ</t>
    </rPh>
    <rPh sb="2" eb="4">
      <t>フカ</t>
    </rPh>
    <rPh sb="4" eb="6">
      <t>カチ</t>
    </rPh>
    <rPh sb="6" eb="7">
      <t>リツ</t>
    </rPh>
    <rPh sb="8" eb="10">
      <t>ケンガイ</t>
    </rPh>
    <phoneticPr fontId="5"/>
  </si>
  <si>
    <t>③三重県内の需要増加による県外の粗付加価値誘発額</t>
    <rPh sb="1" eb="3">
      <t>ミエ</t>
    </rPh>
    <rPh sb="3" eb="5">
      <t>ケンナイ</t>
    </rPh>
    <rPh sb="6" eb="8">
      <t>ジュヨウ</t>
    </rPh>
    <rPh sb="8" eb="10">
      <t>ゾウカ</t>
    </rPh>
    <rPh sb="13" eb="15">
      <t>ケンガイ</t>
    </rPh>
    <rPh sb="16" eb="17">
      <t>ソ</t>
    </rPh>
    <rPh sb="17" eb="19">
      <t>フカ</t>
    </rPh>
    <rPh sb="19" eb="21">
      <t>カチ</t>
    </rPh>
    <rPh sb="21" eb="23">
      <t>ユウハツ</t>
    </rPh>
    <rPh sb="23" eb="24">
      <t>ガク</t>
    </rPh>
    <phoneticPr fontId="5"/>
  </si>
  <si>
    <t>(3)三重県内の需要増加による全国の粗付加価値誘発額</t>
    <rPh sb="3" eb="5">
      <t>ミエ</t>
    </rPh>
    <rPh sb="5" eb="7">
      <t>ケンナイ</t>
    </rPh>
    <rPh sb="8" eb="10">
      <t>ジュヨウ</t>
    </rPh>
    <rPh sb="10" eb="12">
      <t>ゾウカ</t>
    </rPh>
    <rPh sb="15" eb="17">
      <t>ゼンコク</t>
    </rPh>
    <rPh sb="18" eb="19">
      <t>ソ</t>
    </rPh>
    <rPh sb="19" eb="21">
      <t>フカ</t>
    </rPh>
    <rPh sb="21" eb="23">
      <t>カチ</t>
    </rPh>
    <rPh sb="23" eb="25">
      <t>ユウハツ</t>
    </rPh>
    <rPh sb="25" eb="26">
      <t>ガク</t>
    </rPh>
    <phoneticPr fontId="5"/>
  </si>
  <si>
    <t>三重県内の需要増加による全国の粗付加価値誘発額</t>
    <rPh sb="0" eb="2">
      <t>ミエ</t>
    </rPh>
    <rPh sb="2" eb="4">
      <t>ケンナイ</t>
    </rPh>
    <rPh sb="5" eb="7">
      <t>ジュヨウ</t>
    </rPh>
    <rPh sb="7" eb="9">
      <t>ゾウカ</t>
    </rPh>
    <rPh sb="12" eb="14">
      <t>ゼンコク</t>
    </rPh>
    <rPh sb="15" eb="16">
      <t>ソ</t>
    </rPh>
    <rPh sb="16" eb="18">
      <t>フカ</t>
    </rPh>
    <rPh sb="18" eb="20">
      <t>カチ</t>
    </rPh>
    <rPh sb="20" eb="22">
      <t>ユウハツ</t>
    </rPh>
    <rPh sb="22" eb="23">
      <t>ガク</t>
    </rPh>
    <phoneticPr fontId="5"/>
  </si>
  <si>
    <t>２　県外の需要増加による粗付加価値誘発額</t>
    <rPh sb="2" eb="4">
      <t>ケンガイ</t>
    </rPh>
    <rPh sb="5" eb="7">
      <t>ジュヨウ</t>
    </rPh>
    <rPh sb="7" eb="9">
      <t>ゾウカ</t>
    </rPh>
    <rPh sb="12" eb="15">
      <t>ソフカ</t>
    </rPh>
    <rPh sb="15" eb="17">
      <t>カチ</t>
    </rPh>
    <rPh sb="17" eb="20">
      <t>ユウハツガク</t>
    </rPh>
    <phoneticPr fontId="5"/>
  </si>
  <si>
    <t>(1)県外の需要増加による三重県内の粗付加価値誘発額</t>
    <rPh sb="3" eb="5">
      <t>ケンガイ</t>
    </rPh>
    <rPh sb="6" eb="8">
      <t>ジュヨウ</t>
    </rPh>
    <rPh sb="8" eb="10">
      <t>ゾウカ</t>
    </rPh>
    <rPh sb="13" eb="16">
      <t>ミエケン</t>
    </rPh>
    <rPh sb="16" eb="17">
      <t>ナイ</t>
    </rPh>
    <rPh sb="18" eb="19">
      <t>ソ</t>
    </rPh>
    <rPh sb="19" eb="21">
      <t>フカ</t>
    </rPh>
    <rPh sb="21" eb="23">
      <t>カチ</t>
    </rPh>
    <rPh sb="23" eb="25">
      <t>ユウハツ</t>
    </rPh>
    <rPh sb="25" eb="26">
      <t>ガク</t>
    </rPh>
    <phoneticPr fontId="5"/>
  </si>
  <si>
    <t>①県外の需要増加による三重県内の生産誘発額</t>
    <rPh sb="1" eb="3">
      <t>ケンガイ</t>
    </rPh>
    <rPh sb="4" eb="6">
      <t>ジュヨウ</t>
    </rPh>
    <rPh sb="6" eb="8">
      <t>ゾウカ</t>
    </rPh>
    <rPh sb="11" eb="14">
      <t>ミエケン</t>
    </rPh>
    <rPh sb="14" eb="15">
      <t>ナイ</t>
    </rPh>
    <rPh sb="16" eb="18">
      <t>セイサン</t>
    </rPh>
    <rPh sb="18" eb="20">
      <t>ユウハツ</t>
    </rPh>
    <rPh sb="20" eb="21">
      <t>ガク</t>
    </rPh>
    <phoneticPr fontId="5"/>
  </si>
  <si>
    <t>③県外の需要増加による三重県内の粗付加価値誘発額</t>
    <rPh sb="1" eb="3">
      <t>ケンガイ</t>
    </rPh>
    <rPh sb="4" eb="6">
      <t>ジュヨウ</t>
    </rPh>
    <rPh sb="6" eb="8">
      <t>ゾウカ</t>
    </rPh>
    <rPh sb="11" eb="13">
      <t>ミエ</t>
    </rPh>
    <rPh sb="13" eb="15">
      <t>ケンナイ</t>
    </rPh>
    <rPh sb="16" eb="17">
      <t>ソ</t>
    </rPh>
    <rPh sb="17" eb="19">
      <t>フカ</t>
    </rPh>
    <rPh sb="19" eb="21">
      <t>カチ</t>
    </rPh>
    <rPh sb="21" eb="23">
      <t>ユウハツ</t>
    </rPh>
    <rPh sb="23" eb="24">
      <t>ガク</t>
    </rPh>
    <phoneticPr fontId="5"/>
  </si>
  <si>
    <t>(2)県外の需要増加による県外の粗付加価値誘発額</t>
    <rPh sb="3" eb="5">
      <t>ケンガイ</t>
    </rPh>
    <rPh sb="6" eb="8">
      <t>ジュヨウ</t>
    </rPh>
    <rPh sb="8" eb="10">
      <t>ゾウカ</t>
    </rPh>
    <rPh sb="13" eb="15">
      <t>ケンガイ</t>
    </rPh>
    <rPh sb="16" eb="19">
      <t>ソフカ</t>
    </rPh>
    <rPh sb="19" eb="21">
      <t>カチ</t>
    </rPh>
    <rPh sb="21" eb="24">
      <t>ユウハツガク</t>
    </rPh>
    <phoneticPr fontId="5"/>
  </si>
  <si>
    <t>③県外の需要増加による県外の粗付加価値誘発額</t>
    <rPh sb="1" eb="3">
      <t>ケンガイ</t>
    </rPh>
    <rPh sb="4" eb="6">
      <t>ジュヨウ</t>
    </rPh>
    <rPh sb="6" eb="8">
      <t>ゾウカ</t>
    </rPh>
    <rPh sb="11" eb="13">
      <t>ケンガイ</t>
    </rPh>
    <rPh sb="14" eb="15">
      <t>ソ</t>
    </rPh>
    <rPh sb="15" eb="17">
      <t>フカ</t>
    </rPh>
    <rPh sb="17" eb="19">
      <t>カチ</t>
    </rPh>
    <rPh sb="19" eb="21">
      <t>ユウハツ</t>
    </rPh>
    <rPh sb="21" eb="22">
      <t>ガク</t>
    </rPh>
    <phoneticPr fontId="5"/>
  </si>
  <si>
    <t>(3)県外の需要増加による全国の粗付加価値誘発額</t>
    <rPh sb="3" eb="5">
      <t>ケンガイ</t>
    </rPh>
    <rPh sb="6" eb="8">
      <t>ジュヨウ</t>
    </rPh>
    <rPh sb="8" eb="10">
      <t>ゾウカ</t>
    </rPh>
    <rPh sb="13" eb="15">
      <t>ゼンコク</t>
    </rPh>
    <rPh sb="16" eb="17">
      <t>ソ</t>
    </rPh>
    <rPh sb="17" eb="19">
      <t>フカ</t>
    </rPh>
    <rPh sb="19" eb="21">
      <t>カチ</t>
    </rPh>
    <rPh sb="21" eb="23">
      <t>ユウハツ</t>
    </rPh>
    <rPh sb="23" eb="24">
      <t>ガク</t>
    </rPh>
    <phoneticPr fontId="5"/>
  </si>
  <si>
    <t>県外の需要増加による全国の粗付加価値誘発額</t>
    <rPh sb="0" eb="2">
      <t>ケンガイ</t>
    </rPh>
    <rPh sb="3" eb="5">
      <t>ジュヨウ</t>
    </rPh>
    <rPh sb="5" eb="7">
      <t>ゾウカ</t>
    </rPh>
    <rPh sb="10" eb="12">
      <t>ゼンコク</t>
    </rPh>
    <rPh sb="13" eb="14">
      <t>ソ</t>
    </rPh>
    <rPh sb="14" eb="16">
      <t>フカ</t>
    </rPh>
    <rPh sb="16" eb="18">
      <t>カチ</t>
    </rPh>
    <rPh sb="18" eb="20">
      <t>ユウハツ</t>
    </rPh>
    <rPh sb="20" eb="21">
      <t>ガク</t>
    </rPh>
    <phoneticPr fontId="5"/>
  </si>
  <si>
    <t>３　全国の需要増加による粗付加価値誘発額</t>
    <rPh sb="2" eb="4">
      <t>ゼンコク</t>
    </rPh>
    <rPh sb="5" eb="7">
      <t>ジュヨウ</t>
    </rPh>
    <rPh sb="7" eb="9">
      <t>ゾウカ</t>
    </rPh>
    <rPh sb="12" eb="13">
      <t>ソ</t>
    </rPh>
    <rPh sb="13" eb="15">
      <t>フカ</t>
    </rPh>
    <rPh sb="15" eb="17">
      <t>カチ</t>
    </rPh>
    <rPh sb="17" eb="19">
      <t>ユウハツ</t>
    </rPh>
    <rPh sb="19" eb="20">
      <t>ガク</t>
    </rPh>
    <phoneticPr fontId="5"/>
  </si>
  <si>
    <t>(1)全国の需要増加による三重県内の粗付加価値誘発額</t>
    <rPh sb="3" eb="5">
      <t>ゼンコク</t>
    </rPh>
    <rPh sb="6" eb="8">
      <t>ジュヨウ</t>
    </rPh>
    <rPh sb="8" eb="10">
      <t>ゾウカ</t>
    </rPh>
    <rPh sb="13" eb="15">
      <t>ミエ</t>
    </rPh>
    <rPh sb="15" eb="17">
      <t>ケンナイ</t>
    </rPh>
    <phoneticPr fontId="5"/>
  </si>
  <si>
    <t>(2)全国の需要増加による県外の粗付加価値誘発額</t>
    <rPh sb="3" eb="5">
      <t>ゼンコク</t>
    </rPh>
    <rPh sb="6" eb="8">
      <t>ジュヨウ</t>
    </rPh>
    <rPh sb="8" eb="10">
      <t>ゾウカ</t>
    </rPh>
    <rPh sb="13" eb="15">
      <t>ケンガイ</t>
    </rPh>
    <phoneticPr fontId="5"/>
  </si>
  <si>
    <t>Ⅳ　雇用創出効果</t>
    <rPh sb="2" eb="4">
      <t>コヨウ</t>
    </rPh>
    <rPh sb="4" eb="6">
      <t>ソウシュツ</t>
    </rPh>
    <rPh sb="6" eb="8">
      <t>コウカ</t>
    </rPh>
    <phoneticPr fontId="5"/>
  </si>
  <si>
    <t>１　三重県内の需要増加による雇用創出効果</t>
    <rPh sb="2" eb="4">
      <t>ミエ</t>
    </rPh>
    <rPh sb="4" eb="6">
      <t>ケンナイ</t>
    </rPh>
    <rPh sb="7" eb="9">
      <t>ジュヨウ</t>
    </rPh>
    <rPh sb="9" eb="11">
      <t>ゾウカ</t>
    </rPh>
    <rPh sb="14" eb="16">
      <t>コヨウ</t>
    </rPh>
    <rPh sb="16" eb="18">
      <t>ソウシュツ</t>
    </rPh>
    <rPh sb="18" eb="20">
      <t>コウカ</t>
    </rPh>
    <phoneticPr fontId="5"/>
  </si>
  <si>
    <t>①三重県内の需要増加による三重県内の生産誘発額</t>
    <rPh sb="1" eb="4">
      <t>ミエケン</t>
    </rPh>
    <rPh sb="4" eb="5">
      <t>ナイ</t>
    </rPh>
    <rPh sb="6" eb="8">
      <t>ジュヨウ</t>
    </rPh>
    <rPh sb="8" eb="10">
      <t>ゾウカ</t>
    </rPh>
    <rPh sb="13" eb="15">
      <t>ミエ</t>
    </rPh>
    <rPh sb="15" eb="17">
      <t>ケンナイ</t>
    </rPh>
    <rPh sb="18" eb="20">
      <t>セイサン</t>
    </rPh>
    <rPh sb="20" eb="22">
      <t>ユウハツ</t>
    </rPh>
    <rPh sb="22" eb="23">
      <t>ガク</t>
    </rPh>
    <phoneticPr fontId="5"/>
  </si>
  <si>
    <t>（単位：億円）</t>
    <rPh sb="1" eb="3">
      <t>タンイ</t>
    </rPh>
    <rPh sb="4" eb="6">
      <t>オクエン</t>
    </rPh>
    <phoneticPr fontId="5"/>
  </si>
  <si>
    <t>②雇用係数（三重県）</t>
    <rPh sb="1" eb="3">
      <t>コヨウ</t>
    </rPh>
    <rPh sb="3" eb="5">
      <t>ケイスウ</t>
    </rPh>
    <rPh sb="6" eb="9">
      <t>ミエケン</t>
    </rPh>
    <phoneticPr fontId="5"/>
  </si>
  <si>
    <t>(単位：人)</t>
    <rPh sb="1" eb="3">
      <t>タンイ</t>
    </rPh>
    <rPh sb="4" eb="5">
      <t>ニン</t>
    </rPh>
    <phoneticPr fontId="5"/>
  </si>
  <si>
    <t>③三重県内の需要増加による三重県内の雇用創出効果</t>
    <rPh sb="1" eb="4">
      <t>ミエケン</t>
    </rPh>
    <rPh sb="4" eb="5">
      <t>ナイ</t>
    </rPh>
    <rPh sb="6" eb="8">
      <t>ジュヨウ</t>
    </rPh>
    <rPh sb="8" eb="10">
      <t>ゾウカ</t>
    </rPh>
    <rPh sb="13" eb="16">
      <t>ミエケン</t>
    </rPh>
    <rPh sb="16" eb="17">
      <t>ナイ</t>
    </rPh>
    <rPh sb="18" eb="20">
      <t>コヨウ</t>
    </rPh>
    <rPh sb="20" eb="22">
      <t>ソウシュツ</t>
    </rPh>
    <rPh sb="22" eb="24">
      <t>コウカ</t>
    </rPh>
    <phoneticPr fontId="5"/>
  </si>
  <si>
    <t>(2)三重県内の需要増加による県外の雇用創出効果</t>
    <rPh sb="3" eb="6">
      <t>ミエケン</t>
    </rPh>
    <rPh sb="6" eb="7">
      <t>ナイ</t>
    </rPh>
    <rPh sb="8" eb="10">
      <t>ジュヨウ</t>
    </rPh>
    <rPh sb="10" eb="12">
      <t>ゾウカ</t>
    </rPh>
    <rPh sb="15" eb="17">
      <t>ケンガイ</t>
    </rPh>
    <rPh sb="18" eb="20">
      <t>コヨウ</t>
    </rPh>
    <rPh sb="20" eb="22">
      <t>ソウシュツ</t>
    </rPh>
    <rPh sb="22" eb="24">
      <t>コウカ</t>
    </rPh>
    <phoneticPr fontId="5"/>
  </si>
  <si>
    <t>①三重県内の需要増加による県外の生産誘発額</t>
    <rPh sb="1" eb="4">
      <t>ミエケン</t>
    </rPh>
    <rPh sb="4" eb="5">
      <t>ナイ</t>
    </rPh>
    <rPh sb="6" eb="8">
      <t>ジュヨウ</t>
    </rPh>
    <rPh sb="8" eb="10">
      <t>ゾウカ</t>
    </rPh>
    <rPh sb="13" eb="15">
      <t>ケンガイ</t>
    </rPh>
    <rPh sb="16" eb="18">
      <t>セイサン</t>
    </rPh>
    <rPh sb="18" eb="20">
      <t>ユウハツ</t>
    </rPh>
    <rPh sb="20" eb="21">
      <t>ガク</t>
    </rPh>
    <phoneticPr fontId="5"/>
  </si>
  <si>
    <t>（単位：億円)</t>
    <rPh sb="1" eb="3">
      <t>タンイ</t>
    </rPh>
    <rPh sb="4" eb="6">
      <t>オクエン</t>
    </rPh>
    <phoneticPr fontId="5"/>
  </si>
  <si>
    <t>②雇用係数（県外）</t>
    <rPh sb="1" eb="3">
      <t>コヨウ</t>
    </rPh>
    <rPh sb="3" eb="5">
      <t>ケイスウ</t>
    </rPh>
    <rPh sb="6" eb="8">
      <t>ケンガイ</t>
    </rPh>
    <phoneticPr fontId="5"/>
  </si>
  <si>
    <t>③三重県内の需要増加による県外の雇用創出効果</t>
    <rPh sb="1" eb="4">
      <t>ミエケン</t>
    </rPh>
    <rPh sb="4" eb="5">
      <t>ナイ</t>
    </rPh>
    <rPh sb="6" eb="8">
      <t>ジュヨウ</t>
    </rPh>
    <rPh sb="8" eb="10">
      <t>ゾウカ</t>
    </rPh>
    <rPh sb="13" eb="15">
      <t>ケンガイ</t>
    </rPh>
    <rPh sb="16" eb="18">
      <t>コヨウ</t>
    </rPh>
    <rPh sb="18" eb="20">
      <t>ソウシュツ</t>
    </rPh>
    <rPh sb="20" eb="22">
      <t>コウカ</t>
    </rPh>
    <phoneticPr fontId="5"/>
  </si>
  <si>
    <t>(3)三重県内の需要増加による全国の雇用創出効果</t>
    <rPh sb="3" eb="6">
      <t>ミエケン</t>
    </rPh>
    <rPh sb="6" eb="7">
      <t>ナイ</t>
    </rPh>
    <rPh sb="8" eb="10">
      <t>ジュヨウ</t>
    </rPh>
    <rPh sb="10" eb="12">
      <t>ゾウカ</t>
    </rPh>
    <rPh sb="15" eb="17">
      <t>ゼンコク</t>
    </rPh>
    <rPh sb="18" eb="20">
      <t>コヨウ</t>
    </rPh>
    <rPh sb="20" eb="22">
      <t>ソウシュツ</t>
    </rPh>
    <rPh sb="22" eb="24">
      <t>コウカ</t>
    </rPh>
    <phoneticPr fontId="5"/>
  </si>
  <si>
    <t>三重県内の需要増加による全国の雇用創出効果</t>
    <rPh sb="0" eb="3">
      <t>ミエケン</t>
    </rPh>
    <rPh sb="3" eb="4">
      <t>ナイ</t>
    </rPh>
    <rPh sb="5" eb="7">
      <t>ジュヨウ</t>
    </rPh>
    <rPh sb="7" eb="9">
      <t>ゾウカ</t>
    </rPh>
    <rPh sb="12" eb="14">
      <t>ゼンコク</t>
    </rPh>
    <rPh sb="15" eb="17">
      <t>コヨウ</t>
    </rPh>
    <rPh sb="17" eb="19">
      <t>ソウシュツ</t>
    </rPh>
    <rPh sb="19" eb="21">
      <t>コウカ</t>
    </rPh>
    <phoneticPr fontId="5"/>
  </si>
  <si>
    <t>２　県外の需要増加による雇用創出効果</t>
    <rPh sb="2" eb="4">
      <t>ケンガイ</t>
    </rPh>
    <rPh sb="5" eb="7">
      <t>ジュヨウ</t>
    </rPh>
    <rPh sb="7" eb="9">
      <t>ゾウカ</t>
    </rPh>
    <rPh sb="12" eb="14">
      <t>コヨウ</t>
    </rPh>
    <rPh sb="14" eb="16">
      <t>ソウシュツ</t>
    </rPh>
    <rPh sb="16" eb="18">
      <t>コウカ</t>
    </rPh>
    <phoneticPr fontId="5"/>
  </si>
  <si>
    <t>(1)県外の需要増加による三重県内の雇用創出効果</t>
    <rPh sb="3" eb="5">
      <t>ケンガイ</t>
    </rPh>
    <rPh sb="6" eb="8">
      <t>ジュヨウ</t>
    </rPh>
    <rPh sb="8" eb="10">
      <t>ゾウカ</t>
    </rPh>
    <rPh sb="13" eb="15">
      <t>ミエ</t>
    </rPh>
    <rPh sb="15" eb="17">
      <t>ケンナイ</t>
    </rPh>
    <rPh sb="18" eb="20">
      <t>コヨウ</t>
    </rPh>
    <rPh sb="20" eb="22">
      <t>ソウシュツ</t>
    </rPh>
    <rPh sb="22" eb="24">
      <t>コウカ</t>
    </rPh>
    <phoneticPr fontId="5"/>
  </si>
  <si>
    <t>③県外の需要増加による三重県内の雇用創出効果</t>
    <rPh sb="1" eb="3">
      <t>ケンガイ</t>
    </rPh>
    <rPh sb="4" eb="6">
      <t>ジュヨウ</t>
    </rPh>
    <rPh sb="6" eb="8">
      <t>ゾウカ</t>
    </rPh>
    <rPh sb="11" eb="14">
      <t>ミエケン</t>
    </rPh>
    <rPh sb="14" eb="15">
      <t>ナイ</t>
    </rPh>
    <rPh sb="16" eb="18">
      <t>コヨウ</t>
    </rPh>
    <rPh sb="18" eb="20">
      <t>ソウシュツ</t>
    </rPh>
    <rPh sb="20" eb="22">
      <t>コウカ</t>
    </rPh>
    <phoneticPr fontId="5"/>
  </si>
  <si>
    <t>(単位：億円)</t>
    <rPh sb="1" eb="3">
      <t>タンイ</t>
    </rPh>
    <rPh sb="4" eb="6">
      <t>オクエン</t>
    </rPh>
    <phoneticPr fontId="5"/>
  </si>
  <si>
    <t>③県外の需要増加による県外の雇用創出効果</t>
    <rPh sb="1" eb="3">
      <t>ケンガイ</t>
    </rPh>
    <rPh sb="4" eb="6">
      <t>ジュヨウ</t>
    </rPh>
    <rPh sb="6" eb="8">
      <t>ゾウカ</t>
    </rPh>
    <rPh sb="11" eb="13">
      <t>ケンガイ</t>
    </rPh>
    <rPh sb="14" eb="16">
      <t>コヨウ</t>
    </rPh>
    <rPh sb="16" eb="18">
      <t>ソウシュツ</t>
    </rPh>
    <rPh sb="18" eb="20">
      <t>コウカ</t>
    </rPh>
    <phoneticPr fontId="5"/>
  </si>
  <si>
    <t>(3)県外の需要増加による全国の雇用創出効果</t>
    <rPh sb="3" eb="5">
      <t>ケンガイ</t>
    </rPh>
    <rPh sb="6" eb="8">
      <t>ジュヨウ</t>
    </rPh>
    <rPh sb="8" eb="10">
      <t>ゾウカ</t>
    </rPh>
    <rPh sb="13" eb="15">
      <t>ゼンコク</t>
    </rPh>
    <rPh sb="16" eb="18">
      <t>コヨウ</t>
    </rPh>
    <rPh sb="18" eb="20">
      <t>ソウシュツ</t>
    </rPh>
    <rPh sb="20" eb="22">
      <t>コウカ</t>
    </rPh>
    <phoneticPr fontId="5"/>
  </si>
  <si>
    <t>県外の需要増加による全国の雇用創出効果</t>
    <rPh sb="0" eb="2">
      <t>ケンガイ</t>
    </rPh>
    <rPh sb="3" eb="5">
      <t>ジュヨウ</t>
    </rPh>
    <rPh sb="5" eb="7">
      <t>ゾウカ</t>
    </rPh>
    <rPh sb="10" eb="12">
      <t>ゼンコク</t>
    </rPh>
    <rPh sb="13" eb="15">
      <t>コヨウ</t>
    </rPh>
    <rPh sb="15" eb="17">
      <t>ソウシュツ</t>
    </rPh>
    <rPh sb="17" eb="19">
      <t>コウカ</t>
    </rPh>
    <phoneticPr fontId="5"/>
  </si>
  <si>
    <t>３　全国の需要増加による雇用創出効果</t>
    <rPh sb="2" eb="4">
      <t>ゼンコク</t>
    </rPh>
    <rPh sb="5" eb="7">
      <t>ジュヨウ</t>
    </rPh>
    <rPh sb="7" eb="9">
      <t>ゾウカ</t>
    </rPh>
    <rPh sb="12" eb="14">
      <t>コヨウ</t>
    </rPh>
    <rPh sb="14" eb="16">
      <t>ソウシュツ</t>
    </rPh>
    <rPh sb="16" eb="18">
      <t>コウカ</t>
    </rPh>
    <phoneticPr fontId="5"/>
  </si>
  <si>
    <t>(1)全国の需要増加による三重県内の雇用創出効果</t>
    <rPh sb="3" eb="5">
      <t>ゼンコク</t>
    </rPh>
    <rPh sb="6" eb="8">
      <t>ジュヨウ</t>
    </rPh>
    <rPh sb="8" eb="10">
      <t>ゾウカ</t>
    </rPh>
    <rPh sb="13" eb="15">
      <t>ミエ</t>
    </rPh>
    <rPh sb="15" eb="17">
      <t>ケンナイ</t>
    </rPh>
    <rPh sb="18" eb="20">
      <t>コヨウ</t>
    </rPh>
    <rPh sb="20" eb="22">
      <t>ソウシュツ</t>
    </rPh>
    <rPh sb="22" eb="24">
      <t>コウカ</t>
    </rPh>
    <phoneticPr fontId="5"/>
  </si>
  <si>
    <t>(2)全国の需要増加による県外の雇用創出効果</t>
    <rPh sb="3" eb="5">
      <t>ゼンコク</t>
    </rPh>
    <rPh sb="6" eb="8">
      <t>ジュヨウ</t>
    </rPh>
    <rPh sb="8" eb="10">
      <t>ゾウカ</t>
    </rPh>
    <rPh sb="13" eb="15">
      <t>ケンガイ</t>
    </rPh>
    <rPh sb="16" eb="18">
      <t>コヨウ</t>
    </rPh>
    <rPh sb="18" eb="20">
      <t>ソウシュツ</t>
    </rPh>
    <rPh sb="20" eb="22">
      <t>コウカ</t>
    </rPh>
    <phoneticPr fontId="5"/>
  </si>
  <si>
    <t>★輸入額</t>
    <rPh sb="1" eb="4">
      <t>ユニュウガク</t>
    </rPh>
    <phoneticPr fontId="5"/>
  </si>
  <si>
    <t>★雇用者所得誘発額</t>
    <rPh sb="1" eb="4">
      <t>コヨウシャ</t>
    </rPh>
    <rPh sb="4" eb="6">
      <t>ショトク</t>
    </rPh>
    <rPh sb="6" eb="8">
      <t>ユウハツ</t>
    </rPh>
    <rPh sb="8" eb="9">
      <t>ガク</t>
    </rPh>
    <phoneticPr fontId="5"/>
  </si>
  <si>
    <t>（直接効果）</t>
    <rPh sb="1" eb="3">
      <t>チョクセツ</t>
    </rPh>
    <rPh sb="3" eb="5">
      <t>コウカ</t>
    </rPh>
    <phoneticPr fontId="5"/>
  </si>
  <si>
    <t xml:space="preserve"> ・</t>
    <phoneticPr fontId="5"/>
  </si>
  <si>
    <t>・</t>
    <phoneticPr fontId="5"/>
  </si>
  <si>
    <t>★最終需要増加額</t>
    <rPh sb="1" eb="3">
      <t>サイシュウ</t>
    </rPh>
    <rPh sb="3" eb="5">
      <t>ジュヨウ</t>
    </rPh>
    <rPh sb="5" eb="8">
      <t>ゾウカガク</t>
    </rPh>
    <phoneticPr fontId="5"/>
  </si>
  <si>
    <t>★需要増加額(直接効果）</t>
    <rPh sb="1" eb="3">
      <t>ジュヨウ</t>
    </rPh>
    <rPh sb="7" eb="9">
      <t>チョクセツ</t>
    </rPh>
    <rPh sb="9" eb="11">
      <t>コウカ</t>
    </rPh>
    <phoneticPr fontId="5"/>
  </si>
  <si>
    <t>★需要増加額</t>
    <rPh sb="1" eb="3">
      <t>ジュヨウ</t>
    </rPh>
    <rPh sb="3" eb="5">
      <t>ゾウカ</t>
    </rPh>
    <rPh sb="5" eb="6">
      <t>ガク</t>
    </rPh>
    <phoneticPr fontId="5"/>
  </si>
  <si>
    <r>
      <t>★需要増加額</t>
    </r>
    <r>
      <rPr>
        <sz val="11"/>
        <color indexed="9"/>
        <rFont val="ＭＳ ゴシック"/>
        <family val="3"/>
        <charset val="128"/>
      </rPr>
      <t>(輸入を除く)</t>
    </r>
    <rPh sb="1" eb="3">
      <t>ジュヨウ</t>
    </rPh>
    <rPh sb="3" eb="5">
      <t>ゾウカ</t>
    </rPh>
    <rPh sb="5" eb="6">
      <t>ガク</t>
    </rPh>
    <rPh sb="7" eb="9">
      <t>ユニュウ</t>
    </rPh>
    <rPh sb="10" eb="11">
      <t>ノゾ</t>
    </rPh>
    <phoneticPr fontId="5"/>
  </si>
  <si>
    <t>★生産誘発額
（一次間接波及効果）</t>
    <rPh sb="1" eb="3">
      <t>セイサン</t>
    </rPh>
    <rPh sb="3" eb="5">
      <t>ユウハツ</t>
    </rPh>
    <rPh sb="5" eb="6">
      <t>ガク</t>
    </rPh>
    <rPh sb="8" eb="9">
      <t>イチ</t>
    </rPh>
    <rPh sb="9" eb="10">
      <t>ジ</t>
    </rPh>
    <rPh sb="10" eb="12">
      <t>カンセツ</t>
    </rPh>
    <rPh sb="12" eb="14">
      <t>ハキュウ</t>
    </rPh>
    <rPh sb="14" eb="16">
      <t>コウカ</t>
    </rPh>
    <phoneticPr fontId="5"/>
  </si>
  <si>
    <t>★雇用者所得誘発額</t>
    <rPh sb="1" eb="4">
      <t>コヨウシャ</t>
    </rPh>
    <rPh sb="4" eb="6">
      <t>ショトク</t>
    </rPh>
    <rPh sb="6" eb="8">
      <t>ユウハツ</t>
    </rPh>
    <phoneticPr fontId="5"/>
  </si>
  <si>
    <t>（一次間接波及効果）</t>
    <rPh sb="1" eb="3">
      <t>イチジ</t>
    </rPh>
    <rPh sb="3" eb="5">
      <t>カンセツ</t>
    </rPh>
    <rPh sb="5" eb="7">
      <t>ハキュウ</t>
    </rPh>
    <rPh sb="7" eb="9">
      <t>コウカ</t>
    </rPh>
    <phoneticPr fontId="5"/>
  </si>
  <si>
    <t>(三重県）計</t>
    <rPh sb="1" eb="4">
      <t>ミエケン</t>
    </rPh>
    <rPh sb="5" eb="6">
      <t>ケイ</t>
    </rPh>
    <phoneticPr fontId="5"/>
  </si>
  <si>
    <t>(県外）  計</t>
    <rPh sb="1" eb="3">
      <t>ケンガイ</t>
    </rPh>
    <rPh sb="6" eb="7">
      <t>ケイ</t>
    </rPh>
    <phoneticPr fontId="5"/>
  </si>
  <si>
    <t>(県外）　計</t>
    <rPh sb="1" eb="3">
      <t>ケンガイ</t>
    </rPh>
    <rPh sb="5" eb="6">
      <t>ケイ</t>
    </rPh>
    <phoneticPr fontId="5"/>
  </si>
  <si>
    <t xml:space="preserve"> 合計</t>
    <rPh sb="1" eb="3">
      <t>ゴウケイ</t>
    </rPh>
    <phoneticPr fontId="5"/>
  </si>
  <si>
    <t>★雇用者所得誘発額</t>
    <rPh sb="1" eb="4">
      <t>コヨウシャ</t>
    </rPh>
    <rPh sb="4" eb="6">
      <t>ショトク</t>
    </rPh>
    <rPh sb="6" eb="9">
      <t>ユウハツガク</t>
    </rPh>
    <phoneticPr fontId="5"/>
  </si>
  <si>
    <t>★雇用者所得による</t>
    <rPh sb="1" eb="4">
      <t>コヨウシャ</t>
    </rPh>
    <rPh sb="4" eb="6">
      <t>ショトク</t>
    </rPh>
    <phoneticPr fontId="5"/>
  </si>
  <si>
    <t>★需要増加額</t>
    <rPh sb="1" eb="3">
      <t>ジュヨウ</t>
    </rPh>
    <phoneticPr fontId="5"/>
  </si>
  <si>
    <t>　需要増加額（部門別）</t>
    <rPh sb="1" eb="3">
      <t>ジュヨウ</t>
    </rPh>
    <rPh sb="3" eb="6">
      <t>ゾウカガク</t>
    </rPh>
    <rPh sb="7" eb="10">
      <t>ブモンベツ</t>
    </rPh>
    <phoneticPr fontId="5"/>
  </si>
  <si>
    <t>★雇用者所得増加額</t>
    <rPh sb="1" eb="4">
      <t>コヨウシャ</t>
    </rPh>
    <rPh sb="4" eb="6">
      <t>ショトク</t>
    </rPh>
    <rPh sb="6" eb="9">
      <t>ゾウカガク</t>
    </rPh>
    <phoneticPr fontId="5"/>
  </si>
  <si>
    <t>直接効果分（Ａ１）</t>
    <rPh sb="0" eb="2">
      <t>チョクセツ</t>
    </rPh>
    <rPh sb="2" eb="4">
      <t>コウカ</t>
    </rPh>
    <rPh sb="4" eb="5">
      <t>ブン</t>
    </rPh>
    <phoneticPr fontId="5"/>
  </si>
  <si>
    <t>一次効果分（Ｂ１）</t>
    <rPh sb="0" eb="2">
      <t>イチジ</t>
    </rPh>
    <rPh sb="2" eb="4">
      <t>コウカ</t>
    </rPh>
    <rPh sb="4" eb="5">
      <t>ブン</t>
    </rPh>
    <phoneticPr fontId="5"/>
  </si>
  <si>
    <t xml:space="preserve"> 需要増加額（総額）</t>
    <rPh sb="1" eb="3">
      <t>ジュヨウ</t>
    </rPh>
    <rPh sb="3" eb="5">
      <t>ゾウカ</t>
    </rPh>
    <rPh sb="5" eb="6">
      <t>ガク</t>
    </rPh>
    <rPh sb="7" eb="9">
      <t>ソウガク</t>
    </rPh>
    <phoneticPr fontId="5"/>
  </si>
  <si>
    <t xml:space="preserve"> ・</t>
    <phoneticPr fontId="5"/>
  </si>
  <si>
    <t>・</t>
    <phoneticPr fontId="5"/>
  </si>
  <si>
    <t>直接効果分（Ｃ１）</t>
    <rPh sb="0" eb="2">
      <t>チョクセツ</t>
    </rPh>
    <rPh sb="2" eb="4">
      <t>コウカ</t>
    </rPh>
    <rPh sb="4" eb="5">
      <t>ブン</t>
    </rPh>
    <phoneticPr fontId="5"/>
  </si>
  <si>
    <t>一次効果分（Ｄ１）</t>
    <rPh sb="0" eb="2">
      <t>イチジ</t>
    </rPh>
    <rPh sb="2" eb="4">
      <t>コウカ</t>
    </rPh>
    <rPh sb="4" eb="5">
      <t>ブン</t>
    </rPh>
    <phoneticPr fontId="5"/>
  </si>
  <si>
    <r>
      <t>★雇用者所得</t>
    </r>
    <r>
      <rPr>
        <sz val="10"/>
        <color indexed="9"/>
        <rFont val="ＭＳ ゴシック"/>
        <family val="3"/>
        <charset val="128"/>
      </rPr>
      <t>（県内・県外）</t>
    </r>
    <rPh sb="1" eb="3">
      <t>コヨウ</t>
    </rPh>
    <rPh sb="3" eb="4">
      <t>シャ</t>
    </rPh>
    <rPh sb="4" eb="6">
      <t>ショトク</t>
    </rPh>
    <rPh sb="7" eb="9">
      <t>ケンナイ</t>
    </rPh>
    <rPh sb="10" eb="12">
      <t>ケンガイ</t>
    </rPh>
    <phoneticPr fontId="5"/>
  </si>
  <si>
    <t>★生産誘発額
（二次間接波及効果）</t>
    <rPh sb="1" eb="3">
      <t>セイサン</t>
    </rPh>
    <rPh sb="3" eb="5">
      <t>ユウハツ</t>
    </rPh>
    <rPh sb="5" eb="6">
      <t>ガク</t>
    </rPh>
    <rPh sb="8" eb="9">
      <t>ニ</t>
    </rPh>
    <rPh sb="9" eb="10">
      <t>ジ</t>
    </rPh>
    <rPh sb="10" eb="12">
      <t>カンセツ</t>
    </rPh>
    <rPh sb="12" eb="14">
      <t>ハキュウ</t>
    </rPh>
    <rPh sb="14" eb="16">
      <t>コウカ</t>
    </rPh>
    <phoneticPr fontId="5"/>
  </si>
  <si>
    <t>★生産誘発額
（直接効果）</t>
    <rPh sb="1" eb="3">
      <t>セイサン</t>
    </rPh>
    <rPh sb="3" eb="6">
      <t>ユウハツガク</t>
    </rPh>
    <rPh sb="8" eb="10">
      <t>チョクセツ</t>
    </rPh>
    <rPh sb="10" eb="12">
      <t>コウカ</t>
    </rPh>
    <phoneticPr fontId="5"/>
  </si>
  <si>
    <t>★粗付加価値誘発額</t>
    <rPh sb="1" eb="2">
      <t>ソ</t>
    </rPh>
    <rPh sb="2" eb="4">
      <t>フカ</t>
    </rPh>
    <rPh sb="4" eb="6">
      <t>カチ</t>
    </rPh>
    <rPh sb="6" eb="8">
      <t>ユウハツ</t>
    </rPh>
    <rPh sb="8" eb="9">
      <t>ガク</t>
    </rPh>
    <phoneticPr fontId="5"/>
  </si>
  <si>
    <t>　による需要増加額</t>
    <rPh sb="4" eb="6">
      <t>ジュヨウ</t>
    </rPh>
    <phoneticPr fontId="5"/>
  </si>
  <si>
    <t>★生産誘発額
（一次間接波及効果）</t>
    <rPh sb="1" eb="3">
      <t>セイサン</t>
    </rPh>
    <rPh sb="3" eb="6">
      <t>ユウハツガク</t>
    </rPh>
    <rPh sb="8" eb="10">
      <t>イチジ</t>
    </rPh>
    <rPh sb="10" eb="12">
      <t>カンセツ</t>
    </rPh>
    <rPh sb="12" eb="14">
      <t>ハキュウ</t>
    </rPh>
    <rPh sb="14" eb="16">
      <t>コウカ</t>
    </rPh>
    <phoneticPr fontId="5"/>
  </si>
  <si>
    <t>★粗付加価値誘発額</t>
    <rPh sb="1" eb="2">
      <t>ソ</t>
    </rPh>
    <rPh sb="2" eb="4">
      <t>フカ</t>
    </rPh>
    <rPh sb="4" eb="6">
      <t>カチ</t>
    </rPh>
    <rPh sb="6" eb="9">
      <t>ユウハツガク</t>
    </rPh>
    <phoneticPr fontId="5"/>
  </si>
  <si>
    <t>★生産誘発額
（二次間接波及効果）</t>
    <rPh sb="1" eb="3">
      <t>セイサン</t>
    </rPh>
    <rPh sb="3" eb="6">
      <t>ユウハツガク</t>
    </rPh>
    <rPh sb="8" eb="10">
      <t>ニジ</t>
    </rPh>
    <rPh sb="10" eb="12">
      <t>カンセツ</t>
    </rPh>
    <rPh sb="12" eb="14">
      <t>ハキュウ</t>
    </rPh>
    <rPh sb="14" eb="16">
      <t>コウカ</t>
    </rPh>
    <phoneticPr fontId="5"/>
  </si>
  <si>
    <t>（二次間接波及効果）</t>
    <rPh sb="1" eb="2">
      <t>ニ</t>
    </rPh>
    <rPh sb="2" eb="3">
      <t>ジ</t>
    </rPh>
    <rPh sb="3" eb="5">
      <t>カンセツ</t>
    </rPh>
    <rPh sb="5" eb="7">
      <t>ハキュウ</t>
    </rPh>
    <rPh sb="7" eb="9">
      <t>コウカ</t>
    </rPh>
    <phoneticPr fontId="5"/>
  </si>
  <si>
    <t xml:space="preserve"> ・</t>
    <phoneticPr fontId="5"/>
  </si>
  <si>
    <t>・</t>
    <phoneticPr fontId="5"/>
  </si>
  <si>
    <t xml:space="preserve"> ・</t>
    <phoneticPr fontId="5"/>
  </si>
  <si>
    <t>・</t>
    <phoneticPr fontId="5"/>
  </si>
  <si>
    <t>直接効果分（Ａ２）</t>
    <rPh sb="0" eb="2">
      <t>チョクセツ</t>
    </rPh>
    <rPh sb="2" eb="4">
      <t>コウカ</t>
    </rPh>
    <rPh sb="4" eb="5">
      <t>ブン</t>
    </rPh>
    <phoneticPr fontId="5"/>
  </si>
  <si>
    <t>一次効果分（Ｂ２）</t>
    <rPh sb="0" eb="2">
      <t>イチジ</t>
    </rPh>
    <rPh sb="2" eb="4">
      <t>コウカ</t>
    </rPh>
    <rPh sb="4" eb="5">
      <t>ブン</t>
    </rPh>
    <phoneticPr fontId="5"/>
  </si>
  <si>
    <t>直接効果分（Ｃ２）</t>
    <rPh sb="0" eb="2">
      <t>チョクセツ</t>
    </rPh>
    <rPh sb="2" eb="4">
      <t>コウカ</t>
    </rPh>
    <rPh sb="4" eb="5">
      <t>ブン</t>
    </rPh>
    <phoneticPr fontId="5"/>
  </si>
  <si>
    <t>一次効果分（Ｄ２）</t>
    <rPh sb="0" eb="2">
      <t>イチジ</t>
    </rPh>
    <rPh sb="2" eb="4">
      <t>コウカ</t>
    </rPh>
    <rPh sb="4" eb="5">
      <t>ブン</t>
    </rPh>
    <phoneticPr fontId="5"/>
  </si>
  <si>
    <t xml:space="preserve"> ・</t>
    <phoneticPr fontId="5"/>
  </si>
  <si>
    <t>・</t>
    <phoneticPr fontId="5"/>
  </si>
  <si>
    <t>経済波及効果の内訳</t>
    <rPh sb="0" eb="2">
      <t>ケイザイ</t>
    </rPh>
    <rPh sb="2" eb="6">
      <t>ハキュウコウカ</t>
    </rPh>
    <rPh sb="7" eb="9">
      <t>ウチワケ</t>
    </rPh>
    <phoneticPr fontId="5"/>
  </si>
  <si>
    <t>（単位：億円、人）</t>
    <rPh sb="1" eb="3">
      <t>タンイ</t>
    </rPh>
    <rPh sb="4" eb="6">
      <t>オクエン</t>
    </rPh>
    <rPh sb="7" eb="8">
      <t>ニン</t>
    </rPh>
    <phoneticPr fontId="5"/>
  </si>
  <si>
    <t>全国 （三重県内＋県外）</t>
    <rPh sb="0" eb="2">
      <t>ゼンコク</t>
    </rPh>
    <rPh sb="4" eb="6">
      <t>ミエ</t>
    </rPh>
    <rPh sb="6" eb="8">
      <t>ケンナイ</t>
    </rPh>
    <rPh sb="9" eb="11">
      <t>ケンガイ</t>
    </rPh>
    <phoneticPr fontId="5"/>
  </si>
  <si>
    <t>経済波及効果　</t>
    <rPh sb="0" eb="2">
      <t>ケイザイ</t>
    </rPh>
    <rPh sb="2" eb="4">
      <t>ハキュウ</t>
    </rPh>
    <rPh sb="4" eb="6">
      <t>コウカ</t>
    </rPh>
    <phoneticPr fontId="5"/>
  </si>
  <si>
    <t>　需要増加</t>
    <rPh sb="1" eb="3">
      <t>ジュヨウ</t>
    </rPh>
    <rPh sb="3" eb="5">
      <t>ゾウカ</t>
    </rPh>
    <phoneticPr fontId="5"/>
  </si>
  <si>
    <t>生産誘発額</t>
  </si>
  <si>
    <t>粗付加価値
誘発額</t>
    <rPh sb="0" eb="3">
      <t>ソフカ</t>
    </rPh>
    <rPh sb="3" eb="5">
      <t>カチ</t>
    </rPh>
    <rPh sb="6" eb="8">
      <t>ユウハツ</t>
    </rPh>
    <rPh sb="8" eb="9">
      <t>ガク</t>
    </rPh>
    <phoneticPr fontId="5"/>
  </si>
  <si>
    <t>雇用者所得</t>
    <rPh sb="0" eb="3">
      <t>コヨウシャ</t>
    </rPh>
    <rPh sb="3" eb="5">
      <t>ショトク</t>
    </rPh>
    <phoneticPr fontId="5"/>
  </si>
  <si>
    <t>誘発額</t>
    <rPh sb="0" eb="3">
      <t>ユウハツガク</t>
    </rPh>
    <phoneticPr fontId="5"/>
  </si>
  <si>
    <t>① 直接効果</t>
    <rPh sb="2" eb="4">
      <t>チョクセツ</t>
    </rPh>
    <rPh sb="4" eb="6">
      <t>コウカ</t>
    </rPh>
    <phoneticPr fontId="5"/>
  </si>
  <si>
    <t>② 1次波及効果</t>
    <phoneticPr fontId="5"/>
  </si>
  <si>
    <t>② 1次波及効果</t>
    <phoneticPr fontId="5"/>
  </si>
  <si>
    <t>② 1次波及効果</t>
    <phoneticPr fontId="5"/>
  </si>
  <si>
    <t>③ 2次波及効果</t>
    <phoneticPr fontId="5"/>
  </si>
  <si>
    <t>③ 2次波及効果</t>
    <phoneticPr fontId="5"/>
  </si>
  <si>
    <r>
      <t>総合効果</t>
    </r>
    <r>
      <rPr>
        <sz val="11"/>
        <rFont val="ＭＳ ゴシック"/>
        <family val="3"/>
        <charset val="128"/>
      </rPr>
      <t>(①+②+③)</t>
    </r>
    <rPh sb="0" eb="2">
      <t>ソウゴウ</t>
    </rPh>
    <rPh sb="2" eb="4">
      <t>コウカ</t>
    </rPh>
    <phoneticPr fontId="5"/>
  </si>
  <si>
    <t>内訳</t>
    <rPh sb="0" eb="2">
      <t>ウチワケ</t>
    </rPh>
    <phoneticPr fontId="5"/>
  </si>
  <si>
    <t>② 1次波及効果</t>
    <phoneticPr fontId="5"/>
  </si>
  <si>
    <t>③ 2次波及効果</t>
    <phoneticPr fontId="5"/>
  </si>
  <si>
    <t xml:space="preserve">全国 （三重県内＋県外）
</t>
    <rPh sb="0" eb="2">
      <t>ゼンコク</t>
    </rPh>
    <rPh sb="4" eb="7">
      <t>ミエケン</t>
    </rPh>
    <rPh sb="7" eb="8">
      <t>ナイ</t>
    </rPh>
    <rPh sb="9" eb="11">
      <t>ケンガイ</t>
    </rPh>
    <phoneticPr fontId="5"/>
  </si>
  <si>
    <t>※単位未満を四捨五入しているため、内訳と合計が一致しない場合があります。</t>
    <rPh sb="1" eb="3">
      <t>タンイ</t>
    </rPh>
    <rPh sb="3" eb="5">
      <t>ミマン</t>
    </rPh>
    <rPh sb="6" eb="10">
      <t>シシャゴニュウ</t>
    </rPh>
    <rPh sb="17" eb="19">
      <t>ウチワケ</t>
    </rPh>
    <phoneticPr fontId="5"/>
  </si>
  <si>
    <t>地域内需要増加額による最終需要増加額（三重県・県外）</t>
    <rPh sb="0" eb="3">
      <t>チイキナイ</t>
    </rPh>
    <rPh sb="3" eb="5">
      <t>ジュヨウ</t>
    </rPh>
    <rPh sb="5" eb="8">
      <t>ゾウカガク</t>
    </rPh>
    <rPh sb="11" eb="13">
      <t>サイシュウ</t>
    </rPh>
    <rPh sb="13" eb="15">
      <t>ジュヨウ</t>
    </rPh>
    <rPh sb="15" eb="18">
      <t>ゾウカガク</t>
    </rPh>
    <rPh sb="19" eb="22">
      <t>ミエケン</t>
    </rPh>
    <rPh sb="23" eb="25">
      <t>ケンガイ</t>
    </rPh>
    <phoneticPr fontId="5"/>
  </si>
  <si>
    <t>地域内最終需要増加額（生産者価格）</t>
    <rPh sb="0" eb="3">
      <t>チイキナイ</t>
    </rPh>
    <rPh sb="3" eb="5">
      <t>サイシュウ</t>
    </rPh>
    <rPh sb="5" eb="7">
      <t>ジュヨウ</t>
    </rPh>
    <rPh sb="7" eb="9">
      <t>ゾウカ</t>
    </rPh>
    <rPh sb="9" eb="10">
      <t>ガク</t>
    </rPh>
    <rPh sb="11" eb="14">
      <t>セイサンシャ</t>
    </rPh>
    <rPh sb="14" eb="16">
      <t>カカク</t>
    </rPh>
    <phoneticPr fontId="5"/>
  </si>
  <si>
    <t>コード</t>
    <phoneticPr fontId="5"/>
  </si>
  <si>
    <t>地域内最終需要増加額</t>
    <rPh sb="0" eb="3">
      <t>チイキナイ</t>
    </rPh>
    <rPh sb="3" eb="5">
      <t>サイシュウ</t>
    </rPh>
    <rPh sb="5" eb="7">
      <t>ジュヨウ</t>
    </rPh>
    <rPh sb="7" eb="10">
      <t>ゾウカガク</t>
    </rPh>
    <phoneticPr fontId="5"/>
  </si>
  <si>
    <t>三重県　計</t>
    <rPh sb="0" eb="3">
      <t>ミエケン</t>
    </rPh>
    <rPh sb="4" eb="5">
      <t>ケイ</t>
    </rPh>
    <phoneticPr fontId="5"/>
  </si>
  <si>
    <t>県外　　計</t>
    <rPh sb="0" eb="2">
      <t>ケンガイ</t>
    </rPh>
    <rPh sb="4" eb="5">
      <t>ケイ</t>
    </rPh>
    <phoneticPr fontId="5"/>
  </si>
  <si>
    <r>
      <t>三重県内の需要増加による</t>
    </r>
    <r>
      <rPr>
        <sz val="14"/>
        <rFont val="ＭＳ ゴシック"/>
        <family val="3"/>
        <charset val="128"/>
      </rPr>
      <t>（三重県・県外の）需要増加額、直接効果、１次効果の計算</t>
    </r>
    <rPh sb="0" eb="3">
      <t>ミエケン</t>
    </rPh>
    <rPh sb="3" eb="4">
      <t>ナイ</t>
    </rPh>
    <rPh sb="5" eb="7">
      <t>ジュヨウ</t>
    </rPh>
    <rPh sb="7" eb="9">
      <t>ゾウカ</t>
    </rPh>
    <rPh sb="21" eb="23">
      <t>ジュヨウ</t>
    </rPh>
    <rPh sb="23" eb="26">
      <t>ゾウカガク</t>
    </rPh>
    <rPh sb="27" eb="29">
      <t>チョクセツ</t>
    </rPh>
    <rPh sb="29" eb="31">
      <t>コウカ</t>
    </rPh>
    <rPh sb="33" eb="34">
      <t>ジ</t>
    </rPh>
    <rPh sb="34" eb="36">
      <t>コウカ</t>
    </rPh>
    <rPh sb="37" eb="39">
      <t>ケイサン</t>
    </rPh>
    <phoneticPr fontId="5"/>
  </si>
  <si>
    <t>（三重県）県内需要増加額（生産者価格）</t>
    <rPh sb="1" eb="4">
      <t>ミエケン</t>
    </rPh>
    <rPh sb="5" eb="7">
      <t>ケンナイ</t>
    </rPh>
    <rPh sb="7" eb="9">
      <t>ジュヨウ</t>
    </rPh>
    <rPh sb="9" eb="11">
      <t>ゾウカ</t>
    </rPh>
    <rPh sb="11" eb="12">
      <t>ガク</t>
    </rPh>
    <rPh sb="13" eb="16">
      <t>セイサンシャ</t>
    </rPh>
    <rPh sb="16" eb="18">
      <t>カカク</t>
    </rPh>
    <phoneticPr fontId="5"/>
  </si>
  <si>
    <t>コード</t>
    <phoneticPr fontId="5"/>
  </si>
  <si>
    <t>（三重県）地域内最終需要増加額</t>
    <rPh sb="1" eb="4">
      <t>ミエケン</t>
    </rPh>
    <rPh sb="5" eb="8">
      <t>チイキナイ</t>
    </rPh>
    <rPh sb="8" eb="10">
      <t>サイシュウ</t>
    </rPh>
    <rPh sb="10" eb="12">
      <t>ジュヨウ</t>
    </rPh>
    <rPh sb="12" eb="15">
      <t>ゾウカガク</t>
    </rPh>
    <phoneticPr fontId="5"/>
  </si>
  <si>
    <t>（三重県）地域内自給率（１－移入係数ー輸入係数）</t>
    <rPh sb="1" eb="4">
      <t>ミエケン</t>
    </rPh>
    <rPh sb="5" eb="7">
      <t>チイキ</t>
    </rPh>
    <rPh sb="7" eb="8">
      <t>ナイ</t>
    </rPh>
    <rPh sb="8" eb="11">
      <t>ジキュウリツ</t>
    </rPh>
    <rPh sb="14" eb="16">
      <t>イニュウ</t>
    </rPh>
    <rPh sb="16" eb="18">
      <t>ケイスウ</t>
    </rPh>
    <rPh sb="19" eb="21">
      <t>ユニュウ</t>
    </rPh>
    <rPh sb="21" eb="23">
      <t>ケイスウ</t>
    </rPh>
    <phoneticPr fontId="5"/>
  </si>
  <si>
    <t>(三重県）県内需要増加額</t>
    <rPh sb="1" eb="4">
      <t>ミエケン</t>
    </rPh>
    <rPh sb="5" eb="7">
      <t>ケンナイ</t>
    </rPh>
    <rPh sb="7" eb="9">
      <t>ジュヨウ</t>
    </rPh>
    <rPh sb="9" eb="12">
      <t>ゾウカガク</t>
    </rPh>
    <phoneticPr fontId="5"/>
  </si>
  <si>
    <t>（三重県）移入額（県外需要増加額）</t>
    <rPh sb="1" eb="4">
      <t>ミエケン</t>
    </rPh>
    <rPh sb="5" eb="6">
      <t>イ</t>
    </rPh>
    <rPh sb="6" eb="7">
      <t>イリ</t>
    </rPh>
    <rPh sb="7" eb="8">
      <t>ガク</t>
    </rPh>
    <rPh sb="9" eb="11">
      <t>ケンガイ</t>
    </rPh>
    <rPh sb="11" eb="13">
      <t>ジュヨウ</t>
    </rPh>
    <rPh sb="13" eb="16">
      <t>ゾウカガク</t>
    </rPh>
    <phoneticPr fontId="5"/>
  </si>
  <si>
    <t>コード</t>
    <phoneticPr fontId="5"/>
  </si>
  <si>
    <t>（三重県）移入係数</t>
    <rPh sb="1" eb="3">
      <t>ミエ</t>
    </rPh>
    <rPh sb="3" eb="4">
      <t>ケン</t>
    </rPh>
    <rPh sb="5" eb="7">
      <t>イニュウ</t>
    </rPh>
    <rPh sb="7" eb="9">
      <t>ケイスウ</t>
    </rPh>
    <phoneticPr fontId="5"/>
  </si>
  <si>
    <t>（三重県）輸入額</t>
    <rPh sb="1" eb="4">
      <t>ミエケン</t>
    </rPh>
    <rPh sb="5" eb="8">
      <t>ユニュウガク</t>
    </rPh>
    <phoneticPr fontId="5"/>
  </si>
  <si>
    <t>コード</t>
    <phoneticPr fontId="5"/>
  </si>
  <si>
    <t>（三重県）輸入係数</t>
    <rPh sb="1" eb="4">
      <t>ミエケン</t>
    </rPh>
    <rPh sb="5" eb="7">
      <t>ユニュウ</t>
    </rPh>
    <rPh sb="7" eb="9">
      <t>ケイスウ</t>
    </rPh>
    <phoneticPr fontId="5"/>
  </si>
  <si>
    <t>地域内需要増加額（直接効果）</t>
    <rPh sb="0" eb="3">
      <t>チイキナイ</t>
    </rPh>
    <rPh sb="3" eb="5">
      <t>ジュヨウ</t>
    </rPh>
    <rPh sb="5" eb="7">
      <t>ゾウカ</t>
    </rPh>
    <rPh sb="7" eb="8">
      <t>ガク</t>
    </rPh>
    <rPh sb="9" eb="11">
      <t>チョクセツ</t>
    </rPh>
    <rPh sb="11" eb="13">
      <t>コウカ</t>
    </rPh>
    <phoneticPr fontId="5"/>
  </si>
  <si>
    <t>地域内需要増加額（直接効果）</t>
    <rPh sb="0" eb="3">
      <t>チイキナイ</t>
    </rPh>
    <rPh sb="3" eb="5">
      <t>ジュヨウ</t>
    </rPh>
    <rPh sb="5" eb="8">
      <t>ゾウカガク</t>
    </rPh>
    <rPh sb="9" eb="11">
      <t>チョクセツ</t>
    </rPh>
    <rPh sb="11" eb="13">
      <t>コウカ</t>
    </rPh>
    <phoneticPr fontId="5"/>
  </si>
  <si>
    <t>粗付加価値率</t>
    <rPh sb="0" eb="3">
      <t>ソフカ</t>
    </rPh>
    <rPh sb="3" eb="5">
      <t>カチ</t>
    </rPh>
    <rPh sb="5" eb="6">
      <t>リツ</t>
    </rPh>
    <phoneticPr fontId="5"/>
  </si>
  <si>
    <t>雇用係数</t>
    <rPh sb="0" eb="1">
      <t>ヤトイ</t>
    </rPh>
    <rPh sb="1" eb="2">
      <t>ヨウ</t>
    </rPh>
    <rPh sb="2" eb="4">
      <t>ケイスウ</t>
    </rPh>
    <phoneticPr fontId="5"/>
  </si>
  <si>
    <t>雇用創出
効果</t>
    <rPh sb="0" eb="2">
      <t>コヨウ</t>
    </rPh>
    <rPh sb="2" eb="4">
      <t>ソウシュツ</t>
    </rPh>
    <rPh sb="5" eb="7">
      <t>コウカ</t>
    </rPh>
    <phoneticPr fontId="5"/>
  </si>
  <si>
    <t>投入係数：A</t>
    <rPh sb="0" eb="2">
      <t>トウニュウ</t>
    </rPh>
    <rPh sb="2" eb="4">
      <t>ケイスウ</t>
    </rPh>
    <phoneticPr fontId="5"/>
  </si>
  <si>
    <t>粗付加価値</t>
    <rPh sb="0" eb="1">
      <t>ソ</t>
    </rPh>
    <rPh sb="1" eb="3">
      <t>フカ</t>
    </rPh>
    <rPh sb="3" eb="5">
      <t>カチ</t>
    </rPh>
    <phoneticPr fontId="5"/>
  </si>
  <si>
    <t>需要増加額</t>
    <rPh sb="0" eb="2">
      <t>ジュヨウ</t>
    </rPh>
    <rPh sb="2" eb="5">
      <t>ゾウカガク</t>
    </rPh>
    <phoneticPr fontId="5"/>
  </si>
  <si>
    <t>需要増加額　合計</t>
    <rPh sb="0" eb="2">
      <t>ジュヨウ</t>
    </rPh>
    <rPh sb="2" eb="5">
      <t>ゾウカガク</t>
    </rPh>
    <rPh sb="6" eb="8">
      <t>ゴウケイ</t>
    </rPh>
    <phoneticPr fontId="5"/>
  </si>
  <si>
    <t>（三重県）県内需要増加額</t>
    <rPh sb="5" eb="7">
      <t>ケンナイ</t>
    </rPh>
    <rPh sb="7" eb="9">
      <t>ジュヨウ</t>
    </rPh>
    <rPh sb="9" eb="11">
      <t>ゾウカ</t>
    </rPh>
    <rPh sb="11" eb="12">
      <t>ガク</t>
    </rPh>
    <phoneticPr fontId="5"/>
  </si>
  <si>
    <t>（三重県）
県内需要
増加額</t>
    <rPh sb="1" eb="4">
      <t>ミエケン</t>
    </rPh>
    <rPh sb="6" eb="8">
      <t>ケンナイ</t>
    </rPh>
    <rPh sb="8" eb="10">
      <t>ジュヨウ</t>
    </rPh>
    <rPh sb="11" eb="14">
      <t>ゾウカガク</t>
    </rPh>
    <phoneticPr fontId="5"/>
  </si>
  <si>
    <t>（三重県）
自給率
(1-輸入率)</t>
    <rPh sb="1" eb="4">
      <t>ミエケン</t>
    </rPh>
    <rPh sb="6" eb="9">
      <t>ジキュウリツ</t>
    </rPh>
    <rPh sb="13" eb="15">
      <t>ユニュウ</t>
    </rPh>
    <rPh sb="15" eb="16">
      <t>リツ</t>
    </rPh>
    <phoneticPr fontId="5"/>
  </si>
  <si>
    <t>(三重県）
県内需要
増加額</t>
    <rPh sb="1" eb="4">
      <t>ミエケン</t>
    </rPh>
    <rPh sb="6" eb="8">
      <t>ケンナイ</t>
    </rPh>
    <rPh sb="8" eb="10">
      <t>ジュヨウ</t>
    </rPh>
    <rPh sb="11" eb="14">
      <t>ゾウカガク</t>
    </rPh>
    <phoneticPr fontId="5"/>
  </si>
  <si>
    <t>（三重県）
輸入係数</t>
    <rPh sb="1" eb="4">
      <t>ミエケン</t>
    </rPh>
    <rPh sb="6" eb="8">
      <t>ユニュウ</t>
    </rPh>
    <rPh sb="8" eb="10">
      <t>ケイスウ</t>
    </rPh>
    <phoneticPr fontId="5"/>
  </si>
  <si>
    <t>(三重県）
輸入額</t>
    <rPh sb="1" eb="4">
      <t>ミエケン</t>
    </rPh>
    <rPh sb="6" eb="9">
      <t>ユニュウガク</t>
    </rPh>
    <phoneticPr fontId="5"/>
  </si>
  <si>
    <t>（県外）輸入額</t>
    <rPh sb="4" eb="6">
      <t>ユニュウ</t>
    </rPh>
    <rPh sb="6" eb="7">
      <t>ガク</t>
    </rPh>
    <phoneticPr fontId="5"/>
  </si>
  <si>
    <t>コード</t>
    <phoneticPr fontId="5"/>
  </si>
  <si>
    <t>(県外)
地域内需要
増加額</t>
    <rPh sb="1" eb="3">
      <t>ケンガイ</t>
    </rPh>
    <rPh sb="5" eb="8">
      <t>チイキナイ</t>
    </rPh>
    <rPh sb="8" eb="10">
      <t>ジュヨウ</t>
    </rPh>
    <rPh sb="11" eb="14">
      <t>ゾウカガク</t>
    </rPh>
    <phoneticPr fontId="5"/>
  </si>
  <si>
    <t>(県外)
輸入係数</t>
    <rPh sb="1" eb="3">
      <t>ケンガイ</t>
    </rPh>
    <rPh sb="5" eb="7">
      <t>ユニュウ</t>
    </rPh>
    <rPh sb="7" eb="9">
      <t>ケイスウ</t>
    </rPh>
    <phoneticPr fontId="5"/>
  </si>
  <si>
    <t>(県外)
輸入額</t>
    <rPh sb="1" eb="3">
      <t>ケンガイ</t>
    </rPh>
    <rPh sb="5" eb="7">
      <t>ユニュウ</t>
    </rPh>
    <rPh sb="7" eb="8">
      <t>ガク</t>
    </rPh>
    <phoneticPr fontId="5"/>
  </si>
  <si>
    <t>（県外）需要増加額</t>
    <rPh sb="4" eb="6">
      <t>ジュヨウ</t>
    </rPh>
    <rPh sb="6" eb="8">
      <t>ゾウカ</t>
    </rPh>
    <rPh sb="8" eb="9">
      <t>ガク</t>
    </rPh>
    <phoneticPr fontId="5"/>
  </si>
  <si>
    <t>(県外)
自給率
(1-輸入率)</t>
    <rPh sb="1" eb="3">
      <t>ケンガイ</t>
    </rPh>
    <rPh sb="5" eb="8">
      <t>ジキュウリツ</t>
    </rPh>
    <rPh sb="12" eb="14">
      <t>ユニュウ</t>
    </rPh>
    <rPh sb="14" eb="15">
      <t>リツ</t>
    </rPh>
    <phoneticPr fontId="5"/>
  </si>
  <si>
    <t>(県外)
需要増加額</t>
    <rPh sb="1" eb="3">
      <t>ケンガイ</t>
    </rPh>
    <rPh sb="5" eb="7">
      <t>ジュヨウ</t>
    </rPh>
    <rPh sb="7" eb="10">
      <t>ゾウカガク</t>
    </rPh>
    <phoneticPr fontId="5"/>
  </si>
  <si>
    <t>需要増加額（輸入を除く）　合計</t>
    <rPh sb="0" eb="2">
      <t>ジュヨウ</t>
    </rPh>
    <rPh sb="2" eb="5">
      <t>ゾウカガク</t>
    </rPh>
    <rPh sb="9" eb="10">
      <t>ノゾ</t>
    </rPh>
    <rPh sb="13" eb="15">
      <t>ゴウケイ</t>
    </rPh>
    <phoneticPr fontId="5"/>
  </si>
  <si>
    <t>逆行列係数(三重県地域間表）</t>
    <rPh sb="0" eb="1">
      <t>ギャク</t>
    </rPh>
    <rPh sb="1" eb="3">
      <t>ギョウレツ</t>
    </rPh>
    <rPh sb="3" eb="5">
      <t>ケイスウ</t>
    </rPh>
    <rPh sb="6" eb="9">
      <t>ミエケン</t>
    </rPh>
    <rPh sb="9" eb="12">
      <t>チイキカン</t>
    </rPh>
    <rPh sb="12" eb="13">
      <t>ヒョウ</t>
    </rPh>
    <phoneticPr fontId="5"/>
  </si>
  <si>
    <t>生産誘発額（１次効果）</t>
    <rPh sb="0" eb="2">
      <t>セイサン</t>
    </rPh>
    <rPh sb="2" eb="5">
      <t>ユウハツガク</t>
    </rPh>
    <rPh sb="7" eb="8">
      <t>ジ</t>
    </rPh>
    <rPh sb="8" eb="10">
      <t>コウカ</t>
    </rPh>
    <phoneticPr fontId="5"/>
  </si>
  <si>
    <t>(三重県内の需要増加による）生産誘発額（一次効果）</t>
    <rPh sb="1" eb="4">
      <t>ミエケン</t>
    </rPh>
    <rPh sb="4" eb="5">
      <t>ナイ</t>
    </rPh>
    <rPh sb="6" eb="8">
      <t>ジュヨウ</t>
    </rPh>
    <rPh sb="8" eb="10">
      <t>ゾウカ</t>
    </rPh>
    <rPh sb="14" eb="16">
      <t>セイサン</t>
    </rPh>
    <rPh sb="16" eb="19">
      <t>ユウハツガク</t>
    </rPh>
    <rPh sb="20" eb="22">
      <t>イチジ</t>
    </rPh>
    <rPh sb="22" eb="24">
      <t>コウカ</t>
    </rPh>
    <phoneticPr fontId="5"/>
  </si>
  <si>
    <t>粗付加価値誘発額</t>
    <rPh sb="7" eb="8">
      <t>ガク</t>
    </rPh>
    <phoneticPr fontId="5"/>
  </si>
  <si>
    <t>雇用者所得
率</t>
    <rPh sb="0" eb="3">
      <t>コヨウシャ</t>
    </rPh>
    <rPh sb="3" eb="5">
      <t>ショトク</t>
    </rPh>
    <rPh sb="6" eb="7">
      <t>リツ</t>
    </rPh>
    <phoneticPr fontId="5"/>
  </si>
  <si>
    <t>雇用者所得
誘発額</t>
    <rPh sb="6" eb="9">
      <t>ユウハツガク</t>
    </rPh>
    <phoneticPr fontId="5"/>
  </si>
  <si>
    <r>
      <t>（三重県内の需要増加による</t>
    </r>
    <r>
      <rPr>
        <sz val="14"/>
        <rFont val="ＭＳ ゴシック"/>
        <family val="3"/>
        <charset val="128"/>
      </rPr>
      <t>（三重県・県外の）需要増加額、直接効果、１次効果の計算　ここまで）</t>
    </r>
    <rPh sb="1" eb="3">
      <t>ミエ</t>
    </rPh>
    <rPh sb="3" eb="5">
      <t>ケンナイ</t>
    </rPh>
    <rPh sb="6" eb="8">
      <t>ジュヨウ</t>
    </rPh>
    <rPh sb="8" eb="10">
      <t>ゾウカ</t>
    </rPh>
    <rPh sb="14" eb="17">
      <t>ミエケン</t>
    </rPh>
    <rPh sb="18" eb="20">
      <t>ケンガイ</t>
    </rPh>
    <rPh sb="28" eb="30">
      <t>チョクセツ</t>
    </rPh>
    <rPh sb="30" eb="32">
      <t>コウカ</t>
    </rPh>
    <rPh sb="34" eb="35">
      <t>ジ</t>
    </rPh>
    <rPh sb="35" eb="37">
      <t>コウカ</t>
    </rPh>
    <rPh sb="38" eb="40">
      <t>ケイサン</t>
    </rPh>
    <phoneticPr fontId="5"/>
  </si>
  <si>
    <r>
      <t>県外の需要増加による</t>
    </r>
    <r>
      <rPr>
        <sz val="14"/>
        <rFont val="ＭＳ ゴシック"/>
        <family val="3"/>
        <charset val="128"/>
      </rPr>
      <t>（三重県・県外の）需要増加額、直接効果、１次効果の計算</t>
    </r>
    <rPh sb="0" eb="2">
      <t>ケンガイ</t>
    </rPh>
    <rPh sb="3" eb="5">
      <t>ジュヨウ</t>
    </rPh>
    <rPh sb="5" eb="7">
      <t>ゾウカ</t>
    </rPh>
    <rPh sb="11" eb="14">
      <t>ミエケン</t>
    </rPh>
    <rPh sb="15" eb="17">
      <t>ケンガイ</t>
    </rPh>
    <rPh sb="19" eb="21">
      <t>ジュヨウ</t>
    </rPh>
    <rPh sb="21" eb="23">
      <t>ゾウカ</t>
    </rPh>
    <rPh sb="23" eb="24">
      <t>ガク</t>
    </rPh>
    <rPh sb="25" eb="27">
      <t>チョクセツ</t>
    </rPh>
    <rPh sb="27" eb="29">
      <t>コウカ</t>
    </rPh>
    <rPh sb="31" eb="32">
      <t>ジ</t>
    </rPh>
    <rPh sb="32" eb="34">
      <t>コウカ</t>
    </rPh>
    <rPh sb="35" eb="37">
      <t>ケイサン</t>
    </rPh>
    <phoneticPr fontId="5"/>
  </si>
  <si>
    <t>県内需要増加額（県外が三重県から移入）</t>
    <rPh sb="0" eb="2">
      <t>ケンナイ</t>
    </rPh>
    <rPh sb="2" eb="4">
      <t>ジュヨウ</t>
    </rPh>
    <rPh sb="4" eb="6">
      <t>ゾウカ</t>
    </rPh>
    <rPh sb="6" eb="7">
      <t>ガク</t>
    </rPh>
    <rPh sb="8" eb="10">
      <t>ケンガイ</t>
    </rPh>
    <rPh sb="11" eb="14">
      <t>ミエケン</t>
    </rPh>
    <rPh sb="16" eb="18">
      <t>イニュウ</t>
    </rPh>
    <phoneticPr fontId="5"/>
  </si>
  <si>
    <t>(県外）
地域内最終需要増加額</t>
    <rPh sb="1" eb="3">
      <t>ケンガイ</t>
    </rPh>
    <rPh sb="5" eb="8">
      <t>チイキナイ</t>
    </rPh>
    <rPh sb="8" eb="10">
      <t>サイシュウ</t>
    </rPh>
    <rPh sb="10" eb="12">
      <t>ジュヨウ</t>
    </rPh>
    <rPh sb="12" eb="15">
      <t>ゾウカガク</t>
    </rPh>
    <phoneticPr fontId="5"/>
  </si>
  <si>
    <t xml:space="preserve">(県外）
移入係数
</t>
    <rPh sb="5" eb="7">
      <t>イニュウ</t>
    </rPh>
    <rPh sb="7" eb="9">
      <t>ケイスウ</t>
    </rPh>
    <phoneticPr fontId="5"/>
  </si>
  <si>
    <t>(県外）
移入額
（県内需要増加額）</t>
    <rPh sb="1" eb="3">
      <t>ケンガイ</t>
    </rPh>
    <rPh sb="5" eb="7">
      <t>イニュウ</t>
    </rPh>
    <rPh sb="7" eb="8">
      <t>ガク</t>
    </rPh>
    <rPh sb="10" eb="12">
      <t>ケンナイ</t>
    </rPh>
    <rPh sb="12" eb="14">
      <t>ジュヨウ</t>
    </rPh>
    <rPh sb="14" eb="17">
      <t>ゾウカガク</t>
    </rPh>
    <phoneticPr fontId="5"/>
  </si>
  <si>
    <t>（県外）需要増加額</t>
    <rPh sb="1" eb="3">
      <t>ケンガイ</t>
    </rPh>
    <rPh sb="4" eb="6">
      <t>ジュヨウ</t>
    </rPh>
    <rPh sb="6" eb="9">
      <t>ゾウカガク</t>
    </rPh>
    <phoneticPr fontId="5"/>
  </si>
  <si>
    <t>コード</t>
    <phoneticPr fontId="5"/>
  </si>
  <si>
    <t>（県外）
地域内最終需要増加額</t>
    <rPh sb="1" eb="3">
      <t>ケンガイ</t>
    </rPh>
    <rPh sb="5" eb="8">
      <t>チイキナイ</t>
    </rPh>
    <rPh sb="8" eb="10">
      <t>サイシュウ</t>
    </rPh>
    <rPh sb="10" eb="12">
      <t>ジュヨウ</t>
    </rPh>
    <rPh sb="12" eb="15">
      <t>ゾウカガク</t>
    </rPh>
    <phoneticPr fontId="5"/>
  </si>
  <si>
    <t>（県外）
地域内自給率（１－移入係数－輸入係数）</t>
    <rPh sb="1" eb="3">
      <t>ケンガイ</t>
    </rPh>
    <rPh sb="5" eb="7">
      <t>チイキ</t>
    </rPh>
    <rPh sb="7" eb="8">
      <t>ナイ</t>
    </rPh>
    <rPh sb="8" eb="11">
      <t>ジキュウリツ</t>
    </rPh>
    <rPh sb="14" eb="16">
      <t>イニュウ</t>
    </rPh>
    <rPh sb="16" eb="18">
      <t>ケイスウ</t>
    </rPh>
    <rPh sb="19" eb="21">
      <t>ユニュウ</t>
    </rPh>
    <rPh sb="21" eb="23">
      <t>ケイスウ</t>
    </rPh>
    <phoneticPr fontId="5"/>
  </si>
  <si>
    <t>（県外）
需要増加額</t>
    <rPh sb="1" eb="3">
      <t>ケンガイ</t>
    </rPh>
    <rPh sb="5" eb="7">
      <t>ジュヨウ</t>
    </rPh>
    <rPh sb="7" eb="10">
      <t>ゾウカガク</t>
    </rPh>
    <phoneticPr fontId="5"/>
  </si>
  <si>
    <t>（県外）輸入額</t>
    <rPh sb="1" eb="3">
      <t>ケンガイ</t>
    </rPh>
    <rPh sb="4" eb="7">
      <t>ユニュウガク</t>
    </rPh>
    <phoneticPr fontId="5"/>
  </si>
  <si>
    <t>コード</t>
    <phoneticPr fontId="5"/>
  </si>
  <si>
    <t>（県外）
輸入係数</t>
    <rPh sb="1" eb="3">
      <t>ケンガイ</t>
    </rPh>
    <rPh sb="5" eb="7">
      <t>ユニュウ</t>
    </rPh>
    <rPh sb="7" eb="9">
      <t>ケイスウ</t>
    </rPh>
    <phoneticPr fontId="5"/>
  </si>
  <si>
    <t>（県外）
輸入額</t>
    <rPh sb="1" eb="3">
      <t>ケンガイ</t>
    </rPh>
    <rPh sb="5" eb="8">
      <t>ユニュウガク</t>
    </rPh>
    <phoneticPr fontId="5"/>
  </si>
  <si>
    <t>コード</t>
    <phoneticPr fontId="5"/>
  </si>
  <si>
    <t>雇用者所得
誘発額</t>
    <rPh sb="0" eb="3">
      <t>コヨウシャ</t>
    </rPh>
    <rPh sb="3" eb="5">
      <t>ショトク</t>
    </rPh>
    <rPh sb="8" eb="9">
      <t>ガク</t>
    </rPh>
    <phoneticPr fontId="5"/>
  </si>
  <si>
    <t>（県外）需要増加額</t>
    <rPh sb="1" eb="3">
      <t>ケンガイ</t>
    </rPh>
    <rPh sb="4" eb="6">
      <t>ジュヨウ</t>
    </rPh>
    <rPh sb="6" eb="8">
      <t>ゾウカ</t>
    </rPh>
    <rPh sb="8" eb="9">
      <t>ガク</t>
    </rPh>
    <phoneticPr fontId="5"/>
  </si>
  <si>
    <t>（県外）
地域内需要
増加額</t>
    <rPh sb="1" eb="3">
      <t>ケンガイ</t>
    </rPh>
    <rPh sb="5" eb="7">
      <t>チイキ</t>
    </rPh>
    <rPh sb="7" eb="8">
      <t>ナイ</t>
    </rPh>
    <rPh sb="8" eb="10">
      <t>ジュヨウ</t>
    </rPh>
    <rPh sb="11" eb="14">
      <t>ゾウカガク</t>
    </rPh>
    <phoneticPr fontId="5"/>
  </si>
  <si>
    <t>（県外）
自給率(1－輸入係数)</t>
    <rPh sb="1" eb="3">
      <t>ケンガイ</t>
    </rPh>
    <rPh sb="5" eb="8">
      <t>ジキュウリツ</t>
    </rPh>
    <rPh sb="11" eb="13">
      <t>ユニュウ</t>
    </rPh>
    <rPh sb="13" eb="15">
      <t>ケイスウ</t>
    </rPh>
    <phoneticPr fontId="5"/>
  </si>
  <si>
    <t>（県外）輸入額</t>
    <rPh sb="1" eb="2">
      <t>ケン</t>
    </rPh>
    <rPh sb="2" eb="3">
      <t>ガイ</t>
    </rPh>
    <rPh sb="4" eb="7">
      <t>ユニュウガク</t>
    </rPh>
    <phoneticPr fontId="5"/>
  </si>
  <si>
    <t>(県外）
輸入額</t>
    <rPh sb="1" eb="3">
      <t>ケンガイ</t>
    </rPh>
    <rPh sb="5" eb="8">
      <t>ユニュウガク</t>
    </rPh>
    <phoneticPr fontId="5"/>
  </si>
  <si>
    <t>（三重県）輸入額</t>
    <rPh sb="1" eb="4">
      <t>ミエケン</t>
    </rPh>
    <rPh sb="5" eb="7">
      <t>ユニュウ</t>
    </rPh>
    <rPh sb="7" eb="8">
      <t>ガク</t>
    </rPh>
    <phoneticPr fontId="5"/>
  </si>
  <si>
    <t>コード</t>
    <phoneticPr fontId="5"/>
  </si>
  <si>
    <t>(三重県)
県内需要
増加額</t>
    <rPh sb="1" eb="4">
      <t>ミエケン</t>
    </rPh>
    <rPh sb="6" eb="7">
      <t>ケン</t>
    </rPh>
    <rPh sb="7" eb="8">
      <t>ナイ</t>
    </rPh>
    <rPh sb="8" eb="10">
      <t>ジュヨウ</t>
    </rPh>
    <rPh sb="11" eb="14">
      <t>ゾウカガク</t>
    </rPh>
    <phoneticPr fontId="5"/>
  </si>
  <si>
    <t>(三重県)
輸入係数</t>
    <rPh sb="1" eb="4">
      <t>ミエケン</t>
    </rPh>
    <rPh sb="6" eb="8">
      <t>ユニュウ</t>
    </rPh>
    <rPh sb="8" eb="10">
      <t>ケイスウ</t>
    </rPh>
    <phoneticPr fontId="5"/>
  </si>
  <si>
    <t>(三重県)
輸入額</t>
    <rPh sb="1" eb="4">
      <t>ミエケン</t>
    </rPh>
    <rPh sb="6" eb="9">
      <t>ユニュウガク</t>
    </rPh>
    <phoneticPr fontId="5"/>
  </si>
  <si>
    <t>（三重県）県内需要増加額</t>
    <rPh sb="1" eb="4">
      <t>ミエケン</t>
    </rPh>
    <rPh sb="5" eb="7">
      <t>ケンナイ</t>
    </rPh>
    <rPh sb="7" eb="9">
      <t>ジュヨウ</t>
    </rPh>
    <rPh sb="9" eb="11">
      <t>ゾウカ</t>
    </rPh>
    <rPh sb="11" eb="12">
      <t>ガク</t>
    </rPh>
    <phoneticPr fontId="5"/>
  </si>
  <si>
    <t>(三重県)
自給率（１－輸入係数）</t>
    <rPh sb="1" eb="4">
      <t>ミエケン</t>
    </rPh>
    <rPh sb="6" eb="9">
      <t>ジキュウリツ</t>
    </rPh>
    <rPh sb="12" eb="14">
      <t>ユニュウ</t>
    </rPh>
    <rPh sb="14" eb="16">
      <t>ケイスウ</t>
    </rPh>
    <phoneticPr fontId="5"/>
  </si>
  <si>
    <t>(三重県)
県内需要
増加額</t>
    <rPh sb="1" eb="4">
      <t>ミエケン</t>
    </rPh>
    <rPh sb="6" eb="8">
      <t>ケンナイ</t>
    </rPh>
    <rPh sb="8" eb="10">
      <t>ジュヨウ</t>
    </rPh>
    <rPh sb="11" eb="14">
      <t>ゾウカガク</t>
    </rPh>
    <phoneticPr fontId="5"/>
  </si>
  <si>
    <r>
      <t>県外の需要増加による</t>
    </r>
    <r>
      <rPr>
        <sz val="12"/>
        <rFont val="ＭＳ ゴシック"/>
        <family val="3"/>
        <charset val="128"/>
      </rPr>
      <t>需要増加額（三重県・県外）</t>
    </r>
    <rPh sb="0" eb="2">
      <t>ケンガイ</t>
    </rPh>
    <rPh sb="3" eb="5">
      <t>ジュヨウ</t>
    </rPh>
    <rPh sb="5" eb="7">
      <t>ゾウカ</t>
    </rPh>
    <rPh sb="10" eb="12">
      <t>ジュヨウ</t>
    </rPh>
    <rPh sb="12" eb="14">
      <t>ゾウカ</t>
    </rPh>
    <rPh sb="14" eb="15">
      <t>ガク</t>
    </rPh>
    <rPh sb="16" eb="19">
      <t>ミエケン</t>
    </rPh>
    <rPh sb="20" eb="22">
      <t>ケンガイ</t>
    </rPh>
    <phoneticPr fontId="5"/>
  </si>
  <si>
    <t>需要増加額・合計（三重県・県外）</t>
    <rPh sb="0" eb="2">
      <t>ジュヨウ</t>
    </rPh>
    <rPh sb="2" eb="4">
      <t>ゾウカ</t>
    </rPh>
    <rPh sb="4" eb="5">
      <t>ガク</t>
    </rPh>
    <rPh sb="6" eb="8">
      <t>ゴウケイ</t>
    </rPh>
    <rPh sb="9" eb="12">
      <t>ミエケン</t>
    </rPh>
    <rPh sb="13" eb="15">
      <t>ケンガイ</t>
    </rPh>
    <phoneticPr fontId="5"/>
  </si>
  <si>
    <t>（県外の需要増加による）需要増加額</t>
    <rPh sb="1" eb="3">
      <t>ケンガイ</t>
    </rPh>
    <rPh sb="4" eb="6">
      <t>ジュヨウ</t>
    </rPh>
    <rPh sb="6" eb="8">
      <t>ゾウカ</t>
    </rPh>
    <rPh sb="12" eb="14">
      <t>ジュヨウ</t>
    </rPh>
    <rPh sb="14" eb="17">
      <t>ゾウカガク</t>
    </rPh>
    <phoneticPr fontId="5"/>
  </si>
  <si>
    <t>生産誘発額（一次効果）</t>
    <rPh sb="0" eb="2">
      <t>セイサン</t>
    </rPh>
    <rPh sb="2" eb="5">
      <t>ユウハツガク</t>
    </rPh>
    <rPh sb="6" eb="8">
      <t>イチジ</t>
    </rPh>
    <rPh sb="8" eb="10">
      <t>コウカ</t>
    </rPh>
    <phoneticPr fontId="5"/>
  </si>
  <si>
    <t>(県外の需要増加による）生産誘発額（一次効果）</t>
    <rPh sb="1" eb="3">
      <t>ケンガイ</t>
    </rPh>
    <rPh sb="4" eb="6">
      <t>ジュヨウ</t>
    </rPh>
    <rPh sb="6" eb="8">
      <t>ゾウカ</t>
    </rPh>
    <rPh sb="12" eb="14">
      <t>セイサン</t>
    </rPh>
    <rPh sb="14" eb="17">
      <t>ユウハツガク</t>
    </rPh>
    <rPh sb="18" eb="20">
      <t>イチジ</t>
    </rPh>
    <rPh sb="20" eb="22">
      <t>コウカ</t>
    </rPh>
    <phoneticPr fontId="5"/>
  </si>
  <si>
    <r>
      <t>三重県内の需要増加による</t>
    </r>
    <r>
      <rPr>
        <sz val="14"/>
        <rFont val="ＭＳ ゴシック"/>
        <family val="3"/>
        <charset val="128"/>
      </rPr>
      <t>生産誘発額（２次効果）</t>
    </r>
    <rPh sb="0" eb="3">
      <t>ミエケン</t>
    </rPh>
    <rPh sb="3" eb="4">
      <t>ナイ</t>
    </rPh>
    <rPh sb="5" eb="7">
      <t>ジュヨウ</t>
    </rPh>
    <rPh sb="7" eb="9">
      <t>ゾウカ</t>
    </rPh>
    <phoneticPr fontId="5"/>
  </si>
  <si>
    <t>三重県内の需要増加による</t>
    <rPh sb="0" eb="3">
      <t>ミエケン</t>
    </rPh>
    <rPh sb="3" eb="4">
      <t>ナイ</t>
    </rPh>
    <rPh sb="5" eb="7">
      <t>ジュヨウ</t>
    </rPh>
    <rPh sb="7" eb="9">
      <t>ゾウカ</t>
    </rPh>
    <phoneticPr fontId="5"/>
  </si>
  <si>
    <t>直接効果及び1次効果の雇用者所得による需要増加額</t>
    <rPh sb="0" eb="2">
      <t>チョクセツ</t>
    </rPh>
    <rPh sb="2" eb="4">
      <t>コウカ</t>
    </rPh>
    <rPh sb="4" eb="5">
      <t>オヨ</t>
    </rPh>
    <rPh sb="7" eb="8">
      <t>ジ</t>
    </rPh>
    <rPh sb="8" eb="10">
      <t>コウカ</t>
    </rPh>
    <rPh sb="11" eb="14">
      <t>コヨウシャ</t>
    </rPh>
    <rPh sb="14" eb="16">
      <t>ショトク</t>
    </rPh>
    <rPh sb="19" eb="21">
      <t>ジュヨウ</t>
    </rPh>
    <rPh sb="21" eb="24">
      <t>ゾウカガク</t>
    </rPh>
    <phoneticPr fontId="5"/>
  </si>
  <si>
    <t>雇用者所得誘発額（三重県）</t>
    <rPh sb="0" eb="3">
      <t>コヨウシャ</t>
    </rPh>
    <rPh sb="3" eb="5">
      <t>ショトク</t>
    </rPh>
    <rPh sb="5" eb="7">
      <t>ユウハツ</t>
    </rPh>
    <rPh sb="7" eb="8">
      <t>ガク</t>
    </rPh>
    <rPh sb="9" eb="12">
      <t>ミエケン</t>
    </rPh>
    <phoneticPr fontId="5"/>
  </si>
  <si>
    <t>直接効果分</t>
    <rPh sb="0" eb="2">
      <t>チョクセツ</t>
    </rPh>
    <rPh sb="2" eb="4">
      <t>コウカ</t>
    </rPh>
    <rPh sb="4" eb="5">
      <t>ブン</t>
    </rPh>
    <phoneticPr fontId="5"/>
  </si>
  <si>
    <t>1次効果分</t>
    <rPh sb="1" eb="2">
      <t>ジ</t>
    </rPh>
    <rPh sb="2" eb="4">
      <t>コウカ</t>
    </rPh>
    <rPh sb="4" eb="5">
      <t>ブン</t>
    </rPh>
    <phoneticPr fontId="5"/>
  </si>
  <si>
    <t>雇用者所得
合計額</t>
    <phoneticPr fontId="5"/>
  </si>
  <si>
    <t>消費転換
係数</t>
    <rPh sb="0" eb="2">
      <t>ショウヒ</t>
    </rPh>
    <rPh sb="2" eb="4">
      <t>テンカン</t>
    </rPh>
    <rPh sb="5" eb="7">
      <t>ケイスウ</t>
    </rPh>
    <phoneticPr fontId="5"/>
  </si>
  <si>
    <t>雇用者所得による
需要増加額</t>
    <phoneticPr fontId="5"/>
  </si>
  <si>
    <t>×</t>
    <phoneticPr fontId="5"/>
  </si>
  <si>
    <t>＝</t>
    <phoneticPr fontId="5"/>
  </si>
  <si>
    <t>雇用者所得誘発額（県外）</t>
    <rPh sb="0" eb="3">
      <t>コヨウシャ</t>
    </rPh>
    <rPh sb="3" eb="5">
      <t>ショトク</t>
    </rPh>
    <rPh sb="5" eb="7">
      <t>ユウハツ</t>
    </rPh>
    <rPh sb="7" eb="8">
      <t>ガク</t>
    </rPh>
    <rPh sb="9" eb="11">
      <t>ケンガイ</t>
    </rPh>
    <phoneticPr fontId="5"/>
  </si>
  <si>
    <t>コード</t>
    <phoneticPr fontId="5"/>
  </si>
  <si>
    <t>雇用者所得
合計額</t>
    <phoneticPr fontId="5"/>
  </si>
  <si>
    <t>雇用者所得による
需要増加額</t>
    <phoneticPr fontId="5"/>
  </si>
  <si>
    <t>×</t>
    <phoneticPr fontId="5"/>
  </si>
  <si>
    <t>＝</t>
    <phoneticPr fontId="5"/>
  </si>
  <si>
    <t>三重県内の需要増加により三重県内に発生した雇用者所得による</t>
    <rPh sb="0" eb="3">
      <t>ミエケン</t>
    </rPh>
    <rPh sb="3" eb="4">
      <t>ナイ</t>
    </rPh>
    <rPh sb="5" eb="7">
      <t>ジュヨウ</t>
    </rPh>
    <rPh sb="7" eb="9">
      <t>ゾウカ</t>
    </rPh>
    <rPh sb="12" eb="15">
      <t>ミエケン</t>
    </rPh>
    <rPh sb="15" eb="16">
      <t>ナイ</t>
    </rPh>
    <rPh sb="17" eb="19">
      <t>ハッセイ</t>
    </rPh>
    <rPh sb="21" eb="24">
      <t>コヨウシャ</t>
    </rPh>
    <rPh sb="24" eb="26">
      <t>ショトク</t>
    </rPh>
    <phoneticPr fontId="5"/>
  </si>
  <si>
    <t>（三重県）雇用者所得による需要増加額</t>
    <rPh sb="1" eb="4">
      <t>ミエケン</t>
    </rPh>
    <rPh sb="5" eb="8">
      <t>コヨウシャ</t>
    </rPh>
    <rPh sb="8" eb="10">
      <t>ショトク</t>
    </rPh>
    <rPh sb="13" eb="15">
      <t>ジュヨウ</t>
    </rPh>
    <rPh sb="15" eb="17">
      <t>ゾウカ</t>
    </rPh>
    <rPh sb="17" eb="18">
      <t>ガク</t>
    </rPh>
    <phoneticPr fontId="5"/>
  </si>
  <si>
    <t>（三重県）雇用者所得による
需要増加額</t>
    <rPh sb="1" eb="4">
      <t>ミエケン</t>
    </rPh>
    <phoneticPr fontId="5"/>
  </si>
  <si>
    <t>(三重県)
民間消費支出構成比</t>
    <rPh sb="1" eb="4">
      <t>ミエケン</t>
    </rPh>
    <rPh sb="6" eb="8">
      <t>ミンカン</t>
    </rPh>
    <rPh sb="8" eb="10">
      <t>ショウヒ</t>
    </rPh>
    <rPh sb="10" eb="12">
      <t>シシュツ</t>
    </rPh>
    <rPh sb="12" eb="15">
      <t>コウセイヒ</t>
    </rPh>
    <phoneticPr fontId="5"/>
  </si>
  <si>
    <t>（三重県）雇用者所得による
需要増加額</t>
    <rPh sb="1" eb="4">
      <t>ミエケン</t>
    </rPh>
    <rPh sb="5" eb="8">
      <t>コヨウシャ</t>
    </rPh>
    <rPh sb="8" eb="10">
      <t>ショトク</t>
    </rPh>
    <rPh sb="14" eb="16">
      <t>ジュヨウ</t>
    </rPh>
    <rPh sb="16" eb="18">
      <t>ゾウカ</t>
    </rPh>
    <rPh sb="18" eb="19">
      <t>ガク</t>
    </rPh>
    <phoneticPr fontId="5"/>
  </si>
  <si>
    <t>（三重県）地域内
自給率
（１－移入係数ー輸入係数）</t>
    <rPh sb="1" eb="4">
      <t>ミエケン</t>
    </rPh>
    <rPh sb="5" eb="8">
      <t>チイキナイ</t>
    </rPh>
    <rPh sb="9" eb="12">
      <t>ジキュウリツ</t>
    </rPh>
    <rPh sb="16" eb="18">
      <t>イニュウ</t>
    </rPh>
    <rPh sb="18" eb="20">
      <t>ケイスウ</t>
    </rPh>
    <rPh sb="21" eb="23">
      <t>ユニュウ</t>
    </rPh>
    <rPh sb="23" eb="25">
      <t>ケイスウ</t>
    </rPh>
    <phoneticPr fontId="5"/>
  </si>
  <si>
    <t>雇用者所得による県内需要増加額以外の需要増加額</t>
    <rPh sb="0" eb="3">
      <t>コヨウシャ</t>
    </rPh>
    <rPh sb="3" eb="5">
      <t>ショトク</t>
    </rPh>
    <rPh sb="8" eb="10">
      <t>ケンナイ</t>
    </rPh>
    <rPh sb="10" eb="12">
      <t>ジュヨウ</t>
    </rPh>
    <rPh sb="12" eb="14">
      <t>ゾウカ</t>
    </rPh>
    <rPh sb="14" eb="15">
      <t>ガク</t>
    </rPh>
    <rPh sb="15" eb="17">
      <t>イガイ</t>
    </rPh>
    <rPh sb="18" eb="20">
      <t>ジュヨウ</t>
    </rPh>
    <rPh sb="20" eb="22">
      <t>ゾウカ</t>
    </rPh>
    <rPh sb="22" eb="23">
      <t>ガク</t>
    </rPh>
    <phoneticPr fontId="5"/>
  </si>
  <si>
    <t>（三重県）移入額（県外需要増加額）</t>
    <rPh sb="1" eb="4">
      <t>ミエケン</t>
    </rPh>
    <rPh sb="5" eb="6">
      <t>イ</t>
    </rPh>
    <rPh sb="6" eb="7">
      <t>イリ</t>
    </rPh>
    <rPh sb="7" eb="8">
      <t>ガク</t>
    </rPh>
    <rPh sb="9" eb="11">
      <t>ケンガイ</t>
    </rPh>
    <rPh sb="11" eb="13">
      <t>ジュヨウ</t>
    </rPh>
    <rPh sb="13" eb="15">
      <t>ゾウカ</t>
    </rPh>
    <rPh sb="15" eb="16">
      <t>ガク</t>
    </rPh>
    <phoneticPr fontId="5"/>
  </si>
  <si>
    <t>コード</t>
    <phoneticPr fontId="5"/>
  </si>
  <si>
    <t>（三重県）
雇用者所得による
需要増加額</t>
    <rPh sb="1" eb="4">
      <t>ミエケン</t>
    </rPh>
    <rPh sb="6" eb="9">
      <t>コヨウシャ</t>
    </rPh>
    <rPh sb="9" eb="11">
      <t>ショトク</t>
    </rPh>
    <rPh sb="15" eb="17">
      <t>ジュヨウ</t>
    </rPh>
    <rPh sb="17" eb="19">
      <t>ゾウカ</t>
    </rPh>
    <rPh sb="19" eb="20">
      <t>ガク</t>
    </rPh>
    <phoneticPr fontId="5"/>
  </si>
  <si>
    <t>（三重県）
移入係数</t>
    <rPh sb="1" eb="4">
      <t>ミエケン</t>
    </rPh>
    <rPh sb="6" eb="8">
      <t>イニュウ</t>
    </rPh>
    <rPh sb="8" eb="10">
      <t>ケイスウ</t>
    </rPh>
    <phoneticPr fontId="5"/>
  </si>
  <si>
    <t>（三重県）移入額
（県外需要増加額）</t>
    <rPh sb="1" eb="4">
      <t>ミエケン</t>
    </rPh>
    <rPh sb="5" eb="7">
      <t>イニュウ</t>
    </rPh>
    <rPh sb="7" eb="8">
      <t>ガク</t>
    </rPh>
    <rPh sb="10" eb="12">
      <t>ケンガイ</t>
    </rPh>
    <rPh sb="12" eb="14">
      <t>ジュヨウ</t>
    </rPh>
    <rPh sb="14" eb="17">
      <t>ゾウカガク</t>
    </rPh>
    <phoneticPr fontId="5"/>
  </si>
  <si>
    <t>三重県内の需要増加により県外に発生した雇用者所得による</t>
    <rPh sb="0" eb="3">
      <t>ミエケン</t>
    </rPh>
    <rPh sb="3" eb="4">
      <t>ナイ</t>
    </rPh>
    <rPh sb="5" eb="7">
      <t>ジュヨウ</t>
    </rPh>
    <rPh sb="7" eb="9">
      <t>ゾウカ</t>
    </rPh>
    <rPh sb="12" eb="14">
      <t>ケンガイ</t>
    </rPh>
    <rPh sb="15" eb="17">
      <t>ハッセイ</t>
    </rPh>
    <rPh sb="19" eb="22">
      <t>コヨウシャ</t>
    </rPh>
    <rPh sb="22" eb="24">
      <t>ショトク</t>
    </rPh>
    <phoneticPr fontId="5"/>
  </si>
  <si>
    <t>（県外）
雇用者所得による
需要増加額</t>
    <rPh sb="1" eb="3">
      <t>ケンガイ</t>
    </rPh>
    <phoneticPr fontId="5"/>
  </si>
  <si>
    <t>(県外)
民間消費支出構成比</t>
    <rPh sb="1" eb="3">
      <t>ケンガイ</t>
    </rPh>
    <rPh sb="5" eb="7">
      <t>ミンカン</t>
    </rPh>
    <rPh sb="7" eb="9">
      <t>ショウヒ</t>
    </rPh>
    <rPh sb="9" eb="11">
      <t>シシュツ</t>
    </rPh>
    <rPh sb="11" eb="14">
      <t>コウセイヒ</t>
    </rPh>
    <phoneticPr fontId="5"/>
  </si>
  <si>
    <t>（県外）
雇用者所得による
需要増加額</t>
    <rPh sb="1" eb="3">
      <t>ケンガイ</t>
    </rPh>
    <rPh sb="5" eb="8">
      <t>コヨウシャ</t>
    </rPh>
    <rPh sb="8" eb="10">
      <t>ショトク</t>
    </rPh>
    <rPh sb="14" eb="16">
      <t>ジュヨウ</t>
    </rPh>
    <rPh sb="16" eb="18">
      <t>ゾウカ</t>
    </rPh>
    <rPh sb="18" eb="19">
      <t>ガク</t>
    </rPh>
    <phoneticPr fontId="5"/>
  </si>
  <si>
    <t>雇用者所得による県外需要増加額</t>
    <rPh sb="0" eb="3">
      <t>コヨウシャ</t>
    </rPh>
    <rPh sb="3" eb="5">
      <t>ショトク</t>
    </rPh>
    <rPh sb="8" eb="10">
      <t>ケンガイ</t>
    </rPh>
    <rPh sb="10" eb="12">
      <t>ジュヨウ</t>
    </rPh>
    <rPh sb="12" eb="14">
      <t>ゾウカ</t>
    </rPh>
    <rPh sb="14" eb="15">
      <t>ガク</t>
    </rPh>
    <phoneticPr fontId="5"/>
  </si>
  <si>
    <t>雇用者所得による
需要増加額</t>
    <rPh sb="0" eb="3">
      <t>コヨウシャ</t>
    </rPh>
    <rPh sb="3" eb="5">
      <t>ショトク</t>
    </rPh>
    <rPh sb="9" eb="11">
      <t>ジュヨウ</t>
    </rPh>
    <rPh sb="11" eb="13">
      <t>ゾウカ</t>
    </rPh>
    <rPh sb="13" eb="14">
      <t>ガク</t>
    </rPh>
    <phoneticPr fontId="5"/>
  </si>
  <si>
    <t>地域内
自給率
（１－移入係数ー輸入係数）</t>
    <rPh sb="0" eb="3">
      <t>チイキナイ</t>
    </rPh>
    <rPh sb="4" eb="7">
      <t>ジキュウリツ</t>
    </rPh>
    <rPh sb="11" eb="13">
      <t>イニュウ</t>
    </rPh>
    <rPh sb="13" eb="15">
      <t>ケイスウ</t>
    </rPh>
    <rPh sb="16" eb="18">
      <t>ユニュウ</t>
    </rPh>
    <rPh sb="18" eb="20">
      <t>ケイスウ</t>
    </rPh>
    <phoneticPr fontId="5"/>
  </si>
  <si>
    <t>県外需要増加額</t>
    <rPh sb="0" eb="2">
      <t>ケンガイ</t>
    </rPh>
    <rPh sb="2" eb="4">
      <t>ジュヨウ</t>
    </rPh>
    <rPh sb="4" eb="6">
      <t>ゾウカ</t>
    </rPh>
    <rPh sb="6" eb="7">
      <t>ガク</t>
    </rPh>
    <phoneticPr fontId="5"/>
  </si>
  <si>
    <t>雇用者所得による県外需要増加額以外の需要増加額</t>
    <rPh sb="0" eb="3">
      <t>コヨウシャ</t>
    </rPh>
    <rPh sb="3" eb="5">
      <t>ショトク</t>
    </rPh>
    <rPh sb="8" eb="10">
      <t>ケンガイ</t>
    </rPh>
    <rPh sb="10" eb="12">
      <t>ジュヨウ</t>
    </rPh>
    <rPh sb="12" eb="15">
      <t>ゾウカガク</t>
    </rPh>
    <rPh sb="15" eb="17">
      <t>イガイ</t>
    </rPh>
    <rPh sb="18" eb="20">
      <t>ジュヨウ</t>
    </rPh>
    <rPh sb="20" eb="23">
      <t>ゾウカガク</t>
    </rPh>
    <phoneticPr fontId="5"/>
  </si>
  <si>
    <t>（県外）移入額（県内需要増加額）</t>
    <rPh sb="1" eb="3">
      <t>ケンガイ</t>
    </rPh>
    <rPh sb="4" eb="5">
      <t>イ</t>
    </rPh>
    <rPh sb="5" eb="6">
      <t>イリ</t>
    </rPh>
    <rPh sb="6" eb="7">
      <t>ガク</t>
    </rPh>
    <rPh sb="8" eb="10">
      <t>ケンナイ</t>
    </rPh>
    <rPh sb="10" eb="12">
      <t>ジュヨウ</t>
    </rPh>
    <rPh sb="12" eb="14">
      <t>ゾウカ</t>
    </rPh>
    <rPh sb="14" eb="15">
      <t>ガク</t>
    </rPh>
    <phoneticPr fontId="5"/>
  </si>
  <si>
    <t>（県外）
移入係数</t>
    <rPh sb="1" eb="3">
      <t>ケンガイ</t>
    </rPh>
    <rPh sb="5" eb="7">
      <t>イニュウ</t>
    </rPh>
    <rPh sb="7" eb="9">
      <t>ケイスウ</t>
    </rPh>
    <phoneticPr fontId="5"/>
  </si>
  <si>
    <t>（県外）
移入額
（県内需要増加額）</t>
    <rPh sb="1" eb="3">
      <t>ケンガイ</t>
    </rPh>
    <rPh sb="5" eb="7">
      <t>イニュウ</t>
    </rPh>
    <rPh sb="7" eb="8">
      <t>ガク</t>
    </rPh>
    <rPh sb="10" eb="12">
      <t>ケンナイ</t>
    </rPh>
    <rPh sb="12" eb="14">
      <t>ジュヨウ</t>
    </rPh>
    <rPh sb="14" eb="17">
      <t>ゾウカガク</t>
    </rPh>
    <phoneticPr fontId="5"/>
  </si>
  <si>
    <t>（県外）輸入額</t>
    <rPh sb="1" eb="3">
      <t>ケンガイ</t>
    </rPh>
    <rPh sb="4" eb="6">
      <t>ユニュウ</t>
    </rPh>
    <rPh sb="6" eb="7">
      <t>ガク</t>
    </rPh>
    <phoneticPr fontId="5"/>
  </si>
  <si>
    <t>三重県内の需要増加により三重県及び県外に発生した雇用者所得による</t>
    <rPh sb="0" eb="3">
      <t>ミエケン</t>
    </rPh>
    <rPh sb="3" eb="4">
      <t>ナイ</t>
    </rPh>
    <rPh sb="5" eb="7">
      <t>ジュヨウ</t>
    </rPh>
    <rPh sb="7" eb="9">
      <t>ゾウカ</t>
    </rPh>
    <rPh sb="12" eb="15">
      <t>ミエケン</t>
    </rPh>
    <rPh sb="15" eb="16">
      <t>オヨ</t>
    </rPh>
    <rPh sb="17" eb="19">
      <t>ケンガイ</t>
    </rPh>
    <rPh sb="24" eb="27">
      <t>コヨウシャ</t>
    </rPh>
    <rPh sb="27" eb="29">
      <t>ショトク</t>
    </rPh>
    <phoneticPr fontId="5"/>
  </si>
  <si>
    <t>三重県及び県外の需要増加額</t>
    <rPh sb="0" eb="3">
      <t>ミエケン</t>
    </rPh>
    <rPh sb="3" eb="4">
      <t>オヨ</t>
    </rPh>
    <rPh sb="5" eb="7">
      <t>ケンガイ</t>
    </rPh>
    <rPh sb="8" eb="10">
      <t>ジュヨウ</t>
    </rPh>
    <rPh sb="10" eb="13">
      <t>ゾウカガク</t>
    </rPh>
    <phoneticPr fontId="5"/>
  </si>
  <si>
    <t>需要
増加額</t>
    <rPh sb="0" eb="2">
      <t>ジュヨウ</t>
    </rPh>
    <rPh sb="3" eb="5">
      <t>ゾウカ</t>
    </rPh>
    <rPh sb="5" eb="6">
      <t>ガク</t>
    </rPh>
    <phoneticPr fontId="5"/>
  </si>
  <si>
    <t>生産誘発額（２次効果）（三重県・県外）</t>
    <rPh sb="0" eb="2">
      <t>セイサン</t>
    </rPh>
    <rPh sb="2" eb="4">
      <t>ユウハツ</t>
    </rPh>
    <rPh sb="4" eb="5">
      <t>ガク</t>
    </rPh>
    <rPh sb="7" eb="8">
      <t>ジ</t>
    </rPh>
    <rPh sb="8" eb="10">
      <t>コウカ</t>
    </rPh>
    <rPh sb="12" eb="15">
      <t>ミエケン</t>
    </rPh>
    <rPh sb="16" eb="18">
      <t>ケンガイ</t>
    </rPh>
    <phoneticPr fontId="5"/>
  </si>
  <si>
    <t>生産誘発額（２次効果）</t>
    <rPh sb="0" eb="2">
      <t>セイサン</t>
    </rPh>
    <rPh sb="2" eb="4">
      <t>ユウハツ</t>
    </rPh>
    <rPh sb="4" eb="5">
      <t>ガク</t>
    </rPh>
    <rPh sb="7" eb="8">
      <t>ジ</t>
    </rPh>
    <rPh sb="8" eb="10">
      <t>コウカ</t>
    </rPh>
    <phoneticPr fontId="5"/>
  </si>
  <si>
    <r>
      <t>三重県内の需要増加による</t>
    </r>
    <r>
      <rPr>
        <sz val="14"/>
        <rFont val="ＭＳ ゴシック"/>
        <family val="3"/>
        <charset val="128"/>
      </rPr>
      <t>生産誘発額（２次効果）　ここまで</t>
    </r>
    <rPh sb="0" eb="3">
      <t>ミエケン</t>
    </rPh>
    <rPh sb="3" eb="4">
      <t>ナイ</t>
    </rPh>
    <rPh sb="5" eb="7">
      <t>ジュヨウ</t>
    </rPh>
    <rPh sb="7" eb="9">
      <t>ゾウカ</t>
    </rPh>
    <phoneticPr fontId="5"/>
  </si>
  <si>
    <t>県外の需要増加による</t>
    <rPh sb="0" eb="2">
      <t>ケンガイ</t>
    </rPh>
    <rPh sb="3" eb="5">
      <t>ジュヨウ</t>
    </rPh>
    <rPh sb="5" eb="7">
      <t>ゾウカ</t>
    </rPh>
    <phoneticPr fontId="5"/>
  </si>
  <si>
    <t>雇用者所得
合計額</t>
    <phoneticPr fontId="5"/>
  </si>
  <si>
    <t>雇用者所得による
需要増加額</t>
    <phoneticPr fontId="5"/>
  </si>
  <si>
    <t>×</t>
    <phoneticPr fontId="5"/>
  </si>
  <si>
    <t>＝</t>
    <phoneticPr fontId="5"/>
  </si>
  <si>
    <t>県外の需要増加により三重県内に発生した雇用者所得による</t>
    <rPh sb="0" eb="2">
      <t>ケンガイ</t>
    </rPh>
    <rPh sb="3" eb="5">
      <t>ジュヨウ</t>
    </rPh>
    <rPh sb="5" eb="7">
      <t>ゾウカ</t>
    </rPh>
    <rPh sb="10" eb="13">
      <t>ミエケン</t>
    </rPh>
    <rPh sb="13" eb="14">
      <t>ナイ</t>
    </rPh>
    <rPh sb="15" eb="17">
      <t>ハッセイ</t>
    </rPh>
    <rPh sb="19" eb="22">
      <t>コヨウシャ</t>
    </rPh>
    <rPh sb="22" eb="24">
      <t>ショトク</t>
    </rPh>
    <phoneticPr fontId="5"/>
  </si>
  <si>
    <t>（三重県）雇用者所得による需要増加額</t>
    <rPh sb="1" eb="4">
      <t>ミエケン</t>
    </rPh>
    <rPh sb="5" eb="7">
      <t>コヨウ</t>
    </rPh>
    <rPh sb="7" eb="8">
      <t>シャ</t>
    </rPh>
    <rPh sb="8" eb="10">
      <t>ショトク</t>
    </rPh>
    <rPh sb="13" eb="15">
      <t>ジュヨウ</t>
    </rPh>
    <rPh sb="15" eb="18">
      <t>ゾウカガク</t>
    </rPh>
    <phoneticPr fontId="5"/>
  </si>
  <si>
    <t>コード</t>
    <phoneticPr fontId="5"/>
  </si>
  <si>
    <t>（三重県）雇用者所得による県内需要増加額</t>
    <rPh sb="1" eb="4">
      <t>ミエケン</t>
    </rPh>
    <rPh sb="5" eb="8">
      <t>コヨウシャ</t>
    </rPh>
    <rPh sb="8" eb="10">
      <t>ショトク</t>
    </rPh>
    <rPh sb="13" eb="14">
      <t>ケン</t>
    </rPh>
    <rPh sb="14" eb="15">
      <t>ナイ</t>
    </rPh>
    <rPh sb="15" eb="17">
      <t>ジュヨウ</t>
    </rPh>
    <rPh sb="17" eb="19">
      <t>ゾウカ</t>
    </rPh>
    <rPh sb="19" eb="20">
      <t>ガク</t>
    </rPh>
    <phoneticPr fontId="5"/>
  </si>
  <si>
    <t>（三重県）
地域内
自給率
（１－移入係数ー輸入係数）</t>
    <rPh sb="1" eb="4">
      <t>ミエケン</t>
    </rPh>
    <rPh sb="6" eb="9">
      <t>チイキナイ</t>
    </rPh>
    <rPh sb="10" eb="13">
      <t>ジキュウリツ</t>
    </rPh>
    <rPh sb="17" eb="19">
      <t>イニュウ</t>
    </rPh>
    <rPh sb="19" eb="21">
      <t>ケイスウ</t>
    </rPh>
    <rPh sb="22" eb="24">
      <t>ユニュウ</t>
    </rPh>
    <rPh sb="24" eb="26">
      <t>ケイスウ</t>
    </rPh>
    <phoneticPr fontId="5"/>
  </si>
  <si>
    <t>（三重県）県内需要増加額</t>
    <rPh sb="1" eb="4">
      <t>ミエケン</t>
    </rPh>
    <rPh sb="5" eb="7">
      <t>ケンナイ</t>
    </rPh>
    <rPh sb="7" eb="9">
      <t>ジュヨウ</t>
    </rPh>
    <rPh sb="9" eb="12">
      <t>ゾウカガク</t>
    </rPh>
    <phoneticPr fontId="5"/>
  </si>
  <si>
    <t>（三重県）移入係数</t>
    <rPh sb="1" eb="4">
      <t>ミエケン</t>
    </rPh>
    <rPh sb="5" eb="7">
      <t>イニュウ</t>
    </rPh>
    <rPh sb="7" eb="9">
      <t>ケイスウ</t>
    </rPh>
    <phoneticPr fontId="5"/>
  </si>
  <si>
    <t>（三重県）移入額（県外需要増加額）</t>
    <rPh sb="1" eb="4">
      <t>ミエケン</t>
    </rPh>
    <rPh sb="5" eb="7">
      <t>イニュウ</t>
    </rPh>
    <rPh sb="7" eb="8">
      <t>ガク</t>
    </rPh>
    <rPh sb="9" eb="11">
      <t>ケンガイ</t>
    </rPh>
    <rPh sb="11" eb="13">
      <t>ジュヨウ</t>
    </rPh>
    <rPh sb="13" eb="16">
      <t>ゾウカガク</t>
    </rPh>
    <phoneticPr fontId="5"/>
  </si>
  <si>
    <t>県外の需要増加により県外に発生した雇用者所得による</t>
    <rPh sb="0" eb="2">
      <t>ケンガイ</t>
    </rPh>
    <rPh sb="3" eb="5">
      <t>ジュヨウ</t>
    </rPh>
    <rPh sb="5" eb="7">
      <t>ゾウカ</t>
    </rPh>
    <rPh sb="10" eb="12">
      <t>ケンガイ</t>
    </rPh>
    <rPh sb="13" eb="15">
      <t>ハッセイ</t>
    </rPh>
    <rPh sb="17" eb="20">
      <t>コヨウシャ</t>
    </rPh>
    <rPh sb="20" eb="22">
      <t>ショトク</t>
    </rPh>
    <phoneticPr fontId="5"/>
  </si>
  <si>
    <t>（県外）雇用者所得による需要増加額</t>
    <rPh sb="1" eb="3">
      <t>ケンガイ</t>
    </rPh>
    <rPh sb="4" eb="7">
      <t>コヨウシャ</t>
    </rPh>
    <rPh sb="7" eb="9">
      <t>ショトク</t>
    </rPh>
    <rPh sb="12" eb="14">
      <t>ジュヨウ</t>
    </rPh>
    <rPh sb="14" eb="16">
      <t>ゾウカ</t>
    </rPh>
    <rPh sb="16" eb="17">
      <t>ガク</t>
    </rPh>
    <phoneticPr fontId="5"/>
  </si>
  <si>
    <t>（県外）県外需要増加額</t>
    <rPh sb="1" eb="3">
      <t>ケンガイ</t>
    </rPh>
    <rPh sb="4" eb="6">
      <t>ケンガイ</t>
    </rPh>
    <rPh sb="6" eb="8">
      <t>ジュヨウ</t>
    </rPh>
    <rPh sb="8" eb="10">
      <t>ゾウカ</t>
    </rPh>
    <rPh sb="10" eb="11">
      <t>ガク</t>
    </rPh>
    <phoneticPr fontId="5"/>
  </si>
  <si>
    <t>コード</t>
    <phoneticPr fontId="5"/>
  </si>
  <si>
    <t>（県外）
地域内
自給率
（１－移入係数ー輸入係数）</t>
    <rPh sb="1" eb="3">
      <t>ケンガイ</t>
    </rPh>
    <rPh sb="5" eb="8">
      <t>チイキナイ</t>
    </rPh>
    <rPh sb="9" eb="12">
      <t>ジキュウリツ</t>
    </rPh>
    <rPh sb="16" eb="18">
      <t>イニュウ</t>
    </rPh>
    <rPh sb="18" eb="20">
      <t>ケイスウ</t>
    </rPh>
    <rPh sb="21" eb="23">
      <t>ユニュウ</t>
    </rPh>
    <rPh sb="23" eb="25">
      <t>ケイスウ</t>
    </rPh>
    <phoneticPr fontId="5"/>
  </si>
  <si>
    <t>（県外）
県外需要増加額</t>
    <rPh sb="1" eb="3">
      <t>ケンガイ</t>
    </rPh>
    <rPh sb="5" eb="7">
      <t>ケンガイ</t>
    </rPh>
    <rPh sb="7" eb="9">
      <t>ジュヨウ</t>
    </rPh>
    <rPh sb="9" eb="11">
      <t>ゾウカ</t>
    </rPh>
    <rPh sb="11" eb="12">
      <t>ガク</t>
    </rPh>
    <phoneticPr fontId="5"/>
  </si>
  <si>
    <t>（県外）移入額（県内需要増加額）</t>
    <rPh sb="1" eb="3">
      <t>ケンガイ</t>
    </rPh>
    <rPh sb="4" eb="5">
      <t>イ</t>
    </rPh>
    <rPh sb="5" eb="6">
      <t>イリ</t>
    </rPh>
    <rPh sb="6" eb="7">
      <t>ガク</t>
    </rPh>
    <rPh sb="8" eb="10">
      <t>ケンナイ</t>
    </rPh>
    <rPh sb="10" eb="12">
      <t>ジュヨウ</t>
    </rPh>
    <rPh sb="12" eb="15">
      <t>ゾウカガク</t>
    </rPh>
    <phoneticPr fontId="5"/>
  </si>
  <si>
    <t>（県外）
移入額
（県内需要増加額）</t>
    <rPh sb="1" eb="2">
      <t>ケン</t>
    </rPh>
    <rPh sb="2" eb="3">
      <t>ガイ</t>
    </rPh>
    <rPh sb="5" eb="7">
      <t>イニュウ</t>
    </rPh>
    <rPh sb="7" eb="8">
      <t>ガク</t>
    </rPh>
    <rPh sb="10" eb="12">
      <t>ケンナイ</t>
    </rPh>
    <rPh sb="12" eb="14">
      <t>ジュヨウ</t>
    </rPh>
    <rPh sb="14" eb="17">
      <t>ゾウカガク</t>
    </rPh>
    <phoneticPr fontId="5"/>
  </si>
  <si>
    <t>県外の需要増加により三重県内及び県外に発生した雇用者所得による</t>
    <rPh sb="0" eb="2">
      <t>ケンガイ</t>
    </rPh>
    <rPh sb="3" eb="5">
      <t>ジュヨウ</t>
    </rPh>
    <rPh sb="5" eb="7">
      <t>ゾウカ</t>
    </rPh>
    <rPh sb="10" eb="12">
      <t>ミエ</t>
    </rPh>
    <rPh sb="12" eb="14">
      <t>ケンナイ</t>
    </rPh>
    <rPh sb="14" eb="15">
      <t>オヨ</t>
    </rPh>
    <rPh sb="16" eb="18">
      <t>ケンガイ</t>
    </rPh>
    <rPh sb="23" eb="26">
      <t>コヨウシャ</t>
    </rPh>
    <rPh sb="26" eb="28">
      <t>ショトク</t>
    </rPh>
    <phoneticPr fontId="5"/>
  </si>
  <si>
    <t>三重県及び県外の需要増加額（合計）</t>
    <rPh sb="0" eb="3">
      <t>ミエケン</t>
    </rPh>
    <rPh sb="3" eb="4">
      <t>オヨ</t>
    </rPh>
    <rPh sb="5" eb="7">
      <t>ケンガイ</t>
    </rPh>
    <rPh sb="8" eb="10">
      <t>ジュヨウ</t>
    </rPh>
    <rPh sb="10" eb="13">
      <t>ゾウカガク</t>
    </rPh>
    <rPh sb="14" eb="16">
      <t>ゴウケイ</t>
    </rPh>
    <phoneticPr fontId="5"/>
  </si>
  <si>
    <t>県内需要
増加額</t>
    <rPh sb="0" eb="2">
      <t>ケンナイ</t>
    </rPh>
    <rPh sb="2" eb="4">
      <t>ジュヨウ</t>
    </rPh>
    <rPh sb="5" eb="7">
      <t>ゾウカ</t>
    </rPh>
    <rPh sb="7" eb="8">
      <t>ガク</t>
    </rPh>
    <phoneticPr fontId="5"/>
  </si>
  <si>
    <r>
      <t>県外の需要増加による</t>
    </r>
    <r>
      <rPr>
        <sz val="14"/>
        <rFont val="ＭＳ ゴシック"/>
        <family val="3"/>
        <charset val="128"/>
      </rPr>
      <t>生産誘発額（２次効果）ここまで</t>
    </r>
    <rPh sb="0" eb="2">
      <t>ケンガイ</t>
    </rPh>
    <rPh sb="3" eb="5">
      <t>ジュヨウ</t>
    </rPh>
    <rPh sb="5" eb="7">
      <t>ゾウカ</t>
    </rPh>
    <phoneticPr fontId="5"/>
  </si>
  <si>
    <t>移入係数</t>
    <rPh sb="0" eb="2">
      <t>イニュウ</t>
    </rPh>
    <rPh sb="2" eb="4">
      <t>ケイスウ</t>
    </rPh>
    <phoneticPr fontId="5"/>
  </si>
  <si>
    <t>輸入係数</t>
    <rPh sb="0" eb="2">
      <t>ユニュウ</t>
    </rPh>
    <rPh sb="2" eb="4">
      <t>ケイスウ</t>
    </rPh>
    <phoneticPr fontId="5"/>
  </si>
  <si>
    <t>移輸入係数</t>
    <rPh sb="0" eb="1">
      <t>イ</t>
    </rPh>
    <rPh sb="1" eb="3">
      <t>ユニュウ</t>
    </rPh>
    <rPh sb="3" eb="5">
      <t>ケイスウ</t>
    </rPh>
    <phoneticPr fontId="5"/>
  </si>
  <si>
    <t>地域内自給率
（1-移入係数－輸入係数）</t>
    <rPh sb="0" eb="3">
      <t>チイキナイ</t>
    </rPh>
    <rPh sb="3" eb="6">
      <t>ジキュウリツ</t>
    </rPh>
    <rPh sb="10" eb="12">
      <t>イニュウ</t>
    </rPh>
    <rPh sb="12" eb="14">
      <t>ケイスウ</t>
    </rPh>
    <rPh sb="15" eb="17">
      <t>ユニュウ</t>
    </rPh>
    <rPh sb="17" eb="19">
      <t>ケイスウ</t>
    </rPh>
    <phoneticPr fontId="5"/>
  </si>
  <si>
    <t>自給率
（1-輸入係数）</t>
    <rPh sb="0" eb="3">
      <t>ジキュウリツ</t>
    </rPh>
    <rPh sb="7" eb="9">
      <t>ユニュウ</t>
    </rPh>
    <rPh sb="9" eb="11">
      <t>ケイスウ</t>
    </rPh>
    <phoneticPr fontId="5"/>
  </si>
  <si>
    <t>雇用者所得率</t>
    <rPh sb="0" eb="2">
      <t>コヨウ</t>
    </rPh>
    <rPh sb="2" eb="3">
      <t>シャ</t>
    </rPh>
    <rPh sb="3" eb="5">
      <t>ショトク</t>
    </rPh>
    <rPh sb="5" eb="6">
      <t>リツ</t>
    </rPh>
    <phoneticPr fontId="5"/>
  </si>
  <si>
    <t>雇用係数</t>
    <rPh sb="0" eb="2">
      <t>コヨウ</t>
    </rPh>
    <rPh sb="2" eb="4">
      <t>ケイスウ</t>
    </rPh>
    <phoneticPr fontId="5"/>
  </si>
  <si>
    <t>民間消費支出
構成比</t>
    <rPh sb="0" eb="2">
      <t>ミンカン</t>
    </rPh>
    <rPh sb="2" eb="4">
      <t>ショウヒ</t>
    </rPh>
    <rPh sb="4" eb="6">
      <t>シシュツ</t>
    </rPh>
    <rPh sb="7" eb="10">
      <t>コウセイヒ</t>
    </rPh>
    <phoneticPr fontId="5"/>
  </si>
  <si>
    <t>商業マージン率</t>
    <rPh sb="0" eb="2">
      <t>ショウギョウ</t>
    </rPh>
    <rPh sb="6" eb="7">
      <t>リツ</t>
    </rPh>
    <phoneticPr fontId="5"/>
  </si>
  <si>
    <t>国内貨物運賃率</t>
    <rPh sb="0" eb="2">
      <t>コクナイ</t>
    </rPh>
    <rPh sb="2" eb="4">
      <t>カモツ</t>
    </rPh>
    <rPh sb="4" eb="6">
      <t>ウンチン</t>
    </rPh>
    <rPh sb="6" eb="7">
      <t>リツ</t>
    </rPh>
    <phoneticPr fontId="5"/>
  </si>
  <si>
    <t>林業　　　　　</t>
  </si>
  <si>
    <t>プラスチック・ゴム</t>
  </si>
  <si>
    <t>電力・ガス・熱供給</t>
  </si>
  <si>
    <t>水道</t>
  </si>
  <si>
    <t>廃棄物処理</t>
  </si>
  <si>
    <t>三重県表
・県外表</t>
    <rPh sb="0" eb="2">
      <t>ミエ</t>
    </rPh>
    <rPh sb="2" eb="3">
      <t>ケン</t>
    </rPh>
    <rPh sb="3" eb="4">
      <t>ヒョウ</t>
    </rPh>
    <rPh sb="6" eb="8">
      <t>ケンガイ</t>
    </rPh>
    <rPh sb="8" eb="9">
      <t>ヒョウ</t>
    </rPh>
    <phoneticPr fontId="5"/>
  </si>
  <si>
    <t>産業連関表（全国表）</t>
    <rPh sb="0" eb="2">
      <t>サンギョウ</t>
    </rPh>
    <rPh sb="2" eb="4">
      <t>レンカン</t>
    </rPh>
    <rPh sb="4" eb="5">
      <t>ヒョウ</t>
    </rPh>
    <rPh sb="6" eb="8">
      <t>ゼンコク</t>
    </rPh>
    <rPh sb="8" eb="9">
      <t>ヒョウ</t>
    </rPh>
    <phoneticPr fontId="5"/>
  </si>
  <si>
    <t>計算方法</t>
    <rPh sb="0" eb="2">
      <t>ケイサン</t>
    </rPh>
    <rPh sb="2" eb="4">
      <t>ホウホウ</t>
    </rPh>
    <phoneticPr fontId="5"/>
  </si>
  <si>
    <r>
      <t xml:space="preserve">50(控除)移入（統合）
</t>
    </r>
    <r>
      <rPr>
        <sz val="12"/>
        <rFont val="ＭＳ ゴシック"/>
        <family val="3"/>
        <charset val="128"/>
      </rPr>
      <t>÷</t>
    </r>
    <r>
      <rPr>
        <sz val="8"/>
        <rFont val="ＭＳ ゴシック"/>
        <family val="3"/>
        <charset val="128"/>
      </rPr>
      <t xml:space="preserve">
21県内需要合計</t>
    </r>
    <rPh sb="3" eb="5">
      <t>コウジョ</t>
    </rPh>
    <rPh sb="6" eb="7">
      <t>イ</t>
    </rPh>
    <rPh sb="7" eb="8">
      <t>イリ</t>
    </rPh>
    <rPh sb="9" eb="11">
      <t>トウゴウ</t>
    </rPh>
    <rPh sb="17" eb="19">
      <t>ケンナイ</t>
    </rPh>
    <rPh sb="19" eb="21">
      <t>ジュヨウ</t>
    </rPh>
    <rPh sb="21" eb="23">
      <t>ゴウケイ</t>
    </rPh>
    <phoneticPr fontId="5"/>
  </si>
  <si>
    <r>
      <t xml:space="preserve">51(控除)輸入（統合）
</t>
    </r>
    <r>
      <rPr>
        <sz val="12"/>
        <rFont val="ＭＳ ゴシック"/>
        <family val="3"/>
        <charset val="128"/>
      </rPr>
      <t>÷</t>
    </r>
    <r>
      <rPr>
        <sz val="8"/>
        <rFont val="ＭＳ ゴシック"/>
        <family val="3"/>
        <charset val="128"/>
      </rPr>
      <t xml:space="preserve">
21県内需要合計</t>
    </r>
    <rPh sb="3" eb="5">
      <t>コウジョ</t>
    </rPh>
    <rPh sb="6" eb="8">
      <t>ユニュウ</t>
    </rPh>
    <rPh sb="9" eb="11">
      <t>トウゴウ</t>
    </rPh>
    <rPh sb="17" eb="19">
      <t>ケンナイ</t>
    </rPh>
    <rPh sb="19" eb="21">
      <t>ジュヨウ</t>
    </rPh>
    <rPh sb="21" eb="23">
      <t>ゴウケイ</t>
    </rPh>
    <phoneticPr fontId="5"/>
  </si>
  <si>
    <r>
      <t xml:space="preserve">25(控除)移輸入
</t>
    </r>
    <r>
      <rPr>
        <sz val="12"/>
        <rFont val="ＭＳ ゴシック"/>
        <family val="3"/>
        <charset val="128"/>
      </rPr>
      <t>÷</t>
    </r>
    <r>
      <rPr>
        <sz val="8"/>
        <rFont val="ＭＳ ゴシック"/>
        <family val="3"/>
        <charset val="128"/>
      </rPr>
      <t xml:space="preserve">
21県内需要合計</t>
    </r>
    <rPh sb="3" eb="5">
      <t>コウジョ</t>
    </rPh>
    <rPh sb="6" eb="7">
      <t>イ</t>
    </rPh>
    <rPh sb="7" eb="9">
      <t>ユニュウ</t>
    </rPh>
    <rPh sb="14" eb="16">
      <t>ケンナイ</t>
    </rPh>
    <rPh sb="16" eb="18">
      <t>ジュヨウ</t>
    </rPh>
    <rPh sb="18" eb="20">
      <t>ゴウケイ</t>
    </rPh>
    <phoneticPr fontId="5"/>
  </si>
  <si>
    <r>
      <t xml:space="preserve">１ －
【 25(控除)移輸入
 </t>
    </r>
    <r>
      <rPr>
        <sz val="12"/>
        <rFont val="ＭＳ ゴシック"/>
        <family val="3"/>
        <charset val="128"/>
      </rPr>
      <t>÷</t>
    </r>
    <r>
      <rPr>
        <sz val="8"/>
        <rFont val="ＭＳ ゴシック"/>
        <family val="3"/>
        <charset val="128"/>
      </rPr>
      <t xml:space="preserve">
21県内需要合計 】</t>
    </r>
    <rPh sb="12" eb="13">
      <t>イ</t>
    </rPh>
    <rPh sb="13" eb="15">
      <t>ユニュウ</t>
    </rPh>
    <phoneticPr fontId="5"/>
  </si>
  <si>
    <r>
      <t xml:space="preserve">１ －
【 51(控除)輸入
 </t>
    </r>
    <r>
      <rPr>
        <sz val="12"/>
        <rFont val="ＭＳ ゴシック"/>
        <family val="3"/>
        <charset val="128"/>
      </rPr>
      <t>÷</t>
    </r>
    <r>
      <rPr>
        <sz val="8"/>
        <rFont val="ＭＳ ゴシック"/>
        <family val="3"/>
        <charset val="128"/>
      </rPr>
      <t xml:space="preserve">
21県内需要合計 】</t>
    </r>
    <phoneticPr fontId="5"/>
  </si>
  <si>
    <r>
      <t xml:space="preserve">粗付加価値額
</t>
    </r>
    <r>
      <rPr>
        <sz val="14"/>
        <rFont val="ＭＳ ゴシック"/>
        <family val="3"/>
        <charset val="128"/>
      </rPr>
      <t>÷</t>
    </r>
    <r>
      <rPr>
        <sz val="10"/>
        <rFont val="ＭＳ ゴシック"/>
        <family val="3"/>
        <charset val="128"/>
      </rPr>
      <t xml:space="preserve">
地域内生産額</t>
    </r>
    <rPh sb="0" eb="1">
      <t>ソ</t>
    </rPh>
    <rPh sb="1" eb="3">
      <t>フカ</t>
    </rPh>
    <rPh sb="3" eb="5">
      <t>カチ</t>
    </rPh>
    <rPh sb="5" eb="6">
      <t>ガク</t>
    </rPh>
    <rPh sb="9" eb="11">
      <t>チイキ</t>
    </rPh>
    <rPh sb="11" eb="12">
      <t>ナイ</t>
    </rPh>
    <rPh sb="12" eb="15">
      <t>セイサンガク</t>
    </rPh>
    <phoneticPr fontId="5"/>
  </si>
  <si>
    <r>
      <t xml:space="preserve">雇用者所得
</t>
    </r>
    <r>
      <rPr>
        <sz val="14"/>
        <rFont val="ＭＳ ゴシック"/>
        <family val="3"/>
        <charset val="128"/>
      </rPr>
      <t>÷</t>
    </r>
    <r>
      <rPr>
        <sz val="10"/>
        <rFont val="ＭＳ ゴシック"/>
        <family val="3"/>
        <charset val="128"/>
      </rPr>
      <t xml:space="preserve">
地域内生産額</t>
    </r>
    <rPh sb="0" eb="3">
      <t>コヨウシャ</t>
    </rPh>
    <rPh sb="3" eb="5">
      <t>ショトク</t>
    </rPh>
    <rPh sb="8" eb="10">
      <t>チイキ</t>
    </rPh>
    <rPh sb="10" eb="11">
      <t>ナイ</t>
    </rPh>
    <rPh sb="11" eb="14">
      <t>セイサンガク</t>
    </rPh>
    <phoneticPr fontId="5"/>
  </si>
  <si>
    <r>
      <t xml:space="preserve">地域内 雇用者数
</t>
    </r>
    <r>
      <rPr>
        <sz val="14"/>
        <rFont val="ＭＳ Ｐゴシック"/>
        <family val="3"/>
        <charset val="128"/>
      </rPr>
      <t xml:space="preserve"> ÷</t>
    </r>
    <r>
      <rPr>
        <sz val="10"/>
        <rFont val="ＭＳ Ｐゴシック"/>
        <family val="3"/>
        <charset val="128"/>
      </rPr>
      <t xml:space="preserve">
地域内生産額</t>
    </r>
    <rPh sb="0" eb="2">
      <t>チイキ</t>
    </rPh>
    <rPh sb="2" eb="3">
      <t>ナイ</t>
    </rPh>
    <rPh sb="4" eb="7">
      <t>コヨウシャ</t>
    </rPh>
    <rPh sb="7" eb="8">
      <t>スウ</t>
    </rPh>
    <rPh sb="12" eb="14">
      <t>チイキ</t>
    </rPh>
    <rPh sb="14" eb="15">
      <t>ナイ</t>
    </rPh>
    <rPh sb="15" eb="18">
      <t>セイサンガク</t>
    </rPh>
    <phoneticPr fontId="5"/>
  </si>
  <si>
    <r>
      <t xml:space="preserve">民間消費支出
</t>
    </r>
    <r>
      <rPr>
        <sz val="14"/>
        <rFont val="ＭＳ ゴシック"/>
        <family val="3"/>
        <charset val="128"/>
      </rPr>
      <t>÷</t>
    </r>
    <r>
      <rPr>
        <sz val="10"/>
        <rFont val="ＭＳ ゴシック"/>
        <family val="3"/>
        <charset val="128"/>
      </rPr>
      <t xml:space="preserve">
民間消費支出合計</t>
    </r>
    <rPh sb="0" eb="2">
      <t>ミンカン</t>
    </rPh>
    <rPh sb="2" eb="4">
      <t>ショウヒ</t>
    </rPh>
    <rPh sb="4" eb="6">
      <t>シシュツ</t>
    </rPh>
    <rPh sb="9" eb="11">
      <t>ミンカン</t>
    </rPh>
    <rPh sb="11" eb="13">
      <t>ショウヒ</t>
    </rPh>
    <rPh sb="13" eb="15">
      <t>シシュツ</t>
    </rPh>
    <rPh sb="15" eb="17">
      <t>ゴウケイ</t>
    </rPh>
    <phoneticPr fontId="5"/>
  </si>
  <si>
    <t>商業マージン
÷
購入者価格</t>
    <rPh sb="0" eb="2">
      <t>ショウギョウ</t>
    </rPh>
    <rPh sb="9" eb="12">
      <t>コウニュウシャ</t>
    </rPh>
    <rPh sb="12" eb="14">
      <t>カカク</t>
    </rPh>
    <phoneticPr fontId="5"/>
  </si>
  <si>
    <t>国内貨物運賃
÷
購入者価格</t>
    <rPh sb="0" eb="2">
      <t>コクナイ</t>
    </rPh>
    <rPh sb="2" eb="4">
      <t>カモツ</t>
    </rPh>
    <rPh sb="4" eb="6">
      <t>ウンチン</t>
    </rPh>
    <rPh sb="9" eb="12">
      <t>コウニュウシャ</t>
    </rPh>
    <rPh sb="12" eb="14">
      <t>カカク</t>
    </rPh>
    <phoneticPr fontId="5"/>
  </si>
  <si>
    <t>○</t>
    <phoneticPr fontId="4"/>
  </si>
  <si>
    <t>○均衡産出高モデルを使用した産業連関分析</t>
    <rPh sb="10" eb="12">
      <t>シヨウ</t>
    </rPh>
    <rPh sb="14" eb="16">
      <t>サンギョウ</t>
    </rPh>
    <rPh sb="16" eb="18">
      <t>レンカン</t>
    </rPh>
    <rPh sb="18" eb="20">
      <t>ブンセキ</t>
    </rPh>
    <phoneticPr fontId="5"/>
  </si>
  <si>
    <r>
      <t xml:space="preserve">【自動計算】
県内需要増加額（生産者価格に変換後）
</t>
    </r>
    <r>
      <rPr>
        <b/>
        <sz val="9"/>
        <color indexed="10"/>
        <rFont val="ＭＳ ゴシック"/>
        <family val="3"/>
        <charset val="128"/>
      </rPr>
      <t xml:space="preserve">
</t>
    </r>
    <r>
      <rPr>
        <b/>
        <sz val="9"/>
        <color theme="1"/>
        <rFont val="ＭＳ ゴシック"/>
        <family val="3"/>
        <charset val="128"/>
      </rPr>
      <t>※左記、各部門の購入者価格から商業・運輸マージンを除去し、それぞれ商業・運輸の各部門に付け替えるなどして生産者価格に変換したものです。</t>
    </r>
    <rPh sb="1" eb="3">
      <t>ジドウ</t>
    </rPh>
    <rPh sb="3" eb="5">
      <t>ケイサン</t>
    </rPh>
    <rPh sb="7" eb="9">
      <t>ケンナイ</t>
    </rPh>
    <rPh sb="9" eb="11">
      <t>ジュヨウ</t>
    </rPh>
    <rPh sb="11" eb="13">
      <t>ゾウカ</t>
    </rPh>
    <rPh sb="13" eb="14">
      <t>ガク</t>
    </rPh>
    <rPh sb="15" eb="18">
      <t>セイサンシャ</t>
    </rPh>
    <rPh sb="18" eb="20">
      <t>カカク</t>
    </rPh>
    <rPh sb="21" eb="24">
      <t>ヘンカンゴ</t>
    </rPh>
    <rPh sb="28" eb="30">
      <t>サキ</t>
    </rPh>
    <rPh sb="31" eb="34">
      <t>カクブモン</t>
    </rPh>
    <rPh sb="35" eb="38">
      <t>コウニュウシャ</t>
    </rPh>
    <rPh sb="38" eb="40">
      <t>カカク</t>
    </rPh>
    <rPh sb="42" eb="44">
      <t>ショウギョウ</t>
    </rPh>
    <rPh sb="45" eb="47">
      <t>ウンユ</t>
    </rPh>
    <rPh sb="52" eb="54">
      <t>ジョキョ</t>
    </rPh>
    <rPh sb="60" eb="62">
      <t>ショウギョウ</t>
    </rPh>
    <rPh sb="63" eb="65">
      <t>ウンユ</t>
    </rPh>
    <rPh sb="66" eb="69">
      <t>カクブモン</t>
    </rPh>
    <rPh sb="70" eb="71">
      <t>ツ</t>
    </rPh>
    <rPh sb="72" eb="73">
      <t>カ</t>
    </rPh>
    <rPh sb="79" eb="81">
      <t>セイサン</t>
    </rPh>
    <rPh sb="81" eb="82">
      <t>シャ</t>
    </rPh>
    <rPh sb="82" eb="84">
      <t>カカク</t>
    </rPh>
    <rPh sb="85" eb="87">
      <t>ヘンカン</t>
    </rPh>
    <phoneticPr fontId="5"/>
  </si>
  <si>
    <r>
      <t xml:space="preserve">手順２　調整値があれば該当欄の額に入力（通常は入力不要）
</t>
    </r>
    <r>
      <rPr>
        <b/>
        <sz val="10"/>
        <color indexed="10"/>
        <rFont val="ＭＳ ゴシック"/>
        <family val="3"/>
        <charset val="128"/>
      </rPr>
      <t xml:space="preserve">
</t>
    </r>
    <r>
      <rPr>
        <b/>
        <sz val="9"/>
        <color theme="1"/>
        <rFont val="ＭＳ ゴシック"/>
        <family val="3"/>
        <charset val="128"/>
      </rPr>
      <t>※自動計算後の生産者価格変換後の「県内需要増加額」について、既に手順１の段階で生産者価格が判明している場合など何か調整が必要な場合は該当する各部門の額に入力してください（通常は入力不要です）。</t>
    </r>
    <rPh sb="0" eb="2">
      <t>テジュン</t>
    </rPh>
    <rPh sb="4" eb="7">
      <t>チョウセイチ</t>
    </rPh>
    <rPh sb="11" eb="13">
      <t>ガイトウ</t>
    </rPh>
    <rPh sb="13" eb="14">
      <t>ラン</t>
    </rPh>
    <rPh sb="15" eb="16">
      <t>ガク</t>
    </rPh>
    <rPh sb="17" eb="19">
      <t>ニュウリョク</t>
    </rPh>
    <rPh sb="20" eb="22">
      <t>ツウジョウ</t>
    </rPh>
    <rPh sb="23" eb="25">
      <t>ニュウリョク</t>
    </rPh>
    <rPh sb="25" eb="27">
      <t>フヨウ</t>
    </rPh>
    <rPh sb="31" eb="33">
      <t>ジドウ</t>
    </rPh>
    <rPh sb="33" eb="35">
      <t>ケイサン</t>
    </rPh>
    <rPh sb="35" eb="36">
      <t>ゴ</t>
    </rPh>
    <rPh sb="37" eb="40">
      <t>セイサンシャ</t>
    </rPh>
    <rPh sb="40" eb="42">
      <t>カカク</t>
    </rPh>
    <rPh sb="42" eb="45">
      <t>ヘンカンゴ</t>
    </rPh>
    <rPh sb="47" eb="48">
      <t>ケン</t>
    </rPh>
    <rPh sb="48" eb="49">
      <t>ナイ</t>
    </rPh>
    <rPh sb="49" eb="51">
      <t>ジュヨウ</t>
    </rPh>
    <rPh sb="51" eb="53">
      <t>ゾウカ</t>
    </rPh>
    <rPh sb="53" eb="54">
      <t>ガク</t>
    </rPh>
    <rPh sb="60" eb="61">
      <t>スデ</t>
    </rPh>
    <rPh sb="62" eb="64">
      <t>テジュン</t>
    </rPh>
    <rPh sb="66" eb="68">
      <t>ダンカイ</t>
    </rPh>
    <rPh sb="69" eb="72">
      <t>セイサンシャ</t>
    </rPh>
    <rPh sb="72" eb="74">
      <t>カカク</t>
    </rPh>
    <rPh sb="75" eb="77">
      <t>ハンメイ</t>
    </rPh>
    <rPh sb="106" eb="108">
      <t>ニュウリョク</t>
    </rPh>
    <rPh sb="118" eb="120">
      <t>ニュウリョク</t>
    </rPh>
    <phoneticPr fontId="5"/>
  </si>
  <si>
    <t>コード</t>
    <phoneticPr fontId="5"/>
  </si>
  <si>
    <t>部 門 名</t>
    <rPh sb="0" eb="1">
      <t>ブ</t>
    </rPh>
    <rPh sb="2" eb="3">
      <t>モン</t>
    </rPh>
    <rPh sb="4" eb="5">
      <t>メイ</t>
    </rPh>
    <phoneticPr fontId="5"/>
  </si>
  <si>
    <t>商業マージン</t>
    <phoneticPr fontId="4"/>
  </si>
  <si>
    <t>運輸マージン</t>
    <rPh sb="0" eb="2">
      <t>ウンユ</t>
    </rPh>
    <phoneticPr fontId="4"/>
  </si>
  <si>
    <t>はん用機械</t>
  </si>
  <si>
    <t>生産用機械</t>
  </si>
  <si>
    <t>業務用機械</t>
  </si>
  <si>
    <t>電子部品</t>
  </si>
  <si>
    <t>情報通信</t>
  </si>
  <si>
    <t>医療・福祉</t>
  </si>
  <si>
    <t>事務用品</t>
  </si>
  <si>
    <t>※数値は、単位未満を四捨五入しているため総数と内訳が一致しない場合があります。</t>
  </si>
  <si>
    <r>
      <t xml:space="preserve">手順１　需要増加額（購入者価格）を入力
</t>
    </r>
    <r>
      <rPr>
        <b/>
        <sz val="10"/>
        <color indexed="10"/>
        <rFont val="ＭＳ ゴシック"/>
        <family val="3"/>
        <charset val="128"/>
      </rPr>
      <t xml:space="preserve">
</t>
    </r>
    <r>
      <rPr>
        <b/>
        <sz val="9"/>
        <color theme="1"/>
        <rFont val="ＭＳ ゴシック"/>
        <family val="3"/>
        <charset val="128"/>
      </rPr>
      <t>※一般的な価格は購入者価格表示です。分析時にはこの購入者価格に含まれる各部門の商業・運輸マージンを適切に処理して生産者価格に変換する必要があります。</t>
    </r>
    <rPh sb="0" eb="2">
      <t>テジュン</t>
    </rPh>
    <rPh sb="4" eb="6">
      <t>ジュヨウ</t>
    </rPh>
    <rPh sb="6" eb="8">
      <t>ゾウカ</t>
    </rPh>
    <rPh sb="8" eb="9">
      <t>ガク</t>
    </rPh>
    <rPh sb="10" eb="13">
      <t>コウニュウシャ</t>
    </rPh>
    <rPh sb="13" eb="15">
      <t>カカク</t>
    </rPh>
    <rPh sb="17" eb="19">
      <t>ニュウリョク</t>
    </rPh>
    <rPh sb="22" eb="25">
      <t>イッパンテキ</t>
    </rPh>
    <rPh sb="26" eb="28">
      <t>カカク</t>
    </rPh>
    <rPh sb="29" eb="32">
      <t>コウニュウシャ</t>
    </rPh>
    <rPh sb="32" eb="34">
      <t>カカク</t>
    </rPh>
    <rPh sb="34" eb="36">
      <t>ヒョウジ</t>
    </rPh>
    <rPh sb="39" eb="41">
      <t>ブンセキ</t>
    </rPh>
    <rPh sb="41" eb="42">
      <t>ジ</t>
    </rPh>
    <rPh sb="46" eb="49">
      <t>コウニュウシャ</t>
    </rPh>
    <rPh sb="49" eb="51">
      <t>カカク</t>
    </rPh>
    <rPh sb="52" eb="53">
      <t>フク</t>
    </rPh>
    <rPh sb="56" eb="57">
      <t>カク</t>
    </rPh>
    <rPh sb="57" eb="59">
      <t>ブモン</t>
    </rPh>
    <rPh sb="60" eb="62">
      <t>ショウギョウ</t>
    </rPh>
    <rPh sb="63" eb="65">
      <t>ウンユ</t>
    </rPh>
    <rPh sb="70" eb="72">
      <t>テキセツ</t>
    </rPh>
    <rPh sb="73" eb="75">
      <t>ショリ</t>
    </rPh>
    <rPh sb="77" eb="80">
      <t>セイサンシャ</t>
    </rPh>
    <rPh sb="80" eb="82">
      <t>カカク</t>
    </rPh>
    <rPh sb="83" eb="85">
      <t>ヘンカン</t>
    </rPh>
    <rPh sb="87" eb="89">
      <t>ヒツヨウ</t>
    </rPh>
    <phoneticPr fontId="5"/>
  </si>
  <si>
    <t>県内
直接投資額</t>
    <rPh sb="0" eb="1">
      <t>ケン</t>
    </rPh>
    <rPh sb="1" eb="2">
      <t>ナイ</t>
    </rPh>
    <rPh sb="3" eb="5">
      <t>チョクセツ</t>
    </rPh>
    <rPh sb="5" eb="7">
      <t>トウシ</t>
    </rPh>
    <rPh sb="7" eb="8">
      <t>ガク</t>
    </rPh>
    <phoneticPr fontId="5"/>
  </si>
  <si>
    <t>県外
直接投資額</t>
    <rPh sb="0" eb="2">
      <t>ケンガイ</t>
    </rPh>
    <rPh sb="3" eb="5">
      <t>チョクセツ</t>
    </rPh>
    <rPh sb="5" eb="7">
      <t>トウシ</t>
    </rPh>
    <rPh sb="7" eb="8">
      <t>ガク</t>
    </rPh>
    <phoneticPr fontId="5"/>
  </si>
  <si>
    <t>県内
直接投資額
（変換後）</t>
    <rPh sb="0" eb="1">
      <t>ケン</t>
    </rPh>
    <rPh sb="1" eb="2">
      <t>ナイ</t>
    </rPh>
    <rPh sb="3" eb="5">
      <t>チョクセツ</t>
    </rPh>
    <rPh sb="5" eb="7">
      <t>トウシ</t>
    </rPh>
    <rPh sb="7" eb="8">
      <t>ガク</t>
    </rPh>
    <rPh sb="10" eb="13">
      <t>ヘンカンゴ</t>
    </rPh>
    <phoneticPr fontId="5"/>
  </si>
  <si>
    <t>県外
直接投資額
（変換後）</t>
    <rPh sb="0" eb="1">
      <t>ケン</t>
    </rPh>
    <rPh sb="1" eb="2">
      <t>ガイ</t>
    </rPh>
    <rPh sb="3" eb="5">
      <t>チョクセツ</t>
    </rPh>
    <rPh sb="5" eb="7">
      <t>トウシ</t>
    </rPh>
    <rPh sb="7" eb="8">
      <t>ガク</t>
    </rPh>
    <rPh sb="10" eb="13">
      <t>ヘンカンゴ</t>
    </rPh>
    <phoneticPr fontId="5"/>
  </si>
  <si>
    <t>県内商業マージン</t>
    <rPh sb="0" eb="1">
      <t>ケン</t>
    </rPh>
    <rPh sb="1" eb="2">
      <t>ナイ</t>
    </rPh>
    <phoneticPr fontId="4"/>
  </si>
  <si>
    <t>県内運輸マージン</t>
    <rPh sb="0" eb="1">
      <t>ケン</t>
    </rPh>
    <rPh sb="1" eb="2">
      <t>ナイ</t>
    </rPh>
    <rPh sb="2" eb="4">
      <t>ウンユ</t>
    </rPh>
    <phoneticPr fontId="4"/>
  </si>
  <si>
    <t>県外商業マージン</t>
    <rPh sb="0" eb="2">
      <t>ケンガイ</t>
    </rPh>
    <phoneticPr fontId="4"/>
  </si>
  <si>
    <t>県外運輸マージン</t>
    <rPh sb="0" eb="2">
      <t>ケンガイ</t>
    </rPh>
    <rPh sb="2" eb="4">
      <t>ウンユ</t>
    </rPh>
    <phoneticPr fontId="4"/>
  </si>
  <si>
    <t>小計</t>
    <rPh sb="0" eb="1">
      <t>ショウ</t>
    </rPh>
    <rPh sb="1" eb="2">
      <t>ケイ</t>
    </rPh>
    <phoneticPr fontId="5"/>
  </si>
  <si>
    <t>入力（県内外）</t>
    <rPh sb="0" eb="2">
      <t>ニュウリョク</t>
    </rPh>
    <rPh sb="3" eb="5">
      <t>ケンナイ</t>
    </rPh>
    <rPh sb="5" eb="6">
      <t>ガイ</t>
    </rPh>
    <phoneticPr fontId="5"/>
  </si>
  <si>
    <t>三重県戦略企画部統計課　分析・情報班</t>
    <rPh sb="0" eb="3">
      <t>ミエケン</t>
    </rPh>
    <rPh sb="3" eb="7">
      <t>センリャクキカク</t>
    </rPh>
    <rPh sb="7" eb="8">
      <t>ブ</t>
    </rPh>
    <rPh sb="8" eb="10">
      <t>トウケイ</t>
    </rPh>
    <rPh sb="10" eb="11">
      <t>カ</t>
    </rPh>
    <phoneticPr fontId="5"/>
  </si>
  <si>
    <t>漁業　　　　</t>
    <rPh sb="0" eb="2">
      <t>ギョギョウ</t>
    </rPh>
    <phoneticPr fontId="0"/>
  </si>
  <si>
    <t>運輸・郵便　　　</t>
    <rPh sb="3" eb="5">
      <t>ユウビン</t>
    </rPh>
    <phoneticPr fontId="0"/>
  </si>
  <si>
    <t>宿泊業</t>
    <rPh sb="0" eb="2">
      <t>シュクハク</t>
    </rPh>
    <rPh sb="2" eb="3">
      <t>ギョウ</t>
    </rPh>
    <phoneticPr fontId="0"/>
  </si>
  <si>
    <t>飲食サービス</t>
    <rPh sb="0" eb="2">
      <t>インショク</t>
    </rPh>
    <phoneticPr fontId="0"/>
  </si>
  <si>
    <t>娯楽サービス</t>
    <rPh sb="0" eb="2">
      <t>ゴラク</t>
    </rPh>
    <phoneticPr fontId="0"/>
  </si>
  <si>
    <t>対個人サービス</t>
    <rPh sb="0" eb="1">
      <t>タイ</t>
    </rPh>
    <rPh sb="1" eb="3">
      <t>コジン</t>
    </rPh>
    <phoneticPr fontId="0"/>
  </si>
  <si>
    <t>均衡産出高モデルを使用した産業連関分析（42部門）</t>
    <rPh sb="9" eb="11">
      <t>シヨウ</t>
    </rPh>
    <rPh sb="13" eb="15">
      <t>サンギョウ</t>
    </rPh>
    <rPh sb="15" eb="17">
      <t>レンカン</t>
    </rPh>
    <rPh sb="17" eb="19">
      <t>ブンセキ</t>
    </rPh>
    <rPh sb="22" eb="24">
      <t>ブモン</t>
    </rPh>
    <phoneticPr fontId="5"/>
  </si>
  <si>
    <t>鉱業</t>
    <rPh sb="0" eb="2">
      <t>コウギョウ</t>
    </rPh>
    <phoneticPr fontId="41"/>
  </si>
  <si>
    <t>飲食料品　　　　　　　</t>
    <rPh sb="0" eb="2">
      <t>インショク</t>
    </rPh>
    <phoneticPr fontId="41"/>
  </si>
  <si>
    <t>はん用機械</t>
    <rPh sb="2" eb="3">
      <t>ヨウ</t>
    </rPh>
    <rPh sb="3" eb="5">
      <t>キカイ</t>
    </rPh>
    <phoneticPr fontId="41"/>
  </si>
  <si>
    <t>生産用機械</t>
    <rPh sb="0" eb="2">
      <t>セイサン</t>
    </rPh>
    <rPh sb="2" eb="3">
      <t>ヨウ</t>
    </rPh>
    <rPh sb="3" eb="5">
      <t>キカイ</t>
    </rPh>
    <phoneticPr fontId="41"/>
  </si>
  <si>
    <t>業務用機械</t>
    <rPh sb="0" eb="2">
      <t>ギョウム</t>
    </rPh>
    <rPh sb="2" eb="3">
      <t>ヨウ</t>
    </rPh>
    <rPh sb="3" eb="5">
      <t>キカイ</t>
    </rPh>
    <phoneticPr fontId="41"/>
  </si>
  <si>
    <t>電子部品</t>
    <rPh sb="0" eb="2">
      <t>デンシ</t>
    </rPh>
    <rPh sb="2" eb="4">
      <t>ブヒン</t>
    </rPh>
    <phoneticPr fontId="41"/>
  </si>
  <si>
    <t>情報・通信機器</t>
    <rPh sb="0" eb="2">
      <t>ジョウホウ</t>
    </rPh>
    <rPh sb="3" eb="5">
      <t>ツウシン</t>
    </rPh>
    <rPh sb="5" eb="7">
      <t>キキ</t>
    </rPh>
    <phoneticPr fontId="41"/>
  </si>
  <si>
    <t>情報通信</t>
    <rPh sb="0" eb="2">
      <t>ジョウホウ</t>
    </rPh>
    <rPh sb="2" eb="4">
      <t>ツウシン</t>
    </rPh>
    <phoneticPr fontId="41"/>
  </si>
  <si>
    <t>医療・福祉</t>
    <rPh sb="0" eb="2">
      <t>イリョウ</t>
    </rPh>
    <rPh sb="3" eb="5">
      <t>フクシ</t>
    </rPh>
    <phoneticPr fontId="41"/>
  </si>
  <si>
    <t>その他の非営利団体サービス</t>
    <rPh sb="4" eb="7">
      <t>ヒエイリ</t>
    </rPh>
    <rPh sb="7" eb="9">
      <t>ダンタイ</t>
    </rPh>
    <phoneticPr fontId="41"/>
  </si>
  <si>
    <t>事務用品</t>
    <rPh sb="0" eb="2">
      <t>ジム</t>
    </rPh>
    <rPh sb="2" eb="4">
      <t>ヨウヒン</t>
    </rPh>
    <phoneticPr fontId="41"/>
  </si>
  <si>
    <t>分類不明</t>
    <rPh sb="0" eb="2">
      <t>ブンルイ</t>
    </rPh>
    <rPh sb="2" eb="4">
      <t>フメイ</t>
    </rPh>
    <phoneticPr fontId="41"/>
  </si>
  <si>
    <t>42部門 係数</t>
    <rPh sb="2" eb="4">
      <t>ブモン</t>
    </rPh>
    <rPh sb="5" eb="7">
      <t>ケイスウ</t>
    </rPh>
    <phoneticPr fontId="5"/>
  </si>
  <si>
    <t>宿泊業</t>
  </si>
  <si>
    <t>飲食サービス</t>
  </si>
  <si>
    <t>娯楽サービス</t>
  </si>
  <si>
    <t>○</t>
    <phoneticPr fontId="4"/>
  </si>
  <si>
    <t>42部門</t>
    <rPh sb="2" eb="4">
      <t>ブモン</t>
    </rPh>
    <phoneticPr fontId="5"/>
  </si>
  <si>
    <t>農業</t>
  </si>
  <si>
    <t>林業</t>
  </si>
  <si>
    <t>漁業</t>
  </si>
  <si>
    <t>飲食料品</t>
  </si>
  <si>
    <t>繊維製品</t>
  </si>
  <si>
    <t>化学製品</t>
  </si>
  <si>
    <t>石油・石炭製品</t>
  </si>
  <si>
    <t>プラスチック・ゴム製品</t>
  </si>
  <si>
    <t>窯業・土石製品</t>
  </si>
  <si>
    <t>鉄鋼</t>
  </si>
  <si>
    <t>非鉄金属</t>
  </si>
  <si>
    <t>金属製品</t>
  </si>
  <si>
    <t>電気機械</t>
  </si>
  <si>
    <t>情報通信機器</t>
  </si>
  <si>
    <t>輸送機械</t>
  </si>
  <si>
    <t>建設</t>
  </si>
  <si>
    <t>商業</t>
  </si>
  <si>
    <t>金融・保険</t>
  </si>
  <si>
    <t>不動産</t>
  </si>
  <si>
    <t>運輸・郵便</t>
  </si>
  <si>
    <t>公務</t>
  </si>
  <si>
    <t>教育・研究</t>
  </si>
  <si>
    <t>他に分類されない会員制団体</t>
  </si>
  <si>
    <t>その他の対個人サービス</t>
  </si>
  <si>
    <t>平成27年(2015年)三重県内外2地域間産業連関表</t>
    <rPh sb="0" eb="2">
      <t>ヘイセイ</t>
    </rPh>
    <rPh sb="4" eb="5">
      <t>ネン</t>
    </rPh>
    <rPh sb="10" eb="11">
      <t>ネン</t>
    </rPh>
    <rPh sb="12" eb="15">
      <t>ミエケン</t>
    </rPh>
    <rPh sb="15" eb="17">
      <t>ナイガイ</t>
    </rPh>
    <rPh sb="18" eb="21">
      <t>チイキカン</t>
    </rPh>
    <rPh sb="21" eb="26">
      <t>サンギョウレンカンヒョウ</t>
    </rPh>
    <phoneticPr fontId="5"/>
  </si>
  <si>
    <t>平成29年度県民経済計算より（平成27年暦年変換後）</t>
    <rPh sb="15" eb="17">
      <t>ヘイセイ</t>
    </rPh>
    <rPh sb="19" eb="20">
      <t>ネン</t>
    </rPh>
    <rPh sb="20" eb="22">
      <t>レキネン</t>
    </rPh>
    <rPh sb="22" eb="25">
      <t>ヘンカンゴ</t>
    </rPh>
    <phoneticPr fontId="5"/>
  </si>
  <si>
    <t>国民経済計算年報より</t>
    <rPh sb="0" eb="2">
      <t>コクミン</t>
    </rPh>
    <rPh sb="2" eb="4">
      <t>ケイザイ</t>
    </rPh>
    <rPh sb="4" eb="6">
      <t>ケイサン</t>
    </rPh>
    <rPh sb="6" eb="8">
      <t>ネンポウ</t>
    </rPh>
    <phoneticPr fontId="4"/>
  </si>
  <si>
    <t>消費転換計数（県外）について</t>
    <rPh sb="0" eb="2">
      <t>ショウヒ</t>
    </rPh>
    <rPh sb="2" eb="4">
      <t>テンカン</t>
    </rPh>
    <rPh sb="4" eb="6">
      <t>ケイスウ</t>
    </rPh>
    <rPh sb="7" eb="9">
      <t>ケンガイ</t>
    </rPh>
    <phoneticPr fontId="4"/>
  </si>
  <si>
    <t>平成30年度国民経済計算年報より</t>
    <rPh sb="6" eb="8">
      <t>コクミン</t>
    </rPh>
    <rPh sb="8" eb="10">
      <t>ケイザイ</t>
    </rPh>
    <rPh sb="10" eb="12">
      <t>ケイサン</t>
    </rPh>
    <rPh sb="12" eb="14">
      <t>ネンポウ</t>
    </rPh>
    <phoneticPr fontId="4"/>
  </si>
  <si>
    <t>平成27暦年</t>
  </si>
  <si>
    <t>①</t>
    <phoneticPr fontId="4"/>
  </si>
  <si>
    <t>雇用者所得（海外在住）</t>
  </si>
  <si>
    <t>②</t>
    <phoneticPr fontId="4"/>
  </si>
  <si>
    <t>財産所得（受取）</t>
  </si>
  <si>
    <t>③</t>
    <phoneticPr fontId="4"/>
  </si>
  <si>
    <t>国内純生産（要素費用表示）</t>
  </si>
  <si>
    <t>⑨:1-(①+②)÷③</t>
    <phoneticPr fontId="4"/>
  </si>
  <si>
    <t>④</t>
    <phoneticPr fontId="4"/>
  </si>
  <si>
    <t>雇用者所得（国内在住）</t>
  </si>
  <si>
    <t>⑤</t>
    <phoneticPr fontId="4"/>
  </si>
  <si>
    <t>海外からの雇用者所得（受取）</t>
  </si>
  <si>
    <t>⑥</t>
    <phoneticPr fontId="4"/>
  </si>
  <si>
    <t>海外からの財産所得</t>
  </si>
  <si>
    <t>⑦</t>
    <phoneticPr fontId="4"/>
  </si>
  <si>
    <t>営業余剰</t>
  </si>
  <si>
    <t>⑧</t>
    <phoneticPr fontId="4"/>
  </si>
  <si>
    <t>民間最終消費支出</t>
  </si>
  <si>
    <t>⑩:(④+⑤+⑥+⑦)/⑧</t>
    <phoneticPr fontId="4"/>
  </si>
  <si>
    <t>⑨×⑩</t>
    <phoneticPr fontId="4"/>
  </si>
  <si>
    <t>平成27年(2015年)三重県内外2地域間産業連関表による産業連関分析シート</t>
    <phoneticPr fontId="5"/>
  </si>
  <si>
    <t>変更履歴</t>
    <rPh sb="0" eb="2">
      <t>ヘンコウ</t>
    </rPh>
    <rPh sb="2" eb="4">
      <t>リレキ</t>
    </rPh>
    <phoneticPr fontId="4"/>
  </si>
  <si>
    <t>・推計結果の概要シートにおいて、40～42部門の範囲参照が正しくないものを訂正しました。</t>
    <rPh sb="37" eb="39">
      <t>テイセイ</t>
    </rPh>
    <phoneticPr fontId="4"/>
  </si>
  <si>
    <t>・効果内訳の合計欄の配列数式が適切に表示されていないものを訂正しました</t>
    <rPh sb="1" eb="3">
      <t>コウカ</t>
    </rPh>
    <rPh sb="3" eb="5">
      <t>ウチワケ</t>
    </rPh>
    <rPh sb="6" eb="8">
      <t>ゴウケイ</t>
    </rPh>
    <rPh sb="8" eb="9">
      <t>ラン</t>
    </rPh>
    <rPh sb="10" eb="12">
      <t>ハイレツ</t>
    </rPh>
    <rPh sb="12" eb="14">
      <t>スウシキ</t>
    </rPh>
    <rPh sb="15" eb="17">
      <t>テキセツ</t>
    </rPh>
    <rPh sb="18" eb="20">
      <t>ヒョウジ</t>
    </rPh>
    <rPh sb="29" eb="31">
      <t>テイセイ</t>
    </rPh>
    <phoneticPr fontId="4"/>
  </si>
  <si>
    <t>・1次効果シートの投入係数表、粗付加価値及び合計で空欄があり合計が表示されないものを訂正しました。</t>
    <rPh sb="30" eb="32">
      <t>ゴウケイ</t>
    </rPh>
    <rPh sb="33" eb="35">
      <t>ヒョウジ</t>
    </rPh>
    <phoneticPr fontId="4"/>
  </si>
  <si>
    <t>・2次効果シートの三重県の輸入額の計算後の値で空欄があるものを訂正しました</t>
    <phoneticPr fontId="4"/>
  </si>
  <si>
    <t>・図表の文言の修正（逆行列の部門数）を行いました。</t>
    <rPh sb="19" eb="20">
      <t>オコナ</t>
    </rPh>
    <phoneticPr fontId="4"/>
  </si>
  <si>
    <t>・1次波及効果の参照誤り（県外の生産誘発額算定の元となる需要額について自給率を考慮すべきところを、していないセルを参照している）を訂正しました</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</si>
</sst>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6" formatCode="&quot;¥&quot;#,##0;[Red]&quot;¥&quot;\-#,##0"/>
    <numFmt numFmtId="8" formatCode="&quot;¥&quot;#,##0.00;[Red]&quot;¥&quot;\-#,##0.00"/>
    <numFmt numFmtId="176" formatCode="#,##0.0;&quot;△ &quot;#,##0.0"/>
    <numFmt numFmtId="177" formatCode="#,##0.000_ "/>
    <numFmt numFmtId="178" formatCode="#,##0.000;&quot;△ &quot;#,##0.000"/>
    <numFmt numFmtId="179" formatCode="0.000_ ;[Red]\-0.000\ "/>
    <numFmt numFmtId="180" formatCode="0.0;&quot;△ &quot;0.0"/>
    <numFmt numFmtId="181" formatCode="0.000;&quot;△ &quot;0.000"/>
    <numFmt numFmtId="182" formatCode="#,##0;&quot;△ &quot;#,##0"/>
    <numFmt numFmtId="183" formatCode="#,##0.00000;&quot;△ &quot;#,##0.00000"/>
    <numFmt numFmtId="184" formatCode="#,##0.000000;&quot;△ &quot;#,##0.000000"/>
    <numFmt numFmtId="185" formatCode="#,##0_ ;[Red]\-#,##0\ "/>
    <numFmt numFmtId="186" formatCode="#,##0.0_ "/>
    <numFmt numFmtId="187" formatCode="#,##0.0_ ;[Red]\-#,##0.0\ "/>
    <numFmt numFmtId="188" formatCode="0_ "/>
    <numFmt numFmtId="189" formatCode="#,##0.000000_ "/>
    <numFmt numFmtId="190" formatCode="#,##0_ "/>
    <numFmt numFmtId="191" formatCode="0.0_ "/>
    <numFmt numFmtId="192" formatCode="#,##0.00000;[Red]\-#,##0.00000"/>
    <numFmt numFmtId="193" formatCode="0.00000"/>
    <numFmt numFmtId="194" formatCode="0.0"/>
    <numFmt numFmtId="195" formatCode="#,##0.0;[Red]\-#,##0.0"/>
    <numFmt numFmtId="196" formatCode="00"/>
    <numFmt numFmtId="197" formatCode="0.000000"/>
    <numFmt numFmtId="198" formatCode="0.000"/>
  </numFmts>
  <fonts count="74">
    <font>
      <sz val="11"/>
      <color theme="1"/>
      <name val="ＭＳ Ｐゴシック"/>
      <family val="2"/>
      <charset val="128"/>
      <scheme val="minor"/>
    </font>
    <font>
      <sz val="11"/>
      <color theme="1"/>
      <name val="ＭＳ ゴシック"/>
      <family val="2"/>
      <charset val="128"/>
    </font>
    <font>
      <sz val="11"/>
      <color theme="1"/>
      <name val="ＭＳ Ｐゴシック"/>
      <family val="2"/>
      <charset val="128"/>
      <scheme val="minor"/>
    </font>
    <font>
      <b/>
      <sz val="16"/>
      <color indexed="9"/>
      <name val="ＭＳ Ｐゴシック"/>
      <family val="3"/>
      <charset val="128"/>
    </font>
    <font>
      <sz val="6"/>
      <name val="ＭＳ Ｐゴシック"/>
      <family val="2"/>
      <charset val="128"/>
      <scheme val="minor"/>
    </font>
    <font>
      <sz val="6"/>
      <name val="ＭＳ Ｐゴシック"/>
      <family val="3"/>
      <charset val="128"/>
    </font>
    <font>
      <b/>
      <sz val="14"/>
      <name val="ＭＳ Ｐゴシック"/>
      <family val="3"/>
      <charset val="128"/>
    </font>
    <font>
      <b/>
      <sz val="11"/>
      <color indexed="10"/>
      <name val="ＭＳ Ｐゴシック"/>
      <family val="3"/>
      <charset val="128"/>
    </font>
    <font>
      <b/>
      <sz val="11"/>
      <name val="ＭＳ Ｐゴシック"/>
      <family val="3"/>
      <charset val="128"/>
    </font>
    <font>
      <sz val="10"/>
      <name val="ＭＳ Ｐゴシック"/>
      <family val="3"/>
      <charset val="128"/>
    </font>
    <font>
      <sz val="10"/>
      <name val="ＭＳ ゴシック"/>
      <family val="3"/>
      <charset val="128"/>
    </font>
    <font>
      <b/>
      <sz val="20"/>
      <name val="ＭＳ ゴシック"/>
      <family val="3"/>
      <charset val="128"/>
    </font>
    <font>
      <u/>
      <sz val="12"/>
      <name val="ＭＳ ゴシック"/>
      <family val="3"/>
      <charset val="128"/>
    </font>
    <font>
      <sz val="12"/>
      <name val="ＭＳ ゴシック"/>
      <family val="3"/>
      <charset val="128"/>
    </font>
    <font>
      <sz val="11"/>
      <name val="ＭＳ ゴシック"/>
      <family val="3"/>
      <charset val="128"/>
    </font>
    <font>
      <sz val="14"/>
      <color indexed="12"/>
      <name val="ＭＳ ゴシック"/>
      <family val="3"/>
      <charset val="128"/>
    </font>
    <font>
      <sz val="10"/>
      <color indexed="10"/>
      <name val="ＭＳ ゴシック"/>
      <family val="3"/>
      <charset val="128"/>
    </font>
    <font>
      <sz val="11"/>
      <color indexed="10"/>
      <name val="ＭＳ ゴシック"/>
      <family val="3"/>
      <charset val="128"/>
    </font>
    <font>
      <sz val="10"/>
      <color indexed="12"/>
      <name val="ＭＳ ゴシック"/>
      <family val="3"/>
      <charset val="128"/>
    </font>
    <font>
      <sz val="14"/>
      <name val="ＭＳ ゴシック"/>
      <family val="3"/>
      <charset val="128"/>
    </font>
    <font>
      <b/>
      <sz val="12"/>
      <name val="ＭＳ ゴシック"/>
      <family val="3"/>
      <charset val="128"/>
    </font>
    <font>
      <sz val="16"/>
      <name val="ＭＳ ゴシック"/>
      <family val="3"/>
      <charset val="128"/>
    </font>
    <font>
      <sz val="9"/>
      <name val="ＭＳ ゴシック"/>
      <family val="3"/>
      <charset val="128"/>
    </font>
    <font>
      <sz val="18"/>
      <name val="ＭＳ ゴシック"/>
      <family val="3"/>
      <charset val="128"/>
    </font>
    <font>
      <sz val="12"/>
      <color indexed="9"/>
      <name val="ＭＳ ゴシック"/>
      <family val="3"/>
      <charset val="128"/>
    </font>
    <font>
      <sz val="11"/>
      <color indexed="9"/>
      <name val="ＭＳ ゴシック"/>
      <family val="3"/>
      <charset val="128"/>
    </font>
    <font>
      <sz val="10"/>
      <color indexed="9"/>
      <name val="ＭＳ ゴシック"/>
      <family val="3"/>
      <charset val="128"/>
    </font>
    <font>
      <sz val="12"/>
      <color indexed="9"/>
      <name val="ＭＳ Ｐゴシック"/>
      <family val="3"/>
      <charset val="128"/>
    </font>
    <font>
      <sz val="12"/>
      <name val="ＭＳ Ｐゴシック"/>
      <family val="3"/>
      <charset val="128"/>
    </font>
    <font>
      <b/>
      <sz val="16"/>
      <name val="ＭＳ Ｐゴシック"/>
      <family val="3"/>
      <charset val="128"/>
    </font>
    <font>
      <b/>
      <sz val="12"/>
      <name val="ＭＳ Ｐゴシック"/>
      <family val="3"/>
      <charset val="128"/>
    </font>
    <font>
      <b/>
      <sz val="11"/>
      <name val="ＭＳ ゴシック"/>
      <family val="3"/>
      <charset val="128"/>
    </font>
    <font>
      <sz val="9"/>
      <name val="ＭＳ Ｐゴシック"/>
      <family val="3"/>
      <charset val="128"/>
    </font>
    <font>
      <sz val="12"/>
      <color indexed="12"/>
      <name val="ＭＳ ゴシック"/>
      <family val="3"/>
      <charset val="128"/>
    </font>
    <font>
      <b/>
      <sz val="10"/>
      <name val="ＭＳ ゴシック"/>
      <family val="3"/>
      <charset val="128"/>
    </font>
    <font>
      <b/>
      <sz val="14"/>
      <name val="ＭＳ ゴシック"/>
      <family val="3"/>
      <charset val="128"/>
    </font>
    <font>
      <sz val="8"/>
      <name val="ＭＳ ゴシック"/>
      <family val="3"/>
      <charset val="128"/>
    </font>
    <font>
      <sz val="14"/>
      <name val="ＭＳ Ｐゴシック"/>
      <family val="3"/>
      <charset val="128"/>
    </font>
    <font>
      <sz val="9"/>
      <color theme="1"/>
      <name val="ＭＳ Ｐゴシック"/>
      <family val="3"/>
      <charset val="128"/>
      <scheme val="major"/>
    </font>
    <font>
      <sz val="9"/>
      <color theme="1"/>
      <name val="ＭＳ Ｐゴシック"/>
      <family val="3"/>
      <charset val="128"/>
    </font>
    <font>
      <b/>
      <sz val="9"/>
      <name val="ＭＳ Ｐゴシック"/>
      <family val="3"/>
      <charset val="128"/>
    </font>
    <font>
      <sz val="12"/>
      <color rgb="FFFF0000"/>
      <name val="明朝"/>
      <family val="1"/>
      <charset val="128"/>
    </font>
    <font>
      <sz val="9"/>
      <color theme="1"/>
      <name val="ＭＳ Ｐゴシック"/>
      <family val="2"/>
      <charset val="128"/>
      <scheme val="minor"/>
    </font>
    <font>
      <sz val="12"/>
      <color indexed="10"/>
      <name val="ＭＳ ゴシック"/>
      <family val="3"/>
      <charset val="128"/>
    </font>
    <font>
      <b/>
      <sz val="18"/>
      <name val="ＭＳ ゴシック"/>
      <family val="3"/>
      <charset val="128"/>
    </font>
    <font>
      <b/>
      <i/>
      <sz val="12"/>
      <name val="ＭＳ ゴシック"/>
      <family val="3"/>
      <charset val="128"/>
    </font>
    <font>
      <b/>
      <sz val="12"/>
      <color indexed="10"/>
      <name val="ＭＳ ゴシック"/>
      <family val="3"/>
      <charset val="128"/>
    </font>
    <font>
      <b/>
      <sz val="10"/>
      <color indexed="10"/>
      <name val="ＭＳ ゴシック"/>
      <family val="3"/>
      <charset val="128"/>
    </font>
    <font>
      <b/>
      <sz val="9"/>
      <color theme="1"/>
      <name val="ＭＳ ゴシック"/>
      <family val="3"/>
      <charset val="128"/>
    </font>
    <font>
      <b/>
      <sz val="9"/>
      <color indexed="10"/>
      <name val="ＭＳ ゴシック"/>
      <family val="3"/>
      <charset val="128"/>
    </font>
    <font>
      <sz val="10"/>
      <color theme="1"/>
      <name val="ＭＳ ゴシック"/>
      <family val="3"/>
      <charset val="128"/>
    </font>
    <font>
      <sz val="11"/>
      <color theme="1"/>
      <name val="ＭＳ ゴシック"/>
      <family val="3"/>
      <charset val="128"/>
    </font>
    <font>
      <sz val="9"/>
      <color theme="1"/>
      <name val="ＭＳ Ｐゴシック"/>
      <family val="2"/>
      <charset val="128"/>
    </font>
    <font>
      <sz val="9"/>
      <color theme="1"/>
      <name val="ＭＳ ゴシック"/>
      <family val="3"/>
      <charset val="128"/>
    </font>
    <font>
      <sz val="13"/>
      <name val="ＭＳ ゴシック"/>
      <family val="3"/>
      <charset val="128"/>
    </font>
    <font>
      <sz val="7"/>
      <name val="ＭＳ ゴシック"/>
      <family val="3"/>
      <charset val="128"/>
    </font>
    <font>
      <sz val="9"/>
      <name val="ＭＳ Ｐ明朝"/>
      <family val="1"/>
      <charset val="128"/>
    </font>
    <font>
      <sz val="18"/>
      <color theme="3"/>
      <name val="ＭＳ Ｐゴシック"/>
      <family val="2"/>
      <charset val="128"/>
      <scheme val="major"/>
    </font>
    <font>
      <b/>
      <sz val="15"/>
      <color theme="3"/>
      <name val="ＭＳ ゴシック"/>
      <family val="2"/>
      <charset val="128"/>
    </font>
    <font>
      <b/>
      <sz val="13"/>
      <color theme="3"/>
      <name val="ＭＳ ゴシック"/>
      <family val="2"/>
      <charset val="128"/>
    </font>
    <font>
      <b/>
      <sz val="11"/>
      <color theme="3"/>
      <name val="ＭＳ ゴシック"/>
      <family val="2"/>
      <charset val="128"/>
    </font>
    <font>
      <sz val="11"/>
      <color rgb="FF006100"/>
      <name val="ＭＳ ゴシック"/>
      <family val="2"/>
      <charset val="128"/>
    </font>
    <font>
      <sz val="11"/>
      <color rgb="FF9C0006"/>
      <name val="ＭＳ ゴシック"/>
      <family val="2"/>
      <charset val="128"/>
    </font>
    <font>
      <sz val="11"/>
      <color rgb="FF9C6500"/>
      <name val="ＭＳ ゴシック"/>
      <family val="2"/>
      <charset val="128"/>
    </font>
    <font>
      <sz val="11"/>
      <color rgb="FF3F3F76"/>
      <name val="ＭＳ ゴシック"/>
      <family val="2"/>
      <charset val="128"/>
    </font>
    <font>
      <b/>
      <sz val="11"/>
      <color rgb="FF3F3F3F"/>
      <name val="ＭＳ ゴシック"/>
      <family val="2"/>
      <charset val="128"/>
    </font>
    <font>
      <b/>
      <sz val="11"/>
      <color rgb="FFFA7D00"/>
      <name val="ＭＳ ゴシック"/>
      <family val="2"/>
      <charset val="128"/>
    </font>
    <font>
      <sz val="11"/>
      <color rgb="FFFA7D00"/>
      <name val="ＭＳ ゴシック"/>
      <family val="2"/>
      <charset val="128"/>
    </font>
    <font>
      <b/>
      <sz val="11"/>
      <color theme="0"/>
      <name val="ＭＳ ゴシック"/>
      <family val="2"/>
      <charset val="128"/>
    </font>
    <font>
      <sz val="11"/>
      <color rgb="FFFF0000"/>
      <name val="ＭＳ ゴシック"/>
      <family val="2"/>
      <charset val="128"/>
    </font>
    <font>
      <i/>
      <sz val="11"/>
      <color rgb="FF7F7F7F"/>
      <name val="ＭＳ ゴシック"/>
      <family val="2"/>
      <charset val="128"/>
    </font>
    <font>
      <b/>
      <sz val="11"/>
      <color theme="1"/>
      <name val="ＭＳ ゴシック"/>
      <family val="2"/>
      <charset val="128"/>
    </font>
    <font>
      <sz val="11"/>
      <color theme="0"/>
      <name val="ＭＳ ゴシック"/>
      <family val="2"/>
      <charset val="128"/>
    </font>
    <font>
      <sz val="9"/>
      <color theme="1"/>
      <name val="ＭＳ 明朝"/>
      <family val="1"/>
      <charset val="128"/>
    </font>
  </fonts>
  <fills count="4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31"/>
        <bgColor indexed="64"/>
      </patternFill>
    </fill>
    <fill>
      <patternFill patternType="solid">
        <fgColor indexed="13"/>
        <bgColor indexed="64"/>
      </patternFill>
    </fill>
    <fill>
      <patternFill patternType="solid">
        <fgColor indexed="11"/>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2">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ck">
        <color indexed="63"/>
      </left>
      <right/>
      <top style="thick">
        <color indexed="63"/>
      </top>
      <bottom/>
      <diagonal/>
    </border>
    <border>
      <left/>
      <right/>
      <top style="thick">
        <color indexed="63"/>
      </top>
      <bottom/>
      <diagonal/>
    </border>
    <border>
      <left/>
      <right style="thick">
        <color indexed="63"/>
      </right>
      <top style="thick">
        <color indexed="63"/>
      </top>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ck">
        <color indexed="63"/>
      </left>
      <right/>
      <top/>
      <bottom style="thin">
        <color indexed="64"/>
      </bottom>
      <diagonal/>
    </border>
    <border>
      <left/>
      <right style="thick">
        <color indexed="63"/>
      </right>
      <top/>
      <bottom style="thin">
        <color indexed="64"/>
      </bottom>
      <diagonal/>
    </border>
    <border>
      <left style="thin">
        <color indexed="63"/>
      </left>
      <right/>
      <top/>
      <bottom style="thin">
        <color indexed="64"/>
      </bottom>
      <diagonal/>
    </border>
    <border>
      <left/>
      <right style="thin">
        <color indexed="63"/>
      </right>
      <top/>
      <bottom style="thin">
        <color indexed="64"/>
      </bottom>
      <diagonal/>
    </border>
    <border>
      <left style="thick">
        <color indexed="63"/>
      </left>
      <right style="thin">
        <color indexed="64"/>
      </right>
      <top style="thin">
        <color indexed="64"/>
      </top>
      <bottom/>
      <diagonal/>
    </border>
    <border>
      <left/>
      <right style="thick">
        <color indexed="63"/>
      </right>
      <top style="thin">
        <color indexed="64"/>
      </top>
      <bottom/>
      <diagonal/>
    </border>
    <border>
      <left style="thin">
        <color indexed="63"/>
      </left>
      <right style="thin">
        <color indexed="64"/>
      </right>
      <top style="thin">
        <color indexed="64"/>
      </top>
      <bottom/>
      <diagonal/>
    </border>
    <border>
      <left/>
      <right style="thin">
        <color indexed="63"/>
      </right>
      <top style="thin">
        <color indexed="64"/>
      </top>
      <bottom/>
      <diagonal/>
    </border>
    <border>
      <left style="thick">
        <color indexed="63"/>
      </left>
      <right style="thin">
        <color indexed="64"/>
      </right>
      <top/>
      <bottom/>
      <diagonal/>
    </border>
    <border>
      <left/>
      <right style="thick">
        <color indexed="63"/>
      </right>
      <top/>
      <bottom/>
      <diagonal/>
    </border>
    <border>
      <left style="thin">
        <color indexed="63"/>
      </left>
      <right style="thin">
        <color indexed="64"/>
      </right>
      <top/>
      <bottom/>
      <diagonal/>
    </border>
    <border>
      <left/>
      <right style="thin">
        <color indexed="63"/>
      </right>
      <top/>
      <bottom/>
      <diagonal/>
    </border>
    <border>
      <left style="thick">
        <color indexed="63"/>
      </left>
      <right style="thin">
        <color indexed="64"/>
      </right>
      <top/>
      <bottom style="thin">
        <color indexed="64"/>
      </bottom>
      <diagonal/>
    </border>
    <border>
      <left style="thin">
        <color indexed="63"/>
      </left>
      <right style="thin">
        <color indexed="64"/>
      </right>
      <top/>
      <bottom style="thin">
        <color indexed="64"/>
      </bottom>
      <diagonal/>
    </border>
    <border>
      <left style="thick">
        <color indexed="63"/>
      </left>
      <right/>
      <top style="thin">
        <color indexed="64"/>
      </top>
      <bottom style="thin">
        <color indexed="64"/>
      </bottom>
      <diagonal/>
    </border>
    <border>
      <left/>
      <right style="thick">
        <color indexed="63"/>
      </right>
      <top style="thin">
        <color indexed="64"/>
      </top>
      <bottom style="thin">
        <color indexed="64"/>
      </bottom>
      <diagonal/>
    </border>
    <border>
      <left style="thin">
        <color indexed="63"/>
      </left>
      <right/>
      <top style="thin">
        <color indexed="64"/>
      </top>
      <bottom style="thin">
        <color indexed="64"/>
      </bottom>
      <diagonal/>
    </border>
    <border>
      <left/>
      <right style="thin">
        <color indexed="63"/>
      </right>
      <top style="thin">
        <color indexed="64"/>
      </top>
      <bottom style="thin">
        <color indexed="64"/>
      </bottom>
      <diagonal/>
    </border>
    <border>
      <left style="thick">
        <color indexed="63"/>
      </left>
      <right/>
      <top style="thin">
        <color indexed="64"/>
      </top>
      <bottom style="thick">
        <color indexed="63"/>
      </bottom>
      <diagonal/>
    </border>
    <border>
      <left/>
      <right/>
      <top style="thin">
        <color indexed="64"/>
      </top>
      <bottom style="thick">
        <color indexed="63"/>
      </bottom>
      <diagonal/>
    </border>
    <border>
      <left/>
      <right style="thick">
        <color indexed="63"/>
      </right>
      <top style="thin">
        <color indexed="64"/>
      </top>
      <bottom style="thick">
        <color indexed="63"/>
      </bottom>
      <diagonal/>
    </border>
    <border>
      <left style="thin">
        <color indexed="63"/>
      </left>
      <right/>
      <top style="thin">
        <color indexed="64"/>
      </top>
      <bottom style="thin">
        <color indexed="63"/>
      </bottom>
      <diagonal/>
    </border>
    <border>
      <left style="thin">
        <color indexed="64"/>
      </left>
      <right/>
      <top style="thin">
        <color indexed="64"/>
      </top>
      <bottom style="thin">
        <color indexed="63"/>
      </bottom>
      <diagonal/>
    </border>
    <border>
      <left/>
      <right style="thin">
        <color indexed="63"/>
      </right>
      <top style="thin">
        <color indexed="64"/>
      </top>
      <bottom style="thin">
        <color indexed="63"/>
      </bottom>
      <diagonal/>
    </border>
    <border>
      <left style="thin">
        <color indexed="64"/>
      </left>
      <right/>
      <top style="thin">
        <color indexed="64"/>
      </top>
      <bottom style="thick">
        <color indexed="63"/>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right/>
      <top style="dotted">
        <color indexed="64"/>
      </top>
      <bottom/>
      <diagonal/>
    </border>
    <border>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dotted">
        <color indexed="64"/>
      </left>
      <right style="dotted">
        <color indexed="64"/>
      </right>
      <top/>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right/>
      <top style="hair">
        <color indexed="64"/>
      </top>
      <bottom/>
      <diagonal/>
    </border>
    <border>
      <left style="medium">
        <color indexed="64"/>
      </left>
      <right style="medium">
        <color indexed="64"/>
      </right>
      <top style="hair">
        <color indexed="64"/>
      </top>
      <bottom/>
      <diagonal/>
    </border>
    <border>
      <left/>
      <right style="medium">
        <color indexed="64"/>
      </right>
      <top style="hair">
        <color indexed="64"/>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bottom style="double">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alignment vertical="center"/>
    </xf>
    <xf numFmtId="38" fontId="2" fillId="0" borderId="0" applyFont="0" applyFill="0" applyBorder="0" applyAlignment="0" applyProtection="0">
      <alignment vertical="center"/>
    </xf>
    <xf numFmtId="40" fontId="2" fillId="0" borderId="0" applyFont="0" applyFill="0" applyBorder="0" applyAlignment="0" applyProtection="0">
      <alignment vertical="center"/>
    </xf>
    <xf numFmtId="8" fontId="2" fillId="0" borderId="0" applyFont="0" applyFill="0" applyBorder="0" applyAlignment="0" applyProtection="0">
      <alignment vertical="center"/>
    </xf>
    <xf numFmtId="6" fontId="2" fillId="0" borderId="0" applyFont="0" applyFill="0" applyBorder="0" applyAlignment="0" applyProtection="0">
      <alignment vertical="center"/>
    </xf>
    <xf numFmtId="9" fontId="2" fillId="0" borderId="0" applyFont="0" applyFill="0" applyBorder="0" applyAlignment="0" applyProtection="0">
      <alignment vertical="center"/>
    </xf>
    <xf numFmtId="0" fontId="57" fillId="0" borderId="0" applyNumberFormat="0" applyFill="0" applyBorder="0" applyAlignment="0" applyProtection="0">
      <alignment vertical="center"/>
    </xf>
    <xf numFmtId="0" fontId="58" fillId="0" borderId="133" applyNumberFormat="0" applyFill="0" applyAlignment="0" applyProtection="0">
      <alignment vertical="center"/>
    </xf>
    <xf numFmtId="0" fontId="59" fillId="0" borderId="134" applyNumberFormat="0" applyFill="0" applyAlignment="0" applyProtection="0">
      <alignment vertical="center"/>
    </xf>
    <xf numFmtId="0" fontId="60" fillId="0" borderId="135" applyNumberFormat="0" applyFill="0" applyAlignment="0" applyProtection="0">
      <alignment vertical="center"/>
    </xf>
    <xf numFmtId="0" fontId="60" fillId="0" borderId="0" applyNumberFormat="0" applyFill="0" applyBorder="0" applyAlignment="0" applyProtection="0">
      <alignment vertical="center"/>
    </xf>
    <xf numFmtId="0" fontId="61" fillId="18" borderId="0" applyNumberFormat="0" applyBorder="0" applyAlignment="0" applyProtection="0">
      <alignment vertical="center"/>
    </xf>
    <xf numFmtId="0" fontId="62" fillId="19" borderId="0" applyNumberFormat="0" applyBorder="0" applyAlignment="0" applyProtection="0">
      <alignment vertical="center"/>
    </xf>
    <xf numFmtId="0" fontId="63" fillId="20" borderId="0" applyNumberFormat="0" applyBorder="0" applyAlignment="0" applyProtection="0">
      <alignment vertical="center"/>
    </xf>
    <xf numFmtId="0" fontId="64" fillId="21" borderId="136" applyNumberFormat="0" applyAlignment="0" applyProtection="0">
      <alignment vertical="center"/>
    </xf>
    <xf numFmtId="0" fontId="65" fillId="22" borderId="137" applyNumberFormat="0" applyAlignment="0" applyProtection="0">
      <alignment vertical="center"/>
    </xf>
    <xf numFmtId="0" fontId="66" fillId="22" borderId="136" applyNumberFormat="0" applyAlignment="0" applyProtection="0">
      <alignment vertical="center"/>
    </xf>
    <xf numFmtId="0" fontId="67" fillId="0" borderId="138" applyNumberFormat="0" applyFill="0" applyAlignment="0" applyProtection="0">
      <alignment vertical="center"/>
    </xf>
    <xf numFmtId="0" fontId="68" fillId="23" borderId="139" applyNumberFormat="0" applyAlignment="0" applyProtection="0">
      <alignment vertical="center"/>
    </xf>
    <xf numFmtId="0" fontId="69" fillId="0" borderId="0" applyNumberFormat="0" applyFill="0" applyBorder="0" applyAlignment="0" applyProtection="0">
      <alignment vertical="center"/>
    </xf>
    <xf numFmtId="0" fontId="2" fillId="24" borderId="140" applyNumberFormat="0" applyFont="0" applyAlignment="0" applyProtection="0">
      <alignment vertical="center"/>
    </xf>
    <xf numFmtId="0" fontId="70" fillId="0" borderId="0" applyNumberFormat="0" applyFill="0" applyBorder="0" applyAlignment="0" applyProtection="0">
      <alignment vertical="center"/>
    </xf>
    <xf numFmtId="0" fontId="71" fillId="0" borderId="141" applyNumberFormat="0" applyFill="0" applyAlignment="0" applyProtection="0">
      <alignment vertical="center"/>
    </xf>
    <xf numFmtId="0" fontId="72"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72" fillId="28" borderId="0" applyNumberFormat="0" applyBorder="0" applyAlignment="0" applyProtection="0">
      <alignment vertical="center"/>
    </xf>
    <xf numFmtId="0" fontId="72"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72" fillId="32" borderId="0" applyNumberFormat="0" applyBorder="0" applyAlignment="0" applyProtection="0">
      <alignment vertical="center"/>
    </xf>
    <xf numFmtId="0" fontId="72" fillId="33" borderId="0" applyNumberFormat="0" applyBorder="0" applyAlignment="0" applyProtection="0">
      <alignment vertical="center"/>
    </xf>
    <xf numFmtId="0" fontId="1" fillId="34" borderId="0" applyNumberFormat="0" applyBorder="0" applyAlignment="0" applyProtection="0">
      <alignment vertical="center"/>
    </xf>
    <xf numFmtId="0" fontId="1" fillId="35" borderId="0" applyNumberFormat="0" applyBorder="0" applyAlignment="0" applyProtection="0">
      <alignment vertical="center"/>
    </xf>
    <xf numFmtId="0" fontId="72" fillId="36" borderId="0" applyNumberFormat="0" applyBorder="0" applyAlignment="0" applyProtection="0">
      <alignment vertical="center"/>
    </xf>
    <xf numFmtId="0" fontId="72" fillId="37" borderId="0" applyNumberFormat="0" applyBorder="0" applyAlignment="0" applyProtection="0">
      <alignment vertical="center"/>
    </xf>
    <xf numFmtId="0" fontId="1" fillId="38" borderId="0" applyNumberFormat="0" applyBorder="0" applyAlignment="0" applyProtection="0">
      <alignment vertical="center"/>
    </xf>
    <xf numFmtId="0" fontId="1" fillId="39" borderId="0" applyNumberFormat="0" applyBorder="0" applyAlignment="0" applyProtection="0">
      <alignment vertical="center"/>
    </xf>
    <xf numFmtId="0" fontId="72" fillId="40" borderId="0" applyNumberFormat="0" applyBorder="0" applyAlignment="0" applyProtection="0">
      <alignment vertical="center"/>
    </xf>
    <xf numFmtId="0" fontId="72" fillId="41" borderId="0" applyNumberFormat="0" applyBorder="0" applyAlignment="0" applyProtection="0">
      <alignment vertical="center"/>
    </xf>
    <xf numFmtId="0" fontId="1" fillId="42" borderId="0" applyNumberFormat="0" applyBorder="0" applyAlignment="0" applyProtection="0">
      <alignment vertical="center"/>
    </xf>
    <xf numFmtId="0" fontId="1" fillId="43" borderId="0" applyNumberFormat="0" applyBorder="0" applyAlignment="0" applyProtection="0">
      <alignment vertical="center"/>
    </xf>
    <xf numFmtId="0" fontId="72" fillId="44" borderId="0" applyNumberFormat="0" applyBorder="0" applyAlignment="0" applyProtection="0">
      <alignment vertical="center"/>
    </xf>
    <xf numFmtId="0" fontId="72" fillId="45" borderId="0" applyNumberFormat="0" applyBorder="0" applyAlignment="0" applyProtection="0">
      <alignment vertical="center"/>
    </xf>
    <xf numFmtId="0" fontId="1" fillId="46" borderId="0" applyNumberFormat="0" applyBorder="0" applyAlignment="0" applyProtection="0">
      <alignment vertical="center"/>
    </xf>
    <xf numFmtId="0" fontId="1" fillId="47" borderId="0" applyNumberFormat="0" applyBorder="0" applyAlignment="0" applyProtection="0">
      <alignment vertical="center"/>
    </xf>
    <xf numFmtId="0" fontId="72" fillId="48" borderId="0" applyNumberFormat="0" applyBorder="0" applyAlignment="0" applyProtection="0">
      <alignment vertical="center"/>
    </xf>
  </cellStyleXfs>
  <cellXfs count="838">
    <xf numFmtId="0" fontId="0" fillId="0" borderId="0" xfId="0">
      <alignment vertical="center"/>
    </xf>
    <xf numFmtId="0" fontId="73" fillId="0" borderId="0" xfId="0" applyFont="1" applyAlignment="1">
      <alignment vertical="top"/>
    </xf>
    <xf numFmtId="0" fontId="73" fillId="0" borderId="0" xfId="0" applyFont="1" applyAlignment="1">
      <alignment vertical="top" wrapText="1"/>
    </xf>
    <xf numFmtId="58" fontId="73" fillId="0" borderId="0" xfId="0" applyNumberFormat="1" applyFont="1" applyAlignment="1">
      <alignment vertical="top"/>
    </xf>
    <xf numFmtId="0" fontId="3" fillId="2" borderId="0" xfId="0" applyFont="1" applyFill="1" applyAlignment="1">
      <alignment horizontal="center" vertical="center"/>
    </xf>
    <xf numFmtId="0" fontId="6" fillId="0" borderId="0" xfId="0" applyFont="1">
      <alignment vertical="center"/>
    </xf>
    <xf numFmtId="0" fontId="0" fillId="0" borderId="0" xfId="0">
      <alignment vertical="center"/>
    </xf>
    <xf numFmtId="0" fontId="0" fillId="0" borderId="0" xfId="0" applyAlignment="1">
      <alignment horizontal="right"/>
    </xf>
    <xf numFmtId="0" fontId="7" fillId="0" borderId="0" xfId="0" applyFont="1">
      <alignment vertical="center"/>
    </xf>
    <xf numFmtId="0" fontId="8" fillId="0" borderId="0" xfId="0" applyFont="1">
      <alignment vertical="center"/>
    </xf>
    <xf numFmtId="0" fontId="8" fillId="3" borderId="1" xfId="0" applyFont="1" applyFill="1" applyBorder="1" applyAlignment="1">
      <alignment horizontal="center" vertical="center"/>
    </xf>
    <xf numFmtId="0" fontId="8" fillId="3" borderId="3" xfId="0" applyFont="1" applyFill="1" applyBorder="1" applyAlignment="1">
      <alignment horizontal="center" vertical="center"/>
    </xf>
    <xf numFmtId="0" fontId="8" fillId="3" borderId="4" xfId="0" applyFont="1" applyFill="1" applyBorder="1" applyAlignment="1">
      <alignment horizontal="center" vertical="center"/>
    </xf>
    <xf numFmtId="0" fontId="8" fillId="0" borderId="0" xfId="0" applyFont="1" applyAlignment="1">
      <alignment vertical="center"/>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left" vertical="center" wrapText="1" indent="1"/>
    </xf>
    <xf numFmtId="0" fontId="9" fillId="0" borderId="8" xfId="0" applyFont="1" applyBorder="1" applyAlignment="1">
      <alignment horizontal="left" vertical="center" wrapText="1" indent="1"/>
    </xf>
    <xf numFmtId="0" fontId="0" fillId="0" borderId="0" xfId="0" applyAlignment="1">
      <alignment vertical="center"/>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7" xfId="0" applyFont="1" applyBorder="1" applyAlignment="1">
      <alignment horizontal="left" vertical="center" indent="1"/>
    </xf>
    <xf numFmtId="0" fontId="9" fillId="0" borderId="8" xfId="0" applyFont="1" applyBorder="1" applyAlignment="1">
      <alignment horizontal="left" vertical="center" indent="1"/>
    </xf>
    <xf numFmtId="0" fontId="0" fillId="0" borderId="0" xfId="0" applyAlignment="1">
      <alignment horizontal="left" vertical="center"/>
    </xf>
    <xf numFmtId="0" fontId="9" fillId="0" borderId="12" xfId="0" applyFont="1" applyBorder="1" applyAlignment="1">
      <alignment horizontal="center" vertical="center"/>
    </xf>
    <xf numFmtId="0" fontId="9" fillId="0" borderId="13" xfId="0" applyFont="1" applyBorder="1" applyAlignment="1">
      <alignment horizontal="center" vertical="center" wrapText="1"/>
    </xf>
    <xf numFmtId="0" fontId="9" fillId="0" borderId="14" xfId="0" applyFont="1" applyBorder="1" applyAlignment="1">
      <alignment horizontal="left" vertical="center" indent="1"/>
    </xf>
    <xf numFmtId="0" fontId="9" fillId="0" borderId="15" xfId="0" applyFont="1" applyBorder="1" applyAlignment="1">
      <alignment horizontal="left" vertical="center" indent="1"/>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14" fillId="0" borderId="0" xfId="0" applyFont="1" applyAlignment="1">
      <alignment horizontal="right" vertical="center"/>
    </xf>
    <xf numFmtId="0" fontId="14" fillId="3" borderId="20" xfId="0" applyFont="1" applyFill="1" applyBorder="1" applyAlignment="1">
      <alignment horizontal="center" vertical="center" wrapText="1"/>
    </xf>
    <xf numFmtId="0" fontId="14" fillId="0" borderId="0" xfId="0" applyFont="1" applyAlignment="1">
      <alignment vertical="center"/>
    </xf>
    <xf numFmtId="0" fontId="19" fillId="0" borderId="0" xfId="0" applyFont="1" applyAlignment="1">
      <alignment vertical="center"/>
    </xf>
    <xf numFmtId="0" fontId="14" fillId="3" borderId="23" xfId="0" applyFont="1" applyFill="1" applyBorder="1" applyAlignment="1">
      <alignment horizontal="right" vertical="center" shrinkToFit="1"/>
    </xf>
    <xf numFmtId="0" fontId="14" fillId="3" borderId="20" xfId="0" applyFont="1" applyFill="1" applyBorder="1" applyAlignment="1">
      <alignment horizontal="left" wrapText="1" shrinkToFit="1"/>
    </xf>
    <xf numFmtId="0" fontId="14" fillId="0" borderId="21" xfId="0" applyFont="1" applyBorder="1" applyAlignment="1">
      <alignment vertical="center" shrinkToFit="1"/>
    </xf>
    <xf numFmtId="176" fontId="10" fillId="0" borderId="21" xfId="0" applyNumberFormat="1" applyFont="1" applyBorder="1" applyAlignment="1">
      <alignment vertical="center"/>
    </xf>
    <xf numFmtId="176" fontId="10" fillId="0" borderId="24" xfId="0" applyNumberFormat="1" applyFont="1" applyBorder="1" applyAlignment="1">
      <alignment vertical="center"/>
    </xf>
    <xf numFmtId="0" fontId="14" fillId="0" borderId="22" xfId="0" applyFont="1" applyBorder="1" applyAlignment="1">
      <alignment vertical="center" shrinkToFit="1"/>
    </xf>
    <xf numFmtId="176" fontId="10" fillId="0" borderId="22" xfId="0" applyNumberFormat="1" applyFont="1" applyBorder="1" applyAlignment="1">
      <alignment vertical="center"/>
    </xf>
    <xf numFmtId="0" fontId="14" fillId="0" borderId="20" xfId="0" applyFont="1" applyBorder="1" applyAlignment="1">
      <alignment vertical="center" shrinkToFit="1"/>
    </xf>
    <xf numFmtId="176" fontId="10" fillId="0" borderId="20" xfId="0" applyNumberFormat="1" applyFont="1" applyBorder="1" applyAlignment="1">
      <alignment vertical="center"/>
    </xf>
    <xf numFmtId="176" fontId="10" fillId="0" borderId="0" xfId="0" applyNumberFormat="1" applyFont="1" applyAlignment="1">
      <alignment vertical="center"/>
    </xf>
    <xf numFmtId="0" fontId="20" fillId="0" borderId="0" xfId="0" applyFont="1" applyAlignment="1">
      <alignment vertical="center"/>
    </xf>
    <xf numFmtId="0" fontId="14" fillId="3" borderId="20" xfId="0" applyFont="1" applyFill="1" applyBorder="1" applyAlignment="1">
      <alignment horizontal="left" shrinkToFit="1"/>
    </xf>
    <xf numFmtId="179" fontId="14" fillId="0" borderId="0" xfId="0" applyNumberFormat="1" applyFont="1" applyAlignment="1">
      <alignment vertical="center"/>
    </xf>
    <xf numFmtId="0" fontId="14" fillId="3" borderId="23" xfId="0" applyFont="1" applyFill="1" applyBorder="1" applyAlignment="1">
      <alignment horizontal="right" vertical="top"/>
    </xf>
    <xf numFmtId="0" fontId="10" fillId="3" borderId="23" xfId="0" applyFont="1" applyFill="1" applyBorder="1" applyAlignment="1">
      <alignment horizontal="center" vertical="center"/>
    </xf>
    <xf numFmtId="0" fontId="0" fillId="3" borderId="20" xfId="0" applyFill="1" applyBorder="1">
      <alignment vertical="center"/>
    </xf>
    <xf numFmtId="0" fontId="21" fillId="0" borderId="0" xfId="0" applyFont="1" applyAlignment="1">
      <alignment vertical="center"/>
    </xf>
    <xf numFmtId="176" fontId="14" fillId="0" borderId="0" xfId="0" applyNumberFormat="1" applyFont="1" applyAlignment="1">
      <alignment vertical="center"/>
    </xf>
    <xf numFmtId="0" fontId="20" fillId="3" borderId="23" xfId="0" applyFont="1" applyFill="1" applyBorder="1" applyAlignment="1">
      <alignment vertical="center"/>
    </xf>
    <xf numFmtId="0" fontId="14" fillId="3" borderId="25" xfId="0" applyFont="1" applyFill="1" applyBorder="1" applyAlignment="1">
      <alignment vertical="center"/>
    </xf>
    <xf numFmtId="0" fontId="14" fillId="3" borderId="6" xfId="0" applyFont="1" applyFill="1" applyBorder="1" applyAlignment="1">
      <alignment vertical="center"/>
    </xf>
    <xf numFmtId="0" fontId="14" fillId="3" borderId="20" xfId="0" applyFont="1" applyFill="1" applyBorder="1" applyAlignment="1">
      <alignment vertical="center"/>
    </xf>
    <xf numFmtId="0" fontId="14" fillId="3" borderId="7" xfId="0" applyFont="1" applyFill="1" applyBorder="1" applyAlignment="1">
      <alignment horizontal="center" vertical="center" wrapText="1"/>
    </xf>
    <xf numFmtId="180" fontId="14" fillId="3" borderId="7" xfId="0" applyNumberFormat="1" applyFont="1" applyFill="1" applyBorder="1" applyAlignment="1">
      <alignment horizontal="center" vertical="center" wrapText="1"/>
    </xf>
    <xf numFmtId="0" fontId="14" fillId="0" borderId="7" xfId="0" applyFont="1" applyBorder="1" applyAlignment="1">
      <alignment vertical="center"/>
    </xf>
    <xf numFmtId="176" fontId="14" fillId="0" borderId="0" xfId="0" applyNumberFormat="1" applyFont="1" applyAlignment="1">
      <alignment horizontal="right" vertical="center"/>
    </xf>
    <xf numFmtId="178" fontId="14" fillId="0" borderId="0" xfId="0" applyNumberFormat="1" applyFont="1" applyAlignment="1">
      <alignment horizontal="right" vertical="center"/>
    </xf>
    <xf numFmtId="177" fontId="0" fillId="0" borderId="0" xfId="0" applyNumberFormat="1" applyAlignment="1">
      <alignment horizontal="center"/>
    </xf>
    <xf numFmtId="0" fontId="14" fillId="0" borderId="20" xfId="0" applyFont="1" applyBorder="1" applyAlignment="1">
      <alignment vertical="center"/>
    </xf>
    <xf numFmtId="0" fontId="14" fillId="0" borderId="0" xfId="0" applyFont="1" applyAlignment="1">
      <alignment horizontal="right" vertical="top"/>
    </xf>
    <xf numFmtId="179" fontId="14" fillId="0" borderId="0" xfId="0" applyNumberFormat="1" applyFont="1" applyAlignment="1">
      <alignment vertical="top"/>
    </xf>
    <xf numFmtId="0" fontId="10" fillId="0" borderId="0" xfId="0" applyFont="1" applyAlignment="1">
      <alignment horizontal="right" vertical="center"/>
    </xf>
    <xf numFmtId="181" fontId="10" fillId="0" borderId="0" xfId="0" applyNumberFormat="1" applyFont="1" applyAlignment="1">
      <alignment vertical="center"/>
    </xf>
    <xf numFmtId="0" fontId="14" fillId="3" borderId="20" xfId="0" applyFont="1" applyFill="1" applyBorder="1" applyAlignment="1">
      <alignment horizontal="center" vertical="center"/>
    </xf>
    <xf numFmtId="0" fontId="14" fillId="0" borderId="23" xfId="0" applyFont="1" applyBorder="1" applyAlignment="1">
      <alignment horizontal="center" vertical="center"/>
    </xf>
    <xf numFmtId="176" fontId="10" fillId="0" borderId="23" xfId="0" applyNumberFormat="1" applyFont="1" applyBorder="1" applyAlignment="1">
      <alignment vertical="center"/>
    </xf>
    <xf numFmtId="0" fontId="14" fillId="0" borderId="24" xfId="0" applyFont="1" applyBorder="1" applyAlignment="1">
      <alignment horizontal="center" vertical="center"/>
    </xf>
    <xf numFmtId="0" fontId="14" fillId="0" borderId="20" xfId="0" applyFont="1" applyBorder="1" applyAlignment="1">
      <alignment horizontal="center" vertical="center"/>
    </xf>
    <xf numFmtId="0" fontId="10" fillId="3" borderId="24" xfId="0" applyFont="1" applyFill="1" applyBorder="1" applyAlignment="1">
      <alignment horizontal="center" vertical="center"/>
    </xf>
    <xf numFmtId="0" fontId="14" fillId="0" borderId="0" xfId="0" applyFont="1" applyAlignment="1">
      <alignment horizontal="center" vertical="center"/>
    </xf>
    <xf numFmtId="176" fontId="13" fillId="0" borderId="0" xfId="0" applyNumberFormat="1" applyFont="1" applyAlignment="1">
      <alignment vertical="center"/>
    </xf>
    <xf numFmtId="182" fontId="10" fillId="0" borderId="23" xfId="0" applyNumberFormat="1" applyFont="1" applyBorder="1" applyAlignment="1">
      <alignment vertical="center"/>
    </xf>
    <xf numFmtId="182" fontId="10" fillId="0" borderId="24" xfId="0" applyNumberFormat="1" applyFont="1" applyBorder="1" applyAlignment="1">
      <alignment vertical="center"/>
    </xf>
    <xf numFmtId="0" fontId="13" fillId="0" borderId="33" xfId="0" applyFont="1" applyBorder="1" applyAlignment="1">
      <alignment vertical="center"/>
    </xf>
    <xf numFmtId="0" fontId="14" fillId="0" borderId="33" xfId="0" applyFont="1" applyBorder="1" applyAlignment="1">
      <alignment vertical="center"/>
    </xf>
    <xf numFmtId="0" fontId="14" fillId="0" borderId="33" xfId="0" applyFont="1" applyBorder="1" applyAlignment="1">
      <alignment horizontal="center" vertical="center"/>
    </xf>
    <xf numFmtId="180" fontId="14" fillId="0" borderId="0" xfId="0" applyNumberFormat="1" applyFont="1" applyAlignment="1">
      <alignment horizontal="center" vertical="center"/>
    </xf>
    <xf numFmtId="176" fontId="10" fillId="0" borderId="33" xfId="0" applyNumberFormat="1" applyFont="1" applyBorder="1" applyAlignment="1">
      <alignment horizontal="right" vertical="center"/>
    </xf>
    <xf numFmtId="176" fontId="10" fillId="0" borderId="0" xfId="0" applyNumberFormat="1" applyFont="1" applyAlignment="1">
      <alignment horizontal="right" vertical="center"/>
    </xf>
    <xf numFmtId="176" fontId="10" fillId="0" borderId="27" xfId="0" applyNumberFormat="1" applyFont="1" applyBorder="1" applyAlignment="1">
      <alignment vertical="center"/>
    </xf>
    <xf numFmtId="176" fontId="10" fillId="0" borderId="33" xfId="0" applyNumberFormat="1" applyFont="1" applyBorder="1" applyAlignment="1">
      <alignment vertical="center"/>
    </xf>
    <xf numFmtId="182" fontId="14" fillId="0" borderId="0" xfId="0" applyNumberFormat="1" applyFont="1" applyAlignment="1">
      <alignment vertical="center"/>
    </xf>
    <xf numFmtId="0" fontId="10" fillId="0" borderId="0" xfId="0" applyFont="1" applyAlignment="1">
      <alignment horizontal="center" vertical="center"/>
    </xf>
    <xf numFmtId="183" fontId="10" fillId="0" borderId="23" xfId="0" applyNumberFormat="1" applyFont="1" applyBorder="1" applyAlignment="1">
      <alignment vertical="center"/>
    </xf>
    <xf numFmtId="183" fontId="10" fillId="0" borderId="27" xfId="0" applyNumberFormat="1" applyFont="1" applyBorder="1" applyAlignment="1">
      <alignment vertical="center"/>
    </xf>
    <xf numFmtId="0" fontId="14" fillId="0" borderId="7" xfId="0" applyFont="1" applyBorder="1" applyAlignment="1">
      <alignment horizontal="center" vertical="center"/>
    </xf>
    <xf numFmtId="183" fontId="10" fillId="0" borderId="7" xfId="0" applyNumberFormat="1" applyFont="1" applyBorder="1" applyAlignment="1">
      <alignment vertical="center"/>
    </xf>
    <xf numFmtId="183" fontId="10" fillId="0" borderId="25" xfId="0" applyNumberFormat="1" applyFont="1" applyBorder="1" applyAlignment="1">
      <alignment vertical="center"/>
    </xf>
    <xf numFmtId="184" fontId="22" fillId="0" borderId="0" xfId="0" applyNumberFormat="1" applyFont="1" applyAlignment="1">
      <alignment vertical="center"/>
    </xf>
    <xf numFmtId="183" fontId="13" fillId="0" borderId="0" xfId="0" applyNumberFormat="1" applyFont="1" applyAlignment="1">
      <alignment vertical="center"/>
    </xf>
    <xf numFmtId="183" fontId="13" fillId="0" borderId="0" xfId="0" applyNumberFormat="1" applyFont="1" applyAlignment="1">
      <alignment vertical="center" shrinkToFit="1"/>
    </xf>
    <xf numFmtId="0" fontId="13" fillId="0" borderId="0" xfId="0" applyFont="1" applyAlignment="1">
      <alignment horizontal="right" vertical="center"/>
    </xf>
    <xf numFmtId="181" fontId="13" fillId="0" borderId="0" xfId="0" applyNumberFormat="1" applyFont="1" applyAlignment="1">
      <alignment vertical="center"/>
    </xf>
    <xf numFmtId="182" fontId="13" fillId="0" borderId="0" xfId="0" applyNumberFormat="1" applyFont="1" applyAlignment="1">
      <alignment vertical="center"/>
    </xf>
    <xf numFmtId="0" fontId="19" fillId="0" borderId="0" xfId="0" applyFont="1">
      <alignment vertical="center"/>
    </xf>
    <xf numFmtId="176" fontId="13" fillId="0" borderId="0" xfId="0" applyNumberFormat="1" applyFont="1" applyAlignment="1">
      <alignment horizontal="right" vertical="center"/>
    </xf>
    <xf numFmtId="176" fontId="13" fillId="0" borderId="0" xfId="0" applyNumberFormat="1" applyFont="1" applyAlignment="1">
      <alignment horizontal="right"/>
    </xf>
    <xf numFmtId="182" fontId="10" fillId="0" borderId="27" xfId="0" applyNumberFormat="1" applyFont="1" applyBorder="1" applyAlignment="1">
      <alignment vertical="center"/>
    </xf>
    <xf numFmtId="182" fontId="10" fillId="0" borderId="33" xfId="0" applyNumberFormat="1" applyFont="1" applyBorder="1" applyAlignment="1">
      <alignment vertical="center"/>
    </xf>
    <xf numFmtId="0" fontId="10" fillId="0" borderId="0" xfId="0" applyFont="1">
      <alignment vertical="center"/>
    </xf>
    <xf numFmtId="0" fontId="23" fillId="0" borderId="0" xfId="0" applyFont="1">
      <alignment vertical="center"/>
    </xf>
    <xf numFmtId="0" fontId="10" fillId="0" borderId="0" xfId="0" applyFont="1" applyAlignment="1">
      <alignment horizontal="right"/>
    </xf>
    <xf numFmtId="0" fontId="21" fillId="0" borderId="0" xfId="0" applyFont="1">
      <alignment vertical="center"/>
    </xf>
    <xf numFmtId="0" fontId="10" fillId="2" borderId="27" xfId="0" applyFont="1" applyFill="1" applyBorder="1">
      <alignment vertical="center"/>
    </xf>
    <xf numFmtId="0" fontId="13" fillId="2" borderId="27" xfId="0" applyFont="1" applyFill="1" applyBorder="1" applyAlignment="1">
      <alignment vertical="center"/>
    </xf>
    <xf numFmtId="0" fontId="10" fillId="2" borderId="30" xfId="0" applyFont="1" applyFill="1" applyBorder="1">
      <alignment vertical="center"/>
    </xf>
    <xf numFmtId="0" fontId="13" fillId="2" borderId="30" xfId="0" applyFont="1" applyFill="1" applyBorder="1" applyAlignment="1">
      <alignment vertical="center"/>
    </xf>
    <xf numFmtId="0" fontId="10" fillId="0" borderId="28" xfId="0" applyFont="1" applyBorder="1" applyAlignment="1">
      <alignment vertical="center"/>
    </xf>
    <xf numFmtId="186" fontId="10" fillId="0" borderId="29" xfId="0" applyNumberFormat="1" applyFont="1" applyBorder="1">
      <alignment vertical="center"/>
    </xf>
    <xf numFmtId="186" fontId="10" fillId="0" borderId="0" xfId="0" applyNumberFormat="1" applyFont="1">
      <alignment vertical="center"/>
    </xf>
    <xf numFmtId="186" fontId="10" fillId="0" borderId="34" xfId="0" applyNumberFormat="1" applyFont="1" applyBorder="1">
      <alignment vertical="center"/>
    </xf>
    <xf numFmtId="182" fontId="16" fillId="0" borderId="0" xfId="0" applyNumberFormat="1" applyFont="1">
      <alignment vertical="center"/>
    </xf>
    <xf numFmtId="0" fontId="10" fillId="0" borderId="0" xfId="0" applyFont="1" applyAlignment="1">
      <alignment horizontal="center"/>
    </xf>
    <xf numFmtId="0" fontId="16" fillId="0" borderId="0" xfId="0" applyFont="1" applyAlignment="1">
      <alignment horizontal="center"/>
    </xf>
    <xf numFmtId="38" fontId="16" fillId="0" borderId="0" xfId="0" applyNumberFormat="1" applyFont="1">
      <alignment vertical="center"/>
    </xf>
    <xf numFmtId="187" fontId="10" fillId="0" borderId="0" xfId="0" applyNumberFormat="1" applyFont="1">
      <alignment vertical="center"/>
    </xf>
    <xf numFmtId="0" fontId="10" fillId="0" borderId="0" xfId="0" applyFont="1" applyAlignment="1">
      <alignment vertical="center" shrinkToFit="1"/>
    </xf>
    <xf numFmtId="182" fontId="10" fillId="0" borderId="0" xfId="0" applyNumberFormat="1" applyFont="1" applyAlignment="1">
      <alignment horizontal="center"/>
    </xf>
    <xf numFmtId="0" fontId="10" fillId="0" borderId="33" xfId="0" applyFont="1" applyBorder="1" applyAlignment="1">
      <alignment horizontal="center"/>
    </xf>
    <xf numFmtId="186" fontId="10" fillId="0" borderId="34" xfId="0" applyNumberFormat="1" applyFont="1" applyBorder="1" applyAlignment="1">
      <alignment horizontal="right" indent="1"/>
    </xf>
    <xf numFmtId="38" fontId="10" fillId="0" borderId="0" xfId="0" applyNumberFormat="1" applyFont="1">
      <alignment vertical="center"/>
    </xf>
    <xf numFmtId="0" fontId="10" fillId="0" borderId="7" xfId="0" applyFont="1" applyBorder="1">
      <alignment vertical="center"/>
    </xf>
    <xf numFmtId="0" fontId="10" fillId="0" borderId="6" xfId="0" applyFont="1" applyBorder="1">
      <alignment vertical="center"/>
    </xf>
    <xf numFmtId="186" fontId="10" fillId="0" borderId="26" xfId="0" applyNumberFormat="1" applyFont="1" applyBorder="1">
      <alignment vertical="center"/>
    </xf>
    <xf numFmtId="0" fontId="16" fillId="0" borderId="0" xfId="0" applyFont="1" applyAlignment="1">
      <alignment shrinkToFit="1"/>
    </xf>
    <xf numFmtId="187" fontId="16" fillId="0" borderId="0" xfId="0" applyNumberFormat="1" applyFont="1">
      <alignment vertical="center"/>
    </xf>
    <xf numFmtId="182" fontId="10" fillId="0" borderId="0" xfId="0" applyNumberFormat="1" applyFont="1">
      <alignment vertical="center"/>
    </xf>
    <xf numFmtId="0" fontId="10" fillId="2" borderId="35" xfId="0" applyFont="1" applyFill="1" applyBorder="1">
      <alignment vertical="center"/>
    </xf>
    <xf numFmtId="0" fontId="10" fillId="2" borderId="38" xfId="0" applyFont="1" applyFill="1" applyBorder="1">
      <alignment vertical="center"/>
    </xf>
    <xf numFmtId="0" fontId="10" fillId="2" borderId="41" xfId="0" applyFont="1" applyFill="1" applyBorder="1">
      <alignment vertical="center"/>
    </xf>
    <xf numFmtId="0" fontId="10" fillId="2" borderId="43" xfId="0" applyFont="1" applyFill="1" applyBorder="1">
      <alignment vertical="center"/>
    </xf>
    <xf numFmtId="186" fontId="10" fillId="0" borderId="46" xfId="0" applyNumberFormat="1" applyFont="1" applyBorder="1">
      <alignment vertical="center"/>
    </xf>
    <xf numFmtId="186" fontId="10" fillId="0" borderId="48" xfId="0" applyNumberFormat="1" applyFont="1" applyBorder="1">
      <alignment vertical="center"/>
    </xf>
    <xf numFmtId="182" fontId="18" fillId="0" borderId="0" xfId="0" applyNumberFormat="1" applyFont="1">
      <alignment vertical="center"/>
    </xf>
    <xf numFmtId="186" fontId="10" fillId="0" borderId="50" xfId="0" applyNumberFormat="1" applyFont="1" applyBorder="1">
      <alignment vertical="center"/>
    </xf>
    <xf numFmtId="186" fontId="10" fillId="0" borderId="52" xfId="0" applyNumberFormat="1" applyFont="1" applyBorder="1">
      <alignment vertical="center"/>
    </xf>
    <xf numFmtId="186" fontId="10" fillId="0" borderId="50" xfId="0" applyNumberFormat="1" applyFont="1" applyBorder="1" applyAlignment="1">
      <alignment horizontal="right" indent="1"/>
    </xf>
    <xf numFmtId="0" fontId="10" fillId="6" borderId="0" xfId="0" applyFont="1" applyFill="1" applyAlignment="1">
      <alignment horizontal="center"/>
    </xf>
    <xf numFmtId="0" fontId="10" fillId="0" borderId="55" xfId="0" applyFont="1" applyBorder="1">
      <alignment vertical="center"/>
    </xf>
    <xf numFmtId="186" fontId="10" fillId="0" borderId="56" xfId="0" applyNumberFormat="1" applyFont="1" applyBorder="1">
      <alignment vertical="center"/>
    </xf>
    <xf numFmtId="0" fontId="10" fillId="0" borderId="57" xfId="0" applyFont="1" applyBorder="1">
      <alignment vertical="center"/>
    </xf>
    <xf numFmtId="182" fontId="10" fillId="0" borderId="25" xfId="0" applyNumberFormat="1" applyFont="1" applyBorder="1">
      <alignment vertical="center"/>
    </xf>
    <xf numFmtId="186" fontId="10" fillId="0" borderId="58" xfId="0" applyNumberFormat="1" applyFont="1" applyBorder="1">
      <alignment vertical="center"/>
    </xf>
    <xf numFmtId="0" fontId="10" fillId="0" borderId="25" xfId="0" applyFont="1" applyBorder="1">
      <alignment vertical="center"/>
    </xf>
    <xf numFmtId="0" fontId="10" fillId="0" borderId="59" xfId="0" applyFont="1" applyBorder="1">
      <alignment vertical="center"/>
    </xf>
    <xf numFmtId="0" fontId="10" fillId="0" borderId="60" xfId="0" applyFont="1" applyBorder="1">
      <alignment vertical="center"/>
    </xf>
    <xf numFmtId="186" fontId="10" fillId="0" borderId="61" xfId="0" applyNumberFormat="1" applyFont="1" applyBorder="1">
      <alignment vertical="center"/>
    </xf>
    <xf numFmtId="0" fontId="10" fillId="0" borderId="62" xfId="0" applyFont="1" applyBorder="1">
      <alignment vertical="center"/>
    </xf>
    <xf numFmtId="182" fontId="10" fillId="0" borderId="63" xfId="0" applyNumberFormat="1" applyFont="1" applyBorder="1">
      <alignment vertical="center"/>
    </xf>
    <xf numFmtId="186" fontId="10" fillId="0" borderId="64" xfId="0" applyNumberFormat="1" applyFont="1" applyBorder="1">
      <alignment vertical="center"/>
    </xf>
    <xf numFmtId="182" fontId="10" fillId="0" borderId="65" xfId="0" applyNumberFormat="1" applyFont="1" applyBorder="1">
      <alignment vertical="center"/>
    </xf>
    <xf numFmtId="180" fontId="10" fillId="0" borderId="0" xfId="0" applyNumberFormat="1" applyFont="1">
      <alignment vertical="center"/>
    </xf>
    <xf numFmtId="0" fontId="26" fillId="0" borderId="0" xfId="0" applyFont="1">
      <alignment vertical="center"/>
    </xf>
    <xf numFmtId="0" fontId="26" fillId="0" borderId="0" xfId="0" applyFont="1" applyAlignment="1">
      <alignment horizontal="right"/>
    </xf>
    <xf numFmtId="0" fontId="10" fillId="0" borderId="0" xfId="0" applyFont="1" applyAlignment="1">
      <alignment shrinkToFit="1"/>
    </xf>
    <xf numFmtId="182" fontId="24" fillId="2" borderId="27" xfId="0" applyNumberFormat="1" applyFont="1" applyFill="1" applyBorder="1" applyAlignment="1">
      <alignment horizontal="left" vertical="center"/>
    </xf>
    <xf numFmtId="0" fontId="24" fillId="2" borderId="29" xfId="0" applyFont="1" applyFill="1" applyBorder="1" applyAlignment="1">
      <alignment vertical="center"/>
    </xf>
    <xf numFmtId="0" fontId="27" fillId="2" borderId="30" xfId="0" applyFont="1" applyFill="1" applyBorder="1" applyAlignment="1">
      <alignment vertical="center"/>
    </xf>
    <xf numFmtId="0" fontId="27" fillId="2" borderId="32" xfId="0" applyFont="1" applyFill="1" applyBorder="1" applyAlignment="1">
      <alignment vertical="center"/>
    </xf>
    <xf numFmtId="0" fontId="10" fillId="0" borderId="27" xfId="0" applyFont="1" applyBorder="1" applyAlignment="1">
      <alignment vertical="center"/>
    </xf>
    <xf numFmtId="0" fontId="10" fillId="0" borderId="33" xfId="0" applyFont="1" applyBorder="1" applyAlignment="1">
      <alignment vertical="center"/>
    </xf>
    <xf numFmtId="0" fontId="10" fillId="0" borderId="27" xfId="0" applyFont="1" applyBorder="1">
      <alignment vertical="center"/>
    </xf>
    <xf numFmtId="0" fontId="24" fillId="2" borderId="0" xfId="0" applyFont="1" applyFill="1" applyAlignment="1">
      <alignment vertical="center"/>
    </xf>
    <xf numFmtId="0" fontId="26" fillId="2" borderId="0" xfId="0" applyFont="1" applyFill="1" applyAlignment="1">
      <alignment horizontal="right" vertical="center"/>
    </xf>
    <xf numFmtId="0" fontId="10" fillId="0" borderId="30" xfId="0" applyFont="1" applyBorder="1">
      <alignment vertical="center"/>
    </xf>
    <xf numFmtId="186" fontId="10" fillId="0" borderId="32" xfId="0" applyNumberFormat="1" applyFont="1" applyBorder="1">
      <alignment vertical="center"/>
    </xf>
    <xf numFmtId="0" fontId="10" fillId="0" borderId="33" xfId="0" applyFont="1" applyBorder="1" applyAlignment="1">
      <alignment vertical="center" shrinkToFit="1"/>
    </xf>
    <xf numFmtId="180" fontId="10" fillId="0" borderId="26" xfId="0" applyNumberFormat="1" applyFont="1" applyBorder="1">
      <alignment vertical="center"/>
    </xf>
    <xf numFmtId="0" fontId="10" fillId="0" borderId="0" xfId="0" applyFont="1" applyAlignment="1">
      <alignment horizontal="center" vertical="center" wrapText="1"/>
    </xf>
    <xf numFmtId="0" fontId="13" fillId="2" borderId="27" xfId="0" applyFont="1" applyFill="1" applyBorder="1">
      <alignment vertical="center"/>
    </xf>
    <xf numFmtId="182" fontId="24" fillId="2" borderId="0" xfId="0" applyNumberFormat="1" applyFont="1" applyFill="1" applyAlignment="1">
      <alignment horizontal="left"/>
    </xf>
    <xf numFmtId="0" fontId="13" fillId="2" borderId="35" xfId="0" applyFont="1" applyFill="1" applyBorder="1" applyAlignment="1">
      <alignment vertical="center"/>
    </xf>
    <xf numFmtId="0" fontId="10" fillId="2" borderId="27" xfId="0" applyFont="1" applyFill="1" applyBorder="1" applyAlignment="1">
      <alignment vertical="center"/>
    </xf>
    <xf numFmtId="0" fontId="13" fillId="2" borderId="30" xfId="0" applyFont="1" applyFill="1" applyBorder="1">
      <alignment vertical="center"/>
    </xf>
    <xf numFmtId="182" fontId="24" fillId="2" borderId="31" xfId="0" applyNumberFormat="1" applyFont="1" applyFill="1" applyBorder="1" applyAlignment="1">
      <alignment horizontal="left"/>
    </xf>
    <xf numFmtId="0" fontId="13" fillId="2" borderId="41" xfId="0" applyFont="1" applyFill="1" applyBorder="1" applyAlignment="1">
      <alignment vertical="center"/>
    </xf>
    <xf numFmtId="0" fontId="10" fillId="2" borderId="30" xfId="0" applyFont="1" applyFill="1" applyBorder="1" applyAlignment="1">
      <alignment vertical="center"/>
    </xf>
    <xf numFmtId="182" fontId="24" fillId="2" borderId="0" xfId="0" applyNumberFormat="1" applyFont="1" applyFill="1" applyAlignment="1">
      <alignment horizontal="left" vertical="center"/>
    </xf>
    <xf numFmtId="182" fontId="24" fillId="2" borderId="31" xfId="0" applyNumberFormat="1" applyFont="1" applyFill="1" applyBorder="1" applyAlignment="1">
      <alignment horizontal="left" vertical="center"/>
    </xf>
    <xf numFmtId="0" fontId="24" fillId="2" borderId="31" xfId="0" applyFont="1" applyFill="1" applyBorder="1" applyAlignment="1">
      <alignment vertical="center"/>
    </xf>
    <xf numFmtId="0" fontId="29" fillId="0" borderId="0" xfId="0" applyFont="1">
      <alignment vertical="center"/>
    </xf>
    <xf numFmtId="0" fontId="14" fillId="0" borderId="0" xfId="0" applyFont="1" applyAlignment="1">
      <alignment horizontal="right"/>
    </xf>
    <xf numFmtId="0" fontId="30" fillId="0" borderId="27" xfId="0" applyFont="1" applyBorder="1" applyAlignment="1">
      <alignment horizontal="center" vertical="center" wrapText="1"/>
    </xf>
    <xf numFmtId="0" fontId="30" fillId="0" borderId="29" xfId="0" applyFont="1" applyBorder="1" applyAlignment="1">
      <alignment horizontal="center" vertical="center"/>
    </xf>
    <xf numFmtId="0" fontId="30" fillId="0" borderId="33" xfId="0" applyFont="1" applyBorder="1" applyAlignment="1">
      <alignment horizontal="center" vertical="center"/>
    </xf>
    <xf numFmtId="0" fontId="28" fillId="0" borderId="34" xfId="0" applyFont="1" applyBorder="1" applyAlignment="1">
      <alignment horizontal="center" vertical="center"/>
    </xf>
    <xf numFmtId="0" fontId="30" fillId="0" borderId="34" xfId="0" applyFont="1" applyBorder="1" applyAlignment="1">
      <alignment horizontal="center" vertical="center"/>
    </xf>
    <xf numFmtId="0" fontId="30" fillId="0" borderId="33" xfId="0" applyFont="1" applyBorder="1">
      <alignment vertical="center"/>
    </xf>
    <xf numFmtId="0" fontId="28" fillId="0" borderId="33" xfId="0" applyFont="1" applyBorder="1">
      <alignment vertical="center"/>
    </xf>
    <xf numFmtId="0" fontId="28" fillId="0" borderId="34" xfId="0" applyFont="1" applyBorder="1">
      <alignment vertical="center"/>
    </xf>
    <xf numFmtId="0" fontId="30" fillId="0" borderId="30" xfId="0" applyFont="1" applyBorder="1">
      <alignment vertical="center"/>
    </xf>
    <xf numFmtId="0" fontId="28" fillId="0" borderId="32" xfId="0" applyFont="1" applyBorder="1">
      <alignment vertical="center"/>
    </xf>
    <xf numFmtId="0" fontId="14" fillId="3" borderId="6" xfId="0" applyFont="1" applyFill="1" applyBorder="1">
      <alignment vertical="center"/>
    </xf>
    <xf numFmtId="0" fontId="14" fillId="3" borderId="28" xfId="0" applyFont="1" applyFill="1" applyBorder="1">
      <alignment vertical="center"/>
    </xf>
    <xf numFmtId="0" fontId="14" fillId="3" borderId="27" xfId="0" applyFont="1" applyFill="1" applyBorder="1" applyAlignment="1">
      <alignment horizontal="center" shrinkToFit="1"/>
    </xf>
    <xf numFmtId="0" fontId="14" fillId="3" borderId="30" xfId="0" applyFont="1" applyFill="1" applyBorder="1" applyAlignment="1">
      <alignment horizontal="center"/>
    </xf>
    <xf numFmtId="0" fontId="14" fillId="0" borderId="23" xfId="0" applyFont="1" applyBorder="1" applyAlignment="1">
      <alignment vertical="center"/>
    </xf>
    <xf numFmtId="0" fontId="14" fillId="0" borderId="9" xfId="0" applyFont="1" applyBorder="1" applyAlignment="1">
      <alignment vertical="center"/>
    </xf>
    <xf numFmtId="176" fontId="13" fillId="0" borderId="27" xfId="0" applyNumberFormat="1" applyFont="1" applyBorder="1" applyAlignment="1">
      <alignment vertical="center"/>
    </xf>
    <xf numFmtId="182" fontId="13" fillId="0" borderId="23" xfId="0" applyNumberFormat="1" applyFont="1" applyBorder="1" applyAlignment="1">
      <alignment vertical="center"/>
    </xf>
    <xf numFmtId="0" fontId="14" fillId="0" borderId="24" xfId="0" applyFont="1" applyBorder="1" applyAlignment="1">
      <alignment vertical="center"/>
    </xf>
    <xf numFmtId="0" fontId="14" fillId="0" borderId="11" xfId="0" applyFont="1" applyBorder="1" applyAlignment="1">
      <alignment vertical="center"/>
    </xf>
    <xf numFmtId="176" fontId="13" fillId="0" borderId="33" xfId="0" applyNumberFormat="1" applyFont="1" applyBorder="1" applyAlignment="1">
      <alignment vertical="center"/>
    </xf>
    <xf numFmtId="182" fontId="13" fillId="0" borderId="24" xfId="0" applyNumberFormat="1" applyFont="1" applyBorder="1" applyAlignment="1">
      <alignment vertical="center"/>
    </xf>
    <xf numFmtId="0" fontId="14" fillId="0" borderId="10" xfId="0" applyFont="1" applyBorder="1" applyAlignment="1">
      <alignment vertical="center"/>
    </xf>
    <xf numFmtId="176" fontId="13" fillId="0" borderId="30" xfId="0" applyNumberFormat="1" applyFont="1" applyBorder="1" applyAlignment="1">
      <alignment vertical="center"/>
    </xf>
    <xf numFmtId="182" fontId="13" fillId="0" borderId="20" xfId="0" applyNumberFormat="1" applyFont="1" applyBorder="1" applyAlignment="1">
      <alignment vertical="center"/>
    </xf>
    <xf numFmtId="0" fontId="14" fillId="0" borderId="23" xfId="0" applyFont="1" applyBorder="1" applyAlignment="1">
      <alignment horizontal="left" vertical="center" shrinkToFit="1"/>
    </xf>
    <xf numFmtId="176" fontId="13" fillId="0" borderId="23" xfId="0" applyNumberFormat="1" applyFont="1" applyBorder="1" applyAlignment="1">
      <alignment vertical="center"/>
    </xf>
    <xf numFmtId="176" fontId="13" fillId="0" borderId="28" xfId="0" applyNumberFormat="1" applyFont="1" applyBorder="1" applyAlignment="1">
      <alignment vertical="center"/>
    </xf>
    <xf numFmtId="0" fontId="14" fillId="0" borderId="24" xfId="0" applyFont="1" applyBorder="1" applyAlignment="1">
      <alignment horizontal="left" vertical="center" shrinkToFit="1"/>
    </xf>
    <xf numFmtId="176" fontId="13" fillId="0" borderId="24" xfId="0" applyNumberFormat="1" applyFont="1" applyBorder="1" applyAlignment="1">
      <alignment vertical="center"/>
    </xf>
    <xf numFmtId="0" fontId="14" fillId="0" borderId="20" xfId="0" applyFont="1" applyBorder="1" applyAlignment="1">
      <alignment horizontal="left" vertical="center" shrinkToFit="1"/>
    </xf>
    <xf numFmtId="176" fontId="13" fillId="0" borderId="20" xfId="0" applyNumberFormat="1" applyFont="1" applyBorder="1" applyAlignment="1">
      <alignment vertical="center"/>
    </xf>
    <xf numFmtId="176" fontId="13" fillId="0" borderId="31" xfId="0" applyNumberFormat="1" applyFont="1" applyBorder="1" applyAlignment="1">
      <alignment vertical="center"/>
    </xf>
    <xf numFmtId="0" fontId="22" fillId="0" borderId="0" xfId="0" applyFont="1">
      <alignment vertical="center"/>
    </xf>
    <xf numFmtId="0" fontId="14" fillId="0" borderId="28" xfId="0" applyFont="1" applyBorder="1">
      <alignment vertical="center"/>
    </xf>
    <xf numFmtId="0" fontId="14" fillId="0" borderId="0" xfId="0" applyFont="1">
      <alignment vertical="center"/>
    </xf>
    <xf numFmtId="0" fontId="14" fillId="0" borderId="0" xfId="0" applyFont="1" applyAlignment="1">
      <alignment horizontal="center" shrinkToFit="1"/>
    </xf>
    <xf numFmtId="0" fontId="14" fillId="0" borderId="0" xfId="0" applyFont="1" applyAlignment="1">
      <alignment horizontal="center"/>
    </xf>
    <xf numFmtId="186" fontId="13" fillId="0" borderId="0" xfId="0" applyNumberFormat="1" applyFont="1" applyAlignment="1">
      <alignment vertical="center"/>
    </xf>
    <xf numFmtId="185" fontId="13" fillId="0" borderId="34" xfId="0" applyNumberFormat="1" applyFont="1" applyBorder="1" applyAlignment="1">
      <alignment vertical="center"/>
    </xf>
    <xf numFmtId="186" fontId="13" fillId="0" borderId="28" xfId="0" applyNumberFormat="1" applyFont="1" applyBorder="1" applyAlignment="1">
      <alignment vertical="center"/>
    </xf>
    <xf numFmtId="185" fontId="13" fillId="0" borderId="29" xfId="0" applyNumberFormat="1" applyFont="1" applyBorder="1" applyAlignment="1">
      <alignment vertical="center"/>
    </xf>
    <xf numFmtId="0" fontId="14" fillId="0" borderId="0" xfId="0" applyFont="1" applyAlignment="1">
      <alignment horizontal="left" vertical="center" shrinkToFit="1"/>
    </xf>
    <xf numFmtId="0" fontId="14" fillId="0" borderId="31" xfId="0" applyFont="1" applyBorder="1" applyAlignment="1">
      <alignment horizontal="left" vertical="center" shrinkToFit="1"/>
    </xf>
    <xf numFmtId="186" fontId="13" fillId="0" borderId="31" xfId="0" applyNumberFormat="1" applyFont="1" applyBorder="1" applyAlignment="1">
      <alignment vertical="center"/>
    </xf>
    <xf numFmtId="185" fontId="13" fillId="0" borderId="32" xfId="0" applyNumberFormat="1" applyFont="1" applyBorder="1" applyAlignment="1">
      <alignment vertical="center"/>
    </xf>
    <xf numFmtId="0" fontId="28" fillId="0" borderId="34" xfId="0" applyFont="1" applyBorder="1" applyAlignment="1">
      <alignment horizontal="center" vertical="center" shrinkToFit="1"/>
    </xf>
    <xf numFmtId="188" fontId="10" fillId="3" borderId="7" xfId="0" applyNumberFormat="1" applyFont="1" applyFill="1" applyBorder="1" applyAlignment="1">
      <alignment vertical="center" shrinkToFit="1"/>
    </xf>
    <xf numFmtId="188" fontId="10" fillId="3" borderId="25" xfId="0" applyNumberFormat="1" applyFont="1" applyFill="1" applyBorder="1" applyAlignment="1">
      <alignment vertical="center" shrinkToFit="1"/>
    </xf>
    <xf numFmtId="0" fontId="10" fillId="3" borderId="26"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4" borderId="23" xfId="0" quotePrefix="1" applyFont="1" applyFill="1" applyBorder="1" applyAlignment="1">
      <alignment vertical="center"/>
    </xf>
    <xf numFmtId="0" fontId="10" fillId="0" borderId="29" xfId="0" applyFont="1" applyBorder="1" applyAlignment="1">
      <alignment vertical="center"/>
    </xf>
    <xf numFmtId="0" fontId="10" fillId="4" borderId="24" xfId="0" quotePrefix="1" applyFont="1" applyFill="1" applyBorder="1" applyAlignment="1">
      <alignment vertical="center"/>
    </xf>
    <xf numFmtId="0" fontId="10" fillId="0" borderId="34" xfId="0" applyFont="1" applyBorder="1" applyAlignment="1">
      <alignment vertical="center"/>
    </xf>
    <xf numFmtId="0" fontId="10" fillId="4" borderId="24" xfId="0" quotePrefix="1" applyFont="1" applyFill="1" applyBorder="1" applyAlignment="1">
      <alignment horizontal="center" vertical="center"/>
    </xf>
    <xf numFmtId="0" fontId="10" fillId="4" borderId="24" xfId="0" applyFont="1" applyFill="1" applyBorder="1" applyAlignment="1">
      <alignment horizontal="center" vertical="center"/>
    </xf>
    <xf numFmtId="0" fontId="10" fillId="5" borderId="23" xfId="0" applyFont="1" applyFill="1" applyBorder="1" applyAlignment="1">
      <alignment vertical="center"/>
    </xf>
    <xf numFmtId="0" fontId="10" fillId="5" borderId="24" xfId="0" applyFont="1" applyFill="1" applyBorder="1" applyAlignment="1">
      <alignment vertical="center"/>
    </xf>
    <xf numFmtId="0" fontId="10" fillId="5" borderId="24" xfId="0" quotePrefix="1" applyFont="1" applyFill="1" applyBorder="1" applyAlignment="1">
      <alignment horizontal="center" vertical="center"/>
    </xf>
    <xf numFmtId="0" fontId="10" fillId="5" borderId="24" xfId="0" applyFont="1" applyFill="1" applyBorder="1" applyAlignment="1">
      <alignment horizontal="center" vertical="center"/>
    </xf>
    <xf numFmtId="0" fontId="10" fillId="0" borderId="28" xfId="0" applyFont="1" applyBorder="1" applyAlignment="1">
      <alignment horizontal="center" vertical="center"/>
    </xf>
    <xf numFmtId="0" fontId="10" fillId="0" borderId="30" xfId="0" applyFont="1" applyBorder="1" applyAlignment="1">
      <alignment vertical="center"/>
    </xf>
    <xf numFmtId="0" fontId="10" fillId="0" borderId="31" xfId="0" applyFont="1" applyBorder="1" applyAlignment="1">
      <alignment horizontal="center" vertical="center"/>
    </xf>
    <xf numFmtId="0" fontId="10" fillId="0" borderId="32" xfId="0" applyFont="1" applyBorder="1" applyAlignment="1">
      <alignment vertical="center"/>
    </xf>
    <xf numFmtId="0" fontId="15" fillId="0" borderId="0" xfId="0" applyFont="1" applyAlignment="1">
      <alignment vertical="center"/>
    </xf>
    <xf numFmtId="0" fontId="10" fillId="3" borderId="23" xfId="0" applyFont="1" applyFill="1" applyBorder="1" applyAlignment="1">
      <alignment horizontal="center" vertical="center" wrapText="1"/>
    </xf>
    <xf numFmtId="0" fontId="10" fillId="0" borderId="70" xfId="0" applyFont="1" applyBorder="1">
      <alignment vertical="center"/>
    </xf>
    <xf numFmtId="189" fontId="10" fillId="4" borderId="23" xfId="0" applyNumberFormat="1" applyFont="1" applyFill="1" applyBorder="1">
      <alignment vertical="center"/>
    </xf>
    <xf numFmtId="0" fontId="10" fillId="0" borderId="71" xfId="0" applyFont="1" applyBorder="1">
      <alignment vertical="center"/>
    </xf>
    <xf numFmtId="176" fontId="10" fillId="0" borderId="72" xfId="0" applyNumberFormat="1" applyFont="1" applyBorder="1">
      <alignment vertical="center"/>
    </xf>
    <xf numFmtId="189" fontId="10" fillId="4" borderId="24" xfId="0" applyNumberFormat="1" applyFont="1" applyFill="1" applyBorder="1">
      <alignment vertical="center"/>
    </xf>
    <xf numFmtId="176" fontId="10" fillId="0" borderId="73" xfId="0" applyNumberFormat="1" applyFont="1" applyBorder="1">
      <alignment vertical="center"/>
    </xf>
    <xf numFmtId="189" fontId="10" fillId="4" borderId="20" xfId="0" applyNumberFormat="1" applyFont="1" applyFill="1" applyBorder="1">
      <alignment vertical="center"/>
    </xf>
    <xf numFmtId="176" fontId="10" fillId="0" borderId="74" xfId="0" applyNumberFormat="1" applyFont="1" applyBorder="1">
      <alignment vertical="center"/>
    </xf>
    <xf numFmtId="0" fontId="10" fillId="0" borderId="25" xfId="0" applyFont="1" applyBorder="1" applyAlignment="1">
      <alignment vertical="center"/>
    </xf>
    <xf numFmtId="0" fontId="10" fillId="0" borderId="26" xfId="0" applyFont="1" applyBorder="1">
      <alignment vertical="center"/>
    </xf>
    <xf numFmtId="176" fontId="10" fillId="0" borderId="7" xfId="0" applyNumberFormat="1" applyFont="1" applyBorder="1">
      <alignment vertical="center"/>
    </xf>
    <xf numFmtId="176" fontId="10" fillId="0" borderId="20" xfId="0" applyNumberFormat="1" applyFont="1" applyBorder="1">
      <alignment vertical="center"/>
    </xf>
    <xf numFmtId="176" fontId="10" fillId="0" borderId="23" xfId="0" applyNumberFormat="1" applyFont="1" applyBorder="1">
      <alignment vertical="center"/>
    </xf>
    <xf numFmtId="176" fontId="10" fillId="0" borderId="24" xfId="0" applyNumberFormat="1" applyFont="1" applyBorder="1">
      <alignment vertical="center"/>
    </xf>
    <xf numFmtId="189" fontId="32" fillId="0" borderId="0" xfId="0" applyNumberFormat="1" applyFont="1">
      <alignment vertical="center"/>
    </xf>
    <xf numFmtId="0" fontId="9" fillId="4" borderId="23" xfId="0" applyFont="1" applyFill="1" applyBorder="1">
      <alignment vertical="center"/>
    </xf>
    <xf numFmtId="180" fontId="10" fillId="0" borderId="23" xfId="0" applyNumberFormat="1" applyFont="1" applyBorder="1">
      <alignment vertical="center"/>
    </xf>
    <xf numFmtId="182" fontId="10" fillId="0" borderId="23" xfId="0" applyNumberFormat="1" applyFont="1" applyBorder="1">
      <alignment vertical="center"/>
    </xf>
    <xf numFmtId="0" fontId="9" fillId="4" borderId="24" xfId="0" applyFont="1" applyFill="1" applyBorder="1">
      <alignment vertical="center"/>
    </xf>
    <xf numFmtId="180" fontId="10" fillId="0" borderId="24" xfId="0" applyNumberFormat="1" applyFont="1" applyBorder="1">
      <alignment vertical="center"/>
    </xf>
    <xf numFmtId="182" fontId="10" fillId="0" borderId="24" xfId="0" applyNumberFormat="1" applyFont="1" applyBorder="1">
      <alignment vertical="center"/>
    </xf>
    <xf numFmtId="180" fontId="10" fillId="0" borderId="20" xfId="0" applyNumberFormat="1" applyFont="1" applyBorder="1">
      <alignment vertical="center"/>
    </xf>
    <xf numFmtId="182" fontId="10" fillId="0" borderId="20" xfId="0" applyNumberFormat="1" applyFont="1" applyBorder="1">
      <alignment vertical="center"/>
    </xf>
    <xf numFmtId="0" fontId="9" fillId="5" borderId="23" xfId="0" applyFont="1" applyFill="1" applyBorder="1">
      <alignment vertical="center"/>
    </xf>
    <xf numFmtId="189" fontId="10" fillId="5" borderId="23" xfId="0" applyNumberFormat="1" applyFont="1" applyFill="1" applyBorder="1">
      <alignment vertical="center"/>
    </xf>
    <xf numFmtId="0" fontId="9" fillId="5" borderId="24" xfId="0" applyFont="1" applyFill="1" applyBorder="1">
      <alignment vertical="center"/>
    </xf>
    <xf numFmtId="189" fontId="10" fillId="5" borderId="24" xfId="0" applyNumberFormat="1" applyFont="1" applyFill="1" applyBorder="1">
      <alignment vertical="center"/>
    </xf>
    <xf numFmtId="0" fontId="9" fillId="5" borderId="20" xfId="0" applyFont="1" applyFill="1" applyBorder="1">
      <alignment vertical="center"/>
    </xf>
    <xf numFmtId="189" fontId="10" fillId="5" borderId="20" xfId="0" applyNumberFormat="1" applyFont="1" applyFill="1" applyBorder="1">
      <alignment vertical="center"/>
    </xf>
    <xf numFmtId="0" fontId="10" fillId="0" borderId="28" xfId="0" applyFont="1" applyBorder="1">
      <alignment vertical="center"/>
    </xf>
    <xf numFmtId="0" fontId="10" fillId="0" borderId="29" xfId="0" applyFont="1" applyBorder="1">
      <alignment vertical="center"/>
    </xf>
    <xf numFmtId="176" fontId="10" fillId="0" borderId="19" xfId="0" applyNumberFormat="1" applyFont="1" applyBorder="1">
      <alignment vertical="center"/>
    </xf>
    <xf numFmtId="0" fontId="10" fillId="0" borderId="34" xfId="0" applyFont="1" applyBorder="1">
      <alignment vertical="center"/>
    </xf>
    <xf numFmtId="0" fontId="10" fillId="0" borderId="31" xfId="0" applyFont="1" applyBorder="1">
      <alignment vertical="center"/>
    </xf>
    <xf numFmtId="0" fontId="10" fillId="0" borderId="32" xfId="0" applyFont="1" applyBorder="1">
      <alignment vertical="center"/>
    </xf>
    <xf numFmtId="0" fontId="0" fillId="0" borderId="27" xfId="0" applyBorder="1">
      <alignment vertical="center"/>
    </xf>
    <xf numFmtId="0" fontId="0" fillId="0" borderId="28" xfId="0" applyBorder="1">
      <alignment vertical="center"/>
    </xf>
    <xf numFmtId="0" fontId="0" fillId="0" borderId="29" xfId="0" applyBorder="1">
      <alignment vertical="center"/>
    </xf>
    <xf numFmtId="0" fontId="9" fillId="0" borderId="33" xfId="0" applyFont="1" applyBorder="1" applyAlignment="1">
      <alignment horizontal="center"/>
    </xf>
    <xf numFmtId="0" fontId="9" fillId="0" borderId="0" xfId="0" applyFont="1" applyAlignment="1">
      <alignment horizontal="center"/>
    </xf>
    <xf numFmtId="0" fontId="9" fillId="0" borderId="34" xfId="0" applyFont="1" applyBorder="1" applyAlignment="1">
      <alignment horizontal="center"/>
    </xf>
    <xf numFmtId="0" fontId="9" fillId="0" borderId="30" xfId="0" applyFont="1" applyBorder="1" applyAlignment="1">
      <alignment horizontal="center"/>
    </xf>
    <xf numFmtId="0" fontId="9" fillId="0" borderId="31" xfId="0" applyFont="1" applyBorder="1" applyAlignment="1">
      <alignment horizontal="center"/>
    </xf>
    <xf numFmtId="0" fontId="9" fillId="0" borderId="32" xfId="0" applyFont="1" applyBorder="1" applyAlignment="1">
      <alignment horizontal="center"/>
    </xf>
    <xf numFmtId="189" fontId="10" fillId="0" borderId="27" xfId="0" applyNumberFormat="1" applyFont="1" applyBorder="1">
      <alignment vertical="center"/>
    </xf>
    <xf numFmtId="189" fontId="10" fillId="0" borderId="28" xfId="0" applyNumberFormat="1" applyFont="1" applyBorder="1">
      <alignment vertical="center"/>
    </xf>
    <xf numFmtId="189" fontId="10" fillId="0" borderId="29" xfId="0" applyNumberFormat="1" applyFont="1" applyBorder="1">
      <alignment vertical="center"/>
    </xf>
    <xf numFmtId="189" fontId="10" fillId="0" borderId="33" xfId="0" applyNumberFormat="1" applyFont="1" applyBorder="1">
      <alignment vertical="center"/>
    </xf>
    <xf numFmtId="189" fontId="10" fillId="0" borderId="0" xfId="0" applyNumberFormat="1" applyFont="1">
      <alignment vertical="center"/>
    </xf>
    <xf numFmtId="189" fontId="10" fillId="0" borderId="34" xfId="0" applyNumberFormat="1" applyFont="1" applyBorder="1">
      <alignment vertical="center"/>
    </xf>
    <xf numFmtId="189" fontId="10" fillId="0" borderId="30" xfId="0" applyNumberFormat="1" applyFont="1" applyBorder="1">
      <alignment vertical="center"/>
    </xf>
    <xf numFmtId="189" fontId="10" fillId="0" borderId="31" xfId="0" applyNumberFormat="1" applyFont="1" applyBorder="1">
      <alignment vertical="center"/>
    </xf>
    <xf numFmtId="189" fontId="10" fillId="0" borderId="32" xfId="0" applyNumberFormat="1" applyFont="1" applyBorder="1">
      <alignment vertical="center"/>
    </xf>
    <xf numFmtId="0" fontId="9" fillId="0" borderId="25" xfId="0" applyFont="1" applyBorder="1">
      <alignment vertical="center"/>
    </xf>
    <xf numFmtId="190" fontId="9" fillId="0" borderId="6" xfId="0" applyNumberFormat="1" applyFont="1" applyBorder="1" applyAlignment="1">
      <alignment horizontal="center" vertical="center"/>
    </xf>
    <xf numFmtId="190" fontId="9" fillId="0" borderId="26" xfId="0" applyNumberFormat="1" applyFont="1" applyBorder="1">
      <alignment vertical="center"/>
    </xf>
    <xf numFmtId="189" fontId="10" fillId="0" borderId="25" xfId="0" applyNumberFormat="1" applyFont="1" applyBorder="1">
      <alignment vertical="center"/>
    </xf>
    <xf numFmtId="189" fontId="10" fillId="0" borderId="6" xfId="0" applyNumberFormat="1" applyFont="1" applyBorder="1">
      <alignment vertical="center"/>
    </xf>
    <xf numFmtId="189" fontId="10" fillId="0" borderId="26" xfId="0" applyNumberFormat="1" applyFont="1" applyBorder="1">
      <alignment vertical="center"/>
    </xf>
    <xf numFmtId="0" fontId="20" fillId="0" borderId="25" xfId="0" applyFont="1" applyBorder="1" applyAlignment="1">
      <alignment vertical="center"/>
    </xf>
    <xf numFmtId="0" fontId="10" fillId="0" borderId="23" xfId="0" applyFont="1" applyBorder="1">
      <alignment vertical="center"/>
    </xf>
    <xf numFmtId="0" fontId="10" fillId="0" borderId="24" xfId="0" applyFont="1" applyBorder="1">
      <alignment vertical="center"/>
    </xf>
    <xf numFmtId="0" fontId="10" fillId="0" borderId="20" xfId="0" applyFont="1" applyBorder="1" applyAlignment="1">
      <alignment horizontal="center" vertical="center"/>
    </xf>
    <xf numFmtId="0" fontId="9" fillId="0" borderId="25" xfId="0" applyFont="1" applyBorder="1" applyAlignment="1">
      <alignment horizontal="center"/>
    </xf>
    <xf numFmtId="0" fontId="9" fillId="0" borderId="6" xfId="0" applyFont="1" applyBorder="1" applyAlignment="1">
      <alignment horizontal="center"/>
    </xf>
    <xf numFmtId="0" fontId="9" fillId="0" borderId="26" xfId="0" applyFont="1" applyBorder="1" applyAlignment="1">
      <alignment horizontal="center"/>
    </xf>
    <xf numFmtId="0" fontId="9" fillId="0" borderId="7" xfId="0" applyFont="1" applyBorder="1" applyAlignment="1">
      <alignment horizontal="center" vertical="center" wrapText="1"/>
    </xf>
    <xf numFmtId="176" fontId="10" fillId="0" borderId="29" xfId="0" applyNumberFormat="1" applyFont="1" applyBorder="1" applyAlignment="1">
      <alignment vertical="center"/>
    </xf>
    <xf numFmtId="176" fontId="10" fillId="0" borderId="34" xfId="0" applyNumberFormat="1" applyFont="1" applyBorder="1" applyAlignment="1">
      <alignment vertical="center"/>
    </xf>
    <xf numFmtId="176" fontId="10" fillId="0" borderId="32" xfId="0" applyNumberFormat="1" applyFont="1" applyBorder="1" applyAlignment="1">
      <alignment vertical="center"/>
    </xf>
    <xf numFmtId="0" fontId="10" fillId="0" borderId="33" xfId="0" applyFont="1" applyBorder="1">
      <alignment vertical="center"/>
    </xf>
    <xf numFmtId="0" fontId="10" fillId="0" borderId="75" xfId="0" applyFont="1" applyBorder="1" applyAlignment="1">
      <alignment vertical="center"/>
    </xf>
    <xf numFmtId="189" fontId="10" fillId="4" borderId="23" xfId="0" applyNumberFormat="1" applyFont="1" applyFill="1" applyBorder="1" applyAlignment="1">
      <alignment vertical="center"/>
    </xf>
    <xf numFmtId="0" fontId="10" fillId="0" borderId="71" xfId="0" applyFont="1" applyBorder="1" applyAlignment="1">
      <alignment vertical="center"/>
    </xf>
    <xf numFmtId="176" fontId="10" fillId="0" borderId="72" xfId="0" applyNumberFormat="1" applyFont="1" applyBorder="1" applyAlignment="1">
      <alignment vertical="center"/>
    </xf>
    <xf numFmtId="186" fontId="10" fillId="0" borderId="0" xfId="0" applyNumberFormat="1" applyFont="1" applyAlignment="1">
      <alignment vertical="center"/>
    </xf>
    <xf numFmtId="189" fontId="10" fillId="4" borderId="24" xfId="0" applyNumberFormat="1" applyFont="1" applyFill="1" applyBorder="1" applyAlignment="1">
      <alignment vertical="center"/>
    </xf>
    <xf numFmtId="176" fontId="10" fillId="0" borderId="73" xfId="0" applyNumberFormat="1" applyFont="1" applyBorder="1" applyAlignment="1">
      <alignment vertical="center"/>
    </xf>
    <xf numFmtId="0" fontId="10" fillId="4" borderId="20" xfId="0" applyFont="1" applyFill="1" applyBorder="1" applyAlignment="1">
      <alignment horizontal="center" vertical="center"/>
    </xf>
    <xf numFmtId="189" fontId="10" fillId="4" borderId="20" xfId="0" applyNumberFormat="1" applyFont="1" applyFill="1" applyBorder="1" applyAlignment="1">
      <alignment vertical="center"/>
    </xf>
    <xf numFmtId="0" fontId="10" fillId="0" borderId="6" xfId="0" applyFont="1" applyBorder="1" applyAlignment="1">
      <alignment horizontal="center" vertical="center"/>
    </xf>
    <xf numFmtId="0" fontId="10" fillId="0" borderId="26" xfId="0" applyFont="1" applyBorder="1" applyAlignment="1">
      <alignment vertical="center"/>
    </xf>
    <xf numFmtId="0" fontId="10" fillId="0" borderId="76" xfId="0" applyFont="1" applyBorder="1" applyAlignment="1">
      <alignment vertical="center"/>
    </xf>
    <xf numFmtId="176" fontId="10" fillId="0" borderId="7" xfId="0" applyNumberFormat="1" applyFont="1" applyBorder="1" applyAlignment="1">
      <alignment vertical="center"/>
    </xf>
    <xf numFmtId="0" fontId="10" fillId="5" borderId="23" xfId="0" quotePrefix="1" applyFont="1" applyFill="1" applyBorder="1" applyAlignment="1">
      <alignment vertical="center"/>
    </xf>
    <xf numFmtId="0" fontId="10" fillId="0" borderId="77" xfId="0" applyFont="1" applyBorder="1" applyAlignment="1">
      <alignment vertical="center"/>
    </xf>
    <xf numFmtId="0" fontId="10" fillId="5" borderId="20" xfId="0" applyFont="1" applyFill="1" applyBorder="1" applyAlignment="1">
      <alignment horizontal="center" vertical="center"/>
    </xf>
    <xf numFmtId="186" fontId="10" fillId="0" borderId="28" xfId="0" applyNumberFormat="1" applyFont="1" applyBorder="1">
      <alignment vertical="center"/>
    </xf>
    <xf numFmtId="0" fontId="9" fillId="0" borderId="23" xfId="0" applyFont="1" applyBorder="1" applyAlignment="1">
      <alignment horizontal="center" vertical="center" wrapText="1"/>
    </xf>
    <xf numFmtId="0" fontId="10" fillId="5" borderId="27" xfId="0" quotePrefix="1" applyFont="1" applyFill="1" applyBorder="1" applyAlignment="1">
      <alignment vertical="center"/>
    </xf>
    <xf numFmtId="0" fontId="10" fillId="5" borderId="33" xfId="0" quotePrefix="1" applyFont="1" applyFill="1" applyBorder="1" applyAlignment="1">
      <alignment horizontal="center" vertical="center"/>
    </xf>
    <xf numFmtId="0" fontId="10" fillId="5" borderId="33" xfId="0" applyFont="1" applyFill="1" applyBorder="1" applyAlignment="1">
      <alignment horizontal="center" vertical="center"/>
    </xf>
    <xf numFmtId="0" fontId="10" fillId="5" borderId="30" xfId="0" applyFont="1" applyFill="1" applyBorder="1" applyAlignment="1">
      <alignment horizontal="center" vertical="center"/>
    </xf>
    <xf numFmtId="0" fontId="10" fillId="0" borderId="78" xfId="0" applyFont="1" applyBorder="1" applyAlignment="1">
      <alignment vertical="center"/>
    </xf>
    <xf numFmtId="182" fontId="10" fillId="0" borderId="20" xfId="0" applyNumberFormat="1" applyFont="1" applyBorder="1" applyAlignment="1">
      <alignment vertical="center"/>
    </xf>
    <xf numFmtId="0" fontId="10" fillId="0" borderId="70" xfId="0" applyFont="1" applyBorder="1" applyAlignment="1">
      <alignment vertical="center"/>
    </xf>
    <xf numFmtId="189" fontId="10" fillId="0" borderId="23" xfId="0" applyNumberFormat="1" applyFont="1" applyBorder="1">
      <alignment vertical="center"/>
    </xf>
    <xf numFmtId="189" fontId="10" fillId="0" borderId="24" xfId="0" applyNumberFormat="1" applyFont="1" applyBorder="1">
      <alignment vertical="center"/>
    </xf>
    <xf numFmtId="189" fontId="10" fillId="0" borderId="20" xfId="0" applyNumberFormat="1" applyFont="1" applyBorder="1">
      <alignment vertical="center"/>
    </xf>
    <xf numFmtId="0" fontId="33" fillId="0" borderId="0" xfId="0" applyFont="1" applyAlignment="1">
      <alignment vertical="center"/>
    </xf>
    <xf numFmtId="0" fontId="34" fillId="0" borderId="0" xfId="0" applyFont="1">
      <alignment vertical="center"/>
    </xf>
    <xf numFmtId="0" fontId="10" fillId="5" borderId="33" xfId="0" quotePrefix="1" applyFont="1" applyFill="1" applyBorder="1" applyAlignment="1">
      <alignment vertical="center"/>
    </xf>
    <xf numFmtId="186" fontId="10" fillId="0" borderId="28" xfId="0" applyNumberFormat="1" applyFont="1" applyBorder="1" applyAlignment="1">
      <alignment vertical="center"/>
    </xf>
    <xf numFmtId="0" fontId="10" fillId="0" borderId="24" xfId="0" applyFont="1" applyBorder="1" applyAlignment="1">
      <alignment vertical="center"/>
    </xf>
    <xf numFmtId="188" fontId="10" fillId="3" borderId="6" xfId="0" applyNumberFormat="1" applyFont="1" applyFill="1" applyBorder="1" applyAlignment="1">
      <alignment vertical="center" shrinkToFit="1"/>
    </xf>
    <xf numFmtId="0" fontId="10" fillId="3" borderId="7" xfId="0" applyFont="1" applyFill="1" applyBorder="1" applyAlignment="1">
      <alignment horizontal="center" vertical="center"/>
    </xf>
    <xf numFmtId="182" fontId="10" fillId="0" borderId="0" xfId="0" applyNumberFormat="1" applyFont="1" applyAlignment="1">
      <alignment vertical="center"/>
    </xf>
    <xf numFmtId="182" fontId="10" fillId="0" borderId="0" xfId="0" applyNumberFormat="1" applyFont="1" applyAlignment="1">
      <alignment horizontal="center" vertical="center"/>
    </xf>
    <xf numFmtId="0" fontId="10" fillId="0" borderId="79" xfId="0" applyFont="1" applyBorder="1" applyAlignment="1">
      <alignment horizontal="center" vertical="center" wrapText="1"/>
    </xf>
    <xf numFmtId="0" fontId="10" fillId="0" borderId="80" xfId="0" applyFont="1" applyBorder="1" applyAlignment="1">
      <alignment horizontal="center" vertical="center" wrapText="1"/>
    </xf>
    <xf numFmtId="0" fontId="10" fillId="0" borderId="79" xfId="0" applyFont="1" applyBorder="1" applyAlignment="1">
      <alignment vertical="center"/>
    </xf>
    <xf numFmtId="0" fontId="10" fillId="0" borderId="81" xfId="0" applyFont="1" applyBorder="1" applyAlignment="1">
      <alignment vertical="center"/>
    </xf>
    <xf numFmtId="177" fontId="10" fillId="4" borderId="7" xfId="0" applyNumberFormat="1" applyFont="1" applyFill="1" applyBorder="1" applyAlignment="1">
      <alignment horizontal="right" vertical="center"/>
    </xf>
    <xf numFmtId="0" fontId="10" fillId="5" borderId="24" xfId="0" quotePrefix="1" applyFont="1" applyFill="1" applyBorder="1" applyAlignment="1">
      <alignment vertical="center"/>
    </xf>
    <xf numFmtId="186" fontId="10" fillId="0" borderId="79" xfId="0" applyNumberFormat="1" applyFont="1" applyBorder="1" applyAlignment="1">
      <alignment horizontal="right" vertical="center"/>
    </xf>
    <xf numFmtId="177" fontId="10" fillId="0" borderId="79" xfId="0" applyNumberFormat="1" applyFont="1" applyBorder="1" applyAlignment="1">
      <alignment horizontal="right" vertical="center"/>
    </xf>
    <xf numFmtId="186" fontId="10" fillId="0" borderId="79" xfId="0" applyNumberFormat="1" applyFont="1" applyBorder="1" applyAlignment="1">
      <alignment vertical="center"/>
    </xf>
    <xf numFmtId="177" fontId="10" fillId="0" borderId="81" xfId="0" applyNumberFormat="1" applyFont="1" applyBorder="1" applyAlignment="1">
      <alignment horizontal="right" vertical="center"/>
    </xf>
    <xf numFmtId="176" fontId="10" fillId="0" borderId="26" xfId="0" applyNumberFormat="1" applyFont="1" applyBorder="1" applyAlignment="1">
      <alignment vertical="center"/>
    </xf>
    <xf numFmtId="176" fontId="10" fillId="0" borderId="7" xfId="0" applyNumberFormat="1" applyFont="1" applyBorder="1" applyAlignment="1">
      <alignment horizontal="right" vertical="center"/>
    </xf>
    <xf numFmtId="177" fontId="10" fillId="5" borderId="7" xfId="0" applyNumberFormat="1" applyFont="1" applyFill="1" applyBorder="1" applyAlignment="1">
      <alignment horizontal="right" vertical="center"/>
    </xf>
    <xf numFmtId="186" fontId="10" fillId="0" borderId="0" xfId="0" applyNumberFormat="1" applyFont="1" applyAlignment="1">
      <alignment horizontal="right" vertical="center"/>
    </xf>
    <xf numFmtId="177" fontId="10" fillId="0" borderId="0" xfId="0" applyNumberFormat="1" applyFont="1" applyAlignment="1">
      <alignment horizontal="right" vertical="center"/>
    </xf>
    <xf numFmtId="182" fontId="10" fillId="3" borderId="23" xfId="0" applyNumberFormat="1" applyFont="1" applyFill="1" applyBorder="1" applyAlignment="1">
      <alignment horizontal="center" vertical="center" wrapText="1"/>
    </xf>
    <xf numFmtId="186" fontId="10" fillId="0" borderId="71" xfId="0" applyNumberFormat="1" applyFont="1" applyBorder="1" applyAlignment="1">
      <alignment vertical="center"/>
    </xf>
    <xf numFmtId="186" fontId="10" fillId="0" borderId="82" xfId="0" applyNumberFormat="1" applyFont="1" applyBorder="1" applyAlignment="1">
      <alignment vertical="center"/>
    </xf>
    <xf numFmtId="186" fontId="10" fillId="0" borderId="77" xfId="0" applyNumberFormat="1" applyFont="1" applyBorder="1" applyAlignment="1">
      <alignment vertical="center"/>
    </xf>
    <xf numFmtId="186" fontId="10" fillId="0" borderId="70" xfId="0" applyNumberFormat="1" applyFont="1" applyBorder="1" applyAlignment="1">
      <alignment horizontal="right" vertical="center"/>
    </xf>
    <xf numFmtId="186" fontId="10" fillId="0" borderId="83" xfId="0" applyNumberFormat="1" applyFont="1" applyBorder="1" applyAlignment="1">
      <alignment vertical="center"/>
    </xf>
    <xf numFmtId="186" fontId="10" fillId="0" borderId="84" xfId="0" applyNumberFormat="1" applyFont="1" applyBorder="1" applyAlignment="1">
      <alignment vertical="center"/>
    </xf>
    <xf numFmtId="189" fontId="10" fillId="0" borderId="7" xfId="0" applyNumberFormat="1" applyFont="1" applyBorder="1" applyAlignment="1">
      <alignment vertical="center"/>
    </xf>
    <xf numFmtId="189" fontId="10" fillId="0" borderId="0" xfId="0" applyNumberFormat="1" applyFont="1" applyAlignment="1">
      <alignment vertical="center"/>
    </xf>
    <xf numFmtId="186" fontId="10" fillId="0" borderId="75" xfId="0" applyNumberFormat="1" applyFont="1" applyBorder="1" applyAlignment="1">
      <alignment vertical="center"/>
    </xf>
    <xf numFmtId="186" fontId="10" fillId="0" borderId="70" xfId="0" applyNumberFormat="1" applyFont="1" applyBorder="1" applyAlignment="1">
      <alignment vertical="center"/>
    </xf>
    <xf numFmtId="176" fontId="10" fillId="9" borderId="72" xfId="0" applyNumberFormat="1" applyFont="1" applyFill="1" applyBorder="1" applyAlignment="1">
      <alignment vertical="center"/>
    </xf>
    <xf numFmtId="176" fontId="10" fillId="9" borderId="73" xfId="0" applyNumberFormat="1" applyFont="1" applyFill="1" applyBorder="1" applyAlignment="1">
      <alignment vertical="center"/>
    </xf>
    <xf numFmtId="176" fontId="10" fillId="0" borderId="30" xfId="0" applyNumberFormat="1" applyFont="1" applyBorder="1" applyAlignment="1">
      <alignment vertical="center"/>
    </xf>
    <xf numFmtId="176" fontId="10" fillId="9" borderId="74" xfId="0" applyNumberFormat="1" applyFont="1" applyFill="1" applyBorder="1" applyAlignment="1">
      <alignment vertical="center"/>
    </xf>
    <xf numFmtId="182" fontId="10" fillId="3" borderId="7" xfId="0" applyNumberFormat="1" applyFont="1" applyFill="1" applyBorder="1" applyAlignment="1">
      <alignment horizontal="center" vertical="center" wrapText="1"/>
    </xf>
    <xf numFmtId="176" fontId="10" fillId="8" borderId="72" xfId="0" applyNumberFormat="1" applyFont="1" applyFill="1" applyBorder="1" applyAlignment="1">
      <alignment vertical="center"/>
    </xf>
    <xf numFmtId="176" fontId="10" fillId="8" borderId="73" xfId="0" applyNumberFormat="1" applyFont="1" applyFill="1" applyBorder="1" applyAlignment="1">
      <alignment vertical="center"/>
    </xf>
    <xf numFmtId="176" fontId="10" fillId="8" borderId="74" xfId="0" applyNumberFormat="1" applyFont="1" applyFill="1" applyBorder="1" applyAlignment="1">
      <alignment vertical="center"/>
    </xf>
    <xf numFmtId="186" fontId="10" fillId="0" borderId="85" xfId="0" applyNumberFormat="1" applyFont="1" applyBorder="1" applyAlignment="1">
      <alignment vertical="center"/>
    </xf>
    <xf numFmtId="186" fontId="10" fillId="0" borderId="86" xfId="0" applyNumberFormat="1" applyFont="1" applyBorder="1" applyAlignment="1">
      <alignment vertical="center"/>
    </xf>
    <xf numFmtId="186" fontId="10" fillId="0" borderId="87" xfId="0" applyNumberFormat="1" applyFont="1" applyBorder="1" applyAlignment="1">
      <alignment vertical="center"/>
    </xf>
    <xf numFmtId="180" fontId="10" fillId="0" borderId="23" xfId="0" applyNumberFormat="1" applyFont="1" applyBorder="1" applyAlignment="1">
      <alignment vertical="center"/>
    </xf>
    <xf numFmtId="180" fontId="10" fillId="0" borderId="24" xfId="0" applyNumberFormat="1" applyFont="1" applyBorder="1" applyAlignment="1">
      <alignment vertical="center"/>
    </xf>
    <xf numFmtId="180" fontId="10" fillId="0" borderId="20" xfId="0" applyNumberFormat="1" applyFont="1" applyBorder="1" applyAlignment="1">
      <alignment vertical="center"/>
    </xf>
    <xf numFmtId="180" fontId="10" fillId="0" borderId="7" xfId="0" applyNumberFormat="1" applyFont="1" applyBorder="1" applyAlignment="1">
      <alignment vertical="center"/>
    </xf>
    <xf numFmtId="0" fontId="10" fillId="0" borderId="0" xfId="0" applyFont="1" applyAlignment="1">
      <alignment horizontal="center" vertical="center" wrapText="1" shrinkToFit="1"/>
    </xf>
    <xf numFmtId="191" fontId="10" fillId="0" borderId="0" xfId="0" applyNumberFormat="1" applyFont="1" applyAlignment="1">
      <alignment vertical="center"/>
    </xf>
    <xf numFmtId="176" fontId="10" fillId="0" borderId="74" xfId="0" applyNumberFormat="1" applyFont="1" applyBorder="1" applyAlignment="1">
      <alignment vertical="center"/>
    </xf>
    <xf numFmtId="186" fontId="10" fillId="0" borderId="71" xfId="0" applyNumberFormat="1" applyFont="1" applyBorder="1" applyAlignment="1">
      <alignment horizontal="right" vertical="center"/>
    </xf>
    <xf numFmtId="180" fontId="10" fillId="8" borderId="72" xfId="0" applyNumberFormat="1" applyFont="1" applyFill="1" applyBorder="1" applyAlignment="1">
      <alignment vertical="center"/>
    </xf>
    <xf numFmtId="180" fontId="10" fillId="8" borderId="73" xfId="0" applyNumberFormat="1" applyFont="1" applyFill="1" applyBorder="1" applyAlignment="1">
      <alignment vertical="center"/>
    </xf>
    <xf numFmtId="180" fontId="10" fillId="8" borderId="74" xfId="0" applyNumberFormat="1" applyFont="1" applyFill="1" applyBorder="1" applyAlignment="1">
      <alignment vertical="center"/>
    </xf>
    <xf numFmtId="186" fontId="10" fillId="0" borderId="88" xfId="0" applyNumberFormat="1" applyFont="1" applyBorder="1" applyAlignment="1">
      <alignment vertical="center"/>
    </xf>
    <xf numFmtId="0" fontId="10" fillId="0" borderId="76" xfId="0" applyFont="1" applyBorder="1">
      <alignment vertical="center"/>
    </xf>
    <xf numFmtId="0" fontId="35" fillId="0" borderId="0" xfId="0" applyFont="1">
      <alignment vertical="center"/>
    </xf>
    <xf numFmtId="0" fontId="10" fillId="0" borderId="0" xfId="0" applyFont="1" applyAlignment="1">
      <alignment horizontal="left" indent="1"/>
    </xf>
    <xf numFmtId="0" fontId="10" fillId="0" borderId="0" xfId="0" applyFont="1">
      <alignment vertical="center"/>
    </xf>
    <xf numFmtId="188" fontId="10" fillId="3" borderId="25" xfId="0" applyNumberFormat="1" applyFont="1" applyFill="1" applyBorder="1" applyAlignment="1">
      <alignment vertical="center" wrapText="1"/>
    </xf>
    <xf numFmtId="0" fontId="14" fillId="3" borderId="6"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6" xfId="0" applyFont="1" applyFill="1" applyBorder="1" applyAlignment="1">
      <alignment horizontal="center" vertical="center" wrapText="1"/>
    </xf>
    <xf numFmtId="0" fontId="14" fillId="3" borderId="25" xfId="0" applyFont="1" applyFill="1" applyBorder="1" applyAlignment="1">
      <alignment horizontal="center" vertical="center" wrapText="1"/>
    </xf>
    <xf numFmtId="188" fontId="10" fillId="3" borderId="7" xfId="0" applyNumberFormat="1" applyFont="1" applyFill="1" applyBorder="1" applyAlignment="1">
      <alignment horizontal="center" vertical="center" wrapText="1"/>
    </xf>
    <xf numFmtId="0" fontId="14" fillId="4" borderId="27" xfId="0" quotePrefix="1" applyFont="1" applyFill="1" applyBorder="1" applyAlignment="1">
      <alignment vertical="center"/>
    </xf>
    <xf numFmtId="0" fontId="14" fillId="0" borderId="90" xfId="0" applyFont="1" applyBorder="1" applyAlignment="1">
      <alignment vertical="center"/>
    </xf>
    <xf numFmtId="189" fontId="14" fillId="0" borderId="90" xfId="0" applyNumberFormat="1" applyFont="1" applyBorder="1" applyAlignment="1">
      <alignment vertical="center"/>
    </xf>
    <xf numFmtId="189" fontId="10" fillId="0" borderId="91" xfId="0" applyNumberFormat="1" applyFont="1" applyBorder="1">
      <alignment vertical="center"/>
    </xf>
    <xf numFmtId="189" fontId="10" fillId="0" borderId="89" xfId="0" applyNumberFormat="1" applyFont="1" applyBorder="1">
      <alignment vertical="center"/>
    </xf>
    <xf numFmtId="189" fontId="10" fillId="0" borderId="92" xfId="0" applyNumberFormat="1" applyFont="1" applyBorder="1">
      <alignment vertical="center"/>
    </xf>
    <xf numFmtId="189" fontId="10" fillId="0" borderId="93" xfId="0" applyNumberFormat="1" applyFont="1" applyBorder="1">
      <alignment vertical="center"/>
    </xf>
    <xf numFmtId="189" fontId="10" fillId="0" borderId="94" xfId="0" applyNumberFormat="1" applyFont="1" applyBorder="1">
      <alignment vertical="center"/>
    </xf>
    <xf numFmtId="189" fontId="10" fillId="0" borderId="91" xfId="0" applyNumberFormat="1" applyFont="1" applyBorder="1" applyAlignment="1">
      <alignment horizontal="right"/>
    </xf>
    <xf numFmtId="189" fontId="10" fillId="0" borderId="94" xfId="0" applyNumberFormat="1" applyFont="1" applyBorder="1" applyAlignment="1">
      <alignment horizontal="right"/>
    </xf>
    <xf numFmtId="0" fontId="10" fillId="0" borderId="91" xfId="0" applyFont="1" applyBorder="1" applyAlignment="1">
      <alignment horizontal="center" vertical="center"/>
    </xf>
    <xf numFmtId="0" fontId="14" fillId="4" borderId="33" xfId="0" quotePrefix="1" applyFont="1" applyFill="1" applyBorder="1" applyAlignment="1">
      <alignment horizontal="center" vertical="center"/>
    </xf>
    <xf numFmtId="0" fontId="14" fillId="0" borderId="96" xfId="0" applyFont="1" applyBorder="1" applyAlignment="1">
      <alignment vertical="center"/>
    </xf>
    <xf numFmtId="189" fontId="14" fillId="0" borderId="96" xfId="0" applyNumberFormat="1" applyFont="1" applyBorder="1" applyAlignment="1">
      <alignment vertical="center"/>
    </xf>
    <xf numFmtId="189" fontId="10" fillId="0" borderId="95" xfId="0" applyNumberFormat="1" applyFont="1" applyBorder="1">
      <alignment vertical="center"/>
    </xf>
    <xf numFmtId="189" fontId="10" fillId="0" borderId="97" xfId="0" applyNumberFormat="1" applyFont="1" applyBorder="1">
      <alignment vertical="center"/>
    </xf>
    <xf numFmtId="189" fontId="10" fillId="0" borderId="92" xfId="0" applyNumberFormat="1" applyFont="1" applyBorder="1" applyAlignment="1">
      <alignment horizontal="right"/>
    </xf>
    <xf numFmtId="189" fontId="10" fillId="0" borderId="97" xfId="0" applyNumberFormat="1" applyFont="1" applyBorder="1" applyAlignment="1">
      <alignment horizontal="right"/>
    </xf>
    <xf numFmtId="0" fontId="10" fillId="0" borderId="92" xfId="0" applyFont="1" applyBorder="1" applyAlignment="1">
      <alignment horizontal="center" vertical="center"/>
    </xf>
    <xf numFmtId="0" fontId="14" fillId="4" borderId="33" xfId="0" applyFont="1" applyFill="1" applyBorder="1" applyAlignment="1">
      <alignment horizontal="center" vertical="center"/>
    </xf>
    <xf numFmtId="0" fontId="14" fillId="0" borderId="98" xfId="0" applyFont="1" applyBorder="1" applyAlignment="1">
      <alignment vertical="center"/>
    </xf>
    <xf numFmtId="189" fontId="14" fillId="0" borderId="98" xfId="0" applyNumberFormat="1" applyFont="1" applyBorder="1" applyAlignment="1">
      <alignment vertical="center"/>
    </xf>
    <xf numFmtId="189" fontId="10" fillId="0" borderId="99" xfId="0" applyNumberFormat="1" applyFont="1" applyBorder="1">
      <alignment vertical="center"/>
    </xf>
    <xf numFmtId="189" fontId="10" fillId="0" borderId="100" xfId="0" applyNumberFormat="1" applyFont="1" applyBorder="1">
      <alignment vertical="center"/>
    </xf>
    <xf numFmtId="189" fontId="10" fillId="0" borderId="93" xfId="0" applyNumberFormat="1" applyFont="1" applyBorder="1" applyAlignment="1">
      <alignment horizontal="right"/>
    </xf>
    <xf numFmtId="189" fontId="10" fillId="0" borderId="100" xfId="0" applyNumberFormat="1" applyFont="1" applyBorder="1" applyAlignment="1">
      <alignment horizontal="right"/>
    </xf>
    <xf numFmtId="0" fontId="14" fillId="5" borderId="27" xfId="0" quotePrefix="1" applyFont="1" applyFill="1" applyBorder="1" applyAlignment="1">
      <alignment vertical="center"/>
    </xf>
    <xf numFmtId="189" fontId="10" fillId="0" borderId="101" xfId="0" applyNumberFormat="1" applyFont="1" applyBorder="1">
      <alignment vertical="center"/>
    </xf>
    <xf numFmtId="0" fontId="14" fillId="5" borderId="33" xfId="0" quotePrefix="1" applyFont="1" applyFill="1" applyBorder="1" applyAlignment="1">
      <alignment horizontal="center" vertical="center"/>
    </xf>
    <xf numFmtId="0" fontId="14" fillId="5" borderId="33" xfId="0" applyFont="1" applyFill="1" applyBorder="1" applyAlignment="1">
      <alignment horizontal="center" vertical="center"/>
    </xf>
    <xf numFmtId="0" fontId="14" fillId="0" borderId="102" xfId="0" applyFont="1" applyBorder="1" applyAlignment="1">
      <alignment vertical="center"/>
    </xf>
    <xf numFmtId="189" fontId="14" fillId="0" borderId="102" xfId="0" applyNumberFormat="1" applyFont="1" applyBorder="1" applyAlignment="1">
      <alignment vertical="center"/>
    </xf>
    <xf numFmtId="189" fontId="10" fillId="0" borderId="103" xfId="0" applyNumberFormat="1" applyFont="1" applyBorder="1">
      <alignment vertical="center"/>
    </xf>
    <xf numFmtId="189" fontId="10" fillId="0" borderId="104" xfId="0" applyNumberFormat="1" applyFont="1" applyBorder="1">
      <alignment vertical="center"/>
    </xf>
    <xf numFmtId="0" fontId="10" fillId="0" borderId="101" xfId="0" applyFont="1" applyBorder="1" applyAlignment="1">
      <alignment horizontal="center" vertical="center"/>
    </xf>
    <xf numFmtId="0" fontId="36" fillId="0" borderId="7" xfId="0" applyFont="1" applyBorder="1" applyAlignment="1">
      <alignment horizontal="center" vertical="center" wrapText="1"/>
    </xf>
    <xf numFmtId="0" fontId="10" fillId="0" borderId="20" xfId="0" applyFont="1" applyBorder="1" applyAlignment="1">
      <alignment horizontal="center" vertical="center" wrapText="1"/>
    </xf>
    <xf numFmtId="189" fontId="9" fillId="0" borderId="20" xfId="0" applyNumberFormat="1" applyFont="1" applyFill="1" applyBorder="1" applyAlignment="1">
      <alignment horizontal="center" vertical="center" wrapText="1"/>
    </xf>
    <xf numFmtId="0" fontId="10" fillId="0" borderId="30" xfId="0" applyFont="1" applyBorder="1" applyAlignment="1">
      <alignment horizontal="center" vertical="center" wrapText="1"/>
    </xf>
    <xf numFmtId="0" fontId="32" fillId="10" borderId="0" xfId="0" applyFont="1" applyFill="1">
      <alignment vertical="center"/>
    </xf>
    <xf numFmtId="0" fontId="39" fillId="10" borderId="27" xfId="0" applyFont="1" applyFill="1" applyBorder="1">
      <alignment vertical="center"/>
    </xf>
    <xf numFmtId="0" fontId="32" fillId="10" borderId="28" xfId="0" applyFont="1" applyFill="1" applyBorder="1">
      <alignment vertical="center"/>
    </xf>
    <xf numFmtId="0" fontId="32" fillId="10" borderId="32" xfId="0" applyFont="1" applyFill="1" applyBorder="1">
      <alignment vertical="center"/>
    </xf>
    <xf numFmtId="0" fontId="32" fillId="10" borderId="30" xfId="0" applyFont="1" applyFill="1" applyBorder="1" applyAlignment="1">
      <alignment horizontal="center" vertical="center" wrapText="1"/>
    </xf>
    <xf numFmtId="0" fontId="32" fillId="10" borderId="31" xfId="0" applyFont="1" applyFill="1" applyBorder="1" applyAlignment="1">
      <alignment horizontal="center" vertical="center" wrapText="1"/>
    </xf>
    <xf numFmtId="0" fontId="39" fillId="10" borderId="30" xfId="0" applyFont="1" applyFill="1" applyBorder="1">
      <alignment vertical="center"/>
    </xf>
    <xf numFmtId="0" fontId="39" fillId="10" borderId="33" xfId="0" applyFont="1" applyFill="1" applyBorder="1">
      <alignment vertical="center"/>
    </xf>
    <xf numFmtId="192" fontId="42" fillId="10" borderId="27" xfId="0" applyNumberFormat="1" applyFont="1" applyFill="1" applyBorder="1">
      <alignment vertical="center"/>
    </xf>
    <xf numFmtId="192" fontId="32" fillId="10" borderId="28" xfId="0" applyNumberFormat="1" applyFont="1" applyFill="1" applyBorder="1" applyAlignment="1">
      <alignment vertical="center"/>
    </xf>
    <xf numFmtId="192" fontId="32" fillId="10" borderId="29" xfId="0" applyNumberFormat="1" applyFont="1" applyFill="1" applyBorder="1" applyAlignment="1">
      <alignment vertical="center"/>
    </xf>
    <xf numFmtId="192" fontId="32" fillId="10" borderId="33" xfId="0" applyNumberFormat="1" applyFont="1" applyFill="1" applyBorder="1" applyAlignment="1">
      <alignment vertical="center"/>
    </xf>
    <xf numFmtId="192" fontId="32" fillId="10" borderId="0" xfId="0" applyNumberFormat="1" applyFont="1" applyFill="1" applyBorder="1" applyAlignment="1">
      <alignment vertical="center"/>
    </xf>
    <xf numFmtId="192" fontId="32" fillId="10" borderId="34" xfId="0" applyNumberFormat="1" applyFont="1" applyFill="1" applyBorder="1" applyAlignment="1">
      <alignment vertical="center"/>
    </xf>
    <xf numFmtId="192" fontId="32" fillId="10" borderId="30" xfId="0" applyNumberFormat="1" applyFont="1" applyFill="1" applyBorder="1" applyAlignment="1">
      <alignment vertical="center"/>
    </xf>
    <xf numFmtId="192" fontId="32" fillId="10" borderId="31" xfId="0" applyNumberFormat="1" applyFont="1" applyFill="1" applyBorder="1" applyAlignment="1">
      <alignment vertical="center"/>
    </xf>
    <xf numFmtId="192" fontId="32" fillId="10" borderId="32" xfId="0" applyNumberFormat="1" applyFont="1" applyFill="1" applyBorder="1" applyAlignment="1">
      <alignment vertical="center"/>
    </xf>
    <xf numFmtId="193" fontId="39" fillId="10" borderId="27" xfId="0" applyNumberFormat="1" applyFont="1" applyFill="1" applyBorder="1">
      <alignment vertical="center"/>
    </xf>
    <xf numFmtId="193" fontId="39" fillId="10" borderId="28" xfId="0" applyNumberFormat="1" applyFont="1" applyFill="1" applyBorder="1">
      <alignment vertical="center"/>
    </xf>
    <xf numFmtId="193" fontId="39" fillId="10" borderId="29" xfId="0" applyNumberFormat="1" applyFont="1" applyFill="1" applyBorder="1">
      <alignment vertical="center"/>
    </xf>
    <xf numFmtId="193" fontId="32" fillId="10" borderId="33" xfId="0" applyNumberFormat="1" applyFont="1" applyFill="1" applyBorder="1" applyAlignment="1">
      <alignment vertical="center"/>
    </xf>
    <xf numFmtId="193" fontId="32" fillId="10" borderId="0" xfId="0" applyNumberFormat="1" applyFont="1" applyFill="1" applyBorder="1" applyAlignment="1">
      <alignment vertical="center"/>
    </xf>
    <xf numFmtId="193" fontId="32" fillId="10" borderId="34" xfId="0" applyNumberFormat="1" applyFont="1" applyFill="1" applyBorder="1" applyAlignment="1">
      <alignment vertical="center"/>
    </xf>
    <xf numFmtId="193" fontId="39" fillId="10" borderId="30" xfId="0" applyNumberFormat="1" applyFont="1" applyFill="1" applyBorder="1">
      <alignment vertical="center"/>
    </xf>
    <xf numFmtId="193" fontId="39" fillId="10" borderId="31" xfId="0" applyNumberFormat="1" applyFont="1" applyFill="1" applyBorder="1">
      <alignment vertical="center"/>
    </xf>
    <xf numFmtId="193" fontId="39" fillId="10" borderId="32" xfId="0" applyNumberFormat="1" applyFont="1" applyFill="1" applyBorder="1">
      <alignment vertical="center"/>
    </xf>
    <xf numFmtId="0" fontId="32" fillId="10" borderId="32" xfId="0" applyFont="1" applyFill="1" applyBorder="1" applyAlignment="1">
      <alignment horizontal="center" vertical="center" wrapText="1"/>
    </xf>
    <xf numFmtId="0" fontId="32" fillId="10" borderId="34" xfId="0" applyFont="1" applyFill="1" applyBorder="1">
      <alignment vertical="center"/>
    </xf>
    <xf numFmtId="0" fontId="32" fillId="10" borderId="31" xfId="0" applyFont="1" applyFill="1" applyBorder="1">
      <alignment vertical="center"/>
    </xf>
    <xf numFmtId="0" fontId="10" fillId="0" borderId="0" xfId="0" applyFont="1" applyAlignment="1">
      <alignment horizontal="right" vertical="center"/>
    </xf>
    <xf numFmtId="0" fontId="10" fillId="0" borderId="0" xfId="0" applyFont="1" applyAlignment="1">
      <alignment vertical="center"/>
    </xf>
    <xf numFmtId="0" fontId="35" fillId="0" borderId="0" xfId="0" applyFont="1" applyAlignment="1">
      <alignment vertical="center"/>
    </xf>
    <xf numFmtId="0" fontId="43" fillId="0" borderId="0" xfId="0" applyFont="1" applyAlignment="1">
      <alignment vertical="center"/>
    </xf>
    <xf numFmtId="0" fontId="44" fillId="0" borderId="0" xfId="0" applyFont="1" applyAlignment="1">
      <alignment vertical="center"/>
    </xf>
    <xf numFmtId="0" fontId="45" fillId="0" borderId="0" xfId="0" applyFont="1" applyAlignment="1">
      <alignment horizontal="right" vertical="center"/>
    </xf>
    <xf numFmtId="194" fontId="13" fillId="0" borderId="0" xfId="0" applyNumberFormat="1" applyFont="1" applyAlignment="1">
      <alignment vertical="center"/>
    </xf>
    <xf numFmtId="0" fontId="46" fillId="0" borderId="0" xfId="0" applyFont="1" applyAlignment="1">
      <alignment vertical="center" wrapText="1"/>
    </xf>
    <xf numFmtId="0" fontId="10" fillId="0" borderId="0" xfId="0" applyFont="1" applyAlignment="1">
      <alignment horizontal="right"/>
    </xf>
    <xf numFmtId="0" fontId="46" fillId="0" borderId="0" xfId="0" applyFont="1" applyAlignment="1">
      <alignment vertical="center"/>
    </xf>
    <xf numFmtId="0" fontId="20" fillId="3" borderId="1" xfId="0" applyFont="1" applyFill="1" applyBorder="1" applyAlignment="1">
      <alignment horizontal="center" vertical="center" shrinkToFit="1"/>
    </xf>
    <xf numFmtId="0" fontId="20" fillId="3" borderId="108" xfId="0" applyFont="1" applyFill="1" applyBorder="1" applyAlignment="1">
      <alignment horizontal="center" vertical="center" shrinkToFit="1"/>
    </xf>
    <xf numFmtId="0" fontId="20" fillId="3" borderId="109" xfId="0" applyFont="1" applyFill="1" applyBorder="1" applyAlignment="1">
      <alignment horizontal="center" vertical="center"/>
    </xf>
    <xf numFmtId="0" fontId="38" fillId="0" borderId="3" xfId="0" applyFont="1" applyBorder="1" applyAlignment="1">
      <alignment horizontal="left" vertical="center" wrapText="1"/>
    </xf>
    <xf numFmtId="0" fontId="38" fillId="0" borderId="110" xfId="0" applyFont="1" applyBorder="1" applyAlignment="1">
      <alignment horizontal="left" vertical="center" wrapText="1"/>
    </xf>
    <xf numFmtId="0" fontId="31" fillId="3" borderId="4" xfId="0" applyFont="1" applyFill="1" applyBorder="1" applyAlignment="1">
      <alignment horizontal="center" vertical="center" wrapText="1"/>
    </xf>
    <xf numFmtId="178" fontId="10" fillId="5" borderId="7" xfId="0" applyNumberFormat="1" applyFont="1" applyFill="1" applyBorder="1" applyAlignment="1">
      <alignment vertical="center"/>
    </xf>
    <xf numFmtId="0" fontId="10" fillId="0" borderId="115" xfId="0" applyFont="1" applyBorder="1" applyAlignment="1">
      <alignment horizontal="center" vertical="center"/>
    </xf>
    <xf numFmtId="49" fontId="9" fillId="0" borderId="25" xfId="0" applyNumberFormat="1" applyFont="1" applyBorder="1" applyAlignment="1">
      <alignment horizontal="center" vertical="center" shrinkToFit="1"/>
    </xf>
    <xf numFmtId="0" fontId="32" fillId="0" borderId="26" xfId="0" applyFont="1" applyBorder="1" applyAlignment="1">
      <alignment vertical="center" shrinkToFit="1"/>
    </xf>
    <xf numFmtId="0" fontId="20" fillId="3" borderId="117" xfId="0" applyFont="1" applyFill="1" applyBorder="1" applyAlignment="1">
      <alignment horizontal="center" vertical="center"/>
    </xf>
    <xf numFmtId="0" fontId="17" fillId="0" borderId="0" xfId="0" applyFont="1" applyAlignment="1">
      <alignment vertical="center"/>
    </xf>
    <xf numFmtId="0" fontId="31" fillId="3" borderId="119" xfId="0" applyFont="1" applyFill="1" applyBorder="1" applyAlignment="1">
      <alignment horizontal="center" vertical="center" wrapText="1"/>
    </xf>
    <xf numFmtId="176" fontId="10" fillId="5" borderId="120" xfId="0" applyNumberFormat="1" applyFont="1" applyFill="1" applyBorder="1" applyAlignment="1">
      <alignment vertical="center"/>
    </xf>
    <xf numFmtId="176" fontId="10" fillId="5" borderId="121" xfId="0" applyNumberFormat="1" applyFont="1" applyFill="1" applyBorder="1" applyAlignment="1">
      <alignment vertical="center"/>
    </xf>
    <xf numFmtId="176" fontId="10" fillId="11" borderId="120" xfId="0" applyNumberFormat="1" applyFont="1" applyFill="1" applyBorder="1" applyAlignment="1">
      <alignment vertical="center"/>
    </xf>
    <xf numFmtId="176" fontId="10" fillId="11" borderId="121" xfId="0" applyNumberFormat="1" applyFont="1" applyFill="1" applyBorder="1" applyAlignment="1">
      <alignment vertical="center"/>
    </xf>
    <xf numFmtId="176" fontId="10" fillId="12" borderId="112" xfId="0" applyNumberFormat="1" applyFont="1" applyFill="1" applyBorder="1" applyAlignment="1">
      <alignment vertical="center"/>
    </xf>
    <xf numFmtId="176" fontId="10" fillId="12" borderId="114" xfId="0" applyNumberFormat="1" applyFont="1" applyFill="1" applyBorder="1" applyAlignment="1">
      <alignment vertical="center"/>
    </xf>
    <xf numFmtId="176" fontId="10" fillId="13" borderId="112" xfId="0" applyNumberFormat="1" applyFont="1" applyFill="1" applyBorder="1" applyAlignment="1">
      <alignment vertical="center"/>
    </xf>
    <xf numFmtId="176" fontId="10" fillId="13" borderId="114" xfId="0" applyNumberFormat="1" applyFont="1" applyFill="1" applyBorder="1" applyAlignment="1">
      <alignment vertical="center"/>
    </xf>
    <xf numFmtId="178" fontId="10" fillId="14" borderId="7" xfId="0" applyNumberFormat="1" applyFont="1" applyFill="1" applyBorder="1" applyAlignment="1">
      <alignment vertical="center"/>
    </xf>
    <xf numFmtId="176" fontId="10" fillId="5" borderId="124" xfId="0" applyNumberFormat="1" applyFont="1" applyFill="1" applyBorder="1" applyAlignment="1">
      <alignment vertical="center"/>
    </xf>
    <xf numFmtId="176" fontId="10" fillId="12" borderId="125" xfId="0" applyNumberFormat="1" applyFont="1" applyFill="1" applyBorder="1" applyAlignment="1">
      <alignment vertical="center"/>
    </xf>
    <xf numFmtId="0" fontId="10" fillId="0" borderId="128" xfId="0" applyFont="1" applyBorder="1" applyAlignment="1">
      <alignment horizontal="center" vertical="center"/>
    </xf>
    <xf numFmtId="0" fontId="10" fillId="0" borderId="126" xfId="0" applyFont="1" applyBorder="1" applyAlignment="1">
      <alignment horizontal="center" vertical="center"/>
    </xf>
    <xf numFmtId="0" fontId="10" fillId="0" borderId="116" xfId="0" applyFont="1" applyBorder="1" applyAlignment="1">
      <alignment horizontal="center" vertical="center"/>
    </xf>
    <xf numFmtId="176" fontId="10" fillId="11" borderId="124" xfId="0" applyNumberFormat="1" applyFont="1" applyFill="1" applyBorder="1" applyAlignment="1">
      <alignment vertical="center"/>
    </xf>
    <xf numFmtId="176" fontId="10" fillId="13" borderId="125" xfId="0" applyNumberFormat="1" applyFont="1" applyFill="1" applyBorder="1" applyAlignment="1">
      <alignment vertical="center"/>
    </xf>
    <xf numFmtId="176" fontId="10" fillId="11" borderId="118" xfId="0" applyNumberFormat="1" applyFont="1" applyFill="1" applyBorder="1" applyAlignment="1">
      <alignment vertical="center"/>
    </xf>
    <xf numFmtId="176" fontId="10" fillId="13" borderId="109" xfId="0" applyNumberFormat="1" applyFont="1" applyFill="1" applyBorder="1" applyAlignment="1">
      <alignment vertical="center"/>
    </xf>
    <xf numFmtId="176" fontId="10" fillId="5" borderId="118" xfId="0" applyNumberFormat="1" applyFont="1" applyFill="1" applyBorder="1" applyAlignment="1">
      <alignment vertical="center"/>
    </xf>
    <xf numFmtId="176" fontId="10" fillId="12" borderId="109" xfId="0" applyNumberFormat="1" applyFont="1" applyFill="1" applyBorder="1" applyAlignment="1">
      <alignment vertical="center"/>
    </xf>
    <xf numFmtId="0" fontId="50" fillId="3" borderId="23" xfId="0" applyFont="1" applyFill="1" applyBorder="1" applyAlignment="1">
      <alignment horizontal="center" vertical="center"/>
    </xf>
    <xf numFmtId="0" fontId="51" fillId="3" borderId="20" xfId="0" applyFont="1" applyFill="1" applyBorder="1" applyAlignment="1">
      <alignment horizontal="center" vertical="center" wrapText="1"/>
    </xf>
    <xf numFmtId="0" fontId="10" fillId="0" borderId="23" xfId="0" applyFont="1" applyBorder="1" applyAlignment="1"/>
    <xf numFmtId="0" fontId="10" fillId="0" borderId="24" xfId="0" applyFont="1" applyBorder="1" applyAlignment="1"/>
    <xf numFmtId="0" fontId="10" fillId="0" borderId="20" xfId="0" applyFont="1" applyBorder="1" applyAlignment="1"/>
    <xf numFmtId="177" fontId="14" fillId="0" borderId="0" xfId="0" applyNumberFormat="1" applyFont="1" applyAlignment="1">
      <alignment horizontal="center" vertical="center"/>
    </xf>
    <xf numFmtId="0" fontId="10" fillId="0" borderId="24" xfId="0" applyFont="1" applyFill="1" applyBorder="1" applyAlignment="1">
      <alignment vertical="center"/>
    </xf>
    <xf numFmtId="0" fontId="10" fillId="0" borderId="33" xfId="0" applyFont="1" applyFill="1" applyBorder="1" applyAlignment="1">
      <alignment vertical="center"/>
    </xf>
    <xf numFmtId="0" fontId="10" fillId="0" borderId="20" xfId="0" applyFont="1" applyFill="1" applyBorder="1" applyAlignment="1">
      <alignment vertical="center"/>
    </xf>
    <xf numFmtId="195" fontId="10" fillId="0" borderId="24" xfId="0" applyNumberFormat="1" applyFont="1" applyFill="1" applyBorder="1" applyAlignment="1">
      <alignment vertical="center"/>
    </xf>
    <xf numFmtId="195" fontId="10" fillId="0" borderId="33" xfId="0" applyNumberFormat="1" applyFont="1" applyFill="1" applyBorder="1" applyAlignment="1">
      <alignment vertical="center"/>
    </xf>
    <xf numFmtId="195" fontId="10" fillId="0" borderId="20" xfId="0" applyNumberFormat="1" applyFont="1" applyFill="1" applyBorder="1" applyAlignment="1">
      <alignment vertical="center"/>
    </xf>
    <xf numFmtId="0" fontId="10" fillId="0" borderId="23" xfId="0" applyFont="1" applyFill="1" applyBorder="1" applyAlignment="1">
      <alignment vertical="center"/>
    </xf>
    <xf numFmtId="0" fontId="10" fillId="0" borderId="7" xfId="0" applyFont="1" applyFill="1" applyBorder="1" applyAlignment="1">
      <alignment vertical="center"/>
    </xf>
    <xf numFmtId="0" fontId="10" fillId="0" borderId="0" xfId="0" applyFont="1" applyFill="1" applyBorder="1" applyAlignment="1">
      <alignment vertical="center"/>
    </xf>
    <xf numFmtId="183" fontId="10" fillId="0" borderId="20" xfId="0" applyNumberFormat="1" applyFont="1" applyBorder="1" applyAlignment="1">
      <alignment vertical="center"/>
    </xf>
    <xf numFmtId="0" fontId="50" fillId="3" borderId="24" xfId="0" applyFont="1" applyFill="1" applyBorder="1" applyAlignment="1">
      <alignment horizontal="center" vertical="center"/>
    </xf>
    <xf numFmtId="183" fontId="14" fillId="0" borderId="7" xfId="0" applyNumberFormat="1" applyFont="1" applyBorder="1" applyAlignment="1">
      <alignment vertical="center"/>
    </xf>
    <xf numFmtId="0" fontId="10" fillId="0" borderId="27" xfId="0" applyFont="1" applyFill="1" applyBorder="1" applyAlignment="1">
      <alignment vertical="center"/>
    </xf>
    <xf numFmtId="0" fontId="14" fillId="0" borderId="0" xfId="0" applyFont="1" applyFill="1" applyAlignment="1">
      <alignment vertical="center"/>
    </xf>
    <xf numFmtId="0" fontId="13" fillId="0" borderId="23" xfId="0" applyFont="1" applyBorder="1" applyAlignment="1">
      <alignment vertical="center"/>
    </xf>
    <xf numFmtId="0" fontId="13" fillId="0" borderId="24" xfId="0" applyFont="1" applyBorder="1" applyAlignment="1">
      <alignment vertical="center"/>
    </xf>
    <xf numFmtId="0" fontId="13" fillId="0" borderId="20" xfId="0" applyFont="1" applyBorder="1" applyAlignment="1">
      <alignment vertical="center"/>
    </xf>
    <xf numFmtId="196" fontId="10" fillId="0" borderId="111" xfId="0" applyNumberFormat="1" applyFont="1" applyBorder="1" applyAlignment="1">
      <alignment horizontal="center" vertical="center"/>
    </xf>
    <xf numFmtId="196" fontId="10" fillId="0" borderId="113" xfId="0" applyNumberFormat="1" applyFont="1" applyBorder="1" applyAlignment="1">
      <alignment horizontal="center" vertical="center"/>
    </xf>
    <xf numFmtId="196" fontId="10" fillId="0" borderId="122" xfId="0" applyNumberFormat="1" applyFont="1" applyBorder="1" applyAlignment="1">
      <alignment horizontal="center" vertical="center"/>
    </xf>
    <xf numFmtId="196" fontId="14" fillId="0" borderId="89" xfId="0" quotePrefix="1" applyNumberFormat="1" applyFont="1" applyBorder="1" applyAlignment="1">
      <alignment horizontal="center" vertical="center"/>
    </xf>
    <xf numFmtId="196" fontId="14" fillId="0" borderId="95" xfId="0" quotePrefix="1" applyNumberFormat="1" applyFont="1" applyBorder="1" applyAlignment="1">
      <alignment horizontal="center" vertical="center"/>
    </xf>
    <xf numFmtId="0" fontId="40" fillId="10" borderId="29" xfId="0" applyFont="1" applyFill="1" applyBorder="1">
      <alignment vertical="center"/>
    </xf>
    <xf numFmtId="196" fontId="32" fillId="10" borderId="27" xfId="0" applyNumberFormat="1" applyFont="1" applyFill="1" applyBorder="1" applyAlignment="1">
      <alignment horizontal="center" vertical="center"/>
    </xf>
    <xf numFmtId="196" fontId="32" fillId="10" borderId="28" xfId="0" applyNumberFormat="1" applyFont="1" applyFill="1" applyBorder="1" applyAlignment="1">
      <alignment horizontal="center" vertical="center"/>
    </xf>
    <xf numFmtId="196" fontId="32" fillId="10" borderId="29" xfId="0" applyNumberFormat="1" applyFont="1" applyFill="1" applyBorder="1" applyAlignment="1">
      <alignment horizontal="center" vertical="center"/>
    </xf>
    <xf numFmtId="196" fontId="32" fillId="10" borderId="33" xfId="0" applyNumberFormat="1" applyFont="1" applyFill="1" applyBorder="1" applyAlignment="1">
      <alignment horizontal="center" vertical="center"/>
    </xf>
    <xf numFmtId="196" fontId="32" fillId="10" borderId="30" xfId="0" applyNumberFormat="1" applyFont="1" applyFill="1" applyBorder="1" applyAlignment="1">
      <alignment horizontal="center" vertical="center"/>
    </xf>
    <xf numFmtId="196" fontId="50" fillId="3" borderId="23" xfId="0" applyNumberFormat="1" applyFont="1" applyFill="1" applyBorder="1" applyAlignment="1">
      <alignment horizontal="center" vertical="center"/>
    </xf>
    <xf numFmtId="196" fontId="10" fillId="0" borderId="27" xfId="0" applyNumberFormat="1" applyFont="1" applyBorder="1" applyAlignment="1">
      <alignment horizontal="center" vertical="center"/>
    </xf>
    <xf numFmtId="196" fontId="10" fillId="0" borderId="33" xfId="0" applyNumberFormat="1" applyFont="1" applyBorder="1" applyAlignment="1">
      <alignment horizontal="center" vertical="center"/>
    </xf>
    <xf numFmtId="196" fontId="10" fillId="0" borderId="28" xfId="0" applyNumberFormat="1" applyFont="1" applyBorder="1">
      <alignment vertical="center"/>
    </xf>
    <xf numFmtId="196" fontId="10" fillId="0" borderId="0" xfId="0" applyNumberFormat="1" applyFont="1">
      <alignment vertical="center"/>
    </xf>
    <xf numFmtId="196" fontId="10" fillId="0" borderId="31" xfId="0" applyNumberFormat="1" applyFont="1" applyBorder="1">
      <alignment vertical="center"/>
    </xf>
    <xf numFmtId="196" fontId="10" fillId="3" borderId="25" xfId="0" applyNumberFormat="1" applyFont="1" applyFill="1" applyBorder="1" applyAlignment="1">
      <alignment vertical="center" shrinkToFit="1"/>
    </xf>
    <xf numFmtId="196" fontId="10" fillId="0" borderId="6" xfId="0" applyNumberFormat="1" applyFont="1" applyBorder="1" applyAlignment="1">
      <alignment horizontal="center" vertical="center"/>
    </xf>
    <xf numFmtId="196" fontId="10" fillId="0" borderId="0" xfId="0" applyNumberFormat="1" applyFont="1" applyAlignment="1">
      <alignment horizontal="center" vertical="center"/>
    </xf>
    <xf numFmtId="196" fontId="9" fillId="0" borderId="6" xfId="0" applyNumberFormat="1" applyFont="1" applyBorder="1" applyAlignment="1">
      <alignment horizontal="center"/>
    </xf>
    <xf numFmtId="196" fontId="10" fillId="0" borderId="28" xfId="0" applyNumberFormat="1" applyFont="1" applyBorder="1" applyAlignment="1">
      <alignment horizontal="center" vertical="center"/>
    </xf>
    <xf numFmtId="196" fontId="10" fillId="0" borderId="31" xfId="0" applyNumberFormat="1" applyFont="1" applyBorder="1" applyAlignment="1">
      <alignment horizontal="center" vertical="center"/>
    </xf>
    <xf numFmtId="196" fontId="0" fillId="0" borderId="28" xfId="0" applyNumberFormat="1" applyBorder="1">
      <alignment vertical="center"/>
    </xf>
    <xf numFmtId="196" fontId="9" fillId="0" borderId="0" xfId="0" applyNumberFormat="1" applyFont="1" applyAlignment="1">
      <alignment horizontal="center"/>
    </xf>
    <xf numFmtId="196" fontId="9" fillId="0" borderId="31" xfId="0" applyNumberFormat="1" applyFont="1" applyBorder="1" applyAlignment="1">
      <alignment horizontal="center"/>
    </xf>
    <xf numFmtId="196" fontId="9" fillId="0" borderId="6" xfId="0" applyNumberFormat="1" applyFont="1" applyBorder="1" applyAlignment="1">
      <alignment horizontal="center" vertical="center"/>
    </xf>
    <xf numFmtId="196" fontId="10" fillId="0" borderId="6" xfId="0" applyNumberFormat="1" applyFont="1" applyBorder="1">
      <alignment vertical="center"/>
    </xf>
    <xf numFmtId="196" fontId="10" fillId="0" borderId="0" xfId="0" applyNumberFormat="1" applyFont="1" applyAlignment="1">
      <alignment horizontal="center"/>
    </xf>
    <xf numFmtId="0" fontId="9" fillId="4" borderId="25" xfId="0" applyFont="1" applyFill="1" applyBorder="1">
      <alignment vertical="center"/>
    </xf>
    <xf numFmtId="0" fontId="9" fillId="5" borderId="6" xfId="0" applyFont="1" applyFill="1" applyBorder="1">
      <alignment vertical="center"/>
    </xf>
    <xf numFmtId="0" fontId="9" fillId="4" borderId="6" xfId="0" applyFont="1" applyFill="1" applyBorder="1">
      <alignment vertical="center"/>
    </xf>
    <xf numFmtId="0" fontId="9" fillId="4" borderId="26" xfId="0" applyFont="1" applyFill="1" applyBorder="1">
      <alignment vertical="center"/>
    </xf>
    <xf numFmtId="0" fontId="9" fillId="5" borderId="25" xfId="0" applyFont="1" applyFill="1" applyBorder="1">
      <alignment vertical="center"/>
    </xf>
    <xf numFmtId="0" fontId="9" fillId="5" borderId="26" xfId="0" applyFont="1" applyFill="1" applyBorder="1">
      <alignment vertical="center"/>
    </xf>
    <xf numFmtId="196" fontId="10" fillId="0" borderId="30" xfId="0" applyNumberFormat="1" applyFont="1" applyBorder="1" applyAlignment="1">
      <alignment horizontal="center" vertical="center"/>
    </xf>
    <xf numFmtId="0" fontId="10" fillId="0" borderId="0" xfId="0" quotePrefix="1" applyFont="1" applyAlignment="1">
      <alignment horizontal="center" vertical="center"/>
    </xf>
    <xf numFmtId="182" fontId="14" fillId="0" borderId="7" xfId="0" applyNumberFormat="1" applyFont="1" applyBorder="1" applyAlignment="1">
      <alignment vertical="center"/>
    </xf>
    <xf numFmtId="0" fontId="14" fillId="0" borderId="34" xfId="0" applyFont="1" applyBorder="1" applyAlignment="1">
      <alignment vertical="center"/>
    </xf>
    <xf numFmtId="0" fontId="10" fillId="0" borderId="31" xfId="0" applyFont="1" applyBorder="1" applyAlignment="1">
      <alignment horizontal="center" vertical="center" wrapText="1"/>
    </xf>
    <xf numFmtId="189" fontId="10" fillId="0" borderId="20" xfId="0" applyNumberFormat="1" applyFont="1" applyBorder="1" applyAlignment="1">
      <alignment horizontal="center" vertical="center"/>
    </xf>
    <xf numFmtId="196" fontId="14" fillId="0" borderId="91" xfId="0" quotePrefix="1" applyNumberFormat="1" applyFont="1" applyBorder="1" applyAlignment="1">
      <alignment horizontal="center" vertical="center"/>
    </xf>
    <xf numFmtId="196" fontId="14" fillId="0" borderId="92" xfId="0" quotePrefix="1" applyNumberFormat="1" applyFont="1" applyBorder="1" applyAlignment="1">
      <alignment horizontal="center" vertical="center"/>
    </xf>
    <xf numFmtId="0" fontId="14" fillId="5" borderId="129" xfId="0" applyFont="1" applyFill="1" applyBorder="1" applyAlignment="1">
      <alignment horizontal="center" vertical="center"/>
    </xf>
    <xf numFmtId="196" fontId="14" fillId="0" borderId="103" xfId="0" quotePrefix="1" applyNumberFormat="1" applyFont="1" applyBorder="1" applyAlignment="1">
      <alignment horizontal="center" vertical="center"/>
    </xf>
    <xf numFmtId="189" fontId="10" fillId="0" borderId="101" xfId="0" applyNumberFormat="1" applyFont="1" applyBorder="1" applyAlignment="1">
      <alignment horizontal="right"/>
    </xf>
    <xf numFmtId="189" fontId="10" fillId="0" borderId="104" xfId="0" applyNumberFormat="1" applyFont="1" applyBorder="1" applyAlignment="1">
      <alignment horizontal="right"/>
    </xf>
    <xf numFmtId="0" fontId="14" fillId="10" borderId="0" xfId="0" applyFont="1" applyFill="1" applyAlignment="1">
      <alignment vertical="center"/>
    </xf>
    <xf numFmtId="196" fontId="51" fillId="3" borderId="20" xfId="0" applyNumberFormat="1" applyFont="1" applyFill="1" applyBorder="1" applyAlignment="1">
      <alignment horizontal="center" vertical="center" wrapText="1"/>
    </xf>
    <xf numFmtId="0" fontId="50" fillId="3" borderId="20" xfId="0" applyFont="1" applyFill="1" applyBorder="1" applyAlignment="1">
      <alignment horizontal="center" vertical="center" wrapText="1"/>
    </xf>
    <xf numFmtId="196" fontId="50" fillId="3" borderId="20" xfId="0" applyNumberFormat="1" applyFont="1" applyFill="1" applyBorder="1" applyAlignment="1">
      <alignment horizontal="center" vertical="center" wrapText="1"/>
    </xf>
    <xf numFmtId="189" fontId="10" fillId="15" borderId="92" xfId="0" applyNumberFormat="1" applyFont="1" applyFill="1" applyBorder="1">
      <alignment vertical="center"/>
    </xf>
    <xf numFmtId="0" fontId="10" fillId="0" borderId="130" xfId="0" applyFont="1" applyBorder="1" applyAlignment="1">
      <alignment horizontal="left" vertical="center" indent="1"/>
    </xf>
    <xf numFmtId="0" fontId="10" fillId="0" borderId="131" xfId="0" applyFont="1" applyBorder="1" applyAlignment="1">
      <alignment horizontal="left" vertical="center" indent="1"/>
    </xf>
    <xf numFmtId="0" fontId="10" fillId="0" borderId="132" xfId="0" applyFont="1" applyBorder="1" applyAlignment="1">
      <alignment horizontal="left" vertical="center" indent="1"/>
    </xf>
    <xf numFmtId="196" fontId="10" fillId="0" borderId="94" xfId="0" applyNumberFormat="1" applyFont="1" applyBorder="1" applyAlignment="1">
      <alignment horizontal="left" vertical="center" indent="1"/>
    </xf>
    <xf numFmtId="196" fontId="10" fillId="0" borderId="97" xfId="0" applyNumberFormat="1" applyFont="1" applyBorder="1" applyAlignment="1">
      <alignment horizontal="left" vertical="center" indent="1"/>
    </xf>
    <xf numFmtId="196" fontId="10" fillId="0" borderId="123" xfId="0" applyNumberFormat="1" applyFont="1" applyBorder="1" applyAlignment="1">
      <alignment horizontal="left" vertical="center" indent="1"/>
    </xf>
    <xf numFmtId="196" fontId="10" fillId="0" borderId="29" xfId="0" applyNumberFormat="1" applyFont="1" applyBorder="1" applyAlignment="1">
      <alignment vertical="center"/>
    </xf>
    <xf numFmtId="196" fontId="10" fillId="0" borderId="34" xfId="0" applyNumberFormat="1" applyFont="1" applyBorder="1" applyAlignment="1">
      <alignment vertical="center"/>
    </xf>
    <xf numFmtId="196" fontId="32" fillId="10" borderId="29" xfId="0" applyNumberFormat="1" applyFont="1" applyFill="1" applyBorder="1" applyAlignment="1">
      <alignment horizontal="left" vertical="center" shrinkToFit="1"/>
    </xf>
    <xf numFmtId="196" fontId="32" fillId="10" borderId="34" xfId="0" applyNumberFormat="1" applyFont="1" applyFill="1" applyBorder="1" applyAlignment="1">
      <alignment horizontal="left" vertical="center" shrinkToFit="1"/>
    </xf>
    <xf numFmtId="196" fontId="32" fillId="10" borderId="32" xfId="0" applyNumberFormat="1" applyFont="1" applyFill="1" applyBorder="1" applyAlignment="1">
      <alignment horizontal="left" vertical="center" shrinkToFit="1"/>
    </xf>
    <xf numFmtId="196" fontId="10" fillId="0" borderId="32" xfId="0" applyNumberFormat="1" applyFont="1" applyBorder="1" applyAlignment="1">
      <alignment vertical="center"/>
    </xf>
    <xf numFmtId="196" fontId="32" fillId="10" borderId="30" xfId="0" applyNumberFormat="1" applyFont="1" applyFill="1" applyBorder="1" applyAlignment="1">
      <alignment horizontal="center" vertical="center" wrapText="1"/>
    </xf>
    <xf numFmtId="196" fontId="32" fillId="10" borderId="31" xfId="0" applyNumberFormat="1" applyFont="1" applyFill="1" applyBorder="1" applyAlignment="1">
      <alignment horizontal="center" vertical="center" wrapText="1"/>
    </xf>
    <xf numFmtId="197" fontId="52" fillId="0" borderId="0" xfId="0" applyNumberFormat="1" applyFont="1">
      <alignment vertical="center"/>
    </xf>
    <xf numFmtId="197" fontId="52" fillId="0" borderId="33" xfId="0" applyNumberFormat="1" applyFont="1" applyBorder="1">
      <alignment vertical="center"/>
    </xf>
    <xf numFmtId="197" fontId="52" fillId="0" borderId="28" xfId="0" applyNumberFormat="1" applyFont="1" applyBorder="1">
      <alignment vertical="center"/>
    </xf>
    <xf numFmtId="197" fontId="52" fillId="0" borderId="27" xfId="0" applyNumberFormat="1" applyFont="1" applyBorder="1">
      <alignment vertical="center"/>
    </xf>
    <xf numFmtId="176" fontId="22" fillId="0" borderId="21" xfId="0" applyNumberFormat="1" applyFont="1" applyBorder="1" applyAlignment="1">
      <alignment vertical="center"/>
    </xf>
    <xf numFmtId="176" fontId="22" fillId="0" borderId="23" xfId="0" applyNumberFormat="1" applyFont="1" applyBorder="1" applyAlignment="1">
      <alignment vertical="center"/>
    </xf>
    <xf numFmtId="176" fontId="22" fillId="0" borderId="22" xfId="0" applyNumberFormat="1" applyFont="1" applyBorder="1" applyAlignment="1">
      <alignment vertical="center"/>
    </xf>
    <xf numFmtId="176" fontId="22" fillId="0" borderId="24" xfId="0" applyNumberFormat="1" applyFont="1" applyBorder="1" applyAlignment="1">
      <alignment vertical="center"/>
    </xf>
    <xf numFmtId="176" fontId="22" fillId="0" borderId="20" xfId="0" applyNumberFormat="1" applyFont="1" applyBorder="1" applyAlignment="1">
      <alignment vertical="center"/>
    </xf>
    <xf numFmtId="0" fontId="53" fillId="3" borderId="20" xfId="0" applyFont="1" applyFill="1" applyBorder="1" applyAlignment="1">
      <alignment horizontal="center" vertical="center" wrapText="1"/>
    </xf>
    <xf numFmtId="176" fontId="53" fillId="0" borderId="20" xfId="0" applyNumberFormat="1" applyFont="1" applyBorder="1" applyAlignment="1">
      <alignment vertical="center"/>
    </xf>
    <xf numFmtId="176" fontId="22" fillId="0" borderId="7" xfId="0" applyNumberFormat="1" applyFont="1" applyBorder="1" applyAlignment="1">
      <alignment horizontal="right" vertical="center"/>
    </xf>
    <xf numFmtId="178" fontId="22" fillId="0" borderId="7" xfId="0" applyNumberFormat="1" applyFont="1" applyBorder="1" applyAlignment="1">
      <alignment horizontal="right" vertical="center"/>
    </xf>
    <xf numFmtId="176" fontId="22" fillId="0" borderId="26" xfId="0" applyNumberFormat="1" applyFont="1" applyBorder="1" applyAlignment="1">
      <alignment horizontal="right" vertical="center"/>
    </xf>
    <xf numFmtId="176" fontId="22" fillId="0" borderId="24" xfId="0" applyNumberFormat="1" applyFont="1" applyBorder="1" applyAlignment="1">
      <alignment horizontal="right" vertical="center"/>
    </xf>
    <xf numFmtId="176" fontId="22" fillId="0" borderId="32" xfId="0" applyNumberFormat="1" applyFont="1" applyBorder="1" applyAlignment="1">
      <alignment horizontal="right" vertical="center"/>
    </xf>
    <xf numFmtId="176" fontId="22" fillId="0" borderId="27" xfId="0" applyNumberFormat="1" applyFont="1" applyBorder="1" applyAlignment="1">
      <alignment vertical="center"/>
    </xf>
    <xf numFmtId="176" fontId="22" fillId="0" borderId="33" xfId="0" applyNumberFormat="1" applyFont="1" applyBorder="1" applyAlignment="1">
      <alignment vertical="center"/>
    </xf>
    <xf numFmtId="182" fontId="22" fillId="0" borderId="23" xfId="0" applyNumberFormat="1" applyFont="1" applyBorder="1" applyAlignment="1">
      <alignment vertical="center"/>
    </xf>
    <xf numFmtId="182" fontId="22" fillId="0" borderId="24" xfId="0" applyNumberFormat="1" applyFont="1" applyBorder="1" applyAlignment="1">
      <alignment vertical="center"/>
    </xf>
    <xf numFmtId="0" fontId="22" fillId="0" borderId="24" xfId="0" applyFont="1" applyFill="1" applyBorder="1" applyAlignment="1">
      <alignment vertical="center"/>
    </xf>
    <xf numFmtId="0" fontId="22" fillId="0" borderId="20" xfId="0" applyFont="1" applyFill="1" applyBorder="1" applyAlignment="1">
      <alignment vertical="center"/>
    </xf>
    <xf numFmtId="0" fontId="22" fillId="0" borderId="23" xfId="0" applyFont="1" applyFill="1" applyBorder="1" applyAlignment="1">
      <alignment vertical="center"/>
    </xf>
    <xf numFmtId="0" fontId="22" fillId="0" borderId="27" xfId="0" applyFont="1" applyFill="1" applyBorder="1" applyAlignment="1">
      <alignment vertical="center"/>
    </xf>
    <xf numFmtId="0" fontId="22" fillId="0" borderId="33" xfId="0" applyFont="1" applyFill="1" applyBorder="1" applyAlignment="1">
      <alignment vertical="center"/>
    </xf>
    <xf numFmtId="176" fontId="14" fillId="0" borderId="23" xfId="0" applyNumberFormat="1" applyFont="1" applyBorder="1" applyAlignment="1">
      <alignment vertical="center"/>
    </xf>
    <xf numFmtId="176" fontId="14" fillId="0" borderId="24" xfId="0" applyNumberFormat="1" applyFont="1" applyBorder="1" applyAlignment="1">
      <alignment vertical="center"/>
    </xf>
    <xf numFmtId="176" fontId="14" fillId="0" borderId="20" xfId="0" applyNumberFormat="1" applyFont="1" applyBorder="1" applyAlignment="1">
      <alignment vertical="center"/>
    </xf>
    <xf numFmtId="0" fontId="22" fillId="0" borderId="0" xfId="0" applyFont="1" applyAlignment="1">
      <alignment horizontal="right" vertical="center"/>
    </xf>
    <xf numFmtId="0" fontId="54" fillId="0" borderId="0" xfId="0" applyFont="1" applyAlignment="1">
      <alignment vertical="center"/>
    </xf>
    <xf numFmtId="196" fontId="53" fillId="3" borderId="20" xfId="0" applyNumberFormat="1" applyFont="1" applyFill="1" applyBorder="1" applyAlignment="1">
      <alignment horizontal="center" vertical="center" wrapText="1"/>
    </xf>
    <xf numFmtId="176" fontId="10" fillId="0" borderId="0" xfId="0" applyNumberFormat="1" applyFont="1">
      <alignment vertical="center"/>
    </xf>
    <xf numFmtId="176" fontId="10" fillId="0" borderId="26" xfId="0" applyNumberFormat="1" applyFont="1" applyBorder="1">
      <alignment vertical="center"/>
    </xf>
    <xf numFmtId="0" fontId="52" fillId="0" borderId="0" xfId="0" applyFont="1">
      <alignment vertical="center"/>
    </xf>
    <xf numFmtId="0" fontId="36" fillId="0" borderId="0" xfId="0" applyFont="1" applyAlignment="1">
      <alignment horizontal="center" vertical="center" wrapText="1"/>
    </xf>
    <xf numFmtId="0" fontId="56" fillId="16" borderId="0" xfId="0" applyFont="1" applyFill="1" applyAlignment="1">
      <alignment horizontal="center" vertical="center"/>
    </xf>
    <xf numFmtId="195" fontId="52" fillId="0" borderId="0" xfId="0" applyNumberFormat="1" applyFont="1">
      <alignment vertical="center"/>
    </xf>
    <xf numFmtId="195" fontId="52" fillId="0" borderId="31" xfId="0" applyNumberFormat="1" applyFont="1" applyBorder="1">
      <alignment vertical="center"/>
    </xf>
    <xf numFmtId="198" fontId="52" fillId="0" borderId="0" xfId="0" applyNumberFormat="1" applyFont="1">
      <alignment vertical="center"/>
    </xf>
    <xf numFmtId="198" fontId="52" fillId="0" borderId="6" xfId="0" applyNumberFormat="1" applyFont="1" applyBorder="1">
      <alignment vertical="center"/>
    </xf>
    <xf numFmtId="0" fontId="10" fillId="17" borderId="28" xfId="0" applyFont="1" applyFill="1" applyBorder="1" applyAlignment="1">
      <alignment vertical="center"/>
    </xf>
    <xf numFmtId="186" fontId="10" fillId="17" borderId="29" xfId="0" applyNumberFormat="1" applyFont="1" applyFill="1" applyBorder="1">
      <alignment vertical="center"/>
    </xf>
    <xf numFmtId="0" fontId="10" fillId="17" borderId="0" xfId="0" applyFont="1" applyFill="1" applyAlignment="1">
      <alignment vertical="center"/>
    </xf>
    <xf numFmtId="186" fontId="10" fillId="17" borderId="34" xfId="0" applyNumberFormat="1" applyFont="1" applyFill="1" applyBorder="1">
      <alignment vertical="center"/>
    </xf>
    <xf numFmtId="0" fontId="10" fillId="17" borderId="0" xfId="0" applyFont="1" applyFill="1" applyAlignment="1">
      <alignment vertical="center" shrinkToFit="1"/>
    </xf>
    <xf numFmtId="0" fontId="10" fillId="17" borderId="33" xfId="0" applyFont="1" applyFill="1" applyBorder="1" applyAlignment="1">
      <alignment horizontal="center"/>
    </xf>
    <xf numFmtId="186" fontId="10" fillId="17" borderId="34" xfId="0" applyNumberFormat="1" applyFont="1" applyFill="1" applyBorder="1" applyAlignment="1">
      <alignment horizontal="right" indent="1"/>
    </xf>
    <xf numFmtId="186" fontId="10" fillId="17" borderId="26" xfId="0" applyNumberFormat="1" applyFont="1" applyFill="1" applyBorder="1">
      <alignment vertical="center"/>
    </xf>
    <xf numFmtId="186" fontId="10" fillId="17" borderId="46" xfId="0" applyNumberFormat="1" applyFont="1" applyFill="1" applyBorder="1">
      <alignment vertical="center"/>
    </xf>
    <xf numFmtId="186" fontId="10" fillId="17" borderId="50" xfId="0" applyNumberFormat="1" applyFont="1" applyFill="1" applyBorder="1">
      <alignment vertical="center"/>
    </xf>
    <xf numFmtId="186" fontId="10" fillId="17" borderId="50" xfId="0" applyNumberFormat="1" applyFont="1" applyFill="1" applyBorder="1" applyAlignment="1">
      <alignment horizontal="right" indent="1"/>
    </xf>
    <xf numFmtId="182" fontId="10" fillId="17" borderId="25" xfId="0" applyNumberFormat="1" applyFont="1" applyFill="1" applyBorder="1">
      <alignment vertical="center"/>
    </xf>
    <xf numFmtId="186" fontId="10" fillId="17" borderId="56" xfId="0" applyNumberFormat="1" applyFont="1" applyFill="1" applyBorder="1">
      <alignment vertical="center"/>
    </xf>
    <xf numFmtId="182" fontId="10" fillId="17" borderId="65" xfId="0" applyNumberFormat="1" applyFont="1" applyFill="1" applyBorder="1">
      <alignment vertical="center"/>
    </xf>
    <xf numFmtId="186" fontId="10" fillId="17" borderId="61" xfId="0" applyNumberFormat="1" applyFont="1" applyFill="1" applyBorder="1">
      <alignment vertical="center"/>
    </xf>
    <xf numFmtId="0" fontId="20" fillId="0" borderId="23" xfId="0" applyFont="1" applyBorder="1" applyAlignment="1">
      <alignment vertical="center"/>
    </xf>
    <xf numFmtId="0" fontId="14" fillId="0" borderId="25" xfId="0" applyFont="1" applyBorder="1" applyAlignment="1">
      <alignment vertical="center"/>
    </xf>
    <xf numFmtId="0" fontId="14" fillId="0" borderId="6" xfId="0" applyFont="1" applyBorder="1" applyAlignment="1">
      <alignment vertical="center"/>
    </xf>
    <xf numFmtId="0" fontId="14" fillId="0" borderId="26" xfId="0" applyFont="1" applyBorder="1" applyAlignment="1">
      <alignment vertical="center"/>
    </xf>
    <xf numFmtId="0" fontId="14" fillId="0" borderId="7" xfId="0" applyFont="1" applyBorder="1" applyAlignment="1">
      <alignment horizontal="center" vertical="center" wrapText="1"/>
    </xf>
    <xf numFmtId="180" fontId="14" fillId="0" borderId="7" xfId="0" applyNumberFormat="1" applyFont="1" applyBorder="1" applyAlignment="1">
      <alignment horizontal="center" vertical="center" wrapText="1"/>
    </xf>
    <xf numFmtId="180" fontId="14" fillId="0" borderId="20" xfId="0" applyNumberFormat="1" applyFont="1" applyBorder="1" applyAlignment="1">
      <alignment horizontal="center" vertical="center" wrapText="1"/>
    </xf>
    <xf numFmtId="0" fontId="14" fillId="0" borderId="20" xfId="0" applyFont="1" applyBorder="1" applyAlignment="1">
      <alignment horizontal="center" vertical="center" wrapText="1"/>
    </xf>
    <xf numFmtId="176" fontId="10" fillId="17" borderId="72" xfId="0" applyNumberFormat="1" applyFont="1" applyFill="1" applyBorder="1">
      <alignment vertical="center"/>
    </xf>
    <xf numFmtId="176" fontId="10" fillId="17" borderId="73" xfId="0" applyNumberFormat="1" applyFont="1" applyFill="1" applyBorder="1">
      <alignment vertical="center"/>
    </xf>
    <xf numFmtId="176" fontId="10" fillId="17" borderId="74" xfId="0" applyNumberFormat="1" applyFont="1" applyFill="1" applyBorder="1">
      <alignment vertical="center"/>
    </xf>
    <xf numFmtId="0" fontId="73" fillId="0" borderId="0" xfId="0" applyFont="1">
      <alignment vertical="center"/>
    </xf>
    <xf numFmtId="0" fontId="73" fillId="0" borderId="0" xfId="0" applyFont="1" applyAlignment="1">
      <alignment vertical="center" wrapText="1"/>
    </xf>
    <xf numFmtId="0" fontId="8" fillId="3" borderId="2" xfId="0" applyFont="1" applyFill="1" applyBorder="1" applyAlignment="1">
      <alignment horizontal="center" vertical="center"/>
    </xf>
    <xf numFmtId="0" fontId="0" fillId="0" borderId="3" xfId="0" applyBorder="1" applyAlignment="1">
      <alignment horizontal="center" vertical="center"/>
    </xf>
    <xf numFmtId="0" fontId="9" fillId="0" borderId="9" xfId="0" applyFont="1" applyBorder="1" applyAlignment="1">
      <alignment horizontal="center" vertical="center" wrapText="1"/>
    </xf>
    <xf numFmtId="0" fontId="9"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9" fillId="0" borderId="10" xfId="0" applyFont="1" applyBorder="1" applyAlignment="1">
      <alignment horizontal="center" vertical="center"/>
    </xf>
    <xf numFmtId="0" fontId="17" fillId="0" borderId="105" xfId="0" applyFont="1" applyBorder="1" applyAlignment="1">
      <alignment horizontal="center" vertical="center"/>
    </xf>
    <xf numFmtId="0" fontId="17" fillId="0" borderId="106" xfId="0" applyFont="1" applyBorder="1" applyAlignment="1">
      <alignment horizontal="center" vertical="center"/>
    </xf>
    <xf numFmtId="0" fontId="17" fillId="0" borderId="107" xfId="0" applyFont="1" applyBorder="1" applyAlignment="1">
      <alignment horizontal="center" vertical="center"/>
    </xf>
    <xf numFmtId="176" fontId="10" fillId="0" borderId="12" xfId="0" applyNumberFormat="1" applyFont="1" applyBorder="1" applyAlignment="1">
      <alignment horizontal="right" vertical="center"/>
    </xf>
    <xf numFmtId="176" fontId="10" fillId="0" borderId="127" xfId="0" applyNumberFormat="1" applyFont="1" applyBorder="1" applyAlignment="1">
      <alignment horizontal="right" vertical="center"/>
    </xf>
    <xf numFmtId="0" fontId="14" fillId="0" borderId="16" xfId="0" applyFont="1"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0" fontId="10" fillId="0" borderId="27" xfId="0" applyFont="1" applyBorder="1" applyAlignment="1">
      <alignment horizontal="center" vertical="center" wrapText="1"/>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177" fontId="22" fillId="0" borderId="27" xfId="0" applyNumberFormat="1"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30" xfId="0" applyFont="1" applyBorder="1">
      <alignment vertical="center"/>
    </xf>
    <xf numFmtId="0" fontId="9" fillId="0" borderId="31" xfId="0" applyFont="1" applyBorder="1">
      <alignment vertical="center"/>
    </xf>
    <xf numFmtId="0" fontId="9" fillId="0" borderId="32" xfId="0" applyFont="1" applyBorder="1">
      <alignment vertical="center"/>
    </xf>
    <xf numFmtId="0" fontId="14" fillId="0" borderId="27" xfId="0" applyFont="1" applyBorder="1" applyAlignment="1">
      <alignment horizontal="center" vertical="center" wrapText="1"/>
    </xf>
    <xf numFmtId="0" fontId="9" fillId="0" borderId="28" xfId="0" applyFont="1" applyBorder="1" applyAlignment="1"/>
    <xf numFmtId="0" fontId="9" fillId="0" borderId="29" xfId="0" applyFont="1" applyBorder="1" applyAlignment="1"/>
    <xf numFmtId="0" fontId="9" fillId="0" borderId="30" xfId="0" applyFont="1" applyBorder="1" applyAlignment="1"/>
    <xf numFmtId="0" fontId="9" fillId="0" borderId="31" xfId="0" applyFont="1" applyBorder="1" applyAlignment="1"/>
    <xf numFmtId="0" fontId="9" fillId="0" borderId="32" xfId="0" applyFont="1" applyBorder="1" applyAlignment="1"/>
    <xf numFmtId="0" fontId="31" fillId="10" borderId="0" xfId="0" applyFont="1" applyFill="1" applyAlignment="1">
      <alignment horizontal="left" vertical="center" wrapText="1"/>
    </xf>
    <xf numFmtId="0" fontId="14" fillId="10" borderId="0" xfId="0" applyFont="1" applyFill="1" applyAlignment="1">
      <alignment horizontal="left" vertical="center"/>
    </xf>
    <xf numFmtId="0" fontId="0" fillId="10" borderId="0" xfId="0" applyFill="1" applyAlignment="1">
      <alignment horizontal="left" vertical="center"/>
    </xf>
    <xf numFmtId="177" fontId="14" fillId="10" borderId="0" xfId="0" applyNumberFormat="1" applyFont="1" applyFill="1" applyAlignment="1">
      <alignment horizontal="center" vertical="center"/>
    </xf>
    <xf numFmtId="0" fontId="13" fillId="0" borderId="25" xfId="0" applyFont="1" applyBorder="1" applyAlignment="1">
      <alignment horizontal="center" vertical="center"/>
    </xf>
    <xf numFmtId="0" fontId="0" fillId="0" borderId="26" xfId="0" applyBorder="1" applyAlignment="1">
      <alignment horizontal="center" vertical="center"/>
    </xf>
    <xf numFmtId="0" fontId="55" fillId="3" borderId="27" xfId="0" applyFont="1" applyFill="1" applyBorder="1" applyAlignment="1">
      <alignment horizontal="center" vertical="center" wrapText="1"/>
    </xf>
    <xf numFmtId="0" fontId="13" fillId="0" borderId="0" xfId="0" applyFont="1" applyAlignment="1">
      <alignment horizontal="center" vertical="center"/>
    </xf>
    <xf numFmtId="182" fontId="26" fillId="0" borderId="0" xfId="0" applyNumberFormat="1" applyFont="1" applyAlignment="1">
      <alignment horizontal="left"/>
    </xf>
    <xf numFmtId="0" fontId="26" fillId="0" borderId="0" xfId="0" applyFont="1">
      <alignment vertical="center"/>
    </xf>
    <xf numFmtId="0" fontId="10" fillId="0" borderId="23" xfId="0" applyFont="1" applyBorder="1" applyAlignment="1">
      <alignment horizontal="center" vertical="center" wrapText="1"/>
    </xf>
    <xf numFmtId="0" fontId="0" fillId="0" borderId="24" xfId="0" applyBorder="1" applyAlignment="1">
      <alignment horizontal="center" vertical="center" wrapText="1"/>
    </xf>
    <xf numFmtId="0" fontId="0" fillId="0" borderId="20" xfId="0" applyBorder="1" applyAlignment="1">
      <alignment horizontal="center" vertical="center" wrapText="1"/>
    </xf>
    <xf numFmtId="0" fontId="10" fillId="0" borderId="23" xfId="0" applyFont="1" applyBorder="1" applyAlignment="1">
      <alignment vertical="center" wrapText="1"/>
    </xf>
    <xf numFmtId="0" fontId="0" fillId="0" borderId="24" xfId="0" applyBorder="1" applyAlignment="1">
      <alignment vertical="center" wrapText="1"/>
    </xf>
    <xf numFmtId="0" fontId="0" fillId="0" borderId="20" xfId="0" applyBorder="1" applyAlignment="1">
      <alignment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182" fontId="24" fillId="2" borderId="28" xfId="0" applyNumberFormat="1" applyFont="1" applyFill="1" applyBorder="1" applyAlignment="1">
      <alignment horizontal="left" vertical="center" wrapText="1"/>
    </xf>
    <xf numFmtId="0" fontId="0" fillId="0" borderId="29" xfId="0" applyBorder="1" applyAlignment="1">
      <alignment horizontal="left" vertical="center"/>
    </xf>
    <xf numFmtId="0" fontId="0" fillId="0" borderId="31" xfId="0" applyBorder="1" applyAlignment="1">
      <alignment horizontal="left" vertical="center"/>
    </xf>
    <xf numFmtId="0" fontId="0" fillId="0" borderId="32" xfId="0" applyBorder="1" applyAlignment="1">
      <alignment horizontal="left" vertical="center"/>
    </xf>
    <xf numFmtId="182" fontId="24" fillId="2" borderId="0" xfId="0" applyNumberFormat="1" applyFont="1" applyFill="1" applyAlignment="1">
      <alignment horizontal="left" vertical="center"/>
    </xf>
    <xf numFmtId="0" fontId="24" fillId="2" borderId="0" xfId="0" applyFont="1" applyFill="1" applyAlignment="1">
      <alignment vertical="center"/>
    </xf>
    <xf numFmtId="182" fontId="24" fillId="2" borderId="31" xfId="0" applyNumberFormat="1" applyFont="1" applyFill="1" applyBorder="1" applyAlignment="1">
      <alignment horizontal="left" vertical="center"/>
    </xf>
    <xf numFmtId="0" fontId="24" fillId="2" borderId="31" xfId="0" applyFont="1" applyFill="1" applyBorder="1" applyAlignment="1">
      <alignment vertical="center"/>
    </xf>
    <xf numFmtId="0" fontId="10" fillId="0" borderId="45" xfId="0" applyFont="1" applyBorder="1" applyAlignment="1">
      <alignment vertical="center" wrapText="1"/>
    </xf>
    <xf numFmtId="0" fontId="0" fillId="0" borderId="49" xfId="0" applyBorder="1" applyAlignment="1">
      <alignment vertical="center" wrapText="1"/>
    </xf>
    <xf numFmtId="0" fontId="0" fillId="0" borderId="53" xfId="0" applyBorder="1" applyAlignment="1">
      <alignment vertical="center" wrapText="1"/>
    </xf>
    <xf numFmtId="0" fontId="24" fillId="0" borderId="31" xfId="0" applyFont="1" applyBorder="1" applyAlignment="1">
      <alignment horizontal="left" vertical="center"/>
    </xf>
    <xf numFmtId="0" fontId="10" fillId="0" borderId="24" xfId="0" applyFont="1" applyBorder="1" applyAlignment="1">
      <alignment horizontal="center" vertical="center" wrapText="1"/>
    </xf>
    <xf numFmtId="0" fontId="10" fillId="0" borderId="20" xfId="0" applyFont="1" applyBorder="1" applyAlignment="1">
      <alignment horizontal="center" vertical="center" wrapText="1"/>
    </xf>
    <xf numFmtId="182" fontId="24" fillId="2" borderId="36" xfId="0" applyNumberFormat="1" applyFont="1" applyFill="1" applyBorder="1" applyAlignment="1">
      <alignment horizontal="left" vertical="center" wrapText="1"/>
    </xf>
    <xf numFmtId="0" fontId="0" fillId="0" borderId="37" xfId="0" applyBorder="1" applyAlignment="1">
      <alignment vertical="center"/>
    </xf>
    <xf numFmtId="0" fontId="0" fillId="0" borderId="31" xfId="0" applyBorder="1" applyAlignment="1">
      <alignment vertical="center"/>
    </xf>
    <xf numFmtId="0" fontId="0" fillId="0" borderId="42" xfId="0" applyBorder="1" applyAlignment="1">
      <alignment vertical="center"/>
    </xf>
    <xf numFmtId="0" fontId="28" fillId="0" borderId="0" xfId="0" applyFont="1">
      <alignment vertical="center"/>
    </xf>
    <xf numFmtId="0" fontId="28" fillId="0" borderId="31" xfId="0" applyFont="1" applyBorder="1">
      <alignment vertical="center"/>
    </xf>
    <xf numFmtId="182" fontId="24" fillId="0" borderId="0" xfId="0" applyNumberFormat="1" applyFont="1" applyAlignment="1">
      <alignment horizontal="left" vertical="center"/>
    </xf>
    <xf numFmtId="0" fontId="24" fillId="0" borderId="0" xfId="0" applyFont="1" applyAlignment="1">
      <alignment horizontal="left" vertical="center"/>
    </xf>
    <xf numFmtId="0" fontId="24" fillId="0" borderId="0" xfId="0" applyFont="1" applyAlignment="1">
      <alignment vertical="center"/>
    </xf>
    <xf numFmtId="0" fontId="24" fillId="0" borderId="31" xfId="0" applyFont="1" applyBorder="1" applyAlignment="1">
      <alignment vertical="center"/>
    </xf>
    <xf numFmtId="182" fontId="24" fillId="0" borderId="0" xfId="0" applyNumberFormat="1" applyFont="1" applyAlignment="1">
      <alignment horizontal="left"/>
    </xf>
    <xf numFmtId="0" fontId="24" fillId="0" borderId="0" xfId="0" applyFont="1">
      <alignment vertical="center"/>
    </xf>
    <xf numFmtId="182" fontId="24" fillId="2" borderId="31" xfId="0" applyNumberFormat="1" applyFont="1" applyFill="1" applyBorder="1" applyAlignment="1">
      <alignment horizontal="left"/>
    </xf>
    <xf numFmtId="0" fontId="24" fillId="2" borderId="31" xfId="0" applyFont="1" applyFill="1" applyBorder="1">
      <alignment vertical="center"/>
    </xf>
    <xf numFmtId="0" fontId="10" fillId="0" borderId="47" xfId="0" applyFont="1" applyBorder="1" applyAlignment="1">
      <alignment horizontal="center" vertical="center" wrapText="1"/>
    </xf>
    <xf numFmtId="0" fontId="0" fillId="0" borderId="51" xfId="0" applyBorder="1" applyAlignment="1">
      <alignment horizontal="center" vertical="center" wrapText="1"/>
    </xf>
    <xf numFmtId="0" fontId="0" fillId="0" borderId="54" xfId="0" applyBorder="1" applyAlignment="1">
      <alignment horizontal="center" vertical="center" wrapText="1"/>
    </xf>
    <xf numFmtId="0" fontId="10" fillId="0" borderId="45" xfId="0" applyFont="1" applyBorder="1" applyAlignment="1">
      <alignment horizontal="center" vertical="center" wrapText="1"/>
    </xf>
    <xf numFmtId="0" fontId="0" fillId="0" borderId="49" xfId="0" applyBorder="1" applyAlignment="1">
      <alignment horizontal="center" vertical="center" wrapText="1"/>
    </xf>
    <xf numFmtId="0" fontId="0" fillId="0" borderId="53" xfId="0" applyBorder="1" applyAlignment="1">
      <alignment horizontal="center" vertical="center" wrapText="1"/>
    </xf>
    <xf numFmtId="182" fontId="24" fillId="2" borderId="0" xfId="0" applyNumberFormat="1" applyFont="1" applyFill="1" applyAlignment="1">
      <alignment horizontal="left"/>
    </xf>
    <xf numFmtId="0" fontId="24" fillId="2" borderId="0" xfId="0" applyFont="1" applyFill="1">
      <alignment vertical="center"/>
    </xf>
    <xf numFmtId="186" fontId="10" fillId="0" borderId="0" xfId="0" applyNumberFormat="1" applyFont="1" applyAlignment="1">
      <alignment vertical="center"/>
    </xf>
    <xf numFmtId="0" fontId="0" fillId="0" borderId="0" xfId="0" applyAlignment="1">
      <alignment vertical="center"/>
    </xf>
    <xf numFmtId="0" fontId="24" fillId="2" borderId="37" xfId="0" applyFont="1" applyFill="1" applyBorder="1" applyAlignment="1">
      <alignment vertical="center"/>
    </xf>
    <xf numFmtId="0" fontId="24" fillId="0" borderId="42" xfId="0" applyFont="1" applyBorder="1" applyAlignment="1">
      <alignment vertical="center"/>
    </xf>
    <xf numFmtId="0" fontId="10" fillId="0" borderId="7" xfId="0" applyFont="1" applyBorder="1" applyAlignment="1">
      <alignment horizontal="center" vertical="center" wrapText="1"/>
    </xf>
    <xf numFmtId="0" fontId="0" fillId="0" borderId="7" xfId="0" applyBorder="1" applyAlignment="1">
      <alignment horizontal="center" vertical="center" wrapText="1"/>
    </xf>
    <xf numFmtId="182" fontId="24" fillId="2" borderId="28" xfId="0" applyNumberFormat="1" applyFont="1" applyFill="1" applyBorder="1" applyAlignment="1">
      <alignment horizontal="left" vertical="center"/>
    </xf>
    <xf numFmtId="0" fontId="24" fillId="2" borderId="29" xfId="0" applyFont="1" applyFill="1" applyBorder="1" applyAlignment="1">
      <alignment vertical="center"/>
    </xf>
    <xf numFmtId="0" fontId="24" fillId="0" borderId="32" xfId="0" applyFont="1" applyBorder="1" applyAlignment="1">
      <alignment vertical="center"/>
    </xf>
    <xf numFmtId="182" fontId="24" fillId="2" borderId="36" xfId="0" applyNumberFormat="1" applyFont="1" applyFill="1" applyBorder="1" applyAlignment="1">
      <alignment horizontal="left" vertical="center"/>
    </xf>
    <xf numFmtId="182" fontId="24" fillId="2" borderId="37" xfId="0" applyNumberFormat="1" applyFont="1" applyFill="1" applyBorder="1" applyAlignment="1">
      <alignment horizontal="left" vertical="center"/>
    </xf>
    <xf numFmtId="0" fontId="24" fillId="0" borderId="42" xfId="0" applyFont="1" applyBorder="1" applyAlignment="1">
      <alignment horizontal="left" vertical="center"/>
    </xf>
    <xf numFmtId="182" fontId="24" fillId="2" borderId="39" xfId="0" applyNumberFormat="1" applyFont="1" applyFill="1" applyBorder="1" applyAlignment="1">
      <alignment horizontal="left" vertical="center"/>
    </xf>
    <xf numFmtId="0" fontId="24" fillId="2" borderId="40" xfId="0" applyFont="1" applyFill="1" applyBorder="1" applyAlignment="1">
      <alignment vertical="center"/>
    </xf>
    <xf numFmtId="0" fontId="24" fillId="0" borderId="44" xfId="0" applyFont="1" applyBorder="1" applyAlignment="1">
      <alignment vertical="center"/>
    </xf>
    <xf numFmtId="0" fontId="0" fillId="0" borderId="29" xfId="0" applyBorder="1" applyAlignment="1">
      <alignment vertical="center"/>
    </xf>
    <xf numFmtId="0" fontId="0" fillId="0" borderId="32" xfId="0" applyBorder="1" applyAlignment="1">
      <alignment vertical="center"/>
    </xf>
    <xf numFmtId="0" fontId="31" fillId="7" borderId="27" xfId="0" applyFont="1" applyFill="1" applyBorder="1" applyAlignment="1">
      <alignment horizontal="left" vertical="center"/>
    </xf>
    <xf numFmtId="0" fontId="8" fillId="0" borderId="29" xfId="0" applyFont="1" applyBorder="1" applyAlignment="1">
      <alignment vertical="center"/>
    </xf>
    <xf numFmtId="0" fontId="14" fillId="7" borderId="24" xfId="0" applyFont="1" applyFill="1" applyBorder="1" applyAlignment="1">
      <alignment vertical="center" wrapText="1"/>
    </xf>
    <xf numFmtId="0" fontId="0" fillId="7" borderId="24" xfId="0" applyFill="1" applyBorder="1" applyAlignment="1">
      <alignment vertical="center" wrapText="1"/>
    </xf>
    <xf numFmtId="0" fontId="0" fillId="7" borderId="20" xfId="0" applyFill="1" applyBorder="1" applyAlignment="1">
      <alignment vertical="center" wrapText="1"/>
    </xf>
    <xf numFmtId="0" fontId="0" fillId="3" borderId="66" xfId="0" applyFill="1" applyBorder="1">
      <alignment vertical="center"/>
    </xf>
    <xf numFmtId="0" fontId="0" fillId="0" borderId="67" xfId="0" applyBorder="1">
      <alignment vertical="center"/>
    </xf>
    <xf numFmtId="0" fontId="0" fillId="0" borderId="68" xfId="0" applyBorder="1">
      <alignment vertical="center"/>
    </xf>
    <xf numFmtId="0" fontId="0" fillId="0" borderId="69" xfId="0" applyBorder="1">
      <alignment vertical="center"/>
    </xf>
    <xf numFmtId="182" fontId="14" fillId="3" borderId="27" xfId="0" applyNumberFormat="1" applyFont="1" applyFill="1" applyBorder="1" applyAlignment="1">
      <alignment horizontal="center" vertical="center" shrinkToFit="1"/>
    </xf>
    <xf numFmtId="0" fontId="0" fillId="0" borderId="33" xfId="0" applyBorder="1" applyAlignment="1">
      <alignment vertical="center"/>
    </xf>
    <xf numFmtId="182" fontId="14" fillId="3" borderId="23" xfId="0" applyNumberFormat="1" applyFont="1" applyFill="1" applyBorder="1" applyAlignment="1">
      <alignment horizontal="center" vertical="center" shrinkToFit="1"/>
    </xf>
    <xf numFmtId="0" fontId="0" fillId="0" borderId="24" xfId="0" applyBorder="1" applyAlignment="1">
      <alignment vertical="center"/>
    </xf>
    <xf numFmtId="0" fontId="14" fillId="3" borderId="27" xfId="0" applyFont="1" applyFill="1" applyBorder="1" applyAlignment="1">
      <alignment horizontal="center" vertical="center" wrapText="1" shrinkToFit="1"/>
    </xf>
    <xf numFmtId="0" fontId="28" fillId="0" borderId="27"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33" xfId="0" applyFont="1" applyBorder="1" applyAlignment="1">
      <alignment horizontal="center" vertical="center" wrapText="1"/>
    </xf>
    <xf numFmtId="0" fontId="28" fillId="0" borderId="0" xfId="0" applyFont="1" applyAlignment="1">
      <alignment horizontal="center" vertical="center" wrapText="1"/>
    </xf>
    <xf numFmtId="0" fontId="28" fillId="0" borderId="30"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27" xfId="0" applyFont="1" applyBorder="1" applyAlignment="1">
      <alignment horizontal="center" vertical="center"/>
    </xf>
    <xf numFmtId="0" fontId="28" fillId="0" borderId="28" xfId="0" applyFont="1" applyBorder="1">
      <alignment vertical="center"/>
    </xf>
    <xf numFmtId="0" fontId="28" fillId="0" borderId="29" xfId="0" applyFont="1" applyBorder="1">
      <alignment vertical="center"/>
    </xf>
    <xf numFmtId="0" fontId="28" fillId="0" borderId="33" xfId="0" applyFont="1" applyBorder="1">
      <alignment vertical="center"/>
    </xf>
    <xf numFmtId="0" fontId="28" fillId="0" borderId="34" xfId="0" applyFont="1" applyBorder="1">
      <alignment vertical="center"/>
    </xf>
    <xf numFmtId="0" fontId="0" fillId="0" borderId="0" xfId="0" applyAlignment="1">
      <alignment horizontal="right" vertical="top" indent="1"/>
    </xf>
    <xf numFmtId="0" fontId="0" fillId="0" borderId="0" xfId="0" applyAlignment="1">
      <alignment vertical="top" wrapText="1"/>
    </xf>
    <xf numFmtId="0" fontId="0" fillId="0" borderId="0" xfId="0" applyAlignment="1">
      <alignment vertical="top"/>
    </xf>
    <xf numFmtId="0" fontId="0" fillId="0" borderId="0" xfId="0">
      <alignment vertical="center"/>
    </xf>
    <xf numFmtId="0" fontId="31" fillId="0" borderId="27" xfId="0" applyFont="1" applyBorder="1" applyAlignment="1">
      <alignment horizontal="left" vertical="center"/>
    </xf>
    <xf numFmtId="0" fontId="31" fillId="0" borderId="28" xfId="0" applyFont="1" applyBorder="1" applyAlignment="1">
      <alignment horizontal="left" vertical="center"/>
    </xf>
    <xf numFmtId="0" fontId="14" fillId="0" borderId="33" xfId="0" applyFont="1" applyBorder="1" applyAlignment="1">
      <alignment vertical="center" wrapText="1"/>
    </xf>
    <xf numFmtId="0" fontId="14" fillId="0" borderId="30" xfId="0" applyFont="1" applyBorder="1" applyAlignment="1">
      <alignment vertical="center" wrapText="1"/>
    </xf>
    <xf numFmtId="0" fontId="0" fillId="0" borderId="27" xfId="0" applyBorder="1">
      <alignment vertical="center"/>
    </xf>
    <xf numFmtId="0" fontId="0" fillId="0" borderId="28" xfId="0" applyBorder="1">
      <alignment vertical="center"/>
    </xf>
    <xf numFmtId="0" fontId="0" fillId="0" borderId="33" xfId="0" applyBorder="1">
      <alignment vertical="center"/>
    </xf>
    <xf numFmtId="182" fontId="14" fillId="0" borderId="28" xfId="0" applyNumberFormat="1" applyFont="1" applyBorder="1" applyAlignment="1">
      <alignment horizontal="center" vertical="center" shrinkToFit="1"/>
    </xf>
    <xf numFmtId="182" fontId="14" fillId="0" borderId="0" xfId="0" applyNumberFormat="1" applyFont="1" applyAlignment="1">
      <alignment horizontal="center" vertical="center" shrinkToFit="1"/>
    </xf>
    <xf numFmtId="182" fontId="14" fillId="0" borderId="29" xfId="0" applyNumberFormat="1" applyFont="1" applyBorder="1" applyAlignment="1">
      <alignment horizontal="center" vertical="center" shrinkToFit="1"/>
    </xf>
    <xf numFmtId="182" fontId="14" fillId="0" borderId="34" xfId="0" applyNumberFormat="1" applyFont="1" applyBorder="1" applyAlignment="1">
      <alignment horizontal="center" vertical="center" shrinkToFit="1"/>
    </xf>
    <xf numFmtId="0" fontId="14" fillId="0" borderId="0" xfId="0" applyFont="1" applyAlignment="1">
      <alignment horizontal="center" vertical="center" wrapText="1" shrinkToFit="1"/>
    </xf>
    <xf numFmtId="189" fontId="10" fillId="0" borderId="30" xfId="0" applyNumberFormat="1" applyFont="1" applyBorder="1" applyAlignment="1">
      <alignment horizontal="center" vertical="center"/>
    </xf>
    <xf numFmtId="0" fontId="0" fillId="0" borderId="31" xfId="0" applyBorder="1">
      <alignment vertical="center"/>
    </xf>
    <xf numFmtId="0" fontId="0" fillId="0" borderId="32" xfId="0" applyBorder="1">
      <alignment vertical="center"/>
    </xf>
  </cellXfs>
  <cellStyles count="47">
    <cellStyle name="20% - アクセント 1" xfId="24" builtinId="30" hidden="1"/>
    <cellStyle name="20% - アクセント 2" xfId="28" builtinId="34" hidden="1"/>
    <cellStyle name="20% - アクセント 3" xfId="32" builtinId="38" hidden="1"/>
    <cellStyle name="20% - アクセント 4" xfId="36" builtinId="42" hidden="1"/>
    <cellStyle name="20% - アクセント 5" xfId="40" builtinId="46" hidden="1"/>
    <cellStyle name="20% - アクセント 6" xfId="44" builtinId="50" hidden="1"/>
    <cellStyle name="40% - アクセント 1" xfId="25" builtinId="31" hidden="1"/>
    <cellStyle name="40% - アクセント 2" xfId="29" builtinId="35" hidden="1"/>
    <cellStyle name="40% - アクセント 3" xfId="33" builtinId="39" hidden="1"/>
    <cellStyle name="40% - アクセント 4" xfId="37" builtinId="43" hidden="1"/>
    <cellStyle name="40% - アクセント 5" xfId="41" builtinId="47" hidden="1"/>
    <cellStyle name="40% - アクセント 6" xfId="45" builtinId="51" hidden="1"/>
    <cellStyle name="60% - アクセント 1" xfId="26" builtinId="32" hidden="1"/>
    <cellStyle name="60% - アクセント 2" xfId="30" builtinId="36" hidden="1"/>
    <cellStyle name="60% - アクセント 3" xfId="34" builtinId="40" hidden="1"/>
    <cellStyle name="60% - アクセント 4" xfId="38" builtinId="44" hidden="1"/>
    <cellStyle name="60% - アクセント 5" xfId="42" builtinId="48" hidden="1"/>
    <cellStyle name="60% - アクセント 6" xfId="46" builtinId="52" hidden="1"/>
    <cellStyle name="アクセント 1" xfId="23" builtinId="29" hidden="1"/>
    <cellStyle name="アクセント 2" xfId="27" builtinId="33" hidden="1"/>
    <cellStyle name="アクセント 3" xfId="31" builtinId="37" hidden="1"/>
    <cellStyle name="アクセント 4" xfId="35" builtinId="41" hidden="1"/>
    <cellStyle name="アクセント 5" xfId="39" builtinId="45" hidden="1"/>
    <cellStyle name="アクセント 6" xfId="43" builtinId="49" hidden="1"/>
    <cellStyle name="タイトル" xfId="6" builtinId="15" hidden="1"/>
    <cellStyle name="チェック セル" xfId="18" builtinId="23" hidden="1"/>
    <cellStyle name="どちらでもない" xfId="13" builtinId="28" hidden="1"/>
    <cellStyle name="パーセント" xfId="5" builtinId="5" hidden="1"/>
    <cellStyle name="メモ" xfId="20" builtinId="10" hidden="1"/>
    <cellStyle name="リンク セル" xfId="17" builtinId="24" hidden="1"/>
    <cellStyle name="悪い" xfId="12" builtinId="27" hidden="1"/>
    <cellStyle name="計算" xfId="16" builtinId="22" hidden="1"/>
    <cellStyle name="警告文" xfId="19" builtinId="11" hidden="1"/>
    <cellStyle name="桁区切り" xfId="1" builtinId="6" hidden="1"/>
    <cellStyle name="桁区切り [0.00]" xfId="2" builtinId="3" hidden="1"/>
    <cellStyle name="見出し 1" xfId="7" builtinId="16" hidden="1"/>
    <cellStyle name="見出し 2" xfId="8" builtinId="17" hidden="1"/>
    <cellStyle name="見出し 3" xfId="9" builtinId="18" hidden="1"/>
    <cellStyle name="見出し 4" xfId="10" builtinId="19" hidden="1"/>
    <cellStyle name="集計" xfId="22" builtinId="25" hidden="1"/>
    <cellStyle name="出力" xfId="15" builtinId="21" hidden="1"/>
    <cellStyle name="説明文" xfId="21" builtinId="53" hidden="1"/>
    <cellStyle name="通貨" xfId="4" builtinId="7" hidden="1"/>
    <cellStyle name="通貨 [0.00]" xfId="3" builtinId="4" hidden="1"/>
    <cellStyle name="入力" xfId="14" builtinId="20" hidden="1"/>
    <cellStyle name="標準" xfId="0" builtinId="0"/>
    <cellStyle name="良い" xfId="11" builtinId="26"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効果内訳!$G$12</c:f>
              <c:numCache>
                <c:formatCode>#,##0.0;"△ "#,##0.0</c:formatCode>
                <c:ptCount val="1"/>
                <c:pt idx="0">
                  <c:v>0</c:v>
                </c:pt>
              </c:numCache>
            </c:numRef>
          </c:val>
          <c:extLst>
            <c:ext xmlns:c16="http://schemas.microsoft.com/office/drawing/2014/chart" uri="{C3380CC4-5D6E-409C-BE32-E72D297353CC}">
              <c16:uniqueId val="{00000000-8F22-4F4B-B69F-52CCB8F934E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効果内訳!$G$13</c:f>
              <c:numCache>
                <c:formatCode>#,##0.0;"△ "#,##0.0</c:formatCode>
                <c:ptCount val="1"/>
                <c:pt idx="0">
                  <c:v>0</c:v>
                </c:pt>
              </c:numCache>
            </c:numRef>
          </c:val>
          <c:extLst>
            <c:ext xmlns:c16="http://schemas.microsoft.com/office/drawing/2014/chart" uri="{C3380CC4-5D6E-409C-BE32-E72D297353CC}">
              <c16:uniqueId val="{00000001-8F22-4F4B-B69F-52CCB8F934E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効果内訳!$G$14</c:f>
              <c:numCache>
                <c:formatCode>#,##0.0;"△ "#,##0.0</c:formatCode>
                <c:ptCount val="1"/>
                <c:pt idx="0">
                  <c:v>0</c:v>
                </c:pt>
              </c:numCache>
            </c:numRef>
          </c:val>
          <c:extLst>
            <c:ext xmlns:c16="http://schemas.microsoft.com/office/drawing/2014/chart" uri="{C3380CC4-5D6E-409C-BE32-E72D297353CC}">
              <c16:uniqueId val="{00000002-8F22-4F4B-B69F-52CCB8F934E7}"/>
            </c:ext>
          </c:extLst>
        </c:ser>
        <c:dLbls>
          <c:showLegendKey val="0"/>
          <c:showVal val="0"/>
          <c:showCatName val="0"/>
          <c:showSerName val="0"/>
          <c:showPercent val="0"/>
          <c:showBubbleSize val="0"/>
        </c:dLbls>
        <c:gapWidth val="150"/>
        <c:overlap val="100"/>
        <c:axId val="412579712"/>
        <c:axId val="412581248"/>
      </c:barChart>
      <c:catAx>
        <c:axId val="4125797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581248"/>
        <c:crosses val="autoZero"/>
        <c:auto val="1"/>
        <c:lblAlgn val="ctr"/>
        <c:lblOffset val="100"/>
        <c:tickLblSkip val="1"/>
        <c:tickMarkSkip val="1"/>
        <c:noMultiLvlLbl val="0"/>
      </c:catAx>
      <c:valAx>
        <c:axId val="4125812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579712"/>
        <c:crosses val="autoZero"/>
        <c:crossBetween val="between"/>
      </c:valAx>
      <c:spPr>
        <a:noFill/>
        <a:ln w="25400">
          <a:noFill/>
        </a:ln>
      </c:spPr>
    </c:plotArea>
    <c:legend>
      <c:legendPos val="r"/>
      <c:layout>
        <c:manualLayout>
          <c:xMode val="edge"/>
          <c:yMode val="edge"/>
          <c:x val="0.80634390651085142"/>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効果内訳!$S$62</c:f>
              <c:numCache>
                <c:formatCode>#,##0.0;"△ "#,##0.0</c:formatCode>
                <c:ptCount val="1"/>
                <c:pt idx="0">
                  <c:v>0</c:v>
                </c:pt>
              </c:numCache>
            </c:numRef>
          </c:val>
          <c:extLst>
            <c:ext xmlns:c16="http://schemas.microsoft.com/office/drawing/2014/chart" uri="{C3380CC4-5D6E-409C-BE32-E72D297353CC}">
              <c16:uniqueId val="{00000000-76FF-4DEB-A154-4FAE9483F7A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効果内訳!$S$63</c:f>
              <c:numCache>
                <c:formatCode>#,##0.0;"△ "#,##0.0</c:formatCode>
                <c:ptCount val="1"/>
                <c:pt idx="0">
                  <c:v>0</c:v>
                </c:pt>
              </c:numCache>
            </c:numRef>
          </c:val>
          <c:extLst>
            <c:ext xmlns:c16="http://schemas.microsoft.com/office/drawing/2014/chart" uri="{C3380CC4-5D6E-409C-BE32-E72D297353CC}">
              <c16:uniqueId val="{00000001-76FF-4DEB-A154-4FAE9483F7A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効果内訳!$S$64</c:f>
              <c:numCache>
                <c:formatCode>#,##0.0;"△ "#,##0.0</c:formatCode>
                <c:ptCount val="1"/>
                <c:pt idx="0">
                  <c:v>0</c:v>
                </c:pt>
              </c:numCache>
            </c:numRef>
          </c:val>
          <c:extLst>
            <c:ext xmlns:c16="http://schemas.microsoft.com/office/drawing/2014/chart" uri="{C3380CC4-5D6E-409C-BE32-E72D297353CC}">
              <c16:uniqueId val="{00000002-76FF-4DEB-A154-4FAE9483F7A4}"/>
            </c:ext>
          </c:extLst>
        </c:ser>
        <c:dLbls>
          <c:showLegendKey val="0"/>
          <c:showVal val="0"/>
          <c:showCatName val="0"/>
          <c:showSerName val="0"/>
          <c:showPercent val="0"/>
          <c:showBubbleSize val="0"/>
        </c:dLbls>
        <c:gapWidth val="150"/>
        <c:overlap val="100"/>
        <c:axId val="415398144"/>
        <c:axId val="415399936"/>
      </c:barChart>
      <c:catAx>
        <c:axId val="4153981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399936"/>
        <c:crosses val="autoZero"/>
        <c:auto val="1"/>
        <c:lblAlgn val="ctr"/>
        <c:lblOffset val="100"/>
        <c:tickLblSkip val="1"/>
        <c:tickMarkSkip val="1"/>
        <c:noMultiLvlLbl val="0"/>
      </c:catAx>
      <c:valAx>
        <c:axId val="41539993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398144"/>
        <c:crosses val="autoZero"/>
        <c:crossBetween val="between"/>
      </c:valAx>
      <c:spPr>
        <a:noFill/>
        <a:ln w="25400">
          <a:noFill/>
        </a:ln>
      </c:spPr>
    </c:plotArea>
    <c:legend>
      <c:legendPos val="r"/>
      <c:layout>
        <c:manualLayout>
          <c:xMode val="edge"/>
          <c:yMode val="edge"/>
          <c:x val="0.863105175292153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効果内訳!$M$66:$M$107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FC27-44EF-A650-3EBEAE3FDF4F}"/>
            </c:ext>
          </c:extLst>
        </c:ser>
        <c:dLbls>
          <c:showLegendKey val="0"/>
          <c:showVal val="0"/>
          <c:showCatName val="0"/>
          <c:showSerName val="0"/>
          <c:showPercent val="0"/>
          <c:showBubbleSize val="0"/>
        </c:dLbls>
        <c:gapWidth val="50"/>
        <c:axId val="415432704"/>
        <c:axId val="415434240"/>
      </c:barChart>
      <c:catAx>
        <c:axId val="41543270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34240"/>
        <c:crosses val="autoZero"/>
        <c:auto val="1"/>
        <c:lblAlgn val="ctr"/>
        <c:lblOffset val="100"/>
        <c:tickLblSkip val="1"/>
        <c:tickMarkSkip val="1"/>
        <c:noMultiLvlLbl val="0"/>
      </c:catAx>
      <c:valAx>
        <c:axId val="41543424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3270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効果内訳!$S$66:$S$107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183F-479A-8394-28A3B73216C2}"/>
            </c:ext>
          </c:extLst>
        </c:ser>
        <c:dLbls>
          <c:showLegendKey val="0"/>
          <c:showVal val="0"/>
          <c:showCatName val="0"/>
          <c:showSerName val="0"/>
          <c:showPercent val="0"/>
          <c:showBubbleSize val="0"/>
        </c:dLbls>
        <c:gapWidth val="50"/>
        <c:axId val="415454720"/>
        <c:axId val="415456256"/>
      </c:barChart>
      <c:catAx>
        <c:axId val="4154547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56256"/>
        <c:crosses val="autoZero"/>
        <c:auto val="1"/>
        <c:lblAlgn val="ctr"/>
        <c:lblOffset val="100"/>
        <c:tickLblSkip val="1"/>
        <c:tickMarkSkip val="1"/>
        <c:noMultiLvlLbl val="0"/>
      </c:catAx>
      <c:valAx>
        <c:axId val="4154562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5472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効果内訳!$G$112</c:f>
              <c:numCache>
                <c:formatCode>#,##0.0;"△ "#,##0.0</c:formatCode>
                <c:ptCount val="1"/>
                <c:pt idx="0">
                  <c:v>0</c:v>
                </c:pt>
              </c:numCache>
            </c:numRef>
          </c:val>
          <c:extLst>
            <c:ext xmlns:c16="http://schemas.microsoft.com/office/drawing/2014/chart" uri="{C3380CC4-5D6E-409C-BE32-E72D297353CC}">
              <c16:uniqueId val="{00000000-72EF-41A2-9721-B8D464AD60F3}"/>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効果内訳!$G$113</c:f>
              <c:numCache>
                <c:formatCode>#,##0.0;"△ "#,##0.0</c:formatCode>
                <c:ptCount val="1"/>
                <c:pt idx="0">
                  <c:v>0</c:v>
                </c:pt>
              </c:numCache>
            </c:numRef>
          </c:val>
          <c:extLst>
            <c:ext xmlns:c16="http://schemas.microsoft.com/office/drawing/2014/chart" uri="{C3380CC4-5D6E-409C-BE32-E72D297353CC}">
              <c16:uniqueId val="{00000001-72EF-41A2-9721-B8D464AD60F3}"/>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効果内訳!$G$114</c:f>
              <c:numCache>
                <c:formatCode>#,##0.0;"△ "#,##0.0</c:formatCode>
                <c:ptCount val="1"/>
                <c:pt idx="0">
                  <c:v>0</c:v>
                </c:pt>
              </c:numCache>
            </c:numRef>
          </c:val>
          <c:extLst>
            <c:ext xmlns:c16="http://schemas.microsoft.com/office/drawing/2014/chart" uri="{C3380CC4-5D6E-409C-BE32-E72D297353CC}">
              <c16:uniqueId val="{00000002-72EF-41A2-9721-B8D464AD60F3}"/>
            </c:ext>
          </c:extLst>
        </c:ser>
        <c:dLbls>
          <c:showLegendKey val="0"/>
          <c:showVal val="0"/>
          <c:showCatName val="0"/>
          <c:showSerName val="0"/>
          <c:showPercent val="0"/>
          <c:showBubbleSize val="0"/>
        </c:dLbls>
        <c:gapWidth val="150"/>
        <c:overlap val="100"/>
        <c:axId val="415469952"/>
        <c:axId val="415471488"/>
      </c:barChart>
      <c:catAx>
        <c:axId val="4154699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71488"/>
        <c:crosses val="autoZero"/>
        <c:auto val="1"/>
        <c:lblAlgn val="ctr"/>
        <c:lblOffset val="100"/>
        <c:tickLblSkip val="1"/>
        <c:tickMarkSkip val="1"/>
        <c:noMultiLvlLbl val="0"/>
      </c:catAx>
      <c:valAx>
        <c:axId val="4154714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69952"/>
        <c:crosses val="autoZero"/>
        <c:crossBetween val="between"/>
      </c:valAx>
      <c:spPr>
        <a:noFill/>
        <a:ln w="25400">
          <a:noFill/>
        </a:ln>
      </c:spPr>
    </c:plotArea>
    <c:legend>
      <c:legendPos val="r"/>
      <c:layout>
        <c:manualLayout>
          <c:xMode val="edge"/>
          <c:yMode val="edge"/>
          <c:x val="0.853088480801335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効果内訳!$G$116:$G$157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B5B-4C0B-90F5-BD962DE3C144}"/>
            </c:ext>
          </c:extLst>
        </c:ser>
        <c:dLbls>
          <c:showLegendKey val="0"/>
          <c:showVal val="0"/>
          <c:showCatName val="0"/>
          <c:showSerName val="0"/>
          <c:showPercent val="0"/>
          <c:showBubbleSize val="0"/>
        </c:dLbls>
        <c:gapWidth val="50"/>
        <c:axId val="415491968"/>
        <c:axId val="415493504"/>
      </c:barChart>
      <c:catAx>
        <c:axId val="41549196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5493504"/>
        <c:crosses val="autoZero"/>
        <c:auto val="1"/>
        <c:lblAlgn val="ctr"/>
        <c:lblOffset val="100"/>
        <c:tickLblSkip val="1"/>
        <c:tickMarkSkip val="1"/>
        <c:noMultiLvlLbl val="0"/>
      </c:catAx>
      <c:valAx>
        <c:axId val="4154935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9196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効果内訳!$M$112</c:f>
              <c:numCache>
                <c:formatCode>#,##0.0;"△ "#,##0.0</c:formatCode>
                <c:ptCount val="1"/>
                <c:pt idx="0">
                  <c:v>0</c:v>
                </c:pt>
              </c:numCache>
            </c:numRef>
          </c:val>
          <c:extLst>
            <c:ext xmlns:c16="http://schemas.microsoft.com/office/drawing/2014/chart" uri="{C3380CC4-5D6E-409C-BE32-E72D297353CC}">
              <c16:uniqueId val="{00000000-500F-4A04-9E5F-6D7819EB916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効果内訳!$M$113</c:f>
              <c:numCache>
                <c:formatCode>#,##0.0;"△ "#,##0.0</c:formatCode>
                <c:ptCount val="1"/>
                <c:pt idx="0">
                  <c:v>0</c:v>
                </c:pt>
              </c:numCache>
            </c:numRef>
          </c:val>
          <c:extLst>
            <c:ext xmlns:c16="http://schemas.microsoft.com/office/drawing/2014/chart" uri="{C3380CC4-5D6E-409C-BE32-E72D297353CC}">
              <c16:uniqueId val="{00000001-500F-4A04-9E5F-6D7819EB916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効果内訳!$M$114</c:f>
              <c:numCache>
                <c:formatCode>#,##0.0;"△ "#,##0.0</c:formatCode>
                <c:ptCount val="1"/>
                <c:pt idx="0">
                  <c:v>0</c:v>
                </c:pt>
              </c:numCache>
            </c:numRef>
          </c:val>
          <c:extLst>
            <c:ext xmlns:c16="http://schemas.microsoft.com/office/drawing/2014/chart" uri="{C3380CC4-5D6E-409C-BE32-E72D297353CC}">
              <c16:uniqueId val="{00000002-500F-4A04-9E5F-6D7819EB9169}"/>
            </c:ext>
          </c:extLst>
        </c:ser>
        <c:dLbls>
          <c:showLegendKey val="0"/>
          <c:showVal val="0"/>
          <c:showCatName val="0"/>
          <c:showSerName val="0"/>
          <c:showPercent val="0"/>
          <c:showBubbleSize val="0"/>
        </c:dLbls>
        <c:gapWidth val="150"/>
        <c:overlap val="100"/>
        <c:axId val="415535872"/>
        <c:axId val="415537408"/>
      </c:barChart>
      <c:catAx>
        <c:axId val="4155358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537408"/>
        <c:crosses val="autoZero"/>
        <c:auto val="1"/>
        <c:lblAlgn val="ctr"/>
        <c:lblOffset val="100"/>
        <c:tickLblSkip val="1"/>
        <c:tickMarkSkip val="1"/>
        <c:noMultiLvlLbl val="0"/>
      </c:catAx>
      <c:valAx>
        <c:axId val="4155374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535872"/>
        <c:crosses val="autoZero"/>
        <c:crossBetween val="between"/>
      </c:valAx>
      <c:spPr>
        <a:noFill/>
        <a:ln w="25400">
          <a:noFill/>
        </a:ln>
      </c:spPr>
    </c:plotArea>
    <c:legend>
      <c:legendPos val="r"/>
      <c:layout>
        <c:manualLayout>
          <c:xMode val="edge"/>
          <c:yMode val="edge"/>
          <c:x val="0.8480801335559266"/>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効果内訳!$S$112</c:f>
              <c:numCache>
                <c:formatCode>#,##0.0;"△ "#,##0.0</c:formatCode>
                <c:ptCount val="1"/>
                <c:pt idx="0">
                  <c:v>0</c:v>
                </c:pt>
              </c:numCache>
            </c:numRef>
          </c:val>
          <c:extLst>
            <c:ext xmlns:c16="http://schemas.microsoft.com/office/drawing/2014/chart" uri="{C3380CC4-5D6E-409C-BE32-E72D297353CC}">
              <c16:uniqueId val="{00000000-3B64-4251-8E08-8C748DD36B05}"/>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効果内訳!$S$113</c:f>
              <c:numCache>
                <c:formatCode>#,##0.0;"△ "#,##0.0</c:formatCode>
                <c:ptCount val="1"/>
                <c:pt idx="0">
                  <c:v>0</c:v>
                </c:pt>
              </c:numCache>
            </c:numRef>
          </c:val>
          <c:extLst>
            <c:ext xmlns:c16="http://schemas.microsoft.com/office/drawing/2014/chart" uri="{C3380CC4-5D6E-409C-BE32-E72D297353CC}">
              <c16:uniqueId val="{00000001-3B64-4251-8E08-8C748DD36B05}"/>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効果内訳!$S$114</c:f>
              <c:numCache>
                <c:formatCode>#,##0.0;"△ "#,##0.0</c:formatCode>
                <c:ptCount val="1"/>
                <c:pt idx="0">
                  <c:v>0</c:v>
                </c:pt>
              </c:numCache>
            </c:numRef>
          </c:val>
          <c:extLst>
            <c:ext xmlns:c16="http://schemas.microsoft.com/office/drawing/2014/chart" uri="{C3380CC4-5D6E-409C-BE32-E72D297353CC}">
              <c16:uniqueId val="{00000002-3B64-4251-8E08-8C748DD36B05}"/>
            </c:ext>
          </c:extLst>
        </c:ser>
        <c:dLbls>
          <c:showLegendKey val="0"/>
          <c:showVal val="0"/>
          <c:showCatName val="0"/>
          <c:showSerName val="0"/>
          <c:showPercent val="0"/>
          <c:showBubbleSize val="0"/>
        </c:dLbls>
        <c:gapWidth val="150"/>
        <c:overlap val="100"/>
        <c:axId val="415563136"/>
        <c:axId val="416027776"/>
      </c:barChart>
      <c:catAx>
        <c:axId val="4155631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27776"/>
        <c:crosses val="autoZero"/>
        <c:auto val="1"/>
        <c:lblAlgn val="ctr"/>
        <c:lblOffset val="100"/>
        <c:tickLblSkip val="1"/>
        <c:tickMarkSkip val="1"/>
        <c:noMultiLvlLbl val="0"/>
      </c:catAx>
      <c:valAx>
        <c:axId val="4160277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563136"/>
        <c:crosses val="autoZero"/>
        <c:crossBetween val="between"/>
      </c:valAx>
      <c:spPr>
        <a:noFill/>
        <a:ln w="25400">
          <a:noFill/>
        </a:ln>
      </c:spPr>
    </c:plotArea>
    <c:legend>
      <c:legendPos val="r"/>
      <c:layout>
        <c:manualLayout>
          <c:xMode val="edge"/>
          <c:yMode val="edge"/>
          <c:x val="0.849749582637729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効果内訳!$M$116:$M$157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8F98-4ED7-B592-0793427BBCD1}"/>
            </c:ext>
          </c:extLst>
        </c:ser>
        <c:dLbls>
          <c:showLegendKey val="0"/>
          <c:showVal val="0"/>
          <c:showCatName val="0"/>
          <c:showSerName val="0"/>
          <c:showPercent val="0"/>
          <c:showBubbleSize val="0"/>
        </c:dLbls>
        <c:gapWidth val="50"/>
        <c:axId val="416048256"/>
        <c:axId val="416049792"/>
      </c:barChart>
      <c:catAx>
        <c:axId val="41604825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49792"/>
        <c:crosses val="autoZero"/>
        <c:auto val="1"/>
        <c:lblAlgn val="ctr"/>
        <c:lblOffset val="100"/>
        <c:tickLblSkip val="1"/>
        <c:tickMarkSkip val="1"/>
        <c:noMultiLvlLbl val="0"/>
      </c:catAx>
      <c:valAx>
        <c:axId val="41604979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4825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効果内訳!$S$116:$S$157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4AD9-46C4-8A8B-37B7B651EBA4}"/>
            </c:ext>
          </c:extLst>
        </c:ser>
        <c:dLbls>
          <c:showLegendKey val="0"/>
          <c:showVal val="0"/>
          <c:showCatName val="0"/>
          <c:showSerName val="0"/>
          <c:showPercent val="0"/>
          <c:showBubbleSize val="0"/>
        </c:dLbls>
        <c:gapWidth val="50"/>
        <c:axId val="416078464"/>
        <c:axId val="416080256"/>
      </c:barChart>
      <c:catAx>
        <c:axId val="41607846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80256"/>
        <c:crosses val="autoZero"/>
        <c:auto val="1"/>
        <c:lblAlgn val="ctr"/>
        <c:lblOffset val="100"/>
        <c:tickLblSkip val="1"/>
        <c:tickMarkSkip val="1"/>
        <c:noMultiLvlLbl val="0"/>
      </c:catAx>
      <c:valAx>
        <c:axId val="4160802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784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効果内訳!$H$12</c:f>
              <c:numCache>
                <c:formatCode>#,##0.0;"△ "#,##0.0</c:formatCode>
                <c:ptCount val="1"/>
                <c:pt idx="0">
                  <c:v>0</c:v>
                </c:pt>
              </c:numCache>
            </c:numRef>
          </c:val>
          <c:extLst>
            <c:ext xmlns:c16="http://schemas.microsoft.com/office/drawing/2014/chart" uri="{C3380CC4-5D6E-409C-BE32-E72D297353CC}">
              <c16:uniqueId val="{00000000-6DCF-402B-AEE1-1C287F7C822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効果内訳!$H$13</c:f>
              <c:numCache>
                <c:formatCode>#,##0.0;"△ "#,##0.0</c:formatCode>
                <c:ptCount val="1"/>
                <c:pt idx="0">
                  <c:v>0</c:v>
                </c:pt>
              </c:numCache>
            </c:numRef>
          </c:val>
          <c:extLst>
            <c:ext xmlns:c16="http://schemas.microsoft.com/office/drawing/2014/chart" uri="{C3380CC4-5D6E-409C-BE32-E72D297353CC}">
              <c16:uniqueId val="{00000001-6DCF-402B-AEE1-1C287F7C822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効果内訳!$H$14</c:f>
              <c:numCache>
                <c:formatCode>#,##0.0;"△ "#,##0.0</c:formatCode>
                <c:ptCount val="1"/>
                <c:pt idx="0">
                  <c:v>0</c:v>
                </c:pt>
              </c:numCache>
            </c:numRef>
          </c:val>
          <c:extLst>
            <c:ext xmlns:c16="http://schemas.microsoft.com/office/drawing/2014/chart" uri="{C3380CC4-5D6E-409C-BE32-E72D297353CC}">
              <c16:uniqueId val="{00000002-6DCF-402B-AEE1-1C287F7C8221}"/>
            </c:ext>
          </c:extLst>
        </c:ser>
        <c:dLbls>
          <c:showLegendKey val="0"/>
          <c:showVal val="0"/>
          <c:showCatName val="0"/>
          <c:showSerName val="0"/>
          <c:showPercent val="0"/>
          <c:showBubbleSize val="0"/>
        </c:dLbls>
        <c:gapWidth val="150"/>
        <c:overlap val="100"/>
        <c:axId val="412715648"/>
        <c:axId val="412717440"/>
      </c:barChart>
      <c:catAx>
        <c:axId val="4127156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717440"/>
        <c:crosses val="autoZero"/>
        <c:auto val="1"/>
        <c:lblAlgn val="ctr"/>
        <c:lblOffset val="100"/>
        <c:tickLblSkip val="1"/>
        <c:tickMarkSkip val="1"/>
        <c:noMultiLvlLbl val="0"/>
      </c:catAx>
      <c:valAx>
        <c:axId val="41271744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715648"/>
        <c:crosses val="autoZero"/>
        <c:crossBetween val="between"/>
      </c:valAx>
      <c:spPr>
        <a:noFill/>
        <a:ln w="25400">
          <a:noFill/>
        </a:ln>
      </c:spPr>
    </c:plotArea>
    <c:legend>
      <c:legendPos val="r"/>
      <c:layout>
        <c:manualLayout>
          <c:xMode val="edge"/>
          <c:yMode val="edge"/>
          <c:x val="0.82136894824707851"/>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4922147390567004"/>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効果内訳!$G$16:$G$57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38AD-40F3-93D8-A798772F55F3}"/>
            </c:ext>
          </c:extLst>
        </c:ser>
        <c:dLbls>
          <c:showLegendKey val="0"/>
          <c:showVal val="0"/>
          <c:showCatName val="0"/>
          <c:showSerName val="0"/>
          <c:showPercent val="0"/>
          <c:showBubbleSize val="0"/>
        </c:dLbls>
        <c:gapWidth val="50"/>
        <c:axId val="412589440"/>
        <c:axId val="412595328"/>
      </c:barChart>
      <c:catAx>
        <c:axId val="412589440"/>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2595328"/>
        <c:crosses val="autoZero"/>
        <c:auto val="1"/>
        <c:lblAlgn val="ctr"/>
        <c:lblOffset val="100"/>
        <c:tickLblSkip val="1"/>
        <c:tickMarkSkip val="1"/>
        <c:noMultiLvlLbl val="0"/>
      </c:catAx>
      <c:valAx>
        <c:axId val="41259532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58944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5615389410081832"/>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効果内訳!$H$16:$H$57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A243-43A5-9E1C-C8103A484DE0}"/>
            </c:ext>
          </c:extLst>
        </c:ser>
        <c:dLbls>
          <c:showLegendKey val="0"/>
          <c:showVal val="0"/>
          <c:showCatName val="0"/>
          <c:showSerName val="0"/>
          <c:showPercent val="0"/>
          <c:showBubbleSize val="0"/>
        </c:dLbls>
        <c:gapWidth val="50"/>
        <c:axId val="412615424"/>
        <c:axId val="412616960"/>
      </c:barChart>
      <c:catAx>
        <c:axId val="41261542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2616960"/>
        <c:crosses val="autoZero"/>
        <c:auto val="1"/>
        <c:lblAlgn val="ctr"/>
        <c:lblOffset val="100"/>
        <c:tickLblSkip val="1"/>
        <c:tickMarkSkip val="1"/>
        <c:noMultiLvlLbl val="0"/>
      </c:catAx>
      <c:valAx>
        <c:axId val="41261696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6154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効果内訳!$N$12</c:f>
              <c:numCache>
                <c:formatCode>#,##0.0;"△ "#,##0.0</c:formatCode>
                <c:ptCount val="1"/>
                <c:pt idx="0">
                  <c:v>0</c:v>
                </c:pt>
              </c:numCache>
            </c:numRef>
          </c:val>
          <c:extLst>
            <c:ext xmlns:c16="http://schemas.microsoft.com/office/drawing/2014/chart" uri="{C3380CC4-5D6E-409C-BE32-E72D297353CC}">
              <c16:uniqueId val="{00000000-7D7C-4E69-A80F-8D057E79A9F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効果内訳!$N$13</c:f>
              <c:numCache>
                <c:formatCode>#,##0.0;"△ "#,##0.0</c:formatCode>
                <c:ptCount val="1"/>
                <c:pt idx="0">
                  <c:v>0</c:v>
                </c:pt>
              </c:numCache>
            </c:numRef>
          </c:val>
          <c:extLst>
            <c:ext xmlns:c16="http://schemas.microsoft.com/office/drawing/2014/chart" uri="{C3380CC4-5D6E-409C-BE32-E72D297353CC}">
              <c16:uniqueId val="{00000001-7D7C-4E69-A80F-8D057E79A9F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効果内訳!$N$14</c:f>
              <c:numCache>
                <c:formatCode>#,##0.0;"△ "#,##0.0</c:formatCode>
                <c:ptCount val="1"/>
                <c:pt idx="0">
                  <c:v>0</c:v>
                </c:pt>
              </c:numCache>
            </c:numRef>
          </c:val>
          <c:extLst>
            <c:ext xmlns:c16="http://schemas.microsoft.com/office/drawing/2014/chart" uri="{C3380CC4-5D6E-409C-BE32-E72D297353CC}">
              <c16:uniqueId val="{00000002-7D7C-4E69-A80F-8D057E79A9F4}"/>
            </c:ext>
          </c:extLst>
        </c:ser>
        <c:dLbls>
          <c:showLegendKey val="0"/>
          <c:showVal val="0"/>
          <c:showCatName val="0"/>
          <c:showSerName val="0"/>
          <c:showPercent val="0"/>
          <c:showBubbleSize val="0"/>
        </c:dLbls>
        <c:gapWidth val="150"/>
        <c:overlap val="100"/>
        <c:axId val="412642688"/>
        <c:axId val="412644480"/>
      </c:barChart>
      <c:catAx>
        <c:axId val="4126426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644480"/>
        <c:crosses val="autoZero"/>
        <c:auto val="1"/>
        <c:lblAlgn val="ctr"/>
        <c:lblOffset val="100"/>
        <c:tickLblSkip val="1"/>
        <c:tickMarkSkip val="1"/>
        <c:noMultiLvlLbl val="0"/>
      </c:catAx>
      <c:valAx>
        <c:axId val="4126444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642688"/>
        <c:crosses val="autoZero"/>
        <c:crossBetween val="between"/>
      </c:valAx>
      <c:spPr>
        <a:noFill/>
        <a:ln w="25400">
          <a:noFill/>
        </a:ln>
      </c:spPr>
    </c:plotArea>
    <c:legend>
      <c:legendPos val="r"/>
      <c:layout>
        <c:manualLayout>
          <c:xMode val="edge"/>
          <c:yMode val="edge"/>
          <c:x val="0.8447412353923204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効果内訳!$T$12</c:f>
              <c:numCache>
                <c:formatCode>#,##0.0;"△ "#,##0.0</c:formatCode>
                <c:ptCount val="1"/>
                <c:pt idx="0">
                  <c:v>0</c:v>
                </c:pt>
              </c:numCache>
            </c:numRef>
          </c:val>
          <c:extLst>
            <c:ext xmlns:c16="http://schemas.microsoft.com/office/drawing/2014/chart" uri="{C3380CC4-5D6E-409C-BE32-E72D297353CC}">
              <c16:uniqueId val="{00000000-A4B5-43EB-B864-24DC13A60D62}"/>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効果内訳!$T$13</c:f>
              <c:numCache>
                <c:formatCode>#,##0.0;"△ "#,##0.0</c:formatCode>
                <c:ptCount val="1"/>
                <c:pt idx="0">
                  <c:v>0</c:v>
                </c:pt>
              </c:numCache>
            </c:numRef>
          </c:val>
          <c:extLst>
            <c:ext xmlns:c16="http://schemas.microsoft.com/office/drawing/2014/chart" uri="{C3380CC4-5D6E-409C-BE32-E72D297353CC}">
              <c16:uniqueId val="{00000001-A4B5-43EB-B864-24DC13A60D62}"/>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効果内訳!$T$14</c:f>
              <c:numCache>
                <c:formatCode>#,##0.0;"△ "#,##0.0</c:formatCode>
                <c:ptCount val="1"/>
                <c:pt idx="0">
                  <c:v>0</c:v>
                </c:pt>
              </c:numCache>
            </c:numRef>
          </c:val>
          <c:extLst>
            <c:ext xmlns:c16="http://schemas.microsoft.com/office/drawing/2014/chart" uri="{C3380CC4-5D6E-409C-BE32-E72D297353CC}">
              <c16:uniqueId val="{00000002-A4B5-43EB-B864-24DC13A60D62}"/>
            </c:ext>
          </c:extLst>
        </c:ser>
        <c:dLbls>
          <c:showLegendKey val="0"/>
          <c:showVal val="0"/>
          <c:showCatName val="0"/>
          <c:showSerName val="0"/>
          <c:showPercent val="0"/>
          <c:showBubbleSize val="0"/>
        </c:dLbls>
        <c:gapWidth val="150"/>
        <c:overlap val="100"/>
        <c:axId val="412670208"/>
        <c:axId val="412676096"/>
      </c:barChart>
      <c:catAx>
        <c:axId val="4126702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676096"/>
        <c:crosses val="autoZero"/>
        <c:auto val="1"/>
        <c:lblAlgn val="ctr"/>
        <c:lblOffset val="100"/>
        <c:tickLblSkip val="1"/>
        <c:tickMarkSkip val="1"/>
        <c:noMultiLvlLbl val="0"/>
      </c:catAx>
      <c:valAx>
        <c:axId val="4126760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670208"/>
        <c:crosses val="autoZero"/>
        <c:crossBetween val="between"/>
      </c:valAx>
      <c:spPr>
        <a:noFill/>
        <a:ln w="25400">
          <a:noFill/>
        </a:ln>
      </c:spPr>
    </c:plotArea>
    <c:legend>
      <c:legendPos val="r"/>
      <c:layout>
        <c:manualLayout>
          <c:xMode val="edge"/>
          <c:yMode val="edge"/>
          <c:x val="0.8330550918196995"/>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6923076923076927E-2"/>
          <c:w val="0.85273972602739723"/>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効果内訳!$N$16:$N$57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4339-4336-97D2-D5055508DD70}"/>
            </c:ext>
          </c:extLst>
        </c:ser>
        <c:dLbls>
          <c:showLegendKey val="0"/>
          <c:showVal val="0"/>
          <c:showCatName val="0"/>
          <c:showSerName val="0"/>
          <c:showPercent val="0"/>
          <c:showBubbleSize val="0"/>
        </c:dLbls>
        <c:gapWidth val="50"/>
        <c:axId val="412827648"/>
        <c:axId val="412829184"/>
      </c:barChart>
      <c:catAx>
        <c:axId val="41282764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829184"/>
        <c:crosses val="autoZero"/>
        <c:auto val="1"/>
        <c:lblAlgn val="ctr"/>
        <c:lblOffset val="100"/>
        <c:tickLblSkip val="1"/>
        <c:tickMarkSkip val="1"/>
        <c:noMultiLvlLbl val="0"/>
      </c:catAx>
      <c:valAx>
        <c:axId val="412829184"/>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82764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効果内訳!$T$16:$T$57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C45-40E9-990D-E18973BBFE53}"/>
            </c:ext>
          </c:extLst>
        </c:ser>
        <c:dLbls>
          <c:showLegendKey val="0"/>
          <c:showVal val="0"/>
          <c:showCatName val="0"/>
          <c:showSerName val="0"/>
          <c:showPercent val="0"/>
          <c:showBubbleSize val="0"/>
        </c:dLbls>
        <c:gapWidth val="50"/>
        <c:axId val="412865664"/>
        <c:axId val="412867200"/>
      </c:barChart>
      <c:catAx>
        <c:axId val="41286566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867200"/>
        <c:crosses val="autoZero"/>
        <c:auto val="1"/>
        <c:lblAlgn val="ctr"/>
        <c:lblOffset val="100"/>
        <c:tickLblSkip val="1"/>
        <c:tickMarkSkip val="1"/>
        <c:noMultiLvlLbl val="0"/>
      </c:catAx>
      <c:valAx>
        <c:axId val="41286720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8656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効果内訳!$H$62</c:f>
              <c:numCache>
                <c:formatCode>#,##0.0;"△ "#,##0.0</c:formatCode>
                <c:ptCount val="1"/>
                <c:pt idx="0">
                  <c:v>0</c:v>
                </c:pt>
              </c:numCache>
            </c:numRef>
          </c:val>
          <c:extLst>
            <c:ext xmlns:c16="http://schemas.microsoft.com/office/drawing/2014/chart" uri="{C3380CC4-5D6E-409C-BE32-E72D297353CC}">
              <c16:uniqueId val="{00000000-5C8D-46E0-83A7-44A5AB814232}"/>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効果内訳!$H$63</c:f>
              <c:numCache>
                <c:formatCode>#,##0.0;"△ "#,##0.0</c:formatCode>
                <c:ptCount val="1"/>
                <c:pt idx="0">
                  <c:v>0</c:v>
                </c:pt>
              </c:numCache>
            </c:numRef>
          </c:val>
          <c:extLst>
            <c:ext xmlns:c16="http://schemas.microsoft.com/office/drawing/2014/chart" uri="{C3380CC4-5D6E-409C-BE32-E72D297353CC}">
              <c16:uniqueId val="{00000001-5C8D-46E0-83A7-44A5AB814232}"/>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効果内訳!$H$64</c:f>
              <c:numCache>
                <c:formatCode>#,##0.0;"△ "#,##0.0</c:formatCode>
                <c:ptCount val="1"/>
                <c:pt idx="0">
                  <c:v>0</c:v>
                </c:pt>
              </c:numCache>
            </c:numRef>
          </c:val>
          <c:extLst>
            <c:ext xmlns:c16="http://schemas.microsoft.com/office/drawing/2014/chart" uri="{C3380CC4-5D6E-409C-BE32-E72D297353CC}">
              <c16:uniqueId val="{00000002-5C8D-46E0-83A7-44A5AB814232}"/>
            </c:ext>
          </c:extLst>
        </c:ser>
        <c:dLbls>
          <c:showLegendKey val="0"/>
          <c:showVal val="0"/>
          <c:showCatName val="0"/>
          <c:showSerName val="0"/>
          <c:showPercent val="0"/>
          <c:showBubbleSize val="0"/>
        </c:dLbls>
        <c:gapWidth val="150"/>
        <c:overlap val="100"/>
        <c:axId val="415850496"/>
        <c:axId val="415852032"/>
      </c:barChart>
      <c:catAx>
        <c:axId val="4158504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852032"/>
        <c:crosses val="autoZero"/>
        <c:auto val="1"/>
        <c:lblAlgn val="ctr"/>
        <c:lblOffset val="100"/>
        <c:tickLblSkip val="1"/>
        <c:tickMarkSkip val="1"/>
        <c:noMultiLvlLbl val="0"/>
      </c:catAx>
      <c:valAx>
        <c:axId val="4158520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850496"/>
        <c:crosses val="autoZero"/>
        <c:crossBetween val="between"/>
      </c:valAx>
      <c:spPr>
        <a:noFill/>
        <a:ln w="25400">
          <a:noFill/>
        </a:ln>
      </c:spPr>
    </c:plotArea>
    <c:legend>
      <c:legendPos val="r"/>
      <c:layout>
        <c:manualLayout>
          <c:xMode val="edge"/>
          <c:yMode val="edge"/>
          <c:x val="0.85976627712854758"/>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8054298642533937E-2"/>
          <c:w val="0.85268703007121127"/>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効果内訳!$H$66:$H$107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3D0-49F7-A044-FB7258026681}"/>
            </c:ext>
          </c:extLst>
        </c:ser>
        <c:dLbls>
          <c:showLegendKey val="0"/>
          <c:showVal val="0"/>
          <c:showCatName val="0"/>
          <c:showSerName val="0"/>
          <c:showPercent val="0"/>
          <c:showBubbleSize val="0"/>
        </c:dLbls>
        <c:gapWidth val="50"/>
        <c:axId val="415876608"/>
        <c:axId val="415878144"/>
      </c:barChart>
      <c:catAx>
        <c:axId val="41587660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5878144"/>
        <c:crosses val="autoZero"/>
        <c:auto val="1"/>
        <c:lblAlgn val="ctr"/>
        <c:lblOffset val="100"/>
        <c:tickLblSkip val="1"/>
        <c:tickMarkSkip val="1"/>
        <c:noMultiLvlLbl val="0"/>
      </c:catAx>
      <c:valAx>
        <c:axId val="415878144"/>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8766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効果内訳!$N$62</c:f>
              <c:numCache>
                <c:formatCode>#,##0.0;"△ "#,##0.0</c:formatCode>
                <c:ptCount val="1"/>
                <c:pt idx="0">
                  <c:v>0</c:v>
                </c:pt>
              </c:numCache>
            </c:numRef>
          </c:val>
          <c:extLst>
            <c:ext xmlns:c16="http://schemas.microsoft.com/office/drawing/2014/chart" uri="{C3380CC4-5D6E-409C-BE32-E72D297353CC}">
              <c16:uniqueId val="{00000000-5CF6-4E33-B05C-9B21146A2046}"/>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効果内訳!$N$63</c:f>
              <c:numCache>
                <c:formatCode>#,##0.0;"△ "#,##0.0</c:formatCode>
                <c:ptCount val="1"/>
                <c:pt idx="0">
                  <c:v>0</c:v>
                </c:pt>
              </c:numCache>
            </c:numRef>
          </c:val>
          <c:extLst>
            <c:ext xmlns:c16="http://schemas.microsoft.com/office/drawing/2014/chart" uri="{C3380CC4-5D6E-409C-BE32-E72D297353CC}">
              <c16:uniqueId val="{00000001-5CF6-4E33-B05C-9B21146A2046}"/>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効果内訳!$N$64</c:f>
              <c:numCache>
                <c:formatCode>#,##0.0;"△ "#,##0.0</c:formatCode>
                <c:ptCount val="1"/>
                <c:pt idx="0">
                  <c:v>0</c:v>
                </c:pt>
              </c:numCache>
            </c:numRef>
          </c:val>
          <c:extLst>
            <c:ext xmlns:c16="http://schemas.microsoft.com/office/drawing/2014/chart" uri="{C3380CC4-5D6E-409C-BE32-E72D297353CC}">
              <c16:uniqueId val="{00000002-5CF6-4E33-B05C-9B21146A2046}"/>
            </c:ext>
          </c:extLst>
        </c:ser>
        <c:dLbls>
          <c:showLegendKey val="0"/>
          <c:showVal val="0"/>
          <c:showCatName val="0"/>
          <c:showSerName val="0"/>
          <c:showPercent val="0"/>
          <c:showBubbleSize val="0"/>
        </c:dLbls>
        <c:gapWidth val="150"/>
        <c:overlap val="100"/>
        <c:axId val="415981952"/>
        <c:axId val="415983488"/>
      </c:barChart>
      <c:catAx>
        <c:axId val="4159819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983488"/>
        <c:crosses val="autoZero"/>
        <c:auto val="1"/>
        <c:lblAlgn val="ctr"/>
        <c:lblOffset val="100"/>
        <c:tickLblSkip val="1"/>
        <c:tickMarkSkip val="1"/>
        <c:noMultiLvlLbl val="0"/>
      </c:catAx>
      <c:valAx>
        <c:axId val="4159834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981952"/>
        <c:crosses val="autoZero"/>
        <c:crossBetween val="between"/>
      </c:valAx>
      <c:spPr>
        <a:noFill/>
        <a:ln w="25400">
          <a:noFill/>
        </a:ln>
      </c:spPr>
    </c:plotArea>
    <c:legend>
      <c:legendPos val="r"/>
      <c:layout>
        <c:manualLayout>
          <c:xMode val="edge"/>
          <c:yMode val="edge"/>
          <c:x val="0.85976627712854758"/>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8113657876279043"/>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効果内訳!$T$62</c:f>
              <c:numCache>
                <c:formatCode>#,##0.0;"△ "#,##0.0</c:formatCode>
                <c:ptCount val="1"/>
                <c:pt idx="0">
                  <c:v>0</c:v>
                </c:pt>
              </c:numCache>
            </c:numRef>
          </c:val>
          <c:extLst>
            <c:ext xmlns:c16="http://schemas.microsoft.com/office/drawing/2014/chart" uri="{C3380CC4-5D6E-409C-BE32-E72D297353CC}">
              <c16:uniqueId val="{00000000-FE59-4918-9858-AC70CBB30AE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効果内訳!$T$63</c:f>
              <c:numCache>
                <c:formatCode>#,##0.0;"△ "#,##0.0</c:formatCode>
                <c:ptCount val="1"/>
                <c:pt idx="0">
                  <c:v>0</c:v>
                </c:pt>
              </c:numCache>
            </c:numRef>
          </c:val>
          <c:extLst>
            <c:ext xmlns:c16="http://schemas.microsoft.com/office/drawing/2014/chart" uri="{C3380CC4-5D6E-409C-BE32-E72D297353CC}">
              <c16:uniqueId val="{00000001-FE59-4918-9858-AC70CBB30AE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効果内訳!$T$64</c:f>
              <c:numCache>
                <c:formatCode>#,##0.0;"△ "#,##0.0</c:formatCode>
                <c:ptCount val="1"/>
                <c:pt idx="0">
                  <c:v>0</c:v>
                </c:pt>
              </c:numCache>
            </c:numRef>
          </c:val>
          <c:extLst>
            <c:ext xmlns:c16="http://schemas.microsoft.com/office/drawing/2014/chart" uri="{C3380CC4-5D6E-409C-BE32-E72D297353CC}">
              <c16:uniqueId val="{00000002-FE59-4918-9858-AC70CBB30AE1}"/>
            </c:ext>
          </c:extLst>
        </c:ser>
        <c:dLbls>
          <c:showLegendKey val="0"/>
          <c:showVal val="0"/>
          <c:showCatName val="0"/>
          <c:showSerName val="0"/>
          <c:showPercent val="0"/>
          <c:showBubbleSize val="0"/>
        </c:dLbls>
        <c:gapWidth val="150"/>
        <c:overlap val="100"/>
        <c:axId val="416013312"/>
        <c:axId val="416019200"/>
      </c:barChart>
      <c:catAx>
        <c:axId val="4160133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19200"/>
        <c:crosses val="autoZero"/>
        <c:auto val="1"/>
        <c:lblAlgn val="ctr"/>
        <c:lblOffset val="100"/>
        <c:tickLblSkip val="1"/>
        <c:tickMarkSkip val="1"/>
        <c:noMultiLvlLbl val="0"/>
      </c:catAx>
      <c:valAx>
        <c:axId val="41601920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13312"/>
        <c:crosses val="autoZero"/>
        <c:crossBetween val="between"/>
      </c:valAx>
      <c:spPr>
        <a:noFill/>
        <a:ln w="25400">
          <a:noFill/>
        </a:ln>
      </c:spPr>
    </c:plotArea>
    <c:legend>
      <c:legendPos val="r"/>
      <c:layout>
        <c:manualLayout>
          <c:xMode val="edge"/>
          <c:yMode val="edge"/>
          <c:x val="0.86310517529215358"/>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6923076923076927E-2"/>
          <c:w val="0.85787671232876717"/>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効果内訳!$N$66:$N$107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9CDB-49B5-93AA-129AACD74B22}"/>
            </c:ext>
          </c:extLst>
        </c:ser>
        <c:dLbls>
          <c:showLegendKey val="0"/>
          <c:showVal val="0"/>
          <c:showCatName val="0"/>
          <c:showSerName val="0"/>
          <c:showPercent val="0"/>
          <c:showBubbleSize val="0"/>
        </c:dLbls>
        <c:gapWidth val="50"/>
        <c:axId val="420823808"/>
        <c:axId val="420825344"/>
      </c:barChart>
      <c:catAx>
        <c:axId val="42082380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25344"/>
        <c:crosses val="autoZero"/>
        <c:auto val="1"/>
        <c:lblAlgn val="ctr"/>
        <c:lblOffset val="100"/>
        <c:tickLblSkip val="1"/>
        <c:tickMarkSkip val="1"/>
        <c:noMultiLvlLbl val="0"/>
      </c:catAx>
      <c:valAx>
        <c:axId val="420825344"/>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238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効果内訳!$M$12</c:f>
              <c:numCache>
                <c:formatCode>#,##0.0;"△ "#,##0.0</c:formatCode>
                <c:ptCount val="1"/>
                <c:pt idx="0">
                  <c:v>0</c:v>
                </c:pt>
              </c:numCache>
            </c:numRef>
          </c:val>
          <c:extLst>
            <c:ext xmlns:c16="http://schemas.microsoft.com/office/drawing/2014/chart" uri="{C3380CC4-5D6E-409C-BE32-E72D297353CC}">
              <c16:uniqueId val="{00000000-AE85-4171-9D96-FD892139244A}"/>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効果内訳!$M$13</c:f>
              <c:numCache>
                <c:formatCode>#,##0.0;"△ "#,##0.0</c:formatCode>
                <c:ptCount val="1"/>
                <c:pt idx="0">
                  <c:v>0</c:v>
                </c:pt>
              </c:numCache>
            </c:numRef>
          </c:val>
          <c:extLst>
            <c:ext xmlns:c16="http://schemas.microsoft.com/office/drawing/2014/chart" uri="{C3380CC4-5D6E-409C-BE32-E72D297353CC}">
              <c16:uniqueId val="{00000001-AE85-4171-9D96-FD892139244A}"/>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効果内訳!$M$14</c:f>
              <c:numCache>
                <c:formatCode>#,##0.0;"△ "#,##0.0</c:formatCode>
                <c:ptCount val="1"/>
                <c:pt idx="0">
                  <c:v>0</c:v>
                </c:pt>
              </c:numCache>
            </c:numRef>
          </c:val>
          <c:extLst>
            <c:ext xmlns:c16="http://schemas.microsoft.com/office/drawing/2014/chart" uri="{C3380CC4-5D6E-409C-BE32-E72D297353CC}">
              <c16:uniqueId val="{00000002-AE85-4171-9D96-FD892139244A}"/>
            </c:ext>
          </c:extLst>
        </c:ser>
        <c:dLbls>
          <c:showLegendKey val="0"/>
          <c:showVal val="0"/>
          <c:showCatName val="0"/>
          <c:showSerName val="0"/>
          <c:showPercent val="0"/>
          <c:showBubbleSize val="0"/>
        </c:dLbls>
        <c:gapWidth val="150"/>
        <c:overlap val="100"/>
        <c:axId val="410134784"/>
        <c:axId val="410136576"/>
      </c:barChart>
      <c:catAx>
        <c:axId val="4101347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36576"/>
        <c:crosses val="autoZero"/>
        <c:auto val="1"/>
        <c:lblAlgn val="ctr"/>
        <c:lblOffset val="100"/>
        <c:tickLblSkip val="1"/>
        <c:tickMarkSkip val="1"/>
        <c:noMultiLvlLbl val="0"/>
      </c:catAx>
      <c:valAx>
        <c:axId val="4101365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34784"/>
        <c:crosses val="autoZero"/>
        <c:crossBetween val="between"/>
      </c:valAx>
      <c:spPr>
        <a:noFill/>
        <a:ln w="25400">
          <a:noFill/>
        </a:ln>
      </c:spPr>
    </c:plotArea>
    <c:legend>
      <c:legendPos val="r"/>
      <c:layout>
        <c:manualLayout>
          <c:xMode val="edge"/>
          <c:yMode val="edge"/>
          <c:x val="0.8347245409015025"/>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8054298642533937E-2"/>
          <c:w val="0.847602739726027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効果内訳!$T$66:$T$107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BD2B-4C89-A659-D3F5D8FB1DC5}"/>
            </c:ext>
          </c:extLst>
        </c:ser>
        <c:dLbls>
          <c:showLegendKey val="0"/>
          <c:showVal val="0"/>
          <c:showCatName val="0"/>
          <c:showSerName val="0"/>
          <c:showPercent val="0"/>
          <c:showBubbleSize val="0"/>
        </c:dLbls>
        <c:gapWidth val="50"/>
        <c:axId val="420858112"/>
        <c:axId val="420859904"/>
      </c:barChart>
      <c:catAx>
        <c:axId val="4208581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59904"/>
        <c:crosses val="autoZero"/>
        <c:auto val="1"/>
        <c:lblAlgn val="ctr"/>
        <c:lblOffset val="100"/>
        <c:tickLblSkip val="1"/>
        <c:tickMarkSkip val="1"/>
        <c:noMultiLvlLbl val="0"/>
      </c:catAx>
      <c:valAx>
        <c:axId val="420859904"/>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5811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効果内訳!$H$112</c:f>
              <c:numCache>
                <c:formatCode>#,##0.0;"△ "#,##0.0</c:formatCode>
                <c:ptCount val="1"/>
                <c:pt idx="0">
                  <c:v>0</c:v>
                </c:pt>
              </c:numCache>
            </c:numRef>
          </c:val>
          <c:extLst>
            <c:ext xmlns:c16="http://schemas.microsoft.com/office/drawing/2014/chart" uri="{C3380CC4-5D6E-409C-BE32-E72D297353CC}">
              <c16:uniqueId val="{00000000-12DD-431D-A336-E289AEA29592}"/>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効果内訳!$H$113</c:f>
              <c:numCache>
                <c:formatCode>#,##0.0;"△ "#,##0.0</c:formatCode>
                <c:ptCount val="1"/>
                <c:pt idx="0">
                  <c:v>0</c:v>
                </c:pt>
              </c:numCache>
            </c:numRef>
          </c:val>
          <c:extLst>
            <c:ext xmlns:c16="http://schemas.microsoft.com/office/drawing/2014/chart" uri="{C3380CC4-5D6E-409C-BE32-E72D297353CC}">
              <c16:uniqueId val="{00000001-12DD-431D-A336-E289AEA29592}"/>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効果内訳!$H$114</c:f>
              <c:numCache>
                <c:formatCode>#,##0.0;"△ "#,##0.0</c:formatCode>
                <c:ptCount val="1"/>
                <c:pt idx="0">
                  <c:v>0</c:v>
                </c:pt>
              </c:numCache>
            </c:numRef>
          </c:val>
          <c:extLst>
            <c:ext xmlns:c16="http://schemas.microsoft.com/office/drawing/2014/chart" uri="{C3380CC4-5D6E-409C-BE32-E72D297353CC}">
              <c16:uniqueId val="{00000002-12DD-431D-A336-E289AEA29592}"/>
            </c:ext>
          </c:extLst>
        </c:ser>
        <c:dLbls>
          <c:showLegendKey val="0"/>
          <c:showVal val="0"/>
          <c:showCatName val="0"/>
          <c:showSerName val="0"/>
          <c:showPercent val="0"/>
          <c:showBubbleSize val="0"/>
        </c:dLbls>
        <c:gapWidth val="150"/>
        <c:overlap val="100"/>
        <c:axId val="421168256"/>
        <c:axId val="421169792"/>
      </c:barChart>
      <c:catAx>
        <c:axId val="4211682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169792"/>
        <c:crosses val="autoZero"/>
        <c:auto val="1"/>
        <c:lblAlgn val="ctr"/>
        <c:lblOffset val="100"/>
        <c:tickLblSkip val="1"/>
        <c:tickMarkSkip val="1"/>
        <c:noMultiLvlLbl val="0"/>
      </c:catAx>
      <c:valAx>
        <c:axId val="42116979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168256"/>
        <c:crosses val="autoZero"/>
        <c:crossBetween val="between"/>
      </c:valAx>
      <c:spPr>
        <a:noFill/>
        <a:ln w="25400">
          <a:noFill/>
        </a:ln>
      </c:spPr>
    </c:plotArea>
    <c:legend>
      <c:legendPos val="r"/>
      <c:layout>
        <c:manualLayout>
          <c:xMode val="edge"/>
          <c:yMode val="edge"/>
          <c:x val="0.85141903171953259"/>
          <c:y val="8.9285714285714288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6923076923076927E-2"/>
          <c:w val="0.859619444949839"/>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効果内訳!$H$116:$H$157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AF29-4B71-9CFD-02AB9D823E99}"/>
            </c:ext>
          </c:extLst>
        </c:ser>
        <c:dLbls>
          <c:showLegendKey val="0"/>
          <c:showVal val="0"/>
          <c:showCatName val="0"/>
          <c:showSerName val="0"/>
          <c:showPercent val="0"/>
          <c:showBubbleSize val="0"/>
        </c:dLbls>
        <c:gapWidth val="50"/>
        <c:axId val="421177984"/>
        <c:axId val="421196160"/>
      </c:barChart>
      <c:catAx>
        <c:axId val="42117798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21196160"/>
        <c:crosses val="autoZero"/>
        <c:auto val="1"/>
        <c:lblAlgn val="ctr"/>
        <c:lblOffset val="100"/>
        <c:tickLblSkip val="1"/>
        <c:tickMarkSkip val="1"/>
        <c:noMultiLvlLbl val="0"/>
      </c:catAx>
      <c:valAx>
        <c:axId val="42119616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17798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効果内訳!$N$112</c:f>
              <c:numCache>
                <c:formatCode>#,##0.0;"△ "#,##0.0</c:formatCode>
                <c:ptCount val="1"/>
                <c:pt idx="0">
                  <c:v>0</c:v>
                </c:pt>
              </c:numCache>
            </c:numRef>
          </c:val>
          <c:extLst>
            <c:ext xmlns:c16="http://schemas.microsoft.com/office/drawing/2014/chart" uri="{C3380CC4-5D6E-409C-BE32-E72D297353CC}">
              <c16:uniqueId val="{00000000-554A-4B65-A0AD-E1A172F28B32}"/>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効果内訳!$N$113</c:f>
              <c:numCache>
                <c:formatCode>#,##0.0;"△ "#,##0.0</c:formatCode>
                <c:ptCount val="1"/>
                <c:pt idx="0">
                  <c:v>0</c:v>
                </c:pt>
              </c:numCache>
            </c:numRef>
          </c:val>
          <c:extLst>
            <c:ext xmlns:c16="http://schemas.microsoft.com/office/drawing/2014/chart" uri="{C3380CC4-5D6E-409C-BE32-E72D297353CC}">
              <c16:uniqueId val="{00000001-554A-4B65-A0AD-E1A172F28B32}"/>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効果内訳!$N$114</c:f>
              <c:numCache>
                <c:formatCode>#,##0.0;"△ "#,##0.0</c:formatCode>
                <c:ptCount val="1"/>
                <c:pt idx="0">
                  <c:v>0</c:v>
                </c:pt>
              </c:numCache>
            </c:numRef>
          </c:val>
          <c:extLst>
            <c:ext xmlns:c16="http://schemas.microsoft.com/office/drawing/2014/chart" uri="{C3380CC4-5D6E-409C-BE32-E72D297353CC}">
              <c16:uniqueId val="{00000002-554A-4B65-A0AD-E1A172F28B32}"/>
            </c:ext>
          </c:extLst>
        </c:ser>
        <c:dLbls>
          <c:showLegendKey val="0"/>
          <c:showVal val="0"/>
          <c:showCatName val="0"/>
          <c:showSerName val="0"/>
          <c:showPercent val="0"/>
          <c:showBubbleSize val="0"/>
        </c:dLbls>
        <c:gapWidth val="150"/>
        <c:overlap val="100"/>
        <c:axId val="421217792"/>
        <c:axId val="421219328"/>
      </c:barChart>
      <c:catAx>
        <c:axId val="4212177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219328"/>
        <c:crosses val="autoZero"/>
        <c:auto val="1"/>
        <c:lblAlgn val="ctr"/>
        <c:lblOffset val="100"/>
        <c:tickLblSkip val="1"/>
        <c:tickMarkSkip val="1"/>
        <c:noMultiLvlLbl val="0"/>
      </c:catAx>
      <c:valAx>
        <c:axId val="42121932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217792"/>
        <c:crosses val="autoZero"/>
        <c:crossBetween val="between"/>
      </c:valAx>
      <c:spPr>
        <a:noFill/>
        <a:ln w="25400">
          <a:noFill/>
        </a:ln>
      </c:spPr>
    </c:plotArea>
    <c:legend>
      <c:legendPos val="r"/>
      <c:layout>
        <c:manualLayout>
          <c:xMode val="edge"/>
          <c:yMode val="edge"/>
          <c:x val="0.851419031719532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20689913722308403"/>
          <c:w val="0.66945041197029165"/>
          <c:h val="0.47414385613623422"/>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効果内訳!$T$112</c:f>
              <c:numCache>
                <c:formatCode>#,##0.0;"△ "#,##0.0</c:formatCode>
                <c:ptCount val="1"/>
                <c:pt idx="0">
                  <c:v>0</c:v>
                </c:pt>
              </c:numCache>
            </c:numRef>
          </c:val>
          <c:extLst>
            <c:ext xmlns:c16="http://schemas.microsoft.com/office/drawing/2014/chart" uri="{C3380CC4-5D6E-409C-BE32-E72D297353CC}">
              <c16:uniqueId val="{00000000-D406-4B17-82BC-DFDD23B94290}"/>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効果内訳!$T$113</c:f>
              <c:numCache>
                <c:formatCode>#,##0.0;"△ "#,##0.0</c:formatCode>
                <c:ptCount val="1"/>
                <c:pt idx="0">
                  <c:v>0</c:v>
                </c:pt>
              </c:numCache>
            </c:numRef>
          </c:val>
          <c:extLst>
            <c:ext xmlns:c16="http://schemas.microsoft.com/office/drawing/2014/chart" uri="{C3380CC4-5D6E-409C-BE32-E72D297353CC}">
              <c16:uniqueId val="{00000001-D406-4B17-82BC-DFDD23B94290}"/>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効果内訳!$T$114</c:f>
              <c:numCache>
                <c:formatCode>#,##0.0;"△ "#,##0.0</c:formatCode>
                <c:ptCount val="1"/>
                <c:pt idx="0">
                  <c:v>0</c:v>
                </c:pt>
              </c:numCache>
            </c:numRef>
          </c:val>
          <c:extLst>
            <c:ext xmlns:c16="http://schemas.microsoft.com/office/drawing/2014/chart" uri="{C3380CC4-5D6E-409C-BE32-E72D297353CC}">
              <c16:uniqueId val="{00000002-D406-4B17-82BC-DFDD23B94290}"/>
            </c:ext>
          </c:extLst>
        </c:ser>
        <c:dLbls>
          <c:showLegendKey val="0"/>
          <c:showVal val="0"/>
          <c:showCatName val="0"/>
          <c:showSerName val="0"/>
          <c:showPercent val="0"/>
          <c:showBubbleSize val="0"/>
        </c:dLbls>
        <c:gapWidth val="150"/>
        <c:overlap val="100"/>
        <c:axId val="421253504"/>
        <c:axId val="421255040"/>
      </c:barChart>
      <c:catAx>
        <c:axId val="4212535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255040"/>
        <c:crosses val="autoZero"/>
        <c:auto val="1"/>
        <c:lblAlgn val="ctr"/>
        <c:lblOffset val="100"/>
        <c:tickLblSkip val="1"/>
        <c:tickMarkSkip val="1"/>
        <c:noMultiLvlLbl val="0"/>
      </c:catAx>
      <c:valAx>
        <c:axId val="42125504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253504"/>
        <c:crosses val="autoZero"/>
        <c:crossBetween val="between"/>
      </c:valAx>
      <c:spPr>
        <a:noFill/>
        <a:ln w="25400">
          <a:noFill/>
        </a:ln>
      </c:spPr>
    </c:plotArea>
    <c:legend>
      <c:legendPos val="r"/>
      <c:layout>
        <c:manualLayout>
          <c:xMode val="edge"/>
          <c:yMode val="edge"/>
          <c:x val="0.8480801335559266"/>
          <c:y val="6.25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958924439407641"/>
          <c:y val="7.9569914667085212E-2"/>
          <c:w val="0.84417964822311986"/>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効果内訳!$N$116:$N$157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767E-4A1D-8AC7-F90BAFB83793}"/>
            </c:ext>
          </c:extLst>
        </c:ser>
        <c:dLbls>
          <c:showLegendKey val="0"/>
          <c:showVal val="0"/>
          <c:showCatName val="0"/>
          <c:showSerName val="0"/>
          <c:showPercent val="0"/>
          <c:showBubbleSize val="0"/>
        </c:dLbls>
        <c:gapWidth val="50"/>
        <c:axId val="421353344"/>
        <c:axId val="421354880"/>
      </c:barChart>
      <c:catAx>
        <c:axId val="42135334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354880"/>
        <c:crosses val="autoZero"/>
        <c:auto val="1"/>
        <c:lblAlgn val="ctr"/>
        <c:lblOffset val="100"/>
        <c:tickLblSkip val="1"/>
        <c:tickMarkSkip val="1"/>
        <c:noMultiLvlLbl val="0"/>
      </c:catAx>
      <c:valAx>
        <c:axId val="42135488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35334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90411236362"/>
          <c:y val="7.9569914667085212E-2"/>
          <c:w val="0.8373303204484901"/>
          <c:h val="0.8731185231036916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効果内訳!$T$116:$T$157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3DE4-45D3-A979-772CB8FA17F8}"/>
            </c:ext>
          </c:extLst>
        </c:ser>
        <c:dLbls>
          <c:showLegendKey val="0"/>
          <c:showVal val="0"/>
          <c:showCatName val="0"/>
          <c:showSerName val="0"/>
          <c:showPercent val="0"/>
          <c:showBubbleSize val="0"/>
        </c:dLbls>
        <c:gapWidth val="50"/>
        <c:axId val="421379456"/>
        <c:axId val="421381248"/>
      </c:barChart>
      <c:catAx>
        <c:axId val="42137945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381248"/>
        <c:crosses val="autoZero"/>
        <c:auto val="1"/>
        <c:lblAlgn val="ctr"/>
        <c:lblOffset val="100"/>
        <c:tickLblSkip val="1"/>
        <c:tickMarkSkip val="1"/>
        <c:noMultiLvlLbl val="0"/>
      </c:catAx>
      <c:valAx>
        <c:axId val="421381248"/>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37945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効果内訳!$I$12</c:f>
              <c:numCache>
                <c:formatCode>#,##0.0;"△ "#,##0.0</c:formatCode>
                <c:ptCount val="1"/>
                <c:pt idx="0">
                  <c:v>0</c:v>
                </c:pt>
              </c:numCache>
            </c:numRef>
          </c:val>
          <c:extLst>
            <c:ext xmlns:c16="http://schemas.microsoft.com/office/drawing/2014/chart" uri="{C3380CC4-5D6E-409C-BE32-E72D297353CC}">
              <c16:uniqueId val="{00000000-2731-4F05-9B83-6DE29E76426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効果内訳!$I$13</c:f>
              <c:numCache>
                <c:formatCode>#,##0.0;"△ "#,##0.0</c:formatCode>
                <c:ptCount val="1"/>
                <c:pt idx="0">
                  <c:v>0</c:v>
                </c:pt>
              </c:numCache>
            </c:numRef>
          </c:val>
          <c:extLst>
            <c:ext xmlns:c16="http://schemas.microsoft.com/office/drawing/2014/chart" uri="{C3380CC4-5D6E-409C-BE32-E72D297353CC}">
              <c16:uniqueId val="{00000001-2731-4F05-9B83-6DE29E76426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効果内訳!$I$14</c:f>
              <c:numCache>
                <c:formatCode>#,##0.0;"△ "#,##0.0</c:formatCode>
                <c:ptCount val="1"/>
                <c:pt idx="0">
                  <c:v>0</c:v>
                </c:pt>
              </c:numCache>
            </c:numRef>
          </c:val>
          <c:extLst>
            <c:ext xmlns:c16="http://schemas.microsoft.com/office/drawing/2014/chart" uri="{C3380CC4-5D6E-409C-BE32-E72D297353CC}">
              <c16:uniqueId val="{00000002-2731-4F05-9B83-6DE29E76426C}"/>
            </c:ext>
          </c:extLst>
        </c:ser>
        <c:dLbls>
          <c:showLegendKey val="0"/>
          <c:showVal val="0"/>
          <c:showCatName val="0"/>
          <c:showSerName val="0"/>
          <c:showPercent val="0"/>
          <c:showBubbleSize val="0"/>
        </c:dLbls>
        <c:gapWidth val="150"/>
        <c:overlap val="100"/>
        <c:axId val="418438528"/>
        <c:axId val="418440320"/>
      </c:barChart>
      <c:catAx>
        <c:axId val="4184385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440320"/>
        <c:crosses val="autoZero"/>
        <c:auto val="1"/>
        <c:lblAlgn val="ctr"/>
        <c:lblOffset val="100"/>
        <c:tickLblSkip val="1"/>
        <c:tickMarkSkip val="1"/>
        <c:noMultiLvlLbl val="0"/>
      </c:catAx>
      <c:valAx>
        <c:axId val="4184403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438528"/>
        <c:crosses val="autoZero"/>
        <c:crossBetween val="between"/>
      </c:valAx>
      <c:spPr>
        <a:noFill/>
        <a:ln w="25400">
          <a:noFill/>
        </a:ln>
      </c:spPr>
    </c:plotArea>
    <c:legend>
      <c:legendPos val="r"/>
      <c:layout>
        <c:manualLayout>
          <c:xMode val="edge"/>
          <c:yMode val="edge"/>
          <c:x val="0.82637729549248751"/>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06859627815154"/>
          <c:y val="7.3350884882192033E-2"/>
          <c:w val="0.85615389410081832"/>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効果内訳!$I$16:$I$57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33A-4579-80F0-AD14220C224F}"/>
            </c:ext>
          </c:extLst>
        </c:ser>
        <c:dLbls>
          <c:showLegendKey val="0"/>
          <c:showVal val="0"/>
          <c:showCatName val="0"/>
          <c:showSerName val="0"/>
          <c:showPercent val="0"/>
          <c:showBubbleSize val="0"/>
        </c:dLbls>
        <c:gapWidth val="50"/>
        <c:axId val="418333824"/>
        <c:axId val="418335360"/>
      </c:barChart>
      <c:catAx>
        <c:axId val="41833382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8335360"/>
        <c:crosses val="autoZero"/>
        <c:auto val="1"/>
        <c:lblAlgn val="ctr"/>
        <c:lblOffset val="100"/>
        <c:tickLblSkip val="1"/>
        <c:tickMarkSkip val="1"/>
        <c:noMultiLvlLbl val="0"/>
      </c:catAx>
      <c:valAx>
        <c:axId val="4183353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3338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612822156600538"/>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効果内訳!$O$12</c:f>
              <c:numCache>
                <c:formatCode>#,##0.0;"△ "#,##0.0</c:formatCode>
                <c:ptCount val="1"/>
                <c:pt idx="0">
                  <c:v>0</c:v>
                </c:pt>
              </c:numCache>
            </c:numRef>
          </c:val>
          <c:extLst>
            <c:ext xmlns:c16="http://schemas.microsoft.com/office/drawing/2014/chart" uri="{C3380CC4-5D6E-409C-BE32-E72D297353CC}">
              <c16:uniqueId val="{00000000-5734-4E91-85B3-49977CA675A8}"/>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効果内訳!$O$13</c:f>
              <c:numCache>
                <c:formatCode>#,##0.0;"△ "#,##0.0</c:formatCode>
                <c:ptCount val="1"/>
                <c:pt idx="0">
                  <c:v>0</c:v>
                </c:pt>
              </c:numCache>
            </c:numRef>
          </c:val>
          <c:extLst>
            <c:ext xmlns:c16="http://schemas.microsoft.com/office/drawing/2014/chart" uri="{C3380CC4-5D6E-409C-BE32-E72D297353CC}">
              <c16:uniqueId val="{00000001-5734-4E91-85B3-49977CA675A8}"/>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効果内訳!$O$14</c:f>
              <c:numCache>
                <c:formatCode>#,##0.0;"△ "#,##0.0</c:formatCode>
                <c:ptCount val="1"/>
                <c:pt idx="0">
                  <c:v>0</c:v>
                </c:pt>
              </c:numCache>
            </c:numRef>
          </c:val>
          <c:extLst>
            <c:ext xmlns:c16="http://schemas.microsoft.com/office/drawing/2014/chart" uri="{C3380CC4-5D6E-409C-BE32-E72D297353CC}">
              <c16:uniqueId val="{00000002-5734-4E91-85B3-49977CA675A8}"/>
            </c:ext>
          </c:extLst>
        </c:ser>
        <c:dLbls>
          <c:showLegendKey val="0"/>
          <c:showVal val="0"/>
          <c:showCatName val="0"/>
          <c:showSerName val="0"/>
          <c:showPercent val="0"/>
          <c:showBubbleSize val="0"/>
        </c:dLbls>
        <c:gapWidth val="150"/>
        <c:overlap val="100"/>
        <c:axId val="418377728"/>
        <c:axId val="418379264"/>
      </c:barChart>
      <c:catAx>
        <c:axId val="4183777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379264"/>
        <c:crosses val="autoZero"/>
        <c:auto val="1"/>
        <c:lblAlgn val="ctr"/>
        <c:lblOffset val="100"/>
        <c:tickLblSkip val="1"/>
        <c:tickMarkSkip val="1"/>
        <c:noMultiLvlLbl val="0"/>
      </c:catAx>
      <c:valAx>
        <c:axId val="41837926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377728"/>
        <c:crosses val="autoZero"/>
        <c:crossBetween val="between"/>
      </c:valAx>
      <c:spPr>
        <a:noFill/>
        <a:ln w="25400">
          <a:noFill/>
        </a:ln>
      </c:spPr>
    </c:plotArea>
    <c:legend>
      <c:legendPos val="r"/>
      <c:layout>
        <c:manualLayout>
          <c:xMode val="edge"/>
          <c:yMode val="edge"/>
          <c:x val="0.843071786310517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効果内訳!$S$12</c:f>
              <c:numCache>
                <c:formatCode>#,##0.0;"△ "#,##0.0</c:formatCode>
                <c:ptCount val="1"/>
                <c:pt idx="0">
                  <c:v>0</c:v>
                </c:pt>
              </c:numCache>
            </c:numRef>
          </c:val>
          <c:extLst>
            <c:ext xmlns:c16="http://schemas.microsoft.com/office/drawing/2014/chart" uri="{C3380CC4-5D6E-409C-BE32-E72D297353CC}">
              <c16:uniqueId val="{00000000-0678-4905-BC6F-5D9FAFA853BD}"/>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効果内訳!$S$13</c:f>
              <c:numCache>
                <c:formatCode>#,##0.0;"△ "#,##0.0</c:formatCode>
                <c:ptCount val="1"/>
                <c:pt idx="0">
                  <c:v>0</c:v>
                </c:pt>
              </c:numCache>
            </c:numRef>
          </c:val>
          <c:extLst>
            <c:ext xmlns:c16="http://schemas.microsoft.com/office/drawing/2014/chart" uri="{C3380CC4-5D6E-409C-BE32-E72D297353CC}">
              <c16:uniqueId val="{00000001-0678-4905-BC6F-5D9FAFA853BD}"/>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効果内訳!$S$14</c:f>
              <c:numCache>
                <c:formatCode>#,##0.0;"△ "#,##0.0</c:formatCode>
                <c:ptCount val="1"/>
                <c:pt idx="0">
                  <c:v>0</c:v>
                </c:pt>
              </c:numCache>
            </c:numRef>
          </c:val>
          <c:extLst>
            <c:ext xmlns:c16="http://schemas.microsoft.com/office/drawing/2014/chart" uri="{C3380CC4-5D6E-409C-BE32-E72D297353CC}">
              <c16:uniqueId val="{00000002-0678-4905-BC6F-5D9FAFA853BD}"/>
            </c:ext>
          </c:extLst>
        </c:ser>
        <c:dLbls>
          <c:showLegendKey val="0"/>
          <c:showVal val="0"/>
          <c:showCatName val="0"/>
          <c:showSerName val="0"/>
          <c:showPercent val="0"/>
          <c:showBubbleSize val="0"/>
        </c:dLbls>
        <c:gapWidth val="150"/>
        <c:overlap val="100"/>
        <c:axId val="410158208"/>
        <c:axId val="410159744"/>
      </c:barChart>
      <c:catAx>
        <c:axId val="4101582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59744"/>
        <c:crosses val="autoZero"/>
        <c:auto val="1"/>
        <c:lblAlgn val="ctr"/>
        <c:lblOffset val="100"/>
        <c:tickLblSkip val="1"/>
        <c:tickMarkSkip val="1"/>
        <c:noMultiLvlLbl val="0"/>
      </c:catAx>
      <c:valAx>
        <c:axId val="4101597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58208"/>
        <c:crosses val="autoZero"/>
        <c:crossBetween val="between"/>
      </c:valAx>
      <c:spPr>
        <a:noFill/>
        <a:ln w="25400">
          <a:noFill/>
        </a:ln>
      </c:spPr>
    </c:plotArea>
    <c:legend>
      <c:legendPos val="r"/>
      <c:layout>
        <c:manualLayout>
          <c:xMode val="edge"/>
          <c:yMode val="edge"/>
          <c:x val="0.8347245409015025"/>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効果内訳!$U$12</c:f>
              <c:numCache>
                <c:formatCode>#,##0.0;"△ "#,##0.0</c:formatCode>
                <c:ptCount val="1"/>
                <c:pt idx="0">
                  <c:v>0</c:v>
                </c:pt>
              </c:numCache>
            </c:numRef>
          </c:val>
          <c:extLst>
            <c:ext xmlns:c16="http://schemas.microsoft.com/office/drawing/2014/chart" uri="{C3380CC4-5D6E-409C-BE32-E72D297353CC}">
              <c16:uniqueId val="{00000000-5EBA-46FD-92CD-ADE9CB11E6C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効果内訳!$U$13</c:f>
              <c:numCache>
                <c:formatCode>#,##0.0;"△ "#,##0.0</c:formatCode>
                <c:ptCount val="1"/>
                <c:pt idx="0">
                  <c:v>0</c:v>
                </c:pt>
              </c:numCache>
            </c:numRef>
          </c:val>
          <c:extLst>
            <c:ext xmlns:c16="http://schemas.microsoft.com/office/drawing/2014/chart" uri="{C3380CC4-5D6E-409C-BE32-E72D297353CC}">
              <c16:uniqueId val="{00000001-5EBA-46FD-92CD-ADE9CB11E6C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効果内訳!$U$14</c:f>
              <c:numCache>
                <c:formatCode>#,##0.0;"△ "#,##0.0</c:formatCode>
                <c:ptCount val="1"/>
                <c:pt idx="0">
                  <c:v>0</c:v>
                </c:pt>
              </c:numCache>
            </c:numRef>
          </c:val>
          <c:extLst>
            <c:ext xmlns:c16="http://schemas.microsoft.com/office/drawing/2014/chart" uri="{C3380CC4-5D6E-409C-BE32-E72D297353CC}">
              <c16:uniqueId val="{00000002-5EBA-46FD-92CD-ADE9CB11E6C1}"/>
            </c:ext>
          </c:extLst>
        </c:ser>
        <c:dLbls>
          <c:showLegendKey val="0"/>
          <c:showVal val="0"/>
          <c:showCatName val="0"/>
          <c:showSerName val="0"/>
          <c:showPercent val="0"/>
          <c:showBubbleSize val="0"/>
        </c:dLbls>
        <c:gapWidth val="150"/>
        <c:overlap val="100"/>
        <c:axId val="418536064"/>
        <c:axId val="418537856"/>
      </c:barChart>
      <c:catAx>
        <c:axId val="4185360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537856"/>
        <c:crosses val="autoZero"/>
        <c:auto val="1"/>
        <c:lblAlgn val="ctr"/>
        <c:lblOffset val="100"/>
        <c:tickLblSkip val="1"/>
        <c:tickMarkSkip val="1"/>
        <c:noMultiLvlLbl val="0"/>
      </c:catAx>
      <c:valAx>
        <c:axId val="4185378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536064"/>
        <c:crosses val="autoZero"/>
        <c:crossBetween val="between"/>
      </c:valAx>
      <c:spPr>
        <a:noFill/>
        <a:ln w="25400">
          <a:noFill/>
        </a:ln>
      </c:spPr>
    </c:plotArea>
    <c:legend>
      <c:legendPos val="r"/>
      <c:layout>
        <c:manualLayout>
          <c:xMode val="edge"/>
          <c:yMode val="edge"/>
          <c:x val="0.84140233722871449"/>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効果内訳!$O$16:$O$57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A74-4F8C-8FC3-A27202612D37}"/>
            </c:ext>
          </c:extLst>
        </c:ser>
        <c:dLbls>
          <c:showLegendKey val="0"/>
          <c:showVal val="0"/>
          <c:showCatName val="0"/>
          <c:showSerName val="0"/>
          <c:showPercent val="0"/>
          <c:showBubbleSize val="0"/>
        </c:dLbls>
        <c:gapWidth val="50"/>
        <c:axId val="421527936"/>
        <c:axId val="421529472"/>
      </c:barChart>
      <c:catAx>
        <c:axId val="42152793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29472"/>
        <c:crosses val="autoZero"/>
        <c:auto val="1"/>
        <c:lblAlgn val="ctr"/>
        <c:lblOffset val="100"/>
        <c:tickLblSkip val="1"/>
        <c:tickMarkSkip val="1"/>
        <c:noMultiLvlLbl val="0"/>
      </c:catAx>
      <c:valAx>
        <c:axId val="42152947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2793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効果内訳!$U$16:$U$57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2E4E-4F40-980C-951C84DE6AC5}"/>
            </c:ext>
          </c:extLst>
        </c:ser>
        <c:dLbls>
          <c:showLegendKey val="0"/>
          <c:showVal val="0"/>
          <c:showCatName val="0"/>
          <c:showSerName val="0"/>
          <c:showPercent val="0"/>
          <c:showBubbleSize val="0"/>
        </c:dLbls>
        <c:gapWidth val="50"/>
        <c:axId val="421558144"/>
        <c:axId val="421559680"/>
      </c:barChart>
      <c:catAx>
        <c:axId val="42155814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59680"/>
        <c:crosses val="autoZero"/>
        <c:auto val="1"/>
        <c:lblAlgn val="ctr"/>
        <c:lblOffset val="100"/>
        <c:tickLblSkip val="1"/>
        <c:tickMarkSkip val="1"/>
        <c:noMultiLvlLbl val="0"/>
      </c:catAx>
      <c:valAx>
        <c:axId val="4215596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5814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効果内訳!$I$62</c:f>
              <c:numCache>
                <c:formatCode>#,##0.0;"△ "#,##0.0</c:formatCode>
                <c:ptCount val="1"/>
                <c:pt idx="0">
                  <c:v>0</c:v>
                </c:pt>
              </c:numCache>
            </c:numRef>
          </c:val>
          <c:extLst>
            <c:ext xmlns:c16="http://schemas.microsoft.com/office/drawing/2014/chart" uri="{C3380CC4-5D6E-409C-BE32-E72D297353CC}">
              <c16:uniqueId val="{00000000-ED73-4E5C-BB16-FDC2A67B61A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効果内訳!$I$63</c:f>
              <c:numCache>
                <c:formatCode>#,##0.0;"△ "#,##0.0</c:formatCode>
                <c:ptCount val="1"/>
                <c:pt idx="0">
                  <c:v>0</c:v>
                </c:pt>
              </c:numCache>
            </c:numRef>
          </c:val>
          <c:extLst>
            <c:ext xmlns:c16="http://schemas.microsoft.com/office/drawing/2014/chart" uri="{C3380CC4-5D6E-409C-BE32-E72D297353CC}">
              <c16:uniqueId val="{00000001-ED73-4E5C-BB16-FDC2A67B61A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効果内訳!$I$64</c:f>
              <c:numCache>
                <c:formatCode>#,##0.0;"△ "#,##0.0</c:formatCode>
                <c:ptCount val="1"/>
                <c:pt idx="0">
                  <c:v>0</c:v>
                </c:pt>
              </c:numCache>
            </c:numRef>
          </c:val>
          <c:extLst>
            <c:ext xmlns:c16="http://schemas.microsoft.com/office/drawing/2014/chart" uri="{C3380CC4-5D6E-409C-BE32-E72D297353CC}">
              <c16:uniqueId val="{00000002-ED73-4E5C-BB16-FDC2A67B61AC}"/>
            </c:ext>
          </c:extLst>
        </c:ser>
        <c:dLbls>
          <c:showLegendKey val="0"/>
          <c:showVal val="0"/>
          <c:showCatName val="0"/>
          <c:showSerName val="0"/>
          <c:showPercent val="0"/>
          <c:showBubbleSize val="0"/>
        </c:dLbls>
        <c:gapWidth val="150"/>
        <c:overlap val="100"/>
        <c:axId val="421589760"/>
        <c:axId val="421591296"/>
      </c:barChart>
      <c:catAx>
        <c:axId val="4215897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91296"/>
        <c:crosses val="autoZero"/>
        <c:auto val="1"/>
        <c:lblAlgn val="ctr"/>
        <c:lblOffset val="100"/>
        <c:tickLblSkip val="1"/>
        <c:tickMarkSkip val="1"/>
        <c:noMultiLvlLbl val="0"/>
      </c:catAx>
      <c:valAx>
        <c:axId val="4215912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89760"/>
        <c:crosses val="autoZero"/>
        <c:crossBetween val="between"/>
      </c:valAx>
      <c:spPr>
        <a:noFill/>
        <a:ln w="25400">
          <a:noFill/>
        </a:ln>
      </c:spPr>
    </c:plotArea>
    <c:legend>
      <c:legendPos val="r"/>
      <c:layout>
        <c:manualLayout>
          <c:xMode val="edge"/>
          <c:yMode val="edge"/>
          <c:x val="0.861435726210350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効果内訳!$I$66:$I$107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FECB-49CC-8FBE-768F8F4B6998}"/>
            </c:ext>
          </c:extLst>
        </c:ser>
        <c:dLbls>
          <c:showLegendKey val="0"/>
          <c:showVal val="0"/>
          <c:showCatName val="0"/>
          <c:showSerName val="0"/>
          <c:showPercent val="0"/>
          <c:showBubbleSize val="0"/>
        </c:dLbls>
        <c:gapWidth val="50"/>
        <c:axId val="422009088"/>
        <c:axId val="422010880"/>
      </c:barChart>
      <c:catAx>
        <c:axId val="42200908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22010880"/>
        <c:crosses val="autoZero"/>
        <c:auto val="1"/>
        <c:lblAlgn val="ctr"/>
        <c:lblOffset val="100"/>
        <c:tickLblSkip val="1"/>
        <c:tickMarkSkip val="1"/>
        <c:noMultiLvlLbl val="0"/>
      </c:catAx>
      <c:valAx>
        <c:axId val="4220108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200908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効果内訳!$O$62</c:f>
              <c:numCache>
                <c:formatCode>#,##0.0;"△ "#,##0.0</c:formatCode>
                <c:ptCount val="1"/>
                <c:pt idx="0">
                  <c:v>0</c:v>
                </c:pt>
              </c:numCache>
            </c:numRef>
          </c:val>
          <c:extLst>
            <c:ext xmlns:c16="http://schemas.microsoft.com/office/drawing/2014/chart" uri="{C3380CC4-5D6E-409C-BE32-E72D297353CC}">
              <c16:uniqueId val="{00000000-B12B-47FF-9F1F-1C84486865A2}"/>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効果内訳!$O$63</c:f>
              <c:numCache>
                <c:formatCode>#,##0.0;"△ "#,##0.0</c:formatCode>
                <c:ptCount val="1"/>
                <c:pt idx="0">
                  <c:v>0</c:v>
                </c:pt>
              </c:numCache>
            </c:numRef>
          </c:val>
          <c:extLst>
            <c:ext xmlns:c16="http://schemas.microsoft.com/office/drawing/2014/chart" uri="{C3380CC4-5D6E-409C-BE32-E72D297353CC}">
              <c16:uniqueId val="{00000001-B12B-47FF-9F1F-1C84486865A2}"/>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効果内訳!$O$64</c:f>
              <c:numCache>
                <c:formatCode>#,##0.0;"△ "#,##0.0</c:formatCode>
                <c:ptCount val="1"/>
                <c:pt idx="0">
                  <c:v>0</c:v>
                </c:pt>
              </c:numCache>
            </c:numRef>
          </c:val>
          <c:extLst>
            <c:ext xmlns:c16="http://schemas.microsoft.com/office/drawing/2014/chart" uri="{C3380CC4-5D6E-409C-BE32-E72D297353CC}">
              <c16:uniqueId val="{00000002-B12B-47FF-9F1F-1C84486865A2}"/>
            </c:ext>
          </c:extLst>
        </c:ser>
        <c:dLbls>
          <c:showLegendKey val="0"/>
          <c:showVal val="0"/>
          <c:showCatName val="0"/>
          <c:showSerName val="0"/>
          <c:showPercent val="0"/>
          <c:showBubbleSize val="0"/>
        </c:dLbls>
        <c:gapWidth val="150"/>
        <c:overlap val="100"/>
        <c:axId val="422036608"/>
        <c:axId val="422038144"/>
      </c:barChart>
      <c:catAx>
        <c:axId val="422036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2038144"/>
        <c:crosses val="autoZero"/>
        <c:auto val="1"/>
        <c:lblAlgn val="ctr"/>
        <c:lblOffset val="100"/>
        <c:tickLblSkip val="1"/>
        <c:tickMarkSkip val="1"/>
        <c:noMultiLvlLbl val="0"/>
      </c:catAx>
      <c:valAx>
        <c:axId val="4220381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2036608"/>
        <c:crosses val="autoZero"/>
        <c:crossBetween val="between"/>
      </c:valAx>
      <c:spPr>
        <a:noFill/>
        <a:ln w="25400">
          <a:noFill/>
        </a:ln>
      </c:spPr>
    </c:plotArea>
    <c:legend>
      <c:legendPos val="r"/>
      <c:layout>
        <c:manualLayout>
          <c:xMode val="edge"/>
          <c:yMode val="edge"/>
          <c:x val="0.863105175292153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効果内訳!$U$62</c:f>
              <c:numCache>
                <c:formatCode>#,##0.0;"△ "#,##0.0</c:formatCode>
                <c:ptCount val="1"/>
                <c:pt idx="0">
                  <c:v>0</c:v>
                </c:pt>
              </c:numCache>
            </c:numRef>
          </c:val>
          <c:extLst>
            <c:ext xmlns:c16="http://schemas.microsoft.com/office/drawing/2014/chart" uri="{C3380CC4-5D6E-409C-BE32-E72D297353CC}">
              <c16:uniqueId val="{00000000-CC50-4E56-BB2F-E05907C135A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効果内訳!$U$63</c:f>
              <c:numCache>
                <c:formatCode>#,##0.0;"△ "#,##0.0</c:formatCode>
                <c:ptCount val="1"/>
                <c:pt idx="0">
                  <c:v>0</c:v>
                </c:pt>
              </c:numCache>
            </c:numRef>
          </c:val>
          <c:extLst>
            <c:ext xmlns:c16="http://schemas.microsoft.com/office/drawing/2014/chart" uri="{C3380CC4-5D6E-409C-BE32-E72D297353CC}">
              <c16:uniqueId val="{00000001-CC50-4E56-BB2F-E05907C135A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効果内訳!$U$64</c:f>
              <c:numCache>
                <c:formatCode>#,##0.0;"△ "#,##0.0</c:formatCode>
                <c:ptCount val="1"/>
                <c:pt idx="0">
                  <c:v>0</c:v>
                </c:pt>
              </c:numCache>
            </c:numRef>
          </c:val>
          <c:extLst>
            <c:ext xmlns:c16="http://schemas.microsoft.com/office/drawing/2014/chart" uri="{C3380CC4-5D6E-409C-BE32-E72D297353CC}">
              <c16:uniqueId val="{00000002-CC50-4E56-BB2F-E05907C135A7}"/>
            </c:ext>
          </c:extLst>
        </c:ser>
        <c:dLbls>
          <c:showLegendKey val="0"/>
          <c:showVal val="0"/>
          <c:showCatName val="0"/>
          <c:showSerName val="0"/>
          <c:showPercent val="0"/>
          <c:showBubbleSize val="0"/>
        </c:dLbls>
        <c:gapWidth val="150"/>
        <c:overlap val="100"/>
        <c:axId val="421818368"/>
        <c:axId val="421819904"/>
      </c:barChart>
      <c:catAx>
        <c:axId val="4218183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19904"/>
        <c:crosses val="autoZero"/>
        <c:auto val="1"/>
        <c:lblAlgn val="ctr"/>
        <c:lblOffset val="100"/>
        <c:tickLblSkip val="1"/>
        <c:tickMarkSkip val="1"/>
        <c:noMultiLvlLbl val="0"/>
      </c:catAx>
      <c:valAx>
        <c:axId val="4218199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18368"/>
        <c:crosses val="autoZero"/>
        <c:crossBetween val="between"/>
      </c:valAx>
      <c:spPr>
        <a:noFill/>
        <a:ln w="25400">
          <a:noFill/>
        </a:ln>
      </c:spPr>
    </c:plotArea>
    <c:legend>
      <c:legendPos val="r"/>
      <c:layout>
        <c:manualLayout>
          <c:xMode val="edge"/>
          <c:yMode val="edge"/>
          <c:x val="0.863105175292153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効果内訳!$O$66:$O$107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B0F9-4275-B933-F8ACAC6D826A}"/>
            </c:ext>
          </c:extLst>
        </c:ser>
        <c:dLbls>
          <c:showLegendKey val="0"/>
          <c:showVal val="0"/>
          <c:showCatName val="0"/>
          <c:showSerName val="0"/>
          <c:showPercent val="0"/>
          <c:showBubbleSize val="0"/>
        </c:dLbls>
        <c:gapWidth val="50"/>
        <c:axId val="421852672"/>
        <c:axId val="421854208"/>
      </c:barChart>
      <c:catAx>
        <c:axId val="42185267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54208"/>
        <c:crosses val="autoZero"/>
        <c:auto val="1"/>
        <c:lblAlgn val="ctr"/>
        <c:lblOffset val="100"/>
        <c:tickLblSkip val="1"/>
        <c:tickMarkSkip val="1"/>
        <c:noMultiLvlLbl val="0"/>
      </c:catAx>
      <c:valAx>
        <c:axId val="4218542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5267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効果内訳!$U$66:$U$107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A3F8-4B3B-B799-A0E0A9CBF5AB}"/>
            </c:ext>
          </c:extLst>
        </c:ser>
        <c:dLbls>
          <c:showLegendKey val="0"/>
          <c:showVal val="0"/>
          <c:showCatName val="0"/>
          <c:showSerName val="0"/>
          <c:showPercent val="0"/>
          <c:showBubbleSize val="0"/>
        </c:dLbls>
        <c:gapWidth val="50"/>
        <c:axId val="421874688"/>
        <c:axId val="421884672"/>
      </c:barChart>
      <c:catAx>
        <c:axId val="42187468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84672"/>
        <c:crosses val="autoZero"/>
        <c:auto val="1"/>
        <c:lblAlgn val="ctr"/>
        <c:lblOffset val="100"/>
        <c:tickLblSkip val="1"/>
        <c:tickMarkSkip val="1"/>
        <c:noMultiLvlLbl val="0"/>
      </c:catAx>
      <c:valAx>
        <c:axId val="42188467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7468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効果内訳!$I$112</c:f>
              <c:numCache>
                <c:formatCode>#,##0.0;"△ "#,##0.0</c:formatCode>
                <c:ptCount val="1"/>
                <c:pt idx="0">
                  <c:v>0</c:v>
                </c:pt>
              </c:numCache>
            </c:numRef>
          </c:val>
          <c:extLst>
            <c:ext xmlns:c16="http://schemas.microsoft.com/office/drawing/2014/chart" uri="{C3380CC4-5D6E-409C-BE32-E72D297353CC}">
              <c16:uniqueId val="{00000000-2E79-4F36-B877-0E802237CFA0}"/>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効果内訳!$I$113</c:f>
              <c:numCache>
                <c:formatCode>#,##0.0;"△ "#,##0.0</c:formatCode>
                <c:ptCount val="1"/>
                <c:pt idx="0">
                  <c:v>0</c:v>
                </c:pt>
              </c:numCache>
            </c:numRef>
          </c:val>
          <c:extLst>
            <c:ext xmlns:c16="http://schemas.microsoft.com/office/drawing/2014/chart" uri="{C3380CC4-5D6E-409C-BE32-E72D297353CC}">
              <c16:uniqueId val="{00000001-2E79-4F36-B877-0E802237CFA0}"/>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効果内訳!$I$114</c:f>
              <c:numCache>
                <c:formatCode>#,##0.0;"△ "#,##0.0</c:formatCode>
                <c:ptCount val="1"/>
                <c:pt idx="0">
                  <c:v>0</c:v>
                </c:pt>
              </c:numCache>
            </c:numRef>
          </c:val>
          <c:extLst>
            <c:ext xmlns:c16="http://schemas.microsoft.com/office/drawing/2014/chart" uri="{C3380CC4-5D6E-409C-BE32-E72D297353CC}">
              <c16:uniqueId val="{00000002-2E79-4F36-B877-0E802237CFA0}"/>
            </c:ext>
          </c:extLst>
        </c:ser>
        <c:dLbls>
          <c:showLegendKey val="0"/>
          <c:showVal val="0"/>
          <c:showCatName val="0"/>
          <c:showSerName val="0"/>
          <c:showPercent val="0"/>
          <c:showBubbleSize val="0"/>
        </c:dLbls>
        <c:gapWidth val="150"/>
        <c:overlap val="100"/>
        <c:axId val="421910400"/>
        <c:axId val="421911936"/>
      </c:barChart>
      <c:catAx>
        <c:axId val="4219104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911936"/>
        <c:crosses val="autoZero"/>
        <c:auto val="1"/>
        <c:lblAlgn val="ctr"/>
        <c:lblOffset val="100"/>
        <c:tickLblSkip val="1"/>
        <c:tickMarkSkip val="1"/>
        <c:noMultiLvlLbl val="0"/>
      </c:catAx>
      <c:valAx>
        <c:axId val="42191193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910400"/>
        <c:crosses val="autoZero"/>
        <c:crossBetween val="between"/>
      </c:valAx>
      <c:spPr>
        <a:noFill/>
        <a:ln w="25400">
          <a:noFill/>
        </a:ln>
      </c:spPr>
    </c:plotArea>
    <c:legend>
      <c:legendPos val="r"/>
      <c:layout>
        <c:manualLayout>
          <c:xMode val="edge"/>
          <c:yMode val="edge"/>
          <c:x val="0.853088480801335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効果内訳!$M$16:$M$57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9D1E-466C-88D0-A43B19567DD1}"/>
            </c:ext>
          </c:extLst>
        </c:ser>
        <c:dLbls>
          <c:showLegendKey val="0"/>
          <c:showVal val="0"/>
          <c:showCatName val="0"/>
          <c:showSerName val="0"/>
          <c:showPercent val="0"/>
          <c:showBubbleSize val="0"/>
        </c:dLbls>
        <c:gapWidth val="50"/>
        <c:axId val="410172032"/>
        <c:axId val="410173824"/>
      </c:barChart>
      <c:catAx>
        <c:axId val="41017203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73824"/>
        <c:crosses val="autoZero"/>
        <c:auto val="1"/>
        <c:lblAlgn val="ctr"/>
        <c:lblOffset val="100"/>
        <c:tickLblSkip val="1"/>
        <c:tickMarkSkip val="1"/>
        <c:noMultiLvlLbl val="0"/>
      </c:catAx>
      <c:valAx>
        <c:axId val="4101738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7203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効果内訳!$I$116:$I$157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A953-48E7-92EF-3AB2DE56DBED}"/>
            </c:ext>
          </c:extLst>
        </c:ser>
        <c:dLbls>
          <c:showLegendKey val="0"/>
          <c:showVal val="0"/>
          <c:showCatName val="0"/>
          <c:showSerName val="0"/>
          <c:showPercent val="0"/>
          <c:showBubbleSize val="0"/>
        </c:dLbls>
        <c:gapWidth val="50"/>
        <c:axId val="422129024"/>
        <c:axId val="422139008"/>
      </c:barChart>
      <c:catAx>
        <c:axId val="42212902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22139008"/>
        <c:crosses val="autoZero"/>
        <c:auto val="1"/>
        <c:lblAlgn val="ctr"/>
        <c:lblOffset val="100"/>
        <c:tickLblSkip val="1"/>
        <c:tickMarkSkip val="1"/>
        <c:noMultiLvlLbl val="0"/>
      </c:catAx>
      <c:valAx>
        <c:axId val="4221390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21290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612822156600538"/>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効果内訳!$O$112</c:f>
              <c:numCache>
                <c:formatCode>#,##0.0;"△ "#,##0.0</c:formatCode>
                <c:ptCount val="1"/>
                <c:pt idx="0">
                  <c:v>0</c:v>
                </c:pt>
              </c:numCache>
            </c:numRef>
          </c:val>
          <c:extLst>
            <c:ext xmlns:c16="http://schemas.microsoft.com/office/drawing/2014/chart" uri="{C3380CC4-5D6E-409C-BE32-E72D297353CC}">
              <c16:uniqueId val="{00000000-81FF-4290-A087-22D26927935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効果内訳!$O$113</c:f>
              <c:numCache>
                <c:formatCode>#,##0.0;"△ "#,##0.0</c:formatCode>
                <c:ptCount val="1"/>
                <c:pt idx="0">
                  <c:v>0</c:v>
                </c:pt>
              </c:numCache>
            </c:numRef>
          </c:val>
          <c:extLst>
            <c:ext xmlns:c16="http://schemas.microsoft.com/office/drawing/2014/chart" uri="{C3380CC4-5D6E-409C-BE32-E72D297353CC}">
              <c16:uniqueId val="{00000001-81FF-4290-A087-22D26927935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効果内訳!$O$114</c:f>
              <c:numCache>
                <c:formatCode>#,##0.0;"△ "#,##0.0</c:formatCode>
                <c:ptCount val="1"/>
                <c:pt idx="0">
                  <c:v>0</c:v>
                </c:pt>
              </c:numCache>
            </c:numRef>
          </c:val>
          <c:extLst>
            <c:ext xmlns:c16="http://schemas.microsoft.com/office/drawing/2014/chart" uri="{C3380CC4-5D6E-409C-BE32-E72D297353CC}">
              <c16:uniqueId val="{00000002-81FF-4290-A087-22D269279357}"/>
            </c:ext>
          </c:extLst>
        </c:ser>
        <c:dLbls>
          <c:showLegendKey val="0"/>
          <c:showVal val="0"/>
          <c:showCatName val="0"/>
          <c:showSerName val="0"/>
          <c:showPercent val="0"/>
          <c:showBubbleSize val="0"/>
        </c:dLbls>
        <c:gapWidth val="150"/>
        <c:overlap val="100"/>
        <c:axId val="422181120"/>
        <c:axId val="424546304"/>
      </c:barChart>
      <c:catAx>
        <c:axId val="4221811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546304"/>
        <c:crosses val="autoZero"/>
        <c:auto val="1"/>
        <c:lblAlgn val="ctr"/>
        <c:lblOffset val="100"/>
        <c:tickLblSkip val="1"/>
        <c:tickMarkSkip val="1"/>
        <c:noMultiLvlLbl val="0"/>
      </c:catAx>
      <c:valAx>
        <c:axId val="4245463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2181120"/>
        <c:crosses val="autoZero"/>
        <c:crossBetween val="between"/>
      </c:valAx>
      <c:spPr>
        <a:noFill/>
        <a:ln w="25400">
          <a:noFill/>
        </a:ln>
      </c:spPr>
    </c:plotArea>
    <c:legend>
      <c:legendPos val="r"/>
      <c:layout>
        <c:manualLayout>
          <c:xMode val="edge"/>
          <c:yMode val="edge"/>
          <c:x val="0.854757929883138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効果内訳!$U$112</c:f>
              <c:numCache>
                <c:formatCode>#,##0.0;"△ "#,##0.0</c:formatCode>
                <c:ptCount val="1"/>
                <c:pt idx="0">
                  <c:v>0</c:v>
                </c:pt>
              </c:numCache>
            </c:numRef>
          </c:val>
          <c:extLst>
            <c:ext xmlns:c16="http://schemas.microsoft.com/office/drawing/2014/chart" uri="{C3380CC4-5D6E-409C-BE32-E72D297353CC}">
              <c16:uniqueId val="{00000000-1EA5-48A9-8DB0-E836D327AF8B}"/>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効果内訳!$U$113</c:f>
              <c:numCache>
                <c:formatCode>#,##0.0;"△ "#,##0.0</c:formatCode>
                <c:ptCount val="1"/>
                <c:pt idx="0">
                  <c:v>0</c:v>
                </c:pt>
              </c:numCache>
            </c:numRef>
          </c:val>
          <c:extLst>
            <c:ext xmlns:c16="http://schemas.microsoft.com/office/drawing/2014/chart" uri="{C3380CC4-5D6E-409C-BE32-E72D297353CC}">
              <c16:uniqueId val="{00000001-1EA5-48A9-8DB0-E836D327AF8B}"/>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効果内訳!$U$114</c:f>
              <c:numCache>
                <c:formatCode>#,##0.0;"△ "#,##0.0</c:formatCode>
                <c:ptCount val="1"/>
                <c:pt idx="0">
                  <c:v>0</c:v>
                </c:pt>
              </c:numCache>
            </c:numRef>
          </c:val>
          <c:extLst>
            <c:ext xmlns:c16="http://schemas.microsoft.com/office/drawing/2014/chart" uri="{C3380CC4-5D6E-409C-BE32-E72D297353CC}">
              <c16:uniqueId val="{00000002-1EA5-48A9-8DB0-E836D327AF8B}"/>
            </c:ext>
          </c:extLst>
        </c:ser>
        <c:dLbls>
          <c:showLegendKey val="0"/>
          <c:showVal val="0"/>
          <c:showCatName val="0"/>
          <c:showSerName val="0"/>
          <c:showPercent val="0"/>
          <c:showBubbleSize val="0"/>
        </c:dLbls>
        <c:gapWidth val="150"/>
        <c:overlap val="100"/>
        <c:axId val="424572032"/>
        <c:axId val="424573568"/>
      </c:barChart>
      <c:catAx>
        <c:axId val="4245720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573568"/>
        <c:crosses val="autoZero"/>
        <c:auto val="1"/>
        <c:lblAlgn val="ctr"/>
        <c:lblOffset val="100"/>
        <c:tickLblSkip val="1"/>
        <c:tickMarkSkip val="1"/>
        <c:noMultiLvlLbl val="0"/>
      </c:catAx>
      <c:valAx>
        <c:axId val="4245735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572032"/>
        <c:crosses val="autoZero"/>
        <c:crossBetween val="between"/>
      </c:valAx>
      <c:spPr>
        <a:noFill/>
        <a:ln w="25400">
          <a:noFill/>
        </a:ln>
      </c:spPr>
    </c:plotArea>
    <c:legend>
      <c:legendPos val="r"/>
      <c:layout>
        <c:manualLayout>
          <c:xMode val="edge"/>
          <c:yMode val="edge"/>
          <c:x val="0.854757929883138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効果内訳!$O$116:$O$157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F1E8-435B-918D-078EB4175C6C}"/>
            </c:ext>
          </c:extLst>
        </c:ser>
        <c:dLbls>
          <c:showLegendKey val="0"/>
          <c:showVal val="0"/>
          <c:showCatName val="0"/>
          <c:showSerName val="0"/>
          <c:showPercent val="0"/>
          <c:showBubbleSize val="0"/>
        </c:dLbls>
        <c:gapWidth val="50"/>
        <c:axId val="424594048"/>
        <c:axId val="424595840"/>
      </c:barChart>
      <c:catAx>
        <c:axId val="42459404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595840"/>
        <c:crosses val="autoZero"/>
        <c:auto val="1"/>
        <c:lblAlgn val="ctr"/>
        <c:lblOffset val="100"/>
        <c:tickLblSkip val="1"/>
        <c:tickMarkSkip val="1"/>
        <c:noMultiLvlLbl val="0"/>
      </c:catAx>
      <c:valAx>
        <c:axId val="42459584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59404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効果内訳!$U$116:$U$157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8252-4339-88C0-BABEC0128CD1}"/>
            </c:ext>
          </c:extLst>
        </c:ser>
        <c:dLbls>
          <c:showLegendKey val="0"/>
          <c:showVal val="0"/>
          <c:showCatName val="0"/>
          <c:showSerName val="0"/>
          <c:showPercent val="0"/>
          <c:showBubbleSize val="0"/>
        </c:dLbls>
        <c:gapWidth val="50"/>
        <c:axId val="424628608"/>
        <c:axId val="424630144"/>
      </c:barChart>
      <c:catAx>
        <c:axId val="42462860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630144"/>
        <c:crosses val="autoZero"/>
        <c:auto val="1"/>
        <c:lblAlgn val="ctr"/>
        <c:lblOffset val="100"/>
        <c:tickLblSkip val="1"/>
        <c:tickMarkSkip val="1"/>
        <c:noMultiLvlLbl val="0"/>
      </c:catAx>
      <c:valAx>
        <c:axId val="4246301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6286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効果内訳!$J$12</c:f>
              <c:numCache>
                <c:formatCode>#,##0;"△ "#,##0</c:formatCode>
                <c:ptCount val="1"/>
                <c:pt idx="0">
                  <c:v>0</c:v>
                </c:pt>
              </c:numCache>
            </c:numRef>
          </c:val>
          <c:extLst>
            <c:ext xmlns:c16="http://schemas.microsoft.com/office/drawing/2014/chart" uri="{C3380CC4-5D6E-409C-BE32-E72D297353CC}">
              <c16:uniqueId val="{00000000-8E4D-4286-A83E-18E2B612B320}"/>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効果内訳!$J$13</c:f>
              <c:numCache>
                <c:formatCode>#,##0;"△ "#,##0</c:formatCode>
                <c:ptCount val="1"/>
                <c:pt idx="0">
                  <c:v>0</c:v>
                </c:pt>
              </c:numCache>
            </c:numRef>
          </c:val>
          <c:extLst>
            <c:ext xmlns:c16="http://schemas.microsoft.com/office/drawing/2014/chart" uri="{C3380CC4-5D6E-409C-BE32-E72D297353CC}">
              <c16:uniqueId val="{00000001-8E4D-4286-A83E-18E2B612B320}"/>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効果内訳!$J$14</c:f>
              <c:numCache>
                <c:formatCode>#,##0;"△ "#,##0</c:formatCode>
                <c:ptCount val="1"/>
                <c:pt idx="0">
                  <c:v>0</c:v>
                </c:pt>
              </c:numCache>
            </c:numRef>
          </c:val>
          <c:extLst>
            <c:ext xmlns:c16="http://schemas.microsoft.com/office/drawing/2014/chart" uri="{C3380CC4-5D6E-409C-BE32-E72D297353CC}">
              <c16:uniqueId val="{00000002-8E4D-4286-A83E-18E2B612B320}"/>
            </c:ext>
          </c:extLst>
        </c:ser>
        <c:dLbls>
          <c:showLegendKey val="0"/>
          <c:showVal val="0"/>
          <c:showCatName val="0"/>
          <c:showSerName val="0"/>
          <c:showPercent val="0"/>
          <c:showBubbleSize val="0"/>
        </c:dLbls>
        <c:gapWidth val="150"/>
        <c:overlap val="100"/>
        <c:axId val="424341888"/>
        <c:axId val="424343424"/>
      </c:barChart>
      <c:catAx>
        <c:axId val="4243418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343424"/>
        <c:crosses val="autoZero"/>
        <c:auto val="1"/>
        <c:lblAlgn val="ctr"/>
        <c:lblOffset val="100"/>
        <c:tickLblSkip val="1"/>
        <c:tickMarkSkip val="1"/>
        <c:noMultiLvlLbl val="0"/>
      </c:catAx>
      <c:valAx>
        <c:axId val="4243434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341888"/>
        <c:crosses val="autoZero"/>
        <c:crossBetween val="between"/>
      </c:valAx>
      <c:spPr>
        <a:noFill/>
        <a:ln w="25400">
          <a:noFill/>
        </a:ln>
      </c:spPr>
    </c:plotArea>
    <c:legend>
      <c:legendPos val="r"/>
      <c:layout>
        <c:manualLayout>
          <c:xMode val="edge"/>
          <c:yMode val="edge"/>
          <c:x val="0.81302170283806341"/>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4922147390567004"/>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効果内訳!$J$16:$J$57</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46E7-44E6-85F1-1E1298E57C31}"/>
            </c:ext>
          </c:extLst>
        </c:ser>
        <c:dLbls>
          <c:showLegendKey val="0"/>
          <c:showVal val="0"/>
          <c:showCatName val="0"/>
          <c:showSerName val="0"/>
          <c:showPercent val="0"/>
          <c:showBubbleSize val="0"/>
        </c:dLbls>
        <c:gapWidth val="50"/>
        <c:axId val="197298048"/>
        <c:axId val="197299584"/>
      </c:barChart>
      <c:catAx>
        <c:axId val="19729804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197299584"/>
        <c:crosses val="autoZero"/>
        <c:auto val="1"/>
        <c:lblAlgn val="ctr"/>
        <c:lblOffset val="100"/>
        <c:tickLblSkip val="1"/>
        <c:tickMarkSkip val="1"/>
        <c:noMultiLvlLbl val="0"/>
      </c:catAx>
      <c:valAx>
        <c:axId val="1972995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9729804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効果内訳!$P$12</c:f>
              <c:numCache>
                <c:formatCode>#,##0;"△ "#,##0</c:formatCode>
                <c:ptCount val="1"/>
                <c:pt idx="0">
                  <c:v>0</c:v>
                </c:pt>
              </c:numCache>
            </c:numRef>
          </c:val>
          <c:extLst>
            <c:ext xmlns:c16="http://schemas.microsoft.com/office/drawing/2014/chart" uri="{C3380CC4-5D6E-409C-BE32-E72D297353CC}">
              <c16:uniqueId val="{00000000-8EFD-4648-9E5F-DA907EC03AB6}"/>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効果内訳!$P$13</c:f>
              <c:numCache>
                <c:formatCode>#,##0;"△ "#,##0</c:formatCode>
                <c:ptCount val="1"/>
                <c:pt idx="0">
                  <c:v>0</c:v>
                </c:pt>
              </c:numCache>
            </c:numRef>
          </c:val>
          <c:extLst>
            <c:ext xmlns:c16="http://schemas.microsoft.com/office/drawing/2014/chart" uri="{C3380CC4-5D6E-409C-BE32-E72D297353CC}">
              <c16:uniqueId val="{00000001-8EFD-4648-9E5F-DA907EC03AB6}"/>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効果内訳!$P$14</c:f>
              <c:numCache>
                <c:formatCode>#,##0;"△ "#,##0</c:formatCode>
                <c:ptCount val="1"/>
                <c:pt idx="0">
                  <c:v>0</c:v>
                </c:pt>
              </c:numCache>
            </c:numRef>
          </c:val>
          <c:extLst>
            <c:ext xmlns:c16="http://schemas.microsoft.com/office/drawing/2014/chart" uri="{C3380CC4-5D6E-409C-BE32-E72D297353CC}">
              <c16:uniqueId val="{00000002-8EFD-4648-9E5F-DA907EC03AB6}"/>
            </c:ext>
          </c:extLst>
        </c:ser>
        <c:dLbls>
          <c:showLegendKey val="0"/>
          <c:showVal val="0"/>
          <c:showCatName val="0"/>
          <c:showSerName val="0"/>
          <c:showPercent val="0"/>
          <c:showBubbleSize val="0"/>
        </c:dLbls>
        <c:gapWidth val="150"/>
        <c:overlap val="100"/>
        <c:axId val="420872960"/>
        <c:axId val="420874496"/>
      </c:barChart>
      <c:catAx>
        <c:axId val="4208729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74496"/>
        <c:crosses val="autoZero"/>
        <c:auto val="1"/>
        <c:lblAlgn val="ctr"/>
        <c:lblOffset val="100"/>
        <c:tickLblSkip val="1"/>
        <c:tickMarkSkip val="1"/>
        <c:noMultiLvlLbl val="0"/>
      </c:catAx>
      <c:valAx>
        <c:axId val="4208744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72960"/>
        <c:crosses val="autoZero"/>
        <c:crossBetween val="between"/>
      </c:valAx>
      <c:spPr>
        <a:noFill/>
        <a:ln w="25400">
          <a:noFill/>
        </a:ln>
      </c:spPr>
    </c:plotArea>
    <c:legend>
      <c:legendPos val="r"/>
      <c:layout>
        <c:manualLayout>
          <c:xMode val="edge"/>
          <c:yMode val="edge"/>
          <c:x val="0.841402337228714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効果内訳!$V$12</c:f>
              <c:numCache>
                <c:formatCode>#,##0;"△ "#,##0</c:formatCode>
                <c:ptCount val="1"/>
                <c:pt idx="0">
                  <c:v>0</c:v>
                </c:pt>
              </c:numCache>
            </c:numRef>
          </c:val>
          <c:extLst>
            <c:ext xmlns:c16="http://schemas.microsoft.com/office/drawing/2014/chart" uri="{C3380CC4-5D6E-409C-BE32-E72D297353CC}">
              <c16:uniqueId val="{00000000-C5CA-4468-92D7-76DF8AD981A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効果内訳!$V$13</c:f>
              <c:numCache>
                <c:formatCode>#,##0;"△ "#,##0</c:formatCode>
                <c:ptCount val="1"/>
                <c:pt idx="0">
                  <c:v>0</c:v>
                </c:pt>
              </c:numCache>
            </c:numRef>
          </c:val>
          <c:extLst>
            <c:ext xmlns:c16="http://schemas.microsoft.com/office/drawing/2014/chart" uri="{C3380CC4-5D6E-409C-BE32-E72D297353CC}">
              <c16:uniqueId val="{00000001-C5CA-4468-92D7-76DF8AD981A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効果内訳!$V$14</c:f>
              <c:numCache>
                <c:formatCode>#,##0;"△ "#,##0</c:formatCode>
                <c:ptCount val="1"/>
                <c:pt idx="0">
                  <c:v>0</c:v>
                </c:pt>
              </c:numCache>
            </c:numRef>
          </c:val>
          <c:extLst>
            <c:ext xmlns:c16="http://schemas.microsoft.com/office/drawing/2014/chart" uri="{C3380CC4-5D6E-409C-BE32-E72D297353CC}">
              <c16:uniqueId val="{00000002-C5CA-4468-92D7-76DF8AD981A4}"/>
            </c:ext>
          </c:extLst>
        </c:ser>
        <c:dLbls>
          <c:showLegendKey val="0"/>
          <c:showVal val="0"/>
          <c:showCatName val="0"/>
          <c:showSerName val="0"/>
          <c:showPercent val="0"/>
          <c:showBubbleSize val="0"/>
        </c:dLbls>
        <c:gapWidth val="150"/>
        <c:overlap val="100"/>
        <c:axId val="420900224"/>
        <c:axId val="420914304"/>
      </c:barChart>
      <c:catAx>
        <c:axId val="4209002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914304"/>
        <c:crosses val="autoZero"/>
        <c:auto val="1"/>
        <c:lblAlgn val="ctr"/>
        <c:lblOffset val="100"/>
        <c:tickLblSkip val="1"/>
        <c:tickMarkSkip val="1"/>
        <c:noMultiLvlLbl val="0"/>
      </c:catAx>
      <c:valAx>
        <c:axId val="4209143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900224"/>
        <c:crosses val="autoZero"/>
        <c:crossBetween val="between"/>
      </c:valAx>
      <c:spPr>
        <a:noFill/>
        <a:ln w="25400">
          <a:noFill/>
        </a:ln>
      </c:spPr>
    </c:plotArea>
    <c:legend>
      <c:legendPos val="r"/>
      <c:layout>
        <c:manualLayout>
          <c:xMode val="edge"/>
          <c:yMode val="edge"/>
          <c:x val="0.839732888146911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効果内訳!$P$16:$P$57</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3871-4D5A-B3D1-FEEAE60E0B7B}"/>
            </c:ext>
          </c:extLst>
        </c:ser>
        <c:dLbls>
          <c:showLegendKey val="0"/>
          <c:showVal val="0"/>
          <c:showCatName val="0"/>
          <c:showSerName val="0"/>
          <c:showPercent val="0"/>
          <c:showBubbleSize val="0"/>
        </c:dLbls>
        <c:gapWidth val="50"/>
        <c:axId val="426050688"/>
        <c:axId val="426052224"/>
      </c:barChart>
      <c:catAx>
        <c:axId val="42605068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052224"/>
        <c:crosses val="autoZero"/>
        <c:auto val="1"/>
        <c:lblAlgn val="ctr"/>
        <c:lblOffset val="100"/>
        <c:tickLblSkip val="1"/>
        <c:tickMarkSkip val="1"/>
        <c:noMultiLvlLbl val="0"/>
      </c:catAx>
      <c:valAx>
        <c:axId val="4260522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05068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効果内訳!$S$16:$S$57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8297-467A-BC53-703A2F5BF37A}"/>
            </c:ext>
          </c:extLst>
        </c:ser>
        <c:dLbls>
          <c:showLegendKey val="0"/>
          <c:showVal val="0"/>
          <c:showCatName val="0"/>
          <c:showSerName val="0"/>
          <c:showPercent val="0"/>
          <c:showBubbleSize val="0"/>
        </c:dLbls>
        <c:gapWidth val="50"/>
        <c:axId val="412529024"/>
        <c:axId val="412530560"/>
      </c:barChart>
      <c:catAx>
        <c:axId val="4125290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530560"/>
        <c:crosses val="autoZero"/>
        <c:auto val="1"/>
        <c:lblAlgn val="ctr"/>
        <c:lblOffset val="100"/>
        <c:tickLblSkip val="1"/>
        <c:tickMarkSkip val="1"/>
        <c:noMultiLvlLbl val="0"/>
      </c:catAx>
      <c:valAx>
        <c:axId val="4125305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5290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効果内訳!$V$16:$V$57</c:f>
              <c:numCache>
                <c:formatCode>#,##0;"△ "#,##0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B674-4185-AC05-DE6EEED99BB9}"/>
            </c:ext>
          </c:extLst>
        </c:ser>
        <c:dLbls>
          <c:showLegendKey val="0"/>
          <c:showVal val="0"/>
          <c:showCatName val="0"/>
          <c:showSerName val="0"/>
          <c:showPercent val="0"/>
          <c:showBubbleSize val="0"/>
        </c:dLbls>
        <c:gapWidth val="50"/>
        <c:axId val="426093184"/>
        <c:axId val="426094976"/>
      </c:barChart>
      <c:catAx>
        <c:axId val="42609318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094976"/>
        <c:crosses val="autoZero"/>
        <c:auto val="1"/>
        <c:lblAlgn val="ctr"/>
        <c:lblOffset val="100"/>
        <c:tickLblSkip val="1"/>
        <c:tickMarkSkip val="1"/>
        <c:noMultiLvlLbl val="0"/>
      </c:catAx>
      <c:valAx>
        <c:axId val="4260949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09318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効果内訳!$J$62</c:f>
              <c:numCache>
                <c:formatCode>#,##0;"△ "#,##0</c:formatCode>
                <c:ptCount val="1"/>
                <c:pt idx="0">
                  <c:v>0</c:v>
                </c:pt>
              </c:numCache>
            </c:numRef>
          </c:val>
          <c:extLst>
            <c:ext xmlns:c16="http://schemas.microsoft.com/office/drawing/2014/chart" uri="{C3380CC4-5D6E-409C-BE32-E72D297353CC}">
              <c16:uniqueId val="{00000000-0571-4D70-BB99-E1F7321E1BE5}"/>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効果内訳!$J$63</c:f>
              <c:numCache>
                <c:formatCode>#,##0;"△ "#,##0</c:formatCode>
                <c:ptCount val="1"/>
                <c:pt idx="0">
                  <c:v>0</c:v>
                </c:pt>
              </c:numCache>
            </c:numRef>
          </c:val>
          <c:extLst>
            <c:ext xmlns:c16="http://schemas.microsoft.com/office/drawing/2014/chart" uri="{C3380CC4-5D6E-409C-BE32-E72D297353CC}">
              <c16:uniqueId val="{00000001-0571-4D70-BB99-E1F7321E1BE5}"/>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効果内訳!$J$64</c:f>
              <c:numCache>
                <c:formatCode>#,##0;"△ "#,##0</c:formatCode>
                <c:ptCount val="1"/>
                <c:pt idx="0">
                  <c:v>0</c:v>
                </c:pt>
              </c:numCache>
            </c:numRef>
          </c:val>
          <c:extLst>
            <c:ext xmlns:c16="http://schemas.microsoft.com/office/drawing/2014/chart" uri="{C3380CC4-5D6E-409C-BE32-E72D297353CC}">
              <c16:uniqueId val="{00000002-0571-4D70-BB99-E1F7321E1BE5}"/>
            </c:ext>
          </c:extLst>
        </c:ser>
        <c:dLbls>
          <c:showLegendKey val="0"/>
          <c:showVal val="0"/>
          <c:showCatName val="0"/>
          <c:showSerName val="0"/>
          <c:showPercent val="0"/>
          <c:showBubbleSize val="0"/>
        </c:dLbls>
        <c:gapWidth val="150"/>
        <c:overlap val="100"/>
        <c:axId val="426112512"/>
        <c:axId val="426114048"/>
      </c:barChart>
      <c:catAx>
        <c:axId val="4261125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114048"/>
        <c:crosses val="autoZero"/>
        <c:auto val="1"/>
        <c:lblAlgn val="ctr"/>
        <c:lblOffset val="100"/>
        <c:tickLblSkip val="1"/>
        <c:tickMarkSkip val="1"/>
        <c:noMultiLvlLbl val="0"/>
      </c:catAx>
      <c:valAx>
        <c:axId val="4261140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112512"/>
        <c:crosses val="autoZero"/>
        <c:crossBetween val="between"/>
      </c:valAx>
      <c:spPr>
        <a:noFill/>
        <a:ln w="25400">
          <a:noFill/>
        </a:ln>
      </c:spPr>
    </c:plotArea>
    <c:legend>
      <c:legendPos val="r"/>
      <c:layout>
        <c:manualLayout>
          <c:xMode val="edge"/>
          <c:yMode val="edge"/>
          <c:x val="0.868113522537562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効果内訳!$J$66:$J$107</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23F7-4072-96C9-DF238E1FA8E7}"/>
            </c:ext>
          </c:extLst>
        </c:ser>
        <c:dLbls>
          <c:showLegendKey val="0"/>
          <c:showVal val="0"/>
          <c:showCatName val="0"/>
          <c:showSerName val="0"/>
          <c:showPercent val="0"/>
          <c:showBubbleSize val="0"/>
        </c:dLbls>
        <c:gapWidth val="50"/>
        <c:axId val="426142720"/>
        <c:axId val="426152704"/>
      </c:barChart>
      <c:catAx>
        <c:axId val="426142720"/>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26152704"/>
        <c:crosses val="autoZero"/>
        <c:auto val="1"/>
        <c:lblAlgn val="ctr"/>
        <c:lblOffset val="100"/>
        <c:tickLblSkip val="1"/>
        <c:tickMarkSkip val="1"/>
        <c:noMultiLvlLbl val="0"/>
      </c:catAx>
      <c:valAx>
        <c:axId val="4261527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14272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効果内訳!$P$62</c:f>
              <c:numCache>
                <c:formatCode>#,##0;"△ "#,##0</c:formatCode>
                <c:ptCount val="1"/>
                <c:pt idx="0">
                  <c:v>0</c:v>
                </c:pt>
              </c:numCache>
            </c:numRef>
          </c:val>
          <c:extLst>
            <c:ext xmlns:c16="http://schemas.microsoft.com/office/drawing/2014/chart" uri="{C3380CC4-5D6E-409C-BE32-E72D297353CC}">
              <c16:uniqueId val="{00000000-75BB-44A1-8C93-9B2DAE809C2A}"/>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効果内訳!$P$63</c:f>
              <c:numCache>
                <c:formatCode>#,##0;"△ "#,##0</c:formatCode>
                <c:ptCount val="1"/>
                <c:pt idx="0">
                  <c:v>0</c:v>
                </c:pt>
              </c:numCache>
            </c:numRef>
          </c:val>
          <c:extLst>
            <c:ext xmlns:c16="http://schemas.microsoft.com/office/drawing/2014/chart" uri="{C3380CC4-5D6E-409C-BE32-E72D297353CC}">
              <c16:uniqueId val="{00000001-75BB-44A1-8C93-9B2DAE809C2A}"/>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効果内訳!$P$64</c:f>
              <c:numCache>
                <c:formatCode>#,##0;"△ "#,##0</c:formatCode>
                <c:ptCount val="1"/>
                <c:pt idx="0">
                  <c:v>0</c:v>
                </c:pt>
              </c:numCache>
            </c:numRef>
          </c:val>
          <c:extLst>
            <c:ext xmlns:c16="http://schemas.microsoft.com/office/drawing/2014/chart" uri="{C3380CC4-5D6E-409C-BE32-E72D297353CC}">
              <c16:uniqueId val="{00000002-75BB-44A1-8C93-9B2DAE809C2A}"/>
            </c:ext>
          </c:extLst>
        </c:ser>
        <c:dLbls>
          <c:showLegendKey val="0"/>
          <c:showVal val="0"/>
          <c:showCatName val="0"/>
          <c:showSerName val="0"/>
          <c:showPercent val="0"/>
          <c:showBubbleSize val="0"/>
        </c:dLbls>
        <c:gapWidth val="150"/>
        <c:overlap val="100"/>
        <c:axId val="426203008"/>
        <c:axId val="426204544"/>
      </c:barChart>
      <c:catAx>
        <c:axId val="4262030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204544"/>
        <c:crosses val="autoZero"/>
        <c:auto val="1"/>
        <c:lblAlgn val="ctr"/>
        <c:lblOffset val="100"/>
        <c:tickLblSkip val="1"/>
        <c:tickMarkSkip val="1"/>
        <c:noMultiLvlLbl val="0"/>
      </c:catAx>
      <c:valAx>
        <c:axId val="4262045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203008"/>
        <c:crosses val="autoZero"/>
        <c:crossBetween val="between"/>
      </c:valAx>
      <c:spPr>
        <a:noFill/>
        <a:ln w="25400">
          <a:noFill/>
        </a:ln>
      </c:spPr>
    </c:plotArea>
    <c:legend>
      <c:legendPos val="r"/>
      <c:layout>
        <c:manualLayout>
          <c:xMode val="edge"/>
          <c:yMode val="edge"/>
          <c:x val="0.864774624373956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効果内訳!$V$62</c:f>
              <c:numCache>
                <c:formatCode>#,##0;"△ "#,##0</c:formatCode>
                <c:ptCount val="1"/>
                <c:pt idx="0">
                  <c:v>0</c:v>
                </c:pt>
              </c:numCache>
            </c:numRef>
          </c:val>
          <c:extLst>
            <c:ext xmlns:c16="http://schemas.microsoft.com/office/drawing/2014/chart" uri="{C3380CC4-5D6E-409C-BE32-E72D297353CC}">
              <c16:uniqueId val="{00000000-092A-4BF9-A857-0994749EF04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効果内訳!$V$63</c:f>
              <c:numCache>
                <c:formatCode>#,##0;"△ "#,##0</c:formatCode>
                <c:ptCount val="1"/>
                <c:pt idx="0">
                  <c:v>0</c:v>
                </c:pt>
              </c:numCache>
            </c:numRef>
          </c:val>
          <c:extLst>
            <c:ext xmlns:c16="http://schemas.microsoft.com/office/drawing/2014/chart" uri="{C3380CC4-5D6E-409C-BE32-E72D297353CC}">
              <c16:uniqueId val="{00000001-092A-4BF9-A857-0994749EF04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効果内訳!$V$64</c:f>
              <c:numCache>
                <c:formatCode>#,##0;"△ "#,##0</c:formatCode>
                <c:ptCount val="1"/>
                <c:pt idx="0">
                  <c:v>0</c:v>
                </c:pt>
              </c:numCache>
            </c:numRef>
          </c:val>
          <c:extLst>
            <c:ext xmlns:c16="http://schemas.microsoft.com/office/drawing/2014/chart" uri="{C3380CC4-5D6E-409C-BE32-E72D297353CC}">
              <c16:uniqueId val="{00000002-092A-4BF9-A857-0994749EF047}"/>
            </c:ext>
          </c:extLst>
        </c:ser>
        <c:dLbls>
          <c:showLegendKey val="0"/>
          <c:showVal val="0"/>
          <c:showCatName val="0"/>
          <c:showSerName val="0"/>
          <c:showPercent val="0"/>
          <c:showBubbleSize val="0"/>
        </c:dLbls>
        <c:gapWidth val="150"/>
        <c:overlap val="100"/>
        <c:axId val="426226432"/>
        <c:axId val="426227968"/>
      </c:barChart>
      <c:catAx>
        <c:axId val="4262264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227968"/>
        <c:crosses val="autoZero"/>
        <c:auto val="1"/>
        <c:lblAlgn val="ctr"/>
        <c:lblOffset val="100"/>
        <c:tickLblSkip val="1"/>
        <c:tickMarkSkip val="1"/>
        <c:noMultiLvlLbl val="0"/>
      </c:catAx>
      <c:valAx>
        <c:axId val="4262279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226432"/>
        <c:crosses val="autoZero"/>
        <c:crossBetween val="between"/>
      </c:valAx>
      <c:spPr>
        <a:noFill/>
        <a:ln w="25400">
          <a:noFill/>
        </a:ln>
      </c:spPr>
    </c:plotArea>
    <c:legend>
      <c:legendPos val="r"/>
      <c:layout>
        <c:manualLayout>
          <c:xMode val="edge"/>
          <c:yMode val="edge"/>
          <c:x val="0.864774624373956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効果内訳!$P$66:$P$107</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B34-4C64-802B-29CDEF61DB7E}"/>
            </c:ext>
          </c:extLst>
        </c:ser>
        <c:dLbls>
          <c:showLegendKey val="0"/>
          <c:showVal val="0"/>
          <c:showCatName val="0"/>
          <c:showSerName val="0"/>
          <c:showPercent val="0"/>
          <c:showBubbleSize val="0"/>
        </c:dLbls>
        <c:gapWidth val="50"/>
        <c:axId val="438974720"/>
        <c:axId val="438976512"/>
      </c:barChart>
      <c:catAx>
        <c:axId val="4389747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8976512"/>
        <c:crosses val="autoZero"/>
        <c:auto val="1"/>
        <c:lblAlgn val="ctr"/>
        <c:lblOffset val="100"/>
        <c:tickLblSkip val="1"/>
        <c:tickMarkSkip val="1"/>
        <c:noMultiLvlLbl val="0"/>
      </c:catAx>
      <c:valAx>
        <c:axId val="43897651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897472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効果内訳!$V$66:$V$107</c:f>
              <c:numCache>
                <c:formatCode>#,##0;"△ "#,##0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D9C2-48F5-9C9C-F72AE38B7DBC}"/>
            </c:ext>
          </c:extLst>
        </c:ser>
        <c:dLbls>
          <c:showLegendKey val="0"/>
          <c:showVal val="0"/>
          <c:showCatName val="0"/>
          <c:showSerName val="0"/>
          <c:showPercent val="0"/>
          <c:showBubbleSize val="0"/>
        </c:dLbls>
        <c:gapWidth val="50"/>
        <c:axId val="439001088"/>
        <c:axId val="439002624"/>
      </c:barChart>
      <c:catAx>
        <c:axId val="43900108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002624"/>
        <c:crosses val="autoZero"/>
        <c:auto val="1"/>
        <c:lblAlgn val="ctr"/>
        <c:lblOffset val="100"/>
        <c:tickLblSkip val="1"/>
        <c:tickMarkSkip val="1"/>
        <c:noMultiLvlLbl val="0"/>
      </c:catAx>
      <c:valAx>
        <c:axId val="4390026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00108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効果内訳!$J$112</c:f>
              <c:numCache>
                <c:formatCode>#,##0;"△ "#,##0</c:formatCode>
                <c:ptCount val="1"/>
                <c:pt idx="0">
                  <c:v>0</c:v>
                </c:pt>
              </c:numCache>
            </c:numRef>
          </c:val>
          <c:extLst>
            <c:ext xmlns:c16="http://schemas.microsoft.com/office/drawing/2014/chart" uri="{C3380CC4-5D6E-409C-BE32-E72D297353CC}">
              <c16:uniqueId val="{00000000-A5AC-4EE3-84CD-5625392A804A}"/>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効果内訳!$J$113</c:f>
              <c:numCache>
                <c:formatCode>#,##0;"△ "#,##0</c:formatCode>
                <c:ptCount val="1"/>
                <c:pt idx="0">
                  <c:v>0</c:v>
                </c:pt>
              </c:numCache>
            </c:numRef>
          </c:val>
          <c:extLst>
            <c:ext xmlns:c16="http://schemas.microsoft.com/office/drawing/2014/chart" uri="{C3380CC4-5D6E-409C-BE32-E72D297353CC}">
              <c16:uniqueId val="{00000001-A5AC-4EE3-84CD-5625392A804A}"/>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効果内訳!$J$114</c:f>
              <c:numCache>
                <c:formatCode>#,##0;"△ "#,##0</c:formatCode>
                <c:ptCount val="1"/>
                <c:pt idx="0">
                  <c:v>0</c:v>
                </c:pt>
              </c:numCache>
            </c:numRef>
          </c:val>
          <c:extLst>
            <c:ext xmlns:c16="http://schemas.microsoft.com/office/drawing/2014/chart" uri="{C3380CC4-5D6E-409C-BE32-E72D297353CC}">
              <c16:uniqueId val="{00000002-A5AC-4EE3-84CD-5625392A804A}"/>
            </c:ext>
          </c:extLst>
        </c:ser>
        <c:dLbls>
          <c:showLegendKey val="0"/>
          <c:showVal val="0"/>
          <c:showCatName val="0"/>
          <c:showSerName val="0"/>
          <c:showPercent val="0"/>
          <c:showBubbleSize val="0"/>
        </c:dLbls>
        <c:gapWidth val="150"/>
        <c:overlap val="100"/>
        <c:axId val="439179904"/>
        <c:axId val="439181696"/>
      </c:barChart>
      <c:catAx>
        <c:axId val="4391799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81696"/>
        <c:crosses val="autoZero"/>
        <c:auto val="1"/>
        <c:lblAlgn val="ctr"/>
        <c:lblOffset val="100"/>
        <c:tickLblSkip val="1"/>
        <c:tickMarkSkip val="1"/>
        <c:noMultiLvlLbl val="0"/>
      </c:catAx>
      <c:valAx>
        <c:axId val="4391816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79904"/>
        <c:crosses val="autoZero"/>
        <c:crossBetween val="between"/>
      </c:valAx>
      <c:spPr>
        <a:noFill/>
        <a:ln w="25400">
          <a:noFill/>
        </a:ln>
      </c:spPr>
    </c:plotArea>
    <c:legend>
      <c:legendPos val="r"/>
      <c:layout>
        <c:manualLayout>
          <c:xMode val="edge"/>
          <c:yMode val="edge"/>
          <c:x val="0.851419031719532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効果内訳!$J$116:$J$157</c:f>
              <c:numCache>
                <c:formatCode>#,##0;"△ "#,##0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7C16-4352-8544-913849138400}"/>
            </c:ext>
          </c:extLst>
        </c:ser>
        <c:dLbls>
          <c:showLegendKey val="0"/>
          <c:showVal val="0"/>
          <c:showCatName val="0"/>
          <c:showSerName val="0"/>
          <c:showPercent val="0"/>
          <c:showBubbleSize val="0"/>
        </c:dLbls>
        <c:gapWidth val="50"/>
        <c:axId val="439206272"/>
        <c:axId val="439207808"/>
      </c:barChart>
      <c:catAx>
        <c:axId val="43920627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39207808"/>
        <c:crosses val="autoZero"/>
        <c:auto val="1"/>
        <c:lblAlgn val="ctr"/>
        <c:lblOffset val="100"/>
        <c:tickLblSkip val="1"/>
        <c:tickMarkSkip val="1"/>
        <c:noMultiLvlLbl val="0"/>
      </c:catAx>
      <c:valAx>
        <c:axId val="4392078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20627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効果内訳!$P$112</c:f>
              <c:numCache>
                <c:formatCode>#,##0;"△ "#,##0</c:formatCode>
                <c:ptCount val="1"/>
                <c:pt idx="0">
                  <c:v>0</c:v>
                </c:pt>
              </c:numCache>
            </c:numRef>
          </c:val>
          <c:extLst>
            <c:ext xmlns:c16="http://schemas.microsoft.com/office/drawing/2014/chart" uri="{C3380CC4-5D6E-409C-BE32-E72D297353CC}">
              <c16:uniqueId val="{00000000-6FD8-4522-B3B5-7273FC15DE9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効果内訳!$P$113</c:f>
              <c:numCache>
                <c:formatCode>#,##0;"△ "#,##0</c:formatCode>
                <c:ptCount val="1"/>
                <c:pt idx="0">
                  <c:v>0</c:v>
                </c:pt>
              </c:numCache>
            </c:numRef>
          </c:val>
          <c:extLst>
            <c:ext xmlns:c16="http://schemas.microsoft.com/office/drawing/2014/chart" uri="{C3380CC4-5D6E-409C-BE32-E72D297353CC}">
              <c16:uniqueId val="{00000001-6FD8-4522-B3B5-7273FC15DE9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効果内訳!$P$114</c:f>
              <c:numCache>
                <c:formatCode>#,##0;"△ "#,##0</c:formatCode>
                <c:ptCount val="1"/>
                <c:pt idx="0">
                  <c:v>0</c:v>
                </c:pt>
              </c:numCache>
            </c:numRef>
          </c:val>
          <c:extLst>
            <c:ext xmlns:c16="http://schemas.microsoft.com/office/drawing/2014/chart" uri="{C3380CC4-5D6E-409C-BE32-E72D297353CC}">
              <c16:uniqueId val="{00000002-6FD8-4522-B3B5-7273FC15DE99}"/>
            </c:ext>
          </c:extLst>
        </c:ser>
        <c:dLbls>
          <c:showLegendKey val="0"/>
          <c:showVal val="0"/>
          <c:showCatName val="0"/>
          <c:showSerName val="0"/>
          <c:showPercent val="0"/>
          <c:showBubbleSize val="0"/>
        </c:dLbls>
        <c:gapWidth val="150"/>
        <c:overlap val="100"/>
        <c:axId val="439221248"/>
        <c:axId val="439513856"/>
      </c:barChart>
      <c:catAx>
        <c:axId val="4392212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513856"/>
        <c:crosses val="autoZero"/>
        <c:auto val="1"/>
        <c:lblAlgn val="ctr"/>
        <c:lblOffset val="100"/>
        <c:tickLblSkip val="1"/>
        <c:tickMarkSkip val="1"/>
        <c:noMultiLvlLbl val="0"/>
      </c:catAx>
      <c:valAx>
        <c:axId val="4395138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221248"/>
        <c:crosses val="autoZero"/>
        <c:crossBetween val="between"/>
      </c:valAx>
      <c:spPr>
        <a:noFill/>
        <a:ln w="25400">
          <a:noFill/>
        </a:ln>
      </c:spPr>
    </c:plotArea>
    <c:legend>
      <c:legendPos val="r"/>
      <c:layout>
        <c:manualLayout>
          <c:xMode val="edge"/>
          <c:yMode val="edge"/>
          <c:x val="0.8480801335559266"/>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効果内訳!$G$62</c:f>
              <c:numCache>
                <c:formatCode>#,##0.0;"△ "#,##0.0</c:formatCode>
                <c:ptCount val="1"/>
                <c:pt idx="0">
                  <c:v>0</c:v>
                </c:pt>
              </c:numCache>
            </c:numRef>
          </c:val>
          <c:extLst>
            <c:ext xmlns:c16="http://schemas.microsoft.com/office/drawing/2014/chart" uri="{C3380CC4-5D6E-409C-BE32-E72D297353CC}">
              <c16:uniqueId val="{00000000-A264-43EC-828B-5B9BE1F3A0F5}"/>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効果内訳!$G$63</c:f>
              <c:numCache>
                <c:formatCode>#,##0.0;"△ "#,##0.0</c:formatCode>
                <c:ptCount val="1"/>
                <c:pt idx="0">
                  <c:v>0</c:v>
                </c:pt>
              </c:numCache>
            </c:numRef>
          </c:val>
          <c:extLst>
            <c:ext xmlns:c16="http://schemas.microsoft.com/office/drawing/2014/chart" uri="{C3380CC4-5D6E-409C-BE32-E72D297353CC}">
              <c16:uniqueId val="{00000001-A264-43EC-828B-5B9BE1F3A0F5}"/>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効果内訳!$G$64</c:f>
              <c:numCache>
                <c:formatCode>#,##0.0;"△ "#,##0.0</c:formatCode>
                <c:ptCount val="1"/>
                <c:pt idx="0">
                  <c:v>0</c:v>
                </c:pt>
              </c:numCache>
            </c:numRef>
          </c:val>
          <c:extLst>
            <c:ext xmlns:c16="http://schemas.microsoft.com/office/drawing/2014/chart" uri="{C3380CC4-5D6E-409C-BE32-E72D297353CC}">
              <c16:uniqueId val="{00000002-A264-43EC-828B-5B9BE1F3A0F5}"/>
            </c:ext>
          </c:extLst>
        </c:ser>
        <c:dLbls>
          <c:showLegendKey val="0"/>
          <c:showVal val="0"/>
          <c:showCatName val="0"/>
          <c:showSerName val="0"/>
          <c:showPercent val="0"/>
          <c:showBubbleSize val="0"/>
        </c:dLbls>
        <c:gapWidth val="150"/>
        <c:overlap val="100"/>
        <c:axId val="415648768"/>
        <c:axId val="415654656"/>
      </c:barChart>
      <c:catAx>
        <c:axId val="4156487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654656"/>
        <c:crosses val="autoZero"/>
        <c:auto val="1"/>
        <c:lblAlgn val="ctr"/>
        <c:lblOffset val="100"/>
        <c:tickLblSkip val="1"/>
        <c:tickMarkSkip val="1"/>
        <c:noMultiLvlLbl val="0"/>
      </c:catAx>
      <c:valAx>
        <c:axId val="4156546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648768"/>
        <c:crosses val="autoZero"/>
        <c:crossBetween val="between"/>
      </c:valAx>
      <c:spPr>
        <a:noFill/>
        <a:ln w="25400">
          <a:noFill/>
        </a:ln>
      </c:spPr>
    </c:plotArea>
    <c:legend>
      <c:legendPos val="r"/>
      <c:layout>
        <c:manualLayout>
          <c:xMode val="edge"/>
          <c:yMode val="edge"/>
          <c:x val="0.868113522537562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効果内訳!$V$112</c:f>
              <c:numCache>
                <c:formatCode>#,##0;"△ "#,##0</c:formatCode>
                <c:ptCount val="1"/>
                <c:pt idx="0">
                  <c:v>0</c:v>
                </c:pt>
              </c:numCache>
            </c:numRef>
          </c:val>
          <c:extLst>
            <c:ext xmlns:c16="http://schemas.microsoft.com/office/drawing/2014/chart" uri="{C3380CC4-5D6E-409C-BE32-E72D297353CC}">
              <c16:uniqueId val="{00000000-2EBB-4DC9-AF84-9883CAE9AE4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効果内訳!$V$113</c:f>
              <c:numCache>
                <c:formatCode>#,##0;"△ "#,##0</c:formatCode>
                <c:ptCount val="1"/>
                <c:pt idx="0">
                  <c:v>0</c:v>
                </c:pt>
              </c:numCache>
            </c:numRef>
          </c:val>
          <c:extLst>
            <c:ext xmlns:c16="http://schemas.microsoft.com/office/drawing/2014/chart" uri="{C3380CC4-5D6E-409C-BE32-E72D297353CC}">
              <c16:uniqueId val="{00000001-2EBB-4DC9-AF84-9883CAE9AE4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効果内訳!$V$114</c:f>
              <c:numCache>
                <c:formatCode>#,##0;"△ "#,##0</c:formatCode>
                <c:ptCount val="1"/>
                <c:pt idx="0">
                  <c:v>0</c:v>
                </c:pt>
              </c:numCache>
            </c:numRef>
          </c:val>
          <c:extLst>
            <c:ext xmlns:c16="http://schemas.microsoft.com/office/drawing/2014/chart" uri="{C3380CC4-5D6E-409C-BE32-E72D297353CC}">
              <c16:uniqueId val="{00000002-2EBB-4DC9-AF84-9883CAE9AE49}"/>
            </c:ext>
          </c:extLst>
        </c:ser>
        <c:dLbls>
          <c:showLegendKey val="0"/>
          <c:showVal val="0"/>
          <c:showCatName val="0"/>
          <c:showSerName val="0"/>
          <c:showPercent val="0"/>
          <c:showBubbleSize val="0"/>
        </c:dLbls>
        <c:gapWidth val="150"/>
        <c:overlap val="100"/>
        <c:axId val="439535488"/>
        <c:axId val="439537024"/>
      </c:barChart>
      <c:catAx>
        <c:axId val="4395354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537024"/>
        <c:crosses val="autoZero"/>
        <c:auto val="1"/>
        <c:lblAlgn val="ctr"/>
        <c:lblOffset val="100"/>
        <c:tickLblSkip val="1"/>
        <c:tickMarkSkip val="1"/>
        <c:noMultiLvlLbl val="0"/>
      </c:catAx>
      <c:valAx>
        <c:axId val="4395370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535488"/>
        <c:crosses val="autoZero"/>
        <c:crossBetween val="between"/>
      </c:valAx>
      <c:spPr>
        <a:noFill/>
        <a:ln w="25400">
          <a:noFill/>
        </a:ln>
      </c:spPr>
    </c:plotArea>
    <c:legend>
      <c:legendPos val="r"/>
      <c:layout>
        <c:manualLayout>
          <c:xMode val="edge"/>
          <c:yMode val="edge"/>
          <c:x val="0.8464106844741234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効果内訳!$P$116:$P$157</c:f>
              <c:numCache>
                <c:formatCode>#,##0;"△ "#,##0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F143-4561-921E-47BF7A6BDE23}"/>
            </c:ext>
          </c:extLst>
        </c:ser>
        <c:dLbls>
          <c:showLegendKey val="0"/>
          <c:showVal val="0"/>
          <c:showCatName val="0"/>
          <c:showSerName val="0"/>
          <c:showPercent val="0"/>
          <c:showBubbleSize val="0"/>
        </c:dLbls>
        <c:gapWidth val="50"/>
        <c:axId val="439102848"/>
        <c:axId val="439108736"/>
      </c:barChart>
      <c:catAx>
        <c:axId val="43910284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08736"/>
        <c:crosses val="autoZero"/>
        <c:auto val="1"/>
        <c:lblAlgn val="ctr"/>
        <c:lblOffset val="100"/>
        <c:tickLblSkip val="1"/>
        <c:tickMarkSkip val="1"/>
        <c:noMultiLvlLbl val="0"/>
      </c:catAx>
      <c:valAx>
        <c:axId val="43910873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0284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効果内訳!$V$116:$V$157</c:f>
              <c:numCache>
                <c:formatCode>#,##0;"△ "#,##0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A91-4723-A614-3209D6C3E25A}"/>
            </c:ext>
          </c:extLst>
        </c:ser>
        <c:dLbls>
          <c:showLegendKey val="0"/>
          <c:showVal val="0"/>
          <c:showCatName val="0"/>
          <c:showSerName val="0"/>
          <c:showPercent val="0"/>
          <c:showBubbleSize val="0"/>
        </c:dLbls>
        <c:gapWidth val="50"/>
        <c:axId val="439133312"/>
        <c:axId val="439134848"/>
      </c:barChart>
      <c:catAx>
        <c:axId val="439133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34848"/>
        <c:crosses val="autoZero"/>
        <c:auto val="1"/>
        <c:lblAlgn val="ctr"/>
        <c:lblOffset val="100"/>
        <c:tickLblSkip val="1"/>
        <c:tickMarkSkip val="1"/>
        <c:noMultiLvlLbl val="0"/>
      </c:catAx>
      <c:valAx>
        <c:axId val="4391348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3331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効果内訳!$G$66:$G$107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5678-417D-ABC6-4A3C287B5E22}"/>
            </c:ext>
          </c:extLst>
        </c:ser>
        <c:dLbls>
          <c:showLegendKey val="0"/>
          <c:showVal val="0"/>
          <c:showCatName val="0"/>
          <c:showSerName val="0"/>
          <c:showPercent val="0"/>
          <c:showBubbleSize val="0"/>
        </c:dLbls>
        <c:gapWidth val="50"/>
        <c:axId val="415662848"/>
        <c:axId val="415664384"/>
      </c:barChart>
      <c:catAx>
        <c:axId val="41566284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5664384"/>
        <c:crosses val="autoZero"/>
        <c:auto val="1"/>
        <c:lblAlgn val="ctr"/>
        <c:lblOffset val="100"/>
        <c:tickLblSkip val="1"/>
        <c:tickMarkSkip val="1"/>
        <c:noMultiLvlLbl val="0"/>
      </c:catAx>
      <c:valAx>
        <c:axId val="4156643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66284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効果内訳!$M$62</c:f>
              <c:numCache>
                <c:formatCode>#,##0.0;"△ "#,##0.0</c:formatCode>
                <c:ptCount val="1"/>
                <c:pt idx="0">
                  <c:v>0</c:v>
                </c:pt>
              </c:numCache>
            </c:numRef>
          </c:val>
          <c:extLst>
            <c:ext xmlns:c16="http://schemas.microsoft.com/office/drawing/2014/chart" uri="{C3380CC4-5D6E-409C-BE32-E72D297353CC}">
              <c16:uniqueId val="{00000000-4B63-4F66-99A0-A70D8B4D3B8B}"/>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効果内訳!$M$63</c:f>
              <c:numCache>
                <c:formatCode>#,##0.0;"△ "#,##0.0</c:formatCode>
                <c:ptCount val="1"/>
                <c:pt idx="0">
                  <c:v>0</c:v>
                </c:pt>
              </c:numCache>
            </c:numRef>
          </c:val>
          <c:extLst>
            <c:ext xmlns:c16="http://schemas.microsoft.com/office/drawing/2014/chart" uri="{C3380CC4-5D6E-409C-BE32-E72D297353CC}">
              <c16:uniqueId val="{00000001-4B63-4F66-99A0-A70D8B4D3B8B}"/>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効果内訳!$M$64</c:f>
              <c:numCache>
                <c:formatCode>#,##0.0;"△ "#,##0.0</c:formatCode>
                <c:ptCount val="1"/>
                <c:pt idx="0">
                  <c:v>0</c:v>
                </c:pt>
              </c:numCache>
            </c:numRef>
          </c:val>
          <c:extLst>
            <c:ext xmlns:c16="http://schemas.microsoft.com/office/drawing/2014/chart" uri="{C3380CC4-5D6E-409C-BE32-E72D297353CC}">
              <c16:uniqueId val="{00000002-4B63-4F66-99A0-A70D8B4D3B8B}"/>
            </c:ext>
          </c:extLst>
        </c:ser>
        <c:dLbls>
          <c:showLegendKey val="0"/>
          <c:showVal val="0"/>
          <c:showCatName val="0"/>
          <c:showSerName val="0"/>
          <c:showPercent val="0"/>
          <c:showBubbleSize val="0"/>
        </c:dLbls>
        <c:gapWidth val="150"/>
        <c:overlap val="100"/>
        <c:axId val="415690112"/>
        <c:axId val="415691904"/>
      </c:barChart>
      <c:catAx>
        <c:axId val="4156901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691904"/>
        <c:crosses val="autoZero"/>
        <c:auto val="1"/>
        <c:lblAlgn val="ctr"/>
        <c:lblOffset val="100"/>
        <c:tickLblSkip val="1"/>
        <c:tickMarkSkip val="1"/>
        <c:noMultiLvlLbl val="0"/>
      </c:catAx>
      <c:valAx>
        <c:axId val="4156919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690112"/>
        <c:crosses val="autoZero"/>
        <c:crossBetween val="between"/>
      </c:valAx>
      <c:spPr>
        <a:noFill/>
        <a:ln w="25400">
          <a:noFill/>
        </a:ln>
      </c:spPr>
    </c:plotArea>
    <c:legend>
      <c:legendPos val="r"/>
      <c:layout>
        <c:manualLayout>
          <c:xMode val="edge"/>
          <c:yMode val="edge"/>
          <c:x val="0.863105175292153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18" Type="http://schemas.openxmlformats.org/officeDocument/2006/relationships/chart" Target="../charts/chart72.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1.xml"/><Relationship Id="rId2" Type="http://schemas.openxmlformats.org/officeDocument/2006/relationships/chart" Target="../charts/chart56.xml"/><Relationship Id="rId16" Type="http://schemas.openxmlformats.org/officeDocument/2006/relationships/chart" Target="../charts/chart70.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xdr:from>
      <xdr:col>8</xdr:col>
      <xdr:colOff>81481</xdr:colOff>
      <xdr:row>5</xdr:row>
      <xdr:rowOff>135802</xdr:rowOff>
    </xdr:from>
    <xdr:to>
      <xdr:col>16</xdr:col>
      <xdr:colOff>453618</xdr:colOff>
      <xdr:row>12</xdr:row>
      <xdr:rowOff>403540</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9139756" y="1154977"/>
          <a:ext cx="5858537" cy="4125363"/>
        </a:xfrm>
        <a:prstGeom prst="rect">
          <a:avLst/>
        </a:prstGeom>
        <a:solidFill>
          <a:srgbClr val="FFFFFF"/>
        </a:solidFill>
        <a:ln w="9525" algn="ctr">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 ワークシート1「入力」に県内及び県外の最終需要増加額（購入者価格・生産者価格）を入力します。購入者価格は生産者価格に変換されます。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2. 推計結果の概要は、シート2「推計結果の概要」とシート3「県内のみ」に出力されます。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推計結果の詳細は、シート4「詳細1」からシート7「詳細4」に、経済波及効果体系図はシート8「体系図1」とシート9「体系図2」に、経済波及効果の内訳はシート10「効果内訳」に出力されます。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推計結果のグラフは、シート11「グラフ1」からシート14「グラフ4」に出力されます。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計算プロセスは、シート15「1次効果」とシート16「2次効果」に出力されます。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分析で使用した係数データとその計算式は、シート17「係数」に記載しています。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E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133350</xdr:colOff>
      <xdr:row>14</xdr:row>
      <xdr:rowOff>95250</xdr:rowOff>
    </xdr:from>
    <xdr:to>
      <xdr:col>15</xdr:col>
      <xdr:colOff>742950</xdr:colOff>
      <xdr:row>61</xdr:row>
      <xdr:rowOff>9525</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9525</xdr:colOff>
      <xdr:row>7</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10</xdr:row>
      <xdr:rowOff>0</xdr:rowOff>
    </xdr:from>
    <xdr:to>
      <xdr:col>3</xdr:col>
      <xdr:colOff>9525</xdr:colOff>
      <xdr:row>12</xdr:row>
      <xdr:rowOff>0</xdr:rowOff>
    </xdr:to>
    <xdr:sp macro="" textlink="">
      <xdr:nvSpPr>
        <xdr:cNvPr id="3" name="Line 1">
          <a:extLst>
            <a:ext uri="{FF2B5EF4-FFF2-40B4-BE49-F238E27FC236}">
              <a16:creationId xmlns:a16="http://schemas.microsoft.com/office/drawing/2014/main" id="{00000000-0008-0000-0200-000003000000}"/>
            </a:ext>
          </a:extLst>
        </xdr:cNvPr>
        <xdr:cNvSpPr>
          <a:spLocks noChangeShapeType="1"/>
        </xdr:cNvSpPr>
      </xdr:nvSpPr>
      <xdr:spPr bwMode="auto">
        <a:xfrm>
          <a:off x="409575" y="214312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18</xdr:row>
      <xdr:rowOff>0</xdr:rowOff>
    </xdr:from>
    <xdr:to>
      <xdr:col>3</xdr:col>
      <xdr:colOff>9525</xdr:colOff>
      <xdr:row>20</xdr:row>
      <xdr:rowOff>0</xdr:rowOff>
    </xdr:to>
    <xdr:sp macro="" textlink="">
      <xdr:nvSpPr>
        <xdr:cNvPr id="4" name="Line 1">
          <a:extLst>
            <a:ext uri="{FF2B5EF4-FFF2-40B4-BE49-F238E27FC236}">
              <a16:creationId xmlns:a16="http://schemas.microsoft.com/office/drawing/2014/main" id="{00000000-0008-0000-0200-000004000000}"/>
            </a:ext>
          </a:extLst>
        </xdr:cNvPr>
        <xdr:cNvSpPr>
          <a:spLocks noChangeShapeType="1"/>
        </xdr:cNvSpPr>
      </xdr:nvSpPr>
      <xdr:spPr bwMode="auto">
        <a:xfrm>
          <a:off x="409575" y="416242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23</xdr:row>
      <xdr:rowOff>0</xdr:rowOff>
    </xdr:from>
    <xdr:to>
      <xdr:col>3</xdr:col>
      <xdr:colOff>9525</xdr:colOff>
      <xdr:row>25</xdr:row>
      <xdr:rowOff>0</xdr:rowOff>
    </xdr:to>
    <xdr:sp macro="" textlink="">
      <xdr:nvSpPr>
        <xdr:cNvPr id="5" name="Line 1">
          <a:extLst>
            <a:ext uri="{FF2B5EF4-FFF2-40B4-BE49-F238E27FC236}">
              <a16:creationId xmlns:a16="http://schemas.microsoft.com/office/drawing/2014/main" id="{00000000-0008-0000-0200-000005000000}"/>
            </a:ext>
          </a:extLst>
        </xdr:cNvPr>
        <xdr:cNvSpPr>
          <a:spLocks noChangeShapeType="1"/>
        </xdr:cNvSpPr>
      </xdr:nvSpPr>
      <xdr:spPr bwMode="auto">
        <a:xfrm>
          <a:off x="409575" y="547687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29</xdr:row>
      <xdr:rowOff>0</xdr:rowOff>
    </xdr:from>
    <xdr:to>
      <xdr:col>3</xdr:col>
      <xdr:colOff>9525</xdr:colOff>
      <xdr:row>31</xdr:row>
      <xdr:rowOff>0</xdr:rowOff>
    </xdr:to>
    <xdr:sp macro="" textlink="">
      <xdr:nvSpPr>
        <xdr:cNvPr id="6" name="Line 1">
          <a:extLst>
            <a:ext uri="{FF2B5EF4-FFF2-40B4-BE49-F238E27FC236}">
              <a16:creationId xmlns:a16="http://schemas.microsoft.com/office/drawing/2014/main" id="{00000000-0008-0000-0200-000006000000}"/>
            </a:ext>
          </a:extLst>
        </xdr:cNvPr>
        <xdr:cNvSpPr>
          <a:spLocks noChangeShapeType="1"/>
        </xdr:cNvSpPr>
      </xdr:nvSpPr>
      <xdr:spPr bwMode="auto">
        <a:xfrm>
          <a:off x="409575" y="721042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34</xdr:row>
      <xdr:rowOff>0</xdr:rowOff>
    </xdr:from>
    <xdr:to>
      <xdr:col>3</xdr:col>
      <xdr:colOff>9525</xdr:colOff>
      <xdr:row>36</xdr:row>
      <xdr:rowOff>0</xdr:rowOff>
    </xdr:to>
    <xdr:sp macro="" textlink="">
      <xdr:nvSpPr>
        <xdr:cNvPr id="7" name="Line 1">
          <a:extLst>
            <a:ext uri="{FF2B5EF4-FFF2-40B4-BE49-F238E27FC236}">
              <a16:creationId xmlns:a16="http://schemas.microsoft.com/office/drawing/2014/main" id="{00000000-0008-0000-0200-000007000000}"/>
            </a:ext>
          </a:extLst>
        </xdr:cNvPr>
        <xdr:cNvSpPr>
          <a:spLocks noChangeShapeType="1"/>
        </xdr:cNvSpPr>
      </xdr:nvSpPr>
      <xdr:spPr bwMode="auto">
        <a:xfrm>
          <a:off x="409575" y="852487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9525</xdr:colOff>
      <xdr:row>7</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10</xdr:row>
      <xdr:rowOff>0</xdr:rowOff>
    </xdr:from>
    <xdr:to>
      <xdr:col>3</xdr:col>
      <xdr:colOff>9525</xdr:colOff>
      <xdr:row>12</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409575" y="214312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18</xdr:row>
      <xdr:rowOff>0</xdr:rowOff>
    </xdr:from>
    <xdr:to>
      <xdr:col>3</xdr:col>
      <xdr:colOff>9525</xdr:colOff>
      <xdr:row>20</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409575" y="3981450"/>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23</xdr:row>
      <xdr:rowOff>0</xdr:rowOff>
    </xdr:from>
    <xdr:to>
      <xdr:col>3</xdr:col>
      <xdr:colOff>9525</xdr:colOff>
      <xdr:row>25</xdr:row>
      <xdr:rowOff>0</xdr:rowOff>
    </xdr:to>
    <xdr:sp macro="" textlink="">
      <xdr:nvSpPr>
        <xdr:cNvPr id="5" name="Line 1">
          <a:extLst>
            <a:ext uri="{FF2B5EF4-FFF2-40B4-BE49-F238E27FC236}">
              <a16:creationId xmlns:a16="http://schemas.microsoft.com/office/drawing/2014/main" id="{00000000-0008-0000-0300-000005000000}"/>
            </a:ext>
          </a:extLst>
        </xdr:cNvPr>
        <xdr:cNvSpPr>
          <a:spLocks noChangeShapeType="1"/>
        </xdr:cNvSpPr>
      </xdr:nvSpPr>
      <xdr:spPr bwMode="auto">
        <a:xfrm>
          <a:off x="409575" y="52959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29</xdr:row>
      <xdr:rowOff>0</xdr:rowOff>
    </xdr:from>
    <xdr:to>
      <xdr:col>3</xdr:col>
      <xdr:colOff>9525</xdr:colOff>
      <xdr:row>31</xdr:row>
      <xdr:rowOff>0</xdr:rowOff>
    </xdr:to>
    <xdr:sp macro="" textlink="">
      <xdr:nvSpPr>
        <xdr:cNvPr id="6" name="Line 1">
          <a:extLst>
            <a:ext uri="{FF2B5EF4-FFF2-40B4-BE49-F238E27FC236}">
              <a16:creationId xmlns:a16="http://schemas.microsoft.com/office/drawing/2014/main" id="{00000000-0008-0000-0300-000006000000}"/>
            </a:ext>
          </a:extLst>
        </xdr:cNvPr>
        <xdr:cNvSpPr>
          <a:spLocks noChangeShapeType="1"/>
        </xdr:cNvSpPr>
      </xdr:nvSpPr>
      <xdr:spPr bwMode="auto">
        <a:xfrm>
          <a:off x="409575" y="7029450"/>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34</xdr:row>
      <xdr:rowOff>0</xdr:rowOff>
    </xdr:from>
    <xdr:to>
      <xdr:col>3</xdr:col>
      <xdr:colOff>9525</xdr:colOff>
      <xdr:row>36</xdr:row>
      <xdr:rowOff>0</xdr:rowOff>
    </xdr:to>
    <xdr:sp macro="" textlink="">
      <xdr:nvSpPr>
        <xdr:cNvPr id="7" name="Line 1">
          <a:extLst>
            <a:ext uri="{FF2B5EF4-FFF2-40B4-BE49-F238E27FC236}">
              <a16:creationId xmlns:a16="http://schemas.microsoft.com/office/drawing/2014/main" id="{00000000-0008-0000-0300-000007000000}"/>
            </a:ext>
          </a:extLst>
        </xdr:cNvPr>
        <xdr:cNvSpPr>
          <a:spLocks noChangeShapeType="1"/>
        </xdr:cNvSpPr>
      </xdr:nvSpPr>
      <xdr:spPr bwMode="auto">
        <a:xfrm>
          <a:off x="409575" y="83439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123825</xdr:colOff>
      <xdr:row>32</xdr:row>
      <xdr:rowOff>85725</xdr:rowOff>
    </xdr:from>
    <xdr:to>
      <xdr:col>15</xdr:col>
      <xdr:colOff>933450</xdr:colOff>
      <xdr:row>57</xdr:row>
      <xdr:rowOff>85725</xdr:rowOff>
    </xdr:to>
    <xdr:grpSp>
      <xdr:nvGrpSpPr>
        <xdr:cNvPr id="2" name="Group 6550">
          <a:extLst>
            <a:ext uri="{FF2B5EF4-FFF2-40B4-BE49-F238E27FC236}">
              <a16:creationId xmlns:a16="http://schemas.microsoft.com/office/drawing/2014/main" id="{00000000-0008-0000-0800-000002000000}"/>
            </a:ext>
          </a:extLst>
        </xdr:cNvPr>
        <xdr:cNvGrpSpPr>
          <a:grpSpLocks/>
        </xdr:cNvGrpSpPr>
      </xdr:nvGrpSpPr>
      <xdr:grpSpPr bwMode="auto">
        <a:xfrm>
          <a:off x="10753725" y="5114925"/>
          <a:ext cx="809625" cy="3810000"/>
          <a:chOff x="761" y="569"/>
          <a:chExt cx="85" cy="425"/>
        </a:xfrm>
      </xdr:grpSpPr>
      <xdr:grpSp>
        <xdr:nvGrpSpPr>
          <xdr:cNvPr id="3" name="Group 4094">
            <a:extLst>
              <a:ext uri="{FF2B5EF4-FFF2-40B4-BE49-F238E27FC236}">
                <a16:creationId xmlns:a16="http://schemas.microsoft.com/office/drawing/2014/main" id="{00000000-0008-0000-0800-000003000000}"/>
              </a:ext>
            </a:extLst>
          </xdr:cNvPr>
          <xdr:cNvGrpSpPr>
            <a:grpSpLocks/>
          </xdr:cNvGrpSpPr>
        </xdr:nvGrpSpPr>
        <xdr:grpSpPr bwMode="auto">
          <a:xfrm>
            <a:off x="761" y="569"/>
            <a:ext cx="85" cy="204"/>
            <a:chOff x="723" y="556"/>
            <a:chExt cx="112" cy="204"/>
          </a:xfrm>
        </xdr:grpSpPr>
        <xdr:sp macro="" textlink="">
          <xdr:nvSpPr>
            <xdr:cNvPr id="18" name="Line 128">
              <a:extLst>
                <a:ext uri="{FF2B5EF4-FFF2-40B4-BE49-F238E27FC236}">
                  <a16:creationId xmlns:a16="http://schemas.microsoft.com/office/drawing/2014/main" id="{00000000-0008-0000-0800-00001200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 name="Line 129">
              <a:extLst>
                <a:ext uri="{FF2B5EF4-FFF2-40B4-BE49-F238E27FC236}">
                  <a16:creationId xmlns:a16="http://schemas.microsoft.com/office/drawing/2014/main" id="{00000000-0008-0000-0800-00001300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 name="Line 130">
              <a:extLst>
                <a:ext uri="{FF2B5EF4-FFF2-40B4-BE49-F238E27FC236}">
                  <a16:creationId xmlns:a16="http://schemas.microsoft.com/office/drawing/2014/main" id="{00000000-0008-0000-0800-00001400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 name="Line 131">
              <a:extLst>
                <a:ext uri="{FF2B5EF4-FFF2-40B4-BE49-F238E27FC236}">
                  <a16:creationId xmlns:a16="http://schemas.microsoft.com/office/drawing/2014/main" id="{00000000-0008-0000-0800-00001500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 name="Line 132">
              <a:extLst>
                <a:ext uri="{FF2B5EF4-FFF2-40B4-BE49-F238E27FC236}">
                  <a16:creationId xmlns:a16="http://schemas.microsoft.com/office/drawing/2014/main" id="{00000000-0008-0000-0800-00001600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 name="Line 133">
              <a:extLst>
                <a:ext uri="{FF2B5EF4-FFF2-40B4-BE49-F238E27FC236}">
                  <a16:creationId xmlns:a16="http://schemas.microsoft.com/office/drawing/2014/main" id="{00000000-0008-0000-0800-00001700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4" name="Line 134">
              <a:extLst>
                <a:ext uri="{FF2B5EF4-FFF2-40B4-BE49-F238E27FC236}">
                  <a16:creationId xmlns:a16="http://schemas.microsoft.com/office/drawing/2014/main" id="{00000000-0008-0000-0800-00001800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5" name="Line 135">
              <a:extLst>
                <a:ext uri="{FF2B5EF4-FFF2-40B4-BE49-F238E27FC236}">
                  <a16:creationId xmlns:a16="http://schemas.microsoft.com/office/drawing/2014/main" id="{00000000-0008-0000-0800-00001900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6" name="Line 136">
              <a:extLst>
                <a:ext uri="{FF2B5EF4-FFF2-40B4-BE49-F238E27FC236}">
                  <a16:creationId xmlns:a16="http://schemas.microsoft.com/office/drawing/2014/main" id="{00000000-0008-0000-0800-00001A00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7" name="Line 137">
              <a:extLst>
                <a:ext uri="{FF2B5EF4-FFF2-40B4-BE49-F238E27FC236}">
                  <a16:creationId xmlns:a16="http://schemas.microsoft.com/office/drawing/2014/main" id="{00000000-0008-0000-0800-00001B00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8" name="Line 138">
              <a:extLst>
                <a:ext uri="{FF2B5EF4-FFF2-40B4-BE49-F238E27FC236}">
                  <a16:creationId xmlns:a16="http://schemas.microsoft.com/office/drawing/2014/main" id="{00000000-0008-0000-0800-00001C00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9" name="Line 139">
              <a:extLst>
                <a:ext uri="{FF2B5EF4-FFF2-40B4-BE49-F238E27FC236}">
                  <a16:creationId xmlns:a16="http://schemas.microsoft.com/office/drawing/2014/main" id="{00000000-0008-0000-0800-00001D00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 name="Line 140">
              <a:extLst>
                <a:ext uri="{FF2B5EF4-FFF2-40B4-BE49-F238E27FC236}">
                  <a16:creationId xmlns:a16="http://schemas.microsoft.com/office/drawing/2014/main" id="{00000000-0008-0000-0800-00001E00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 name="Group 248">
            <a:extLst>
              <a:ext uri="{FF2B5EF4-FFF2-40B4-BE49-F238E27FC236}">
                <a16:creationId xmlns:a16="http://schemas.microsoft.com/office/drawing/2014/main" id="{00000000-0008-0000-0800-000004000000}"/>
              </a:ext>
            </a:extLst>
          </xdr:cNvPr>
          <xdr:cNvGrpSpPr>
            <a:grpSpLocks/>
          </xdr:cNvGrpSpPr>
        </xdr:nvGrpSpPr>
        <xdr:grpSpPr bwMode="auto">
          <a:xfrm>
            <a:off x="763" y="790"/>
            <a:ext cx="83" cy="204"/>
            <a:chOff x="1343" y="340"/>
            <a:chExt cx="60" cy="204"/>
          </a:xfrm>
        </xdr:grpSpPr>
        <xdr:sp macro="" textlink="">
          <xdr:nvSpPr>
            <xdr:cNvPr id="5" name="Line 249">
              <a:extLst>
                <a:ext uri="{FF2B5EF4-FFF2-40B4-BE49-F238E27FC236}">
                  <a16:creationId xmlns:a16="http://schemas.microsoft.com/office/drawing/2014/main" id="{00000000-0008-0000-0800-000005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6" name="Line 250">
              <a:extLst>
                <a:ext uri="{FF2B5EF4-FFF2-40B4-BE49-F238E27FC236}">
                  <a16:creationId xmlns:a16="http://schemas.microsoft.com/office/drawing/2014/main" id="{00000000-0008-0000-0800-000006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7" name="Line 251">
              <a:extLst>
                <a:ext uri="{FF2B5EF4-FFF2-40B4-BE49-F238E27FC236}">
                  <a16:creationId xmlns:a16="http://schemas.microsoft.com/office/drawing/2014/main" id="{00000000-0008-0000-0800-000007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8" name="Line 252">
              <a:extLst>
                <a:ext uri="{FF2B5EF4-FFF2-40B4-BE49-F238E27FC236}">
                  <a16:creationId xmlns:a16="http://schemas.microsoft.com/office/drawing/2014/main" id="{00000000-0008-0000-0800-000008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 name="Line 253">
              <a:extLst>
                <a:ext uri="{FF2B5EF4-FFF2-40B4-BE49-F238E27FC236}">
                  <a16:creationId xmlns:a16="http://schemas.microsoft.com/office/drawing/2014/main" id="{00000000-0008-0000-0800-000009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 name="Line 254">
              <a:extLst>
                <a:ext uri="{FF2B5EF4-FFF2-40B4-BE49-F238E27FC236}">
                  <a16:creationId xmlns:a16="http://schemas.microsoft.com/office/drawing/2014/main" id="{00000000-0008-0000-0800-00000A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 name="Line 255">
              <a:extLst>
                <a:ext uri="{FF2B5EF4-FFF2-40B4-BE49-F238E27FC236}">
                  <a16:creationId xmlns:a16="http://schemas.microsoft.com/office/drawing/2014/main" id="{00000000-0008-0000-0800-00000B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 name="Line 256">
              <a:extLst>
                <a:ext uri="{FF2B5EF4-FFF2-40B4-BE49-F238E27FC236}">
                  <a16:creationId xmlns:a16="http://schemas.microsoft.com/office/drawing/2014/main" id="{00000000-0008-0000-0800-00000C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 name="Line 257">
              <a:extLst>
                <a:ext uri="{FF2B5EF4-FFF2-40B4-BE49-F238E27FC236}">
                  <a16:creationId xmlns:a16="http://schemas.microsoft.com/office/drawing/2014/main" id="{00000000-0008-0000-0800-00000D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 name="Line 258">
              <a:extLst>
                <a:ext uri="{FF2B5EF4-FFF2-40B4-BE49-F238E27FC236}">
                  <a16:creationId xmlns:a16="http://schemas.microsoft.com/office/drawing/2014/main" id="{00000000-0008-0000-0800-00000E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 name="Line 259">
              <a:extLst>
                <a:ext uri="{FF2B5EF4-FFF2-40B4-BE49-F238E27FC236}">
                  <a16:creationId xmlns:a16="http://schemas.microsoft.com/office/drawing/2014/main" id="{00000000-0008-0000-0800-00000F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 name="Line 260">
              <a:extLst>
                <a:ext uri="{FF2B5EF4-FFF2-40B4-BE49-F238E27FC236}">
                  <a16:creationId xmlns:a16="http://schemas.microsoft.com/office/drawing/2014/main" id="{00000000-0008-0000-0800-000010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 name="Line 261">
              <a:extLst>
                <a:ext uri="{FF2B5EF4-FFF2-40B4-BE49-F238E27FC236}">
                  <a16:creationId xmlns:a16="http://schemas.microsoft.com/office/drawing/2014/main" id="{00000000-0008-0000-0800-000011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15</xdr:col>
      <xdr:colOff>152400</xdr:colOff>
      <xdr:row>45</xdr:row>
      <xdr:rowOff>85725</xdr:rowOff>
    </xdr:from>
    <xdr:to>
      <xdr:col>15</xdr:col>
      <xdr:colOff>952500</xdr:colOff>
      <xdr:row>77</xdr:row>
      <xdr:rowOff>57150</xdr:rowOff>
    </xdr:to>
    <xdr:grpSp>
      <xdr:nvGrpSpPr>
        <xdr:cNvPr id="31" name="Group 308">
          <a:extLst>
            <a:ext uri="{FF2B5EF4-FFF2-40B4-BE49-F238E27FC236}">
              <a16:creationId xmlns:a16="http://schemas.microsoft.com/office/drawing/2014/main" id="{00000000-0008-0000-0800-00001F000000}"/>
            </a:ext>
          </a:extLst>
        </xdr:cNvPr>
        <xdr:cNvGrpSpPr>
          <a:grpSpLocks/>
        </xdr:cNvGrpSpPr>
      </xdr:nvGrpSpPr>
      <xdr:grpSpPr bwMode="auto">
        <a:xfrm>
          <a:off x="10782300" y="7096125"/>
          <a:ext cx="800100" cy="4937125"/>
          <a:chOff x="696" y="744"/>
          <a:chExt cx="188" cy="542"/>
        </a:xfrm>
      </xdr:grpSpPr>
      <xdr:sp macro="" textlink="">
        <xdr:nvSpPr>
          <xdr:cNvPr id="32" name="Line 309">
            <a:extLst>
              <a:ext uri="{FF2B5EF4-FFF2-40B4-BE49-F238E27FC236}">
                <a16:creationId xmlns:a16="http://schemas.microsoft.com/office/drawing/2014/main" id="{00000000-0008-0000-0800-000020000000}"/>
              </a:ext>
            </a:extLst>
          </xdr:cNvPr>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3" name="Line 310">
            <a:extLst>
              <a:ext uri="{FF2B5EF4-FFF2-40B4-BE49-F238E27FC236}">
                <a16:creationId xmlns:a16="http://schemas.microsoft.com/office/drawing/2014/main" id="{00000000-0008-0000-0800-000021000000}"/>
              </a:ext>
            </a:extLst>
          </xdr:cNvPr>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 name="Line 311">
            <a:extLst>
              <a:ext uri="{FF2B5EF4-FFF2-40B4-BE49-F238E27FC236}">
                <a16:creationId xmlns:a16="http://schemas.microsoft.com/office/drawing/2014/main" id="{00000000-0008-0000-0800-000022000000}"/>
              </a:ext>
            </a:extLst>
          </xdr:cNvPr>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 name="Line 312">
            <a:extLst>
              <a:ext uri="{FF2B5EF4-FFF2-40B4-BE49-F238E27FC236}">
                <a16:creationId xmlns:a16="http://schemas.microsoft.com/office/drawing/2014/main" id="{00000000-0008-0000-0800-000023000000}"/>
              </a:ext>
            </a:extLst>
          </xdr:cNvPr>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6" name="Line 313">
            <a:extLst>
              <a:ext uri="{FF2B5EF4-FFF2-40B4-BE49-F238E27FC236}">
                <a16:creationId xmlns:a16="http://schemas.microsoft.com/office/drawing/2014/main" id="{00000000-0008-0000-0800-000024000000}"/>
              </a:ext>
            </a:extLst>
          </xdr:cNvPr>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 name="Line 314">
            <a:extLst>
              <a:ext uri="{FF2B5EF4-FFF2-40B4-BE49-F238E27FC236}">
                <a16:creationId xmlns:a16="http://schemas.microsoft.com/office/drawing/2014/main" id="{00000000-0008-0000-0800-000025000000}"/>
              </a:ext>
            </a:extLst>
          </xdr:cNvPr>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 name="Line 315">
            <a:extLst>
              <a:ext uri="{FF2B5EF4-FFF2-40B4-BE49-F238E27FC236}">
                <a16:creationId xmlns:a16="http://schemas.microsoft.com/office/drawing/2014/main" id="{00000000-0008-0000-0800-000026000000}"/>
              </a:ext>
            </a:extLst>
          </xdr:cNvPr>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9" name="Line 316">
            <a:extLst>
              <a:ext uri="{FF2B5EF4-FFF2-40B4-BE49-F238E27FC236}">
                <a16:creationId xmlns:a16="http://schemas.microsoft.com/office/drawing/2014/main" id="{00000000-0008-0000-0800-000027000000}"/>
              </a:ext>
            </a:extLst>
          </xdr:cNvPr>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0" name="Line 317">
            <a:extLst>
              <a:ext uri="{FF2B5EF4-FFF2-40B4-BE49-F238E27FC236}">
                <a16:creationId xmlns:a16="http://schemas.microsoft.com/office/drawing/2014/main" id="{00000000-0008-0000-0800-000028000000}"/>
              </a:ext>
            </a:extLst>
          </xdr:cNvPr>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1" name="Line 318">
            <a:extLst>
              <a:ext uri="{FF2B5EF4-FFF2-40B4-BE49-F238E27FC236}">
                <a16:creationId xmlns:a16="http://schemas.microsoft.com/office/drawing/2014/main" id="{00000000-0008-0000-0800-000029000000}"/>
              </a:ext>
            </a:extLst>
          </xdr:cNvPr>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2" name="Line 319">
            <a:extLst>
              <a:ext uri="{FF2B5EF4-FFF2-40B4-BE49-F238E27FC236}">
                <a16:creationId xmlns:a16="http://schemas.microsoft.com/office/drawing/2014/main" id="{00000000-0008-0000-0800-00002A000000}"/>
              </a:ext>
            </a:extLst>
          </xdr:cNvPr>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3" name="Line 320">
            <a:extLst>
              <a:ext uri="{FF2B5EF4-FFF2-40B4-BE49-F238E27FC236}">
                <a16:creationId xmlns:a16="http://schemas.microsoft.com/office/drawing/2014/main" id="{00000000-0008-0000-0800-00002B000000}"/>
              </a:ext>
            </a:extLst>
          </xdr:cNvPr>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4" name="Line 321">
            <a:extLst>
              <a:ext uri="{FF2B5EF4-FFF2-40B4-BE49-F238E27FC236}">
                <a16:creationId xmlns:a16="http://schemas.microsoft.com/office/drawing/2014/main" id="{00000000-0008-0000-0800-00002C000000}"/>
              </a:ext>
            </a:extLst>
          </xdr:cNvPr>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142875</xdr:colOff>
      <xdr:row>14</xdr:row>
      <xdr:rowOff>104775</xdr:rowOff>
    </xdr:from>
    <xdr:to>
      <xdr:col>15</xdr:col>
      <xdr:colOff>971550</xdr:colOff>
      <xdr:row>44</xdr:row>
      <xdr:rowOff>85725</xdr:rowOff>
    </xdr:to>
    <xdr:grpSp>
      <xdr:nvGrpSpPr>
        <xdr:cNvPr id="45" name="Group 262">
          <a:extLst>
            <a:ext uri="{FF2B5EF4-FFF2-40B4-BE49-F238E27FC236}">
              <a16:creationId xmlns:a16="http://schemas.microsoft.com/office/drawing/2014/main" id="{00000000-0008-0000-0800-00002D000000}"/>
            </a:ext>
          </a:extLst>
        </xdr:cNvPr>
        <xdr:cNvGrpSpPr>
          <a:grpSpLocks/>
        </xdr:cNvGrpSpPr>
      </xdr:nvGrpSpPr>
      <xdr:grpSpPr bwMode="auto">
        <a:xfrm>
          <a:off x="10772775" y="2289175"/>
          <a:ext cx="828675" cy="4654550"/>
          <a:chOff x="792" y="58"/>
          <a:chExt cx="97" cy="489"/>
        </a:xfrm>
      </xdr:grpSpPr>
      <xdr:sp macro="" textlink="">
        <xdr:nvSpPr>
          <xdr:cNvPr id="46" name="Line 263">
            <a:extLst>
              <a:ext uri="{FF2B5EF4-FFF2-40B4-BE49-F238E27FC236}">
                <a16:creationId xmlns:a16="http://schemas.microsoft.com/office/drawing/2014/main" id="{00000000-0008-0000-0800-00002E000000}"/>
              </a:ext>
            </a:extLst>
          </xdr:cNvPr>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7" name="Line 264">
            <a:extLst>
              <a:ext uri="{FF2B5EF4-FFF2-40B4-BE49-F238E27FC236}">
                <a16:creationId xmlns:a16="http://schemas.microsoft.com/office/drawing/2014/main" id="{00000000-0008-0000-0800-00002F000000}"/>
              </a:ext>
            </a:extLst>
          </xdr:cNvPr>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8" name="Line 265">
            <a:extLst>
              <a:ext uri="{FF2B5EF4-FFF2-40B4-BE49-F238E27FC236}">
                <a16:creationId xmlns:a16="http://schemas.microsoft.com/office/drawing/2014/main" id="{00000000-0008-0000-0800-000030000000}"/>
              </a:ext>
            </a:extLst>
          </xdr:cNvPr>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9" name="Line 266">
            <a:extLst>
              <a:ext uri="{FF2B5EF4-FFF2-40B4-BE49-F238E27FC236}">
                <a16:creationId xmlns:a16="http://schemas.microsoft.com/office/drawing/2014/main" id="{00000000-0008-0000-0800-000031000000}"/>
              </a:ext>
            </a:extLst>
          </xdr:cNvPr>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0" name="Line 267">
            <a:extLst>
              <a:ext uri="{FF2B5EF4-FFF2-40B4-BE49-F238E27FC236}">
                <a16:creationId xmlns:a16="http://schemas.microsoft.com/office/drawing/2014/main" id="{00000000-0008-0000-0800-000032000000}"/>
              </a:ext>
            </a:extLst>
          </xdr:cNvPr>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1" name="Line 268">
            <a:extLst>
              <a:ext uri="{FF2B5EF4-FFF2-40B4-BE49-F238E27FC236}">
                <a16:creationId xmlns:a16="http://schemas.microsoft.com/office/drawing/2014/main" id="{00000000-0008-0000-0800-000033000000}"/>
              </a:ext>
            </a:extLst>
          </xdr:cNvPr>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2" name="Line 269">
            <a:extLst>
              <a:ext uri="{FF2B5EF4-FFF2-40B4-BE49-F238E27FC236}">
                <a16:creationId xmlns:a16="http://schemas.microsoft.com/office/drawing/2014/main" id="{00000000-0008-0000-0800-000034000000}"/>
              </a:ext>
            </a:extLst>
          </xdr:cNvPr>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3" name="Line 270">
            <a:extLst>
              <a:ext uri="{FF2B5EF4-FFF2-40B4-BE49-F238E27FC236}">
                <a16:creationId xmlns:a16="http://schemas.microsoft.com/office/drawing/2014/main" id="{00000000-0008-0000-0800-000035000000}"/>
              </a:ext>
            </a:extLst>
          </xdr:cNvPr>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4" name="Line 271">
            <a:extLst>
              <a:ext uri="{FF2B5EF4-FFF2-40B4-BE49-F238E27FC236}">
                <a16:creationId xmlns:a16="http://schemas.microsoft.com/office/drawing/2014/main" id="{00000000-0008-0000-0800-000036000000}"/>
              </a:ext>
            </a:extLst>
          </xdr:cNvPr>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5" name="Line 272">
            <a:extLst>
              <a:ext uri="{FF2B5EF4-FFF2-40B4-BE49-F238E27FC236}">
                <a16:creationId xmlns:a16="http://schemas.microsoft.com/office/drawing/2014/main" id="{00000000-0008-0000-0800-000037000000}"/>
              </a:ext>
            </a:extLst>
          </xdr:cNvPr>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6" name="Line 273">
            <a:extLst>
              <a:ext uri="{FF2B5EF4-FFF2-40B4-BE49-F238E27FC236}">
                <a16:creationId xmlns:a16="http://schemas.microsoft.com/office/drawing/2014/main" id="{00000000-0008-0000-0800-000038000000}"/>
              </a:ext>
            </a:extLst>
          </xdr:cNvPr>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7" name="Line 274">
            <a:extLst>
              <a:ext uri="{FF2B5EF4-FFF2-40B4-BE49-F238E27FC236}">
                <a16:creationId xmlns:a16="http://schemas.microsoft.com/office/drawing/2014/main" id="{00000000-0008-0000-0800-000039000000}"/>
              </a:ext>
            </a:extLst>
          </xdr:cNvPr>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8" name="Line 275">
            <a:extLst>
              <a:ext uri="{FF2B5EF4-FFF2-40B4-BE49-F238E27FC236}">
                <a16:creationId xmlns:a16="http://schemas.microsoft.com/office/drawing/2014/main" id="{00000000-0008-0000-0800-00003A000000}"/>
              </a:ext>
            </a:extLst>
          </xdr:cNvPr>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161925</xdr:colOff>
      <xdr:row>14</xdr:row>
      <xdr:rowOff>133350</xdr:rowOff>
    </xdr:from>
    <xdr:to>
      <xdr:col>11</xdr:col>
      <xdr:colOff>428625</xdr:colOff>
      <xdr:row>44</xdr:row>
      <xdr:rowOff>104775</xdr:rowOff>
    </xdr:to>
    <xdr:grpSp>
      <xdr:nvGrpSpPr>
        <xdr:cNvPr id="59" name="Group 262">
          <a:extLst>
            <a:ext uri="{FF2B5EF4-FFF2-40B4-BE49-F238E27FC236}">
              <a16:creationId xmlns:a16="http://schemas.microsoft.com/office/drawing/2014/main" id="{00000000-0008-0000-0800-00003B000000}"/>
            </a:ext>
          </a:extLst>
        </xdr:cNvPr>
        <xdr:cNvGrpSpPr>
          <a:grpSpLocks/>
        </xdr:cNvGrpSpPr>
      </xdr:nvGrpSpPr>
      <xdr:grpSpPr bwMode="auto">
        <a:xfrm>
          <a:off x="7261225" y="2317750"/>
          <a:ext cx="825500" cy="4645025"/>
          <a:chOff x="792" y="58"/>
          <a:chExt cx="97" cy="489"/>
        </a:xfrm>
      </xdr:grpSpPr>
      <xdr:sp macro="" textlink="">
        <xdr:nvSpPr>
          <xdr:cNvPr id="60" name="Line 263">
            <a:extLst>
              <a:ext uri="{FF2B5EF4-FFF2-40B4-BE49-F238E27FC236}">
                <a16:creationId xmlns:a16="http://schemas.microsoft.com/office/drawing/2014/main" id="{00000000-0008-0000-0800-00003C000000}"/>
              </a:ext>
            </a:extLst>
          </xdr:cNvPr>
          <xdr:cNvSpPr>
            <a:spLocks noChangeShapeType="1"/>
          </xdr:cNvSpPr>
        </xdr:nvSpPr>
        <xdr:spPr bwMode="auto">
          <a:xfrm flipV="1">
            <a:off x="792" y="5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1" name="Line 264">
            <a:extLst>
              <a:ext uri="{FF2B5EF4-FFF2-40B4-BE49-F238E27FC236}">
                <a16:creationId xmlns:a16="http://schemas.microsoft.com/office/drawing/2014/main" id="{00000000-0008-0000-0800-00003D000000}"/>
              </a:ext>
            </a:extLst>
          </xdr:cNvPr>
          <xdr:cNvSpPr>
            <a:spLocks noChangeShapeType="1"/>
          </xdr:cNvSpPr>
        </xdr:nvSpPr>
        <xdr:spPr bwMode="auto">
          <a:xfrm flipV="1">
            <a:off x="792" y="7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2" name="Line 265">
            <a:extLst>
              <a:ext uri="{FF2B5EF4-FFF2-40B4-BE49-F238E27FC236}">
                <a16:creationId xmlns:a16="http://schemas.microsoft.com/office/drawing/2014/main" id="{00000000-0008-0000-0800-00003E000000}"/>
              </a:ext>
            </a:extLst>
          </xdr:cNvPr>
          <xdr:cNvSpPr>
            <a:spLocks noChangeShapeType="1"/>
          </xdr:cNvSpPr>
        </xdr:nvSpPr>
        <xdr:spPr bwMode="auto">
          <a:xfrm flipV="1">
            <a:off x="792" y="9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3" name="Line 266">
            <a:extLst>
              <a:ext uri="{FF2B5EF4-FFF2-40B4-BE49-F238E27FC236}">
                <a16:creationId xmlns:a16="http://schemas.microsoft.com/office/drawing/2014/main" id="{00000000-0008-0000-0800-00003F000000}"/>
              </a:ext>
            </a:extLst>
          </xdr:cNvPr>
          <xdr:cNvSpPr>
            <a:spLocks noChangeShapeType="1"/>
          </xdr:cNvSpPr>
        </xdr:nvSpPr>
        <xdr:spPr bwMode="auto">
          <a:xfrm flipV="1">
            <a:off x="792" y="106"/>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4" name="Line 267">
            <a:extLst>
              <a:ext uri="{FF2B5EF4-FFF2-40B4-BE49-F238E27FC236}">
                <a16:creationId xmlns:a16="http://schemas.microsoft.com/office/drawing/2014/main" id="{00000000-0008-0000-0800-000040000000}"/>
              </a:ext>
            </a:extLst>
          </xdr:cNvPr>
          <xdr:cNvSpPr>
            <a:spLocks noChangeShapeType="1"/>
          </xdr:cNvSpPr>
        </xdr:nvSpPr>
        <xdr:spPr bwMode="auto">
          <a:xfrm flipV="1">
            <a:off x="792" y="122"/>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5" name="Line 268">
            <a:extLst>
              <a:ext uri="{FF2B5EF4-FFF2-40B4-BE49-F238E27FC236}">
                <a16:creationId xmlns:a16="http://schemas.microsoft.com/office/drawing/2014/main" id="{00000000-0008-0000-0800-000041000000}"/>
              </a:ext>
            </a:extLst>
          </xdr:cNvPr>
          <xdr:cNvSpPr>
            <a:spLocks noChangeShapeType="1"/>
          </xdr:cNvSpPr>
        </xdr:nvSpPr>
        <xdr:spPr bwMode="auto">
          <a:xfrm flipV="1">
            <a:off x="792" y="139"/>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6" name="Line 269">
            <a:extLst>
              <a:ext uri="{FF2B5EF4-FFF2-40B4-BE49-F238E27FC236}">
                <a16:creationId xmlns:a16="http://schemas.microsoft.com/office/drawing/2014/main" id="{00000000-0008-0000-0800-000042000000}"/>
              </a:ext>
            </a:extLst>
          </xdr:cNvPr>
          <xdr:cNvSpPr>
            <a:spLocks noChangeShapeType="1"/>
          </xdr:cNvSpPr>
        </xdr:nvSpPr>
        <xdr:spPr bwMode="auto">
          <a:xfrm flipV="1">
            <a:off x="792" y="155"/>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7" name="Line 270">
            <a:extLst>
              <a:ext uri="{FF2B5EF4-FFF2-40B4-BE49-F238E27FC236}">
                <a16:creationId xmlns:a16="http://schemas.microsoft.com/office/drawing/2014/main" id="{00000000-0008-0000-0800-000043000000}"/>
              </a:ext>
            </a:extLst>
          </xdr:cNvPr>
          <xdr:cNvSpPr>
            <a:spLocks noChangeShapeType="1"/>
          </xdr:cNvSpPr>
        </xdr:nvSpPr>
        <xdr:spPr bwMode="auto">
          <a:xfrm flipV="1">
            <a:off x="792" y="171"/>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8" name="Line 271">
            <a:extLst>
              <a:ext uri="{FF2B5EF4-FFF2-40B4-BE49-F238E27FC236}">
                <a16:creationId xmlns:a16="http://schemas.microsoft.com/office/drawing/2014/main" id="{00000000-0008-0000-0800-000044000000}"/>
              </a:ext>
            </a:extLst>
          </xdr:cNvPr>
          <xdr:cNvSpPr>
            <a:spLocks noChangeShapeType="1"/>
          </xdr:cNvSpPr>
        </xdr:nvSpPr>
        <xdr:spPr bwMode="auto">
          <a:xfrm flipV="1">
            <a:off x="792" y="18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9" name="Line 272">
            <a:extLst>
              <a:ext uri="{FF2B5EF4-FFF2-40B4-BE49-F238E27FC236}">
                <a16:creationId xmlns:a16="http://schemas.microsoft.com/office/drawing/2014/main" id="{00000000-0008-0000-0800-000045000000}"/>
              </a:ext>
            </a:extLst>
          </xdr:cNvPr>
          <xdr:cNvSpPr>
            <a:spLocks noChangeShapeType="1"/>
          </xdr:cNvSpPr>
        </xdr:nvSpPr>
        <xdr:spPr bwMode="auto">
          <a:xfrm flipV="1">
            <a:off x="792" y="204"/>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0" name="Line 273">
            <a:extLst>
              <a:ext uri="{FF2B5EF4-FFF2-40B4-BE49-F238E27FC236}">
                <a16:creationId xmlns:a16="http://schemas.microsoft.com/office/drawing/2014/main" id="{00000000-0008-0000-0800-000046000000}"/>
              </a:ext>
            </a:extLst>
          </xdr:cNvPr>
          <xdr:cNvSpPr>
            <a:spLocks noChangeShapeType="1"/>
          </xdr:cNvSpPr>
        </xdr:nvSpPr>
        <xdr:spPr bwMode="auto">
          <a:xfrm flipV="1">
            <a:off x="792" y="22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1" name="Line 274">
            <a:extLst>
              <a:ext uri="{FF2B5EF4-FFF2-40B4-BE49-F238E27FC236}">
                <a16:creationId xmlns:a16="http://schemas.microsoft.com/office/drawing/2014/main" id="{00000000-0008-0000-0800-000047000000}"/>
              </a:ext>
            </a:extLst>
          </xdr:cNvPr>
          <xdr:cNvSpPr>
            <a:spLocks noChangeShapeType="1"/>
          </xdr:cNvSpPr>
        </xdr:nvSpPr>
        <xdr:spPr bwMode="auto">
          <a:xfrm flipV="1">
            <a:off x="792" y="237"/>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2" name="Line 275">
            <a:extLst>
              <a:ext uri="{FF2B5EF4-FFF2-40B4-BE49-F238E27FC236}">
                <a16:creationId xmlns:a16="http://schemas.microsoft.com/office/drawing/2014/main" id="{00000000-0008-0000-0800-000048000000}"/>
              </a:ext>
            </a:extLst>
          </xdr:cNvPr>
          <xdr:cNvSpPr>
            <a:spLocks noChangeShapeType="1"/>
          </xdr:cNvSpPr>
        </xdr:nvSpPr>
        <xdr:spPr bwMode="auto">
          <a:xfrm flipV="1">
            <a:off x="792" y="25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152400</xdr:colOff>
      <xdr:row>14</xdr:row>
      <xdr:rowOff>133350</xdr:rowOff>
    </xdr:from>
    <xdr:to>
      <xdr:col>6</xdr:col>
      <xdr:colOff>981075</xdr:colOff>
      <xdr:row>44</xdr:row>
      <xdr:rowOff>104775</xdr:rowOff>
    </xdr:to>
    <xdr:grpSp>
      <xdr:nvGrpSpPr>
        <xdr:cNvPr id="73" name="Group 262">
          <a:extLst>
            <a:ext uri="{FF2B5EF4-FFF2-40B4-BE49-F238E27FC236}">
              <a16:creationId xmlns:a16="http://schemas.microsoft.com/office/drawing/2014/main" id="{00000000-0008-0000-0800-000049000000}"/>
            </a:ext>
          </a:extLst>
        </xdr:cNvPr>
        <xdr:cNvGrpSpPr>
          <a:grpSpLocks/>
        </xdr:cNvGrpSpPr>
      </xdr:nvGrpSpPr>
      <xdr:grpSpPr bwMode="auto">
        <a:xfrm>
          <a:off x="3695700" y="2317750"/>
          <a:ext cx="828675" cy="4645025"/>
          <a:chOff x="792" y="58"/>
          <a:chExt cx="97" cy="489"/>
        </a:xfrm>
      </xdr:grpSpPr>
      <xdr:sp macro="" textlink="">
        <xdr:nvSpPr>
          <xdr:cNvPr id="74" name="Line 263">
            <a:extLst>
              <a:ext uri="{FF2B5EF4-FFF2-40B4-BE49-F238E27FC236}">
                <a16:creationId xmlns:a16="http://schemas.microsoft.com/office/drawing/2014/main" id="{00000000-0008-0000-0800-00004A000000}"/>
              </a:ext>
            </a:extLst>
          </xdr:cNvPr>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5" name="Line 264">
            <a:extLst>
              <a:ext uri="{FF2B5EF4-FFF2-40B4-BE49-F238E27FC236}">
                <a16:creationId xmlns:a16="http://schemas.microsoft.com/office/drawing/2014/main" id="{00000000-0008-0000-0800-00004B000000}"/>
              </a:ext>
            </a:extLst>
          </xdr:cNvPr>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6" name="Line 265">
            <a:extLst>
              <a:ext uri="{FF2B5EF4-FFF2-40B4-BE49-F238E27FC236}">
                <a16:creationId xmlns:a16="http://schemas.microsoft.com/office/drawing/2014/main" id="{00000000-0008-0000-0800-00004C000000}"/>
              </a:ext>
            </a:extLst>
          </xdr:cNvPr>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7" name="Line 266">
            <a:extLst>
              <a:ext uri="{FF2B5EF4-FFF2-40B4-BE49-F238E27FC236}">
                <a16:creationId xmlns:a16="http://schemas.microsoft.com/office/drawing/2014/main" id="{00000000-0008-0000-0800-00004D000000}"/>
              </a:ext>
            </a:extLst>
          </xdr:cNvPr>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8" name="Line 267">
            <a:extLst>
              <a:ext uri="{FF2B5EF4-FFF2-40B4-BE49-F238E27FC236}">
                <a16:creationId xmlns:a16="http://schemas.microsoft.com/office/drawing/2014/main" id="{00000000-0008-0000-0800-00004E000000}"/>
              </a:ext>
            </a:extLst>
          </xdr:cNvPr>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9" name="Line 268">
            <a:extLst>
              <a:ext uri="{FF2B5EF4-FFF2-40B4-BE49-F238E27FC236}">
                <a16:creationId xmlns:a16="http://schemas.microsoft.com/office/drawing/2014/main" id="{00000000-0008-0000-0800-00004F000000}"/>
              </a:ext>
            </a:extLst>
          </xdr:cNvPr>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0" name="Line 269">
            <a:extLst>
              <a:ext uri="{FF2B5EF4-FFF2-40B4-BE49-F238E27FC236}">
                <a16:creationId xmlns:a16="http://schemas.microsoft.com/office/drawing/2014/main" id="{00000000-0008-0000-0800-000050000000}"/>
              </a:ext>
            </a:extLst>
          </xdr:cNvPr>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1" name="Line 270">
            <a:extLst>
              <a:ext uri="{FF2B5EF4-FFF2-40B4-BE49-F238E27FC236}">
                <a16:creationId xmlns:a16="http://schemas.microsoft.com/office/drawing/2014/main" id="{00000000-0008-0000-0800-000051000000}"/>
              </a:ext>
            </a:extLst>
          </xdr:cNvPr>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2" name="Line 271">
            <a:extLst>
              <a:ext uri="{FF2B5EF4-FFF2-40B4-BE49-F238E27FC236}">
                <a16:creationId xmlns:a16="http://schemas.microsoft.com/office/drawing/2014/main" id="{00000000-0008-0000-0800-000052000000}"/>
              </a:ext>
            </a:extLst>
          </xdr:cNvPr>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3" name="Line 272">
            <a:extLst>
              <a:ext uri="{FF2B5EF4-FFF2-40B4-BE49-F238E27FC236}">
                <a16:creationId xmlns:a16="http://schemas.microsoft.com/office/drawing/2014/main" id="{00000000-0008-0000-0800-000053000000}"/>
              </a:ext>
            </a:extLst>
          </xdr:cNvPr>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4" name="Line 273">
            <a:extLst>
              <a:ext uri="{FF2B5EF4-FFF2-40B4-BE49-F238E27FC236}">
                <a16:creationId xmlns:a16="http://schemas.microsoft.com/office/drawing/2014/main" id="{00000000-0008-0000-0800-000054000000}"/>
              </a:ext>
            </a:extLst>
          </xdr:cNvPr>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5" name="Line 274">
            <a:extLst>
              <a:ext uri="{FF2B5EF4-FFF2-40B4-BE49-F238E27FC236}">
                <a16:creationId xmlns:a16="http://schemas.microsoft.com/office/drawing/2014/main" id="{00000000-0008-0000-0800-000055000000}"/>
              </a:ext>
            </a:extLst>
          </xdr:cNvPr>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6" name="Line 275">
            <a:extLst>
              <a:ext uri="{FF2B5EF4-FFF2-40B4-BE49-F238E27FC236}">
                <a16:creationId xmlns:a16="http://schemas.microsoft.com/office/drawing/2014/main" id="{00000000-0008-0000-0800-000056000000}"/>
              </a:ext>
            </a:extLst>
          </xdr:cNvPr>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1</xdr:row>
      <xdr:rowOff>66675</xdr:rowOff>
    </xdr:from>
    <xdr:to>
      <xdr:col>30</xdr:col>
      <xdr:colOff>190500</xdr:colOff>
      <xdr:row>3</xdr:row>
      <xdr:rowOff>142875</xdr:rowOff>
    </xdr:to>
    <xdr:grpSp>
      <xdr:nvGrpSpPr>
        <xdr:cNvPr id="87" name="Group 244">
          <a:extLst>
            <a:ext uri="{FF2B5EF4-FFF2-40B4-BE49-F238E27FC236}">
              <a16:creationId xmlns:a16="http://schemas.microsoft.com/office/drawing/2014/main" id="{00000000-0008-0000-0800-000057000000}"/>
            </a:ext>
          </a:extLst>
        </xdr:cNvPr>
        <xdr:cNvGrpSpPr>
          <a:grpSpLocks/>
        </xdr:cNvGrpSpPr>
      </xdr:nvGrpSpPr>
      <xdr:grpSpPr bwMode="auto">
        <a:xfrm>
          <a:off x="546100" y="219075"/>
          <a:ext cx="22250400" cy="381000"/>
          <a:chOff x="35" y="24"/>
          <a:chExt cx="2547" cy="39"/>
        </a:xfrm>
      </xdr:grpSpPr>
      <xdr:sp macro="" textlink="">
        <xdr:nvSpPr>
          <xdr:cNvPr id="88" name="Text Box 245">
            <a:extLst>
              <a:ext uri="{FF2B5EF4-FFF2-40B4-BE49-F238E27FC236}">
                <a16:creationId xmlns:a16="http://schemas.microsoft.com/office/drawing/2014/main" id="{00000000-0008-0000-0800-00005800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1/4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89" name="Text Box 246">
            <a:extLst>
              <a:ext uri="{FF2B5EF4-FFF2-40B4-BE49-F238E27FC236}">
                <a16:creationId xmlns:a16="http://schemas.microsoft.com/office/drawing/2014/main" id="{00000000-0008-0000-0800-000059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90" name="AutoShape 247">
            <a:extLst>
              <a:ext uri="{FF2B5EF4-FFF2-40B4-BE49-F238E27FC236}">
                <a16:creationId xmlns:a16="http://schemas.microsoft.com/office/drawing/2014/main" id="{00000000-0008-0000-0800-00005A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6</xdr:col>
      <xdr:colOff>152400</xdr:colOff>
      <xdr:row>32</xdr:row>
      <xdr:rowOff>114300</xdr:rowOff>
    </xdr:from>
    <xdr:to>
      <xdr:col>6</xdr:col>
      <xdr:colOff>981075</xdr:colOff>
      <xdr:row>57</xdr:row>
      <xdr:rowOff>85725</xdr:rowOff>
    </xdr:to>
    <xdr:grpSp>
      <xdr:nvGrpSpPr>
        <xdr:cNvPr id="91" name="Group 4093">
          <a:extLst>
            <a:ext uri="{FF2B5EF4-FFF2-40B4-BE49-F238E27FC236}">
              <a16:creationId xmlns:a16="http://schemas.microsoft.com/office/drawing/2014/main" id="{00000000-0008-0000-0800-00005B000000}"/>
            </a:ext>
          </a:extLst>
        </xdr:cNvPr>
        <xdr:cNvGrpSpPr>
          <a:grpSpLocks/>
        </xdr:cNvGrpSpPr>
      </xdr:nvGrpSpPr>
      <xdr:grpSpPr bwMode="auto">
        <a:xfrm>
          <a:off x="3695700" y="5143500"/>
          <a:ext cx="828675" cy="3781425"/>
          <a:chOff x="364" y="558"/>
          <a:chExt cx="87" cy="421"/>
        </a:xfrm>
      </xdr:grpSpPr>
      <xdr:sp macro="" textlink="">
        <xdr:nvSpPr>
          <xdr:cNvPr id="92" name="Line 4080">
            <a:extLst>
              <a:ext uri="{FF2B5EF4-FFF2-40B4-BE49-F238E27FC236}">
                <a16:creationId xmlns:a16="http://schemas.microsoft.com/office/drawing/2014/main" id="{00000000-0008-0000-0800-00005C000000}"/>
              </a:ext>
            </a:extLst>
          </xdr:cNvPr>
          <xdr:cNvSpPr>
            <a:spLocks noChangeShapeType="1"/>
          </xdr:cNvSpPr>
        </xdr:nvSpPr>
        <xdr:spPr bwMode="auto">
          <a:xfrm>
            <a:off x="364" y="55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3" name="Line 4081">
            <a:extLst>
              <a:ext uri="{FF2B5EF4-FFF2-40B4-BE49-F238E27FC236}">
                <a16:creationId xmlns:a16="http://schemas.microsoft.com/office/drawing/2014/main" id="{00000000-0008-0000-0800-00005D000000}"/>
              </a:ext>
            </a:extLst>
          </xdr:cNvPr>
          <xdr:cNvSpPr>
            <a:spLocks noChangeShapeType="1"/>
          </xdr:cNvSpPr>
        </xdr:nvSpPr>
        <xdr:spPr bwMode="auto">
          <a:xfrm>
            <a:off x="364" y="57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4" name="Line 4082">
            <a:extLst>
              <a:ext uri="{FF2B5EF4-FFF2-40B4-BE49-F238E27FC236}">
                <a16:creationId xmlns:a16="http://schemas.microsoft.com/office/drawing/2014/main" id="{00000000-0008-0000-0800-00005E000000}"/>
              </a:ext>
            </a:extLst>
          </xdr:cNvPr>
          <xdr:cNvSpPr>
            <a:spLocks noChangeShapeType="1"/>
          </xdr:cNvSpPr>
        </xdr:nvSpPr>
        <xdr:spPr bwMode="auto">
          <a:xfrm>
            <a:off x="364" y="591"/>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5" name="Line 4083">
            <a:extLst>
              <a:ext uri="{FF2B5EF4-FFF2-40B4-BE49-F238E27FC236}">
                <a16:creationId xmlns:a16="http://schemas.microsoft.com/office/drawing/2014/main" id="{00000000-0008-0000-0800-00005F000000}"/>
              </a:ext>
            </a:extLst>
          </xdr:cNvPr>
          <xdr:cNvSpPr>
            <a:spLocks noChangeShapeType="1"/>
          </xdr:cNvSpPr>
        </xdr:nvSpPr>
        <xdr:spPr bwMode="auto">
          <a:xfrm>
            <a:off x="364" y="60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6" name="Line 4084">
            <a:extLst>
              <a:ext uri="{FF2B5EF4-FFF2-40B4-BE49-F238E27FC236}">
                <a16:creationId xmlns:a16="http://schemas.microsoft.com/office/drawing/2014/main" id="{00000000-0008-0000-0800-000060000000}"/>
              </a:ext>
            </a:extLst>
          </xdr:cNvPr>
          <xdr:cNvSpPr>
            <a:spLocks noChangeShapeType="1"/>
          </xdr:cNvSpPr>
        </xdr:nvSpPr>
        <xdr:spPr bwMode="auto">
          <a:xfrm>
            <a:off x="364" y="62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7" name="Line 4085">
            <a:extLst>
              <a:ext uri="{FF2B5EF4-FFF2-40B4-BE49-F238E27FC236}">
                <a16:creationId xmlns:a16="http://schemas.microsoft.com/office/drawing/2014/main" id="{00000000-0008-0000-0800-000061000000}"/>
              </a:ext>
            </a:extLst>
          </xdr:cNvPr>
          <xdr:cNvSpPr>
            <a:spLocks noChangeShapeType="1"/>
          </xdr:cNvSpPr>
        </xdr:nvSpPr>
        <xdr:spPr bwMode="auto">
          <a:xfrm>
            <a:off x="364" y="64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8" name="Line 4086">
            <a:extLst>
              <a:ext uri="{FF2B5EF4-FFF2-40B4-BE49-F238E27FC236}">
                <a16:creationId xmlns:a16="http://schemas.microsoft.com/office/drawing/2014/main" id="{00000000-0008-0000-0800-000062000000}"/>
              </a:ext>
            </a:extLst>
          </xdr:cNvPr>
          <xdr:cNvSpPr>
            <a:spLocks noChangeShapeType="1"/>
          </xdr:cNvSpPr>
        </xdr:nvSpPr>
        <xdr:spPr bwMode="auto">
          <a:xfrm>
            <a:off x="364" y="65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9" name="Line 4087">
            <a:extLst>
              <a:ext uri="{FF2B5EF4-FFF2-40B4-BE49-F238E27FC236}">
                <a16:creationId xmlns:a16="http://schemas.microsoft.com/office/drawing/2014/main" id="{00000000-0008-0000-0800-000063000000}"/>
              </a:ext>
            </a:extLst>
          </xdr:cNvPr>
          <xdr:cNvSpPr>
            <a:spLocks noChangeShapeType="1"/>
          </xdr:cNvSpPr>
        </xdr:nvSpPr>
        <xdr:spPr bwMode="auto">
          <a:xfrm>
            <a:off x="364" y="67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0" name="Line 4088">
            <a:extLst>
              <a:ext uri="{FF2B5EF4-FFF2-40B4-BE49-F238E27FC236}">
                <a16:creationId xmlns:a16="http://schemas.microsoft.com/office/drawing/2014/main" id="{00000000-0008-0000-0800-000064000000}"/>
              </a:ext>
            </a:extLst>
          </xdr:cNvPr>
          <xdr:cNvSpPr>
            <a:spLocks noChangeShapeType="1"/>
          </xdr:cNvSpPr>
        </xdr:nvSpPr>
        <xdr:spPr bwMode="auto">
          <a:xfrm>
            <a:off x="364" y="69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1" name="Line 4089">
            <a:extLst>
              <a:ext uri="{FF2B5EF4-FFF2-40B4-BE49-F238E27FC236}">
                <a16:creationId xmlns:a16="http://schemas.microsoft.com/office/drawing/2014/main" id="{00000000-0008-0000-0800-000065000000}"/>
              </a:ext>
            </a:extLst>
          </xdr:cNvPr>
          <xdr:cNvSpPr>
            <a:spLocks noChangeShapeType="1"/>
          </xdr:cNvSpPr>
        </xdr:nvSpPr>
        <xdr:spPr bwMode="auto">
          <a:xfrm>
            <a:off x="364" y="709"/>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2" name="Line 4090">
            <a:extLst>
              <a:ext uri="{FF2B5EF4-FFF2-40B4-BE49-F238E27FC236}">
                <a16:creationId xmlns:a16="http://schemas.microsoft.com/office/drawing/2014/main" id="{00000000-0008-0000-0800-000066000000}"/>
              </a:ext>
            </a:extLst>
          </xdr:cNvPr>
          <xdr:cNvSpPr>
            <a:spLocks noChangeShapeType="1"/>
          </xdr:cNvSpPr>
        </xdr:nvSpPr>
        <xdr:spPr bwMode="auto">
          <a:xfrm>
            <a:off x="364" y="72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3" name="Line 4091">
            <a:extLst>
              <a:ext uri="{FF2B5EF4-FFF2-40B4-BE49-F238E27FC236}">
                <a16:creationId xmlns:a16="http://schemas.microsoft.com/office/drawing/2014/main" id="{00000000-0008-0000-0800-000067000000}"/>
              </a:ext>
            </a:extLst>
          </xdr:cNvPr>
          <xdr:cNvSpPr>
            <a:spLocks noChangeShapeType="1"/>
          </xdr:cNvSpPr>
        </xdr:nvSpPr>
        <xdr:spPr bwMode="auto">
          <a:xfrm>
            <a:off x="364" y="74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4" name="Line 4092">
            <a:extLst>
              <a:ext uri="{FF2B5EF4-FFF2-40B4-BE49-F238E27FC236}">
                <a16:creationId xmlns:a16="http://schemas.microsoft.com/office/drawing/2014/main" id="{00000000-0008-0000-0800-000068000000}"/>
              </a:ext>
            </a:extLst>
          </xdr:cNvPr>
          <xdr:cNvSpPr>
            <a:spLocks noChangeShapeType="1"/>
          </xdr:cNvSpPr>
        </xdr:nvSpPr>
        <xdr:spPr bwMode="auto">
          <a:xfrm>
            <a:off x="364" y="759"/>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180975</xdr:colOff>
      <xdr:row>45</xdr:row>
      <xdr:rowOff>95250</xdr:rowOff>
    </xdr:from>
    <xdr:to>
      <xdr:col>11</xdr:col>
      <xdr:colOff>419100</xdr:colOff>
      <xdr:row>77</xdr:row>
      <xdr:rowOff>76200</xdr:rowOff>
    </xdr:to>
    <xdr:grpSp>
      <xdr:nvGrpSpPr>
        <xdr:cNvPr id="105" name="Group 308">
          <a:extLst>
            <a:ext uri="{FF2B5EF4-FFF2-40B4-BE49-F238E27FC236}">
              <a16:creationId xmlns:a16="http://schemas.microsoft.com/office/drawing/2014/main" id="{00000000-0008-0000-0800-000069000000}"/>
            </a:ext>
          </a:extLst>
        </xdr:cNvPr>
        <xdr:cNvGrpSpPr>
          <a:grpSpLocks/>
        </xdr:cNvGrpSpPr>
      </xdr:nvGrpSpPr>
      <xdr:grpSpPr bwMode="auto">
        <a:xfrm>
          <a:off x="7280275" y="7105650"/>
          <a:ext cx="796925" cy="4946650"/>
          <a:chOff x="696" y="744"/>
          <a:chExt cx="188" cy="542"/>
        </a:xfrm>
      </xdr:grpSpPr>
      <xdr:sp macro="" textlink="">
        <xdr:nvSpPr>
          <xdr:cNvPr id="106" name="Line 309">
            <a:extLst>
              <a:ext uri="{FF2B5EF4-FFF2-40B4-BE49-F238E27FC236}">
                <a16:creationId xmlns:a16="http://schemas.microsoft.com/office/drawing/2014/main" id="{00000000-0008-0000-0800-00006A000000}"/>
              </a:ext>
            </a:extLst>
          </xdr:cNvPr>
          <xdr:cNvSpPr>
            <a:spLocks noChangeShapeType="1"/>
          </xdr:cNvSpPr>
        </xdr:nvSpPr>
        <xdr:spPr bwMode="auto">
          <a:xfrm>
            <a:off x="698" y="7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7" name="Line 310">
            <a:extLst>
              <a:ext uri="{FF2B5EF4-FFF2-40B4-BE49-F238E27FC236}">
                <a16:creationId xmlns:a16="http://schemas.microsoft.com/office/drawing/2014/main" id="{00000000-0008-0000-0800-00006B000000}"/>
              </a:ext>
            </a:extLst>
          </xdr:cNvPr>
          <xdr:cNvSpPr>
            <a:spLocks noChangeShapeType="1"/>
          </xdr:cNvSpPr>
        </xdr:nvSpPr>
        <xdr:spPr bwMode="auto">
          <a:xfrm>
            <a:off x="696" y="76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8" name="Line 311">
            <a:extLst>
              <a:ext uri="{FF2B5EF4-FFF2-40B4-BE49-F238E27FC236}">
                <a16:creationId xmlns:a16="http://schemas.microsoft.com/office/drawing/2014/main" id="{00000000-0008-0000-0800-00006C000000}"/>
              </a:ext>
            </a:extLst>
          </xdr:cNvPr>
          <xdr:cNvSpPr>
            <a:spLocks noChangeShapeType="1"/>
          </xdr:cNvSpPr>
        </xdr:nvSpPr>
        <xdr:spPr bwMode="auto">
          <a:xfrm>
            <a:off x="696" y="77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9" name="Line 312">
            <a:extLst>
              <a:ext uri="{FF2B5EF4-FFF2-40B4-BE49-F238E27FC236}">
                <a16:creationId xmlns:a16="http://schemas.microsoft.com/office/drawing/2014/main" id="{00000000-0008-0000-0800-00006D000000}"/>
              </a:ext>
            </a:extLst>
          </xdr:cNvPr>
          <xdr:cNvSpPr>
            <a:spLocks noChangeShapeType="1"/>
          </xdr:cNvSpPr>
        </xdr:nvSpPr>
        <xdr:spPr bwMode="auto">
          <a:xfrm>
            <a:off x="698" y="793"/>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0" name="Line 313">
            <a:extLst>
              <a:ext uri="{FF2B5EF4-FFF2-40B4-BE49-F238E27FC236}">
                <a16:creationId xmlns:a16="http://schemas.microsoft.com/office/drawing/2014/main" id="{00000000-0008-0000-0800-00006E000000}"/>
              </a:ext>
            </a:extLst>
          </xdr:cNvPr>
          <xdr:cNvSpPr>
            <a:spLocks noChangeShapeType="1"/>
          </xdr:cNvSpPr>
        </xdr:nvSpPr>
        <xdr:spPr bwMode="auto">
          <a:xfrm>
            <a:off x="698" y="81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1" name="Line 314">
            <a:extLst>
              <a:ext uri="{FF2B5EF4-FFF2-40B4-BE49-F238E27FC236}">
                <a16:creationId xmlns:a16="http://schemas.microsoft.com/office/drawing/2014/main" id="{00000000-0008-0000-0800-00006F000000}"/>
              </a:ext>
            </a:extLst>
          </xdr:cNvPr>
          <xdr:cNvSpPr>
            <a:spLocks noChangeShapeType="1"/>
          </xdr:cNvSpPr>
        </xdr:nvSpPr>
        <xdr:spPr bwMode="auto">
          <a:xfrm>
            <a:off x="698" y="827"/>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2" name="Line 315">
            <a:extLst>
              <a:ext uri="{FF2B5EF4-FFF2-40B4-BE49-F238E27FC236}">
                <a16:creationId xmlns:a16="http://schemas.microsoft.com/office/drawing/2014/main" id="{00000000-0008-0000-0800-000070000000}"/>
              </a:ext>
            </a:extLst>
          </xdr:cNvPr>
          <xdr:cNvSpPr>
            <a:spLocks noChangeShapeType="1"/>
          </xdr:cNvSpPr>
        </xdr:nvSpPr>
        <xdr:spPr bwMode="auto">
          <a:xfrm>
            <a:off x="698" y="8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3" name="Line 316">
            <a:extLst>
              <a:ext uri="{FF2B5EF4-FFF2-40B4-BE49-F238E27FC236}">
                <a16:creationId xmlns:a16="http://schemas.microsoft.com/office/drawing/2014/main" id="{00000000-0008-0000-0800-000071000000}"/>
              </a:ext>
            </a:extLst>
          </xdr:cNvPr>
          <xdr:cNvSpPr>
            <a:spLocks noChangeShapeType="1"/>
          </xdr:cNvSpPr>
        </xdr:nvSpPr>
        <xdr:spPr bwMode="auto">
          <a:xfrm>
            <a:off x="698" y="861"/>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4" name="Line 317">
            <a:extLst>
              <a:ext uri="{FF2B5EF4-FFF2-40B4-BE49-F238E27FC236}">
                <a16:creationId xmlns:a16="http://schemas.microsoft.com/office/drawing/2014/main" id="{00000000-0008-0000-0800-000072000000}"/>
              </a:ext>
            </a:extLst>
          </xdr:cNvPr>
          <xdr:cNvSpPr>
            <a:spLocks noChangeShapeType="1"/>
          </xdr:cNvSpPr>
        </xdr:nvSpPr>
        <xdr:spPr bwMode="auto">
          <a:xfrm>
            <a:off x="698" y="878"/>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5" name="Line 318">
            <a:extLst>
              <a:ext uri="{FF2B5EF4-FFF2-40B4-BE49-F238E27FC236}">
                <a16:creationId xmlns:a16="http://schemas.microsoft.com/office/drawing/2014/main" id="{00000000-0008-0000-0800-000073000000}"/>
              </a:ext>
            </a:extLst>
          </xdr:cNvPr>
          <xdr:cNvSpPr>
            <a:spLocks noChangeShapeType="1"/>
          </xdr:cNvSpPr>
        </xdr:nvSpPr>
        <xdr:spPr bwMode="auto">
          <a:xfrm>
            <a:off x="698" y="895"/>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6" name="Line 319">
            <a:extLst>
              <a:ext uri="{FF2B5EF4-FFF2-40B4-BE49-F238E27FC236}">
                <a16:creationId xmlns:a16="http://schemas.microsoft.com/office/drawing/2014/main" id="{00000000-0008-0000-0800-000074000000}"/>
              </a:ext>
            </a:extLst>
          </xdr:cNvPr>
          <xdr:cNvSpPr>
            <a:spLocks noChangeShapeType="1"/>
          </xdr:cNvSpPr>
        </xdr:nvSpPr>
        <xdr:spPr bwMode="auto">
          <a:xfrm>
            <a:off x="698" y="912"/>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7" name="Line 320">
            <a:extLst>
              <a:ext uri="{FF2B5EF4-FFF2-40B4-BE49-F238E27FC236}">
                <a16:creationId xmlns:a16="http://schemas.microsoft.com/office/drawing/2014/main" id="{00000000-0008-0000-0800-000075000000}"/>
              </a:ext>
            </a:extLst>
          </xdr:cNvPr>
          <xdr:cNvSpPr>
            <a:spLocks noChangeShapeType="1"/>
          </xdr:cNvSpPr>
        </xdr:nvSpPr>
        <xdr:spPr bwMode="auto">
          <a:xfrm>
            <a:off x="698" y="929"/>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8" name="Line 321">
            <a:extLst>
              <a:ext uri="{FF2B5EF4-FFF2-40B4-BE49-F238E27FC236}">
                <a16:creationId xmlns:a16="http://schemas.microsoft.com/office/drawing/2014/main" id="{00000000-0008-0000-0800-000076000000}"/>
              </a:ext>
            </a:extLst>
          </xdr:cNvPr>
          <xdr:cNvSpPr>
            <a:spLocks noChangeShapeType="1"/>
          </xdr:cNvSpPr>
        </xdr:nvSpPr>
        <xdr:spPr bwMode="auto">
          <a:xfrm>
            <a:off x="698" y="94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32</xdr:row>
      <xdr:rowOff>95250</xdr:rowOff>
    </xdr:from>
    <xdr:to>
      <xdr:col>6</xdr:col>
      <xdr:colOff>1000125</xdr:colOff>
      <xdr:row>44</xdr:row>
      <xdr:rowOff>76200</xdr:rowOff>
    </xdr:to>
    <xdr:grpSp>
      <xdr:nvGrpSpPr>
        <xdr:cNvPr id="119" name="Group 58">
          <a:extLst>
            <a:ext uri="{FF2B5EF4-FFF2-40B4-BE49-F238E27FC236}">
              <a16:creationId xmlns:a16="http://schemas.microsoft.com/office/drawing/2014/main" id="{00000000-0008-0000-0800-000077000000}"/>
            </a:ext>
          </a:extLst>
        </xdr:cNvPr>
        <xdr:cNvGrpSpPr>
          <a:grpSpLocks/>
        </xdr:cNvGrpSpPr>
      </xdr:nvGrpSpPr>
      <xdr:grpSpPr bwMode="auto">
        <a:xfrm>
          <a:off x="3686175" y="5124450"/>
          <a:ext cx="857250" cy="1809750"/>
          <a:chOff x="323" y="504"/>
          <a:chExt cx="90" cy="189"/>
        </a:xfrm>
      </xdr:grpSpPr>
      <xdr:sp macro="" textlink="">
        <xdr:nvSpPr>
          <xdr:cNvPr id="120" name="Line 59">
            <a:extLst>
              <a:ext uri="{FF2B5EF4-FFF2-40B4-BE49-F238E27FC236}">
                <a16:creationId xmlns:a16="http://schemas.microsoft.com/office/drawing/2014/main" id="{00000000-0008-0000-0800-00007800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1" name="Line 60">
            <a:extLst>
              <a:ext uri="{FF2B5EF4-FFF2-40B4-BE49-F238E27FC236}">
                <a16:creationId xmlns:a16="http://schemas.microsoft.com/office/drawing/2014/main" id="{00000000-0008-0000-0800-00007900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2" name="Line 61">
            <a:extLst>
              <a:ext uri="{FF2B5EF4-FFF2-40B4-BE49-F238E27FC236}">
                <a16:creationId xmlns:a16="http://schemas.microsoft.com/office/drawing/2014/main" id="{00000000-0008-0000-0800-00007A00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3" name="Line 62">
            <a:extLst>
              <a:ext uri="{FF2B5EF4-FFF2-40B4-BE49-F238E27FC236}">
                <a16:creationId xmlns:a16="http://schemas.microsoft.com/office/drawing/2014/main" id="{00000000-0008-0000-0800-00007B00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4" name="Line 63">
            <a:extLst>
              <a:ext uri="{FF2B5EF4-FFF2-40B4-BE49-F238E27FC236}">
                <a16:creationId xmlns:a16="http://schemas.microsoft.com/office/drawing/2014/main" id="{00000000-0008-0000-0800-00007C00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5" name="Line 64">
            <a:extLst>
              <a:ext uri="{FF2B5EF4-FFF2-40B4-BE49-F238E27FC236}">
                <a16:creationId xmlns:a16="http://schemas.microsoft.com/office/drawing/2014/main" id="{00000000-0008-0000-0800-00007D00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6" name="Line 65">
            <a:extLst>
              <a:ext uri="{FF2B5EF4-FFF2-40B4-BE49-F238E27FC236}">
                <a16:creationId xmlns:a16="http://schemas.microsoft.com/office/drawing/2014/main" id="{00000000-0008-0000-0800-00007E00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7" name="Line 66">
            <a:extLst>
              <a:ext uri="{FF2B5EF4-FFF2-40B4-BE49-F238E27FC236}">
                <a16:creationId xmlns:a16="http://schemas.microsoft.com/office/drawing/2014/main" id="{00000000-0008-0000-0800-00007F00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8" name="Line 67">
            <a:extLst>
              <a:ext uri="{FF2B5EF4-FFF2-40B4-BE49-F238E27FC236}">
                <a16:creationId xmlns:a16="http://schemas.microsoft.com/office/drawing/2014/main" id="{00000000-0008-0000-0800-00008000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9" name="Line 68">
            <a:extLst>
              <a:ext uri="{FF2B5EF4-FFF2-40B4-BE49-F238E27FC236}">
                <a16:creationId xmlns:a16="http://schemas.microsoft.com/office/drawing/2014/main" id="{00000000-0008-0000-0800-00008100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0" name="Line 69">
            <a:extLst>
              <a:ext uri="{FF2B5EF4-FFF2-40B4-BE49-F238E27FC236}">
                <a16:creationId xmlns:a16="http://schemas.microsoft.com/office/drawing/2014/main" id="{00000000-0008-0000-0800-00008200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1" name="Line 70">
            <a:extLst>
              <a:ext uri="{FF2B5EF4-FFF2-40B4-BE49-F238E27FC236}">
                <a16:creationId xmlns:a16="http://schemas.microsoft.com/office/drawing/2014/main" id="{00000000-0008-0000-0800-00008300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2" name="Line 71">
            <a:extLst>
              <a:ext uri="{FF2B5EF4-FFF2-40B4-BE49-F238E27FC236}">
                <a16:creationId xmlns:a16="http://schemas.microsoft.com/office/drawing/2014/main" id="{00000000-0008-0000-0800-00008400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9</xdr:row>
      <xdr:rowOff>0</xdr:rowOff>
    </xdr:from>
    <xdr:to>
      <xdr:col>30</xdr:col>
      <xdr:colOff>190500</xdr:colOff>
      <xdr:row>85</xdr:row>
      <xdr:rowOff>38100</xdr:rowOff>
    </xdr:to>
    <xdr:sp macro="" textlink="">
      <xdr:nvSpPr>
        <xdr:cNvPr id="133" name="Rectangle 86">
          <a:extLst>
            <a:ext uri="{FF2B5EF4-FFF2-40B4-BE49-F238E27FC236}">
              <a16:creationId xmlns:a16="http://schemas.microsoft.com/office/drawing/2014/main" id="{00000000-0008-0000-0800-000085000000}"/>
            </a:ext>
          </a:extLst>
        </xdr:cNvPr>
        <xdr:cNvSpPr>
          <a:spLocks noChangeArrowheads="1"/>
        </xdr:cNvSpPr>
      </xdr:nvSpPr>
      <xdr:spPr bwMode="auto">
        <a:xfrm>
          <a:off x="542925" y="1371600"/>
          <a:ext cx="22259925" cy="118586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xdr:col>
      <xdr:colOff>0</xdr:colOff>
      <xdr:row>95</xdr:row>
      <xdr:rowOff>142875</xdr:rowOff>
    </xdr:from>
    <xdr:to>
      <xdr:col>30</xdr:col>
      <xdr:colOff>190500</xdr:colOff>
      <xdr:row>154</xdr:row>
      <xdr:rowOff>47625</xdr:rowOff>
    </xdr:to>
    <xdr:sp macro="" textlink="">
      <xdr:nvSpPr>
        <xdr:cNvPr id="135" name="Rectangle 88">
          <a:extLst>
            <a:ext uri="{FF2B5EF4-FFF2-40B4-BE49-F238E27FC236}">
              <a16:creationId xmlns:a16="http://schemas.microsoft.com/office/drawing/2014/main" id="{00000000-0008-0000-0800-000087000000}"/>
            </a:ext>
          </a:extLst>
        </xdr:cNvPr>
        <xdr:cNvSpPr>
          <a:spLocks noChangeArrowheads="1"/>
        </xdr:cNvSpPr>
      </xdr:nvSpPr>
      <xdr:spPr bwMode="auto">
        <a:xfrm>
          <a:off x="542925" y="14859000"/>
          <a:ext cx="22259925" cy="9067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13</xdr:col>
      <xdr:colOff>0</xdr:colOff>
      <xdr:row>94</xdr:row>
      <xdr:rowOff>90063</xdr:rowOff>
    </xdr:from>
    <xdr:to>
      <xdr:col>22</xdr:col>
      <xdr:colOff>807637</xdr:colOff>
      <xdr:row>97</xdr:row>
      <xdr:rowOff>9177</xdr:rowOff>
    </xdr:to>
    <xdr:sp macro="" textlink="">
      <xdr:nvSpPr>
        <xdr:cNvPr id="136" name="Text Box 89">
          <a:extLst>
            <a:ext uri="{FF2B5EF4-FFF2-40B4-BE49-F238E27FC236}">
              <a16:creationId xmlns:a16="http://schemas.microsoft.com/office/drawing/2014/main" id="{00000000-0008-0000-0800-000088000000}"/>
            </a:ext>
          </a:extLst>
        </xdr:cNvPr>
        <xdr:cNvSpPr txBox="1">
          <a:spLocks noChangeArrowheads="1"/>
        </xdr:cNvSpPr>
      </xdr:nvSpPr>
      <xdr:spPr bwMode="auto">
        <a:xfrm>
          <a:off x="8467725" y="14653788"/>
          <a:ext cx="9227737"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三重県内の雇用者所得による需要増加額</a:t>
          </a:r>
        </a:p>
      </xdr:txBody>
    </xdr:sp>
    <xdr:clientData/>
  </xdr:twoCellAnchor>
  <xdr:twoCellAnchor>
    <xdr:from>
      <xdr:col>3</xdr:col>
      <xdr:colOff>51774</xdr:colOff>
      <xdr:row>7</xdr:row>
      <xdr:rowOff>126749</xdr:rowOff>
    </xdr:from>
    <xdr:to>
      <xdr:col>11</xdr:col>
      <xdr:colOff>411366</xdr:colOff>
      <xdr:row>10</xdr:row>
      <xdr:rowOff>63374</xdr:rowOff>
    </xdr:to>
    <xdr:sp macro="" textlink="">
      <xdr:nvSpPr>
        <xdr:cNvPr id="137" name="Text Box 92">
          <a:extLst>
            <a:ext uri="{FF2B5EF4-FFF2-40B4-BE49-F238E27FC236}">
              <a16:creationId xmlns:a16="http://schemas.microsoft.com/office/drawing/2014/main" id="{00000000-0008-0000-0800-000089000000}"/>
            </a:ext>
          </a:extLst>
        </xdr:cNvPr>
        <xdr:cNvSpPr txBox="1">
          <a:spLocks noChangeArrowheads="1"/>
        </xdr:cNvSpPr>
      </xdr:nvSpPr>
      <xdr:spPr bwMode="auto">
        <a:xfrm>
          <a:off x="1061424" y="1193549"/>
          <a:ext cx="6998517" cy="393825"/>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19</xdr:col>
      <xdr:colOff>180975</xdr:colOff>
      <xdr:row>32</xdr:row>
      <xdr:rowOff>28575</xdr:rowOff>
    </xdr:from>
    <xdr:to>
      <xdr:col>19</xdr:col>
      <xdr:colOff>971550</xdr:colOff>
      <xdr:row>58</xdr:row>
      <xdr:rowOff>0</xdr:rowOff>
    </xdr:to>
    <xdr:grpSp>
      <xdr:nvGrpSpPr>
        <xdr:cNvPr id="139" name="Group 6547">
          <a:extLst>
            <a:ext uri="{FF2B5EF4-FFF2-40B4-BE49-F238E27FC236}">
              <a16:creationId xmlns:a16="http://schemas.microsoft.com/office/drawing/2014/main" id="{00000000-0008-0000-0800-00008B000000}"/>
            </a:ext>
          </a:extLst>
        </xdr:cNvPr>
        <xdr:cNvGrpSpPr>
          <a:grpSpLocks/>
        </xdr:cNvGrpSpPr>
      </xdr:nvGrpSpPr>
      <xdr:grpSpPr bwMode="auto">
        <a:xfrm>
          <a:off x="14354175" y="5057775"/>
          <a:ext cx="790575" cy="3933825"/>
          <a:chOff x="1129" y="563"/>
          <a:chExt cx="83" cy="439"/>
        </a:xfrm>
      </xdr:grpSpPr>
      <xdr:grpSp>
        <xdr:nvGrpSpPr>
          <xdr:cNvPr id="140" name="Group 2">
            <a:extLst>
              <a:ext uri="{FF2B5EF4-FFF2-40B4-BE49-F238E27FC236}">
                <a16:creationId xmlns:a16="http://schemas.microsoft.com/office/drawing/2014/main" id="{00000000-0008-0000-0800-00008C000000}"/>
              </a:ext>
            </a:extLst>
          </xdr:cNvPr>
          <xdr:cNvGrpSpPr>
            <a:grpSpLocks/>
          </xdr:cNvGrpSpPr>
        </xdr:nvGrpSpPr>
        <xdr:grpSpPr bwMode="auto">
          <a:xfrm>
            <a:off x="1129" y="568"/>
            <a:ext cx="82" cy="206"/>
            <a:chOff x="1211" y="358"/>
            <a:chExt cx="79" cy="203"/>
          </a:xfrm>
        </xdr:grpSpPr>
        <xdr:sp macro="" textlink="">
          <xdr:nvSpPr>
            <xdr:cNvPr id="156" name="Line 3">
              <a:extLst>
                <a:ext uri="{FF2B5EF4-FFF2-40B4-BE49-F238E27FC236}">
                  <a16:creationId xmlns:a16="http://schemas.microsoft.com/office/drawing/2014/main" id="{00000000-0008-0000-0800-00009C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7" name="Line 4">
              <a:extLst>
                <a:ext uri="{FF2B5EF4-FFF2-40B4-BE49-F238E27FC236}">
                  <a16:creationId xmlns:a16="http://schemas.microsoft.com/office/drawing/2014/main" id="{00000000-0008-0000-0800-00009D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8" name="Line 5">
              <a:extLst>
                <a:ext uri="{FF2B5EF4-FFF2-40B4-BE49-F238E27FC236}">
                  <a16:creationId xmlns:a16="http://schemas.microsoft.com/office/drawing/2014/main" id="{00000000-0008-0000-0800-00009E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9" name="Line 6">
              <a:extLst>
                <a:ext uri="{FF2B5EF4-FFF2-40B4-BE49-F238E27FC236}">
                  <a16:creationId xmlns:a16="http://schemas.microsoft.com/office/drawing/2014/main" id="{00000000-0008-0000-0800-00009F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0" name="Line 7">
              <a:extLst>
                <a:ext uri="{FF2B5EF4-FFF2-40B4-BE49-F238E27FC236}">
                  <a16:creationId xmlns:a16="http://schemas.microsoft.com/office/drawing/2014/main" id="{00000000-0008-0000-0800-0000A0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1" name="Line 8">
              <a:extLst>
                <a:ext uri="{FF2B5EF4-FFF2-40B4-BE49-F238E27FC236}">
                  <a16:creationId xmlns:a16="http://schemas.microsoft.com/office/drawing/2014/main" id="{00000000-0008-0000-0800-0000A1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2" name="Line 9">
              <a:extLst>
                <a:ext uri="{FF2B5EF4-FFF2-40B4-BE49-F238E27FC236}">
                  <a16:creationId xmlns:a16="http://schemas.microsoft.com/office/drawing/2014/main" id="{00000000-0008-0000-0800-0000A2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3" name="Line 10">
              <a:extLst>
                <a:ext uri="{FF2B5EF4-FFF2-40B4-BE49-F238E27FC236}">
                  <a16:creationId xmlns:a16="http://schemas.microsoft.com/office/drawing/2014/main" id="{00000000-0008-0000-0800-0000A3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4" name="Line 11">
              <a:extLst>
                <a:ext uri="{FF2B5EF4-FFF2-40B4-BE49-F238E27FC236}">
                  <a16:creationId xmlns:a16="http://schemas.microsoft.com/office/drawing/2014/main" id="{00000000-0008-0000-0800-0000A4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5" name="Line 12">
              <a:extLst>
                <a:ext uri="{FF2B5EF4-FFF2-40B4-BE49-F238E27FC236}">
                  <a16:creationId xmlns:a16="http://schemas.microsoft.com/office/drawing/2014/main" id="{00000000-0008-0000-0800-0000A5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6" name="Line 13">
              <a:extLst>
                <a:ext uri="{FF2B5EF4-FFF2-40B4-BE49-F238E27FC236}">
                  <a16:creationId xmlns:a16="http://schemas.microsoft.com/office/drawing/2014/main" id="{00000000-0008-0000-0800-0000A6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7" name="Line 14">
              <a:extLst>
                <a:ext uri="{FF2B5EF4-FFF2-40B4-BE49-F238E27FC236}">
                  <a16:creationId xmlns:a16="http://schemas.microsoft.com/office/drawing/2014/main" id="{00000000-0008-0000-0800-0000A7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8" name="Line 15">
              <a:extLst>
                <a:ext uri="{FF2B5EF4-FFF2-40B4-BE49-F238E27FC236}">
                  <a16:creationId xmlns:a16="http://schemas.microsoft.com/office/drawing/2014/main" id="{00000000-0008-0000-0800-0000A8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41" name="Group 44">
            <a:extLst>
              <a:ext uri="{FF2B5EF4-FFF2-40B4-BE49-F238E27FC236}">
                <a16:creationId xmlns:a16="http://schemas.microsoft.com/office/drawing/2014/main" id="{00000000-0008-0000-0800-00008D000000}"/>
              </a:ext>
            </a:extLst>
          </xdr:cNvPr>
          <xdr:cNvGrpSpPr>
            <a:grpSpLocks/>
          </xdr:cNvGrpSpPr>
        </xdr:nvGrpSpPr>
        <xdr:grpSpPr bwMode="auto">
          <a:xfrm>
            <a:off x="1129" y="791"/>
            <a:ext cx="83" cy="202"/>
            <a:chOff x="1343" y="340"/>
            <a:chExt cx="60" cy="204"/>
          </a:xfrm>
        </xdr:grpSpPr>
        <xdr:sp macro="" textlink="">
          <xdr:nvSpPr>
            <xdr:cNvPr id="143" name="Line 45">
              <a:extLst>
                <a:ext uri="{FF2B5EF4-FFF2-40B4-BE49-F238E27FC236}">
                  <a16:creationId xmlns:a16="http://schemas.microsoft.com/office/drawing/2014/main" id="{00000000-0008-0000-0800-00008F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4" name="Line 46">
              <a:extLst>
                <a:ext uri="{FF2B5EF4-FFF2-40B4-BE49-F238E27FC236}">
                  <a16:creationId xmlns:a16="http://schemas.microsoft.com/office/drawing/2014/main" id="{00000000-0008-0000-0800-000090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5" name="Line 47">
              <a:extLst>
                <a:ext uri="{FF2B5EF4-FFF2-40B4-BE49-F238E27FC236}">
                  <a16:creationId xmlns:a16="http://schemas.microsoft.com/office/drawing/2014/main" id="{00000000-0008-0000-0800-000091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6" name="Line 48">
              <a:extLst>
                <a:ext uri="{FF2B5EF4-FFF2-40B4-BE49-F238E27FC236}">
                  <a16:creationId xmlns:a16="http://schemas.microsoft.com/office/drawing/2014/main" id="{00000000-0008-0000-0800-000092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7" name="Line 49">
              <a:extLst>
                <a:ext uri="{FF2B5EF4-FFF2-40B4-BE49-F238E27FC236}">
                  <a16:creationId xmlns:a16="http://schemas.microsoft.com/office/drawing/2014/main" id="{00000000-0008-0000-0800-000093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8" name="Line 50">
              <a:extLst>
                <a:ext uri="{FF2B5EF4-FFF2-40B4-BE49-F238E27FC236}">
                  <a16:creationId xmlns:a16="http://schemas.microsoft.com/office/drawing/2014/main" id="{00000000-0008-0000-0800-000094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9" name="Line 51">
              <a:extLst>
                <a:ext uri="{FF2B5EF4-FFF2-40B4-BE49-F238E27FC236}">
                  <a16:creationId xmlns:a16="http://schemas.microsoft.com/office/drawing/2014/main" id="{00000000-0008-0000-0800-000095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0" name="Line 52">
              <a:extLst>
                <a:ext uri="{FF2B5EF4-FFF2-40B4-BE49-F238E27FC236}">
                  <a16:creationId xmlns:a16="http://schemas.microsoft.com/office/drawing/2014/main" id="{00000000-0008-0000-0800-000096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1" name="Line 53">
              <a:extLst>
                <a:ext uri="{FF2B5EF4-FFF2-40B4-BE49-F238E27FC236}">
                  <a16:creationId xmlns:a16="http://schemas.microsoft.com/office/drawing/2014/main" id="{00000000-0008-0000-0800-000097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2" name="Line 54">
              <a:extLst>
                <a:ext uri="{FF2B5EF4-FFF2-40B4-BE49-F238E27FC236}">
                  <a16:creationId xmlns:a16="http://schemas.microsoft.com/office/drawing/2014/main" id="{00000000-0008-0000-0800-000098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3" name="Line 55">
              <a:extLst>
                <a:ext uri="{FF2B5EF4-FFF2-40B4-BE49-F238E27FC236}">
                  <a16:creationId xmlns:a16="http://schemas.microsoft.com/office/drawing/2014/main" id="{00000000-0008-0000-0800-000099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4" name="Line 56">
              <a:extLst>
                <a:ext uri="{FF2B5EF4-FFF2-40B4-BE49-F238E27FC236}">
                  <a16:creationId xmlns:a16="http://schemas.microsoft.com/office/drawing/2014/main" id="{00000000-0008-0000-0800-00009A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5" name="Line 57">
              <a:extLst>
                <a:ext uri="{FF2B5EF4-FFF2-40B4-BE49-F238E27FC236}">
                  <a16:creationId xmlns:a16="http://schemas.microsoft.com/office/drawing/2014/main" id="{00000000-0008-0000-0800-00009B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42" name="Text Box 96">
            <a:extLst>
              <a:ext uri="{FF2B5EF4-FFF2-40B4-BE49-F238E27FC236}">
                <a16:creationId xmlns:a16="http://schemas.microsoft.com/office/drawing/2014/main" id="{00000000-0008-0000-0800-00008E000000}"/>
              </a:ext>
            </a:extLst>
          </xdr:cNvPr>
          <xdr:cNvSpPr txBox="1">
            <a:spLocks noChangeArrowheads="1"/>
          </xdr:cNvSpPr>
        </xdr:nvSpPr>
        <xdr:spPr bwMode="auto">
          <a:xfrm>
            <a:off x="1146" y="563"/>
            <a:ext cx="41" cy="439"/>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a:t>
            </a:r>
            <a:r>
              <a:rPr lang="en-US" altLang="ja-JP" sz="1200" b="0" i="0" u="none" strike="noStrike" baseline="0">
                <a:solidFill>
                  <a:srgbClr val="000000"/>
                </a:solidFill>
                <a:latin typeface="ＭＳ ゴシック"/>
                <a:ea typeface="ＭＳ ゴシック"/>
              </a:rPr>
              <a:t>84</a:t>
            </a:r>
            <a:r>
              <a:rPr lang="ja-JP" altLang="en-US" sz="1200" b="0" i="0" u="none" strike="noStrike" baseline="0">
                <a:solidFill>
                  <a:srgbClr val="000000"/>
                </a:solidFill>
                <a:latin typeface="ＭＳ ゴシック"/>
                <a:ea typeface="ＭＳ ゴシック"/>
              </a:rPr>
              <a:t>行×</a:t>
            </a:r>
            <a:r>
              <a:rPr lang="en-US" altLang="ja-JP" sz="1200" b="0" i="0" u="none" strike="noStrike" baseline="0">
                <a:solidFill>
                  <a:srgbClr val="000000"/>
                </a:solidFill>
                <a:latin typeface="ＭＳ ゴシック"/>
                <a:ea typeface="ＭＳ ゴシック"/>
              </a:rPr>
              <a:t>84</a:t>
            </a:r>
            <a:r>
              <a:rPr lang="ja-JP" altLang="en-US" sz="1200" b="0" i="0" u="none" strike="noStrike" baseline="0">
                <a:solidFill>
                  <a:srgbClr val="000000"/>
                </a:solidFill>
                <a:latin typeface="ＭＳ ゴシック"/>
                <a:ea typeface="ＭＳ ゴシック"/>
              </a:rPr>
              <a:t>列</a:t>
            </a:r>
          </a:p>
        </xdr:txBody>
      </xdr:sp>
    </xdr:grpSp>
    <xdr:clientData/>
  </xdr:twoCellAnchor>
  <xdr:twoCellAnchor>
    <xdr:from>
      <xdr:col>6</xdr:col>
      <xdr:colOff>335921</xdr:colOff>
      <xdr:row>32</xdr:row>
      <xdr:rowOff>45267</xdr:rowOff>
    </xdr:from>
    <xdr:to>
      <xdr:col>6</xdr:col>
      <xdr:colOff>717120</xdr:colOff>
      <xdr:row>45</xdr:row>
      <xdr:rowOff>0</xdr:rowOff>
    </xdr:to>
    <xdr:sp macro="" textlink="">
      <xdr:nvSpPr>
        <xdr:cNvPr id="169" name="Text Box 141">
          <a:extLst>
            <a:ext uri="{FF2B5EF4-FFF2-40B4-BE49-F238E27FC236}">
              <a16:creationId xmlns:a16="http://schemas.microsoft.com/office/drawing/2014/main" id="{00000000-0008-0000-0800-0000A9000000}"/>
            </a:ext>
          </a:extLst>
        </xdr:cNvPr>
        <xdr:cNvSpPr txBox="1">
          <a:spLocks noChangeArrowheads="1"/>
        </xdr:cNvSpPr>
      </xdr:nvSpPr>
      <xdr:spPr bwMode="auto">
        <a:xfrm>
          <a:off x="3869696" y="5074467"/>
          <a:ext cx="381199" cy="1935933"/>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6</xdr:col>
      <xdr:colOff>0</xdr:colOff>
      <xdr:row>122</xdr:row>
      <xdr:rowOff>0</xdr:rowOff>
    </xdr:from>
    <xdr:to>
      <xdr:col>6</xdr:col>
      <xdr:colOff>0</xdr:colOff>
      <xdr:row>122</xdr:row>
      <xdr:rowOff>0</xdr:rowOff>
    </xdr:to>
    <xdr:sp macro="" textlink="">
      <xdr:nvSpPr>
        <xdr:cNvPr id="171" name="Line 144">
          <a:extLst>
            <a:ext uri="{FF2B5EF4-FFF2-40B4-BE49-F238E27FC236}">
              <a16:creationId xmlns:a16="http://schemas.microsoft.com/office/drawing/2014/main" id="{00000000-0008-0000-0800-0000AB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122</xdr:row>
      <xdr:rowOff>0</xdr:rowOff>
    </xdr:from>
    <xdr:to>
      <xdr:col>6</xdr:col>
      <xdr:colOff>0</xdr:colOff>
      <xdr:row>122</xdr:row>
      <xdr:rowOff>0</xdr:rowOff>
    </xdr:to>
    <xdr:sp macro="" textlink="">
      <xdr:nvSpPr>
        <xdr:cNvPr id="172" name="Line 145">
          <a:extLst>
            <a:ext uri="{FF2B5EF4-FFF2-40B4-BE49-F238E27FC236}">
              <a16:creationId xmlns:a16="http://schemas.microsoft.com/office/drawing/2014/main" id="{00000000-0008-0000-0800-0000AC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161925</xdr:colOff>
      <xdr:row>32</xdr:row>
      <xdr:rowOff>85725</xdr:rowOff>
    </xdr:from>
    <xdr:to>
      <xdr:col>11</xdr:col>
      <xdr:colOff>409575</xdr:colOff>
      <xdr:row>57</xdr:row>
      <xdr:rowOff>85725</xdr:rowOff>
    </xdr:to>
    <xdr:grpSp>
      <xdr:nvGrpSpPr>
        <xdr:cNvPr id="175" name="Group 6549">
          <a:extLst>
            <a:ext uri="{FF2B5EF4-FFF2-40B4-BE49-F238E27FC236}">
              <a16:creationId xmlns:a16="http://schemas.microsoft.com/office/drawing/2014/main" id="{00000000-0008-0000-0800-0000AF000000}"/>
            </a:ext>
          </a:extLst>
        </xdr:cNvPr>
        <xdr:cNvGrpSpPr>
          <a:grpSpLocks/>
        </xdr:cNvGrpSpPr>
      </xdr:nvGrpSpPr>
      <xdr:grpSpPr bwMode="auto">
        <a:xfrm>
          <a:off x="7261225" y="5114925"/>
          <a:ext cx="806450" cy="3810000"/>
          <a:chOff x="761" y="569"/>
          <a:chExt cx="85" cy="425"/>
        </a:xfrm>
      </xdr:grpSpPr>
      <xdr:grpSp>
        <xdr:nvGrpSpPr>
          <xdr:cNvPr id="176" name="Group 4094">
            <a:extLst>
              <a:ext uri="{FF2B5EF4-FFF2-40B4-BE49-F238E27FC236}">
                <a16:creationId xmlns:a16="http://schemas.microsoft.com/office/drawing/2014/main" id="{00000000-0008-0000-0800-0000B0000000}"/>
              </a:ext>
            </a:extLst>
          </xdr:cNvPr>
          <xdr:cNvGrpSpPr>
            <a:grpSpLocks/>
          </xdr:cNvGrpSpPr>
        </xdr:nvGrpSpPr>
        <xdr:grpSpPr bwMode="auto">
          <a:xfrm>
            <a:off x="761" y="569"/>
            <a:ext cx="85" cy="204"/>
            <a:chOff x="723" y="556"/>
            <a:chExt cx="112" cy="204"/>
          </a:xfrm>
        </xdr:grpSpPr>
        <xdr:sp macro="" textlink="">
          <xdr:nvSpPr>
            <xdr:cNvPr id="191" name="Line 128">
              <a:extLst>
                <a:ext uri="{FF2B5EF4-FFF2-40B4-BE49-F238E27FC236}">
                  <a16:creationId xmlns:a16="http://schemas.microsoft.com/office/drawing/2014/main" id="{00000000-0008-0000-0800-0000BF00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2" name="Line 129">
              <a:extLst>
                <a:ext uri="{FF2B5EF4-FFF2-40B4-BE49-F238E27FC236}">
                  <a16:creationId xmlns:a16="http://schemas.microsoft.com/office/drawing/2014/main" id="{00000000-0008-0000-0800-0000C000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3" name="Line 130">
              <a:extLst>
                <a:ext uri="{FF2B5EF4-FFF2-40B4-BE49-F238E27FC236}">
                  <a16:creationId xmlns:a16="http://schemas.microsoft.com/office/drawing/2014/main" id="{00000000-0008-0000-0800-0000C100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4" name="Line 131">
              <a:extLst>
                <a:ext uri="{FF2B5EF4-FFF2-40B4-BE49-F238E27FC236}">
                  <a16:creationId xmlns:a16="http://schemas.microsoft.com/office/drawing/2014/main" id="{00000000-0008-0000-0800-0000C200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5" name="Line 132">
              <a:extLst>
                <a:ext uri="{FF2B5EF4-FFF2-40B4-BE49-F238E27FC236}">
                  <a16:creationId xmlns:a16="http://schemas.microsoft.com/office/drawing/2014/main" id="{00000000-0008-0000-0800-0000C300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6" name="Line 133">
              <a:extLst>
                <a:ext uri="{FF2B5EF4-FFF2-40B4-BE49-F238E27FC236}">
                  <a16:creationId xmlns:a16="http://schemas.microsoft.com/office/drawing/2014/main" id="{00000000-0008-0000-0800-0000C400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7" name="Line 134">
              <a:extLst>
                <a:ext uri="{FF2B5EF4-FFF2-40B4-BE49-F238E27FC236}">
                  <a16:creationId xmlns:a16="http://schemas.microsoft.com/office/drawing/2014/main" id="{00000000-0008-0000-0800-0000C500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8" name="Line 135">
              <a:extLst>
                <a:ext uri="{FF2B5EF4-FFF2-40B4-BE49-F238E27FC236}">
                  <a16:creationId xmlns:a16="http://schemas.microsoft.com/office/drawing/2014/main" id="{00000000-0008-0000-0800-0000C600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9" name="Line 136">
              <a:extLst>
                <a:ext uri="{FF2B5EF4-FFF2-40B4-BE49-F238E27FC236}">
                  <a16:creationId xmlns:a16="http://schemas.microsoft.com/office/drawing/2014/main" id="{00000000-0008-0000-0800-0000C700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0" name="Line 137">
              <a:extLst>
                <a:ext uri="{FF2B5EF4-FFF2-40B4-BE49-F238E27FC236}">
                  <a16:creationId xmlns:a16="http://schemas.microsoft.com/office/drawing/2014/main" id="{00000000-0008-0000-0800-0000C800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1" name="Line 138">
              <a:extLst>
                <a:ext uri="{FF2B5EF4-FFF2-40B4-BE49-F238E27FC236}">
                  <a16:creationId xmlns:a16="http://schemas.microsoft.com/office/drawing/2014/main" id="{00000000-0008-0000-0800-0000C900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2" name="Line 139">
              <a:extLst>
                <a:ext uri="{FF2B5EF4-FFF2-40B4-BE49-F238E27FC236}">
                  <a16:creationId xmlns:a16="http://schemas.microsoft.com/office/drawing/2014/main" id="{00000000-0008-0000-0800-0000CA00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3" name="Line 140">
              <a:extLst>
                <a:ext uri="{FF2B5EF4-FFF2-40B4-BE49-F238E27FC236}">
                  <a16:creationId xmlns:a16="http://schemas.microsoft.com/office/drawing/2014/main" id="{00000000-0008-0000-0800-0000CB00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77" name="Group 248">
            <a:extLst>
              <a:ext uri="{FF2B5EF4-FFF2-40B4-BE49-F238E27FC236}">
                <a16:creationId xmlns:a16="http://schemas.microsoft.com/office/drawing/2014/main" id="{00000000-0008-0000-0800-0000B1000000}"/>
              </a:ext>
            </a:extLst>
          </xdr:cNvPr>
          <xdr:cNvGrpSpPr>
            <a:grpSpLocks/>
          </xdr:cNvGrpSpPr>
        </xdr:nvGrpSpPr>
        <xdr:grpSpPr bwMode="auto">
          <a:xfrm>
            <a:off x="763" y="790"/>
            <a:ext cx="83" cy="204"/>
            <a:chOff x="1343" y="340"/>
            <a:chExt cx="60" cy="204"/>
          </a:xfrm>
        </xdr:grpSpPr>
        <xdr:sp macro="" textlink="">
          <xdr:nvSpPr>
            <xdr:cNvPr id="178" name="Line 249">
              <a:extLst>
                <a:ext uri="{FF2B5EF4-FFF2-40B4-BE49-F238E27FC236}">
                  <a16:creationId xmlns:a16="http://schemas.microsoft.com/office/drawing/2014/main" id="{00000000-0008-0000-0800-0000B2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9" name="Line 250">
              <a:extLst>
                <a:ext uri="{FF2B5EF4-FFF2-40B4-BE49-F238E27FC236}">
                  <a16:creationId xmlns:a16="http://schemas.microsoft.com/office/drawing/2014/main" id="{00000000-0008-0000-0800-0000B3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0" name="Line 251">
              <a:extLst>
                <a:ext uri="{FF2B5EF4-FFF2-40B4-BE49-F238E27FC236}">
                  <a16:creationId xmlns:a16="http://schemas.microsoft.com/office/drawing/2014/main" id="{00000000-0008-0000-0800-0000B4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1" name="Line 252">
              <a:extLst>
                <a:ext uri="{FF2B5EF4-FFF2-40B4-BE49-F238E27FC236}">
                  <a16:creationId xmlns:a16="http://schemas.microsoft.com/office/drawing/2014/main" id="{00000000-0008-0000-0800-0000B5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2" name="Line 253">
              <a:extLst>
                <a:ext uri="{FF2B5EF4-FFF2-40B4-BE49-F238E27FC236}">
                  <a16:creationId xmlns:a16="http://schemas.microsoft.com/office/drawing/2014/main" id="{00000000-0008-0000-0800-0000B6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3" name="Line 254">
              <a:extLst>
                <a:ext uri="{FF2B5EF4-FFF2-40B4-BE49-F238E27FC236}">
                  <a16:creationId xmlns:a16="http://schemas.microsoft.com/office/drawing/2014/main" id="{00000000-0008-0000-0800-0000B7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4" name="Line 255">
              <a:extLst>
                <a:ext uri="{FF2B5EF4-FFF2-40B4-BE49-F238E27FC236}">
                  <a16:creationId xmlns:a16="http://schemas.microsoft.com/office/drawing/2014/main" id="{00000000-0008-0000-0800-0000B8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5" name="Line 256">
              <a:extLst>
                <a:ext uri="{FF2B5EF4-FFF2-40B4-BE49-F238E27FC236}">
                  <a16:creationId xmlns:a16="http://schemas.microsoft.com/office/drawing/2014/main" id="{00000000-0008-0000-0800-0000B9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6" name="Line 257">
              <a:extLst>
                <a:ext uri="{FF2B5EF4-FFF2-40B4-BE49-F238E27FC236}">
                  <a16:creationId xmlns:a16="http://schemas.microsoft.com/office/drawing/2014/main" id="{00000000-0008-0000-0800-0000BA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7" name="Line 258">
              <a:extLst>
                <a:ext uri="{FF2B5EF4-FFF2-40B4-BE49-F238E27FC236}">
                  <a16:creationId xmlns:a16="http://schemas.microsoft.com/office/drawing/2014/main" id="{00000000-0008-0000-0800-0000BB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8" name="Line 259">
              <a:extLst>
                <a:ext uri="{FF2B5EF4-FFF2-40B4-BE49-F238E27FC236}">
                  <a16:creationId xmlns:a16="http://schemas.microsoft.com/office/drawing/2014/main" id="{00000000-0008-0000-0800-0000BC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9" name="Line 260">
              <a:extLst>
                <a:ext uri="{FF2B5EF4-FFF2-40B4-BE49-F238E27FC236}">
                  <a16:creationId xmlns:a16="http://schemas.microsoft.com/office/drawing/2014/main" id="{00000000-0008-0000-0800-0000BD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0" name="Line 261">
              <a:extLst>
                <a:ext uri="{FF2B5EF4-FFF2-40B4-BE49-F238E27FC236}">
                  <a16:creationId xmlns:a16="http://schemas.microsoft.com/office/drawing/2014/main" id="{00000000-0008-0000-0800-0000BE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10</xdr:col>
      <xdr:colOff>326396</xdr:colOff>
      <xdr:row>32</xdr:row>
      <xdr:rowOff>18107</xdr:rowOff>
    </xdr:from>
    <xdr:to>
      <xdr:col>11</xdr:col>
      <xdr:colOff>154380</xdr:colOff>
      <xdr:row>57</xdr:row>
      <xdr:rowOff>135802</xdr:rowOff>
    </xdr:to>
    <xdr:sp macro="" textlink="">
      <xdr:nvSpPr>
        <xdr:cNvPr id="204" name="Text Box 276">
          <a:extLst>
            <a:ext uri="{FF2B5EF4-FFF2-40B4-BE49-F238E27FC236}">
              <a16:creationId xmlns:a16="http://schemas.microsoft.com/office/drawing/2014/main" id="{00000000-0008-0000-0800-0000CC000000}"/>
            </a:ext>
          </a:extLst>
        </xdr:cNvPr>
        <xdr:cNvSpPr txBox="1">
          <a:spLocks noChangeArrowheads="1"/>
        </xdr:cNvSpPr>
      </xdr:nvSpPr>
      <xdr:spPr bwMode="auto">
        <a:xfrm>
          <a:off x="7412996" y="5047307"/>
          <a:ext cx="38995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投入係数</a:t>
          </a:r>
        </a:p>
      </xdr:txBody>
    </xdr:sp>
    <xdr:clientData/>
  </xdr:twoCellAnchor>
  <xdr:twoCellAnchor>
    <xdr:from>
      <xdr:col>23</xdr:col>
      <xdr:colOff>219075</xdr:colOff>
      <xdr:row>31</xdr:row>
      <xdr:rowOff>133350</xdr:rowOff>
    </xdr:from>
    <xdr:to>
      <xdr:col>23</xdr:col>
      <xdr:colOff>981075</xdr:colOff>
      <xdr:row>57</xdr:row>
      <xdr:rowOff>114300</xdr:rowOff>
    </xdr:to>
    <xdr:grpSp>
      <xdr:nvGrpSpPr>
        <xdr:cNvPr id="205" name="Group 6545">
          <a:extLst>
            <a:ext uri="{FF2B5EF4-FFF2-40B4-BE49-F238E27FC236}">
              <a16:creationId xmlns:a16="http://schemas.microsoft.com/office/drawing/2014/main" id="{00000000-0008-0000-0800-0000CD000000}"/>
            </a:ext>
          </a:extLst>
        </xdr:cNvPr>
        <xdr:cNvGrpSpPr>
          <a:grpSpLocks/>
        </xdr:cNvGrpSpPr>
      </xdr:nvGrpSpPr>
      <xdr:grpSpPr bwMode="auto">
        <a:xfrm>
          <a:off x="17935575" y="4984750"/>
          <a:ext cx="762000" cy="3968750"/>
          <a:chOff x="1485" y="555"/>
          <a:chExt cx="80" cy="443"/>
        </a:xfrm>
      </xdr:grpSpPr>
      <xdr:grpSp>
        <xdr:nvGrpSpPr>
          <xdr:cNvPr id="206" name="Group 98">
            <a:extLst>
              <a:ext uri="{FF2B5EF4-FFF2-40B4-BE49-F238E27FC236}">
                <a16:creationId xmlns:a16="http://schemas.microsoft.com/office/drawing/2014/main" id="{00000000-0008-0000-0800-0000CE000000}"/>
              </a:ext>
            </a:extLst>
          </xdr:cNvPr>
          <xdr:cNvGrpSpPr>
            <a:grpSpLocks/>
          </xdr:cNvGrpSpPr>
        </xdr:nvGrpSpPr>
        <xdr:grpSpPr bwMode="auto">
          <a:xfrm>
            <a:off x="1485" y="567"/>
            <a:ext cx="80" cy="203"/>
            <a:chOff x="1211" y="358"/>
            <a:chExt cx="79" cy="203"/>
          </a:xfrm>
        </xdr:grpSpPr>
        <xdr:sp macro="" textlink="">
          <xdr:nvSpPr>
            <xdr:cNvPr id="223" name="Line 99">
              <a:extLst>
                <a:ext uri="{FF2B5EF4-FFF2-40B4-BE49-F238E27FC236}">
                  <a16:creationId xmlns:a16="http://schemas.microsoft.com/office/drawing/2014/main" id="{00000000-0008-0000-0800-0000DF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4" name="Line 100">
              <a:extLst>
                <a:ext uri="{FF2B5EF4-FFF2-40B4-BE49-F238E27FC236}">
                  <a16:creationId xmlns:a16="http://schemas.microsoft.com/office/drawing/2014/main" id="{00000000-0008-0000-0800-0000E0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5" name="Line 101">
              <a:extLst>
                <a:ext uri="{FF2B5EF4-FFF2-40B4-BE49-F238E27FC236}">
                  <a16:creationId xmlns:a16="http://schemas.microsoft.com/office/drawing/2014/main" id="{00000000-0008-0000-0800-0000E1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6" name="Line 102">
              <a:extLst>
                <a:ext uri="{FF2B5EF4-FFF2-40B4-BE49-F238E27FC236}">
                  <a16:creationId xmlns:a16="http://schemas.microsoft.com/office/drawing/2014/main" id="{00000000-0008-0000-0800-0000E2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7" name="Line 103">
              <a:extLst>
                <a:ext uri="{FF2B5EF4-FFF2-40B4-BE49-F238E27FC236}">
                  <a16:creationId xmlns:a16="http://schemas.microsoft.com/office/drawing/2014/main" id="{00000000-0008-0000-0800-0000E3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8" name="Line 104">
              <a:extLst>
                <a:ext uri="{FF2B5EF4-FFF2-40B4-BE49-F238E27FC236}">
                  <a16:creationId xmlns:a16="http://schemas.microsoft.com/office/drawing/2014/main" id="{00000000-0008-0000-0800-0000E4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9" name="Line 105">
              <a:extLst>
                <a:ext uri="{FF2B5EF4-FFF2-40B4-BE49-F238E27FC236}">
                  <a16:creationId xmlns:a16="http://schemas.microsoft.com/office/drawing/2014/main" id="{00000000-0008-0000-0800-0000E5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0" name="Line 106">
              <a:extLst>
                <a:ext uri="{FF2B5EF4-FFF2-40B4-BE49-F238E27FC236}">
                  <a16:creationId xmlns:a16="http://schemas.microsoft.com/office/drawing/2014/main" id="{00000000-0008-0000-0800-0000E6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1" name="Line 107">
              <a:extLst>
                <a:ext uri="{FF2B5EF4-FFF2-40B4-BE49-F238E27FC236}">
                  <a16:creationId xmlns:a16="http://schemas.microsoft.com/office/drawing/2014/main" id="{00000000-0008-0000-0800-0000E7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2" name="Line 108">
              <a:extLst>
                <a:ext uri="{FF2B5EF4-FFF2-40B4-BE49-F238E27FC236}">
                  <a16:creationId xmlns:a16="http://schemas.microsoft.com/office/drawing/2014/main" id="{00000000-0008-0000-0800-0000E8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3" name="Line 109">
              <a:extLst>
                <a:ext uri="{FF2B5EF4-FFF2-40B4-BE49-F238E27FC236}">
                  <a16:creationId xmlns:a16="http://schemas.microsoft.com/office/drawing/2014/main" id="{00000000-0008-0000-0800-0000E9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4" name="Line 110">
              <a:extLst>
                <a:ext uri="{FF2B5EF4-FFF2-40B4-BE49-F238E27FC236}">
                  <a16:creationId xmlns:a16="http://schemas.microsoft.com/office/drawing/2014/main" id="{00000000-0008-0000-0800-0000EA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5" name="Line 111">
              <a:extLst>
                <a:ext uri="{FF2B5EF4-FFF2-40B4-BE49-F238E27FC236}">
                  <a16:creationId xmlns:a16="http://schemas.microsoft.com/office/drawing/2014/main" id="{00000000-0008-0000-0800-0000EB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207" name="Text Box 126">
            <a:extLst>
              <a:ext uri="{FF2B5EF4-FFF2-40B4-BE49-F238E27FC236}">
                <a16:creationId xmlns:a16="http://schemas.microsoft.com/office/drawing/2014/main" id="{00000000-0008-0000-0800-0000CF000000}"/>
              </a:ext>
            </a:extLst>
          </xdr:cNvPr>
          <xdr:cNvSpPr txBox="1">
            <a:spLocks noChangeArrowheads="1"/>
          </xdr:cNvSpPr>
        </xdr:nvSpPr>
        <xdr:spPr bwMode="auto">
          <a:xfrm>
            <a:off x="1503" y="555"/>
            <a:ext cx="39" cy="22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grpSp>
        <xdr:nvGrpSpPr>
          <xdr:cNvPr id="208" name="Group 277">
            <a:extLst>
              <a:ext uri="{FF2B5EF4-FFF2-40B4-BE49-F238E27FC236}">
                <a16:creationId xmlns:a16="http://schemas.microsoft.com/office/drawing/2014/main" id="{00000000-0008-0000-0800-0000D0000000}"/>
              </a:ext>
            </a:extLst>
          </xdr:cNvPr>
          <xdr:cNvGrpSpPr>
            <a:grpSpLocks/>
          </xdr:cNvGrpSpPr>
        </xdr:nvGrpSpPr>
        <xdr:grpSpPr bwMode="auto">
          <a:xfrm>
            <a:off x="1485" y="790"/>
            <a:ext cx="79" cy="203"/>
            <a:chOff x="1343" y="340"/>
            <a:chExt cx="60" cy="204"/>
          </a:xfrm>
        </xdr:grpSpPr>
        <xdr:sp macro="" textlink="">
          <xdr:nvSpPr>
            <xdr:cNvPr id="210" name="Line 278">
              <a:extLst>
                <a:ext uri="{FF2B5EF4-FFF2-40B4-BE49-F238E27FC236}">
                  <a16:creationId xmlns:a16="http://schemas.microsoft.com/office/drawing/2014/main" id="{00000000-0008-0000-0800-0000D2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1" name="Line 279">
              <a:extLst>
                <a:ext uri="{FF2B5EF4-FFF2-40B4-BE49-F238E27FC236}">
                  <a16:creationId xmlns:a16="http://schemas.microsoft.com/office/drawing/2014/main" id="{00000000-0008-0000-0800-0000D3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2" name="Line 280">
              <a:extLst>
                <a:ext uri="{FF2B5EF4-FFF2-40B4-BE49-F238E27FC236}">
                  <a16:creationId xmlns:a16="http://schemas.microsoft.com/office/drawing/2014/main" id="{00000000-0008-0000-0800-0000D4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3" name="Line 281">
              <a:extLst>
                <a:ext uri="{FF2B5EF4-FFF2-40B4-BE49-F238E27FC236}">
                  <a16:creationId xmlns:a16="http://schemas.microsoft.com/office/drawing/2014/main" id="{00000000-0008-0000-0800-0000D5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4" name="Line 282">
              <a:extLst>
                <a:ext uri="{FF2B5EF4-FFF2-40B4-BE49-F238E27FC236}">
                  <a16:creationId xmlns:a16="http://schemas.microsoft.com/office/drawing/2014/main" id="{00000000-0008-0000-0800-0000D6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5" name="Line 283">
              <a:extLst>
                <a:ext uri="{FF2B5EF4-FFF2-40B4-BE49-F238E27FC236}">
                  <a16:creationId xmlns:a16="http://schemas.microsoft.com/office/drawing/2014/main" id="{00000000-0008-0000-0800-0000D7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6" name="Line 284">
              <a:extLst>
                <a:ext uri="{FF2B5EF4-FFF2-40B4-BE49-F238E27FC236}">
                  <a16:creationId xmlns:a16="http://schemas.microsoft.com/office/drawing/2014/main" id="{00000000-0008-0000-0800-0000D8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7" name="Line 285">
              <a:extLst>
                <a:ext uri="{FF2B5EF4-FFF2-40B4-BE49-F238E27FC236}">
                  <a16:creationId xmlns:a16="http://schemas.microsoft.com/office/drawing/2014/main" id="{00000000-0008-0000-0800-0000D9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8" name="Line 286">
              <a:extLst>
                <a:ext uri="{FF2B5EF4-FFF2-40B4-BE49-F238E27FC236}">
                  <a16:creationId xmlns:a16="http://schemas.microsoft.com/office/drawing/2014/main" id="{00000000-0008-0000-0800-0000DA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9" name="Line 287">
              <a:extLst>
                <a:ext uri="{FF2B5EF4-FFF2-40B4-BE49-F238E27FC236}">
                  <a16:creationId xmlns:a16="http://schemas.microsoft.com/office/drawing/2014/main" id="{00000000-0008-0000-0800-0000DB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0" name="Line 288">
              <a:extLst>
                <a:ext uri="{FF2B5EF4-FFF2-40B4-BE49-F238E27FC236}">
                  <a16:creationId xmlns:a16="http://schemas.microsoft.com/office/drawing/2014/main" id="{00000000-0008-0000-0800-0000DC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1" name="Line 289">
              <a:extLst>
                <a:ext uri="{FF2B5EF4-FFF2-40B4-BE49-F238E27FC236}">
                  <a16:creationId xmlns:a16="http://schemas.microsoft.com/office/drawing/2014/main" id="{00000000-0008-0000-0800-0000DD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2" name="Line 290">
              <a:extLst>
                <a:ext uri="{FF2B5EF4-FFF2-40B4-BE49-F238E27FC236}">
                  <a16:creationId xmlns:a16="http://schemas.microsoft.com/office/drawing/2014/main" id="{00000000-0008-0000-0800-0000DE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209" name="Text Box 305">
            <a:extLst>
              <a:ext uri="{FF2B5EF4-FFF2-40B4-BE49-F238E27FC236}">
                <a16:creationId xmlns:a16="http://schemas.microsoft.com/office/drawing/2014/main" id="{00000000-0008-0000-0800-0000D1000000}"/>
              </a:ext>
            </a:extLst>
          </xdr:cNvPr>
          <xdr:cNvSpPr txBox="1">
            <a:spLocks noChangeArrowheads="1"/>
          </xdr:cNvSpPr>
        </xdr:nvSpPr>
        <xdr:spPr bwMode="auto">
          <a:xfrm>
            <a:off x="1503" y="786"/>
            <a:ext cx="37" cy="212"/>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雇用者所得率・県外</a:t>
            </a:r>
          </a:p>
        </xdr:txBody>
      </xdr:sp>
    </xdr:grpSp>
    <xdr:clientData/>
  </xdr:twoCellAnchor>
  <xdr:twoCellAnchor>
    <xdr:from>
      <xdr:col>6</xdr:col>
      <xdr:colOff>390242</xdr:colOff>
      <xdr:row>14</xdr:row>
      <xdr:rowOff>27160</xdr:rowOff>
    </xdr:from>
    <xdr:to>
      <xdr:col>6</xdr:col>
      <xdr:colOff>771441</xdr:colOff>
      <xdr:row>27</xdr:row>
      <xdr:rowOff>27160</xdr:rowOff>
    </xdr:to>
    <xdr:sp macro="" textlink="">
      <xdr:nvSpPr>
        <xdr:cNvPr id="236" name="Text Box 306">
          <a:extLst>
            <a:ext uri="{FF2B5EF4-FFF2-40B4-BE49-F238E27FC236}">
              <a16:creationId xmlns:a16="http://schemas.microsoft.com/office/drawing/2014/main" id="{00000000-0008-0000-0800-0000EC000000}"/>
            </a:ext>
          </a:extLst>
        </xdr:cNvPr>
        <xdr:cNvSpPr txBox="1">
          <a:spLocks noChangeArrowheads="1"/>
        </xdr:cNvSpPr>
      </xdr:nvSpPr>
      <xdr:spPr bwMode="auto">
        <a:xfrm>
          <a:off x="3924017" y="2217910"/>
          <a:ext cx="381199"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2</xdr:col>
      <xdr:colOff>19050</xdr:colOff>
      <xdr:row>88</xdr:row>
      <xdr:rowOff>76200</xdr:rowOff>
    </xdr:from>
    <xdr:to>
      <xdr:col>30</xdr:col>
      <xdr:colOff>180975</xdr:colOff>
      <xdr:row>90</xdr:row>
      <xdr:rowOff>142875</xdr:rowOff>
    </xdr:to>
    <xdr:grpSp>
      <xdr:nvGrpSpPr>
        <xdr:cNvPr id="238" name="Group 430">
          <a:extLst>
            <a:ext uri="{FF2B5EF4-FFF2-40B4-BE49-F238E27FC236}">
              <a16:creationId xmlns:a16="http://schemas.microsoft.com/office/drawing/2014/main" id="{00000000-0008-0000-0800-0000EE000000}"/>
            </a:ext>
          </a:extLst>
        </xdr:cNvPr>
        <xdr:cNvGrpSpPr>
          <a:grpSpLocks/>
        </xdr:cNvGrpSpPr>
      </xdr:nvGrpSpPr>
      <xdr:grpSpPr bwMode="auto">
        <a:xfrm>
          <a:off x="565150" y="13728700"/>
          <a:ext cx="22221825" cy="371475"/>
          <a:chOff x="35" y="24"/>
          <a:chExt cx="2547" cy="39"/>
        </a:xfrm>
      </xdr:grpSpPr>
      <xdr:sp macro="" textlink="">
        <xdr:nvSpPr>
          <xdr:cNvPr id="239" name="Text Box 431">
            <a:extLst>
              <a:ext uri="{FF2B5EF4-FFF2-40B4-BE49-F238E27FC236}">
                <a16:creationId xmlns:a16="http://schemas.microsoft.com/office/drawing/2014/main" id="{00000000-0008-0000-0800-0000EF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　(平成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2/4</a:t>
            </a:r>
          </a:p>
        </xdr:txBody>
      </xdr:sp>
      <xdr:sp macro="" textlink="">
        <xdr:nvSpPr>
          <xdr:cNvPr id="240" name="Text Box 432">
            <a:extLst>
              <a:ext uri="{FF2B5EF4-FFF2-40B4-BE49-F238E27FC236}">
                <a16:creationId xmlns:a16="http://schemas.microsoft.com/office/drawing/2014/main" id="{00000000-0008-0000-0800-0000F0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41" name="AutoShape 433">
            <a:extLst>
              <a:ext uri="{FF2B5EF4-FFF2-40B4-BE49-F238E27FC236}">
                <a16:creationId xmlns:a16="http://schemas.microsoft.com/office/drawing/2014/main" id="{00000000-0008-0000-0800-0000F1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405331</xdr:colOff>
      <xdr:row>14</xdr:row>
      <xdr:rowOff>0</xdr:rowOff>
    </xdr:from>
    <xdr:to>
      <xdr:col>11</xdr:col>
      <xdr:colOff>226825</xdr:colOff>
      <xdr:row>27</xdr:row>
      <xdr:rowOff>45745</xdr:rowOff>
    </xdr:to>
    <xdr:sp macro="" textlink="">
      <xdr:nvSpPr>
        <xdr:cNvPr id="242" name="Text Box 127">
          <a:extLst>
            <a:ext uri="{FF2B5EF4-FFF2-40B4-BE49-F238E27FC236}">
              <a16:creationId xmlns:a16="http://schemas.microsoft.com/office/drawing/2014/main" id="{00000000-0008-0000-0800-0000F2000000}"/>
            </a:ext>
          </a:extLst>
        </xdr:cNvPr>
        <xdr:cNvSpPr txBox="1">
          <a:spLocks noChangeArrowheads="1"/>
        </xdr:cNvSpPr>
      </xdr:nvSpPr>
      <xdr:spPr bwMode="auto">
        <a:xfrm>
          <a:off x="7491931" y="2190750"/>
          <a:ext cx="383469" cy="203647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clientData/>
  </xdr:twoCellAnchor>
  <xdr:twoCellAnchor>
    <xdr:from>
      <xdr:col>10</xdr:col>
      <xdr:colOff>369117</xdr:colOff>
      <xdr:row>65</xdr:row>
      <xdr:rowOff>9054</xdr:rowOff>
    </xdr:from>
    <xdr:to>
      <xdr:col>11</xdr:col>
      <xdr:colOff>217802</xdr:colOff>
      <xdr:row>77</xdr:row>
      <xdr:rowOff>120242</xdr:rowOff>
    </xdr:to>
    <xdr:sp macro="" textlink="">
      <xdr:nvSpPr>
        <xdr:cNvPr id="243" name="Text Box 307">
          <a:extLst>
            <a:ext uri="{FF2B5EF4-FFF2-40B4-BE49-F238E27FC236}">
              <a16:creationId xmlns:a16="http://schemas.microsoft.com/office/drawing/2014/main" id="{00000000-0008-0000-0800-0000F3000000}"/>
            </a:ext>
          </a:extLst>
        </xdr:cNvPr>
        <xdr:cNvSpPr txBox="1">
          <a:spLocks noChangeArrowheads="1"/>
        </xdr:cNvSpPr>
      </xdr:nvSpPr>
      <xdr:spPr bwMode="auto">
        <a:xfrm>
          <a:off x="7455717" y="10143654"/>
          <a:ext cx="410660" cy="1949513"/>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a:t>
          </a:r>
        </a:p>
      </xdr:txBody>
    </xdr:sp>
    <xdr:clientData/>
  </xdr:twoCellAnchor>
  <xdr:twoCellAnchor>
    <xdr:from>
      <xdr:col>1</xdr:col>
      <xdr:colOff>0</xdr:colOff>
      <xdr:row>87</xdr:row>
      <xdr:rowOff>0</xdr:rowOff>
    </xdr:from>
    <xdr:to>
      <xdr:col>24</xdr:col>
      <xdr:colOff>0</xdr:colOff>
      <xdr:row>87</xdr:row>
      <xdr:rowOff>0</xdr:rowOff>
    </xdr:to>
    <xdr:grpSp>
      <xdr:nvGrpSpPr>
        <xdr:cNvPr id="244" name="Group 448">
          <a:extLst>
            <a:ext uri="{FF2B5EF4-FFF2-40B4-BE49-F238E27FC236}">
              <a16:creationId xmlns:a16="http://schemas.microsoft.com/office/drawing/2014/main" id="{00000000-0008-0000-0800-0000F4000000}"/>
            </a:ext>
          </a:extLst>
        </xdr:cNvPr>
        <xdr:cNvGrpSpPr>
          <a:grpSpLocks/>
        </xdr:cNvGrpSpPr>
      </xdr:nvGrpSpPr>
      <xdr:grpSpPr bwMode="auto">
        <a:xfrm>
          <a:off x="203200" y="13500100"/>
          <a:ext cx="18656300" cy="0"/>
          <a:chOff x="35" y="24"/>
          <a:chExt cx="2547" cy="39"/>
        </a:xfrm>
      </xdr:grpSpPr>
      <xdr:sp macro="" textlink="">
        <xdr:nvSpPr>
          <xdr:cNvPr id="245" name="Text Box 449">
            <a:extLst>
              <a:ext uri="{FF2B5EF4-FFF2-40B4-BE49-F238E27FC236}">
                <a16:creationId xmlns:a16="http://schemas.microsoft.com/office/drawing/2014/main" id="{00000000-0008-0000-0800-0000F5000000}"/>
              </a:ext>
            </a:extLst>
          </xdr:cNvPr>
          <xdr:cNvSpPr txBox="1">
            <a:spLocks noChangeArrowheads="1"/>
          </xdr:cNvSpPr>
        </xdr:nvSpPr>
        <xdr:spPr bwMode="auto">
          <a:xfrm>
            <a:off x="-6216196947421" y="13496925"/>
            <a:ext cx="1742" cy="0"/>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経済波及効果体系図　</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17</a:t>
            </a:r>
            <a:r>
              <a:rPr lang="ja-JP" altLang="en-US" sz="2000" b="0" i="0" u="none" strike="noStrike" baseline="0">
                <a:solidFill>
                  <a:srgbClr val="FFFFFF"/>
                </a:solidFill>
                <a:latin typeface="ＭＳ ゴシック"/>
                <a:ea typeface="ＭＳ ゴシック"/>
              </a:rPr>
              <a:t>年三重県地域間産業連関表・</a:t>
            </a:r>
            <a:r>
              <a:rPr lang="en-US" altLang="ja-JP" sz="2000" b="0" i="0" u="none" strike="noStrike" baseline="0">
                <a:solidFill>
                  <a:srgbClr val="FFFFFF"/>
                </a:solidFill>
                <a:latin typeface="ＭＳ ゴシック"/>
                <a:ea typeface="ＭＳ ゴシック"/>
              </a:rPr>
              <a:t>13</a:t>
            </a:r>
            <a:r>
              <a:rPr lang="ja-JP" altLang="en-US" sz="2000" b="0" i="0" u="none" strike="noStrike" baseline="0">
                <a:solidFill>
                  <a:srgbClr val="FFFFFF"/>
                </a:solidFill>
                <a:latin typeface="ＭＳ ゴシック"/>
                <a:ea typeface="ＭＳ ゴシック"/>
              </a:rPr>
              <a:t>部門</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　　                    </a:t>
            </a:r>
            <a:r>
              <a:rPr lang="en-US" altLang="ja-JP" sz="1200" b="0" i="0" u="none" strike="noStrike" baseline="0">
                <a:solidFill>
                  <a:srgbClr val="FFFFFF"/>
                </a:solidFill>
                <a:latin typeface="ＭＳ ゴシック"/>
                <a:ea typeface="ＭＳ ゴシック"/>
              </a:rPr>
              <a:t>(</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46" name="Text Box 450">
            <a:extLst>
              <a:ext uri="{FF2B5EF4-FFF2-40B4-BE49-F238E27FC236}">
                <a16:creationId xmlns:a16="http://schemas.microsoft.com/office/drawing/2014/main" id="{00000000-0008-0000-0800-0000F6000000}"/>
              </a:ext>
            </a:extLst>
          </xdr:cNvPr>
          <xdr:cNvSpPr txBox="1">
            <a:spLocks noChangeArrowheads="1"/>
          </xdr:cNvSpPr>
        </xdr:nvSpPr>
        <xdr:spPr bwMode="auto">
          <a:xfrm>
            <a:off x="-8563518382604" y="13496925"/>
            <a:ext cx="809" cy="0"/>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1" i="0" u="none" strike="noStrike" baseline="0">
                <a:solidFill>
                  <a:srgbClr val="000000"/>
                </a:solidFill>
                <a:latin typeface="ＭＳ ゴシック"/>
                <a:ea typeface="ＭＳ ゴシック"/>
              </a:rPr>
              <a:t>三重県政策部統計室（分析・情報グループ）</a:t>
            </a:r>
          </a:p>
        </xdr:txBody>
      </xdr:sp>
      <xdr:sp macro="" textlink="">
        <xdr:nvSpPr>
          <xdr:cNvPr id="247" name="AutoShape 451">
            <a:extLst>
              <a:ext uri="{FF2B5EF4-FFF2-40B4-BE49-F238E27FC236}">
                <a16:creationId xmlns:a16="http://schemas.microsoft.com/office/drawing/2014/main" id="{00000000-0008-0000-0800-0000F7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2</xdr:col>
      <xdr:colOff>0</xdr:colOff>
      <xdr:row>157</xdr:row>
      <xdr:rowOff>38100</xdr:rowOff>
    </xdr:from>
    <xdr:to>
      <xdr:col>30</xdr:col>
      <xdr:colOff>219075</xdr:colOff>
      <xdr:row>159</xdr:row>
      <xdr:rowOff>104775</xdr:rowOff>
    </xdr:to>
    <xdr:grpSp>
      <xdr:nvGrpSpPr>
        <xdr:cNvPr id="248" name="Group 454">
          <a:extLst>
            <a:ext uri="{FF2B5EF4-FFF2-40B4-BE49-F238E27FC236}">
              <a16:creationId xmlns:a16="http://schemas.microsoft.com/office/drawing/2014/main" id="{00000000-0008-0000-0800-0000F8000000}"/>
            </a:ext>
          </a:extLst>
        </xdr:cNvPr>
        <xdr:cNvGrpSpPr>
          <a:grpSpLocks/>
        </xdr:cNvGrpSpPr>
      </xdr:nvGrpSpPr>
      <xdr:grpSpPr bwMode="auto">
        <a:xfrm>
          <a:off x="546100" y="24358600"/>
          <a:ext cx="22278975" cy="371475"/>
          <a:chOff x="35" y="24"/>
          <a:chExt cx="2547" cy="39"/>
        </a:xfrm>
      </xdr:grpSpPr>
      <xdr:sp macro="" textlink="">
        <xdr:nvSpPr>
          <xdr:cNvPr id="249" name="Text Box 455">
            <a:extLst>
              <a:ext uri="{FF2B5EF4-FFF2-40B4-BE49-F238E27FC236}">
                <a16:creationId xmlns:a16="http://schemas.microsoft.com/office/drawing/2014/main" id="{00000000-0008-0000-0800-0000F9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3/4</a:t>
            </a:r>
            <a:endParaRPr lang="ja-JP" altLang="en-US" sz="1200" b="0" i="0" u="none" strike="noStrike" baseline="0">
              <a:solidFill>
                <a:srgbClr val="FFFFFF"/>
              </a:solidFill>
              <a:latin typeface="ＭＳ ゴシック"/>
              <a:ea typeface="ＭＳ ゴシック"/>
            </a:endParaRPr>
          </a:p>
        </xdr:txBody>
      </xdr:sp>
      <xdr:sp macro="" textlink="">
        <xdr:nvSpPr>
          <xdr:cNvPr id="250" name="Text Box 456">
            <a:extLst>
              <a:ext uri="{FF2B5EF4-FFF2-40B4-BE49-F238E27FC236}">
                <a16:creationId xmlns:a16="http://schemas.microsoft.com/office/drawing/2014/main" id="{00000000-0008-0000-0800-0000FA000000}"/>
              </a:ext>
            </a:extLst>
          </xdr:cNvPr>
          <xdr:cNvSpPr txBox="1">
            <a:spLocks noChangeArrowheads="1"/>
          </xdr:cNvSpPr>
        </xdr:nvSpPr>
        <xdr:spPr bwMode="auto">
          <a:xfrm>
            <a:off x="1777" y="24"/>
            <a:ext cx="805"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51" name="AutoShape 457">
            <a:extLst>
              <a:ext uri="{FF2B5EF4-FFF2-40B4-BE49-F238E27FC236}">
                <a16:creationId xmlns:a16="http://schemas.microsoft.com/office/drawing/2014/main" id="{00000000-0008-0000-0800-0000FB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11</xdr:col>
      <xdr:colOff>0</xdr:colOff>
      <xdr:row>184</xdr:row>
      <xdr:rowOff>114300</xdr:rowOff>
    </xdr:from>
    <xdr:to>
      <xdr:col>12</xdr:col>
      <xdr:colOff>85725</xdr:colOff>
      <xdr:row>196</xdr:row>
      <xdr:rowOff>133350</xdr:rowOff>
    </xdr:to>
    <xdr:grpSp>
      <xdr:nvGrpSpPr>
        <xdr:cNvPr id="252" name="Group 458">
          <a:extLst>
            <a:ext uri="{FF2B5EF4-FFF2-40B4-BE49-F238E27FC236}">
              <a16:creationId xmlns:a16="http://schemas.microsoft.com/office/drawing/2014/main" id="{00000000-0008-0000-0800-0000FC000000}"/>
            </a:ext>
          </a:extLst>
        </xdr:cNvPr>
        <xdr:cNvGrpSpPr>
          <a:grpSpLocks/>
        </xdr:cNvGrpSpPr>
      </xdr:nvGrpSpPr>
      <xdr:grpSpPr bwMode="auto">
        <a:xfrm>
          <a:off x="7658100" y="28600400"/>
          <a:ext cx="644525" cy="1949450"/>
          <a:chOff x="160" y="187"/>
          <a:chExt cx="60" cy="205"/>
        </a:xfrm>
      </xdr:grpSpPr>
      <xdr:sp macro="" textlink="">
        <xdr:nvSpPr>
          <xdr:cNvPr id="253" name="Line 459">
            <a:extLst>
              <a:ext uri="{FF2B5EF4-FFF2-40B4-BE49-F238E27FC236}">
                <a16:creationId xmlns:a16="http://schemas.microsoft.com/office/drawing/2014/main" id="{00000000-0008-0000-0800-0000FD00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4" name="Line 460">
            <a:extLst>
              <a:ext uri="{FF2B5EF4-FFF2-40B4-BE49-F238E27FC236}">
                <a16:creationId xmlns:a16="http://schemas.microsoft.com/office/drawing/2014/main" id="{00000000-0008-0000-0800-0000FE00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5" name="Line 461">
            <a:extLst>
              <a:ext uri="{FF2B5EF4-FFF2-40B4-BE49-F238E27FC236}">
                <a16:creationId xmlns:a16="http://schemas.microsoft.com/office/drawing/2014/main" id="{00000000-0008-0000-0800-0000FF00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6" name="Line 462">
            <a:extLst>
              <a:ext uri="{FF2B5EF4-FFF2-40B4-BE49-F238E27FC236}">
                <a16:creationId xmlns:a16="http://schemas.microsoft.com/office/drawing/2014/main" id="{00000000-0008-0000-0800-00000001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7" name="Line 463">
            <a:extLst>
              <a:ext uri="{FF2B5EF4-FFF2-40B4-BE49-F238E27FC236}">
                <a16:creationId xmlns:a16="http://schemas.microsoft.com/office/drawing/2014/main" id="{00000000-0008-0000-0800-00000101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8" name="Line 464">
            <a:extLst>
              <a:ext uri="{FF2B5EF4-FFF2-40B4-BE49-F238E27FC236}">
                <a16:creationId xmlns:a16="http://schemas.microsoft.com/office/drawing/2014/main" id="{00000000-0008-0000-0800-00000201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9" name="Line 465">
            <a:extLst>
              <a:ext uri="{FF2B5EF4-FFF2-40B4-BE49-F238E27FC236}">
                <a16:creationId xmlns:a16="http://schemas.microsoft.com/office/drawing/2014/main" id="{00000000-0008-0000-0800-00000301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0" name="Line 466">
            <a:extLst>
              <a:ext uri="{FF2B5EF4-FFF2-40B4-BE49-F238E27FC236}">
                <a16:creationId xmlns:a16="http://schemas.microsoft.com/office/drawing/2014/main" id="{00000000-0008-0000-0800-00000401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1" name="Line 467">
            <a:extLst>
              <a:ext uri="{FF2B5EF4-FFF2-40B4-BE49-F238E27FC236}">
                <a16:creationId xmlns:a16="http://schemas.microsoft.com/office/drawing/2014/main" id="{00000000-0008-0000-0800-00000501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2" name="Line 468">
            <a:extLst>
              <a:ext uri="{FF2B5EF4-FFF2-40B4-BE49-F238E27FC236}">
                <a16:creationId xmlns:a16="http://schemas.microsoft.com/office/drawing/2014/main" id="{00000000-0008-0000-0800-00000601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3" name="Line 469">
            <a:extLst>
              <a:ext uri="{FF2B5EF4-FFF2-40B4-BE49-F238E27FC236}">
                <a16:creationId xmlns:a16="http://schemas.microsoft.com/office/drawing/2014/main" id="{00000000-0008-0000-0800-00000701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4" name="Line 470">
            <a:extLst>
              <a:ext uri="{FF2B5EF4-FFF2-40B4-BE49-F238E27FC236}">
                <a16:creationId xmlns:a16="http://schemas.microsoft.com/office/drawing/2014/main" id="{00000000-0008-0000-0800-00000801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5" name="Line 471">
            <a:extLst>
              <a:ext uri="{FF2B5EF4-FFF2-40B4-BE49-F238E27FC236}">
                <a16:creationId xmlns:a16="http://schemas.microsoft.com/office/drawing/2014/main" id="{00000000-0008-0000-0800-00000901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2</xdr:col>
      <xdr:colOff>0</xdr:colOff>
      <xdr:row>164</xdr:row>
      <xdr:rowOff>142875</xdr:rowOff>
    </xdr:from>
    <xdr:to>
      <xdr:col>30</xdr:col>
      <xdr:colOff>190500</xdr:colOff>
      <xdr:row>222</xdr:row>
      <xdr:rowOff>114300</xdr:rowOff>
    </xdr:to>
    <xdr:sp macro="" textlink="">
      <xdr:nvSpPr>
        <xdr:cNvPr id="266" name="Rectangle 473">
          <a:extLst>
            <a:ext uri="{FF2B5EF4-FFF2-40B4-BE49-F238E27FC236}">
              <a16:creationId xmlns:a16="http://schemas.microsoft.com/office/drawing/2014/main" id="{00000000-0008-0000-0800-00000A010000}"/>
            </a:ext>
          </a:extLst>
        </xdr:cNvPr>
        <xdr:cNvSpPr>
          <a:spLocks noChangeArrowheads="1"/>
        </xdr:cNvSpPr>
      </xdr:nvSpPr>
      <xdr:spPr bwMode="auto">
        <a:xfrm>
          <a:off x="542925" y="25546050"/>
          <a:ext cx="22259925" cy="898207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6</xdr:col>
      <xdr:colOff>0</xdr:colOff>
      <xdr:row>186</xdr:row>
      <xdr:rowOff>0</xdr:rowOff>
    </xdr:from>
    <xdr:to>
      <xdr:col>6</xdr:col>
      <xdr:colOff>0</xdr:colOff>
      <xdr:row>186</xdr:row>
      <xdr:rowOff>0</xdr:rowOff>
    </xdr:to>
    <xdr:sp macro="" textlink="">
      <xdr:nvSpPr>
        <xdr:cNvPr id="267" name="Line 477">
          <a:extLst>
            <a:ext uri="{FF2B5EF4-FFF2-40B4-BE49-F238E27FC236}">
              <a16:creationId xmlns:a16="http://schemas.microsoft.com/office/drawing/2014/main" id="{00000000-0008-0000-0800-00000B01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186</xdr:row>
      <xdr:rowOff>0</xdr:rowOff>
    </xdr:from>
    <xdr:to>
      <xdr:col>6</xdr:col>
      <xdr:colOff>0</xdr:colOff>
      <xdr:row>186</xdr:row>
      <xdr:rowOff>0</xdr:rowOff>
    </xdr:to>
    <xdr:sp macro="" textlink="">
      <xdr:nvSpPr>
        <xdr:cNvPr id="268" name="Line 478">
          <a:extLst>
            <a:ext uri="{FF2B5EF4-FFF2-40B4-BE49-F238E27FC236}">
              <a16:creationId xmlns:a16="http://schemas.microsoft.com/office/drawing/2014/main" id="{00000000-0008-0000-0800-00000C01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580836</xdr:colOff>
      <xdr:row>118</xdr:row>
      <xdr:rowOff>172016</xdr:rowOff>
    </xdr:from>
    <xdr:to>
      <xdr:col>6</xdr:col>
      <xdr:colOff>980094</xdr:colOff>
      <xdr:row>131</xdr:row>
      <xdr:rowOff>81481</xdr:rowOff>
    </xdr:to>
    <xdr:sp macro="" textlink="">
      <xdr:nvSpPr>
        <xdr:cNvPr id="271" name="Rectangle 543">
          <a:extLst>
            <a:ext uri="{FF2B5EF4-FFF2-40B4-BE49-F238E27FC236}">
              <a16:creationId xmlns:a16="http://schemas.microsoft.com/office/drawing/2014/main" id="{00000000-0008-0000-0800-00000F010000}"/>
            </a:ext>
          </a:extLst>
        </xdr:cNvPr>
        <xdr:cNvSpPr>
          <a:spLocks noChangeArrowheads="1"/>
        </xdr:cNvSpPr>
      </xdr:nvSpPr>
      <xdr:spPr bwMode="auto">
        <a:xfrm>
          <a:off x="4114611" y="18421916"/>
          <a:ext cx="399258" cy="2033540"/>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504825</xdr:colOff>
      <xdr:row>120</xdr:row>
      <xdr:rowOff>28575</xdr:rowOff>
    </xdr:from>
    <xdr:to>
      <xdr:col>12</xdr:col>
      <xdr:colOff>104775</xdr:colOff>
      <xdr:row>131</xdr:row>
      <xdr:rowOff>142875</xdr:rowOff>
    </xdr:to>
    <xdr:grpSp>
      <xdr:nvGrpSpPr>
        <xdr:cNvPr id="272" name="Group 548">
          <a:extLst>
            <a:ext uri="{FF2B5EF4-FFF2-40B4-BE49-F238E27FC236}">
              <a16:creationId xmlns:a16="http://schemas.microsoft.com/office/drawing/2014/main" id="{00000000-0008-0000-0800-000010010000}"/>
            </a:ext>
          </a:extLst>
        </xdr:cNvPr>
        <xdr:cNvGrpSpPr>
          <a:grpSpLocks/>
        </xdr:cNvGrpSpPr>
      </xdr:nvGrpSpPr>
      <xdr:grpSpPr bwMode="auto">
        <a:xfrm>
          <a:off x="7604125" y="18608675"/>
          <a:ext cx="717550" cy="1892300"/>
          <a:chOff x="160" y="187"/>
          <a:chExt cx="60" cy="205"/>
        </a:xfrm>
      </xdr:grpSpPr>
      <xdr:sp macro="" textlink="">
        <xdr:nvSpPr>
          <xdr:cNvPr id="273" name="Line 549">
            <a:extLst>
              <a:ext uri="{FF2B5EF4-FFF2-40B4-BE49-F238E27FC236}">
                <a16:creationId xmlns:a16="http://schemas.microsoft.com/office/drawing/2014/main" id="{00000000-0008-0000-0800-00001101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4" name="Line 550">
            <a:extLst>
              <a:ext uri="{FF2B5EF4-FFF2-40B4-BE49-F238E27FC236}">
                <a16:creationId xmlns:a16="http://schemas.microsoft.com/office/drawing/2014/main" id="{00000000-0008-0000-0800-00001201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5" name="Line 551">
            <a:extLst>
              <a:ext uri="{FF2B5EF4-FFF2-40B4-BE49-F238E27FC236}">
                <a16:creationId xmlns:a16="http://schemas.microsoft.com/office/drawing/2014/main" id="{00000000-0008-0000-0800-00001301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6" name="Line 552">
            <a:extLst>
              <a:ext uri="{FF2B5EF4-FFF2-40B4-BE49-F238E27FC236}">
                <a16:creationId xmlns:a16="http://schemas.microsoft.com/office/drawing/2014/main" id="{00000000-0008-0000-0800-00001401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7" name="Line 553">
            <a:extLst>
              <a:ext uri="{FF2B5EF4-FFF2-40B4-BE49-F238E27FC236}">
                <a16:creationId xmlns:a16="http://schemas.microsoft.com/office/drawing/2014/main" id="{00000000-0008-0000-0800-00001501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8" name="Line 554">
            <a:extLst>
              <a:ext uri="{FF2B5EF4-FFF2-40B4-BE49-F238E27FC236}">
                <a16:creationId xmlns:a16="http://schemas.microsoft.com/office/drawing/2014/main" id="{00000000-0008-0000-0800-00001601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9" name="Line 555">
            <a:extLst>
              <a:ext uri="{FF2B5EF4-FFF2-40B4-BE49-F238E27FC236}">
                <a16:creationId xmlns:a16="http://schemas.microsoft.com/office/drawing/2014/main" id="{00000000-0008-0000-0800-00001701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0" name="Line 556">
            <a:extLst>
              <a:ext uri="{FF2B5EF4-FFF2-40B4-BE49-F238E27FC236}">
                <a16:creationId xmlns:a16="http://schemas.microsoft.com/office/drawing/2014/main" id="{00000000-0008-0000-0800-00001801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1" name="Line 557">
            <a:extLst>
              <a:ext uri="{FF2B5EF4-FFF2-40B4-BE49-F238E27FC236}">
                <a16:creationId xmlns:a16="http://schemas.microsoft.com/office/drawing/2014/main" id="{00000000-0008-0000-0800-00001901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2" name="Line 558">
            <a:extLst>
              <a:ext uri="{FF2B5EF4-FFF2-40B4-BE49-F238E27FC236}">
                <a16:creationId xmlns:a16="http://schemas.microsoft.com/office/drawing/2014/main" id="{00000000-0008-0000-0800-00001A01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3" name="Line 559">
            <a:extLst>
              <a:ext uri="{FF2B5EF4-FFF2-40B4-BE49-F238E27FC236}">
                <a16:creationId xmlns:a16="http://schemas.microsoft.com/office/drawing/2014/main" id="{00000000-0008-0000-0800-00001B01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4" name="Line 560">
            <a:extLst>
              <a:ext uri="{FF2B5EF4-FFF2-40B4-BE49-F238E27FC236}">
                <a16:creationId xmlns:a16="http://schemas.microsoft.com/office/drawing/2014/main" id="{00000000-0008-0000-0800-00001C01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5" name="Line 561">
            <a:extLst>
              <a:ext uri="{FF2B5EF4-FFF2-40B4-BE49-F238E27FC236}">
                <a16:creationId xmlns:a16="http://schemas.microsoft.com/office/drawing/2014/main" id="{00000000-0008-0000-0800-00001D01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118167</xdr:colOff>
      <xdr:row>119</xdr:row>
      <xdr:rowOff>18107</xdr:rowOff>
    </xdr:from>
    <xdr:to>
      <xdr:col>11</xdr:col>
      <xdr:colOff>499365</xdr:colOff>
      <xdr:row>131</xdr:row>
      <xdr:rowOff>99109</xdr:rowOff>
    </xdr:to>
    <xdr:sp macro="" textlink="">
      <xdr:nvSpPr>
        <xdr:cNvPr id="286" name="Rectangle 544">
          <a:extLst>
            <a:ext uri="{FF2B5EF4-FFF2-40B4-BE49-F238E27FC236}">
              <a16:creationId xmlns:a16="http://schemas.microsoft.com/office/drawing/2014/main" id="{00000000-0008-0000-0800-00001E010000}"/>
            </a:ext>
          </a:extLst>
        </xdr:cNvPr>
        <xdr:cNvSpPr>
          <a:spLocks noChangeArrowheads="1"/>
        </xdr:cNvSpPr>
      </xdr:nvSpPr>
      <xdr:spPr bwMode="auto">
        <a:xfrm>
          <a:off x="7766742" y="18448982"/>
          <a:ext cx="381198" cy="202410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38100</xdr:colOff>
      <xdr:row>126</xdr:row>
      <xdr:rowOff>47625</xdr:rowOff>
    </xdr:from>
    <xdr:to>
      <xdr:col>6</xdr:col>
      <xdr:colOff>561975</xdr:colOff>
      <xdr:row>126</xdr:row>
      <xdr:rowOff>47625</xdr:rowOff>
    </xdr:to>
    <xdr:sp macro="" textlink="">
      <xdr:nvSpPr>
        <xdr:cNvPr id="287" name="Line 562">
          <a:extLst>
            <a:ext uri="{FF2B5EF4-FFF2-40B4-BE49-F238E27FC236}">
              <a16:creationId xmlns:a16="http://schemas.microsoft.com/office/drawing/2014/main" id="{00000000-0008-0000-0800-00001F010000}"/>
            </a:ext>
          </a:extLst>
        </xdr:cNvPr>
        <xdr:cNvSpPr>
          <a:spLocks noChangeShapeType="1"/>
        </xdr:cNvSpPr>
      </xdr:nvSpPr>
      <xdr:spPr bwMode="auto">
        <a:xfrm>
          <a:off x="3571875" y="19659600"/>
          <a:ext cx="523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923925</xdr:colOff>
      <xdr:row>126</xdr:row>
      <xdr:rowOff>76200</xdr:rowOff>
    </xdr:from>
    <xdr:to>
      <xdr:col>7</xdr:col>
      <xdr:colOff>219075</xdr:colOff>
      <xdr:row>126</xdr:row>
      <xdr:rowOff>76200</xdr:rowOff>
    </xdr:to>
    <xdr:sp macro="" textlink="">
      <xdr:nvSpPr>
        <xdr:cNvPr id="288" name="Line 563">
          <a:extLst>
            <a:ext uri="{FF2B5EF4-FFF2-40B4-BE49-F238E27FC236}">
              <a16:creationId xmlns:a16="http://schemas.microsoft.com/office/drawing/2014/main" id="{00000000-0008-0000-0800-000020010000}"/>
            </a:ext>
          </a:extLst>
        </xdr:cNvPr>
        <xdr:cNvSpPr>
          <a:spLocks noChangeShapeType="1"/>
        </xdr:cNvSpPr>
      </xdr:nvSpPr>
      <xdr:spPr bwMode="auto">
        <a:xfrm>
          <a:off x="4457700" y="19688175"/>
          <a:ext cx="438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126</xdr:row>
      <xdr:rowOff>76200</xdr:rowOff>
    </xdr:from>
    <xdr:to>
      <xdr:col>10</xdr:col>
      <xdr:colOff>457200</xdr:colOff>
      <xdr:row>126</xdr:row>
      <xdr:rowOff>76200</xdr:rowOff>
    </xdr:to>
    <xdr:sp macro="" textlink="">
      <xdr:nvSpPr>
        <xdr:cNvPr id="289" name="Line 564">
          <a:extLst>
            <a:ext uri="{FF2B5EF4-FFF2-40B4-BE49-F238E27FC236}">
              <a16:creationId xmlns:a16="http://schemas.microsoft.com/office/drawing/2014/main" id="{00000000-0008-0000-0800-000021010000}"/>
            </a:ext>
          </a:extLst>
        </xdr:cNvPr>
        <xdr:cNvSpPr>
          <a:spLocks noChangeShapeType="1"/>
        </xdr:cNvSpPr>
      </xdr:nvSpPr>
      <xdr:spPr bwMode="auto">
        <a:xfrm>
          <a:off x="7086600" y="196881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14</xdr:col>
      <xdr:colOff>335450</xdr:colOff>
      <xdr:row>11</xdr:row>
      <xdr:rowOff>25400</xdr:rowOff>
    </xdr:from>
    <xdr:to>
      <xdr:col>15</xdr:col>
      <xdr:colOff>114300</xdr:colOff>
      <xdr:row>13</xdr:row>
      <xdr:rowOff>117695</xdr:rowOff>
    </xdr:to>
    <xdr:sp macro="" textlink="">
      <xdr:nvSpPr>
        <xdr:cNvPr id="290" name="Rectangle 565">
          <a:extLst>
            <a:ext uri="{FF2B5EF4-FFF2-40B4-BE49-F238E27FC236}">
              <a16:creationId xmlns:a16="http://schemas.microsoft.com/office/drawing/2014/main" id="{00000000-0008-0000-0800-000022010000}"/>
            </a:ext>
          </a:extLst>
        </xdr:cNvPr>
        <xdr:cNvSpPr>
          <a:spLocks noChangeArrowheads="1"/>
        </xdr:cNvSpPr>
      </xdr:nvSpPr>
      <xdr:spPr bwMode="auto">
        <a:xfrm>
          <a:off x="10139850" y="1701800"/>
          <a:ext cx="604350" cy="42249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Ａ</a:t>
          </a:r>
          <a:r>
            <a:rPr lang="en-US" altLang="ja-JP" sz="1400" b="0" i="0" u="none" strike="noStrike" baseline="0">
              <a:solidFill>
                <a:srgbClr val="000000"/>
              </a:solidFill>
              <a:latin typeface="ＭＳ Ｐゴシック"/>
              <a:ea typeface="ＭＳ Ｐゴシック"/>
            </a:rPr>
            <a:t>1</a:t>
          </a:r>
        </a:p>
      </xdr:txBody>
    </xdr:sp>
    <xdr:clientData/>
  </xdr:twoCellAnchor>
  <xdr:twoCellAnchor>
    <xdr:from>
      <xdr:col>28</xdr:col>
      <xdr:colOff>417402</xdr:colOff>
      <xdr:row>37</xdr:row>
      <xdr:rowOff>9053</xdr:rowOff>
    </xdr:from>
    <xdr:to>
      <xdr:col>29</xdr:col>
      <xdr:colOff>408349</xdr:colOff>
      <xdr:row>40</xdr:row>
      <xdr:rowOff>9053</xdr:rowOff>
    </xdr:to>
    <xdr:sp macro="" textlink="">
      <xdr:nvSpPr>
        <xdr:cNvPr id="291" name="Rectangle 576">
          <a:extLst>
            <a:ext uri="{FF2B5EF4-FFF2-40B4-BE49-F238E27FC236}">
              <a16:creationId xmlns:a16="http://schemas.microsoft.com/office/drawing/2014/main" id="{00000000-0008-0000-0800-000023010000}"/>
            </a:ext>
          </a:extLst>
        </xdr:cNvPr>
        <xdr:cNvSpPr>
          <a:spLocks noChangeArrowheads="1"/>
        </xdr:cNvSpPr>
      </xdr:nvSpPr>
      <xdr:spPr bwMode="auto">
        <a:xfrm>
          <a:off x="22134402" y="5800253"/>
          <a:ext cx="438622" cy="45720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Ｂ</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28</xdr:col>
      <xdr:colOff>417402</xdr:colOff>
      <xdr:row>50</xdr:row>
      <xdr:rowOff>0</xdr:rowOff>
    </xdr:from>
    <xdr:to>
      <xdr:col>29</xdr:col>
      <xdr:colOff>427065</xdr:colOff>
      <xdr:row>53</xdr:row>
      <xdr:rowOff>18107</xdr:rowOff>
    </xdr:to>
    <xdr:sp macro="" textlink="">
      <xdr:nvSpPr>
        <xdr:cNvPr id="292" name="Rectangle 577">
          <a:extLst>
            <a:ext uri="{FF2B5EF4-FFF2-40B4-BE49-F238E27FC236}">
              <a16:creationId xmlns:a16="http://schemas.microsoft.com/office/drawing/2014/main" id="{00000000-0008-0000-0800-000024010000}"/>
            </a:ext>
          </a:extLst>
        </xdr:cNvPr>
        <xdr:cNvSpPr>
          <a:spLocks noChangeArrowheads="1"/>
        </xdr:cNvSpPr>
      </xdr:nvSpPr>
      <xdr:spPr bwMode="auto">
        <a:xfrm>
          <a:off x="22134402" y="7772400"/>
          <a:ext cx="457338" cy="475307"/>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4</xdr:col>
      <xdr:colOff>45267</xdr:colOff>
      <xdr:row>113</xdr:row>
      <xdr:rowOff>108170</xdr:rowOff>
    </xdr:from>
    <xdr:to>
      <xdr:col>5</xdr:col>
      <xdr:colOff>789563</xdr:colOff>
      <xdr:row>117</xdr:row>
      <xdr:rowOff>18205</xdr:rowOff>
    </xdr:to>
    <xdr:sp macro="" textlink="">
      <xdr:nvSpPr>
        <xdr:cNvPr id="293" name="Rectangle 580">
          <a:extLst>
            <a:ext uri="{FF2B5EF4-FFF2-40B4-BE49-F238E27FC236}">
              <a16:creationId xmlns:a16="http://schemas.microsoft.com/office/drawing/2014/main" id="{00000000-0008-0000-0800-000025010000}"/>
            </a:ext>
          </a:extLst>
        </xdr:cNvPr>
        <xdr:cNvSpPr>
          <a:spLocks noChangeArrowheads="1"/>
        </xdr:cNvSpPr>
      </xdr:nvSpPr>
      <xdr:spPr bwMode="auto">
        <a:xfrm>
          <a:off x="1312092" y="17567495"/>
          <a:ext cx="2077796" cy="51963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Ａ</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Ｂ</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4</xdr:col>
      <xdr:colOff>36214</xdr:colOff>
      <xdr:row>180</xdr:row>
      <xdr:rowOff>36214</xdr:rowOff>
    </xdr:from>
    <xdr:to>
      <xdr:col>5</xdr:col>
      <xdr:colOff>780509</xdr:colOff>
      <xdr:row>183</xdr:row>
      <xdr:rowOff>36214</xdr:rowOff>
    </xdr:to>
    <xdr:sp macro="" textlink="">
      <xdr:nvSpPr>
        <xdr:cNvPr id="295" name="Rectangle 583">
          <a:extLst>
            <a:ext uri="{FF2B5EF4-FFF2-40B4-BE49-F238E27FC236}">
              <a16:creationId xmlns:a16="http://schemas.microsoft.com/office/drawing/2014/main" id="{00000000-0008-0000-0800-000027010000}"/>
            </a:ext>
          </a:extLst>
        </xdr:cNvPr>
        <xdr:cNvSpPr>
          <a:spLocks noChangeArrowheads="1"/>
        </xdr:cNvSpPr>
      </xdr:nvSpPr>
      <xdr:spPr bwMode="auto">
        <a:xfrm>
          <a:off x="1303039" y="27877789"/>
          <a:ext cx="2077795" cy="48577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Ｃ</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6</xdr:col>
      <xdr:colOff>9525</xdr:colOff>
      <xdr:row>191</xdr:row>
      <xdr:rowOff>66675</xdr:rowOff>
    </xdr:from>
    <xdr:to>
      <xdr:col>6</xdr:col>
      <xdr:colOff>571500</xdr:colOff>
      <xdr:row>191</xdr:row>
      <xdr:rowOff>66675</xdr:rowOff>
    </xdr:to>
    <xdr:sp macro="" textlink="">
      <xdr:nvSpPr>
        <xdr:cNvPr id="296" name="Line 585">
          <a:extLst>
            <a:ext uri="{FF2B5EF4-FFF2-40B4-BE49-F238E27FC236}">
              <a16:creationId xmlns:a16="http://schemas.microsoft.com/office/drawing/2014/main" id="{00000000-0008-0000-0800-000028010000}"/>
            </a:ext>
          </a:extLst>
        </xdr:cNvPr>
        <xdr:cNvSpPr>
          <a:spLocks noChangeShapeType="1"/>
        </xdr:cNvSpPr>
      </xdr:nvSpPr>
      <xdr:spPr bwMode="auto">
        <a:xfrm>
          <a:off x="3543300" y="2975610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904875</xdr:colOff>
      <xdr:row>191</xdr:row>
      <xdr:rowOff>66675</xdr:rowOff>
    </xdr:from>
    <xdr:to>
      <xdr:col>7</xdr:col>
      <xdr:colOff>209550</xdr:colOff>
      <xdr:row>191</xdr:row>
      <xdr:rowOff>66675</xdr:rowOff>
    </xdr:to>
    <xdr:sp macro="" textlink="">
      <xdr:nvSpPr>
        <xdr:cNvPr id="297" name="Line 586">
          <a:extLst>
            <a:ext uri="{FF2B5EF4-FFF2-40B4-BE49-F238E27FC236}">
              <a16:creationId xmlns:a16="http://schemas.microsoft.com/office/drawing/2014/main" id="{00000000-0008-0000-0800-000029010000}"/>
            </a:ext>
          </a:extLst>
        </xdr:cNvPr>
        <xdr:cNvSpPr>
          <a:spLocks noChangeShapeType="1"/>
        </xdr:cNvSpPr>
      </xdr:nvSpPr>
      <xdr:spPr bwMode="auto">
        <a:xfrm>
          <a:off x="4438650" y="29756100"/>
          <a:ext cx="4476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191</xdr:row>
      <xdr:rowOff>85725</xdr:rowOff>
    </xdr:from>
    <xdr:to>
      <xdr:col>10</xdr:col>
      <xdr:colOff>533400</xdr:colOff>
      <xdr:row>191</xdr:row>
      <xdr:rowOff>85725</xdr:rowOff>
    </xdr:to>
    <xdr:sp macro="" textlink="">
      <xdr:nvSpPr>
        <xdr:cNvPr id="298" name="Line 587">
          <a:extLst>
            <a:ext uri="{FF2B5EF4-FFF2-40B4-BE49-F238E27FC236}">
              <a16:creationId xmlns:a16="http://schemas.microsoft.com/office/drawing/2014/main" id="{00000000-0008-0000-0800-00002A010000}"/>
            </a:ext>
          </a:extLst>
        </xdr:cNvPr>
        <xdr:cNvSpPr>
          <a:spLocks noChangeShapeType="1"/>
        </xdr:cNvSpPr>
      </xdr:nvSpPr>
      <xdr:spPr bwMode="auto">
        <a:xfrm>
          <a:off x="7086600" y="29775150"/>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15</xdr:col>
      <xdr:colOff>190500</xdr:colOff>
      <xdr:row>185</xdr:row>
      <xdr:rowOff>0</xdr:rowOff>
    </xdr:from>
    <xdr:to>
      <xdr:col>15</xdr:col>
      <xdr:colOff>895350</xdr:colOff>
      <xdr:row>215</xdr:row>
      <xdr:rowOff>85725</xdr:rowOff>
    </xdr:to>
    <xdr:grpSp>
      <xdr:nvGrpSpPr>
        <xdr:cNvPr id="299" name="Group 659">
          <a:extLst>
            <a:ext uri="{FF2B5EF4-FFF2-40B4-BE49-F238E27FC236}">
              <a16:creationId xmlns:a16="http://schemas.microsoft.com/office/drawing/2014/main" id="{00000000-0008-0000-0800-00002B010000}"/>
            </a:ext>
          </a:extLst>
        </xdr:cNvPr>
        <xdr:cNvGrpSpPr>
          <a:grpSpLocks/>
        </xdr:cNvGrpSpPr>
      </xdr:nvGrpSpPr>
      <xdr:grpSpPr bwMode="auto">
        <a:xfrm>
          <a:off x="10820400" y="28638500"/>
          <a:ext cx="704850" cy="4759325"/>
          <a:chOff x="1547" y="2839"/>
          <a:chExt cx="74" cy="520"/>
        </a:xfrm>
      </xdr:grpSpPr>
      <xdr:sp macro="" textlink="">
        <xdr:nvSpPr>
          <xdr:cNvPr id="300" name="Line 646">
            <a:extLst>
              <a:ext uri="{FF2B5EF4-FFF2-40B4-BE49-F238E27FC236}">
                <a16:creationId xmlns:a16="http://schemas.microsoft.com/office/drawing/2014/main" id="{00000000-0008-0000-0800-00002C010000}"/>
              </a:ext>
            </a:extLst>
          </xdr:cNvPr>
          <xdr:cNvSpPr>
            <a:spLocks noChangeShapeType="1"/>
          </xdr:cNvSpPr>
        </xdr:nvSpPr>
        <xdr:spPr bwMode="auto">
          <a:xfrm>
            <a:off x="1547" y="283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1" name="Line 647">
            <a:extLst>
              <a:ext uri="{FF2B5EF4-FFF2-40B4-BE49-F238E27FC236}">
                <a16:creationId xmlns:a16="http://schemas.microsoft.com/office/drawing/2014/main" id="{00000000-0008-0000-0800-00002D010000}"/>
              </a:ext>
            </a:extLst>
          </xdr:cNvPr>
          <xdr:cNvSpPr>
            <a:spLocks noChangeShapeType="1"/>
          </xdr:cNvSpPr>
        </xdr:nvSpPr>
        <xdr:spPr bwMode="auto">
          <a:xfrm>
            <a:off x="1547" y="285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2" name="Line 648">
            <a:extLst>
              <a:ext uri="{FF2B5EF4-FFF2-40B4-BE49-F238E27FC236}">
                <a16:creationId xmlns:a16="http://schemas.microsoft.com/office/drawing/2014/main" id="{00000000-0008-0000-0800-00002E010000}"/>
              </a:ext>
            </a:extLst>
          </xdr:cNvPr>
          <xdr:cNvSpPr>
            <a:spLocks noChangeShapeType="1"/>
          </xdr:cNvSpPr>
        </xdr:nvSpPr>
        <xdr:spPr bwMode="auto">
          <a:xfrm>
            <a:off x="1547" y="287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3" name="Line 649">
            <a:extLst>
              <a:ext uri="{FF2B5EF4-FFF2-40B4-BE49-F238E27FC236}">
                <a16:creationId xmlns:a16="http://schemas.microsoft.com/office/drawing/2014/main" id="{00000000-0008-0000-0800-00002F010000}"/>
              </a:ext>
            </a:extLst>
          </xdr:cNvPr>
          <xdr:cNvSpPr>
            <a:spLocks noChangeShapeType="1"/>
          </xdr:cNvSpPr>
        </xdr:nvSpPr>
        <xdr:spPr bwMode="auto">
          <a:xfrm>
            <a:off x="1547" y="288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4" name="Line 650">
            <a:extLst>
              <a:ext uri="{FF2B5EF4-FFF2-40B4-BE49-F238E27FC236}">
                <a16:creationId xmlns:a16="http://schemas.microsoft.com/office/drawing/2014/main" id="{00000000-0008-0000-0800-000030010000}"/>
              </a:ext>
            </a:extLst>
          </xdr:cNvPr>
          <xdr:cNvSpPr>
            <a:spLocks noChangeShapeType="1"/>
          </xdr:cNvSpPr>
        </xdr:nvSpPr>
        <xdr:spPr bwMode="auto">
          <a:xfrm>
            <a:off x="1547" y="2906"/>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5" name="Line 651">
            <a:extLst>
              <a:ext uri="{FF2B5EF4-FFF2-40B4-BE49-F238E27FC236}">
                <a16:creationId xmlns:a16="http://schemas.microsoft.com/office/drawing/2014/main" id="{00000000-0008-0000-0800-000031010000}"/>
              </a:ext>
            </a:extLst>
          </xdr:cNvPr>
          <xdr:cNvSpPr>
            <a:spLocks noChangeShapeType="1"/>
          </xdr:cNvSpPr>
        </xdr:nvSpPr>
        <xdr:spPr bwMode="auto">
          <a:xfrm>
            <a:off x="1547" y="2923"/>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6" name="Line 652">
            <a:extLst>
              <a:ext uri="{FF2B5EF4-FFF2-40B4-BE49-F238E27FC236}">
                <a16:creationId xmlns:a16="http://schemas.microsoft.com/office/drawing/2014/main" id="{00000000-0008-0000-0800-000032010000}"/>
              </a:ext>
            </a:extLst>
          </xdr:cNvPr>
          <xdr:cNvSpPr>
            <a:spLocks noChangeShapeType="1"/>
          </xdr:cNvSpPr>
        </xdr:nvSpPr>
        <xdr:spPr bwMode="auto">
          <a:xfrm>
            <a:off x="1547" y="2940"/>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7" name="Line 653">
            <a:extLst>
              <a:ext uri="{FF2B5EF4-FFF2-40B4-BE49-F238E27FC236}">
                <a16:creationId xmlns:a16="http://schemas.microsoft.com/office/drawing/2014/main" id="{00000000-0008-0000-0800-000033010000}"/>
              </a:ext>
            </a:extLst>
          </xdr:cNvPr>
          <xdr:cNvSpPr>
            <a:spLocks noChangeShapeType="1"/>
          </xdr:cNvSpPr>
        </xdr:nvSpPr>
        <xdr:spPr bwMode="auto">
          <a:xfrm>
            <a:off x="1547" y="2957"/>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8" name="Line 654">
            <a:extLst>
              <a:ext uri="{FF2B5EF4-FFF2-40B4-BE49-F238E27FC236}">
                <a16:creationId xmlns:a16="http://schemas.microsoft.com/office/drawing/2014/main" id="{00000000-0008-0000-0800-000034010000}"/>
              </a:ext>
            </a:extLst>
          </xdr:cNvPr>
          <xdr:cNvSpPr>
            <a:spLocks noChangeShapeType="1"/>
          </xdr:cNvSpPr>
        </xdr:nvSpPr>
        <xdr:spPr bwMode="auto">
          <a:xfrm>
            <a:off x="1547" y="2974"/>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9" name="Line 655">
            <a:extLst>
              <a:ext uri="{FF2B5EF4-FFF2-40B4-BE49-F238E27FC236}">
                <a16:creationId xmlns:a16="http://schemas.microsoft.com/office/drawing/2014/main" id="{00000000-0008-0000-0800-000035010000}"/>
              </a:ext>
            </a:extLst>
          </xdr:cNvPr>
          <xdr:cNvSpPr>
            <a:spLocks noChangeShapeType="1"/>
          </xdr:cNvSpPr>
        </xdr:nvSpPr>
        <xdr:spPr bwMode="auto">
          <a:xfrm>
            <a:off x="1547" y="2991"/>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0" name="Line 656">
            <a:extLst>
              <a:ext uri="{FF2B5EF4-FFF2-40B4-BE49-F238E27FC236}">
                <a16:creationId xmlns:a16="http://schemas.microsoft.com/office/drawing/2014/main" id="{00000000-0008-0000-0800-000036010000}"/>
              </a:ext>
            </a:extLst>
          </xdr:cNvPr>
          <xdr:cNvSpPr>
            <a:spLocks noChangeShapeType="1"/>
          </xdr:cNvSpPr>
        </xdr:nvSpPr>
        <xdr:spPr bwMode="auto">
          <a:xfrm>
            <a:off x="1547" y="3008"/>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1" name="Line 657">
            <a:extLst>
              <a:ext uri="{FF2B5EF4-FFF2-40B4-BE49-F238E27FC236}">
                <a16:creationId xmlns:a16="http://schemas.microsoft.com/office/drawing/2014/main" id="{00000000-0008-0000-0800-000037010000}"/>
              </a:ext>
            </a:extLst>
          </xdr:cNvPr>
          <xdr:cNvSpPr>
            <a:spLocks noChangeShapeType="1"/>
          </xdr:cNvSpPr>
        </xdr:nvSpPr>
        <xdr:spPr bwMode="auto">
          <a:xfrm>
            <a:off x="1547" y="302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2" name="Line 658">
            <a:extLst>
              <a:ext uri="{FF2B5EF4-FFF2-40B4-BE49-F238E27FC236}">
                <a16:creationId xmlns:a16="http://schemas.microsoft.com/office/drawing/2014/main" id="{00000000-0008-0000-0800-000038010000}"/>
              </a:ext>
            </a:extLst>
          </xdr:cNvPr>
          <xdr:cNvSpPr>
            <a:spLocks noChangeShapeType="1"/>
          </xdr:cNvSpPr>
        </xdr:nvSpPr>
        <xdr:spPr bwMode="auto">
          <a:xfrm>
            <a:off x="1547" y="304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203</xdr:row>
      <xdr:rowOff>0</xdr:rowOff>
    </xdr:from>
    <xdr:to>
      <xdr:col>15</xdr:col>
      <xdr:colOff>726103</xdr:colOff>
      <xdr:row>216</xdr:row>
      <xdr:rowOff>0</xdr:rowOff>
    </xdr:to>
    <xdr:sp macro="" textlink="">
      <xdr:nvSpPr>
        <xdr:cNvPr id="313" name="Text Box 589">
          <a:extLst>
            <a:ext uri="{FF2B5EF4-FFF2-40B4-BE49-F238E27FC236}">
              <a16:creationId xmlns:a16="http://schemas.microsoft.com/office/drawing/2014/main" id="{00000000-0008-0000-0800-000039010000}"/>
            </a:ext>
          </a:extLst>
        </xdr:cNvPr>
        <xdr:cNvSpPr txBox="1">
          <a:spLocks noChangeArrowheads="1"/>
        </xdr:cNvSpPr>
      </xdr:nvSpPr>
      <xdr:spPr bwMode="auto">
        <a:xfrm>
          <a:off x="10947714" y="31518225"/>
          <a:ext cx="408289" cy="1981200"/>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200025</xdr:colOff>
      <xdr:row>102</xdr:row>
      <xdr:rowOff>104775</xdr:rowOff>
    </xdr:from>
    <xdr:to>
      <xdr:col>15</xdr:col>
      <xdr:colOff>866775</xdr:colOff>
      <xdr:row>131</xdr:row>
      <xdr:rowOff>47625</xdr:rowOff>
    </xdr:to>
    <xdr:grpSp>
      <xdr:nvGrpSpPr>
        <xdr:cNvPr id="314" name="Group 687">
          <a:extLst>
            <a:ext uri="{FF2B5EF4-FFF2-40B4-BE49-F238E27FC236}">
              <a16:creationId xmlns:a16="http://schemas.microsoft.com/office/drawing/2014/main" id="{00000000-0008-0000-0800-00003A010000}"/>
            </a:ext>
          </a:extLst>
        </xdr:cNvPr>
        <xdr:cNvGrpSpPr>
          <a:grpSpLocks/>
        </xdr:cNvGrpSpPr>
      </xdr:nvGrpSpPr>
      <xdr:grpSpPr bwMode="auto">
        <a:xfrm>
          <a:off x="10829925" y="15890875"/>
          <a:ext cx="666750" cy="4514850"/>
          <a:chOff x="1546" y="1527"/>
          <a:chExt cx="70" cy="487"/>
        </a:xfrm>
      </xdr:grpSpPr>
      <xdr:sp macro="" textlink="">
        <xdr:nvSpPr>
          <xdr:cNvPr id="315" name="Line 674">
            <a:extLst>
              <a:ext uri="{FF2B5EF4-FFF2-40B4-BE49-F238E27FC236}">
                <a16:creationId xmlns:a16="http://schemas.microsoft.com/office/drawing/2014/main" id="{00000000-0008-0000-0800-00003B010000}"/>
              </a:ext>
            </a:extLst>
          </xdr:cNvPr>
          <xdr:cNvSpPr>
            <a:spLocks noChangeShapeType="1"/>
          </xdr:cNvSpPr>
        </xdr:nvSpPr>
        <xdr:spPr bwMode="auto">
          <a:xfrm flipV="1">
            <a:off x="1546" y="1728"/>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6" name="Line 675">
            <a:extLst>
              <a:ext uri="{FF2B5EF4-FFF2-40B4-BE49-F238E27FC236}">
                <a16:creationId xmlns:a16="http://schemas.microsoft.com/office/drawing/2014/main" id="{00000000-0008-0000-0800-00003C010000}"/>
              </a:ext>
            </a:extLst>
          </xdr:cNvPr>
          <xdr:cNvSpPr>
            <a:spLocks noChangeShapeType="1"/>
          </xdr:cNvSpPr>
        </xdr:nvSpPr>
        <xdr:spPr bwMode="auto">
          <a:xfrm flipV="1">
            <a:off x="1546" y="152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7" name="Line 676">
            <a:extLst>
              <a:ext uri="{FF2B5EF4-FFF2-40B4-BE49-F238E27FC236}">
                <a16:creationId xmlns:a16="http://schemas.microsoft.com/office/drawing/2014/main" id="{00000000-0008-0000-0800-00003D010000}"/>
              </a:ext>
            </a:extLst>
          </xdr:cNvPr>
          <xdr:cNvSpPr>
            <a:spLocks noChangeShapeType="1"/>
          </xdr:cNvSpPr>
        </xdr:nvSpPr>
        <xdr:spPr bwMode="auto">
          <a:xfrm flipV="1">
            <a:off x="1546" y="1545"/>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8" name="Line 677">
            <a:extLst>
              <a:ext uri="{FF2B5EF4-FFF2-40B4-BE49-F238E27FC236}">
                <a16:creationId xmlns:a16="http://schemas.microsoft.com/office/drawing/2014/main" id="{00000000-0008-0000-0800-00003E010000}"/>
              </a:ext>
            </a:extLst>
          </xdr:cNvPr>
          <xdr:cNvSpPr>
            <a:spLocks noChangeShapeType="1"/>
          </xdr:cNvSpPr>
        </xdr:nvSpPr>
        <xdr:spPr bwMode="auto">
          <a:xfrm flipV="1">
            <a:off x="1546" y="15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9" name="Line 678">
            <a:extLst>
              <a:ext uri="{FF2B5EF4-FFF2-40B4-BE49-F238E27FC236}">
                <a16:creationId xmlns:a16="http://schemas.microsoft.com/office/drawing/2014/main" id="{00000000-0008-0000-0800-00003F010000}"/>
              </a:ext>
            </a:extLst>
          </xdr:cNvPr>
          <xdr:cNvSpPr>
            <a:spLocks noChangeShapeType="1"/>
          </xdr:cNvSpPr>
        </xdr:nvSpPr>
        <xdr:spPr bwMode="auto">
          <a:xfrm flipV="1">
            <a:off x="1546" y="15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0" name="Line 679">
            <a:extLst>
              <a:ext uri="{FF2B5EF4-FFF2-40B4-BE49-F238E27FC236}">
                <a16:creationId xmlns:a16="http://schemas.microsoft.com/office/drawing/2014/main" id="{00000000-0008-0000-0800-000040010000}"/>
              </a:ext>
            </a:extLst>
          </xdr:cNvPr>
          <xdr:cNvSpPr>
            <a:spLocks noChangeShapeType="1"/>
          </xdr:cNvSpPr>
        </xdr:nvSpPr>
        <xdr:spPr bwMode="auto">
          <a:xfrm flipV="1">
            <a:off x="1546" y="1594"/>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1" name="Line 680">
            <a:extLst>
              <a:ext uri="{FF2B5EF4-FFF2-40B4-BE49-F238E27FC236}">
                <a16:creationId xmlns:a16="http://schemas.microsoft.com/office/drawing/2014/main" id="{00000000-0008-0000-0800-000041010000}"/>
              </a:ext>
            </a:extLst>
          </xdr:cNvPr>
          <xdr:cNvSpPr>
            <a:spLocks noChangeShapeType="1"/>
          </xdr:cNvSpPr>
        </xdr:nvSpPr>
        <xdr:spPr bwMode="auto">
          <a:xfrm flipV="1">
            <a:off x="1546" y="1611"/>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2" name="Line 681">
            <a:extLst>
              <a:ext uri="{FF2B5EF4-FFF2-40B4-BE49-F238E27FC236}">
                <a16:creationId xmlns:a16="http://schemas.microsoft.com/office/drawing/2014/main" id="{00000000-0008-0000-0800-000042010000}"/>
              </a:ext>
            </a:extLst>
          </xdr:cNvPr>
          <xdr:cNvSpPr>
            <a:spLocks noChangeShapeType="1"/>
          </xdr:cNvSpPr>
        </xdr:nvSpPr>
        <xdr:spPr bwMode="auto">
          <a:xfrm flipV="1">
            <a:off x="1546" y="1626"/>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3" name="Line 682">
            <a:extLst>
              <a:ext uri="{FF2B5EF4-FFF2-40B4-BE49-F238E27FC236}">
                <a16:creationId xmlns:a16="http://schemas.microsoft.com/office/drawing/2014/main" id="{00000000-0008-0000-0800-000043010000}"/>
              </a:ext>
            </a:extLst>
          </xdr:cNvPr>
          <xdr:cNvSpPr>
            <a:spLocks noChangeShapeType="1"/>
          </xdr:cNvSpPr>
        </xdr:nvSpPr>
        <xdr:spPr bwMode="auto">
          <a:xfrm flipV="1">
            <a:off x="1546" y="164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4" name="Line 683">
            <a:extLst>
              <a:ext uri="{FF2B5EF4-FFF2-40B4-BE49-F238E27FC236}">
                <a16:creationId xmlns:a16="http://schemas.microsoft.com/office/drawing/2014/main" id="{00000000-0008-0000-0800-000044010000}"/>
              </a:ext>
            </a:extLst>
          </xdr:cNvPr>
          <xdr:cNvSpPr>
            <a:spLocks noChangeShapeType="1"/>
          </xdr:cNvSpPr>
        </xdr:nvSpPr>
        <xdr:spPr bwMode="auto">
          <a:xfrm flipV="1">
            <a:off x="1546" y="16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5" name="Line 684">
            <a:extLst>
              <a:ext uri="{FF2B5EF4-FFF2-40B4-BE49-F238E27FC236}">
                <a16:creationId xmlns:a16="http://schemas.microsoft.com/office/drawing/2014/main" id="{00000000-0008-0000-0800-000045010000}"/>
              </a:ext>
            </a:extLst>
          </xdr:cNvPr>
          <xdr:cNvSpPr>
            <a:spLocks noChangeShapeType="1"/>
          </xdr:cNvSpPr>
        </xdr:nvSpPr>
        <xdr:spPr bwMode="auto">
          <a:xfrm flipV="1">
            <a:off x="1546" y="16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6" name="Line 685">
            <a:extLst>
              <a:ext uri="{FF2B5EF4-FFF2-40B4-BE49-F238E27FC236}">
                <a16:creationId xmlns:a16="http://schemas.microsoft.com/office/drawing/2014/main" id="{00000000-0008-0000-0800-000046010000}"/>
              </a:ext>
            </a:extLst>
          </xdr:cNvPr>
          <xdr:cNvSpPr>
            <a:spLocks noChangeShapeType="1"/>
          </xdr:cNvSpPr>
        </xdr:nvSpPr>
        <xdr:spPr bwMode="auto">
          <a:xfrm flipV="1">
            <a:off x="1546" y="169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7" name="Line 686">
            <a:extLst>
              <a:ext uri="{FF2B5EF4-FFF2-40B4-BE49-F238E27FC236}">
                <a16:creationId xmlns:a16="http://schemas.microsoft.com/office/drawing/2014/main" id="{00000000-0008-0000-0800-000047010000}"/>
              </a:ext>
            </a:extLst>
          </xdr:cNvPr>
          <xdr:cNvSpPr>
            <a:spLocks noChangeShapeType="1"/>
          </xdr:cNvSpPr>
        </xdr:nvSpPr>
        <xdr:spPr bwMode="auto">
          <a:xfrm flipV="1">
            <a:off x="1546" y="171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299707</xdr:colOff>
      <xdr:row>101</xdr:row>
      <xdr:rowOff>135330</xdr:rowOff>
    </xdr:from>
    <xdr:to>
      <xdr:col>15</xdr:col>
      <xdr:colOff>689936</xdr:colOff>
      <xdr:row>115</xdr:row>
      <xdr:rowOff>36</xdr:rowOff>
    </xdr:to>
    <xdr:sp macro="" textlink="">
      <xdr:nvSpPr>
        <xdr:cNvPr id="328" name="Text Box 368">
          <a:extLst>
            <a:ext uri="{FF2B5EF4-FFF2-40B4-BE49-F238E27FC236}">
              <a16:creationId xmlns:a16="http://schemas.microsoft.com/office/drawing/2014/main" id="{00000000-0008-0000-0800-000048010000}"/>
            </a:ext>
          </a:extLst>
        </xdr:cNvPr>
        <xdr:cNvSpPr txBox="1">
          <a:spLocks noChangeArrowheads="1"/>
        </xdr:cNvSpPr>
      </xdr:nvSpPr>
      <xdr:spPr bwMode="auto">
        <a:xfrm>
          <a:off x="10929607" y="15765855"/>
          <a:ext cx="390229" cy="1998306"/>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190500</xdr:colOff>
      <xdr:row>184</xdr:row>
      <xdr:rowOff>95250</xdr:rowOff>
    </xdr:from>
    <xdr:to>
      <xdr:col>15</xdr:col>
      <xdr:colOff>876300</xdr:colOff>
      <xdr:row>196</xdr:row>
      <xdr:rowOff>85725</xdr:rowOff>
    </xdr:to>
    <xdr:grpSp>
      <xdr:nvGrpSpPr>
        <xdr:cNvPr id="329" name="Group 702">
          <a:extLst>
            <a:ext uri="{FF2B5EF4-FFF2-40B4-BE49-F238E27FC236}">
              <a16:creationId xmlns:a16="http://schemas.microsoft.com/office/drawing/2014/main" id="{00000000-0008-0000-0800-000049010000}"/>
            </a:ext>
          </a:extLst>
        </xdr:cNvPr>
        <xdr:cNvGrpSpPr>
          <a:grpSpLocks/>
        </xdr:cNvGrpSpPr>
      </xdr:nvGrpSpPr>
      <xdr:grpSpPr bwMode="auto">
        <a:xfrm>
          <a:off x="10820400" y="28581350"/>
          <a:ext cx="685800" cy="1920875"/>
          <a:chOff x="1343" y="340"/>
          <a:chExt cx="60" cy="204"/>
        </a:xfrm>
      </xdr:grpSpPr>
      <xdr:sp macro="" textlink="">
        <xdr:nvSpPr>
          <xdr:cNvPr id="330" name="Line 703">
            <a:extLst>
              <a:ext uri="{FF2B5EF4-FFF2-40B4-BE49-F238E27FC236}">
                <a16:creationId xmlns:a16="http://schemas.microsoft.com/office/drawing/2014/main" id="{00000000-0008-0000-0800-00004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1" name="Line 704">
            <a:extLst>
              <a:ext uri="{FF2B5EF4-FFF2-40B4-BE49-F238E27FC236}">
                <a16:creationId xmlns:a16="http://schemas.microsoft.com/office/drawing/2014/main" id="{00000000-0008-0000-0800-00004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2" name="Line 705">
            <a:extLst>
              <a:ext uri="{FF2B5EF4-FFF2-40B4-BE49-F238E27FC236}">
                <a16:creationId xmlns:a16="http://schemas.microsoft.com/office/drawing/2014/main" id="{00000000-0008-0000-0800-00004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3" name="Line 706">
            <a:extLst>
              <a:ext uri="{FF2B5EF4-FFF2-40B4-BE49-F238E27FC236}">
                <a16:creationId xmlns:a16="http://schemas.microsoft.com/office/drawing/2014/main" id="{00000000-0008-0000-0800-00004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4" name="Line 707">
            <a:extLst>
              <a:ext uri="{FF2B5EF4-FFF2-40B4-BE49-F238E27FC236}">
                <a16:creationId xmlns:a16="http://schemas.microsoft.com/office/drawing/2014/main" id="{00000000-0008-0000-0800-00004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5" name="Line 708">
            <a:extLst>
              <a:ext uri="{FF2B5EF4-FFF2-40B4-BE49-F238E27FC236}">
                <a16:creationId xmlns:a16="http://schemas.microsoft.com/office/drawing/2014/main" id="{00000000-0008-0000-0800-00004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6" name="Line 709">
            <a:extLst>
              <a:ext uri="{FF2B5EF4-FFF2-40B4-BE49-F238E27FC236}">
                <a16:creationId xmlns:a16="http://schemas.microsoft.com/office/drawing/2014/main" id="{00000000-0008-0000-0800-00005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7" name="Line 710">
            <a:extLst>
              <a:ext uri="{FF2B5EF4-FFF2-40B4-BE49-F238E27FC236}">
                <a16:creationId xmlns:a16="http://schemas.microsoft.com/office/drawing/2014/main" id="{00000000-0008-0000-0800-00005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8" name="Line 711">
            <a:extLst>
              <a:ext uri="{FF2B5EF4-FFF2-40B4-BE49-F238E27FC236}">
                <a16:creationId xmlns:a16="http://schemas.microsoft.com/office/drawing/2014/main" id="{00000000-0008-0000-0800-00005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9" name="Line 712">
            <a:extLst>
              <a:ext uri="{FF2B5EF4-FFF2-40B4-BE49-F238E27FC236}">
                <a16:creationId xmlns:a16="http://schemas.microsoft.com/office/drawing/2014/main" id="{00000000-0008-0000-0800-00005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0" name="Line 713">
            <a:extLst>
              <a:ext uri="{FF2B5EF4-FFF2-40B4-BE49-F238E27FC236}">
                <a16:creationId xmlns:a16="http://schemas.microsoft.com/office/drawing/2014/main" id="{00000000-0008-0000-0800-00005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1" name="Line 714">
            <a:extLst>
              <a:ext uri="{FF2B5EF4-FFF2-40B4-BE49-F238E27FC236}">
                <a16:creationId xmlns:a16="http://schemas.microsoft.com/office/drawing/2014/main" id="{00000000-0008-0000-0800-00005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2" name="Line 715">
            <a:extLst>
              <a:ext uri="{FF2B5EF4-FFF2-40B4-BE49-F238E27FC236}">
                <a16:creationId xmlns:a16="http://schemas.microsoft.com/office/drawing/2014/main" id="{00000000-0008-0000-0800-00005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190500</xdr:colOff>
      <xdr:row>171</xdr:row>
      <xdr:rowOff>114300</xdr:rowOff>
    </xdr:from>
    <xdr:to>
      <xdr:col>15</xdr:col>
      <xdr:colOff>866775</xdr:colOff>
      <xdr:row>196</xdr:row>
      <xdr:rowOff>95250</xdr:rowOff>
    </xdr:to>
    <xdr:grpSp>
      <xdr:nvGrpSpPr>
        <xdr:cNvPr id="343" name="Group 743">
          <a:extLst>
            <a:ext uri="{FF2B5EF4-FFF2-40B4-BE49-F238E27FC236}">
              <a16:creationId xmlns:a16="http://schemas.microsoft.com/office/drawing/2014/main" id="{00000000-0008-0000-0800-000057010000}"/>
            </a:ext>
          </a:extLst>
        </xdr:cNvPr>
        <xdr:cNvGrpSpPr>
          <a:grpSpLocks/>
        </xdr:cNvGrpSpPr>
      </xdr:nvGrpSpPr>
      <xdr:grpSpPr bwMode="auto">
        <a:xfrm>
          <a:off x="10820400" y="26568400"/>
          <a:ext cx="676275" cy="3943350"/>
          <a:chOff x="1194" y="2616"/>
          <a:chExt cx="71" cy="423"/>
        </a:xfrm>
      </xdr:grpSpPr>
      <xdr:sp macro="" textlink="">
        <xdr:nvSpPr>
          <xdr:cNvPr id="344" name="Line 730">
            <a:extLst>
              <a:ext uri="{FF2B5EF4-FFF2-40B4-BE49-F238E27FC236}">
                <a16:creationId xmlns:a16="http://schemas.microsoft.com/office/drawing/2014/main" id="{00000000-0008-0000-0800-000058010000}"/>
              </a:ext>
            </a:extLst>
          </xdr:cNvPr>
          <xdr:cNvSpPr>
            <a:spLocks noChangeShapeType="1"/>
          </xdr:cNvSpPr>
        </xdr:nvSpPr>
        <xdr:spPr bwMode="auto">
          <a:xfrm flipV="1">
            <a:off x="1195" y="261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5" name="Line 731">
            <a:extLst>
              <a:ext uri="{FF2B5EF4-FFF2-40B4-BE49-F238E27FC236}">
                <a16:creationId xmlns:a16="http://schemas.microsoft.com/office/drawing/2014/main" id="{00000000-0008-0000-0800-000059010000}"/>
              </a:ext>
            </a:extLst>
          </xdr:cNvPr>
          <xdr:cNvSpPr>
            <a:spLocks noChangeShapeType="1"/>
          </xdr:cNvSpPr>
        </xdr:nvSpPr>
        <xdr:spPr bwMode="auto">
          <a:xfrm flipV="1">
            <a:off x="1194" y="263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6" name="Line 732">
            <a:extLst>
              <a:ext uri="{FF2B5EF4-FFF2-40B4-BE49-F238E27FC236}">
                <a16:creationId xmlns:a16="http://schemas.microsoft.com/office/drawing/2014/main" id="{00000000-0008-0000-0800-00005A010000}"/>
              </a:ext>
            </a:extLst>
          </xdr:cNvPr>
          <xdr:cNvSpPr>
            <a:spLocks noChangeShapeType="1"/>
          </xdr:cNvSpPr>
        </xdr:nvSpPr>
        <xdr:spPr bwMode="auto">
          <a:xfrm flipV="1">
            <a:off x="1194" y="265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7" name="Line 733">
            <a:extLst>
              <a:ext uri="{FF2B5EF4-FFF2-40B4-BE49-F238E27FC236}">
                <a16:creationId xmlns:a16="http://schemas.microsoft.com/office/drawing/2014/main" id="{00000000-0008-0000-0800-00005B010000}"/>
              </a:ext>
            </a:extLst>
          </xdr:cNvPr>
          <xdr:cNvSpPr>
            <a:spLocks noChangeShapeType="1"/>
          </xdr:cNvSpPr>
        </xdr:nvSpPr>
        <xdr:spPr bwMode="auto">
          <a:xfrm flipV="1">
            <a:off x="1194" y="2667"/>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8" name="Line 734">
            <a:extLst>
              <a:ext uri="{FF2B5EF4-FFF2-40B4-BE49-F238E27FC236}">
                <a16:creationId xmlns:a16="http://schemas.microsoft.com/office/drawing/2014/main" id="{00000000-0008-0000-0800-00005C010000}"/>
              </a:ext>
            </a:extLst>
          </xdr:cNvPr>
          <xdr:cNvSpPr>
            <a:spLocks noChangeShapeType="1"/>
          </xdr:cNvSpPr>
        </xdr:nvSpPr>
        <xdr:spPr bwMode="auto">
          <a:xfrm flipV="1">
            <a:off x="1194" y="2684"/>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9" name="Line 735">
            <a:extLst>
              <a:ext uri="{FF2B5EF4-FFF2-40B4-BE49-F238E27FC236}">
                <a16:creationId xmlns:a16="http://schemas.microsoft.com/office/drawing/2014/main" id="{00000000-0008-0000-0800-00005D010000}"/>
              </a:ext>
            </a:extLst>
          </xdr:cNvPr>
          <xdr:cNvSpPr>
            <a:spLocks noChangeShapeType="1"/>
          </xdr:cNvSpPr>
        </xdr:nvSpPr>
        <xdr:spPr bwMode="auto">
          <a:xfrm flipV="1">
            <a:off x="1194" y="2701"/>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0" name="Line 736">
            <a:extLst>
              <a:ext uri="{FF2B5EF4-FFF2-40B4-BE49-F238E27FC236}">
                <a16:creationId xmlns:a16="http://schemas.microsoft.com/office/drawing/2014/main" id="{00000000-0008-0000-0800-00005E010000}"/>
              </a:ext>
            </a:extLst>
          </xdr:cNvPr>
          <xdr:cNvSpPr>
            <a:spLocks noChangeShapeType="1"/>
          </xdr:cNvSpPr>
        </xdr:nvSpPr>
        <xdr:spPr bwMode="auto">
          <a:xfrm flipV="1">
            <a:off x="1194" y="2718"/>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1" name="Line 737">
            <a:extLst>
              <a:ext uri="{FF2B5EF4-FFF2-40B4-BE49-F238E27FC236}">
                <a16:creationId xmlns:a16="http://schemas.microsoft.com/office/drawing/2014/main" id="{00000000-0008-0000-0800-00005F010000}"/>
              </a:ext>
            </a:extLst>
          </xdr:cNvPr>
          <xdr:cNvSpPr>
            <a:spLocks noChangeShapeType="1"/>
          </xdr:cNvSpPr>
        </xdr:nvSpPr>
        <xdr:spPr bwMode="auto">
          <a:xfrm flipV="1">
            <a:off x="1194" y="2735"/>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2" name="Line 738">
            <a:extLst>
              <a:ext uri="{FF2B5EF4-FFF2-40B4-BE49-F238E27FC236}">
                <a16:creationId xmlns:a16="http://schemas.microsoft.com/office/drawing/2014/main" id="{00000000-0008-0000-0800-000060010000}"/>
              </a:ext>
            </a:extLst>
          </xdr:cNvPr>
          <xdr:cNvSpPr>
            <a:spLocks noChangeShapeType="1"/>
          </xdr:cNvSpPr>
        </xdr:nvSpPr>
        <xdr:spPr bwMode="auto">
          <a:xfrm flipV="1">
            <a:off x="1194" y="2752"/>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3" name="Line 739">
            <a:extLst>
              <a:ext uri="{FF2B5EF4-FFF2-40B4-BE49-F238E27FC236}">
                <a16:creationId xmlns:a16="http://schemas.microsoft.com/office/drawing/2014/main" id="{00000000-0008-0000-0800-000061010000}"/>
              </a:ext>
            </a:extLst>
          </xdr:cNvPr>
          <xdr:cNvSpPr>
            <a:spLocks noChangeShapeType="1"/>
          </xdr:cNvSpPr>
        </xdr:nvSpPr>
        <xdr:spPr bwMode="auto">
          <a:xfrm flipV="1">
            <a:off x="1194" y="2769"/>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4" name="Line 740">
            <a:extLst>
              <a:ext uri="{FF2B5EF4-FFF2-40B4-BE49-F238E27FC236}">
                <a16:creationId xmlns:a16="http://schemas.microsoft.com/office/drawing/2014/main" id="{00000000-0008-0000-0800-000062010000}"/>
              </a:ext>
            </a:extLst>
          </xdr:cNvPr>
          <xdr:cNvSpPr>
            <a:spLocks noChangeShapeType="1"/>
          </xdr:cNvSpPr>
        </xdr:nvSpPr>
        <xdr:spPr bwMode="auto">
          <a:xfrm flipV="1">
            <a:off x="1194" y="278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5" name="Line 741">
            <a:extLst>
              <a:ext uri="{FF2B5EF4-FFF2-40B4-BE49-F238E27FC236}">
                <a16:creationId xmlns:a16="http://schemas.microsoft.com/office/drawing/2014/main" id="{00000000-0008-0000-0800-000063010000}"/>
              </a:ext>
            </a:extLst>
          </xdr:cNvPr>
          <xdr:cNvSpPr>
            <a:spLocks noChangeShapeType="1"/>
          </xdr:cNvSpPr>
        </xdr:nvSpPr>
        <xdr:spPr bwMode="auto">
          <a:xfrm flipV="1">
            <a:off x="1194" y="280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6" name="Line 742">
            <a:extLst>
              <a:ext uri="{FF2B5EF4-FFF2-40B4-BE49-F238E27FC236}">
                <a16:creationId xmlns:a16="http://schemas.microsoft.com/office/drawing/2014/main" id="{00000000-0008-0000-0800-000064010000}"/>
              </a:ext>
            </a:extLst>
          </xdr:cNvPr>
          <xdr:cNvSpPr>
            <a:spLocks noChangeShapeType="1"/>
          </xdr:cNvSpPr>
        </xdr:nvSpPr>
        <xdr:spPr bwMode="auto">
          <a:xfrm flipV="1">
            <a:off x="1194" y="282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171</xdr:row>
      <xdr:rowOff>9053</xdr:rowOff>
    </xdr:from>
    <xdr:to>
      <xdr:col>15</xdr:col>
      <xdr:colOff>689986</xdr:colOff>
      <xdr:row>183</xdr:row>
      <xdr:rowOff>117695</xdr:rowOff>
    </xdr:to>
    <xdr:sp macro="" textlink="">
      <xdr:nvSpPr>
        <xdr:cNvPr id="357" name="Text Box 495">
          <a:extLst>
            <a:ext uri="{FF2B5EF4-FFF2-40B4-BE49-F238E27FC236}">
              <a16:creationId xmlns:a16="http://schemas.microsoft.com/office/drawing/2014/main" id="{00000000-0008-0000-0800-000065010000}"/>
            </a:ext>
          </a:extLst>
        </xdr:cNvPr>
        <xdr:cNvSpPr txBox="1">
          <a:spLocks noChangeArrowheads="1"/>
        </xdr:cNvSpPr>
      </xdr:nvSpPr>
      <xdr:spPr bwMode="auto">
        <a:xfrm>
          <a:off x="10947714" y="26479028"/>
          <a:ext cx="372172" cy="196601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317814</xdr:colOff>
      <xdr:row>184</xdr:row>
      <xdr:rowOff>18107</xdr:rowOff>
    </xdr:from>
    <xdr:to>
      <xdr:col>15</xdr:col>
      <xdr:colOff>699013</xdr:colOff>
      <xdr:row>196</xdr:row>
      <xdr:rowOff>126276</xdr:rowOff>
    </xdr:to>
    <xdr:sp macro="" textlink="">
      <xdr:nvSpPr>
        <xdr:cNvPr id="358" name="Text Box 494">
          <a:extLst>
            <a:ext uri="{FF2B5EF4-FFF2-40B4-BE49-F238E27FC236}">
              <a16:creationId xmlns:a16="http://schemas.microsoft.com/office/drawing/2014/main" id="{00000000-0008-0000-0800-000066010000}"/>
            </a:ext>
          </a:extLst>
        </xdr:cNvPr>
        <xdr:cNvSpPr txBox="1">
          <a:spLocks noChangeArrowheads="1"/>
        </xdr:cNvSpPr>
      </xdr:nvSpPr>
      <xdr:spPr bwMode="auto">
        <a:xfrm>
          <a:off x="10947714" y="28526432"/>
          <a:ext cx="381199" cy="2051269"/>
        </a:xfrm>
        <a:prstGeom prst="rect">
          <a:avLst/>
        </a:prstGeom>
        <a:solidFill>
          <a:srgbClr val="EAEAEA"/>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15</xdr:col>
      <xdr:colOff>190500</xdr:colOff>
      <xdr:row>119</xdr:row>
      <xdr:rowOff>95250</xdr:rowOff>
    </xdr:from>
    <xdr:to>
      <xdr:col>15</xdr:col>
      <xdr:colOff>857250</xdr:colOff>
      <xdr:row>131</xdr:row>
      <xdr:rowOff>57150</xdr:rowOff>
    </xdr:to>
    <xdr:grpSp>
      <xdr:nvGrpSpPr>
        <xdr:cNvPr id="359" name="Group 744">
          <a:extLst>
            <a:ext uri="{FF2B5EF4-FFF2-40B4-BE49-F238E27FC236}">
              <a16:creationId xmlns:a16="http://schemas.microsoft.com/office/drawing/2014/main" id="{00000000-0008-0000-0800-000067010000}"/>
            </a:ext>
          </a:extLst>
        </xdr:cNvPr>
        <xdr:cNvGrpSpPr>
          <a:grpSpLocks/>
        </xdr:cNvGrpSpPr>
      </xdr:nvGrpSpPr>
      <xdr:grpSpPr bwMode="auto">
        <a:xfrm>
          <a:off x="10820400" y="18522950"/>
          <a:ext cx="666750" cy="1892300"/>
          <a:chOff x="323" y="504"/>
          <a:chExt cx="90" cy="189"/>
        </a:xfrm>
      </xdr:grpSpPr>
      <xdr:sp macro="" textlink="">
        <xdr:nvSpPr>
          <xdr:cNvPr id="360" name="Line 745">
            <a:extLst>
              <a:ext uri="{FF2B5EF4-FFF2-40B4-BE49-F238E27FC236}">
                <a16:creationId xmlns:a16="http://schemas.microsoft.com/office/drawing/2014/main" id="{00000000-0008-0000-0800-00006801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1" name="Line 746">
            <a:extLst>
              <a:ext uri="{FF2B5EF4-FFF2-40B4-BE49-F238E27FC236}">
                <a16:creationId xmlns:a16="http://schemas.microsoft.com/office/drawing/2014/main" id="{00000000-0008-0000-0800-00006901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2" name="Line 747">
            <a:extLst>
              <a:ext uri="{FF2B5EF4-FFF2-40B4-BE49-F238E27FC236}">
                <a16:creationId xmlns:a16="http://schemas.microsoft.com/office/drawing/2014/main" id="{00000000-0008-0000-0800-00006A01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3" name="Line 748">
            <a:extLst>
              <a:ext uri="{FF2B5EF4-FFF2-40B4-BE49-F238E27FC236}">
                <a16:creationId xmlns:a16="http://schemas.microsoft.com/office/drawing/2014/main" id="{00000000-0008-0000-0800-00006B01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4" name="Line 749">
            <a:extLst>
              <a:ext uri="{FF2B5EF4-FFF2-40B4-BE49-F238E27FC236}">
                <a16:creationId xmlns:a16="http://schemas.microsoft.com/office/drawing/2014/main" id="{00000000-0008-0000-0800-00006C01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5" name="Line 750">
            <a:extLst>
              <a:ext uri="{FF2B5EF4-FFF2-40B4-BE49-F238E27FC236}">
                <a16:creationId xmlns:a16="http://schemas.microsoft.com/office/drawing/2014/main" id="{00000000-0008-0000-0800-00006D01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6" name="Line 751">
            <a:extLst>
              <a:ext uri="{FF2B5EF4-FFF2-40B4-BE49-F238E27FC236}">
                <a16:creationId xmlns:a16="http://schemas.microsoft.com/office/drawing/2014/main" id="{00000000-0008-0000-0800-00006E01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7" name="Line 752">
            <a:extLst>
              <a:ext uri="{FF2B5EF4-FFF2-40B4-BE49-F238E27FC236}">
                <a16:creationId xmlns:a16="http://schemas.microsoft.com/office/drawing/2014/main" id="{00000000-0008-0000-0800-00006F01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8" name="Line 753">
            <a:extLst>
              <a:ext uri="{FF2B5EF4-FFF2-40B4-BE49-F238E27FC236}">
                <a16:creationId xmlns:a16="http://schemas.microsoft.com/office/drawing/2014/main" id="{00000000-0008-0000-0800-00007001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9" name="Line 754">
            <a:extLst>
              <a:ext uri="{FF2B5EF4-FFF2-40B4-BE49-F238E27FC236}">
                <a16:creationId xmlns:a16="http://schemas.microsoft.com/office/drawing/2014/main" id="{00000000-0008-0000-0800-00007101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0" name="Line 755">
            <a:extLst>
              <a:ext uri="{FF2B5EF4-FFF2-40B4-BE49-F238E27FC236}">
                <a16:creationId xmlns:a16="http://schemas.microsoft.com/office/drawing/2014/main" id="{00000000-0008-0000-0800-00007201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1" name="Line 756">
            <a:extLst>
              <a:ext uri="{FF2B5EF4-FFF2-40B4-BE49-F238E27FC236}">
                <a16:creationId xmlns:a16="http://schemas.microsoft.com/office/drawing/2014/main" id="{00000000-0008-0000-0800-00007301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2" name="Line 757">
            <a:extLst>
              <a:ext uri="{FF2B5EF4-FFF2-40B4-BE49-F238E27FC236}">
                <a16:creationId xmlns:a16="http://schemas.microsoft.com/office/drawing/2014/main" id="{00000000-0008-0000-0800-00007401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200025</xdr:colOff>
      <xdr:row>120</xdr:row>
      <xdr:rowOff>0</xdr:rowOff>
    </xdr:from>
    <xdr:to>
      <xdr:col>15</xdr:col>
      <xdr:colOff>866775</xdr:colOff>
      <xdr:row>144</xdr:row>
      <xdr:rowOff>142875</xdr:rowOff>
    </xdr:to>
    <xdr:grpSp>
      <xdr:nvGrpSpPr>
        <xdr:cNvPr id="373" name="Group 785">
          <a:extLst>
            <a:ext uri="{FF2B5EF4-FFF2-40B4-BE49-F238E27FC236}">
              <a16:creationId xmlns:a16="http://schemas.microsoft.com/office/drawing/2014/main" id="{00000000-0008-0000-0800-000075010000}"/>
            </a:ext>
          </a:extLst>
        </xdr:cNvPr>
        <xdr:cNvGrpSpPr>
          <a:grpSpLocks/>
        </xdr:cNvGrpSpPr>
      </xdr:nvGrpSpPr>
      <xdr:grpSpPr bwMode="auto">
        <a:xfrm>
          <a:off x="10829925" y="18580100"/>
          <a:ext cx="666750" cy="3902075"/>
          <a:chOff x="1194" y="1815"/>
          <a:chExt cx="70" cy="424"/>
        </a:xfrm>
      </xdr:grpSpPr>
      <xdr:sp macro="" textlink="">
        <xdr:nvSpPr>
          <xdr:cNvPr id="374" name="Line 772">
            <a:extLst>
              <a:ext uri="{FF2B5EF4-FFF2-40B4-BE49-F238E27FC236}">
                <a16:creationId xmlns:a16="http://schemas.microsoft.com/office/drawing/2014/main" id="{00000000-0008-0000-0800-000076010000}"/>
              </a:ext>
            </a:extLst>
          </xdr:cNvPr>
          <xdr:cNvSpPr>
            <a:spLocks noChangeShapeType="1"/>
          </xdr:cNvSpPr>
        </xdr:nvSpPr>
        <xdr:spPr bwMode="auto">
          <a:xfrm>
            <a:off x="1194" y="18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5" name="Line 773">
            <a:extLst>
              <a:ext uri="{FF2B5EF4-FFF2-40B4-BE49-F238E27FC236}">
                <a16:creationId xmlns:a16="http://schemas.microsoft.com/office/drawing/2014/main" id="{00000000-0008-0000-0800-000077010000}"/>
              </a:ext>
            </a:extLst>
          </xdr:cNvPr>
          <xdr:cNvSpPr>
            <a:spLocks noChangeShapeType="1"/>
          </xdr:cNvSpPr>
        </xdr:nvSpPr>
        <xdr:spPr bwMode="auto">
          <a:xfrm>
            <a:off x="1194" y="183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6" name="Line 774">
            <a:extLst>
              <a:ext uri="{FF2B5EF4-FFF2-40B4-BE49-F238E27FC236}">
                <a16:creationId xmlns:a16="http://schemas.microsoft.com/office/drawing/2014/main" id="{00000000-0008-0000-0800-000078010000}"/>
              </a:ext>
            </a:extLst>
          </xdr:cNvPr>
          <xdr:cNvSpPr>
            <a:spLocks noChangeShapeType="1"/>
          </xdr:cNvSpPr>
        </xdr:nvSpPr>
        <xdr:spPr bwMode="auto">
          <a:xfrm>
            <a:off x="1194" y="18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7" name="Line 775">
            <a:extLst>
              <a:ext uri="{FF2B5EF4-FFF2-40B4-BE49-F238E27FC236}">
                <a16:creationId xmlns:a16="http://schemas.microsoft.com/office/drawing/2014/main" id="{00000000-0008-0000-0800-000079010000}"/>
              </a:ext>
            </a:extLst>
          </xdr:cNvPr>
          <xdr:cNvSpPr>
            <a:spLocks noChangeShapeType="1"/>
          </xdr:cNvSpPr>
        </xdr:nvSpPr>
        <xdr:spPr bwMode="auto">
          <a:xfrm>
            <a:off x="1194" y="18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8" name="Line 776">
            <a:extLst>
              <a:ext uri="{FF2B5EF4-FFF2-40B4-BE49-F238E27FC236}">
                <a16:creationId xmlns:a16="http://schemas.microsoft.com/office/drawing/2014/main" id="{00000000-0008-0000-0800-00007A010000}"/>
              </a:ext>
            </a:extLst>
          </xdr:cNvPr>
          <xdr:cNvSpPr>
            <a:spLocks noChangeShapeType="1"/>
          </xdr:cNvSpPr>
        </xdr:nvSpPr>
        <xdr:spPr bwMode="auto">
          <a:xfrm>
            <a:off x="1194" y="188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9" name="Line 777">
            <a:extLst>
              <a:ext uri="{FF2B5EF4-FFF2-40B4-BE49-F238E27FC236}">
                <a16:creationId xmlns:a16="http://schemas.microsoft.com/office/drawing/2014/main" id="{00000000-0008-0000-0800-00007B010000}"/>
              </a:ext>
            </a:extLst>
          </xdr:cNvPr>
          <xdr:cNvSpPr>
            <a:spLocks noChangeShapeType="1"/>
          </xdr:cNvSpPr>
        </xdr:nvSpPr>
        <xdr:spPr bwMode="auto">
          <a:xfrm>
            <a:off x="1194" y="1899"/>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0" name="Line 778">
            <a:extLst>
              <a:ext uri="{FF2B5EF4-FFF2-40B4-BE49-F238E27FC236}">
                <a16:creationId xmlns:a16="http://schemas.microsoft.com/office/drawing/2014/main" id="{00000000-0008-0000-0800-00007C010000}"/>
              </a:ext>
            </a:extLst>
          </xdr:cNvPr>
          <xdr:cNvSpPr>
            <a:spLocks noChangeShapeType="1"/>
          </xdr:cNvSpPr>
        </xdr:nvSpPr>
        <xdr:spPr bwMode="auto">
          <a:xfrm>
            <a:off x="1194" y="1914"/>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1" name="Line 779">
            <a:extLst>
              <a:ext uri="{FF2B5EF4-FFF2-40B4-BE49-F238E27FC236}">
                <a16:creationId xmlns:a16="http://schemas.microsoft.com/office/drawing/2014/main" id="{00000000-0008-0000-0800-00007D010000}"/>
              </a:ext>
            </a:extLst>
          </xdr:cNvPr>
          <xdr:cNvSpPr>
            <a:spLocks noChangeShapeType="1"/>
          </xdr:cNvSpPr>
        </xdr:nvSpPr>
        <xdr:spPr bwMode="auto">
          <a:xfrm>
            <a:off x="1194" y="193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2" name="Line 780">
            <a:extLst>
              <a:ext uri="{FF2B5EF4-FFF2-40B4-BE49-F238E27FC236}">
                <a16:creationId xmlns:a16="http://schemas.microsoft.com/office/drawing/2014/main" id="{00000000-0008-0000-0800-00007E010000}"/>
              </a:ext>
            </a:extLst>
          </xdr:cNvPr>
          <xdr:cNvSpPr>
            <a:spLocks noChangeShapeType="1"/>
          </xdr:cNvSpPr>
        </xdr:nvSpPr>
        <xdr:spPr bwMode="auto">
          <a:xfrm>
            <a:off x="1194" y="19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3" name="Line 781">
            <a:extLst>
              <a:ext uri="{FF2B5EF4-FFF2-40B4-BE49-F238E27FC236}">
                <a16:creationId xmlns:a16="http://schemas.microsoft.com/office/drawing/2014/main" id="{00000000-0008-0000-0800-00007F010000}"/>
              </a:ext>
            </a:extLst>
          </xdr:cNvPr>
          <xdr:cNvSpPr>
            <a:spLocks noChangeShapeType="1"/>
          </xdr:cNvSpPr>
        </xdr:nvSpPr>
        <xdr:spPr bwMode="auto">
          <a:xfrm>
            <a:off x="1194" y="19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4" name="Line 782">
            <a:extLst>
              <a:ext uri="{FF2B5EF4-FFF2-40B4-BE49-F238E27FC236}">
                <a16:creationId xmlns:a16="http://schemas.microsoft.com/office/drawing/2014/main" id="{00000000-0008-0000-0800-000080010000}"/>
              </a:ext>
            </a:extLst>
          </xdr:cNvPr>
          <xdr:cNvSpPr>
            <a:spLocks noChangeShapeType="1"/>
          </xdr:cNvSpPr>
        </xdr:nvSpPr>
        <xdr:spPr bwMode="auto">
          <a:xfrm>
            <a:off x="1194" y="198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5" name="Line 783">
            <a:extLst>
              <a:ext uri="{FF2B5EF4-FFF2-40B4-BE49-F238E27FC236}">
                <a16:creationId xmlns:a16="http://schemas.microsoft.com/office/drawing/2014/main" id="{00000000-0008-0000-0800-000081010000}"/>
              </a:ext>
            </a:extLst>
          </xdr:cNvPr>
          <xdr:cNvSpPr>
            <a:spLocks noChangeShapeType="1"/>
          </xdr:cNvSpPr>
        </xdr:nvSpPr>
        <xdr:spPr bwMode="auto">
          <a:xfrm>
            <a:off x="1194" y="199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6" name="Line 784">
            <a:extLst>
              <a:ext uri="{FF2B5EF4-FFF2-40B4-BE49-F238E27FC236}">
                <a16:creationId xmlns:a16="http://schemas.microsoft.com/office/drawing/2014/main" id="{00000000-0008-0000-0800-000082010000}"/>
              </a:ext>
            </a:extLst>
          </xdr:cNvPr>
          <xdr:cNvSpPr>
            <a:spLocks noChangeShapeType="1"/>
          </xdr:cNvSpPr>
        </xdr:nvSpPr>
        <xdr:spPr bwMode="auto">
          <a:xfrm>
            <a:off x="1194" y="20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281129</xdr:colOff>
      <xdr:row>132</xdr:row>
      <xdr:rowOff>54321</xdr:rowOff>
    </xdr:from>
    <xdr:to>
      <xdr:col>15</xdr:col>
      <xdr:colOff>690625</xdr:colOff>
      <xdr:row>145</xdr:row>
      <xdr:rowOff>9053</xdr:rowOff>
    </xdr:to>
    <xdr:sp macro="" textlink="">
      <xdr:nvSpPr>
        <xdr:cNvPr id="387" name="Text Box 353">
          <a:extLst>
            <a:ext uri="{FF2B5EF4-FFF2-40B4-BE49-F238E27FC236}">
              <a16:creationId xmlns:a16="http://schemas.microsoft.com/office/drawing/2014/main" id="{00000000-0008-0000-0800-000083010000}"/>
            </a:ext>
          </a:extLst>
        </xdr:cNvPr>
        <xdr:cNvSpPr txBox="1">
          <a:spLocks noChangeArrowheads="1"/>
        </xdr:cNvSpPr>
      </xdr:nvSpPr>
      <xdr:spPr bwMode="auto">
        <a:xfrm>
          <a:off x="10911029" y="20580696"/>
          <a:ext cx="409496" cy="1935932"/>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299707</xdr:colOff>
      <xdr:row>119</xdr:row>
      <xdr:rowOff>45739</xdr:rowOff>
    </xdr:from>
    <xdr:to>
      <xdr:col>15</xdr:col>
      <xdr:colOff>680906</xdr:colOff>
      <xdr:row>132</xdr:row>
      <xdr:rowOff>6</xdr:rowOff>
    </xdr:to>
    <xdr:sp macro="" textlink="">
      <xdr:nvSpPr>
        <xdr:cNvPr id="388" name="Text Box 352">
          <a:extLst>
            <a:ext uri="{FF2B5EF4-FFF2-40B4-BE49-F238E27FC236}">
              <a16:creationId xmlns:a16="http://schemas.microsoft.com/office/drawing/2014/main" id="{00000000-0008-0000-0800-000084010000}"/>
            </a:ext>
          </a:extLst>
        </xdr:cNvPr>
        <xdr:cNvSpPr txBox="1">
          <a:spLocks noChangeArrowheads="1"/>
        </xdr:cNvSpPr>
      </xdr:nvSpPr>
      <xdr:spPr bwMode="auto">
        <a:xfrm>
          <a:off x="10929607" y="18476614"/>
          <a:ext cx="381199" cy="2049767"/>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13</xdr:col>
      <xdr:colOff>0</xdr:colOff>
      <xdr:row>7</xdr:row>
      <xdr:rowOff>108642</xdr:rowOff>
    </xdr:from>
    <xdr:to>
      <xdr:col>23</xdr:col>
      <xdr:colOff>0</xdr:colOff>
      <xdr:row>10</xdr:row>
      <xdr:rowOff>45267</xdr:rowOff>
    </xdr:to>
    <xdr:sp macro="" textlink="">
      <xdr:nvSpPr>
        <xdr:cNvPr id="389" name="Text Box 786">
          <a:extLst>
            <a:ext uri="{FF2B5EF4-FFF2-40B4-BE49-F238E27FC236}">
              <a16:creationId xmlns:a16="http://schemas.microsoft.com/office/drawing/2014/main" id="{00000000-0008-0000-0800-000085010000}"/>
            </a:ext>
          </a:extLst>
        </xdr:cNvPr>
        <xdr:cNvSpPr txBox="1">
          <a:spLocks noChangeArrowheads="1"/>
        </xdr:cNvSpPr>
      </xdr:nvSpPr>
      <xdr:spPr bwMode="auto">
        <a:xfrm>
          <a:off x="8467725" y="1175442"/>
          <a:ext cx="9248775" cy="393825"/>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生産誘発額（直接効果・一次効果）・雇用者所得誘発額</a:t>
          </a:r>
        </a:p>
      </xdr:txBody>
    </xdr:sp>
    <xdr:clientData/>
  </xdr:twoCellAnchor>
  <xdr:twoCellAnchor>
    <xdr:from>
      <xdr:col>13</xdr:col>
      <xdr:colOff>0</xdr:colOff>
      <xdr:row>163</xdr:row>
      <xdr:rowOff>99117</xdr:rowOff>
    </xdr:from>
    <xdr:to>
      <xdr:col>22</xdr:col>
      <xdr:colOff>789534</xdr:colOff>
      <xdr:row>166</xdr:row>
      <xdr:rowOff>18231</xdr:rowOff>
    </xdr:to>
    <xdr:sp macro="" textlink="">
      <xdr:nvSpPr>
        <xdr:cNvPr id="390" name="Text Box 788">
          <a:extLst>
            <a:ext uri="{FF2B5EF4-FFF2-40B4-BE49-F238E27FC236}">
              <a16:creationId xmlns:a16="http://schemas.microsoft.com/office/drawing/2014/main" id="{00000000-0008-0000-0800-000086010000}"/>
            </a:ext>
          </a:extLst>
        </xdr:cNvPr>
        <xdr:cNvSpPr txBox="1">
          <a:spLocks noChangeArrowheads="1"/>
        </xdr:cNvSpPr>
      </xdr:nvSpPr>
      <xdr:spPr bwMode="auto">
        <a:xfrm>
          <a:off x="8467725" y="25349892"/>
          <a:ext cx="9209634"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県外の雇用者所得による需要増加額</a:t>
          </a:r>
        </a:p>
      </xdr:txBody>
    </xdr:sp>
    <xdr:clientData/>
  </xdr:twoCellAnchor>
  <xdr:twoCellAnchor>
    <xdr:from>
      <xdr:col>2</xdr:col>
      <xdr:colOff>0</xdr:colOff>
      <xdr:row>232</xdr:row>
      <xdr:rowOff>76200</xdr:rowOff>
    </xdr:from>
    <xdr:to>
      <xdr:col>19</xdr:col>
      <xdr:colOff>552450</xdr:colOff>
      <xdr:row>318</xdr:row>
      <xdr:rowOff>123825</xdr:rowOff>
    </xdr:to>
    <xdr:sp macro="" textlink="">
      <xdr:nvSpPr>
        <xdr:cNvPr id="391" name="Rectangle 790">
          <a:extLst>
            <a:ext uri="{FF2B5EF4-FFF2-40B4-BE49-F238E27FC236}">
              <a16:creationId xmlns:a16="http://schemas.microsoft.com/office/drawing/2014/main" id="{00000000-0008-0000-0800-000087010000}"/>
            </a:ext>
          </a:extLst>
        </xdr:cNvPr>
        <xdr:cNvSpPr>
          <a:spLocks noChangeArrowheads="1"/>
        </xdr:cNvSpPr>
      </xdr:nvSpPr>
      <xdr:spPr bwMode="auto">
        <a:xfrm>
          <a:off x="542925" y="36014025"/>
          <a:ext cx="14182725" cy="133064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3</xdr:col>
      <xdr:colOff>45738</xdr:colOff>
      <xdr:row>242</xdr:row>
      <xdr:rowOff>60356</xdr:rowOff>
    </xdr:from>
    <xdr:to>
      <xdr:col>9</xdr:col>
      <xdr:colOff>753291</xdr:colOff>
      <xdr:row>244</xdr:row>
      <xdr:rowOff>108165</xdr:rowOff>
    </xdr:to>
    <xdr:sp macro="" textlink="">
      <xdr:nvSpPr>
        <xdr:cNvPr id="392" name="Text Box 789">
          <a:extLst>
            <a:ext uri="{FF2B5EF4-FFF2-40B4-BE49-F238E27FC236}">
              <a16:creationId xmlns:a16="http://schemas.microsoft.com/office/drawing/2014/main" id="{00000000-0008-0000-0800-000088010000}"/>
            </a:ext>
          </a:extLst>
        </xdr:cNvPr>
        <xdr:cNvSpPr txBox="1">
          <a:spLocks noChangeArrowheads="1"/>
        </xdr:cNvSpPr>
      </xdr:nvSpPr>
      <xdr:spPr bwMode="auto">
        <a:xfrm>
          <a:off x="1055388" y="37522181"/>
          <a:ext cx="5955828" cy="352609"/>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生産誘発額（二次間接波及効果）</a:t>
          </a:r>
        </a:p>
      </xdr:txBody>
    </xdr:sp>
    <xdr:clientData/>
  </xdr:twoCellAnchor>
  <xdr:twoCellAnchor>
    <xdr:from>
      <xdr:col>19</xdr:col>
      <xdr:colOff>457200</xdr:colOff>
      <xdr:row>171</xdr:row>
      <xdr:rowOff>19050</xdr:rowOff>
    </xdr:from>
    <xdr:to>
      <xdr:col>19</xdr:col>
      <xdr:colOff>552450</xdr:colOff>
      <xdr:row>197</xdr:row>
      <xdr:rowOff>0</xdr:rowOff>
    </xdr:to>
    <xdr:sp macro="" textlink="">
      <xdr:nvSpPr>
        <xdr:cNvPr id="393" name="AutoShape 793">
          <a:extLst>
            <a:ext uri="{FF2B5EF4-FFF2-40B4-BE49-F238E27FC236}">
              <a16:creationId xmlns:a16="http://schemas.microsoft.com/office/drawing/2014/main" id="{00000000-0008-0000-0800-000089010000}"/>
            </a:ext>
          </a:extLst>
        </xdr:cNvPr>
        <xdr:cNvSpPr>
          <a:spLocks/>
        </xdr:cNvSpPr>
      </xdr:nvSpPr>
      <xdr:spPr bwMode="auto">
        <a:xfrm>
          <a:off x="14630400" y="264890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6</xdr:col>
      <xdr:colOff>238125</xdr:colOff>
      <xdr:row>250</xdr:row>
      <xdr:rowOff>95250</xdr:rowOff>
    </xdr:from>
    <xdr:to>
      <xdr:col>6</xdr:col>
      <xdr:colOff>923925</xdr:colOff>
      <xdr:row>262</xdr:row>
      <xdr:rowOff>95250</xdr:rowOff>
    </xdr:to>
    <xdr:grpSp>
      <xdr:nvGrpSpPr>
        <xdr:cNvPr id="394" name="Group 797">
          <a:extLst>
            <a:ext uri="{FF2B5EF4-FFF2-40B4-BE49-F238E27FC236}">
              <a16:creationId xmlns:a16="http://schemas.microsoft.com/office/drawing/2014/main" id="{00000000-0008-0000-0800-00008A010000}"/>
            </a:ext>
          </a:extLst>
        </xdr:cNvPr>
        <xdr:cNvGrpSpPr>
          <a:grpSpLocks/>
        </xdr:cNvGrpSpPr>
      </xdr:nvGrpSpPr>
      <xdr:grpSpPr bwMode="auto">
        <a:xfrm>
          <a:off x="3781425" y="38817550"/>
          <a:ext cx="685800" cy="1828800"/>
          <a:chOff x="1343" y="340"/>
          <a:chExt cx="60" cy="204"/>
        </a:xfrm>
      </xdr:grpSpPr>
      <xdr:sp macro="" textlink="">
        <xdr:nvSpPr>
          <xdr:cNvPr id="395" name="Line 798">
            <a:extLst>
              <a:ext uri="{FF2B5EF4-FFF2-40B4-BE49-F238E27FC236}">
                <a16:creationId xmlns:a16="http://schemas.microsoft.com/office/drawing/2014/main" id="{00000000-0008-0000-0800-00008B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6" name="Line 799">
            <a:extLst>
              <a:ext uri="{FF2B5EF4-FFF2-40B4-BE49-F238E27FC236}">
                <a16:creationId xmlns:a16="http://schemas.microsoft.com/office/drawing/2014/main" id="{00000000-0008-0000-0800-00008C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7" name="Line 800">
            <a:extLst>
              <a:ext uri="{FF2B5EF4-FFF2-40B4-BE49-F238E27FC236}">
                <a16:creationId xmlns:a16="http://schemas.microsoft.com/office/drawing/2014/main" id="{00000000-0008-0000-0800-00008D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8" name="Line 801">
            <a:extLst>
              <a:ext uri="{FF2B5EF4-FFF2-40B4-BE49-F238E27FC236}">
                <a16:creationId xmlns:a16="http://schemas.microsoft.com/office/drawing/2014/main" id="{00000000-0008-0000-0800-00008E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9" name="Line 802">
            <a:extLst>
              <a:ext uri="{FF2B5EF4-FFF2-40B4-BE49-F238E27FC236}">
                <a16:creationId xmlns:a16="http://schemas.microsoft.com/office/drawing/2014/main" id="{00000000-0008-0000-0800-00008F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0" name="Line 803">
            <a:extLst>
              <a:ext uri="{FF2B5EF4-FFF2-40B4-BE49-F238E27FC236}">
                <a16:creationId xmlns:a16="http://schemas.microsoft.com/office/drawing/2014/main" id="{00000000-0008-0000-0800-000090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1" name="Line 804">
            <a:extLst>
              <a:ext uri="{FF2B5EF4-FFF2-40B4-BE49-F238E27FC236}">
                <a16:creationId xmlns:a16="http://schemas.microsoft.com/office/drawing/2014/main" id="{00000000-0008-0000-0800-000091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2" name="Line 805">
            <a:extLst>
              <a:ext uri="{FF2B5EF4-FFF2-40B4-BE49-F238E27FC236}">
                <a16:creationId xmlns:a16="http://schemas.microsoft.com/office/drawing/2014/main" id="{00000000-0008-0000-0800-000092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3" name="Line 806">
            <a:extLst>
              <a:ext uri="{FF2B5EF4-FFF2-40B4-BE49-F238E27FC236}">
                <a16:creationId xmlns:a16="http://schemas.microsoft.com/office/drawing/2014/main" id="{00000000-0008-0000-0800-000093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4" name="Line 807">
            <a:extLst>
              <a:ext uri="{FF2B5EF4-FFF2-40B4-BE49-F238E27FC236}">
                <a16:creationId xmlns:a16="http://schemas.microsoft.com/office/drawing/2014/main" id="{00000000-0008-0000-0800-000094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5" name="Line 808">
            <a:extLst>
              <a:ext uri="{FF2B5EF4-FFF2-40B4-BE49-F238E27FC236}">
                <a16:creationId xmlns:a16="http://schemas.microsoft.com/office/drawing/2014/main" id="{00000000-0008-0000-0800-000095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6" name="Line 809">
            <a:extLst>
              <a:ext uri="{FF2B5EF4-FFF2-40B4-BE49-F238E27FC236}">
                <a16:creationId xmlns:a16="http://schemas.microsoft.com/office/drawing/2014/main" id="{00000000-0008-0000-0800-000096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7" name="Line 810">
            <a:extLst>
              <a:ext uri="{FF2B5EF4-FFF2-40B4-BE49-F238E27FC236}">
                <a16:creationId xmlns:a16="http://schemas.microsoft.com/office/drawing/2014/main" id="{00000000-0008-0000-0800-000097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250</xdr:row>
      <xdr:rowOff>95250</xdr:rowOff>
    </xdr:from>
    <xdr:to>
      <xdr:col>6</xdr:col>
      <xdr:colOff>923925</xdr:colOff>
      <xdr:row>262</xdr:row>
      <xdr:rowOff>95250</xdr:rowOff>
    </xdr:to>
    <xdr:grpSp>
      <xdr:nvGrpSpPr>
        <xdr:cNvPr id="408" name="Group 811">
          <a:extLst>
            <a:ext uri="{FF2B5EF4-FFF2-40B4-BE49-F238E27FC236}">
              <a16:creationId xmlns:a16="http://schemas.microsoft.com/office/drawing/2014/main" id="{00000000-0008-0000-0800-000098010000}"/>
            </a:ext>
          </a:extLst>
        </xdr:cNvPr>
        <xdr:cNvGrpSpPr>
          <a:grpSpLocks/>
        </xdr:cNvGrpSpPr>
      </xdr:nvGrpSpPr>
      <xdr:grpSpPr bwMode="auto">
        <a:xfrm>
          <a:off x="3781425" y="38817550"/>
          <a:ext cx="685800" cy="1828800"/>
          <a:chOff x="1343" y="340"/>
          <a:chExt cx="60" cy="204"/>
        </a:xfrm>
      </xdr:grpSpPr>
      <xdr:sp macro="" textlink="">
        <xdr:nvSpPr>
          <xdr:cNvPr id="409" name="Line 812">
            <a:extLst>
              <a:ext uri="{FF2B5EF4-FFF2-40B4-BE49-F238E27FC236}">
                <a16:creationId xmlns:a16="http://schemas.microsoft.com/office/drawing/2014/main" id="{00000000-0008-0000-0800-000099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0" name="Line 813">
            <a:extLst>
              <a:ext uri="{FF2B5EF4-FFF2-40B4-BE49-F238E27FC236}">
                <a16:creationId xmlns:a16="http://schemas.microsoft.com/office/drawing/2014/main" id="{00000000-0008-0000-0800-00009A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1" name="Line 814">
            <a:extLst>
              <a:ext uri="{FF2B5EF4-FFF2-40B4-BE49-F238E27FC236}">
                <a16:creationId xmlns:a16="http://schemas.microsoft.com/office/drawing/2014/main" id="{00000000-0008-0000-0800-00009B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2" name="Line 815">
            <a:extLst>
              <a:ext uri="{FF2B5EF4-FFF2-40B4-BE49-F238E27FC236}">
                <a16:creationId xmlns:a16="http://schemas.microsoft.com/office/drawing/2014/main" id="{00000000-0008-0000-0800-00009C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3" name="Line 816">
            <a:extLst>
              <a:ext uri="{FF2B5EF4-FFF2-40B4-BE49-F238E27FC236}">
                <a16:creationId xmlns:a16="http://schemas.microsoft.com/office/drawing/2014/main" id="{00000000-0008-0000-0800-00009D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4" name="Line 817">
            <a:extLst>
              <a:ext uri="{FF2B5EF4-FFF2-40B4-BE49-F238E27FC236}">
                <a16:creationId xmlns:a16="http://schemas.microsoft.com/office/drawing/2014/main" id="{00000000-0008-0000-0800-00009E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5" name="Line 818">
            <a:extLst>
              <a:ext uri="{FF2B5EF4-FFF2-40B4-BE49-F238E27FC236}">
                <a16:creationId xmlns:a16="http://schemas.microsoft.com/office/drawing/2014/main" id="{00000000-0008-0000-0800-00009F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6" name="Line 819">
            <a:extLst>
              <a:ext uri="{FF2B5EF4-FFF2-40B4-BE49-F238E27FC236}">
                <a16:creationId xmlns:a16="http://schemas.microsoft.com/office/drawing/2014/main" id="{00000000-0008-0000-0800-0000A0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7" name="Line 820">
            <a:extLst>
              <a:ext uri="{FF2B5EF4-FFF2-40B4-BE49-F238E27FC236}">
                <a16:creationId xmlns:a16="http://schemas.microsoft.com/office/drawing/2014/main" id="{00000000-0008-0000-0800-0000A1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8" name="Line 821">
            <a:extLst>
              <a:ext uri="{FF2B5EF4-FFF2-40B4-BE49-F238E27FC236}">
                <a16:creationId xmlns:a16="http://schemas.microsoft.com/office/drawing/2014/main" id="{00000000-0008-0000-0800-0000A2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9" name="Line 822">
            <a:extLst>
              <a:ext uri="{FF2B5EF4-FFF2-40B4-BE49-F238E27FC236}">
                <a16:creationId xmlns:a16="http://schemas.microsoft.com/office/drawing/2014/main" id="{00000000-0008-0000-0800-0000A3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0" name="Line 823">
            <a:extLst>
              <a:ext uri="{FF2B5EF4-FFF2-40B4-BE49-F238E27FC236}">
                <a16:creationId xmlns:a16="http://schemas.microsoft.com/office/drawing/2014/main" id="{00000000-0008-0000-0800-0000A4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1" name="Line 824">
            <a:extLst>
              <a:ext uri="{FF2B5EF4-FFF2-40B4-BE49-F238E27FC236}">
                <a16:creationId xmlns:a16="http://schemas.microsoft.com/office/drawing/2014/main" id="{00000000-0008-0000-0800-0000A5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263</xdr:row>
      <xdr:rowOff>85725</xdr:rowOff>
    </xdr:from>
    <xdr:to>
      <xdr:col>6</xdr:col>
      <xdr:colOff>923925</xdr:colOff>
      <xdr:row>275</xdr:row>
      <xdr:rowOff>85725</xdr:rowOff>
    </xdr:to>
    <xdr:grpSp>
      <xdr:nvGrpSpPr>
        <xdr:cNvPr id="422" name="Group 825">
          <a:extLst>
            <a:ext uri="{FF2B5EF4-FFF2-40B4-BE49-F238E27FC236}">
              <a16:creationId xmlns:a16="http://schemas.microsoft.com/office/drawing/2014/main" id="{00000000-0008-0000-0800-0000A6010000}"/>
            </a:ext>
          </a:extLst>
        </xdr:cNvPr>
        <xdr:cNvGrpSpPr>
          <a:grpSpLocks/>
        </xdr:cNvGrpSpPr>
      </xdr:nvGrpSpPr>
      <xdr:grpSpPr bwMode="auto">
        <a:xfrm>
          <a:off x="3781425" y="40789225"/>
          <a:ext cx="685800" cy="1828800"/>
          <a:chOff x="1343" y="340"/>
          <a:chExt cx="60" cy="204"/>
        </a:xfrm>
      </xdr:grpSpPr>
      <xdr:sp macro="" textlink="">
        <xdr:nvSpPr>
          <xdr:cNvPr id="423" name="Line 826">
            <a:extLst>
              <a:ext uri="{FF2B5EF4-FFF2-40B4-BE49-F238E27FC236}">
                <a16:creationId xmlns:a16="http://schemas.microsoft.com/office/drawing/2014/main" id="{00000000-0008-0000-0800-0000A7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4" name="Line 827">
            <a:extLst>
              <a:ext uri="{FF2B5EF4-FFF2-40B4-BE49-F238E27FC236}">
                <a16:creationId xmlns:a16="http://schemas.microsoft.com/office/drawing/2014/main" id="{00000000-0008-0000-0800-0000A8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5" name="Line 828">
            <a:extLst>
              <a:ext uri="{FF2B5EF4-FFF2-40B4-BE49-F238E27FC236}">
                <a16:creationId xmlns:a16="http://schemas.microsoft.com/office/drawing/2014/main" id="{00000000-0008-0000-0800-0000A9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6" name="Line 829">
            <a:extLst>
              <a:ext uri="{FF2B5EF4-FFF2-40B4-BE49-F238E27FC236}">
                <a16:creationId xmlns:a16="http://schemas.microsoft.com/office/drawing/2014/main" id="{00000000-0008-0000-0800-0000AA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7" name="Line 830">
            <a:extLst>
              <a:ext uri="{FF2B5EF4-FFF2-40B4-BE49-F238E27FC236}">
                <a16:creationId xmlns:a16="http://schemas.microsoft.com/office/drawing/2014/main" id="{00000000-0008-0000-0800-0000AB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8" name="Line 831">
            <a:extLst>
              <a:ext uri="{FF2B5EF4-FFF2-40B4-BE49-F238E27FC236}">
                <a16:creationId xmlns:a16="http://schemas.microsoft.com/office/drawing/2014/main" id="{00000000-0008-0000-0800-0000AC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9" name="Line 832">
            <a:extLst>
              <a:ext uri="{FF2B5EF4-FFF2-40B4-BE49-F238E27FC236}">
                <a16:creationId xmlns:a16="http://schemas.microsoft.com/office/drawing/2014/main" id="{00000000-0008-0000-0800-0000AD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0" name="Line 833">
            <a:extLst>
              <a:ext uri="{FF2B5EF4-FFF2-40B4-BE49-F238E27FC236}">
                <a16:creationId xmlns:a16="http://schemas.microsoft.com/office/drawing/2014/main" id="{00000000-0008-0000-0800-0000AE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1" name="Line 834">
            <a:extLst>
              <a:ext uri="{FF2B5EF4-FFF2-40B4-BE49-F238E27FC236}">
                <a16:creationId xmlns:a16="http://schemas.microsoft.com/office/drawing/2014/main" id="{00000000-0008-0000-0800-0000AF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2" name="Line 835">
            <a:extLst>
              <a:ext uri="{FF2B5EF4-FFF2-40B4-BE49-F238E27FC236}">
                <a16:creationId xmlns:a16="http://schemas.microsoft.com/office/drawing/2014/main" id="{00000000-0008-0000-0800-0000B0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3" name="Line 836">
            <a:extLst>
              <a:ext uri="{FF2B5EF4-FFF2-40B4-BE49-F238E27FC236}">
                <a16:creationId xmlns:a16="http://schemas.microsoft.com/office/drawing/2014/main" id="{00000000-0008-0000-0800-0000B1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4" name="Line 837">
            <a:extLst>
              <a:ext uri="{FF2B5EF4-FFF2-40B4-BE49-F238E27FC236}">
                <a16:creationId xmlns:a16="http://schemas.microsoft.com/office/drawing/2014/main" id="{00000000-0008-0000-0800-0000B2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5" name="Line 838">
            <a:extLst>
              <a:ext uri="{FF2B5EF4-FFF2-40B4-BE49-F238E27FC236}">
                <a16:creationId xmlns:a16="http://schemas.microsoft.com/office/drawing/2014/main" id="{00000000-0008-0000-0800-0000B3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363082</xdr:colOff>
      <xdr:row>250</xdr:row>
      <xdr:rowOff>15520</xdr:rowOff>
    </xdr:from>
    <xdr:to>
      <xdr:col>6</xdr:col>
      <xdr:colOff>744280</xdr:colOff>
      <xdr:row>275</xdr:row>
      <xdr:rowOff>128856</xdr:rowOff>
    </xdr:to>
    <xdr:sp macro="" textlink="">
      <xdr:nvSpPr>
        <xdr:cNvPr id="436" name="Text Box 796">
          <a:extLst>
            <a:ext uri="{FF2B5EF4-FFF2-40B4-BE49-F238E27FC236}">
              <a16:creationId xmlns:a16="http://schemas.microsoft.com/office/drawing/2014/main" id="{00000000-0008-0000-0800-0000B4010000}"/>
            </a:ext>
          </a:extLst>
        </xdr:cNvPr>
        <xdr:cNvSpPr txBox="1">
          <a:spLocks noChangeArrowheads="1"/>
        </xdr:cNvSpPr>
      </xdr:nvSpPr>
      <xdr:spPr bwMode="auto">
        <a:xfrm>
          <a:off x="3896857" y="38772745"/>
          <a:ext cx="381198" cy="392333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逆行列係数・８４行</a:t>
          </a:r>
          <a:r>
            <a:rPr lang="en-US" altLang="ja-JP" sz="1200" b="0" i="0" u="none" strike="noStrike" baseline="0">
              <a:solidFill>
                <a:srgbClr val="000000"/>
              </a:solidFill>
              <a:latin typeface="ＭＳ ゴシック"/>
              <a:ea typeface="ＭＳ ゴシック"/>
            </a:rPr>
            <a:t>×</a:t>
          </a:r>
          <a:r>
            <a:rPr lang="ja-JP" altLang="ja-JP" sz="1000" b="0" i="0" baseline="0">
              <a:effectLst/>
              <a:latin typeface="+mn-lt"/>
              <a:ea typeface="+mn-ea"/>
              <a:cs typeface="+mn-cs"/>
            </a:rPr>
            <a:t>８４</a:t>
          </a:r>
          <a:r>
            <a:rPr lang="ja-JP" altLang="en-US" sz="1200" b="0" i="0" u="none" strike="noStrike" baseline="0">
              <a:solidFill>
                <a:srgbClr val="000000"/>
              </a:solidFill>
              <a:latin typeface="ＭＳ ゴシック"/>
              <a:ea typeface="ＭＳ ゴシック"/>
            </a:rPr>
            <a:t>列</a:t>
          </a:r>
        </a:p>
      </xdr:txBody>
    </xdr:sp>
    <xdr:clientData/>
  </xdr:twoCellAnchor>
  <xdr:twoCellAnchor>
    <xdr:from>
      <xdr:col>15</xdr:col>
      <xdr:colOff>266700</xdr:colOff>
      <xdr:row>250</xdr:row>
      <xdr:rowOff>19050</xdr:rowOff>
    </xdr:from>
    <xdr:to>
      <xdr:col>15</xdr:col>
      <xdr:colOff>952500</xdr:colOff>
      <xdr:row>276</xdr:row>
      <xdr:rowOff>0</xdr:rowOff>
    </xdr:to>
    <xdr:grpSp>
      <xdr:nvGrpSpPr>
        <xdr:cNvPr id="437" name="Group 926">
          <a:extLst>
            <a:ext uri="{FF2B5EF4-FFF2-40B4-BE49-F238E27FC236}">
              <a16:creationId xmlns:a16="http://schemas.microsoft.com/office/drawing/2014/main" id="{00000000-0008-0000-0800-0000B5010000}"/>
            </a:ext>
          </a:extLst>
        </xdr:cNvPr>
        <xdr:cNvGrpSpPr>
          <a:grpSpLocks/>
        </xdr:cNvGrpSpPr>
      </xdr:nvGrpSpPr>
      <xdr:grpSpPr bwMode="auto">
        <a:xfrm>
          <a:off x="10896600" y="38741350"/>
          <a:ext cx="685800" cy="3943350"/>
          <a:chOff x="1199" y="3575"/>
          <a:chExt cx="72" cy="440"/>
        </a:xfrm>
      </xdr:grpSpPr>
      <xdr:grpSp>
        <xdr:nvGrpSpPr>
          <xdr:cNvPr id="438" name="Group 853">
            <a:extLst>
              <a:ext uri="{FF2B5EF4-FFF2-40B4-BE49-F238E27FC236}">
                <a16:creationId xmlns:a16="http://schemas.microsoft.com/office/drawing/2014/main" id="{00000000-0008-0000-0800-0000B6010000}"/>
              </a:ext>
            </a:extLst>
          </xdr:cNvPr>
          <xdr:cNvGrpSpPr>
            <a:grpSpLocks/>
          </xdr:cNvGrpSpPr>
        </xdr:nvGrpSpPr>
        <xdr:grpSpPr bwMode="auto">
          <a:xfrm>
            <a:off x="1199" y="3583"/>
            <a:ext cx="72" cy="204"/>
            <a:chOff x="1343" y="340"/>
            <a:chExt cx="60" cy="204"/>
          </a:xfrm>
        </xdr:grpSpPr>
        <xdr:sp macro="" textlink="">
          <xdr:nvSpPr>
            <xdr:cNvPr id="455" name="Line 854">
              <a:extLst>
                <a:ext uri="{FF2B5EF4-FFF2-40B4-BE49-F238E27FC236}">
                  <a16:creationId xmlns:a16="http://schemas.microsoft.com/office/drawing/2014/main" id="{00000000-0008-0000-0800-0000C7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6" name="Line 855">
              <a:extLst>
                <a:ext uri="{FF2B5EF4-FFF2-40B4-BE49-F238E27FC236}">
                  <a16:creationId xmlns:a16="http://schemas.microsoft.com/office/drawing/2014/main" id="{00000000-0008-0000-0800-0000C8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7" name="Line 856">
              <a:extLst>
                <a:ext uri="{FF2B5EF4-FFF2-40B4-BE49-F238E27FC236}">
                  <a16:creationId xmlns:a16="http://schemas.microsoft.com/office/drawing/2014/main" id="{00000000-0008-0000-0800-0000C9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8" name="Line 857">
              <a:extLst>
                <a:ext uri="{FF2B5EF4-FFF2-40B4-BE49-F238E27FC236}">
                  <a16:creationId xmlns:a16="http://schemas.microsoft.com/office/drawing/2014/main" id="{00000000-0008-0000-0800-0000CA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9" name="Line 858">
              <a:extLst>
                <a:ext uri="{FF2B5EF4-FFF2-40B4-BE49-F238E27FC236}">
                  <a16:creationId xmlns:a16="http://schemas.microsoft.com/office/drawing/2014/main" id="{00000000-0008-0000-0800-0000CB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0" name="Line 859">
              <a:extLst>
                <a:ext uri="{FF2B5EF4-FFF2-40B4-BE49-F238E27FC236}">
                  <a16:creationId xmlns:a16="http://schemas.microsoft.com/office/drawing/2014/main" id="{00000000-0008-0000-0800-0000CC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1" name="Line 860">
              <a:extLst>
                <a:ext uri="{FF2B5EF4-FFF2-40B4-BE49-F238E27FC236}">
                  <a16:creationId xmlns:a16="http://schemas.microsoft.com/office/drawing/2014/main" id="{00000000-0008-0000-0800-0000CD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2" name="Line 861">
              <a:extLst>
                <a:ext uri="{FF2B5EF4-FFF2-40B4-BE49-F238E27FC236}">
                  <a16:creationId xmlns:a16="http://schemas.microsoft.com/office/drawing/2014/main" id="{00000000-0008-0000-0800-0000CE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3" name="Line 862">
              <a:extLst>
                <a:ext uri="{FF2B5EF4-FFF2-40B4-BE49-F238E27FC236}">
                  <a16:creationId xmlns:a16="http://schemas.microsoft.com/office/drawing/2014/main" id="{00000000-0008-0000-0800-0000CF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4" name="Line 863">
              <a:extLst>
                <a:ext uri="{FF2B5EF4-FFF2-40B4-BE49-F238E27FC236}">
                  <a16:creationId xmlns:a16="http://schemas.microsoft.com/office/drawing/2014/main" id="{00000000-0008-0000-0800-0000D0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5" name="Line 864">
              <a:extLst>
                <a:ext uri="{FF2B5EF4-FFF2-40B4-BE49-F238E27FC236}">
                  <a16:creationId xmlns:a16="http://schemas.microsoft.com/office/drawing/2014/main" id="{00000000-0008-0000-0800-0000D1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6" name="Line 865">
              <a:extLst>
                <a:ext uri="{FF2B5EF4-FFF2-40B4-BE49-F238E27FC236}">
                  <a16:creationId xmlns:a16="http://schemas.microsoft.com/office/drawing/2014/main" id="{00000000-0008-0000-0800-0000D2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7" name="Line 866">
              <a:extLst>
                <a:ext uri="{FF2B5EF4-FFF2-40B4-BE49-F238E27FC236}">
                  <a16:creationId xmlns:a16="http://schemas.microsoft.com/office/drawing/2014/main" id="{00000000-0008-0000-0800-0000D3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39" name="Group 867">
            <a:extLst>
              <a:ext uri="{FF2B5EF4-FFF2-40B4-BE49-F238E27FC236}">
                <a16:creationId xmlns:a16="http://schemas.microsoft.com/office/drawing/2014/main" id="{00000000-0008-0000-0800-0000B7010000}"/>
              </a:ext>
            </a:extLst>
          </xdr:cNvPr>
          <xdr:cNvGrpSpPr>
            <a:grpSpLocks/>
          </xdr:cNvGrpSpPr>
        </xdr:nvGrpSpPr>
        <xdr:grpSpPr bwMode="auto">
          <a:xfrm>
            <a:off x="1199" y="3803"/>
            <a:ext cx="72" cy="204"/>
            <a:chOff x="1343" y="340"/>
            <a:chExt cx="60" cy="204"/>
          </a:xfrm>
        </xdr:grpSpPr>
        <xdr:sp macro="" textlink="">
          <xdr:nvSpPr>
            <xdr:cNvPr id="442" name="Line 868">
              <a:extLst>
                <a:ext uri="{FF2B5EF4-FFF2-40B4-BE49-F238E27FC236}">
                  <a16:creationId xmlns:a16="http://schemas.microsoft.com/office/drawing/2014/main" id="{00000000-0008-0000-0800-0000B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3" name="Line 869">
              <a:extLst>
                <a:ext uri="{FF2B5EF4-FFF2-40B4-BE49-F238E27FC236}">
                  <a16:creationId xmlns:a16="http://schemas.microsoft.com/office/drawing/2014/main" id="{00000000-0008-0000-0800-0000B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4" name="Line 870">
              <a:extLst>
                <a:ext uri="{FF2B5EF4-FFF2-40B4-BE49-F238E27FC236}">
                  <a16:creationId xmlns:a16="http://schemas.microsoft.com/office/drawing/2014/main" id="{00000000-0008-0000-0800-0000B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5" name="Line 871">
              <a:extLst>
                <a:ext uri="{FF2B5EF4-FFF2-40B4-BE49-F238E27FC236}">
                  <a16:creationId xmlns:a16="http://schemas.microsoft.com/office/drawing/2014/main" id="{00000000-0008-0000-0800-0000B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6" name="Line 872">
              <a:extLst>
                <a:ext uri="{FF2B5EF4-FFF2-40B4-BE49-F238E27FC236}">
                  <a16:creationId xmlns:a16="http://schemas.microsoft.com/office/drawing/2014/main" id="{00000000-0008-0000-0800-0000B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7" name="Line 873">
              <a:extLst>
                <a:ext uri="{FF2B5EF4-FFF2-40B4-BE49-F238E27FC236}">
                  <a16:creationId xmlns:a16="http://schemas.microsoft.com/office/drawing/2014/main" id="{00000000-0008-0000-0800-0000B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8" name="Line 874">
              <a:extLst>
                <a:ext uri="{FF2B5EF4-FFF2-40B4-BE49-F238E27FC236}">
                  <a16:creationId xmlns:a16="http://schemas.microsoft.com/office/drawing/2014/main" id="{00000000-0008-0000-0800-0000C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9" name="Line 875">
              <a:extLst>
                <a:ext uri="{FF2B5EF4-FFF2-40B4-BE49-F238E27FC236}">
                  <a16:creationId xmlns:a16="http://schemas.microsoft.com/office/drawing/2014/main" id="{00000000-0008-0000-0800-0000C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0" name="Line 876">
              <a:extLst>
                <a:ext uri="{FF2B5EF4-FFF2-40B4-BE49-F238E27FC236}">
                  <a16:creationId xmlns:a16="http://schemas.microsoft.com/office/drawing/2014/main" id="{00000000-0008-0000-0800-0000C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1" name="Line 877">
              <a:extLst>
                <a:ext uri="{FF2B5EF4-FFF2-40B4-BE49-F238E27FC236}">
                  <a16:creationId xmlns:a16="http://schemas.microsoft.com/office/drawing/2014/main" id="{00000000-0008-0000-0800-0000C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2" name="Line 878">
              <a:extLst>
                <a:ext uri="{FF2B5EF4-FFF2-40B4-BE49-F238E27FC236}">
                  <a16:creationId xmlns:a16="http://schemas.microsoft.com/office/drawing/2014/main" id="{00000000-0008-0000-0800-0000C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3" name="Line 879">
              <a:extLst>
                <a:ext uri="{FF2B5EF4-FFF2-40B4-BE49-F238E27FC236}">
                  <a16:creationId xmlns:a16="http://schemas.microsoft.com/office/drawing/2014/main" id="{00000000-0008-0000-0800-0000C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4" name="Line 880">
              <a:extLst>
                <a:ext uri="{FF2B5EF4-FFF2-40B4-BE49-F238E27FC236}">
                  <a16:creationId xmlns:a16="http://schemas.microsoft.com/office/drawing/2014/main" id="{00000000-0008-0000-0800-0000C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40" name="Text Box 881">
            <a:extLst>
              <a:ext uri="{FF2B5EF4-FFF2-40B4-BE49-F238E27FC236}">
                <a16:creationId xmlns:a16="http://schemas.microsoft.com/office/drawing/2014/main" id="{00000000-0008-0000-0800-0000B8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41" name="Text Box 925">
            <a:extLst>
              <a:ext uri="{FF2B5EF4-FFF2-40B4-BE49-F238E27FC236}">
                <a16:creationId xmlns:a16="http://schemas.microsoft.com/office/drawing/2014/main" id="{00000000-0008-0000-0800-0000B9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6</xdr:col>
      <xdr:colOff>238125</xdr:colOff>
      <xdr:row>287</xdr:row>
      <xdr:rowOff>19050</xdr:rowOff>
    </xdr:from>
    <xdr:to>
      <xdr:col>6</xdr:col>
      <xdr:colOff>962025</xdr:colOff>
      <xdr:row>313</xdr:row>
      <xdr:rowOff>0</xdr:rowOff>
    </xdr:to>
    <xdr:grpSp>
      <xdr:nvGrpSpPr>
        <xdr:cNvPr id="468" name="Group 958">
          <a:extLst>
            <a:ext uri="{FF2B5EF4-FFF2-40B4-BE49-F238E27FC236}">
              <a16:creationId xmlns:a16="http://schemas.microsoft.com/office/drawing/2014/main" id="{00000000-0008-0000-0800-0000D4010000}"/>
            </a:ext>
          </a:extLst>
        </xdr:cNvPr>
        <xdr:cNvGrpSpPr>
          <a:grpSpLocks/>
        </xdr:cNvGrpSpPr>
      </xdr:nvGrpSpPr>
      <xdr:grpSpPr bwMode="auto">
        <a:xfrm>
          <a:off x="3781425" y="44456350"/>
          <a:ext cx="723900" cy="3943350"/>
          <a:chOff x="1199" y="3575"/>
          <a:chExt cx="72" cy="440"/>
        </a:xfrm>
      </xdr:grpSpPr>
      <xdr:grpSp>
        <xdr:nvGrpSpPr>
          <xdr:cNvPr id="469" name="Group 959">
            <a:extLst>
              <a:ext uri="{FF2B5EF4-FFF2-40B4-BE49-F238E27FC236}">
                <a16:creationId xmlns:a16="http://schemas.microsoft.com/office/drawing/2014/main" id="{00000000-0008-0000-0800-0000D5010000}"/>
              </a:ext>
            </a:extLst>
          </xdr:cNvPr>
          <xdr:cNvGrpSpPr>
            <a:grpSpLocks/>
          </xdr:cNvGrpSpPr>
        </xdr:nvGrpSpPr>
        <xdr:grpSpPr bwMode="auto">
          <a:xfrm>
            <a:off x="1199" y="3583"/>
            <a:ext cx="72" cy="204"/>
            <a:chOff x="1343" y="340"/>
            <a:chExt cx="60" cy="204"/>
          </a:xfrm>
        </xdr:grpSpPr>
        <xdr:sp macro="" textlink="">
          <xdr:nvSpPr>
            <xdr:cNvPr id="486" name="Line 960">
              <a:extLst>
                <a:ext uri="{FF2B5EF4-FFF2-40B4-BE49-F238E27FC236}">
                  <a16:creationId xmlns:a16="http://schemas.microsoft.com/office/drawing/2014/main" id="{00000000-0008-0000-0800-0000E6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7" name="Line 961">
              <a:extLst>
                <a:ext uri="{FF2B5EF4-FFF2-40B4-BE49-F238E27FC236}">
                  <a16:creationId xmlns:a16="http://schemas.microsoft.com/office/drawing/2014/main" id="{00000000-0008-0000-0800-0000E7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8" name="Line 962">
              <a:extLst>
                <a:ext uri="{FF2B5EF4-FFF2-40B4-BE49-F238E27FC236}">
                  <a16:creationId xmlns:a16="http://schemas.microsoft.com/office/drawing/2014/main" id="{00000000-0008-0000-0800-0000E8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9" name="Line 963">
              <a:extLst>
                <a:ext uri="{FF2B5EF4-FFF2-40B4-BE49-F238E27FC236}">
                  <a16:creationId xmlns:a16="http://schemas.microsoft.com/office/drawing/2014/main" id="{00000000-0008-0000-0800-0000E9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0" name="Line 964">
              <a:extLst>
                <a:ext uri="{FF2B5EF4-FFF2-40B4-BE49-F238E27FC236}">
                  <a16:creationId xmlns:a16="http://schemas.microsoft.com/office/drawing/2014/main" id="{00000000-0008-0000-0800-0000EA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1" name="Line 965">
              <a:extLst>
                <a:ext uri="{FF2B5EF4-FFF2-40B4-BE49-F238E27FC236}">
                  <a16:creationId xmlns:a16="http://schemas.microsoft.com/office/drawing/2014/main" id="{00000000-0008-0000-0800-0000EB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2" name="Line 966">
              <a:extLst>
                <a:ext uri="{FF2B5EF4-FFF2-40B4-BE49-F238E27FC236}">
                  <a16:creationId xmlns:a16="http://schemas.microsoft.com/office/drawing/2014/main" id="{00000000-0008-0000-0800-0000EC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3" name="Line 967">
              <a:extLst>
                <a:ext uri="{FF2B5EF4-FFF2-40B4-BE49-F238E27FC236}">
                  <a16:creationId xmlns:a16="http://schemas.microsoft.com/office/drawing/2014/main" id="{00000000-0008-0000-0800-0000ED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4" name="Line 968">
              <a:extLst>
                <a:ext uri="{FF2B5EF4-FFF2-40B4-BE49-F238E27FC236}">
                  <a16:creationId xmlns:a16="http://schemas.microsoft.com/office/drawing/2014/main" id="{00000000-0008-0000-0800-0000EE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5" name="Line 969">
              <a:extLst>
                <a:ext uri="{FF2B5EF4-FFF2-40B4-BE49-F238E27FC236}">
                  <a16:creationId xmlns:a16="http://schemas.microsoft.com/office/drawing/2014/main" id="{00000000-0008-0000-0800-0000EF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6" name="Line 970">
              <a:extLst>
                <a:ext uri="{FF2B5EF4-FFF2-40B4-BE49-F238E27FC236}">
                  <a16:creationId xmlns:a16="http://schemas.microsoft.com/office/drawing/2014/main" id="{00000000-0008-0000-0800-0000F0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7" name="Line 971">
              <a:extLst>
                <a:ext uri="{FF2B5EF4-FFF2-40B4-BE49-F238E27FC236}">
                  <a16:creationId xmlns:a16="http://schemas.microsoft.com/office/drawing/2014/main" id="{00000000-0008-0000-0800-0000F1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8" name="Line 972">
              <a:extLst>
                <a:ext uri="{FF2B5EF4-FFF2-40B4-BE49-F238E27FC236}">
                  <a16:creationId xmlns:a16="http://schemas.microsoft.com/office/drawing/2014/main" id="{00000000-0008-0000-0800-0000F2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70" name="Group 973">
            <a:extLst>
              <a:ext uri="{FF2B5EF4-FFF2-40B4-BE49-F238E27FC236}">
                <a16:creationId xmlns:a16="http://schemas.microsoft.com/office/drawing/2014/main" id="{00000000-0008-0000-0800-0000D6010000}"/>
              </a:ext>
            </a:extLst>
          </xdr:cNvPr>
          <xdr:cNvGrpSpPr>
            <a:grpSpLocks/>
          </xdr:cNvGrpSpPr>
        </xdr:nvGrpSpPr>
        <xdr:grpSpPr bwMode="auto">
          <a:xfrm>
            <a:off x="1199" y="3803"/>
            <a:ext cx="72" cy="204"/>
            <a:chOff x="1343" y="340"/>
            <a:chExt cx="60" cy="204"/>
          </a:xfrm>
        </xdr:grpSpPr>
        <xdr:sp macro="" textlink="">
          <xdr:nvSpPr>
            <xdr:cNvPr id="473" name="Line 974">
              <a:extLst>
                <a:ext uri="{FF2B5EF4-FFF2-40B4-BE49-F238E27FC236}">
                  <a16:creationId xmlns:a16="http://schemas.microsoft.com/office/drawing/2014/main" id="{00000000-0008-0000-0800-0000D9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4" name="Line 975">
              <a:extLst>
                <a:ext uri="{FF2B5EF4-FFF2-40B4-BE49-F238E27FC236}">
                  <a16:creationId xmlns:a16="http://schemas.microsoft.com/office/drawing/2014/main" id="{00000000-0008-0000-0800-0000DA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5" name="Line 976">
              <a:extLst>
                <a:ext uri="{FF2B5EF4-FFF2-40B4-BE49-F238E27FC236}">
                  <a16:creationId xmlns:a16="http://schemas.microsoft.com/office/drawing/2014/main" id="{00000000-0008-0000-0800-0000DB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6" name="Line 977">
              <a:extLst>
                <a:ext uri="{FF2B5EF4-FFF2-40B4-BE49-F238E27FC236}">
                  <a16:creationId xmlns:a16="http://schemas.microsoft.com/office/drawing/2014/main" id="{00000000-0008-0000-0800-0000DC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7" name="Line 978">
              <a:extLst>
                <a:ext uri="{FF2B5EF4-FFF2-40B4-BE49-F238E27FC236}">
                  <a16:creationId xmlns:a16="http://schemas.microsoft.com/office/drawing/2014/main" id="{00000000-0008-0000-0800-0000DD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8" name="Line 979">
              <a:extLst>
                <a:ext uri="{FF2B5EF4-FFF2-40B4-BE49-F238E27FC236}">
                  <a16:creationId xmlns:a16="http://schemas.microsoft.com/office/drawing/2014/main" id="{00000000-0008-0000-0800-0000DE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9" name="Line 980">
              <a:extLst>
                <a:ext uri="{FF2B5EF4-FFF2-40B4-BE49-F238E27FC236}">
                  <a16:creationId xmlns:a16="http://schemas.microsoft.com/office/drawing/2014/main" id="{00000000-0008-0000-0800-0000DF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0" name="Line 981">
              <a:extLst>
                <a:ext uri="{FF2B5EF4-FFF2-40B4-BE49-F238E27FC236}">
                  <a16:creationId xmlns:a16="http://schemas.microsoft.com/office/drawing/2014/main" id="{00000000-0008-0000-0800-0000E0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1" name="Line 982">
              <a:extLst>
                <a:ext uri="{FF2B5EF4-FFF2-40B4-BE49-F238E27FC236}">
                  <a16:creationId xmlns:a16="http://schemas.microsoft.com/office/drawing/2014/main" id="{00000000-0008-0000-0800-0000E1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2" name="Line 983">
              <a:extLst>
                <a:ext uri="{FF2B5EF4-FFF2-40B4-BE49-F238E27FC236}">
                  <a16:creationId xmlns:a16="http://schemas.microsoft.com/office/drawing/2014/main" id="{00000000-0008-0000-0800-0000E2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3" name="Line 984">
              <a:extLst>
                <a:ext uri="{FF2B5EF4-FFF2-40B4-BE49-F238E27FC236}">
                  <a16:creationId xmlns:a16="http://schemas.microsoft.com/office/drawing/2014/main" id="{00000000-0008-0000-0800-0000E3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4" name="Line 985">
              <a:extLst>
                <a:ext uri="{FF2B5EF4-FFF2-40B4-BE49-F238E27FC236}">
                  <a16:creationId xmlns:a16="http://schemas.microsoft.com/office/drawing/2014/main" id="{00000000-0008-0000-0800-0000E4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5" name="Line 986">
              <a:extLst>
                <a:ext uri="{FF2B5EF4-FFF2-40B4-BE49-F238E27FC236}">
                  <a16:creationId xmlns:a16="http://schemas.microsoft.com/office/drawing/2014/main" id="{00000000-0008-0000-0800-0000E5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71" name="Text Box 987">
            <a:extLst>
              <a:ext uri="{FF2B5EF4-FFF2-40B4-BE49-F238E27FC236}">
                <a16:creationId xmlns:a16="http://schemas.microsoft.com/office/drawing/2014/main" id="{00000000-0008-0000-0800-0000D7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72" name="Text Box 988">
            <a:extLst>
              <a:ext uri="{FF2B5EF4-FFF2-40B4-BE49-F238E27FC236}">
                <a16:creationId xmlns:a16="http://schemas.microsoft.com/office/drawing/2014/main" id="{00000000-0008-0000-0800-0000D8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15</xdr:col>
      <xdr:colOff>257175</xdr:colOff>
      <xdr:row>287</xdr:row>
      <xdr:rowOff>9525</xdr:rowOff>
    </xdr:from>
    <xdr:to>
      <xdr:col>15</xdr:col>
      <xdr:colOff>942975</xdr:colOff>
      <xdr:row>312</xdr:row>
      <xdr:rowOff>142875</xdr:rowOff>
    </xdr:to>
    <xdr:grpSp>
      <xdr:nvGrpSpPr>
        <xdr:cNvPr id="499" name="Group 989">
          <a:extLst>
            <a:ext uri="{FF2B5EF4-FFF2-40B4-BE49-F238E27FC236}">
              <a16:creationId xmlns:a16="http://schemas.microsoft.com/office/drawing/2014/main" id="{00000000-0008-0000-0800-0000F3010000}"/>
            </a:ext>
          </a:extLst>
        </xdr:cNvPr>
        <xdr:cNvGrpSpPr>
          <a:grpSpLocks/>
        </xdr:cNvGrpSpPr>
      </xdr:nvGrpSpPr>
      <xdr:grpSpPr bwMode="auto">
        <a:xfrm>
          <a:off x="10887075" y="44446825"/>
          <a:ext cx="685800" cy="3943350"/>
          <a:chOff x="1199" y="3575"/>
          <a:chExt cx="72" cy="440"/>
        </a:xfrm>
      </xdr:grpSpPr>
      <xdr:grpSp>
        <xdr:nvGrpSpPr>
          <xdr:cNvPr id="500" name="Group 990">
            <a:extLst>
              <a:ext uri="{FF2B5EF4-FFF2-40B4-BE49-F238E27FC236}">
                <a16:creationId xmlns:a16="http://schemas.microsoft.com/office/drawing/2014/main" id="{00000000-0008-0000-0800-0000F4010000}"/>
              </a:ext>
            </a:extLst>
          </xdr:cNvPr>
          <xdr:cNvGrpSpPr>
            <a:grpSpLocks/>
          </xdr:cNvGrpSpPr>
        </xdr:nvGrpSpPr>
        <xdr:grpSpPr bwMode="auto">
          <a:xfrm>
            <a:off x="1199" y="3583"/>
            <a:ext cx="72" cy="204"/>
            <a:chOff x="1343" y="340"/>
            <a:chExt cx="60" cy="204"/>
          </a:xfrm>
        </xdr:grpSpPr>
        <xdr:sp macro="" textlink="">
          <xdr:nvSpPr>
            <xdr:cNvPr id="517" name="Line 991">
              <a:extLst>
                <a:ext uri="{FF2B5EF4-FFF2-40B4-BE49-F238E27FC236}">
                  <a16:creationId xmlns:a16="http://schemas.microsoft.com/office/drawing/2014/main" id="{00000000-0008-0000-0800-00000502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8" name="Line 992">
              <a:extLst>
                <a:ext uri="{FF2B5EF4-FFF2-40B4-BE49-F238E27FC236}">
                  <a16:creationId xmlns:a16="http://schemas.microsoft.com/office/drawing/2014/main" id="{00000000-0008-0000-0800-00000602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9" name="Line 993">
              <a:extLst>
                <a:ext uri="{FF2B5EF4-FFF2-40B4-BE49-F238E27FC236}">
                  <a16:creationId xmlns:a16="http://schemas.microsoft.com/office/drawing/2014/main" id="{00000000-0008-0000-0800-00000702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0" name="Line 994">
              <a:extLst>
                <a:ext uri="{FF2B5EF4-FFF2-40B4-BE49-F238E27FC236}">
                  <a16:creationId xmlns:a16="http://schemas.microsoft.com/office/drawing/2014/main" id="{00000000-0008-0000-0800-00000802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1" name="Line 995">
              <a:extLst>
                <a:ext uri="{FF2B5EF4-FFF2-40B4-BE49-F238E27FC236}">
                  <a16:creationId xmlns:a16="http://schemas.microsoft.com/office/drawing/2014/main" id="{00000000-0008-0000-0800-00000902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2" name="Line 996">
              <a:extLst>
                <a:ext uri="{FF2B5EF4-FFF2-40B4-BE49-F238E27FC236}">
                  <a16:creationId xmlns:a16="http://schemas.microsoft.com/office/drawing/2014/main" id="{00000000-0008-0000-0800-00000A02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3" name="Line 997">
              <a:extLst>
                <a:ext uri="{FF2B5EF4-FFF2-40B4-BE49-F238E27FC236}">
                  <a16:creationId xmlns:a16="http://schemas.microsoft.com/office/drawing/2014/main" id="{00000000-0008-0000-0800-00000B02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4" name="Line 998">
              <a:extLst>
                <a:ext uri="{FF2B5EF4-FFF2-40B4-BE49-F238E27FC236}">
                  <a16:creationId xmlns:a16="http://schemas.microsoft.com/office/drawing/2014/main" id="{00000000-0008-0000-0800-00000C02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5" name="Line 999">
              <a:extLst>
                <a:ext uri="{FF2B5EF4-FFF2-40B4-BE49-F238E27FC236}">
                  <a16:creationId xmlns:a16="http://schemas.microsoft.com/office/drawing/2014/main" id="{00000000-0008-0000-0800-00000D02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6" name="Line 1000">
              <a:extLst>
                <a:ext uri="{FF2B5EF4-FFF2-40B4-BE49-F238E27FC236}">
                  <a16:creationId xmlns:a16="http://schemas.microsoft.com/office/drawing/2014/main" id="{00000000-0008-0000-0800-00000E02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7" name="Line 1001">
              <a:extLst>
                <a:ext uri="{FF2B5EF4-FFF2-40B4-BE49-F238E27FC236}">
                  <a16:creationId xmlns:a16="http://schemas.microsoft.com/office/drawing/2014/main" id="{00000000-0008-0000-0800-00000F02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8" name="Line 1002">
              <a:extLst>
                <a:ext uri="{FF2B5EF4-FFF2-40B4-BE49-F238E27FC236}">
                  <a16:creationId xmlns:a16="http://schemas.microsoft.com/office/drawing/2014/main" id="{00000000-0008-0000-0800-00001002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9" name="Line 1003">
              <a:extLst>
                <a:ext uri="{FF2B5EF4-FFF2-40B4-BE49-F238E27FC236}">
                  <a16:creationId xmlns:a16="http://schemas.microsoft.com/office/drawing/2014/main" id="{00000000-0008-0000-0800-00001102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501" name="Group 1004">
            <a:extLst>
              <a:ext uri="{FF2B5EF4-FFF2-40B4-BE49-F238E27FC236}">
                <a16:creationId xmlns:a16="http://schemas.microsoft.com/office/drawing/2014/main" id="{00000000-0008-0000-0800-0000F5010000}"/>
              </a:ext>
            </a:extLst>
          </xdr:cNvPr>
          <xdr:cNvGrpSpPr>
            <a:grpSpLocks/>
          </xdr:cNvGrpSpPr>
        </xdr:nvGrpSpPr>
        <xdr:grpSpPr bwMode="auto">
          <a:xfrm>
            <a:off x="1199" y="3803"/>
            <a:ext cx="72" cy="204"/>
            <a:chOff x="1343" y="340"/>
            <a:chExt cx="60" cy="204"/>
          </a:xfrm>
        </xdr:grpSpPr>
        <xdr:sp macro="" textlink="">
          <xdr:nvSpPr>
            <xdr:cNvPr id="504" name="Line 1005">
              <a:extLst>
                <a:ext uri="{FF2B5EF4-FFF2-40B4-BE49-F238E27FC236}">
                  <a16:creationId xmlns:a16="http://schemas.microsoft.com/office/drawing/2014/main" id="{00000000-0008-0000-0800-0000F8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5" name="Line 1006">
              <a:extLst>
                <a:ext uri="{FF2B5EF4-FFF2-40B4-BE49-F238E27FC236}">
                  <a16:creationId xmlns:a16="http://schemas.microsoft.com/office/drawing/2014/main" id="{00000000-0008-0000-0800-0000F9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6" name="Line 1007">
              <a:extLst>
                <a:ext uri="{FF2B5EF4-FFF2-40B4-BE49-F238E27FC236}">
                  <a16:creationId xmlns:a16="http://schemas.microsoft.com/office/drawing/2014/main" id="{00000000-0008-0000-0800-0000FA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7" name="Line 1008">
              <a:extLst>
                <a:ext uri="{FF2B5EF4-FFF2-40B4-BE49-F238E27FC236}">
                  <a16:creationId xmlns:a16="http://schemas.microsoft.com/office/drawing/2014/main" id="{00000000-0008-0000-0800-0000FB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8" name="Line 1009">
              <a:extLst>
                <a:ext uri="{FF2B5EF4-FFF2-40B4-BE49-F238E27FC236}">
                  <a16:creationId xmlns:a16="http://schemas.microsoft.com/office/drawing/2014/main" id="{00000000-0008-0000-0800-0000FC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9" name="Line 1010">
              <a:extLst>
                <a:ext uri="{FF2B5EF4-FFF2-40B4-BE49-F238E27FC236}">
                  <a16:creationId xmlns:a16="http://schemas.microsoft.com/office/drawing/2014/main" id="{00000000-0008-0000-0800-0000FD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0" name="Line 1011">
              <a:extLst>
                <a:ext uri="{FF2B5EF4-FFF2-40B4-BE49-F238E27FC236}">
                  <a16:creationId xmlns:a16="http://schemas.microsoft.com/office/drawing/2014/main" id="{00000000-0008-0000-0800-0000FE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1" name="Line 1012">
              <a:extLst>
                <a:ext uri="{FF2B5EF4-FFF2-40B4-BE49-F238E27FC236}">
                  <a16:creationId xmlns:a16="http://schemas.microsoft.com/office/drawing/2014/main" id="{00000000-0008-0000-0800-0000FF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2" name="Line 1013">
              <a:extLst>
                <a:ext uri="{FF2B5EF4-FFF2-40B4-BE49-F238E27FC236}">
                  <a16:creationId xmlns:a16="http://schemas.microsoft.com/office/drawing/2014/main" id="{00000000-0008-0000-0800-00000002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3" name="Line 1014">
              <a:extLst>
                <a:ext uri="{FF2B5EF4-FFF2-40B4-BE49-F238E27FC236}">
                  <a16:creationId xmlns:a16="http://schemas.microsoft.com/office/drawing/2014/main" id="{00000000-0008-0000-0800-00000102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4" name="Line 1015">
              <a:extLst>
                <a:ext uri="{FF2B5EF4-FFF2-40B4-BE49-F238E27FC236}">
                  <a16:creationId xmlns:a16="http://schemas.microsoft.com/office/drawing/2014/main" id="{00000000-0008-0000-0800-00000202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5" name="Line 1016">
              <a:extLst>
                <a:ext uri="{FF2B5EF4-FFF2-40B4-BE49-F238E27FC236}">
                  <a16:creationId xmlns:a16="http://schemas.microsoft.com/office/drawing/2014/main" id="{00000000-0008-0000-0800-00000302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6" name="Line 1017">
              <a:extLst>
                <a:ext uri="{FF2B5EF4-FFF2-40B4-BE49-F238E27FC236}">
                  <a16:creationId xmlns:a16="http://schemas.microsoft.com/office/drawing/2014/main" id="{00000000-0008-0000-0800-00000402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502" name="Text Box 1018">
            <a:extLst>
              <a:ext uri="{FF2B5EF4-FFF2-40B4-BE49-F238E27FC236}">
                <a16:creationId xmlns:a16="http://schemas.microsoft.com/office/drawing/2014/main" id="{00000000-0008-0000-0800-0000F6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503" name="Text Box 1019">
            <a:extLst>
              <a:ext uri="{FF2B5EF4-FFF2-40B4-BE49-F238E27FC236}">
                <a16:creationId xmlns:a16="http://schemas.microsoft.com/office/drawing/2014/main" id="{00000000-0008-0000-0800-0000F7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12</xdr:col>
      <xdr:colOff>18107</xdr:colOff>
      <xdr:row>242</xdr:row>
      <xdr:rowOff>54321</xdr:rowOff>
    </xdr:from>
    <xdr:to>
      <xdr:col>19</xdr:col>
      <xdr:colOff>18107</xdr:colOff>
      <xdr:row>244</xdr:row>
      <xdr:rowOff>81062</xdr:rowOff>
    </xdr:to>
    <xdr:sp macro="" textlink="">
      <xdr:nvSpPr>
        <xdr:cNvPr id="530" name="Text Box 1051">
          <a:extLst>
            <a:ext uri="{FF2B5EF4-FFF2-40B4-BE49-F238E27FC236}">
              <a16:creationId xmlns:a16="http://schemas.microsoft.com/office/drawing/2014/main" id="{00000000-0008-0000-0800-000012020000}"/>
            </a:ext>
          </a:extLst>
        </xdr:cNvPr>
        <xdr:cNvSpPr txBox="1">
          <a:spLocks noChangeArrowheads="1"/>
        </xdr:cNvSpPr>
      </xdr:nvSpPr>
      <xdr:spPr bwMode="auto">
        <a:xfrm>
          <a:off x="8228657" y="37516146"/>
          <a:ext cx="5962650" cy="331541"/>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粗付加価値誘発額</a:t>
          </a:r>
        </a:p>
      </xdr:txBody>
    </xdr:sp>
    <xdr:clientData/>
  </xdr:twoCellAnchor>
  <xdr:twoCellAnchor>
    <xdr:from>
      <xdr:col>2</xdr:col>
      <xdr:colOff>0</xdr:colOff>
      <xdr:row>281</xdr:row>
      <xdr:rowOff>85725</xdr:rowOff>
    </xdr:from>
    <xdr:to>
      <xdr:col>10</xdr:col>
      <xdr:colOff>533400</xdr:colOff>
      <xdr:row>281</xdr:row>
      <xdr:rowOff>85725</xdr:rowOff>
    </xdr:to>
    <xdr:sp macro="" textlink="">
      <xdr:nvSpPr>
        <xdr:cNvPr id="531" name="Line 1053">
          <a:extLst>
            <a:ext uri="{FF2B5EF4-FFF2-40B4-BE49-F238E27FC236}">
              <a16:creationId xmlns:a16="http://schemas.microsoft.com/office/drawing/2014/main" id="{00000000-0008-0000-0800-000013020000}"/>
            </a:ext>
          </a:extLst>
        </xdr:cNvPr>
        <xdr:cNvSpPr>
          <a:spLocks noChangeShapeType="1"/>
        </xdr:cNvSpPr>
      </xdr:nvSpPr>
      <xdr:spPr bwMode="auto">
        <a:xfrm>
          <a:off x="542925" y="43586400"/>
          <a:ext cx="7077075" cy="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225</xdr:row>
      <xdr:rowOff>38100</xdr:rowOff>
    </xdr:from>
    <xdr:to>
      <xdr:col>30</xdr:col>
      <xdr:colOff>180975</xdr:colOff>
      <xdr:row>227</xdr:row>
      <xdr:rowOff>104775</xdr:rowOff>
    </xdr:to>
    <xdr:grpSp>
      <xdr:nvGrpSpPr>
        <xdr:cNvPr id="532" name="Group 1054">
          <a:extLst>
            <a:ext uri="{FF2B5EF4-FFF2-40B4-BE49-F238E27FC236}">
              <a16:creationId xmlns:a16="http://schemas.microsoft.com/office/drawing/2014/main" id="{00000000-0008-0000-0800-000014020000}"/>
            </a:ext>
          </a:extLst>
        </xdr:cNvPr>
        <xdr:cNvGrpSpPr>
          <a:grpSpLocks/>
        </xdr:cNvGrpSpPr>
      </xdr:nvGrpSpPr>
      <xdr:grpSpPr bwMode="auto">
        <a:xfrm>
          <a:off x="546100" y="34874200"/>
          <a:ext cx="22240875" cy="371475"/>
          <a:chOff x="35" y="24"/>
          <a:chExt cx="2547" cy="39"/>
        </a:xfrm>
      </xdr:grpSpPr>
      <xdr:sp macro="" textlink="">
        <xdr:nvSpPr>
          <xdr:cNvPr id="533" name="Text Box 1055">
            <a:extLst>
              <a:ext uri="{FF2B5EF4-FFF2-40B4-BE49-F238E27FC236}">
                <a16:creationId xmlns:a16="http://schemas.microsoft.com/office/drawing/2014/main" id="{00000000-0008-0000-0800-00001502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0" i="0" u="none" strike="noStrike" baseline="0">
                <a:solidFill>
                  <a:srgbClr val="FFFFFF"/>
                </a:solidFill>
                <a:latin typeface="ＭＳ ゴシック"/>
                <a:ea typeface="ＭＳ ゴシック"/>
              </a:rPr>
              <a:t>       経済波及効果体系図（簡略版）１　(平成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4/4</a:t>
            </a:r>
          </a:p>
        </xdr:txBody>
      </xdr:sp>
      <xdr:sp macro="" textlink="">
        <xdr:nvSpPr>
          <xdr:cNvPr id="534" name="Text Box 1056">
            <a:extLst>
              <a:ext uri="{FF2B5EF4-FFF2-40B4-BE49-F238E27FC236}">
                <a16:creationId xmlns:a16="http://schemas.microsoft.com/office/drawing/2014/main" id="{00000000-0008-0000-0800-00001602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535" name="AutoShape 1057">
            <a:extLst>
              <a:ext uri="{FF2B5EF4-FFF2-40B4-BE49-F238E27FC236}">
                <a16:creationId xmlns:a16="http://schemas.microsoft.com/office/drawing/2014/main" id="{00000000-0008-0000-0800-00001702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19</xdr:col>
      <xdr:colOff>1025399</xdr:colOff>
      <xdr:row>130</xdr:row>
      <xdr:rowOff>54321</xdr:rowOff>
    </xdr:from>
    <xdr:to>
      <xdr:col>21</xdr:col>
      <xdr:colOff>444447</xdr:colOff>
      <xdr:row>133</xdr:row>
      <xdr:rowOff>54321</xdr:rowOff>
    </xdr:to>
    <xdr:sp macro="" textlink="">
      <xdr:nvSpPr>
        <xdr:cNvPr id="536" name="Rectangle 1058">
          <a:extLst>
            <a:ext uri="{FF2B5EF4-FFF2-40B4-BE49-F238E27FC236}">
              <a16:creationId xmlns:a16="http://schemas.microsoft.com/office/drawing/2014/main" id="{00000000-0008-0000-0800-000018020000}"/>
            </a:ext>
          </a:extLst>
        </xdr:cNvPr>
        <xdr:cNvSpPr>
          <a:spLocks noChangeArrowheads="1"/>
        </xdr:cNvSpPr>
      </xdr:nvSpPr>
      <xdr:spPr bwMode="auto">
        <a:xfrm>
          <a:off x="15198599" y="20275896"/>
          <a:ext cx="800173" cy="457200"/>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19</xdr:col>
      <xdr:colOff>1052560</xdr:colOff>
      <xdr:row>182</xdr:row>
      <xdr:rowOff>90535</xdr:rowOff>
    </xdr:from>
    <xdr:to>
      <xdr:col>21</xdr:col>
      <xdr:colOff>471607</xdr:colOff>
      <xdr:row>185</xdr:row>
      <xdr:rowOff>100120</xdr:rowOff>
    </xdr:to>
    <xdr:sp macro="" textlink="">
      <xdr:nvSpPr>
        <xdr:cNvPr id="537" name="Rectangle 1059">
          <a:extLst>
            <a:ext uri="{FF2B5EF4-FFF2-40B4-BE49-F238E27FC236}">
              <a16:creationId xmlns:a16="http://schemas.microsoft.com/office/drawing/2014/main" id="{00000000-0008-0000-0800-000019020000}"/>
            </a:ext>
          </a:extLst>
        </xdr:cNvPr>
        <xdr:cNvSpPr>
          <a:spLocks noChangeArrowheads="1"/>
        </xdr:cNvSpPr>
      </xdr:nvSpPr>
      <xdr:spPr bwMode="auto">
        <a:xfrm>
          <a:off x="15225760" y="28236910"/>
          <a:ext cx="800172" cy="52393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81953</xdr:colOff>
      <xdr:row>236</xdr:row>
      <xdr:rowOff>81010</xdr:rowOff>
    </xdr:from>
    <xdr:to>
      <xdr:col>6</xdr:col>
      <xdr:colOff>72452</xdr:colOff>
      <xdr:row>239</xdr:row>
      <xdr:rowOff>90063</xdr:rowOff>
    </xdr:to>
    <xdr:sp macro="" textlink="">
      <xdr:nvSpPr>
        <xdr:cNvPr id="538" name="Rectangle 1060">
          <a:extLst>
            <a:ext uri="{FF2B5EF4-FFF2-40B4-BE49-F238E27FC236}">
              <a16:creationId xmlns:a16="http://schemas.microsoft.com/office/drawing/2014/main" id="{00000000-0008-0000-0800-00001A020000}"/>
            </a:ext>
          </a:extLst>
        </xdr:cNvPr>
        <xdr:cNvSpPr>
          <a:spLocks noChangeArrowheads="1"/>
        </xdr:cNvSpPr>
      </xdr:nvSpPr>
      <xdr:spPr bwMode="auto">
        <a:xfrm>
          <a:off x="1091603" y="36628435"/>
          <a:ext cx="2514624" cy="466253"/>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60828</xdr:colOff>
      <xdr:row>94</xdr:row>
      <xdr:rowOff>90063</xdr:rowOff>
    </xdr:from>
    <xdr:to>
      <xdr:col>11</xdr:col>
      <xdr:colOff>420420</xdr:colOff>
      <xdr:row>97</xdr:row>
      <xdr:rowOff>36295</xdr:rowOff>
    </xdr:to>
    <xdr:sp macro="" textlink="">
      <xdr:nvSpPr>
        <xdr:cNvPr id="539" name="Text Box 92">
          <a:extLst>
            <a:ext uri="{FF2B5EF4-FFF2-40B4-BE49-F238E27FC236}">
              <a16:creationId xmlns:a16="http://schemas.microsoft.com/office/drawing/2014/main" id="{00000000-0008-0000-0800-00001B020000}"/>
            </a:ext>
          </a:extLst>
        </xdr:cNvPr>
        <xdr:cNvSpPr txBox="1">
          <a:spLocks noChangeArrowheads="1"/>
        </xdr:cNvSpPr>
      </xdr:nvSpPr>
      <xdr:spPr bwMode="auto">
        <a:xfrm>
          <a:off x="1070478" y="14653788"/>
          <a:ext cx="6998517" cy="40343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3</xdr:col>
      <xdr:colOff>51774</xdr:colOff>
      <xdr:row>163</xdr:row>
      <xdr:rowOff>90063</xdr:rowOff>
    </xdr:from>
    <xdr:to>
      <xdr:col>11</xdr:col>
      <xdr:colOff>411366</xdr:colOff>
      <xdr:row>166</xdr:row>
      <xdr:rowOff>36295</xdr:rowOff>
    </xdr:to>
    <xdr:sp macro="" textlink="">
      <xdr:nvSpPr>
        <xdr:cNvPr id="540" name="Text Box 92">
          <a:extLst>
            <a:ext uri="{FF2B5EF4-FFF2-40B4-BE49-F238E27FC236}">
              <a16:creationId xmlns:a16="http://schemas.microsoft.com/office/drawing/2014/main" id="{00000000-0008-0000-0800-00001C020000}"/>
            </a:ext>
          </a:extLst>
        </xdr:cNvPr>
        <xdr:cNvSpPr txBox="1">
          <a:spLocks noChangeArrowheads="1"/>
        </xdr:cNvSpPr>
      </xdr:nvSpPr>
      <xdr:spPr bwMode="auto">
        <a:xfrm>
          <a:off x="1061424" y="25340838"/>
          <a:ext cx="6998517" cy="40343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3</xdr:col>
      <xdr:colOff>18107</xdr:colOff>
      <xdr:row>231</xdr:row>
      <xdr:rowOff>18107</xdr:rowOff>
    </xdr:from>
    <xdr:to>
      <xdr:col>9</xdr:col>
      <xdr:colOff>753335</xdr:colOff>
      <xdr:row>233</xdr:row>
      <xdr:rowOff>99229</xdr:rowOff>
    </xdr:to>
    <xdr:sp macro="" textlink="">
      <xdr:nvSpPr>
        <xdr:cNvPr id="541" name="Text Box 92">
          <a:extLst>
            <a:ext uri="{FF2B5EF4-FFF2-40B4-BE49-F238E27FC236}">
              <a16:creationId xmlns:a16="http://schemas.microsoft.com/office/drawing/2014/main" id="{00000000-0008-0000-0800-00001D020000}"/>
            </a:ext>
          </a:extLst>
        </xdr:cNvPr>
        <xdr:cNvSpPr txBox="1">
          <a:spLocks noChangeArrowheads="1"/>
        </xdr:cNvSpPr>
      </xdr:nvSpPr>
      <xdr:spPr bwMode="auto">
        <a:xfrm>
          <a:off x="1027757" y="35803532"/>
          <a:ext cx="5983503" cy="38592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28</xdr:col>
      <xdr:colOff>38100</xdr:colOff>
      <xdr:row>32</xdr:row>
      <xdr:rowOff>76200</xdr:rowOff>
    </xdr:from>
    <xdr:to>
      <xdr:col>28</xdr:col>
      <xdr:colOff>123825</xdr:colOff>
      <xdr:row>44</xdr:row>
      <xdr:rowOff>57150</xdr:rowOff>
    </xdr:to>
    <xdr:sp macro="" textlink="">
      <xdr:nvSpPr>
        <xdr:cNvPr id="542" name="AutoShape 4099">
          <a:extLst>
            <a:ext uri="{FF2B5EF4-FFF2-40B4-BE49-F238E27FC236}">
              <a16:creationId xmlns:a16="http://schemas.microsoft.com/office/drawing/2014/main" id="{00000000-0008-0000-0800-00001E020000}"/>
            </a:ext>
          </a:extLst>
        </xdr:cNvPr>
        <xdr:cNvSpPr>
          <a:spLocks/>
        </xdr:cNvSpPr>
      </xdr:nvSpPr>
      <xdr:spPr bwMode="auto">
        <a:xfrm>
          <a:off x="21755100" y="5105400"/>
          <a:ext cx="85725" cy="1809750"/>
        </a:xfrm>
        <a:prstGeom prst="rightBrace">
          <a:avLst>
            <a:gd name="adj1" fmla="val 1759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28</xdr:col>
      <xdr:colOff>38100</xdr:colOff>
      <xdr:row>45</xdr:row>
      <xdr:rowOff>76200</xdr:rowOff>
    </xdr:from>
    <xdr:to>
      <xdr:col>28</xdr:col>
      <xdr:colOff>133350</xdr:colOff>
      <xdr:row>57</xdr:row>
      <xdr:rowOff>85725</xdr:rowOff>
    </xdr:to>
    <xdr:sp macro="" textlink="">
      <xdr:nvSpPr>
        <xdr:cNvPr id="543" name="AutoShape 4100">
          <a:extLst>
            <a:ext uri="{FF2B5EF4-FFF2-40B4-BE49-F238E27FC236}">
              <a16:creationId xmlns:a16="http://schemas.microsoft.com/office/drawing/2014/main" id="{00000000-0008-0000-0800-00001F020000}"/>
            </a:ext>
          </a:extLst>
        </xdr:cNvPr>
        <xdr:cNvSpPr>
          <a:spLocks/>
        </xdr:cNvSpPr>
      </xdr:nvSpPr>
      <xdr:spPr bwMode="auto">
        <a:xfrm>
          <a:off x="21755100" y="7086600"/>
          <a:ext cx="95250" cy="1838325"/>
        </a:xfrm>
        <a:prstGeom prst="rightBrace">
          <a:avLst>
            <a:gd name="adj1" fmla="val 16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11</xdr:col>
      <xdr:colOff>109113</xdr:colOff>
      <xdr:row>184</xdr:row>
      <xdr:rowOff>45739</xdr:rowOff>
    </xdr:from>
    <xdr:to>
      <xdr:col>11</xdr:col>
      <xdr:colOff>490312</xdr:colOff>
      <xdr:row>196</xdr:row>
      <xdr:rowOff>117298</xdr:rowOff>
    </xdr:to>
    <xdr:sp macro="" textlink="">
      <xdr:nvSpPr>
        <xdr:cNvPr id="544" name="Rectangle 544">
          <a:extLst>
            <a:ext uri="{FF2B5EF4-FFF2-40B4-BE49-F238E27FC236}">
              <a16:creationId xmlns:a16="http://schemas.microsoft.com/office/drawing/2014/main" id="{00000000-0008-0000-0800-000020020000}"/>
            </a:ext>
          </a:extLst>
        </xdr:cNvPr>
        <xdr:cNvSpPr>
          <a:spLocks noChangeArrowheads="1"/>
        </xdr:cNvSpPr>
      </xdr:nvSpPr>
      <xdr:spPr bwMode="auto">
        <a:xfrm>
          <a:off x="7757688" y="28554064"/>
          <a:ext cx="381199" cy="2014659"/>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580836</xdr:colOff>
      <xdr:row>184</xdr:row>
      <xdr:rowOff>54792</xdr:rowOff>
    </xdr:from>
    <xdr:to>
      <xdr:col>6</xdr:col>
      <xdr:colOff>962035</xdr:colOff>
      <xdr:row>197</xdr:row>
      <xdr:rowOff>4</xdr:rowOff>
    </xdr:to>
    <xdr:sp macro="" textlink="">
      <xdr:nvSpPr>
        <xdr:cNvPr id="545" name="Rectangle 543">
          <a:extLst>
            <a:ext uri="{FF2B5EF4-FFF2-40B4-BE49-F238E27FC236}">
              <a16:creationId xmlns:a16="http://schemas.microsoft.com/office/drawing/2014/main" id="{00000000-0008-0000-0800-000021020000}"/>
            </a:ext>
          </a:extLst>
        </xdr:cNvPr>
        <xdr:cNvSpPr>
          <a:spLocks noChangeArrowheads="1"/>
        </xdr:cNvSpPr>
      </xdr:nvSpPr>
      <xdr:spPr bwMode="auto">
        <a:xfrm>
          <a:off x="4114611" y="28563117"/>
          <a:ext cx="381199" cy="204071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533400</xdr:colOff>
      <xdr:row>232</xdr:row>
      <xdr:rowOff>85725</xdr:rowOff>
    </xdr:from>
    <xdr:to>
      <xdr:col>10</xdr:col>
      <xdr:colOff>533400</xdr:colOff>
      <xdr:row>281</xdr:row>
      <xdr:rowOff>104775</xdr:rowOff>
    </xdr:to>
    <xdr:sp macro="" textlink="">
      <xdr:nvSpPr>
        <xdr:cNvPr id="546" name="Line 5315">
          <a:extLst>
            <a:ext uri="{FF2B5EF4-FFF2-40B4-BE49-F238E27FC236}">
              <a16:creationId xmlns:a16="http://schemas.microsoft.com/office/drawing/2014/main" id="{00000000-0008-0000-0800-000022020000}"/>
            </a:ext>
          </a:extLst>
        </xdr:cNvPr>
        <xdr:cNvSpPr>
          <a:spLocks noChangeShapeType="1"/>
        </xdr:cNvSpPr>
      </xdr:nvSpPr>
      <xdr:spPr bwMode="auto">
        <a:xfrm flipV="1">
          <a:off x="7620000" y="36023550"/>
          <a:ext cx="0" cy="758190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335921</xdr:colOff>
      <xdr:row>45</xdr:row>
      <xdr:rowOff>72428</xdr:rowOff>
    </xdr:from>
    <xdr:to>
      <xdr:col>6</xdr:col>
      <xdr:colOff>717120</xdr:colOff>
      <xdr:row>57</xdr:row>
      <xdr:rowOff>117695</xdr:rowOff>
    </xdr:to>
    <xdr:sp macro="" textlink="">
      <xdr:nvSpPr>
        <xdr:cNvPr id="547" name="Text Box 141">
          <a:extLst>
            <a:ext uri="{FF2B5EF4-FFF2-40B4-BE49-F238E27FC236}">
              <a16:creationId xmlns:a16="http://schemas.microsoft.com/office/drawing/2014/main" id="{00000000-0008-0000-0800-000023020000}"/>
            </a:ext>
          </a:extLst>
        </xdr:cNvPr>
        <xdr:cNvSpPr txBox="1">
          <a:spLocks noChangeArrowheads="1"/>
        </xdr:cNvSpPr>
      </xdr:nvSpPr>
      <xdr:spPr bwMode="auto">
        <a:xfrm>
          <a:off x="3869696" y="7082828"/>
          <a:ext cx="381199" cy="187406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308761</xdr:colOff>
      <xdr:row>32</xdr:row>
      <xdr:rowOff>27160</xdr:rowOff>
    </xdr:from>
    <xdr:to>
      <xdr:col>15</xdr:col>
      <xdr:colOff>689960</xdr:colOff>
      <xdr:row>57</xdr:row>
      <xdr:rowOff>144855</xdr:rowOff>
    </xdr:to>
    <xdr:sp macro="" textlink="">
      <xdr:nvSpPr>
        <xdr:cNvPr id="548" name="Text Box 141">
          <a:extLst>
            <a:ext uri="{FF2B5EF4-FFF2-40B4-BE49-F238E27FC236}">
              <a16:creationId xmlns:a16="http://schemas.microsoft.com/office/drawing/2014/main" id="{00000000-0008-0000-0800-000024020000}"/>
            </a:ext>
          </a:extLst>
        </xdr:cNvPr>
        <xdr:cNvSpPr txBox="1">
          <a:spLocks noChangeArrowheads="1"/>
        </xdr:cNvSpPr>
      </xdr:nvSpPr>
      <xdr:spPr bwMode="auto">
        <a:xfrm>
          <a:off x="10938661" y="5056360"/>
          <a:ext cx="38119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自給率</a:t>
          </a:r>
        </a:p>
      </xdr:txBody>
    </xdr:sp>
    <xdr:clientData/>
  </xdr:twoCellAnchor>
  <xdr:twoCellAnchor>
    <xdr:from>
      <xdr:col>15</xdr:col>
      <xdr:colOff>490302</xdr:colOff>
      <xdr:row>14</xdr:row>
      <xdr:rowOff>27160</xdr:rowOff>
    </xdr:from>
    <xdr:to>
      <xdr:col>15</xdr:col>
      <xdr:colOff>871500</xdr:colOff>
      <xdr:row>27</xdr:row>
      <xdr:rowOff>27160</xdr:rowOff>
    </xdr:to>
    <xdr:sp macro="" textlink="">
      <xdr:nvSpPr>
        <xdr:cNvPr id="549" name="Text Box 306">
          <a:extLst>
            <a:ext uri="{FF2B5EF4-FFF2-40B4-BE49-F238E27FC236}">
              <a16:creationId xmlns:a16="http://schemas.microsoft.com/office/drawing/2014/main" id="{00000000-0008-0000-0800-000025020000}"/>
            </a:ext>
          </a:extLst>
        </xdr:cNvPr>
        <xdr:cNvSpPr txBox="1">
          <a:spLocks noChangeArrowheads="1"/>
        </xdr:cNvSpPr>
      </xdr:nvSpPr>
      <xdr:spPr bwMode="auto">
        <a:xfrm>
          <a:off x="11120202" y="221791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14</xdr:col>
      <xdr:colOff>344502</xdr:colOff>
      <xdr:row>62</xdr:row>
      <xdr:rowOff>1</xdr:rowOff>
    </xdr:from>
    <xdr:to>
      <xdr:col>15</xdr:col>
      <xdr:colOff>165099</xdr:colOff>
      <xdr:row>64</xdr:row>
      <xdr:rowOff>135861</xdr:rowOff>
    </xdr:to>
    <xdr:sp macro="" textlink="">
      <xdr:nvSpPr>
        <xdr:cNvPr id="550" name="Rectangle 565">
          <a:extLst>
            <a:ext uri="{FF2B5EF4-FFF2-40B4-BE49-F238E27FC236}">
              <a16:creationId xmlns:a16="http://schemas.microsoft.com/office/drawing/2014/main" id="{00000000-0008-0000-0800-000026020000}"/>
            </a:ext>
          </a:extLst>
        </xdr:cNvPr>
        <xdr:cNvSpPr>
          <a:spLocks noChangeArrowheads="1"/>
        </xdr:cNvSpPr>
      </xdr:nvSpPr>
      <xdr:spPr bwMode="auto">
        <a:xfrm>
          <a:off x="10148902" y="9626601"/>
          <a:ext cx="646097" cy="46606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Ｃ</a:t>
          </a:r>
          <a:r>
            <a:rPr lang="en-US" altLang="ja-JP" sz="1400" b="0" i="0" u="none" strike="noStrike" baseline="0">
              <a:solidFill>
                <a:srgbClr val="000000"/>
              </a:solidFill>
              <a:latin typeface="ＭＳ Ｐゴシック"/>
              <a:ea typeface="ＭＳ Ｐゴシック"/>
            </a:rPr>
            <a:t>1</a:t>
          </a:r>
        </a:p>
      </xdr:txBody>
    </xdr:sp>
    <xdr:clientData/>
  </xdr:twoCellAnchor>
  <xdr:twoCellAnchor>
    <xdr:from>
      <xdr:col>19</xdr:col>
      <xdr:colOff>419100</xdr:colOff>
      <xdr:row>119</xdr:row>
      <xdr:rowOff>19050</xdr:rowOff>
    </xdr:from>
    <xdr:to>
      <xdr:col>19</xdr:col>
      <xdr:colOff>514350</xdr:colOff>
      <xdr:row>145</xdr:row>
      <xdr:rowOff>57150</xdr:rowOff>
    </xdr:to>
    <xdr:sp macro="" textlink="">
      <xdr:nvSpPr>
        <xdr:cNvPr id="551" name="AutoShape 793">
          <a:extLst>
            <a:ext uri="{FF2B5EF4-FFF2-40B4-BE49-F238E27FC236}">
              <a16:creationId xmlns:a16="http://schemas.microsoft.com/office/drawing/2014/main" id="{00000000-0008-0000-0800-000027020000}"/>
            </a:ext>
          </a:extLst>
        </xdr:cNvPr>
        <xdr:cNvSpPr>
          <a:spLocks/>
        </xdr:cNvSpPr>
      </xdr:nvSpPr>
      <xdr:spPr bwMode="auto">
        <a:xfrm>
          <a:off x="14592300" y="184499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15</xdr:col>
      <xdr:colOff>490302</xdr:colOff>
      <xdr:row>65</xdr:row>
      <xdr:rowOff>27160</xdr:rowOff>
    </xdr:from>
    <xdr:to>
      <xdr:col>15</xdr:col>
      <xdr:colOff>871500</xdr:colOff>
      <xdr:row>78</xdr:row>
      <xdr:rowOff>27160</xdr:rowOff>
    </xdr:to>
    <xdr:sp macro="" textlink="">
      <xdr:nvSpPr>
        <xdr:cNvPr id="552" name="Text Box 306">
          <a:extLst>
            <a:ext uri="{FF2B5EF4-FFF2-40B4-BE49-F238E27FC236}">
              <a16:creationId xmlns:a16="http://schemas.microsoft.com/office/drawing/2014/main" id="{00000000-0008-0000-0800-000028020000}"/>
            </a:ext>
          </a:extLst>
        </xdr:cNvPr>
        <xdr:cNvSpPr txBox="1">
          <a:spLocks noChangeArrowheads="1"/>
        </xdr:cNvSpPr>
      </xdr:nvSpPr>
      <xdr:spPr bwMode="auto">
        <a:xfrm>
          <a:off x="11120202" y="1016176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4</xdr:col>
      <xdr:colOff>989185</xdr:colOff>
      <xdr:row>42</xdr:row>
      <xdr:rowOff>135802</xdr:rowOff>
    </xdr:from>
    <xdr:to>
      <xdr:col>5</xdr:col>
      <xdr:colOff>235914</xdr:colOff>
      <xdr:row>44</xdr:row>
      <xdr:rowOff>27160</xdr:rowOff>
    </xdr:to>
    <xdr:sp macro="" textlink="">
      <xdr:nvSpPr>
        <xdr:cNvPr id="553" name="Text Box 603">
          <a:extLst>
            <a:ext uri="{FF2B5EF4-FFF2-40B4-BE49-F238E27FC236}">
              <a16:creationId xmlns:a16="http://schemas.microsoft.com/office/drawing/2014/main" id="{00000000-0008-0000-0800-000029020000}"/>
            </a:ext>
          </a:extLst>
        </xdr:cNvPr>
        <xdr:cNvSpPr txBox="1">
          <a:spLocks noChangeArrowheads="1"/>
        </xdr:cNvSpPr>
      </xdr:nvSpPr>
      <xdr:spPr bwMode="auto">
        <a:xfrm>
          <a:off x="22560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42</xdr:row>
      <xdr:rowOff>135802</xdr:rowOff>
    </xdr:from>
    <xdr:to>
      <xdr:col>5</xdr:col>
      <xdr:colOff>235914</xdr:colOff>
      <xdr:row>44</xdr:row>
      <xdr:rowOff>27160</xdr:rowOff>
    </xdr:to>
    <xdr:sp macro="" textlink="">
      <xdr:nvSpPr>
        <xdr:cNvPr id="554" name="Text Box 603">
          <a:extLst>
            <a:ext uri="{FF2B5EF4-FFF2-40B4-BE49-F238E27FC236}">
              <a16:creationId xmlns:a16="http://schemas.microsoft.com/office/drawing/2014/main" id="{00000000-0008-0000-0800-00002A020000}"/>
            </a:ext>
          </a:extLst>
        </xdr:cNvPr>
        <xdr:cNvSpPr txBox="1">
          <a:spLocks noChangeArrowheads="1"/>
        </xdr:cNvSpPr>
      </xdr:nvSpPr>
      <xdr:spPr bwMode="auto">
        <a:xfrm>
          <a:off x="22560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555" name="Text Box 603">
          <a:extLst>
            <a:ext uri="{FF2B5EF4-FFF2-40B4-BE49-F238E27FC236}">
              <a16:creationId xmlns:a16="http://schemas.microsoft.com/office/drawing/2014/main" id="{00000000-0008-0000-0800-00002B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556" name="Text Box 603">
          <a:extLst>
            <a:ext uri="{FF2B5EF4-FFF2-40B4-BE49-F238E27FC236}">
              <a16:creationId xmlns:a16="http://schemas.microsoft.com/office/drawing/2014/main" id="{00000000-0008-0000-0800-00002C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57" name="Text Box 603">
          <a:extLst>
            <a:ext uri="{FF2B5EF4-FFF2-40B4-BE49-F238E27FC236}">
              <a16:creationId xmlns:a16="http://schemas.microsoft.com/office/drawing/2014/main" id="{00000000-0008-0000-0800-00002D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58" name="Text Box 603">
          <a:extLst>
            <a:ext uri="{FF2B5EF4-FFF2-40B4-BE49-F238E27FC236}">
              <a16:creationId xmlns:a16="http://schemas.microsoft.com/office/drawing/2014/main" id="{00000000-0008-0000-0800-00002E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59" name="Text Box 603">
          <a:extLst>
            <a:ext uri="{FF2B5EF4-FFF2-40B4-BE49-F238E27FC236}">
              <a16:creationId xmlns:a16="http://schemas.microsoft.com/office/drawing/2014/main" id="{00000000-0008-0000-0800-00002F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0" name="Text Box 603">
          <a:extLst>
            <a:ext uri="{FF2B5EF4-FFF2-40B4-BE49-F238E27FC236}">
              <a16:creationId xmlns:a16="http://schemas.microsoft.com/office/drawing/2014/main" id="{00000000-0008-0000-0800-000030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61" name="Text Box 603">
          <a:extLst>
            <a:ext uri="{FF2B5EF4-FFF2-40B4-BE49-F238E27FC236}">
              <a16:creationId xmlns:a16="http://schemas.microsoft.com/office/drawing/2014/main" id="{00000000-0008-0000-0800-000031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62" name="Text Box 603">
          <a:extLst>
            <a:ext uri="{FF2B5EF4-FFF2-40B4-BE49-F238E27FC236}">
              <a16:creationId xmlns:a16="http://schemas.microsoft.com/office/drawing/2014/main" id="{00000000-0008-0000-0800-000032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63" name="Text Box 603">
          <a:extLst>
            <a:ext uri="{FF2B5EF4-FFF2-40B4-BE49-F238E27FC236}">
              <a16:creationId xmlns:a16="http://schemas.microsoft.com/office/drawing/2014/main" id="{00000000-0008-0000-0800-000033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64" name="Text Box 603">
          <a:extLst>
            <a:ext uri="{FF2B5EF4-FFF2-40B4-BE49-F238E27FC236}">
              <a16:creationId xmlns:a16="http://schemas.microsoft.com/office/drawing/2014/main" id="{00000000-0008-0000-0800-000034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5" name="Text Box 603">
          <a:extLst>
            <a:ext uri="{FF2B5EF4-FFF2-40B4-BE49-F238E27FC236}">
              <a16:creationId xmlns:a16="http://schemas.microsoft.com/office/drawing/2014/main" id="{00000000-0008-0000-0800-000035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6" name="Text Box 603">
          <a:extLst>
            <a:ext uri="{FF2B5EF4-FFF2-40B4-BE49-F238E27FC236}">
              <a16:creationId xmlns:a16="http://schemas.microsoft.com/office/drawing/2014/main" id="{00000000-0008-0000-0800-000036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7" name="Text Box 603">
          <a:extLst>
            <a:ext uri="{FF2B5EF4-FFF2-40B4-BE49-F238E27FC236}">
              <a16:creationId xmlns:a16="http://schemas.microsoft.com/office/drawing/2014/main" id="{00000000-0008-0000-0800-000037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8" name="Text Box 603">
          <a:extLst>
            <a:ext uri="{FF2B5EF4-FFF2-40B4-BE49-F238E27FC236}">
              <a16:creationId xmlns:a16="http://schemas.microsoft.com/office/drawing/2014/main" id="{00000000-0008-0000-0800-000038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69" name="Text Box 603">
          <a:extLst>
            <a:ext uri="{FF2B5EF4-FFF2-40B4-BE49-F238E27FC236}">
              <a16:creationId xmlns:a16="http://schemas.microsoft.com/office/drawing/2014/main" id="{00000000-0008-0000-0800-000039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70" name="Text Box 603">
          <a:extLst>
            <a:ext uri="{FF2B5EF4-FFF2-40B4-BE49-F238E27FC236}">
              <a16:creationId xmlns:a16="http://schemas.microsoft.com/office/drawing/2014/main" id="{00000000-0008-0000-0800-00003A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71" name="Text Box 603">
          <a:extLst>
            <a:ext uri="{FF2B5EF4-FFF2-40B4-BE49-F238E27FC236}">
              <a16:creationId xmlns:a16="http://schemas.microsoft.com/office/drawing/2014/main" id="{00000000-0008-0000-0800-00003B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72" name="Text Box 603">
          <a:extLst>
            <a:ext uri="{FF2B5EF4-FFF2-40B4-BE49-F238E27FC236}">
              <a16:creationId xmlns:a16="http://schemas.microsoft.com/office/drawing/2014/main" id="{00000000-0008-0000-0800-00003C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73" name="Text Box 603">
          <a:extLst>
            <a:ext uri="{FF2B5EF4-FFF2-40B4-BE49-F238E27FC236}">
              <a16:creationId xmlns:a16="http://schemas.microsoft.com/office/drawing/2014/main" id="{00000000-0008-0000-0800-00003D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74" name="Text Box 603">
          <a:extLst>
            <a:ext uri="{FF2B5EF4-FFF2-40B4-BE49-F238E27FC236}">
              <a16:creationId xmlns:a16="http://schemas.microsoft.com/office/drawing/2014/main" id="{00000000-0008-0000-0800-00003E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5" name="Text Box 603">
          <a:extLst>
            <a:ext uri="{FF2B5EF4-FFF2-40B4-BE49-F238E27FC236}">
              <a16:creationId xmlns:a16="http://schemas.microsoft.com/office/drawing/2014/main" id="{00000000-0008-0000-0800-00003F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6" name="Text Box 603">
          <a:extLst>
            <a:ext uri="{FF2B5EF4-FFF2-40B4-BE49-F238E27FC236}">
              <a16:creationId xmlns:a16="http://schemas.microsoft.com/office/drawing/2014/main" id="{00000000-0008-0000-0800-000040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7" name="Text Box 603">
          <a:extLst>
            <a:ext uri="{FF2B5EF4-FFF2-40B4-BE49-F238E27FC236}">
              <a16:creationId xmlns:a16="http://schemas.microsoft.com/office/drawing/2014/main" id="{00000000-0008-0000-0800-000041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8" name="Text Box 603">
          <a:extLst>
            <a:ext uri="{FF2B5EF4-FFF2-40B4-BE49-F238E27FC236}">
              <a16:creationId xmlns:a16="http://schemas.microsoft.com/office/drawing/2014/main" id="{00000000-0008-0000-0800-000042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79" name="Text Box 603">
          <a:extLst>
            <a:ext uri="{FF2B5EF4-FFF2-40B4-BE49-F238E27FC236}">
              <a16:creationId xmlns:a16="http://schemas.microsoft.com/office/drawing/2014/main" id="{00000000-0008-0000-0800-000043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0" name="Text Box 603">
          <a:extLst>
            <a:ext uri="{FF2B5EF4-FFF2-40B4-BE49-F238E27FC236}">
              <a16:creationId xmlns:a16="http://schemas.microsoft.com/office/drawing/2014/main" id="{00000000-0008-0000-0800-000044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81" name="Text Box 603">
          <a:extLst>
            <a:ext uri="{FF2B5EF4-FFF2-40B4-BE49-F238E27FC236}">
              <a16:creationId xmlns:a16="http://schemas.microsoft.com/office/drawing/2014/main" id="{00000000-0008-0000-0800-000045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82" name="Text Box 603">
          <a:extLst>
            <a:ext uri="{FF2B5EF4-FFF2-40B4-BE49-F238E27FC236}">
              <a16:creationId xmlns:a16="http://schemas.microsoft.com/office/drawing/2014/main" id="{00000000-0008-0000-0800-000046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83" name="Text Box 603">
          <a:extLst>
            <a:ext uri="{FF2B5EF4-FFF2-40B4-BE49-F238E27FC236}">
              <a16:creationId xmlns:a16="http://schemas.microsoft.com/office/drawing/2014/main" id="{00000000-0008-0000-0800-000047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84" name="Text Box 603">
          <a:extLst>
            <a:ext uri="{FF2B5EF4-FFF2-40B4-BE49-F238E27FC236}">
              <a16:creationId xmlns:a16="http://schemas.microsoft.com/office/drawing/2014/main" id="{00000000-0008-0000-0800-000048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85" name="Text Box 603">
          <a:extLst>
            <a:ext uri="{FF2B5EF4-FFF2-40B4-BE49-F238E27FC236}">
              <a16:creationId xmlns:a16="http://schemas.microsoft.com/office/drawing/2014/main" id="{00000000-0008-0000-0800-000049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86" name="Text Box 603">
          <a:extLst>
            <a:ext uri="{FF2B5EF4-FFF2-40B4-BE49-F238E27FC236}">
              <a16:creationId xmlns:a16="http://schemas.microsoft.com/office/drawing/2014/main" id="{00000000-0008-0000-0800-00004A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7" name="Text Box 603">
          <a:extLst>
            <a:ext uri="{FF2B5EF4-FFF2-40B4-BE49-F238E27FC236}">
              <a16:creationId xmlns:a16="http://schemas.microsoft.com/office/drawing/2014/main" id="{00000000-0008-0000-0800-00004B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8" name="Text Box 603">
          <a:extLst>
            <a:ext uri="{FF2B5EF4-FFF2-40B4-BE49-F238E27FC236}">
              <a16:creationId xmlns:a16="http://schemas.microsoft.com/office/drawing/2014/main" id="{00000000-0008-0000-0800-00004C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89" name="Text Box 603">
          <a:extLst>
            <a:ext uri="{FF2B5EF4-FFF2-40B4-BE49-F238E27FC236}">
              <a16:creationId xmlns:a16="http://schemas.microsoft.com/office/drawing/2014/main" id="{00000000-0008-0000-0800-00004D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90" name="Text Box 603">
          <a:extLst>
            <a:ext uri="{FF2B5EF4-FFF2-40B4-BE49-F238E27FC236}">
              <a16:creationId xmlns:a16="http://schemas.microsoft.com/office/drawing/2014/main" id="{00000000-0008-0000-0800-00004E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91" name="Text Box 603">
          <a:extLst>
            <a:ext uri="{FF2B5EF4-FFF2-40B4-BE49-F238E27FC236}">
              <a16:creationId xmlns:a16="http://schemas.microsoft.com/office/drawing/2014/main" id="{00000000-0008-0000-0800-00004F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92" name="Text Box 603">
          <a:extLst>
            <a:ext uri="{FF2B5EF4-FFF2-40B4-BE49-F238E27FC236}">
              <a16:creationId xmlns:a16="http://schemas.microsoft.com/office/drawing/2014/main" id="{00000000-0008-0000-0800-000050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3" name="Text Box 603">
          <a:extLst>
            <a:ext uri="{FF2B5EF4-FFF2-40B4-BE49-F238E27FC236}">
              <a16:creationId xmlns:a16="http://schemas.microsoft.com/office/drawing/2014/main" id="{00000000-0008-0000-0800-000051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4" name="Text Box 603">
          <a:extLst>
            <a:ext uri="{FF2B5EF4-FFF2-40B4-BE49-F238E27FC236}">
              <a16:creationId xmlns:a16="http://schemas.microsoft.com/office/drawing/2014/main" id="{00000000-0008-0000-0800-000052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5" name="Text Box 603">
          <a:extLst>
            <a:ext uri="{FF2B5EF4-FFF2-40B4-BE49-F238E27FC236}">
              <a16:creationId xmlns:a16="http://schemas.microsoft.com/office/drawing/2014/main" id="{00000000-0008-0000-0800-000053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6" name="Text Box 603">
          <a:extLst>
            <a:ext uri="{FF2B5EF4-FFF2-40B4-BE49-F238E27FC236}">
              <a16:creationId xmlns:a16="http://schemas.microsoft.com/office/drawing/2014/main" id="{00000000-0008-0000-0800-000054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7" name="Text Box 603">
          <a:extLst>
            <a:ext uri="{FF2B5EF4-FFF2-40B4-BE49-F238E27FC236}">
              <a16:creationId xmlns:a16="http://schemas.microsoft.com/office/drawing/2014/main" id="{00000000-0008-0000-0800-000055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8" name="Text Box 603">
          <a:extLst>
            <a:ext uri="{FF2B5EF4-FFF2-40B4-BE49-F238E27FC236}">
              <a16:creationId xmlns:a16="http://schemas.microsoft.com/office/drawing/2014/main" id="{00000000-0008-0000-0800-000056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9" name="Text Box 603">
          <a:extLst>
            <a:ext uri="{FF2B5EF4-FFF2-40B4-BE49-F238E27FC236}">
              <a16:creationId xmlns:a16="http://schemas.microsoft.com/office/drawing/2014/main" id="{00000000-0008-0000-0800-000057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00" name="Text Box 603">
          <a:extLst>
            <a:ext uri="{FF2B5EF4-FFF2-40B4-BE49-F238E27FC236}">
              <a16:creationId xmlns:a16="http://schemas.microsoft.com/office/drawing/2014/main" id="{00000000-0008-0000-0800-000058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1" name="Text Box 603">
          <a:extLst>
            <a:ext uri="{FF2B5EF4-FFF2-40B4-BE49-F238E27FC236}">
              <a16:creationId xmlns:a16="http://schemas.microsoft.com/office/drawing/2014/main" id="{00000000-0008-0000-0800-000059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2" name="Text Box 603">
          <a:extLst>
            <a:ext uri="{FF2B5EF4-FFF2-40B4-BE49-F238E27FC236}">
              <a16:creationId xmlns:a16="http://schemas.microsoft.com/office/drawing/2014/main" id="{00000000-0008-0000-0800-00005A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3" name="Text Box 603">
          <a:extLst>
            <a:ext uri="{FF2B5EF4-FFF2-40B4-BE49-F238E27FC236}">
              <a16:creationId xmlns:a16="http://schemas.microsoft.com/office/drawing/2014/main" id="{00000000-0008-0000-0800-00005B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4" name="Text Box 603">
          <a:extLst>
            <a:ext uri="{FF2B5EF4-FFF2-40B4-BE49-F238E27FC236}">
              <a16:creationId xmlns:a16="http://schemas.microsoft.com/office/drawing/2014/main" id="{00000000-0008-0000-0800-00005C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5" name="Text Box 603">
          <a:extLst>
            <a:ext uri="{FF2B5EF4-FFF2-40B4-BE49-F238E27FC236}">
              <a16:creationId xmlns:a16="http://schemas.microsoft.com/office/drawing/2014/main" id="{00000000-0008-0000-0800-00005D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6" name="Text Box 603">
          <a:extLst>
            <a:ext uri="{FF2B5EF4-FFF2-40B4-BE49-F238E27FC236}">
              <a16:creationId xmlns:a16="http://schemas.microsoft.com/office/drawing/2014/main" id="{00000000-0008-0000-0800-00005E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7" name="Text Box 603">
          <a:extLst>
            <a:ext uri="{FF2B5EF4-FFF2-40B4-BE49-F238E27FC236}">
              <a16:creationId xmlns:a16="http://schemas.microsoft.com/office/drawing/2014/main" id="{00000000-0008-0000-0800-00005F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8" name="Text Box 603">
          <a:extLst>
            <a:ext uri="{FF2B5EF4-FFF2-40B4-BE49-F238E27FC236}">
              <a16:creationId xmlns:a16="http://schemas.microsoft.com/office/drawing/2014/main" id="{00000000-0008-0000-0800-000060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09" name="Text Box 603">
          <a:extLst>
            <a:ext uri="{FF2B5EF4-FFF2-40B4-BE49-F238E27FC236}">
              <a16:creationId xmlns:a16="http://schemas.microsoft.com/office/drawing/2014/main" id="{00000000-0008-0000-0800-000061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0" name="Text Box 603">
          <a:extLst>
            <a:ext uri="{FF2B5EF4-FFF2-40B4-BE49-F238E27FC236}">
              <a16:creationId xmlns:a16="http://schemas.microsoft.com/office/drawing/2014/main" id="{00000000-0008-0000-0800-000062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1" name="Text Box 603">
          <a:extLst>
            <a:ext uri="{FF2B5EF4-FFF2-40B4-BE49-F238E27FC236}">
              <a16:creationId xmlns:a16="http://schemas.microsoft.com/office/drawing/2014/main" id="{00000000-0008-0000-0800-000063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2" name="Text Box 603">
          <a:extLst>
            <a:ext uri="{FF2B5EF4-FFF2-40B4-BE49-F238E27FC236}">
              <a16:creationId xmlns:a16="http://schemas.microsoft.com/office/drawing/2014/main" id="{00000000-0008-0000-0800-000064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3" name="Text Box 603">
          <a:extLst>
            <a:ext uri="{FF2B5EF4-FFF2-40B4-BE49-F238E27FC236}">
              <a16:creationId xmlns:a16="http://schemas.microsoft.com/office/drawing/2014/main" id="{00000000-0008-0000-0800-000065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4" name="Text Box 603">
          <a:extLst>
            <a:ext uri="{FF2B5EF4-FFF2-40B4-BE49-F238E27FC236}">
              <a16:creationId xmlns:a16="http://schemas.microsoft.com/office/drawing/2014/main" id="{00000000-0008-0000-0800-000066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5" name="Text Box 603">
          <a:extLst>
            <a:ext uri="{FF2B5EF4-FFF2-40B4-BE49-F238E27FC236}">
              <a16:creationId xmlns:a16="http://schemas.microsoft.com/office/drawing/2014/main" id="{00000000-0008-0000-0800-000067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6" name="Text Box 603">
          <a:extLst>
            <a:ext uri="{FF2B5EF4-FFF2-40B4-BE49-F238E27FC236}">
              <a16:creationId xmlns:a16="http://schemas.microsoft.com/office/drawing/2014/main" id="{00000000-0008-0000-0800-000068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17" name="Text Box 603">
          <a:extLst>
            <a:ext uri="{FF2B5EF4-FFF2-40B4-BE49-F238E27FC236}">
              <a16:creationId xmlns:a16="http://schemas.microsoft.com/office/drawing/2014/main" id="{00000000-0008-0000-0800-000069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18" name="Text Box 603">
          <a:extLst>
            <a:ext uri="{FF2B5EF4-FFF2-40B4-BE49-F238E27FC236}">
              <a16:creationId xmlns:a16="http://schemas.microsoft.com/office/drawing/2014/main" id="{00000000-0008-0000-0800-00006A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19" name="Text Box 603">
          <a:extLst>
            <a:ext uri="{FF2B5EF4-FFF2-40B4-BE49-F238E27FC236}">
              <a16:creationId xmlns:a16="http://schemas.microsoft.com/office/drawing/2014/main" id="{00000000-0008-0000-0800-00006B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0" name="Text Box 603">
          <a:extLst>
            <a:ext uri="{FF2B5EF4-FFF2-40B4-BE49-F238E27FC236}">
              <a16:creationId xmlns:a16="http://schemas.microsoft.com/office/drawing/2014/main" id="{00000000-0008-0000-0800-00006C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1" name="Text Box 603">
          <a:extLst>
            <a:ext uri="{FF2B5EF4-FFF2-40B4-BE49-F238E27FC236}">
              <a16:creationId xmlns:a16="http://schemas.microsoft.com/office/drawing/2014/main" id="{00000000-0008-0000-0800-00006D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2" name="Text Box 603">
          <a:extLst>
            <a:ext uri="{FF2B5EF4-FFF2-40B4-BE49-F238E27FC236}">
              <a16:creationId xmlns:a16="http://schemas.microsoft.com/office/drawing/2014/main" id="{00000000-0008-0000-0800-00006E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3" name="Text Box 603">
          <a:extLst>
            <a:ext uri="{FF2B5EF4-FFF2-40B4-BE49-F238E27FC236}">
              <a16:creationId xmlns:a16="http://schemas.microsoft.com/office/drawing/2014/main" id="{00000000-0008-0000-0800-00006F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4" name="Text Box 603">
          <a:extLst>
            <a:ext uri="{FF2B5EF4-FFF2-40B4-BE49-F238E27FC236}">
              <a16:creationId xmlns:a16="http://schemas.microsoft.com/office/drawing/2014/main" id="{00000000-0008-0000-0800-000070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625" name="Text Box 603">
          <a:extLst>
            <a:ext uri="{FF2B5EF4-FFF2-40B4-BE49-F238E27FC236}">
              <a16:creationId xmlns:a16="http://schemas.microsoft.com/office/drawing/2014/main" id="{00000000-0008-0000-0800-000071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626" name="Text Box 603">
          <a:extLst>
            <a:ext uri="{FF2B5EF4-FFF2-40B4-BE49-F238E27FC236}">
              <a16:creationId xmlns:a16="http://schemas.microsoft.com/office/drawing/2014/main" id="{00000000-0008-0000-0800-000072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627" name="Text Box 603">
          <a:extLst>
            <a:ext uri="{FF2B5EF4-FFF2-40B4-BE49-F238E27FC236}">
              <a16:creationId xmlns:a16="http://schemas.microsoft.com/office/drawing/2014/main" id="{00000000-0008-0000-0800-000073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628" name="Text Box 603">
          <a:extLst>
            <a:ext uri="{FF2B5EF4-FFF2-40B4-BE49-F238E27FC236}">
              <a16:creationId xmlns:a16="http://schemas.microsoft.com/office/drawing/2014/main" id="{00000000-0008-0000-0800-000074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629" name="Text Box 603">
          <a:extLst>
            <a:ext uri="{FF2B5EF4-FFF2-40B4-BE49-F238E27FC236}">
              <a16:creationId xmlns:a16="http://schemas.microsoft.com/office/drawing/2014/main" id="{00000000-0008-0000-0800-000075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630" name="Text Box 603">
          <a:extLst>
            <a:ext uri="{FF2B5EF4-FFF2-40B4-BE49-F238E27FC236}">
              <a16:creationId xmlns:a16="http://schemas.microsoft.com/office/drawing/2014/main" id="{00000000-0008-0000-0800-000076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631" name="Text Box 603">
          <a:extLst>
            <a:ext uri="{FF2B5EF4-FFF2-40B4-BE49-F238E27FC236}">
              <a16:creationId xmlns:a16="http://schemas.microsoft.com/office/drawing/2014/main" id="{00000000-0008-0000-0800-000077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632" name="Text Box 603">
          <a:extLst>
            <a:ext uri="{FF2B5EF4-FFF2-40B4-BE49-F238E27FC236}">
              <a16:creationId xmlns:a16="http://schemas.microsoft.com/office/drawing/2014/main" id="{00000000-0008-0000-0800-000078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633" name="Text Box 603">
          <a:extLst>
            <a:ext uri="{FF2B5EF4-FFF2-40B4-BE49-F238E27FC236}">
              <a16:creationId xmlns:a16="http://schemas.microsoft.com/office/drawing/2014/main" id="{00000000-0008-0000-0800-000079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634" name="Text Box 603">
          <a:extLst>
            <a:ext uri="{FF2B5EF4-FFF2-40B4-BE49-F238E27FC236}">
              <a16:creationId xmlns:a16="http://schemas.microsoft.com/office/drawing/2014/main" id="{00000000-0008-0000-0800-00007A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635" name="Text Box 603">
          <a:extLst>
            <a:ext uri="{FF2B5EF4-FFF2-40B4-BE49-F238E27FC236}">
              <a16:creationId xmlns:a16="http://schemas.microsoft.com/office/drawing/2014/main" id="{00000000-0008-0000-0800-00007B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636" name="Text Box 603">
          <a:extLst>
            <a:ext uri="{FF2B5EF4-FFF2-40B4-BE49-F238E27FC236}">
              <a16:creationId xmlns:a16="http://schemas.microsoft.com/office/drawing/2014/main" id="{00000000-0008-0000-0800-00007C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637" name="Text Box 603">
          <a:extLst>
            <a:ext uri="{FF2B5EF4-FFF2-40B4-BE49-F238E27FC236}">
              <a16:creationId xmlns:a16="http://schemas.microsoft.com/office/drawing/2014/main" id="{00000000-0008-0000-0800-00007D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638" name="Text Box 603">
          <a:extLst>
            <a:ext uri="{FF2B5EF4-FFF2-40B4-BE49-F238E27FC236}">
              <a16:creationId xmlns:a16="http://schemas.microsoft.com/office/drawing/2014/main" id="{00000000-0008-0000-0800-00007E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639" name="Text Box 603">
          <a:extLst>
            <a:ext uri="{FF2B5EF4-FFF2-40B4-BE49-F238E27FC236}">
              <a16:creationId xmlns:a16="http://schemas.microsoft.com/office/drawing/2014/main" id="{00000000-0008-0000-0800-00007F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640" name="Text Box 603">
          <a:extLst>
            <a:ext uri="{FF2B5EF4-FFF2-40B4-BE49-F238E27FC236}">
              <a16:creationId xmlns:a16="http://schemas.microsoft.com/office/drawing/2014/main" id="{00000000-0008-0000-0800-000080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641" name="Text Box 603">
          <a:extLst>
            <a:ext uri="{FF2B5EF4-FFF2-40B4-BE49-F238E27FC236}">
              <a16:creationId xmlns:a16="http://schemas.microsoft.com/office/drawing/2014/main" id="{00000000-0008-0000-0800-000081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642" name="Text Box 603">
          <a:extLst>
            <a:ext uri="{FF2B5EF4-FFF2-40B4-BE49-F238E27FC236}">
              <a16:creationId xmlns:a16="http://schemas.microsoft.com/office/drawing/2014/main" id="{00000000-0008-0000-0800-000082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643" name="Text Box 603">
          <a:extLst>
            <a:ext uri="{FF2B5EF4-FFF2-40B4-BE49-F238E27FC236}">
              <a16:creationId xmlns:a16="http://schemas.microsoft.com/office/drawing/2014/main" id="{00000000-0008-0000-0800-000083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644" name="Text Box 603">
          <a:extLst>
            <a:ext uri="{FF2B5EF4-FFF2-40B4-BE49-F238E27FC236}">
              <a16:creationId xmlns:a16="http://schemas.microsoft.com/office/drawing/2014/main" id="{00000000-0008-0000-0800-000084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645" name="Text Box 603">
          <a:extLst>
            <a:ext uri="{FF2B5EF4-FFF2-40B4-BE49-F238E27FC236}">
              <a16:creationId xmlns:a16="http://schemas.microsoft.com/office/drawing/2014/main" id="{00000000-0008-0000-0800-000085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646" name="Text Box 603">
          <a:extLst>
            <a:ext uri="{FF2B5EF4-FFF2-40B4-BE49-F238E27FC236}">
              <a16:creationId xmlns:a16="http://schemas.microsoft.com/office/drawing/2014/main" id="{00000000-0008-0000-0800-000086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647" name="Text Box 603">
          <a:extLst>
            <a:ext uri="{FF2B5EF4-FFF2-40B4-BE49-F238E27FC236}">
              <a16:creationId xmlns:a16="http://schemas.microsoft.com/office/drawing/2014/main" id="{00000000-0008-0000-0800-000087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648" name="Text Box 603">
          <a:extLst>
            <a:ext uri="{FF2B5EF4-FFF2-40B4-BE49-F238E27FC236}">
              <a16:creationId xmlns:a16="http://schemas.microsoft.com/office/drawing/2014/main" id="{00000000-0008-0000-0800-000088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649" name="Text Box 603">
          <a:extLst>
            <a:ext uri="{FF2B5EF4-FFF2-40B4-BE49-F238E27FC236}">
              <a16:creationId xmlns:a16="http://schemas.microsoft.com/office/drawing/2014/main" id="{00000000-0008-0000-0800-000089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650" name="Text Box 603">
          <a:extLst>
            <a:ext uri="{FF2B5EF4-FFF2-40B4-BE49-F238E27FC236}">
              <a16:creationId xmlns:a16="http://schemas.microsoft.com/office/drawing/2014/main" id="{00000000-0008-0000-0800-00008A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651" name="Text Box 603">
          <a:extLst>
            <a:ext uri="{FF2B5EF4-FFF2-40B4-BE49-F238E27FC236}">
              <a16:creationId xmlns:a16="http://schemas.microsoft.com/office/drawing/2014/main" id="{00000000-0008-0000-0800-00008B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652" name="Text Box 603">
          <a:extLst>
            <a:ext uri="{FF2B5EF4-FFF2-40B4-BE49-F238E27FC236}">
              <a16:creationId xmlns:a16="http://schemas.microsoft.com/office/drawing/2014/main" id="{00000000-0008-0000-0800-00008C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653" name="Text Box 603">
          <a:extLst>
            <a:ext uri="{FF2B5EF4-FFF2-40B4-BE49-F238E27FC236}">
              <a16:creationId xmlns:a16="http://schemas.microsoft.com/office/drawing/2014/main" id="{00000000-0008-0000-0800-00008D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654" name="Text Box 603">
          <a:extLst>
            <a:ext uri="{FF2B5EF4-FFF2-40B4-BE49-F238E27FC236}">
              <a16:creationId xmlns:a16="http://schemas.microsoft.com/office/drawing/2014/main" id="{00000000-0008-0000-0800-00008E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655" name="Text Box 603">
          <a:extLst>
            <a:ext uri="{FF2B5EF4-FFF2-40B4-BE49-F238E27FC236}">
              <a16:creationId xmlns:a16="http://schemas.microsoft.com/office/drawing/2014/main" id="{00000000-0008-0000-0800-00008F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656" name="Text Box 603">
          <a:extLst>
            <a:ext uri="{FF2B5EF4-FFF2-40B4-BE49-F238E27FC236}">
              <a16:creationId xmlns:a16="http://schemas.microsoft.com/office/drawing/2014/main" id="{00000000-0008-0000-0800-000090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657" name="Text Box 603">
          <a:extLst>
            <a:ext uri="{FF2B5EF4-FFF2-40B4-BE49-F238E27FC236}">
              <a16:creationId xmlns:a16="http://schemas.microsoft.com/office/drawing/2014/main" id="{00000000-0008-0000-0800-000091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658" name="Text Box 603">
          <a:extLst>
            <a:ext uri="{FF2B5EF4-FFF2-40B4-BE49-F238E27FC236}">
              <a16:creationId xmlns:a16="http://schemas.microsoft.com/office/drawing/2014/main" id="{00000000-0008-0000-0800-000092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659" name="Text Box 603">
          <a:extLst>
            <a:ext uri="{FF2B5EF4-FFF2-40B4-BE49-F238E27FC236}">
              <a16:creationId xmlns:a16="http://schemas.microsoft.com/office/drawing/2014/main" id="{00000000-0008-0000-0800-000093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660" name="Text Box 603">
          <a:extLst>
            <a:ext uri="{FF2B5EF4-FFF2-40B4-BE49-F238E27FC236}">
              <a16:creationId xmlns:a16="http://schemas.microsoft.com/office/drawing/2014/main" id="{00000000-0008-0000-0800-000094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661" name="Text Box 603">
          <a:extLst>
            <a:ext uri="{FF2B5EF4-FFF2-40B4-BE49-F238E27FC236}">
              <a16:creationId xmlns:a16="http://schemas.microsoft.com/office/drawing/2014/main" id="{00000000-0008-0000-0800-000095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662" name="Text Box 603">
          <a:extLst>
            <a:ext uri="{FF2B5EF4-FFF2-40B4-BE49-F238E27FC236}">
              <a16:creationId xmlns:a16="http://schemas.microsoft.com/office/drawing/2014/main" id="{00000000-0008-0000-0800-000096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63" name="Text Box 603">
          <a:extLst>
            <a:ext uri="{FF2B5EF4-FFF2-40B4-BE49-F238E27FC236}">
              <a16:creationId xmlns:a16="http://schemas.microsoft.com/office/drawing/2014/main" id="{00000000-0008-0000-0800-000097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64" name="Text Box 603">
          <a:extLst>
            <a:ext uri="{FF2B5EF4-FFF2-40B4-BE49-F238E27FC236}">
              <a16:creationId xmlns:a16="http://schemas.microsoft.com/office/drawing/2014/main" id="{00000000-0008-0000-0800-000098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665" name="Text Box 603">
          <a:extLst>
            <a:ext uri="{FF2B5EF4-FFF2-40B4-BE49-F238E27FC236}">
              <a16:creationId xmlns:a16="http://schemas.microsoft.com/office/drawing/2014/main" id="{00000000-0008-0000-0800-000099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666" name="Text Box 603">
          <a:extLst>
            <a:ext uri="{FF2B5EF4-FFF2-40B4-BE49-F238E27FC236}">
              <a16:creationId xmlns:a16="http://schemas.microsoft.com/office/drawing/2014/main" id="{00000000-0008-0000-0800-00009A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667" name="Text Box 603">
          <a:extLst>
            <a:ext uri="{FF2B5EF4-FFF2-40B4-BE49-F238E27FC236}">
              <a16:creationId xmlns:a16="http://schemas.microsoft.com/office/drawing/2014/main" id="{00000000-0008-0000-0800-00009B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668" name="Text Box 603">
          <a:extLst>
            <a:ext uri="{FF2B5EF4-FFF2-40B4-BE49-F238E27FC236}">
              <a16:creationId xmlns:a16="http://schemas.microsoft.com/office/drawing/2014/main" id="{00000000-0008-0000-0800-00009C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69" name="Text Box 603">
          <a:extLst>
            <a:ext uri="{FF2B5EF4-FFF2-40B4-BE49-F238E27FC236}">
              <a16:creationId xmlns:a16="http://schemas.microsoft.com/office/drawing/2014/main" id="{00000000-0008-0000-0800-00009D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70" name="Text Box 603">
          <a:extLst>
            <a:ext uri="{FF2B5EF4-FFF2-40B4-BE49-F238E27FC236}">
              <a16:creationId xmlns:a16="http://schemas.microsoft.com/office/drawing/2014/main" id="{00000000-0008-0000-0800-00009E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71" name="Text Box 603">
          <a:extLst>
            <a:ext uri="{FF2B5EF4-FFF2-40B4-BE49-F238E27FC236}">
              <a16:creationId xmlns:a16="http://schemas.microsoft.com/office/drawing/2014/main" id="{00000000-0008-0000-0800-00009F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72" name="Text Box 603">
          <a:extLst>
            <a:ext uri="{FF2B5EF4-FFF2-40B4-BE49-F238E27FC236}">
              <a16:creationId xmlns:a16="http://schemas.microsoft.com/office/drawing/2014/main" id="{00000000-0008-0000-0800-0000A0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73" name="Text Box 603">
          <a:extLst>
            <a:ext uri="{FF2B5EF4-FFF2-40B4-BE49-F238E27FC236}">
              <a16:creationId xmlns:a16="http://schemas.microsoft.com/office/drawing/2014/main" id="{00000000-0008-0000-0800-0000A1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74" name="Text Box 603">
          <a:extLst>
            <a:ext uri="{FF2B5EF4-FFF2-40B4-BE49-F238E27FC236}">
              <a16:creationId xmlns:a16="http://schemas.microsoft.com/office/drawing/2014/main" id="{00000000-0008-0000-0800-0000A2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75" name="Text Box 603">
          <a:extLst>
            <a:ext uri="{FF2B5EF4-FFF2-40B4-BE49-F238E27FC236}">
              <a16:creationId xmlns:a16="http://schemas.microsoft.com/office/drawing/2014/main" id="{00000000-0008-0000-0800-0000A3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76" name="Text Box 603">
          <a:extLst>
            <a:ext uri="{FF2B5EF4-FFF2-40B4-BE49-F238E27FC236}">
              <a16:creationId xmlns:a16="http://schemas.microsoft.com/office/drawing/2014/main" id="{00000000-0008-0000-0800-0000A4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77" name="Text Box 603">
          <a:extLst>
            <a:ext uri="{FF2B5EF4-FFF2-40B4-BE49-F238E27FC236}">
              <a16:creationId xmlns:a16="http://schemas.microsoft.com/office/drawing/2014/main" id="{00000000-0008-0000-0800-0000A5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78" name="Text Box 603">
          <a:extLst>
            <a:ext uri="{FF2B5EF4-FFF2-40B4-BE49-F238E27FC236}">
              <a16:creationId xmlns:a16="http://schemas.microsoft.com/office/drawing/2014/main" id="{00000000-0008-0000-0800-0000A6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79" name="Text Box 603">
          <a:extLst>
            <a:ext uri="{FF2B5EF4-FFF2-40B4-BE49-F238E27FC236}">
              <a16:creationId xmlns:a16="http://schemas.microsoft.com/office/drawing/2014/main" id="{00000000-0008-0000-0800-0000A7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80" name="Text Box 603">
          <a:extLst>
            <a:ext uri="{FF2B5EF4-FFF2-40B4-BE49-F238E27FC236}">
              <a16:creationId xmlns:a16="http://schemas.microsoft.com/office/drawing/2014/main" id="{00000000-0008-0000-0800-0000A8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81" name="Text Box 603">
          <a:extLst>
            <a:ext uri="{FF2B5EF4-FFF2-40B4-BE49-F238E27FC236}">
              <a16:creationId xmlns:a16="http://schemas.microsoft.com/office/drawing/2014/main" id="{00000000-0008-0000-0800-0000A9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82" name="Text Box 603">
          <a:extLst>
            <a:ext uri="{FF2B5EF4-FFF2-40B4-BE49-F238E27FC236}">
              <a16:creationId xmlns:a16="http://schemas.microsoft.com/office/drawing/2014/main" id="{00000000-0008-0000-0800-0000AA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83" name="Text Box 603">
          <a:extLst>
            <a:ext uri="{FF2B5EF4-FFF2-40B4-BE49-F238E27FC236}">
              <a16:creationId xmlns:a16="http://schemas.microsoft.com/office/drawing/2014/main" id="{00000000-0008-0000-0800-0000AB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84" name="Text Box 603">
          <a:extLst>
            <a:ext uri="{FF2B5EF4-FFF2-40B4-BE49-F238E27FC236}">
              <a16:creationId xmlns:a16="http://schemas.microsoft.com/office/drawing/2014/main" id="{00000000-0008-0000-0800-0000AC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85" name="Text Box 603">
          <a:extLst>
            <a:ext uri="{FF2B5EF4-FFF2-40B4-BE49-F238E27FC236}">
              <a16:creationId xmlns:a16="http://schemas.microsoft.com/office/drawing/2014/main" id="{00000000-0008-0000-0800-0000AD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86" name="Text Box 603">
          <a:extLst>
            <a:ext uri="{FF2B5EF4-FFF2-40B4-BE49-F238E27FC236}">
              <a16:creationId xmlns:a16="http://schemas.microsoft.com/office/drawing/2014/main" id="{00000000-0008-0000-0800-0000AE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87" name="Text Box 603">
          <a:extLst>
            <a:ext uri="{FF2B5EF4-FFF2-40B4-BE49-F238E27FC236}">
              <a16:creationId xmlns:a16="http://schemas.microsoft.com/office/drawing/2014/main" id="{00000000-0008-0000-0800-0000AF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88" name="Text Box 603">
          <a:extLst>
            <a:ext uri="{FF2B5EF4-FFF2-40B4-BE49-F238E27FC236}">
              <a16:creationId xmlns:a16="http://schemas.microsoft.com/office/drawing/2014/main" id="{00000000-0008-0000-0800-0000B0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89" name="Text Box 603">
          <a:extLst>
            <a:ext uri="{FF2B5EF4-FFF2-40B4-BE49-F238E27FC236}">
              <a16:creationId xmlns:a16="http://schemas.microsoft.com/office/drawing/2014/main" id="{00000000-0008-0000-0800-0000B1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90" name="Text Box 603">
          <a:extLst>
            <a:ext uri="{FF2B5EF4-FFF2-40B4-BE49-F238E27FC236}">
              <a16:creationId xmlns:a16="http://schemas.microsoft.com/office/drawing/2014/main" id="{00000000-0008-0000-0800-0000B2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91" name="Text Box 603">
          <a:extLst>
            <a:ext uri="{FF2B5EF4-FFF2-40B4-BE49-F238E27FC236}">
              <a16:creationId xmlns:a16="http://schemas.microsoft.com/office/drawing/2014/main" id="{00000000-0008-0000-0800-0000B3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92" name="Text Box 603">
          <a:extLst>
            <a:ext uri="{FF2B5EF4-FFF2-40B4-BE49-F238E27FC236}">
              <a16:creationId xmlns:a16="http://schemas.microsoft.com/office/drawing/2014/main" id="{00000000-0008-0000-0800-0000B4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93" name="Text Box 603">
          <a:extLst>
            <a:ext uri="{FF2B5EF4-FFF2-40B4-BE49-F238E27FC236}">
              <a16:creationId xmlns:a16="http://schemas.microsoft.com/office/drawing/2014/main" id="{00000000-0008-0000-0800-0000B5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94" name="Text Box 603">
          <a:extLst>
            <a:ext uri="{FF2B5EF4-FFF2-40B4-BE49-F238E27FC236}">
              <a16:creationId xmlns:a16="http://schemas.microsoft.com/office/drawing/2014/main" id="{00000000-0008-0000-0800-0000B6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95" name="Text Box 603">
          <a:extLst>
            <a:ext uri="{FF2B5EF4-FFF2-40B4-BE49-F238E27FC236}">
              <a16:creationId xmlns:a16="http://schemas.microsoft.com/office/drawing/2014/main" id="{00000000-0008-0000-0800-0000B7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96" name="Text Box 603">
          <a:extLst>
            <a:ext uri="{FF2B5EF4-FFF2-40B4-BE49-F238E27FC236}">
              <a16:creationId xmlns:a16="http://schemas.microsoft.com/office/drawing/2014/main" id="{00000000-0008-0000-0800-0000B8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97" name="Text Box 603">
          <a:extLst>
            <a:ext uri="{FF2B5EF4-FFF2-40B4-BE49-F238E27FC236}">
              <a16:creationId xmlns:a16="http://schemas.microsoft.com/office/drawing/2014/main" id="{00000000-0008-0000-0800-0000B9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98" name="Text Box 603">
          <a:extLst>
            <a:ext uri="{FF2B5EF4-FFF2-40B4-BE49-F238E27FC236}">
              <a16:creationId xmlns:a16="http://schemas.microsoft.com/office/drawing/2014/main" id="{00000000-0008-0000-0800-0000BA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99" name="Text Box 603">
          <a:extLst>
            <a:ext uri="{FF2B5EF4-FFF2-40B4-BE49-F238E27FC236}">
              <a16:creationId xmlns:a16="http://schemas.microsoft.com/office/drawing/2014/main" id="{00000000-0008-0000-0800-0000BB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700" name="Text Box 603">
          <a:extLst>
            <a:ext uri="{FF2B5EF4-FFF2-40B4-BE49-F238E27FC236}">
              <a16:creationId xmlns:a16="http://schemas.microsoft.com/office/drawing/2014/main" id="{00000000-0008-0000-0800-0000BC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1" name="Text Box 603">
          <a:extLst>
            <a:ext uri="{FF2B5EF4-FFF2-40B4-BE49-F238E27FC236}">
              <a16:creationId xmlns:a16="http://schemas.microsoft.com/office/drawing/2014/main" id="{00000000-0008-0000-0800-0000BD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2" name="Text Box 603">
          <a:extLst>
            <a:ext uri="{FF2B5EF4-FFF2-40B4-BE49-F238E27FC236}">
              <a16:creationId xmlns:a16="http://schemas.microsoft.com/office/drawing/2014/main" id="{00000000-0008-0000-0800-0000BE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3" name="Text Box 603">
          <a:extLst>
            <a:ext uri="{FF2B5EF4-FFF2-40B4-BE49-F238E27FC236}">
              <a16:creationId xmlns:a16="http://schemas.microsoft.com/office/drawing/2014/main" id="{00000000-0008-0000-0800-0000BF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4" name="Text Box 603">
          <a:extLst>
            <a:ext uri="{FF2B5EF4-FFF2-40B4-BE49-F238E27FC236}">
              <a16:creationId xmlns:a16="http://schemas.microsoft.com/office/drawing/2014/main" id="{00000000-0008-0000-0800-0000C0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5" name="Text Box 603">
          <a:extLst>
            <a:ext uri="{FF2B5EF4-FFF2-40B4-BE49-F238E27FC236}">
              <a16:creationId xmlns:a16="http://schemas.microsoft.com/office/drawing/2014/main" id="{00000000-0008-0000-0800-0000C1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6" name="Text Box 603">
          <a:extLst>
            <a:ext uri="{FF2B5EF4-FFF2-40B4-BE49-F238E27FC236}">
              <a16:creationId xmlns:a16="http://schemas.microsoft.com/office/drawing/2014/main" id="{00000000-0008-0000-0800-0000C2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7" name="Text Box 603">
          <a:extLst>
            <a:ext uri="{FF2B5EF4-FFF2-40B4-BE49-F238E27FC236}">
              <a16:creationId xmlns:a16="http://schemas.microsoft.com/office/drawing/2014/main" id="{00000000-0008-0000-0800-0000C3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8" name="Text Box 603">
          <a:extLst>
            <a:ext uri="{FF2B5EF4-FFF2-40B4-BE49-F238E27FC236}">
              <a16:creationId xmlns:a16="http://schemas.microsoft.com/office/drawing/2014/main" id="{00000000-0008-0000-0800-0000C4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9" name="Text Box 603">
          <a:extLst>
            <a:ext uri="{FF2B5EF4-FFF2-40B4-BE49-F238E27FC236}">
              <a16:creationId xmlns:a16="http://schemas.microsoft.com/office/drawing/2014/main" id="{00000000-0008-0000-0800-0000C5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10" name="Text Box 603">
          <a:extLst>
            <a:ext uri="{FF2B5EF4-FFF2-40B4-BE49-F238E27FC236}">
              <a16:creationId xmlns:a16="http://schemas.microsoft.com/office/drawing/2014/main" id="{00000000-0008-0000-0800-0000C6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1" name="Text Box 603">
          <a:extLst>
            <a:ext uri="{FF2B5EF4-FFF2-40B4-BE49-F238E27FC236}">
              <a16:creationId xmlns:a16="http://schemas.microsoft.com/office/drawing/2014/main" id="{00000000-0008-0000-0800-0000C7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2" name="Text Box 603">
          <a:extLst>
            <a:ext uri="{FF2B5EF4-FFF2-40B4-BE49-F238E27FC236}">
              <a16:creationId xmlns:a16="http://schemas.microsoft.com/office/drawing/2014/main" id="{00000000-0008-0000-0800-0000C8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3" name="Text Box 603">
          <a:extLst>
            <a:ext uri="{FF2B5EF4-FFF2-40B4-BE49-F238E27FC236}">
              <a16:creationId xmlns:a16="http://schemas.microsoft.com/office/drawing/2014/main" id="{00000000-0008-0000-0800-0000C9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4" name="Text Box 603">
          <a:extLst>
            <a:ext uri="{FF2B5EF4-FFF2-40B4-BE49-F238E27FC236}">
              <a16:creationId xmlns:a16="http://schemas.microsoft.com/office/drawing/2014/main" id="{00000000-0008-0000-0800-0000CA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5" name="Text Box 603">
          <a:extLst>
            <a:ext uri="{FF2B5EF4-FFF2-40B4-BE49-F238E27FC236}">
              <a16:creationId xmlns:a16="http://schemas.microsoft.com/office/drawing/2014/main" id="{00000000-0008-0000-0800-0000CB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6" name="Text Box 603">
          <a:extLst>
            <a:ext uri="{FF2B5EF4-FFF2-40B4-BE49-F238E27FC236}">
              <a16:creationId xmlns:a16="http://schemas.microsoft.com/office/drawing/2014/main" id="{00000000-0008-0000-0800-0000CC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7" name="Text Box 603">
          <a:extLst>
            <a:ext uri="{FF2B5EF4-FFF2-40B4-BE49-F238E27FC236}">
              <a16:creationId xmlns:a16="http://schemas.microsoft.com/office/drawing/2014/main" id="{00000000-0008-0000-0800-0000CD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8" name="Text Box 603">
          <a:extLst>
            <a:ext uri="{FF2B5EF4-FFF2-40B4-BE49-F238E27FC236}">
              <a16:creationId xmlns:a16="http://schemas.microsoft.com/office/drawing/2014/main" id="{00000000-0008-0000-0800-0000CE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152400</xdr:colOff>
      <xdr:row>14</xdr:row>
      <xdr:rowOff>104775</xdr:rowOff>
    </xdr:from>
    <xdr:to>
      <xdr:col>15</xdr:col>
      <xdr:colOff>981075</xdr:colOff>
      <xdr:row>44</xdr:row>
      <xdr:rowOff>85725</xdr:rowOff>
    </xdr:to>
    <xdr:grpSp>
      <xdr:nvGrpSpPr>
        <xdr:cNvPr id="2" name="Group 262">
          <a:extLst>
            <a:ext uri="{FF2B5EF4-FFF2-40B4-BE49-F238E27FC236}">
              <a16:creationId xmlns:a16="http://schemas.microsoft.com/office/drawing/2014/main" id="{00000000-0008-0000-0900-000002000000}"/>
            </a:ext>
          </a:extLst>
        </xdr:cNvPr>
        <xdr:cNvGrpSpPr>
          <a:grpSpLocks/>
        </xdr:cNvGrpSpPr>
      </xdr:nvGrpSpPr>
      <xdr:grpSpPr bwMode="auto">
        <a:xfrm>
          <a:off x="10782300" y="2289175"/>
          <a:ext cx="828675" cy="4654550"/>
          <a:chOff x="792" y="58"/>
          <a:chExt cx="97" cy="489"/>
        </a:xfrm>
      </xdr:grpSpPr>
      <xdr:sp macro="" textlink="">
        <xdr:nvSpPr>
          <xdr:cNvPr id="3" name="Line 263">
            <a:extLst>
              <a:ext uri="{FF2B5EF4-FFF2-40B4-BE49-F238E27FC236}">
                <a16:creationId xmlns:a16="http://schemas.microsoft.com/office/drawing/2014/main" id="{00000000-0008-0000-0900-000003000000}"/>
              </a:ext>
            </a:extLst>
          </xdr:cNvPr>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 name="Line 264">
            <a:extLst>
              <a:ext uri="{FF2B5EF4-FFF2-40B4-BE49-F238E27FC236}">
                <a16:creationId xmlns:a16="http://schemas.microsoft.com/office/drawing/2014/main" id="{00000000-0008-0000-0900-000004000000}"/>
              </a:ext>
            </a:extLst>
          </xdr:cNvPr>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 name="Line 265">
            <a:extLst>
              <a:ext uri="{FF2B5EF4-FFF2-40B4-BE49-F238E27FC236}">
                <a16:creationId xmlns:a16="http://schemas.microsoft.com/office/drawing/2014/main" id="{00000000-0008-0000-0900-000005000000}"/>
              </a:ext>
            </a:extLst>
          </xdr:cNvPr>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 name="Line 266">
            <a:extLst>
              <a:ext uri="{FF2B5EF4-FFF2-40B4-BE49-F238E27FC236}">
                <a16:creationId xmlns:a16="http://schemas.microsoft.com/office/drawing/2014/main" id="{00000000-0008-0000-0900-000006000000}"/>
              </a:ext>
            </a:extLst>
          </xdr:cNvPr>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 name="Line 267">
            <a:extLst>
              <a:ext uri="{FF2B5EF4-FFF2-40B4-BE49-F238E27FC236}">
                <a16:creationId xmlns:a16="http://schemas.microsoft.com/office/drawing/2014/main" id="{00000000-0008-0000-0900-000007000000}"/>
              </a:ext>
            </a:extLst>
          </xdr:cNvPr>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 name="Line 268">
            <a:extLst>
              <a:ext uri="{FF2B5EF4-FFF2-40B4-BE49-F238E27FC236}">
                <a16:creationId xmlns:a16="http://schemas.microsoft.com/office/drawing/2014/main" id="{00000000-0008-0000-0900-000008000000}"/>
              </a:ext>
            </a:extLst>
          </xdr:cNvPr>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9" name="Line 269">
            <a:extLst>
              <a:ext uri="{FF2B5EF4-FFF2-40B4-BE49-F238E27FC236}">
                <a16:creationId xmlns:a16="http://schemas.microsoft.com/office/drawing/2014/main" id="{00000000-0008-0000-0900-000009000000}"/>
              </a:ext>
            </a:extLst>
          </xdr:cNvPr>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0" name="Line 270">
            <a:extLst>
              <a:ext uri="{FF2B5EF4-FFF2-40B4-BE49-F238E27FC236}">
                <a16:creationId xmlns:a16="http://schemas.microsoft.com/office/drawing/2014/main" id="{00000000-0008-0000-0900-00000A000000}"/>
              </a:ext>
            </a:extLst>
          </xdr:cNvPr>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1" name="Line 271">
            <a:extLst>
              <a:ext uri="{FF2B5EF4-FFF2-40B4-BE49-F238E27FC236}">
                <a16:creationId xmlns:a16="http://schemas.microsoft.com/office/drawing/2014/main" id="{00000000-0008-0000-0900-00000B000000}"/>
              </a:ext>
            </a:extLst>
          </xdr:cNvPr>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2" name="Line 272">
            <a:extLst>
              <a:ext uri="{FF2B5EF4-FFF2-40B4-BE49-F238E27FC236}">
                <a16:creationId xmlns:a16="http://schemas.microsoft.com/office/drawing/2014/main" id="{00000000-0008-0000-0900-00000C000000}"/>
              </a:ext>
            </a:extLst>
          </xdr:cNvPr>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3" name="Line 273">
            <a:extLst>
              <a:ext uri="{FF2B5EF4-FFF2-40B4-BE49-F238E27FC236}">
                <a16:creationId xmlns:a16="http://schemas.microsoft.com/office/drawing/2014/main" id="{00000000-0008-0000-0900-00000D000000}"/>
              </a:ext>
            </a:extLst>
          </xdr:cNvPr>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4" name="Line 274">
            <a:extLst>
              <a:ext uri="{FF2B5EF4-FFF2-40B4-BE49-F238E27FC236}">
                <a16:creationId xmlns:a16="http://schemas.microsoft.com/office/drawing/2014/main" id="{00000000-0008-0000-0900-00000E000000}"/>
              </a:ext>
            </a:extLst>
          </xdr:cNvPr>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5" name="Line 275">
            <a:extLst>
              <a:ext uri="{FF2B5EF4-FFF2-40B4-BE49-F238E27FC236}">
                <a16:creationId xmlns:a16="http://schemas.microsoft.com/office/drawing/2014/main" id="{00000000-0008-0000-0900-00000F000000}"/>
              </a:ext>
            </a:extLst>
          </xdr:cNvPr>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161925</xdr:colOff>
      <xdr:row>45</xdr:row>
      <xdr:rowOff>85725</xdr:rowOff>
    </xdr:from>
    <xdr:to>
      <xdr:col>15</xdr:col>
      <xdr:colOff>962025</xdr:colOff>
      <xdr:row>77</xdr:row>
      <xdr:rowOff>57150</xdr:rowOff>
    </xdr:to>
    <xdr:grpSp>
      <xdr:nvGrpSpPr>
        <xdr:cNvPr id="16" name="Group 308">
          <a:extLst>
            <a:ext uri="{FF2B5EF4-FFF2-40B4-BE49-F238E27FC236}">
              <a16:creationId xmlns:a16="http://schemas.microsoft.com/office/drawing/2014/main" id="{00000000-0008-0000-0900-000010000000}"/>
            </a:ext>
          </a:extLst>
        </xdr:cNvPr>
        <xdr:cNvGrpSpPr>
          <a:grpSpLocks/>
        </xdr:cNvGrpSpPr>
      </xdr:nvGrpSpPr>
      <xdr:grpSpPr bwMode="auto">
        <a:xfrm>
          <a:off x="10791825" y="7096125"/>
          <a:ext cx="800100" cy="4937125"/>
          <a:chOff x="696" y="744"/>
          <a:chExt cx="188" cy="542"/>
        </a:xfrm>
      </xdr:grpSpPr>
      <xdr:sp macro="" textlink="">
        <xdr:nvSpPr>
          <xdr:cNvPr id="17" name="Line 309">
            <a:extLst>
              <a:ext uri="{FF2B5EF4-FFF2-40B4-BE49-F238E27FC236}">
                <a16:creationId xmlns:a16="http://schemas.microsoft.com/office/drawing/2014/main" id="{00000000-0008-0000-0900-000011000000}"/>
              </a:ext>
            </a:extLst>
          </xdr:cNvPr>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8" name="Line 310">
            <a:extLst>
              <a:ext uri="{FF2B5EF4-FFF2-40B4-BE49-F238E27FC236}">
                <a16:creationId xmlns:a16="http://schemas.microsoft.com/office/drawing/2014/main" id="{00000000-0008-0000-0900-000012000000}"/>
              </a:ext>
            </a:extLst>
          </xdr:cNvPr>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9" name="Line 311">
            <a:extLst>
              <a:ext uri="{FF2B5EF4-FFF2-40B4-BE49-F238E27FC236}">
                <a16:creationId xmlns:a16="http://schemas.microsoft.com/office/drawing/2014/main" id="{00000000-0008-0000-0900-000013000000}"/>
              </a:ext>
            </a:extLst>
          </xdr:cNvPr>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0" name="Line 312">
            <a:extLst>
              <a:ext uri="{FF2B5EF4-FFF2-40B4-BE49-F238E27FC236}">
                <a16:creationId xmlns:a16="http://schemas.microsoft.com/office/drawing/2014/main" id="{00000000-0008-0000-0900-000014000000}"/>
              </a:ext>
            </a:extLst>
          </xdr:cNvPr>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1" name="Line 313">
            <a:extLst>
              <a:ext uri="{FF2B5EF4-FFF2-40B4-BE49-F238E27FC236}">
                <a16:creationId xmlns:a16="http://schemas.microsoft.com/office/drawing/2014/main" id="{00000000-0008-0000-0900-000015000000}"/>
              </a:ext>
            </a:extLst>
          </xdr:cNvPr>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2" name="Line 314">
            <a:extLst>
              <a:ext uri="{FF2B5EF4-FFF2-40B4-BE49-F238E27FC236}">
                <a16:creationId xmlns:a16="http://schemas.microsoft.com/office/drawing/2014/main" id="{00000000-0008-0000-0900-000016000000}"/>
              </a:ext>
            </a:extLst>
          </xdr:cNvPr>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3" name="Line 315">
            <a:extLst>
              <a:ext uri="{FF2B5EF4-FFF2-40B4-BE49-F238E27FC236}">
                <a16:creationId xmlns:a16="http://schemas.microsoft.com/office/drawing/2014/main" id="{00000000-0008-0000-0900-000017000000}"/>
              </a:ext>
            </a:extLst>
          </xdr:cNvPr>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4" name="Line 316">
            <a:extLst>
              <a:ext uri="{FF2B5EF4-FFF2-40B4-BE49-F238E27FC236}">
                <a16:creationId xmlns:a16="http://schemas.microsoft.com/office/drawing/2014/main" id="{00000000-0008-0000-0900-000018000000}"/>
              </a:ext>
            </a:extLst>
          </xdr:cNvPr>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5" name="Line 317">
            <a:extLst>
              <a:ext uri="{FF2B5EF4-FFF2-40B4-BE49-F238E27FC236}">
                <a16:creationId xmlns:a16="http://schemas.microsoft.com/office/drawing/2014/main" id="{00000000-0008-0000-0900-000019000000}"/>
              </a:ext>
            </a:extLst>
          </xdr:cNvPr>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6" name="Line 318">
            <a:extLst>
              <a:ext uri="{FF2B5EF4-FFF2-40B4-BE49-F238E27FC236}">
                <a16:creationId xmlns:a16="http://schemas.microsoft.com/office/drawing/2014/main" id="{00000000-0008-0000-0900-00001A000000}"/>
              </a:ext>
            </a:extLst>
          </xdr:cNvPr>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 name="Line 319">
            <a:extLst>
              <a:ext uri="{FF2B5EF4-FFF2-40B4-BE49-F238E27FC236}">
                <a16:creationId xmlns:a16="http://schemas.microsoft.com/office/drawing/2014/main" id="{00000000-0008-0000-0900-00001B000000}"/>
              </a:ext>
            </a:extLst>
          </xdr:cNvPr>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 name="Line 320">
            <a:extLst>
              <a:ext uri="{FF2B5EF4-FFF2-40B4-BE49-F238E27FC236}">
                <a16:creationId xmlns:a16="http://schemas.microsoft.com/office/drawing/2014/main" id="{00000000-0008-0000-0900-00001C000000}"/>
              </a:ext>
            </a:extLst>
          </xdr:cNvPr>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 name="Line 321">
            <a:extLst>
              <a:ext uri="{FF2B5EF4-FFF2-40B4-BE49-F238E27FC236}">
                <a16:creationId xmlns:a16="http://schemas.microsoft.com/office/drawing/2014/main" id="{00000000-0008-0000-0900-00001D000000}"/>
              </a:ext>
            </a:extLst>
          </xdr:cNvPr>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32</xdr:row>
      <xdr:rowOff>133350</xdr:rowOff>
    </xdr:from>
    <xdr:to>
      <xdr:col>6</xdr:col>
      <xdr:colOff>1000125</xdr:colOff>
      <xdr:row>57</xdr:row>
      <xdr:rowOff>57150</xdr:rowOff>
    </xdr:to>
    <xdr:grpSp>
      <xdr:nvGrpSpPr>
        <xdr:cNvPr id="30" name="Group 580">
          <a:extLst>
            <a:ext uri="{FF2B5EF4-FFF2-40B4-BE49-F238E27FC236}">
              <a16:creationId xmlns:a16="http://schemas.microsoft.com/office/drawing/2014/main" id="{00000000-0008-0000-0900-00001E000000}"/>
            </a:ext>
          </a:extLst>
        </xdr:cNvPr>
        <xdr:cNvGrpSpPr>
          <a:grpSpLocks/>
        </xdr:cNvGrpSpPr>
      </xdr:nvGrpSpPr>
      <xdr:grpSpPr bwMode="auto">
        <a:xfrm>
          <a:off x="3686175" y="5162550"/>
          <a:ext cx="857250" cy="3733800"/>
          <a:chOff x="386" y="575"/>
          <a:chExt cx="90" cy="416"/>
        </a:xfrm>
      </xdr:grpSpPr>
      <xdr:sp macro="" textlink="">
        <xdr:nvSpPr>
          <xdr:cNvPr id="31" name="Line 567">
            <a:extLst>
              <a:ext uri="{FF2B5EF4-FFF2-40B4-BE49-F238E27FC236}">
                <a16:creationId xmlns:a16="http://schemas.microsoft.com/office/drawing/2014/main" id="{00000000-0008-0000-0900-00001F000000}"/>
              </a:ext>
            </a:extLst>
          </xdr:cNvPr>
          <xdr:cNvSpPr>
            <a:spLocks noChangeShapeType="1"/>
          </xdr:cNvSpPr>
        </xdr:nvSpPr>
        <xdr:spPr bwMode="auto">
          <a:xfrm flipV="1">
            <a:off x="386" y="575"/>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 name="Line 568">
            <a:extLst>
              <a:ext uri="{FF2B5EF4-FFF2-40B4-BE49-F238E27FC236}">
                <a16:creationId xmlns:a16="http://schemas.microsoft.com/office/drawing/2014/main" id="{00000000-0008-0000-0900-000020000000}"/>
              </a:ext>
            </a:extLst>
          </xdr:cNvPr>
          <xdr:cNvSpPr>
            <a:spLocks noChangeShapeType="1"/>
          </xdr:cNvSpPr>
        </xdr:nvSpPr>
        <xdr:spPr bwMode="auto">
          <a:xfrm flipV="1">
            <a:off x="386" y="593"/>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3" name="Line 569">
            <a:extLst>
              <a:ext uri="{FF2B5EF4-FFF2-40B4-BE49-F238E27FC236}">
                <a16:creationId xmlns:a16="http://schemas.microsoft.com/office/drawing/2014/main" id="{00000000-0008-0000-0900-000021000000}"/>
              </a:ext>
            </a:extLst>
          </xdr:cNvPr>
          <xdr:cNvSpPr>
            <a:spLocks noChangeShapeType="1"/>
          </xdr:cNvSpPr>
        </xdr:nvSpPr>
        <xdr:spPr bwMode="auto">
          <a:xfrm flipV="1">
            <a:off x="386" y="60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 name="Line 570">
            <a:extLst>
              <a:ext uri="{FF2B5EF4-FFF2-40B4-BE49-F238E27FC236}">
                <a16:creationId xmlns:a16="http://schemas.microsoft.com/office/drawing/2014/main" id="{00000000-0008-0000-0900-000022000000}"/>
              </a:ext>
            </a:extLst>
          </xdr:cNvPr>
          <xdr:cNvSpPr>
            <a:spLocks noChangeShapeType="1"/>
          </xdr:cNvSpPr>
        </xdr:nvSpPr>
        <xdr:spPr bwMode="auto">
          <a:xfrm flipV="1">
            <a:off x="387" y="624"/>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 name="Line 571">
            <a:extLst>
              <a:ext uri="{FF2B5EF4-FFF2-40B4-BE49-F238E27FC236}">
                <a16:creationId xmlns:a16="http://schemas.microsoft.com/office/drawing/2014/main" id="{00000000-0008-0000-0900-000023000000}"/>
              </a:ext>
            </a:extLst>
          </xdr:cNvPr>
          <xdr:cNvSpPr>
            <a:spLocks noChangeShapeType="1"/>
          </xdr:cNvSpPr>
        </xdr:nvSpPr>
        <xdr:spPr bwMode="auto">
          <a:xfrm flipV="1">
            <a:off x="386" y="641"/>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6" name="Line 572">
            <a:extLst>
              <a:ext uri="{FF2B5EF4-FFF2-40B4-BE49-F238E27FC236}">
                <a16:creationId xmlns:a16="http://schemas.microsoft.com/office/drawing/2014/main" id="{00000000-0008-0000-0900-000024000000}"/>
              </a:ext>
            </a:extLst>
          </xdr:cNvPr>
          <xdr:cNvSpPr>
            <a:spLocks noChangeShapeType="1"/>
          </xdr:cNvSpPr>
        </xdr:nvSpPr>
        <xdr:spPr bwMode="auto">
          <a:xfrm flipV="1">
            <a:off x="386" y="658"/>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 name="Line 573">
            <a:extLst>
              <a:ext uri="{FF2B5EF4-FFF2-40B4-BE49-F238E27FC236}">
                <a16:creationId xmlns:a16="http://schemas.microsoft.com/office/drawing/2014/main" id="{00000000-0008-0000-0900-000025000000}"/>
              </a:ext>
            </a:extLst>
          </xdr:cNvPr>
          <xdr:cNvSpPr>
            <a:spLocks noChangeShapeType="1"/>
          </xdr:cNvSpPr>
        </xdr:nvSpPr>
        <xdr:spPr bwMode="auto">
          <a:xfrm flipV="1">
            <a:off x="386" y="675"/>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 name="Line 574">
            <a:extLst>
              <a:ext uri="{FF2B5EF4-FFF2-40B4-BE49-F238E27FC236}">
                <a16:creationId xmlns:a16="http://schemas.microsoft.com/office/drawing/2014/main" id="{00000000-0008-0000-0900-000026000000}"/>
              </a:ext>
            </a:extLst>
          </xdr:cNvPr>
          <xdr:cNvSpPr>
            <a:spLocks noChangeShapeType="1"/>
          </xdr:cNvSpPr>
        </xdr:nvSpPr>
        <xdr:spPr bwMode="auto">
          <a:xfrm flipV="1">
            <a:off x="386" y="692"/>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9" name="Line 575">
            <a:extLst>
              <a:ext uri="{FF2B5EF4-FFF2-40B4-BE49-F238E27FC236}">
                <a16:creationId xmlns:a16="http://schemas.microsoft.com/office/drawing/2014/main" id="{00000000-0008-0000-0900-000027000000}"/>
              </a:ext>
            </a:extLst>
          </xdr:cNvPr>
          <xdr:cNvSpPr>
            <a:spLocks noChangeShapeType="1"/>
          </xdr:cNvSpPr>
        </xdr:nvSpPr>
        <xdr:spPr bwMode="auto">
          <a:xfrm flipV="1">
            <a:off x="386" y="70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0" name="Line 576">
            <a:extLst>
              <a:ext uri="{FF2B5EF4-FFF2-40B4-BE49-F238E27FC236}">
                <a16:creationId xmlns:a16="http://schemas.microsoft.com/office/drawing/2014/main" id="{00000000-0008-0000-0900-000028000000}"/>
              </a:ext>
            </a:extLst>
          </xdr:cNvPr>
          <xdr:cNvSpPr>
            <a:spLocks noChangeShapeType="1"/>
          </xdr:cNvSpPr>
        </xdr:nvSpPr>
        <xdr:spPr bwMode="auto">
          <a:xfrm flipV="1">
            <a:off x="386" y="726"/>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1" name="Line 577">
            <a:extLst>
              <a:ext uri="{FF2B5EF4-FFF2-40B4-BE49-F238E27FC236}">
                <a16:creationId xmlns:a16="http://schemas.microsoft.com/office/drawing/2014/main" id="{00000000-0008-0000-0900-000029000000}"/>
              </a:ext>
            </a:extLst>
          </xdr:cNvPr>
          <xdr:cNvSpPr>
            <a:spLocks noChangeShapeType="1"/>
          </xdr:cNvSpPr>
        </xdr:nvSpPr>
        <xdr:spPr bwMode="auto">
          <a:xfrm flipV="1">
            <a:off x="386" y="742"/>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2" name="Line 578">
            <a:extLst>
              <a:ext uri="{FF2B5EF4-FFF2-40B4-BE49-F238E27FC236}">
                <a16:creationId xmlns:a16="http://schemas.microsoft.com/office/drawing/2014/main" id="{00000000-0008-0000-0900-00002A000000}"/>
              </a:ext>
            </a:extLst>
          </xdr:cNvPr>
          <xdr:cNvSpPr>
            <a:spLocks noChangeShapeType="1"/>
          </xdr:cNvSpPr>
        </xdr:nvSpPr>
        <xdr:spPr bwMode="auto">
          <a:xfrm flipV="1">
            <a:off x="386" y="75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3" name="Line 579">
            <a:extLst>
              <a:ext uri="{FF2B5EF4-FFF2-40B4-BE49-F238E27FC236}">
                <a16:creationId xmlns:a16="http://schemas.microsoft.com/office/drawing/2014/main" id="{00000000-0008-0000-0900-00002B000000}"/>
              </a:ext>
            </a:extLst>
          </xdr:cNvPr>
          <xdr:cNvSpPr>
            <a:spLocks noChangeShapeType="1"/>
          </xdr:cNvSpPr>
        </xdr:nvSpPr>
        <xdr:spPr bwMode="auto">
          <a:xfrm flipV="1">
            <a:off x="387" y="776"/>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45</xdr:row>
      <xdr:rowOff>85725</xdr:rowOff>
    </xdr:from>
    <xdr:to>
      <xdr:col>6</xdr:col>
      <xdr:colOff>942975</xdr:colOff>
      <xdr:row>77</xdr:row>
      <xdr:rowOff>57150</xdr:rowOff>
    </xdr:to>
    <xdr:grpSp>
      <xdr:nvGrpSpPr>
        <xdr:cNvPr id="44" name="Group 308">
          <a:extLst>
            <a:ext uri="{FF2B5EF4-FFF2-40B4-BE49-F238E27FC236}">
              <a16:creationId xmlns:a16="http://schemas.microsoft.com/office/drawing/2014/main" id="{00000000-0008-0000-0900-00002C000000}"/>
            </a:ext>
          </a:extLst>
        </xdr:cNvPr>
        <xdr:cNvGrpSpPr>
          <a:grpSpLocks/>
        </xdr:cNvGrpSpPr>
      </xdr:nvGrpSpPr>
      <xdr:grpSpPr bwMode="auto">
        <a:xfrm>
          <a:off x="3686175" y="7096125"/>
          <a:ext cx="800100" cy="4937125"/>
          <a:chOff x="696" y="744"/>
          <a:chExt cx="188" cy="542"/>
        </a:xfrm>
      </xdr:grpSpPr>
      <xdr:sp macro="" textlink="">
        <xdr:nvSpPr>
          <xdr:cNvPr id="45" name="Line 309">
            <a:extLst>
              <a:ext uri="{FF2B5EF4-FFF2-40B4-BE49-F238E27FC236}">
                <a16:creationId xmlns:a16="http://schemas.microsoft.com/office/drawing/2014/main" id="{00000000-0008-0000-0900-00002D000000}"/>
              </a:ext>
            </a:extLst>
          </xdr:cNvPr>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6" name="Line 310">
            <a:extLst>
              <a:ext uri="{FF2B5EF4-FFF2-40B4-BE49-F238E27FC236}">
                <a16:creationId xmlns:a16="http://schemas.microsoft.com/office/drawing/2014/main" id="{00000000-0008-0000-0900-00002E000000}"/>
              </a:ext>
            </a:extLst>
          </xdr:cNvPr>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7" name="Line 311">
            <a:extLst>
              <a:ext uri="{FF2B5EF4-FFF2-40B4-BE49-F238E27FC236}">
                <a16:creationId xmlns:a16="http://schemas.microsoft.com/office/drawing/2014/main" id="{00000000-0008-0000-0900-00002F000000}"/>
              </a:ext>
            </a:extLst>
          </xdr:cNvPr>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8" name="Line 312">
            <a:extLst>
              <a:ext uri="{FF2B5EF4-FFF2-40B4-BE49-F238E27FC236}">
                <a16:creationId xmlns:a16="http://schemas.microsoft.com/office/drawing/2014/main" id="{00000000-0008-0000-0900-000030000000}"/>
              </a:ext>
            </a:extLst>
          </xdr:cNvPr>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9" name="Line 313">
            <a:extLst>
              <a:ext uri="{FF2B5EF4-FFF2-40B4-BE49-F238E27FC236}">
                <a16:creationId xmlns:a16="http://schemas.microsoft.com/office/drawing/2014/main" id="{00000000-0008-0000-0900-000031000000}"/>
              </a:ext>
            </a:extLst>
          </xdr:cNvPr>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0" name="Line 314">
            <a:extLst>
              <a:ext uri="{FF2B5EF4-FFF2-40B4-BE49-F238E27FC236}">
                <a16:creationId xmlns:a16="http://schemas.microsoft.com/office/drawing/2014/main" id="{00000000-0008-0000-0900-000032000000}"/>
              </a:ext>
            </a:extLst>
          </xdr:cNvPr>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1" name="Line 315">
            <a:extLst>
              <a:ext uri="{FF2B5EF4-FFF2-40B4-BE49-F238E27FC236}">
                <a16:creationId xmlns:a16="http://schemas.microsoft.com/office/drawing/2014/main" id="{00000000-0008-0000-0900-000033000000}"/>
              </a:ext>
            </a:extLst>
          </xdr:cNvPr>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2" name="Line 316">
            <a:extLst>
              <a:ext uri="{FF2B5EF4-FFF2-40B4-BE49-F238E27FC236}">
                <a16:creationId xmlns:a16="http://schemas.microsoft.com/office/drawing/2014/main" id="{00000000-0008-0000-0900-000034000000}"/>
              </a:ext>
            </a:extLst>
          </xdr:cNvPr>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3" name="Line 317">
            <a:extLst>
              <a:ext uri="{FF2B5EF4-FFF2-40B4-BE49-F238E27FC236}">
                <a16:creationId xmlns:a16="http://schemas.microsoft.com/office/drawing/2014/main" id="{00000000-0008-0000-0900-000035000000}"/>
              </a:ext>
            </a:extLst>
          </xdr:cNvPr>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4" name="Line 318">
            <a:extLst>
              <a:ext uri="{FF2B5EF4-FFF2-40B4-BE49-F238E27FC236}">
                <a16:creationId xmlns:a16="http://schemas.microsoft.com/office/drawing/2014/main" id="{00000000-0008-0000-0900-000036000000}"/>
              </a:ext>
            </a:extLst>
          </xdr:cNvPr>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5" name="Line 319">
            <a:extLst>
              <a:ext uri="{FF2B5EF4-FFF2-40B4-BE49-F238E27FC236}">
                <a16:creationId xmlns:a16="http://schemas.microsoft.com/office/drawing/2014/main" id="{00000000-0008-0000-0900-000037000000}"/>
              </a:ext>
            </a:extLst>
          </xdr:cNvPr>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6" name="Line 320">
            <a:extLst>
              <a:ext uri="{FF2B5EF4-FFF2-40B4-BE49-F238E27FC236}">
                <a16:creationId xmlns:a16="http://schemas.microsoft.com/office/drawing/2014/main" id="{00000000-0008-0000-0900-000038000000}"/>
              </a:ext>
            </a:extLst>
          </xdr:cNvPr>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7" name="Line 321">
            <a:extLst>
              <a:ext uri="{FF2B5EF4-FFF2-40B4-BE49-F238E27FC236}">
                <a16:creationId xmlns:a16="http://schemas.microsoft.com/office/drawing/2014/main" id="{00000000-0008-0000-0900-000039000000}"/>
              </a:ext>
            </a:extLst>
          </xdr:cNvPr>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161925</xdr:colOff>
      <xdr:row>14</xdr:row>
      <xdr:rowOff>133350</xdr:rowOff>
    </xdr:from>
    <xdr:to>
      <xdr:col>11</xdr:col>
      <xdr:colOff>428625</xdr:colOff>
      <xdr:row>44</xdr:row>
      <xdr:rowOff>104775</xdr:rowOff>
    </xdr:to>
    <xdr:grpSp>
      <xdr:nvGrpSpPr>
        <xdr:cNvPr id="58" name="Group 262">
          <a:extLst>
            <a:ext uri="{FF2B5EF4-FFF2-40B4-BE49-F238E27FC236}">
              <a16:creationId xmlns:a16="http://schemas.microsoft.com/office/drawing/2014/main" id="{00000000-0008-0000-0900-00003A000000}"/>
            </a:ext>
          </a:extLst>
        </xdr:cNvPr>
        <xdr:cNvGrpSpPr>
          <a:grpSpLocks/>
        </xdr:cNvGrpSpPr>
      </xdr:nvGrpSpPr>
      <xdr:grpSpPr bwMode="auto">
        <a:xfrm>
          <a:off x="7261225" y="2317750"/>
          <a:ext cx="825500" cy="4645025"/>
          <a:chOff x="792" y="58"/>
          <a:chExt cx="97" cy="489"/>
        </a:xfrm>
      </xdr:grpSpPr>
      <xdr:sp macro="" textlink="">
        <xdr:nvSpPr>
          <xdr:cNvPr id="59" name="Line 263">
            <a:extLst>
              <a:ext uri="{FF2B5EF4-FFF2-40B4-BE49-F238E27FC236}">
                <a16:creationId xmlns:a16="http://schemas.microsoft.com/office/drawing/2014/main" id="{00000000-0008-0000-0900-00003B000000}"/>
              </a:ext>
            </a:extLst>
          </xdr:cNvPr>
          <xdr:cNvSpPr>
            <a:spLocks noChangeShapeType="1"/>
          </xdr:cNvSpPr>
        </xdr:nvSpPr>
        <xdr:spPr bwMode="auto">
          <a:xfrm flipV="1">
            <a:off x="792" y="5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0" name="Line 264">
            <a:extLst>
              <a:ext uri="{FF2B5EF4-FFF2-40B4-BE49-F238E27FC236}">
                <a16:creationId xmlns:a16="http://schemas.microsoft.com/office/drawing/2014/main" id="{00000000-0008-0000-0900-00003C000000}"/>
              </a:ext>
            </a:extLst>
          </xdr:cNvPr>
          <xdr:cNvSpPr>
            <a:spLocks noChangeShapeType="1"/>
          </xdr:cNvSpPr>
        </xdr:nvSpPr>
        <xdr:spPr bwMode="auto">
          <a:xfrm flipV="1">
            <a:off x="792" y="7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1" name="Line 265">
            <a:extLst>
              <a:ext uri="{FF2B5EF4-FFF2-40B4-BE49-F238E27FC236}">
                <a16:creationId xmlns:a16="http://schemas.microsoft.com/office/drawing/2014/main" id="{00000000-0008-0000-0900-00003D000000}"/>
              </a:ext>
            </a:extLst>
          </xdr:cNvPr>
          <xdr:cNvSpPr>
            <a:spLocks noChangeShapeType="1"/>
          </xdr:cNvSpPr>
        </xdr:nvSpPr>
        <xdr:spPr bwMode="auto">
          <a:xfrm flipV="1">
            <a:off x="792" y="9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2" name="Line 266">
            <a:extLst>
              <a:ext uri="{FF2B5EF4-FFF2-40B4-BE49-F238E27FC236}">
                <a16:creationId xmlns:a16="http://schemas.microsoft.com/office/drawing/2014/main" id="{00000000-0008-0000-0900-00003E000000}"/>
              </a:ext>
            </a:extLst>
          </xdr:cNvPr>
          <xdr:cNvSpPr>
            <a:spLocks noChangeShapeType="1"/>
          </xdr:cNvSpPr>
        </xdr:nvSpPr>
        <xdr:spPr bwMode="auto">
          <a:xfrm flipV="1">
            <a:off x="792" y="106"/>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3" name="Line 267">
            <a:extLst>
              <a:ext uri="{FF2B5EF4-FFF2-40B4-BE49-F238E27FC236}">
                <a16:creationId xmlns:a16="http://schemas.microsoft.com/office/drawing/2014/main" id="{00000000-0008-0000-0900-00003F000000}"/>
              </a:ext>
            </a:extLst>
          </xdr:cNvPr>
          <xdr:cNvSpPr>
            <a:spLocks noChangeShapeType="1"/>
          </xdr:cNvSpPr>
        </xdr:nvSpPr>
        <xdr:spPr bwMode="auto">
          <a:xfrm flipV="1">
            <a:off x="792" y="122"/>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4" name="Line 268">
            <a:extLst>
              <a:ext uri="{FF2B5EF4-FFF2-40B4-BE49-F238E27FC236}">
                <a16:creationId xmlns:a16="http://schemas.microsoft.com/office/drawing/2014/main" id="{00000000-0008-0000-0900-000040000000}"/>
              </a:ext>
            </a:extLst>
          </xdr:cNvPr>
          <xdr:cNvSpPr>
            <a:spLocks noChangeShapeType="1"/>
          </xdr:cNvSpPr>
        </xdr:nvSpPr>
        <xdr:spPr bwMode="auto">
          <a:xfrm flipV="1">
            <a:off x="792" y="139"/>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5" name="Line 269">
            <a:extLst>
              <a:ext uri="{FF2B5EF4-FFF2-40B4-BE49-F238E27FC236}">
                <a16:creationId xmlns:a16="http://schemas.microsoft.com/office/drawing/2014/main" id="{00000000-0008-0000-0900-000041000000}"/>
              </a:ext>
            </a:extLst>
          </xdr:cNvPr>
          <xdr:cNvSpPr>
            <a:spLocks noChangeShapeType="1"/>
          </xdr:cNvSpPr>
        </xdr:nvSpPr>
        <xdr:spPr bwMode="auto">
          <a:xfrm flipV="1">
            <a:off x="792" y="155"/>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6" name="Line 270">
            <a:extLst>
              <a:ext uri="{FF2B5EF4-FFF2-40B4-BE49-F238E27FC236}">
                <a16:creationId xmlns:a16="http://schemas.microsoft.com/office/drawing/2014/main" id="{00000000-0008-0000-0900-000042000000}"/>
              </a:ext>
            </a:extLst>
          </xdr:cNvPr>
          <xdr:cNvSpPr>
            <a:spLocks noChangeShapeType="1"/>
          </xdr:cNvSpPr>
        </xdr:nvSpPr>
        <xdr:spPr bwMode="auto">
          <a:xfrm flipV="1">
            <a:off x="792" y="171"/>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7" name="Line 271">
            <a:extLst>
              <a:ext uri="{FF2B5EF4-FFF2-40B4-BE49-F238E27FC236}">
                <a16:creationId xmlns:a16="http://schemas.microsoft.com/office/drawing/2014/main" id="{00000000-0008-0000-0900-000043000000}"/>
              </a:ext>
            </a:extLst>
          </xdr:cNvPr>
          <xdr:cNvSpPr>
            <a:spLocks noChangeShapeType="1"/>
          </xdr:cNvSpPr>
        </xdr:nvSpPr>
        <xdr:spPr bwMode="auto">
          <a:xfrm flipV="1">
            <a:off x="792" y="18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8" name="Line 272">
            <a:extLst>
              <a:ext uri="{FF2B5EF4-FFF2-40B4-BE49-F238E27FC236}">
                <a16:creationId xmlns:a16="http://schemas.microsoft.com/office/drawing/2014/main" id="{00000000-0008-0000-0900-000044000000}"/>
              </a:ext>
            </a:extLst>
          </xdr:cNvPr>
          <xdr:cNvSpPr>
            <a:spLocks noChangeShapeType="1"/>
          </xdr:cNvSpPr>
        </xdr:nvSpPr>
        <xdr:spPr bwMode="auto">
          <a:xfrm flipV="1">
            <a:off x="792" y="204"/>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9" name="Line 273">
            <a:extLst>
              <a:ext uri="{FF2B5EF4-FFF2-40B4-BE49-F238E27FC236}">
                <a16:creationId xmlns:a16="http://schemas.microsoft.com/office/drawing/2014/main" id="{00000000-0008-0000-0900-000045000000}"/>
              </a:ext>
            </a:extLst>
          </xdr:cNvPr>
          <xdr:cNvSpPr>
            <a:spLocks noChangeShapeType="1"/>
          </xdr:cNvSpPr>
        </xdr:nvSpPr>
        <xdr:spPr bwMode="auto">
          <a:xfrm flipV="1">
            <a:off x="792" y="22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0" name="Line 274">
            <a:extLst>
              <a:ext uri="{FF2B5EF4-FFF2-40B4-BE49-F238E27FC236}">
                <a16:creationId xmlns:a16="http://schemas.microsoft.com/office/drawing/2014/main" id="{00000000-0008-0000-0900-000046000000}"/>
              </a:ext>
            </a:extLst>
          </xdr:cNvPr>
          <xdr:cNvSpPr>
            <a:spLocks noChangeShapeType="1"/>
          </xdr:cNvSpPr>
        </xdr:nvSpPr>
        <xdr:spPr bwMode="auto">
          <a:xfrm flipV="1">
            <a:off x="792" y="237"/>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1" name="Line 275">
            <a:extLst>
              <a:ext uri="{FF2B5EF4-FFF2-40B4-BE49-F238E27FC236}">
                <a16:creationId xmlns:a16="http://schemas.microsoft.com/office/drawing/2014/main" id="{00000000-0008-0000-0900-000047000000}"/>
              </a:ext>
            </a:extLst>
          </xdr:cNvPr>
          <xdr:cNvSpPr>
            <a:spLocks noChangeShapeType="1"/>
          </xdr:cNvSpPr>
        </xdr:nvSpPr>
        <xdr:spPr bwMode="auto">
          <a:xfrm flipV="1">
            <a:off x="792" y="25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1</xdr:row>
      <xdr:rowOff>66675</xdr:rowOff>
    </xdr:from>
    <xdr:to>
      <xdr:col>30</xdr:col>
      <xdr:colOff>180975</xdr:colOff>
      <xdr:row>3</xdr:row>
      <xdr:rowOff>133350</xdr:rowOff>
    </xdr:to>
    <xdr:grpSp>
      <xdr:nvGrpSpPr>
        <xdr:cNvPr id="72" name="Group 244">
          <a:extLst>
            <a:ext uri="{FF2B5EF4-FFF2-40B4-BE49-F238E27FC236}">
              <a16:creationId xmlns:a16="http://schemas.microsoft.com/office/drawing/2014/main" id="{00000000-0008-0000-0900-000048000000}"/>
            </a:ext>
          </a:extLst>
        </xdr:cNvPr>
        <xdr:cNvGrpSpPr>
          <a:grpSpLocks/>
        </xdr:cNvGrpSpPr>
      </xdr:nvGrpSpPr>
      <xdr:grpSpPr bwMode="auto">
        <a:xfrm>
          <a:off x="546100" y="219075"/>
          <a:ext cx="22240875" cy="371475"/>
          <a:chOff x="35" y="24"/>
          <a:chExt cx="2547" cy="39"/>
        </a:xfrm>
      </xdr:grpSpPr>
      <xdr:sp macro="" textlink="">
        <xdr:nvSpPr>
          <xdr:cNvPr id="73" name="Text Box 245">
            <a:extLst>
              <a:ext uri="{FF2B5EF4-FFF2-40B4-BE49-F238E27FC236}">
                <a16:creationId xmlns:a16="http://schemas.microsoft.com/office/drawing/2014/main" id="{00000000-0008-0000-0900-00004900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1/4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74" name="Text Box 246">
            <a:extLst>
              <a:ext uri="{FF2B5EF4-FFF2-40B4-BE49-F238E27FC236}">
                <a16:creationId xmlns:a16="http://schemas.microsoft.com/office/drawing/2014/main" id="{00000000-0008-0000-0900-00004A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75" name="AutoShape 247">
            <a:extLst>
              <a:ext uri="{FF2B5EF4-FFF2-40B4-BE49-F238E27FC236}">
                <a16:creationId xmlns:a16="http://schemas.microsoft.com/office/drawing/2014/main" id="{00000000-0008-0000-0900-00004B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180975</xdr:colOff>
      <xdr:row>45</xdr:row>
      <xdr:rowOff>95250</xdr:rowOff>
    </xdr:from>
    <xdr:to>
      <xdr:col>11</xdr:col>
      <xdr:colOff>419100</xdr:colOff>
      <xdr:row>77</xdr:row>
      <xdr:rowOff>76200</xdr:rowOff>
    </xdr:to>
    <xdr:grpSp>
      <xdr:nvGrpSpPr>
        <xdr:cNvPr id="76" name="Group 308">
          <a:extLst>
            <a:ext uri="{FF2B5EF4-FFF2-40B4-BE49-F238E27FC236}">
              <a16:creationId xmlns:a16="http://schemas.microsoft.com/office/drawing/2014/main" id="{00000000-0008-0000-0900-00004C000000}"/>
            </a:ext>
          </a:extLst>
        </xdr:cNvPr>
        <xdr:cNvGrpSpPr>
          <a:grpSpLocks/>
        </xdr:cNvGrpSpPr>
      </xdr:nvGrpSpPr>
      <xdr:grpSpPr bwMode="auto">
        <a:xfrm>
          <a:off x="7280275" y="7105650"/>
          <a:ext cx="796925" cy="4946650"/>
          <a:chOff x="696" y="744"/>
          <a:chExt cx="188" cy="542"/>
        </a:xfrm>
      </xdr:grpSpPr>
      <xdr:sp macro="" textlink="">
        <xdr:nvSpPr>
          <xdr:cNvPr id="77" name="Line 309">
            <a:extLst>
              <a:ext uri="{FF2B5EF4-FFF2-40B4-BE49-F238E27FC236}">
                <a16:creationId xmlns:a16="http://schemas.microsoft.com/office/drawing/2014/main" id="{00000000-0008-0000-0900-00004D000000}"/>
              </a:ext>
            </a:extLst>
          </xdr:cNvPr>
          <xdr:cNvSpPr>
            <a:spLocks noChangeShapeType="1"/>
          </xdr:cNvSpPr>
        </xdr:nvSpPr>
        <xdr:spPr bwMode="auto">
          <a:xfrm>
            <a:off x="698" y="7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78" name="Line 310">
            <a:extLst>
              <a:ext uri="{FF2B5EF4-FFF2-40B4-BE49-F238E27FC236}">
                <a16:creationId xmlns:a16="http://schemas.microsoft.com/office/drawing/2014/main" id="{00000000-0008-0000-0900-00004E000000}"/>
              </a:ext>
            </a:extLst>
          </xdr:cNvPr>
          <xdr:cNvSpPr>
            <a:spLocks noChangeShapeType="1"/>
          </xdr:cNvSpPr>
        </xdr:nvSpPr>
        <xdr:spPr bwMode="auto">
          <a:xfrm>
            <a:off x="696" y="76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79" name="Line 311">
            <a:extLst>
              <a:ext uri="{FF2B5EF4-FFF2-40B4-BE49-F238E27FC236}">
                <a16:creationId xmlns:a16="http://schemas.microsoft.com/office/drawing/2014/main" id="{00000000-0008-0000-0900-00004F000000}"/>
              </a:ext>
            </a:extLst>
          </xdr:cNvPr>
          <xdr:cNvSpPr>
            <a:spLocks noChangeShapeType="1"/>
          </xdr:cNvSpPr>
        </xdr:nvSpPr>
        <xdr:spPr bwMode="auto">
          <a:xfrm>
            <a:off x="696" y="77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0" name="Line 312">
            <a:extLst>
              <a:ext uri="{FF2B5EF4-FFF2-40B4-BE49-F238E27FC236}">
                <a16:creationId xmlns:a16="http://schemas.microsoft.com/office/drawing/2014/main" id="{00000000-0008-0000-0900-000050000000}"/>
              </a:ext>
            </a:extLst>
          </xdr:cNvPr>
          <xdr:cNvSpPr>
            <a:spLocks noChangeShapeType="1"/>
          </xdr:cNvSpPr>
        </xdr:nvSpPr>
        <xdr:spPr bwMode="auto">
          <a:xfrm>
            <a:off x="698" y="793"/>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1" name="Line 313">
            <a:extLst>
              <a:ext uri="{FF2B5EF4-FFF2-40B4-BE49-F238E27FC236}">
                <a16:creationId xmlns:a16="http://schemas.microsoft.com/office/drawing/2014/main" id="{00000000-0008-0000-0900-000051000000}"/>
              </a:ext>
            </a:extLst>
          </xdr:cNvPr>
          <xdr:cNvSpPr>
            <a:spLocks noChangeShapeType="1"/>
          </xdr:cNvSpPr>
        </xdr:nvSpPr>
        <xdr:spPr bwMode="auto">
          <a:xfrm>
            <a:off x="698" y="81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2" name="Line 314">
            <a:extLst>
              <a:ext uri="{FF2B5EF4-FFF2-40B4-BE49-F238E27FC236}">
                <a16:creationId xmlns:a16="http://schemas.microsoft.com/office/drawing/2014/main" id="{00000000-0008-0000-0900-000052000000}"/>
              </a:ext>
            </a:extLst>
          </xdr:cNvPr>
          <xdr:cNvSpPr>
            <a:spLocks noChangeShapeType="1"/>
          </xdr:cNvSpPr>
        </xdr:nvSpPr>
        <xdr:spPr bwMode="auto">
          <a:xfrm>
            <a:off x="698" y="827"/>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3" name="Line 315">
            <a:extLst>
              <a:ext uri="{FF2B5EF4-FFF2-40B4-BE49-F238E27FC236}">
                <a16:creationId xmlns:a16="http://schemas.microsoft.com/office/drawing/2014/main" id="{00000000-0008-0000-0900-000053000000}"/>
              </a:ext>
            </a:extLst>
          </xdr:cNvPr>
          <xdr:cNvSpPr>
            <a:spLocks noChangeShapeType="1"/>
          </xdr:cNvSpPr>
        </xdr:nvSpPr>
        <xdr:spPr bwMode="auto">
          <a:xfrm>
            <a:off x="698" y="8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4" name="Line 316">
            <a:extLst>
              <a:ext uri="{FF2B5EF4-FFF2-40B4-BE49-F238E27FC236}">
                <a16:creationId xmlns:a16="http://schemas.microsoft.com/office/drawing/2014/main" id="{00000000-0008-0000-0900-000054000000}"/>
              </a:ext>
            </a:extLst>
          </xdr:cNvPr>
          <xdr:cNvSpPr>
            <a:spLocks noChangeShapeType="1"/>
          </xdr:cNvSpPr>
        </xdr:nvSpPr>
        <xdr:spPr bwMode="auto">
          <a:xfrm>
            <a:off x="698" y="861"/>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5" name="Line 317">
            <a:extLst>
              <a:ext uri="{FF2B5EF4-FFF2-40B4-BE49-F238E27FC236}">
                <a16:creationId xmlns:a16="http://schemas.microsoft.com/office/drawing/2014/main" id="{00000000-0008-0000-0900-000055000000}"/>
              </a:ext>
            </a:extLst>
          </xdr:cNvPr>
          <xdr:cNvSpPr>
            <a:spLocks noChangeShapeType="1"/>
          </xdr:cNvSpPr>
        </xdr:nvSpPr>
        <xdr:spPr bwMode="auto">
          <a:xfrm>
            <a:off x="698" y="878"/>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6" name="Line 318">
            <a:extLst>
              <a:ext uri="{FF2B5EF4-FFF2-40B4-BE49-F238E27FC236}">
                <a16:creationId xmlns:a16="http://schemas.microsoft.com/office/drawing/2014/main" id="{00000000-0008-0000-0900-000056000000}"/>
              </a:ext>
            </a:extLst>
          </xdr:cNvPr>
          <xdr:cNvSpPr>
            <a:spLocks noChangeShapeType="1"/>
          </xdr:cNvSpPr>
        </xdr:nvSpPr>
        <xdr:spPr bwMode="auto">
          <a:xfrm>
            <a:off x="698" y="895"/>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7" name="Line 319">
            <a:extLst>
              <a:ext uri="{FF2B5EF4-FFF2-40B4-BE49-F238E27FC236}">
                <a16:creationId xmlns:a16="http://schemas.microsoft.com/office/drawing/2014/main" id="{00000000-0008-0000-0900-000057000000}"/>
              </a:ext>
            </a:extLst>
          </xdr:cNvPr>
          <xdr:cNvSpPr>
            <a:spLocks noChangeShapeType="1"/>
          </xdr:cNvSpPr>
        </xdr:nvSpPr>
        <xdr:spPr bwMode="auto">
          <a:xfrm>
            <a:off x="698" y="912"/>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8" name="Line 320">
            <a:extLst>
              <a:ext uri="{FF2B5EF4-FFF2-40B4-BE49-F238E27FC236}">
                <a16:creationId xmlns:a16="http://schemas.microsoft.com/office/drawing/2014/main" id="{00000000-0008-0000-0900-000058000000}"/>
              </a:ext>
            </a:extLst>
          </xdr:cNvPr>
          <xdr:cNvSpPr>
            <a:spLocks noChangeShapeType="1"/>
          </xdr:cNvSpPr>
        </xdr:nvSpPr>
        <xdr:spPr bwMode="auto">
          <a:xfrm>
            <a:off x="698" y="929"/>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9" name="Line 321">
            <a:extLst>
              <a:ext uri="{FF2B5EF4-FFF2-40B4-BE49-F238E27FC236}">
                <a16:creationId xmlns:a16="http://schemas.microsoft.com/office/drawing/2014/main" id="{00000000-0008-0000-0900-000059000000}"/>
              </a:ext>
            </a:extLst>
          </xdr:cNvPr>
          <xdr:cNvSpPr>
            <a:spLocks noChangeShapeType="1"/>
          </xdr:cNvSpPr>
        </xdr:nvSpPr>
        <xdr:spPr bwMode="auto">
          <a:xfrm>
            <a:off x="698" y="94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45</xdr:row>
      <xdr:rowOff>85725</xdr:rowOff>
    </xdr:from>
    <xdr:to>
      <xdr:col>6</xdr:col>
      <xdr:colOff>1000125</xdr:colOff>
      <xdr:row>57</xdr:row>
      <xdr:rowOff>57150</xdr:rowOff>
    </xdr:to>
    <xdr:grpSp>
      <xdr:nvGrpSpPr>
        <xdr:cNvPr id="90" name="Group 58">
          <a:extLst>
            <a:ext uri="{FF2B5EF4-FFF2-40B4-BE49-F238E27FC236}">
              <a16:creationId xmlns:a16="http://schemas.microsoft.com/office/drawing/2014/main" id="{00000000-0008-0000-0900-00005A000000}"/>
            </a:ext>
          </a:extLst>
        </xdr:cNvPr>
        <xdr:cNvGrpSpPr>
          <a:grpSpLocks/>
        </xdr:cNvGrpSpPr>
      </xdr:nvGrpSpPr>
      <xdr:grpSpPr bwMode="auto">
        <a:xfrm>
          <a:off x="3686175" y="7096125"/>
          <a:ext cx="857250" cy="1800225"/>
          <a:chOff x="323" y="504"/>
          <a:chExt cx="90" cy="189"/>
        </a:xfrm>
      </xdr:grpSpPr>
      <xdr:sp macro="" textlink="">
        <xdr:nvSpPr>
          <xdr:cNvPr id="91" name="Line 59">
            <a:extLst>
              <a:ext uri="{FF2B5EF4-FFF2-40B4-BE49-F238E27FC236}">
                <a16:creationId xmlns:a16="http://schemas.microsoft.com/office/drawing/2014/main" id="{00000000-0008-0000-0900-00005B00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2" name="Line 60">
            <a:extLst>
              <a:ext uri="{FF2B5EF4-FFF2-40B4-BE49-F238E27FC236}">
                <a16:creationId xmlns:a16="http://schemas.microsoft.com/office/drawing/2014/main" id="{00000000-0008-0000-0900-00005C00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3" name="Line 61">
            <a:extLst>
              <a:ext uri="{FF2B5EF4-FFF2-40B4-BE49-F238E27FC236}">
                <a16:creationId xmlns:a16="http://schemas.microsoft.com/office/drawing/2014/main" id="{00000000-0008-0000-0900-00005D00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4" name="Line 62">
            <a:extLst>
              <a:ext uri="{FF2B5EF4-FFF2-40B4-BE49-F238E27FC236}">
                <a16:creationId xmlns:a16="http://schemas.microsoft.com/office/drawing/2014/main" id="{00000000-0008-0000-0900-00005E00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5" name="Line 63">
            <a:extLst>
              <a:ext uri="{FF2B5EF4-FFF2-40B4-BE49-F238E27FC236}">
                <a16:creationId xmlns:a16="http://schemas.microsoft.com/office/drawing/2014/main" id="{00000000-0008-0000-0900-00005F00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6" name="Line 64">
            <a:extLst>
              <a:ext uri="{FF2B5EF4-FFF2-40B4-BE49-F238E27FC236}">
                <a16:creationId xmlns:a16="http://schemas.microsoft.com/office/drawing/2014/main" id="{00000000-0008-0000-0900-00006000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7" name="Line 65">
            <a:extLst>
              <a:ext uri="{FF2B5EF4-FFF2-40B4-BE49-F238E27FC236}">
                <a16:creationId xmlns:a16="http://schemas.microsoft.com/office/drawing/2014/main" id="{00000000-0008-0000-0900-00006100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8" name="Line 66">
            <a:extLst>
              <a:ext uri="{FF2B5EF4-FFF2-40B4-BE49-F238E27FC236}">
                <a16:creationId xmlns:a16="http://schemas.microsoft.com/office/drawing/2014/main" id="{00000000-0008-0000-0900-00006200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9" name="Line 67">
            <a:extLst>
              <a:ext uri="{FF2B5EF4-FFF2-40B4-BE49-F238E27FC236}">
                <a16:creationId xmlns:a16="http://schemas.microsoft.com/office/drawing/2014/main" id="{00000000-0008-0000-0900-00006300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0" name="Line 68">
            <a:extLst>
              <a:ext uri="{FF2B5EF4-FFF2-40B4-BE49-F238E27FC236}">
                <a16:creationId xmlns:a16="http://schemas.microsoft.com/office/drawing/2014/main" id="{00000000-0008-0000-0900-00006400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1" name="Line 69">
            <a:extLst>
              <a:ext uri="{FF2B5EF4-FFF2-40B4-BE49-F238E27FC236}">
                <a16:creationId xmlns:a16="http://schemas.microsoft.com/office/drawing/2014/main" id="{00000000-0008-0000-0900-00006500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2" name="Line 70">
            <a:extLst>
              <a:ext uri="{FF2B5EF4-FFF2-40B4-BE49-F238E27FC236}">
                <a16:creationId xmlns:a16="http://schemas.microsoft.com/office/drawing/2014/main" id="{00000000-0008-0000-0900-00006600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3" name="Line 71">
            <a:extLst>
              <a:ext uri="{FF2B5EF4-FFF2-40B4-BE49-F238E27FC236}">
                <a16:creationId xmlns:a16="http://schemas.microsoft.com/office/drawing/2014/main" id="{00000000-0008-0000-0900-00006700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9</xdr:row>
      <xdr:rowOff>0</xdr:rowOff>
    </xdr:from>
    <xdr:to>
      <xdr:col>30</xdr:col>
      <xdr:colOff>190500</xdr:colOff>
      <xdr:row>85</xdr:row>
      <xdr:rowOff>38100</xdr:rowOff>
    </xdr:to>
    <xdr:sp macro="" textlink="">
      <xdr:nvSpPr>
        <xdr:cNvPr id="104" name="Rectangle 86">
          <a:extLst>
            <a:ext uri="{FF2B5EF4-FFF2-40B4-BE49-F238E27FC236}">
              <a16:creationId xmlns:a16="http://schemas.microsoft.com/office/drawing/2014/main" id="{00000000-0008-0000-0900-000068000000}"/>
            </a:ext>
          </a:extLst>
        </xdr:cNvPr>
        <xdr:cNvSpPr>
          <a:spLocks noChangeArrowheads="1"/>
        </xdr:cNvSpPr>
      </xdr:nvSpPr>
      <xdr:spPr bwMode="auto">
        <a:xfrm>
          <a:off x="542925" y="1371600"/>
          <a:ext cx="22259925" cy="118586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xdr:col>
      <xdr:colOff>0</xdr:colOff>
      <xdr:row>95</xdr:row>
      <xdr:rowOff>142875</xdr:rowOff>
    </xdr:from>
    <xdr:to>
      <xdr:col>30</xdr:col>
      <xdr:colOff>190500</xdr:colOff>
      <xdr:row>154</xdr:row>
      <xdr:rowOff>47625</xdr:rowOff>
    </xdr:to>
    <xdr:sp macro="" textlink="">
      <xdr:nvSpPr>
        <xdr:cNvPr id="106" name="Rectangle 88">
          <a:extLst>
            <a:ext uri="{FF2B5EF4-FFF2-40B4-BE49-F238E27FC236}">
              <a16:creationId xmlns:a16="http://schemas.microsoft.com/office/drawing/2014/main" id="{00000000-0008-0000-0900-00006A000000}"/>
            </a:ext>
          </a:extLst>
        </xdr:cNvPr>
        <xdr:cNvSpPr>
          <a:spLocks noChangeArrowheads="1"/>
        </xdr:cNvSpPr>
      </xdr:nvSpPr>
      <xdr:spPr bwMode="auto">
        <a:xfrm>
          <a:off x="542925" y="14859000"/>
          <a:ext cx="22259925" cy="9067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13</xdr:col>
      <xdr:colOff>0</xdr:colOff>
      <xdr:row>94</xdr:row>
      <xdr:rowOff>90063</xdr:rowOff>
    </xdr:from>
    <xdr:to>
      <xdr:col>22</xdr:col>
      <xdr:colOff>807637</xdr:colOff>
      <xdr:row>97</xdr:row>
      <xdr:rowOff>9177</xdr:rowOff>
    </xdr:to>
    <xdr:sp macro="" textlink="">
      <xdr:nvSpPr>
        <xdr:cNvPr id="107" name="Text Box 89">
          <a:extLst>
            <a:ext uri="{FF2B5EF4-FFF2-40B4-BE49-F238E27FC236}">
              <a16:creationId xmlns:a16="http://schemas.microsoft.com/office/drawing/2014/main" id="{00000000-0008-0000-0900-00006B000000}"/>
            </a:ext>
          </a:extLst>
        </xdr:cNvPr>
        <xdr:cNvSpPr txBox="1">
          <a:spLocks noChangeArrowheads="1"/>
        </xdr:cNvSpPr>
      </xdr:nvSpPr>
      <xdr:spPr bwMode="auto">
        <a:xfrm>
          <a:off x="8467725" y="14653788"/>
          <a:ext cx="9227737"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三重県内の雇用者所得による需要増加額</a:t>
          </a:r>
        </a:p>
      </xdr:txBody>
    </xdr:sp>
    <xdr:clientData/>
  </xdr:twoCellAnchor>
  <xdr:twoCellAnchor>
    <xdr:from>
      <xdr:col>3</xdr:col>
      <xdr:colOff>54792</xdr:colOff>
      <xdr:row>7</xdr:row>
      <xdr:rowOff>126749</xdr:rowOff>
    </xdr:from>
    <xdr:to>
      <xdr:col>11</xdr:col>
      <xdr:colOff>408342</xdr:colOff>
      <xdr:row>10</xdr:row>
      <xdr:rowOff>63374</xdr:rowOff>
    </xdr:to>
    <xdr:sp macro="" textlink="">
      <xdr:nvSpPr>
        <xdr:cNvPr id="108" name="Text Box 92">
          <a:extLst>
            <a:ext uri="{FF2B5EF4-FFF2-40B4-BE49-F238E27FC236}">
              <a16:creationId xmlns:a16="http://schemas.microsoft.com/office/drawing/2014/main" id="{00000000-0008-0000-0900-00006C000000}"/>
            </a:ext>
          </a:extLst>
        </xdr:cNvPr>
        <xdr:cNvSpPr txBox="1">
          <a:spLocks noChangeArrowheads="1"/>
        </xdr:cNvSpPr>
      </xdr:nvSpPr>
      <xdr:spPr bwMode="auto">
        <a:xfrm>
          <a:off x="1064442" y="1193549"/>
          <a:ext cx="6992475" cy="393825"/>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19</xdr:col>
      <xdr:colOff>180975</xdr:colOff>
      <xdr:row>32</xdr:row>
      <xdr:rowOff>28575</xdr:rowOff>
    </xdr:from>
    <xdr:to>
      <xdr:col>19</xdr:col>
      <xdr:colOff>971550</xdr:colOff>
      <xdr:row>58</xdr:row>
      <xdr:rowOff>0</xdr:rowOff>
    </xdr:to>
    <xdr:grpSp>
      <xdr:nvGrpSpPr>
        <xdr:cNvPr id="110" name="Group 109">
          <a:extLst>
            <a:ext uri="{FF2B5EF4-FFF2-40B4-BE49-F238E27FC236}">
              <a16:creationId xmlns:a16="http://schemas.microsoft.com/office/drawing/2014/main" id="{00000000-0008-0000-0900-00006E000000}"/>
            </a:ext>
          </a:extLst>
        </xdr:cNvPr>
        <xdr:cNvGrpSpPr>
          <a:grpSpLocks/>
        </xdr:cNvGrpSpPr>
      </xdr:nvGrpSpPr>
      <xdr:grpSpPr bwMode="auto">
        <a:xfrm>
          <a:off x="14354175" y="5057775"/>
          <a:ext cx="790575" cy="3933825"/>
          <a:chOff x="1129" y="563"/>
          <a:chExt cx="83" cy="439"/>
        </a:xfrm>
      </xdr:grpSpPr>
      <xdr:grpSp>
        <xdr:nvGrpSpPr>
          <xdr:cNvPr id="111" name="Group 2">
            <a:extLst>
              <a:ext uri="{FF2B5EF4-FFF2-40B4-BE49-F238E27FC236}">
                <a16:creationId xmlns:a16="http://schemas.microsoft.com/office/drawing/2014/main" id="{00000000-0008-0000-0900-00006F000000}"/>
              </a:ext>
            </a:extLst>
          </xdr:cNvPr>
          <xdr:cNvGrpSpPr>
            <a:grpSpLocks/>
          </xdr:cNvGrpSpPr>
        </xdr:nvGrpSpPr>
        <xdr:grpSpPr bwMode="auto">
          <a:xfrm>
            <a:off x="1129" y="568"/>
            <a:ext cx="82" cy="206"/>
            <a:chOff x="1211" y="358"/>
            <a:chExt cx="79" cy="203"/>
          </a:xfrm>
        </xdr:grpSpPr>
        <xdr:sp macro="" textlink="">
          <xdr:nvSpPr>
            <xdr:cNvPr id="127" name="Line 3">
              <a:extLst>
                <a:ext uri="{FF2B5EF4-FFF2-40B4-BE49-F238E27FC236}">
                  <a16:creationId xmlns:a16="http://schemas.microsoft.com/office/drawing/2014/main" id="{00000000-0008-0000-0900-00007F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8" name="Line 4">
              <a:extLst>
                <a:ext uri="{FF2B5EF4-FFF2-40B4-BE49-F238E27FC236}">
                  <a16:creationId xmlns:a16="http://schemas.microsoft.com/office/drawing/2014/main" id="{00000000-0008-0000-0900-000080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9" name="Line 5">
              <a:extLst>
                <a:ext uri="{FF2B5EF4-FFF2-40B4-BE49-F238E27FC236}">
                  <a16:creationId xmlns:a16="http://schemas.microsoft.com/office/drawing/2014/main" id="{00000000-0008-0000-0900-000081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0" name="Line 6">
              <a:extLst>
                <a:ext uri="{FF2B5EF4-FFF2-40B4-BE49-F238E27FC236}">
                  <a16:creationId xmlns:a16="http://schemas.microsoft.com/office/drawing/2014/main" id="{00000000-0008-0000-0900-000082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1" name="Line 7">
              <a:extLst>
                <a:ext uri="{FF2B5EF4-FFF2-40B4-BE49-F238E27FC236}">
                  <a16:creationId xmlns:a16="http://schemas.microsoft.com/office/drawing/2014/main" id="{00000000-0008-0000-0900-000083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2" name="Line 8">
              <a:extLst>
                <a:ext uri="{FF2B5EF4-FFF2-40B4-BE49-F238E27FC236}">
                  <a16:creationId xmlns:a16="http://schemas.microsoft.com/office/drawing/2014/main" id="{00000000-0008-0000-0900-000084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3" name="Line 9">
              <a:extLst>
                <a:ext uri="{FF2B5EF4-FFF2-40B4-BE49-F238E27FC236}">
                  <a16:creationId xmlns:a16="http://schemas.microsoft.com/office/drawing/2014/main" id="{00000000-0008-0000-0900-000085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4" name="Line 10">
              <a:extLst>
                <a:ext uri="{FF2B5EF4-FFF2-40B4-BE49-F238E27FC236}">
                  <a16:creationId xmlns:a16="http://schemas.microsoft.com/office/drawing/2014/main" id="{00000000-0008-0000-0900-000086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5" name="Line 11">
              <a:extLst>
                <a:ext uri="{FF2B5EF4-FFF2-40B4-BE49-F238E27FC236}">
                  <a16:creationId xmlns:a16="http://schemas.microsoft.com/office/drawing/2014/main" id="{00000000-0008-0000-0900-000087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6" name="Line 12">
              <a:extLst>
                <a:ext uri="{FF2B5EF4-FFF2-40B4-BE49-F238E27FC236}">
                  <a16:creationId xmlns:a16="http://schemas.microsoft.com/office/drawing/2014/main" id="{00000000-0008-0000-0900-000088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7" name="Line 13">
              <a:extLst>
                <a:ext uri="{FF2B5EF4-FFF2-40B4-BE49-F238E27FC236}">
                  <a16:creationId xmlns:a16="http://schemas.microsoft.com/office/drawing/2014/main" id="{00000000-0008-0000-0900-000089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8" name="Line 14">
              <a:extLst>
                <a:ext uri="{FF2B5EF4-FFF2-40B4-BE49-F238E27FC236}">
                  <a16:creationId xmlns:a16="http://schemas.microsoft.com/office/drawing/2014/main" id="{00000000-0008-0000-0900-00008A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9" name="Line 15">
              <a:extLst>
                <a:ext uri="{FF2B5EF4-FFF2-40B4-BE49-F238E27FC236}">
                  <a16:creationId xmlns:a16="http://schemas.microsoft.com/office/drawing/2014/main" id="{00000000-0008-0000-0900-00008B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12" name="Group 44">
            <a:extLst>
              <a:ext uri="{FF2B5EF4-FFF2-40B4-BE49-F238E27FC236}">
                <a16:creationId xmlns:a16="http://schemas.microsoft.com/office/drawing/2014/main" id="{00000000-0008-0000-0900-000070000000}"/>
              </a:ext>
            </a:extLst>
          </xdr:cNvPr>
          <xdr:cNvGrpSpPr>
            <a:grpSpLocks/>
          </xdr:cNvGrpSpPr>
        </xdr:nvGrpSpPr>
        <xdr:grpSpPr bwMode="auto">
          <a:xfrm>
            <a:off x="1129" y="791"/>
            <a:ext cx="83" cy="202"/>
            <a:chOff x="1343" y="340"/>
            <a:chExt cx="60" cy="204"/>
          </a:xfrm>
        </xdr:grpSpPr>
        <xdr:sp macro="" textlink="">
          <xdr:nvSpPr>
            <xdr:cNvPr id="114" name="Line 45">
              <a:extLst>
                <a:ext uri="{FF2B5EF4-FFF2-40B4-BE49-F238E27FC236}">
                  <a16:creationId xmlns:a16="http://schemas.microsoft.com/office/drawing/2014/main" id="{00000000-0008-0000-0900-000072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5" name="Line 46">
              <a:extLst>
                <a:ext uri="{FF2B5EF4-FFF2-40B4-BE49-F238E27FC236}">
                  <a16:creationId xmlns:a16="http://schemas.microsoft.com/office/drawing/2014/main" id="{00000000-0008-0000-0900-000073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6" name="Line 47">
              <a:extLst>
                <a:ext uri="{FF2B5EF4-FFF2-40B4-BE49-F238E27FC236}">
                  <a16:creationId xmlns:a16="http://schemas.microsoft.com/office/drawing/2014/main" id="{00000000-0008-0000-0900-000074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7" name="Line 48">
              <a:extLst>
                <a:ext uri="{FF2B5EF4-FFF2-40B4-BE49-F238E27FC236}">
                  <a16:creationId xmlns:a16="http://schemas.microsoft.com/office/drawing/2014/main" id="{00000000-0008-0000-0900-000075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8" name="Line 49">
              <a:extLst>
                <a:ext uri="{FF2B5EF4-FFF2-40B4-BE49-F238E27FC236}">
                  <a16:creationId xmlns:a16="http://schemas.microsoft.com/office/drawing/2014/main" id="{00000000-0008-0000-0900-000076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9" name="Line 50">
              <a:extLst>
                <a:ext uri="{FF2B5EF4-FFF2-40B4-BE49-F238E27FC236}">
                  <a16:creationId xmlns:a16="http://schemas.microsoft.com/office/drawing/2014/main" id="{00000000-0008-0000-0900-000077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0" name="Line 51">
              <a:extLst>
                <a:ext uri="{FF2B5EF4-FFF2-40B4-BE49-F238E27FC236}">
                  <a16:creationId xmlns:a16="http://schemas.microsoft.com/office/drawing/2014/main" id="{00000000-0008-0000-0900-000078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1" name="Line 52">
              <a:extLst>
                <a:ext uri="{FF2B5EF4-FFF2-40B4-BE49-F238E27FC236}">
                  <a16:creationId xmlns:a16="http://schemas.microsoft.com/office/drawing/2014/main" id="{00000000-0008-0000-0900-000079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2" name="Line 53">
              <a:extLst>
                <a:ext uri="{FF2B5EF4-FFF2-40B4-BE49-F238E27FC236}">
                  <a16:creationId xmlns:a16="http://schemas.microsoft.com/office/drawing/2014/main" id="{00000000-0008-0000-0900-00007A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3" name="Line 54">
              <a:extLst>
                <a:ext uri="{FF2B5EF4-FFF2-40B4-BE49-F238E27FC236}">
                  <a16:creationId xmlns:a16="http://schemas.microsoft.com/office/drawing/2014/main" id="{00000000-0008-0000-0900-00007B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4" name="Line 55">
              <a:extLst>
                <a:ext uri="{FF2B5EF4-FFF2-40B4-BE49-F238E27FC236}">
                  <a16:creationId xmlns:a16="http://schemas.microsoft.com/office/drawing/2014/main" id="{00000000-0008-0000-0900-00007C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5" name="Line 56">
              <a:extLst>
                <a:ext uri="{FF2B5EF4-FFF2-40B4-BE49-F238E27FC236}">
                  <a16:creationId xmlns:a16="http://schemas.microsoft.com/office/drawing/2014/main" id="{00000000-0008-0000-0900-00007D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6" name="Line 57">
              <a:extLst>
                <a:ext uri="{FF2B5EF4-FFF2-40B4-BE49-F238E27FC236}">
                  <a16:creationId xmlns:a16="http://schemas.microsoft.com/office/drawing/2014/main" id="{00000000-0008-0000-0900-00007E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13" name="Text Box 96">
            <a:extLst>
              <a:ext uri="{FF2B5EF4-FFF2-40B4-BE49-F238E27FC236}">
                <a16:creationId xmlns:a16="http://schemas.microsoft.com/office/drawing/2014/main" id="{00000000-0008-0000-0900-000071000000}"/>
              </a:ext>
            </a:extLst>
          </xdr:cNvPr>
          <xdr:cNvSpPr txBox="1">
            <a:spLocks noChangeArrowheads="1"/>
          </xdr:cNvSpPr>
        </xdr:nvSpPr>
        <xdr:spPr bwMode="auto">
          <a:xfrm>
            <a:off x="1146" y="563"/>
            <a:ext cx="41" cy="439"/>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a:t>
            </a:r>
            <a:r>
              <a:rPr lang="en-US" altLang="ja-JP" sz="1200" b="0" i="0" u="none" strike="noStrike" baseline="0">
                <a:solidFill>
                  <a:srgbClr val="000000"/>
                </a:solidFill>
                <a:latin typeface="ＭＳ ゴシック"/>
                <a:ea typeface="ＭＳ ゴシック"/>
              </a:rPr>
              <a:t>84</a:t>
            </a:r>
            <a:r>
              <a:rPr lang="ja-JP" altLang="en-US" sz="1200" b="0" i="0" u="none" strike="noStrike" baseline="0">
                <a:solidFill>
                  <a:srgbClr val="000000"/>
                </a:solidFill>
                <a:latin typeface="ＭＳ ゴシック"/>
                <a:ea typeface="ＭＳ ゴシック"/>
              </a:rPr>
              <a:t>行</a:t>
            </a:r>
            <a:r>
              <a:rPr lang="en-US" altLang="ja-JP" sz="1200" b="0" i="0" u="none" strike="noStrike" baseline="0">
                <a:solidFill>
                  <a:srgbClr val="000000"/>
                </a:solidFill>
                <a:latin typeface="ＭＳ ゴシック"/>
                <a:ea typeface="ＭＳ ゴシック"/>
              </a:rPr>
              <a:t>×84</a:t>
            </a:r>
            <a:r>
              <a:rPr lang="ja-JP" altLang="en-US" sz="1200" b="0" i="0" u="none" strike="noStrike" baseline="0">
                <a:solidFill>
                  <a:srgbClr val="000000"/>
                </a:solidFill>
                <a:latin typeface="ＭＳ ゴシック"/>
                <a:ea typeface="ＭＳ ゴシック"/>
              </a:rPr>
              <a:t>列</a:t>
            </a:r>
          </a:p>
        </xdr:txBody>
      </xdr:sp>
    </xdr:grpSp>
    <xdr:clientData/>
  </xdr:twoCellAnchor>
  <xdr:twoCellAnchor>
    <xdr:from>
      <xdr:col>6</xdr:col>
      <xdr:colOff>335921</xdr:colOff>
      <xdr:row>45</xdr:row>
      <xdr:rowOff>33196</xdr:rowOff>
    </xdr:from>
    <xdr:to>
      <xdr:col>6</xdr:col>
      <xdr:colOff>717120</xdr:colOff>
      <xdr:row>57</xdr:row>
      <xdr:rowOff>135829</xdr:rowOff>
    </xdr:to>
    <xdr:sp macro="" textlink="">
      <xdr:nvSpPr>
        <xdr:cNvPr id="140" name="Text Box 141">
          <a:extLst>
            <a:ext uri="{FF2B5EF4-FFF2-40B4-BE49-F238E27FC236}">
              <a16:creationId xmlns:a16="http://schemas.microsoft.com/office/drawing/2014/main" id="{00000000-0008-0000-0900-00008C000000}"/>
            </a:ext>
          </a:extLst>
        </xdr:cNvPr>
        <xdr:cNvSpPr txBox="1">
          <a:spLocks noChangeArrowheads="1"/>
        </xdr:cNvSpPr>
      </xdr:nvSpPr>
      <xdr:spPr bwMode="auto">
        <a:xfrm>
          <a:off x="3869696" y="7043596"/>
          <a:ext cx="381199" cy="1931433"/>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6</xdr:col>
      <xdr:colOff>0</xdr:colOff>
      <xdr:row>122</xdr:row>
      <xdr:rowOff>0</xdr:rowOff>
    </xdr:from>
    <xdr:to>
      <xdr:col>6</xdr:col>
      <xdr:colOff>0</xdr:colOff>
      <xdr:row>122</xdr:row>
      <xdr:rowOff>0</xdr:rowOff>
    </xdr:to>
    <xdr:sp macro="" textlink="">
      <xdr:nvSpPr>
        <xdr:cNvPr id="142" name="Line 144">
          <a:extLst>
            <a:ext uri="{FF2B5EF4-FFF2-40B4-BE49-F238E27FC236}">
              <a16:creationId xmlns:a16="http://schemas.microsoft.com/office/drawing/2014/main" id="{00000000-0008-0000-0900-00008E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122</xdr:row>
      <xdr:rowOff>0</xdr:rowOff>
    </xdr:from>
    <xdr:to>
      <xdr:col>6</xdr:col>
      <xdr:colOff>0</xdr:colOff>
      <xdr:row>122</xdr:row>
      <xdr:rowOff>0</xdr:rowOff>
    </xdr:to>
    <xdr:sp macro="" textlink="">
      <xdr:nvSpPr>
        <xdr:cNvPr id="143" name="Line 145">
          <a:extLst>
            <a:ext uri="{FF2B5EF4-FFF2-40B4-BE49-F238E27FC236}">
              <a16:creationId xmlns:a16="http://schemas.microsoft.com/office/drawing/2014/main" id="{00000000-0008-0000-0900-00008F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161925</xdr:colOff>
      <xdr:row>32</xdr:row>
      <xdr:rowOff>85725</xdr:rowOff>
    </xdr:from>
    <xdr:to>
      <xdr:col>11</xdr:col>
      <xdr:colOff>409575</xdr:colOff>
      <xdr:row>57</xdr:row>
      <xdr:rowOff>85725</xdr:rowOff>
    </xdr:to>
    <xdr:grpSp>
      <xdr:nvGrpSpPr>
        <xdr:cNvPr id="146" name="Group 145">
          <a:extLst>
            <a:ext uri="{FF2B5EF4-FFF2-40B4-BE49-F238E27FC236}">
              <a16:creationId xmlns:a16="http://schemas.microsoft.com/office/drawing/2014/main" id="{00000000-0008-0000-0900-000092000000}"/>
            </a:ext>
          </a:extLst>
        </xdr:cNvPr>
        <xdr:cNvGrpSpPr>
          <a:grpSpLocks/>
        </xdr:cNvGrpSpPr>
      </xdr:nvGrpSpPr>
      <xdr:grpSpPr bwMode="auto">
        <a:xfrm>
          <a:off x="7261225" y="5114925"/>
          <a:ext cx="806450" cy="3810000"/>
          <a:chOff x="761" y="569"/>
          <a:chExt cx="85" cy="425"/>
        </a:xfrm>
      </xdr:grpSpPr>
      <xdr:grpSp>
        <xdr:nvGrpSpPr>
          <xdr:cNvPr id="147" name="Group 4094">
            <a:extLst>
              <a:ext uri="{FF2B5EF4-FFF2-40B4-BE49-F238E27FC236}">
                <a16:creationId xmlns:a16="http://schemas.microsoft.com/office/drawing/2014/main" id="{00000000-0008-0000-0900-000093000000}"/>
              </a:ext>
            </a:extLst>
          </xdr:cNvPr>
          <xdr:cNvGrpSpPr>
            <a:grpSpLocks/>
          </xdr:cNvGrpSpPr>
        </xdr:nvGrpSpPr>
        <xdr:grpSpPr bwMode="auto">
          <a:xfrm>
            <a:off x="761" y="569"/>
            <a:ext cx="85" cy="204"/>
            <a:chOff x="723" y="556"/>
            <a:chExt cx="112" cy="204"/>
          </a:xfrm>
        </xdr:grpSpPr>
        <xdr:sp macro="" textlink="">
          <xdr:nvSpPr>
            <xdr:cNvPr id="162" name="Line 128">
              <a:extLst>
                <a:ext uri="{FF2B5EF4-FFF2-40B4-BE49-F238E27FC236}">
                  <a16:creationId xmlns:a16="http://schemas.microsoft.com/office/drawing/2014/main" id="{00000000-0008-0000-0900-0000A200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3" name="Line 129">
              <a:extLst>
                <a:ext uri="{FF2B5EF4-FFF2-40B4-BE49-F238E27FC236}">
                  <a16:creationId xmlns:a16="http://schemas.microsoft.com/office/drawing/2014/main" id="{00000000-0008-0000-0900-0000A300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4" name="Line 130">
              <a:extLst>
                <a:ext uri="{FF2B5EF4-FFF2-40B4-BE49-F238E27FC236}">
                  <a16:creationId xmlns:a16="http://schemas.microsoft.com/office/drawing/2014/main" id="{00000000-0008-0000-0900-0000A400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5" name="Line 131">
              <a:extLst>
                <a:ext uri="{FF2B5EF4-FFF2-40B4-BE49-F238E27FC236}">
                  <a16:creationId xmlns:a16="http://schemas.microsoft.com/office/drawing/2014/main" id="{00000000-0008-0000-0900-0000A500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6" name="Line 132">
              <a:extLst>
                <a:ext uri="{FF2B5EF4-FFF2-40B4-BE49-F238E27FC236}">
                  <a16:creationId xmlns:a16="http://schemas.microsoft.com/office/drawing/2014/main" id="{00000000-0008-0000-0900-0000A600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7" name="Line 133">
              <a:extLst>
                <a:ext uri="{FF2B5EF4-FFF2-40B4-BE49-F238E27FC236}">
                  <a16:creationId xmlns:a16="http://schemas.microsoft.com/office/drawing/2014/main" id="{00000000-0008-0000-0900-0000A700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8" name="Line 134">
              <a:extLst>
                <a:ext uri="{FF2B5EF4-FFF2-40B4-BE49-F238E27FC236}">
                  <a16:creationId xmlns:a16="http://schemas.microsoft.com/office/drawing/2014/main" id="{00000000-0008-0000-0900-0000A800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9" name="Line 135">
              <a:extLst>
                <a:ext uri="{FF2B5EF4-FFF2-40B4-BE49-F238E27FC236}">
                  <a16:creationId xmlns:a16="http://schemas.microsoft.com/office/drawing/2014/main" id="{00000000-0008-0000-0900-0000A900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0" name="Line 136">
              <a:extLst>
                <a:ext uri="{FF2B5EF4-FFF2-40B4-BE49-F238E27FC236}">
                  <a16:creationId xmlns:a16="http://schemas.microsoft.com/office/drawing/2014/main" id="{00000000-0008-0000-0900-0000AA00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1" name="Line 137">
              <a:extLst>
                <a:ext uri="{FF2B5EF4-FFF2-40B4-BE49-F238E27FC236}">
                  <a16:creationId xmlns:a16="http://schemas.microsoft.com/office/drawing/2014/main" id="{00000000-0008-0000-0900-0000AB00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2" name="Line 138">
              <a:extLst>
                <a:ext uri="{FF2B5EF4-FFF2-40B4-BE49-F238E27FC236}">
                  <a16:creationId xmlns:a16="http://schemas.microsoft.com/office/drawing/2014/main" id="{00000000-0008-0000-0900-0000AC00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3" name="Line 139">
              <a:extLst>
                <a:ext uri="{FF2B5EF4-FFF2-40B4-BE49-F238E27FC236}">
                  <a16:creationId xmlns:a16="http://schemas.microsoft.com/office/drawing/2014/main" id="{00000000-0008-0000-0900-0000AD00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4" name="Line 140">
              <a:extLst>
                <a:ext uri="{FF2B5EF4-FFF2-40B4-BE49-F238E27FC236}">
                  <a16:creationId xmlns:a16="http://schemas.microsoft.com/office/drawing/2014/main" id="{00000000-0008-0000-0900-0000AE00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48" name="Group 248">
            <a:extLst>
              <a:ext uri="{FF2B5EF4-FFF2-40B4-BE49-F238E27FC236}">
                <a16:creationId xmlns:a16="http://schemas.microsoft.com/office/drawing/2014/main" id="{00000000-0008-0000-0900-000094000000}"/>
              </a:ext>
            </a:extLst>
          </xdr:cNvPr>
          <xdr:cNvGrpSpPr>
            <a:grpSpLocks/>
          </xdr:cNvGrpSpPr>
        </xdr:nvGrpSpPr>
        <xdr:grpSpPr bwMode="auto">
          <a:xfrm>
            <a:off x="763" y="790"/>
            <a:ext cx="83" cy="204"/>
            <a:chOff x="1343" y="340"/>
            <a:chExt cx="60" cy="204"/>
          </a:xfrm>
        </xdr:grpSpPr>
        <xdr:sp macro="" textlink="">
          <xdr:nvSpPr>
            <xdr:cNvPr id="149" name="Line 249">
              <a:extLst>
                <a:ext uri="{FF2B5EF4-FFF2-40B4-BE49-F238E27FC236}">
                  <a16:creationId xmlns:a16="http://schemas.microsoft.com/office/drawing/2014/main" id="{00000000-0008-0000-0900-000095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0" name="Line 250">
              <a:extLst>
                <a:ext uri="{FF2B5EF4-FFF2-40B4-BE49-F238E27FC236}">
                  <a16:creationId xmlns:a16="http://schemas.microsoft.com/office/drawing/2014/main" id="{00000000-0008-0000-0900-000096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1" name="Line 251">
              <a:extLst>
                <a:ext uri="{FF2B5EF4-FFF2-40B4-BE49-F238E27FC236}">
                  <a16:creationId xmlns:a16="http://schemas.microsoft.com/office/drawing/2014/main" id="{00000000-0008-0000-0900-000097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2" name="Line 252">
              <a:extLst>
                <a:ext uri="{FF2B5EF4-FFF2-40B4-BE49-F238E27FC236}">
                  <a16:creationId xmlns:a16="http://schemas.microsoft.com/office/drawing/2014/main" id="{00000000-0008-0000-0900-000098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3" name="Line 253">
              <a:extLst>
                <a:ext uri="{FF2B5EF4-FFF2-40B4-BE49-F238E27FC236}">
                  <a16:creationId xmlns:a16="http://schemas.microsoft.com/office/drawing/2014/main" id="{00000000-0008-0000-0900-000099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4" name="Line 254">
              <a:extLst>
                <a:ext uri="{FF2B5EF4-FFF2-40B4-BE49-F238E27FC236}">
                  <a16:creationId xmlns:a16="http://schemas.microsoft.com/office/drawing/2014/main" id="{00000000-0008-0000-0900-00009A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5" name="Line 255">
              <a:extLst>
                <a:ext uri="{FF2B5EF4-FFF2-40B4-BE49-F238E27FC236}">
                  <a16:creationId xmlns:a16="http://schemas.microsoft.com/office/drawing/2014/main" id="{00000000-0008-0000-0900-00009B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6" name="Line 256">
              <a:extLst>
                <a:ext uri="{FF2B5EF4-FFF2-40B4-BE49-F238E27FC236}">
                  <a16:creationId xmlns:a16="http://schemas.microsoft.com/office/drawing/2014/main" id="{00000000-0008-0000-0900-00009C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7" name="Line 257">
              <a:extLst>
                <a:ext uri="{FF2B5EF4-FFF2-40B4-BE49-F238E27FC236}">
                  <a16:creationId xmlns:a16="http://schemas.microsoft.com/office/drawing/2014/main" id="{00000000-0008-0000-0900-00009D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8" name="Line 258">
              <a:extLst>
                <a:ext uri="{FF2B5EF4-FFF2-40B4-BE49-F238E27FC236}">
                  <a16:creationId xmlns:a16="http://schemas.microsoft.com/office/drawing/2014/main" id="{00000000-0008-0000-0900-00009E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9" name="Line 259">
              <a:extLst>
                <a:ext uri="{FF2B5EF4-FFF2-40B4-BE49-F238E27FC236}">
                  <a16:creationId xmlns:a16="http://schemas.microsoft.com/office/drawing/2014/main" id="{00000000-0008-0000-0900-00009F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0" name="Line 260">
              <a:extLst>
                <a:ext uri="{FF2B5EF4-FFF2-40B4-BE49-F238E27FC236}">
                  <a16:creationId xmlns:a16="http://schemas.microsoft.com/office/drawing/2014/main" id="{00000000-0008-0000-0900-0000A0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1" name="Line 261">
              <a:extLst>
                <a:ext uri="{FF2B5EF4-FFF2-40B4-BE49-F238E27FC236}">
                  <a16:creationId xmlns:a16="http://schemas.microsoft.com/office/drawing/2014/main" id="{00000000-0008-0000-0900-0000A1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10</xdr:col>
      <xdr:colOff>326396</xdr:colOff>
      <xdr:row>32</xdr:row>
      <xdr:rowOff>18107</xdr:rowOff>
    </xdr:from>
    <xdr:to>
      <xdr:col>11</xdr:col>
      <xdr:colOff>154380</xdr:colOff>
      <xdr:row>57</xdr:row>
      <xdr:rowOff>135802</xdr:rowOff>
    </xdr:to>
    <xdr:sp macro="" textlink="">
      <xdr:nvSpPr>
        <xdr:cNvPr id="175" name="Text Box 276">
          <a:extLst>
            <a:ext uri="{FF2B5EF4-FFF2-40B4-BE49-F238E27FC236}">
              <a16:creationId xmlns:a16="http://schemas.microsoft.com/office/drawing/2014/main" id="{00000000-0008-0000-0900-0000AF000000}"/>
            </a:ext>
          </a:extLst>
        </xdr:cNvPr>
        <xdr:cNvSpPr txBox="1">
          <a:spLocks noChangeArrowheads="1"/>
        </xdr:cNvSpPr>
      </xdr:nvSpPr>
      <xdr:spPr bwMode="auto">
        <a:xfrm>
          <a:off x="7412996" y="5047307"/>
          <a:ext cx="38995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投入係数</a:t>
          </a:r>
        </a:p>
      </xdr:txBody>
    </xdr:sp>
    <xdr:clientData/>
  </xdr:twoCellAnchor>
  <xdr:twoCellAnchor>
    <xdr:from>
      <xdr:col>23</xdr:col>
      <xdr:colOff>219075</xdr:colOff>
      <xdr:row>31</xdr:row>
      <xdr:rowOff>133350</xdr:rowOff>
    </xdr:from>
    <xdr:to>
      <xdr:col>23</xdr:col>
      <xdr:colOff>981075</xdr:colOff>
      <xdr:row>57</xdr:row>
      <xdr:rowOff>114300</xdr:rowOff>
    </xdr:to>
    <xdr:grpSp>
      <xdr:nvGrpSpPr>
        <xdr:cNvPr id="176" name="Group 175">
          <a:extLst>
            <a:ext uri="{FF2B5EF4-FFF2-40B4-BE49-F238E27FC236}">
              <a16:creationId xmlns:a16="http://schemas.microsoft.com/office/drawing/2014/main" id="{00000000-0008-0000-0900-0000B0000000}"/>
            </a:ext>
          </a:extLst>
        </xdr:cNvPr>
        <xdr:cNvGrpSpPr>
          <a:grpSpLocks/>
        </xdr:cNvGrpSpPr>
      </xdr:nvGrpSpPr>
      <xdr:grpSpPr bwMode="auto">
        <a:xfrm>
          <a:off x="17935575" y="4984750"/>
          <a:ext cx="762000" cy="3968750"/>
          <a:chOff x="1485" y="555"/>
          <a:chExt cx="80" cy="443"/>
        </a:xfrm>
      </xdr:grpSpPr>
      <xdr:grpSp>
        <xdr:nvGrpSpPr>
          <xdr:cNvPr id="177" name="Group 98">
            <a:extLst>
              <a:ext uri="{FF2B5EF4-FFF2-40B4-BE49-F238E27FC236}">
                <a16:creationId xmlns:a16="http://schemas.microsoft.com/office/drawing/2014/main" id="{00000000-0008-0000-0900-0000B1000000}"/>
              </a:ext>
            </a:extLst>
          </xdr:cNvPr>
          <xdr:cNvGrpSpPr>
            <a:grpSpLocks/>
          </xdr:cNvGrpSpPr>
        </xdr:nvGrpSpPr>
        <xdr:grpSpPr bwMode="auto">
          <a:xfrm>
            <a:off x="1485" y="567"/>
            <a:ext cx="80" cy="203"/>
            <a:chOff x="1211" y="358"/>
            <a:chExt cx="79" cy="203"/>
          </a:xfrm>
        </xdr:grpSpPr>
        <xdr:sp macro="" textlink="">
          <xdr:nvSpPr>
            <xdr:cNvPr id="194" name="Line 99">
              <a:extLst>
                <a:ext uri="{FF2B5EF4-FFF2-40B4-BE49-F238E27FC236}">
                  <a16:creationId xmlns:a16="http://schemas.microsoft.com/office/drawing/2014/main" id="{00000000-0008-0000-0900-0000C2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5" name="Line 100">
              <a:extLst>
                <a:ext uri="{FF2B5EF4-FFF2-40B4-BE49-F238E27FC236}">
                  <a16:creationId xmlns:a16="http://schemas.microsoft.com/office/drawing/2014/main" id="{00000000-0008-0000-0900-0000C3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6" name="Line 101">
              <a:extLst>
                <a:ext uri="{FF2B5EF4-FFF2-40B4-BE49-F238E27FC236}">
                  <a16:creationId xmlns:a16="http://schemas.microsoft.com/office/drawing/2014/main" id="{00000000-0008-0000-0900-0000C4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7" name="Line 102">
              <a:extLst>
                <a:ext uri="{FF2B5EF4-FFF2-40B4-BE49-F238E27FC236}">
                  <a16:creationId xmlns:a16="http://schemas.microsoft.com/office/drawing/2014/main" id="{00000000-0008-0000-0900-0000C5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8" name="Line 103">
              <a:extLst>
                <a:ext uri="{FF2B5EF4-FFF2-40B4-BE49-F238E27FC236}">
                  <a16:creationId xmlns:a16="http://schemas.microsoft.com/office/drawing/2014/main" id="{00000000-0008-0000-0900-0000C6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9" name="Line 104">
              <a:extLst>
                <a:ext uri="{FF2B5EF4-FFF2-40B4-BE49-F238E27FC236}">
                  <a16:creationId xmlns:a16="http://schemas.microsoft.com/office/drawing/2014/main" id="{00000000-0008-0000-0900-0000C7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0" name="Line 105">
              <a:extLst>
                <a:ext uri="{FF2B5EF4-FFF2-40B4-BE49-F238E27FC236}">
                  <a16:creationId xmlns:a16="http://schemas.microsoft.com/office/drawing/2014/main" id="{00000000-0008-0000-0900-0000C8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1" name="Line 106">
              <a:extLst>
                <a:ext uri="{FF2B5EF4-FFF2-40B4-BE49-F238E27FC236}">
                  <a16:creationId xmlns:a16="http://schemas.microsoft.com/office/drawing/2014/main" id="{00000000-0008-0000-0900-0000C9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2" name="Line 107">
              <a:extLst>
                <a:ext uri="{FF2B5EF4-FFF2-40B4-BE49-F238E27FC236}">
                  <a16:creationId xmlns:a16="http://schemas.microsoft.com/office/drawing/2014/main" id="{00000000-0008-0000-0900-0000CA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3" name="Line 108">
              <a:extLst>
                <a:ext uri="{FF2B5EF4-FFF2-40B4-BE49-F238E27FC236}">
                  <a16:creationId xmlns:a16="http://schemas.microsoft.com/office/drawing/2014/main" id="{00000000-0008-0000-0900-0000CB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4" name="Line 109">
              <a:extLst>
                <a:ext uri="{FF2B5EF4-FFF2-40B4-BE49-F238E27FC236}">
                  <a16:creationId xmlns:a16="http://schemas.microsoft.com/office/drawing/2014/main" id="{00000000-0008-0000-0900-0000CC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5" name="Line 110">
              <a:extLst>
                <a:ext uri="{FF2B5EF4-FFF2-40B4-BE49-F238E27FC236}">
                  <a16:creationId xmlns:a16="http://schemas.microsoft.com/office/drawing/2014/main" id="{00000000-0008-0000-0900-0000CD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6" name="Line 111">
              <a:extLst>
                <a:ext uri="{FF2B5EF4-FFF2-40B4-BE49-F238E27FC236}">
                  <a16:creationId xmlns:a16="http://schemas.microsoft.com/office/drawing/2014/main" id="{00000000-0008-0000-0900-0000CE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78" name="Text Box 126">
            <a:extLst>
              <a:ext uri="{FF2B5EF4-FFF2-40B4-BE49-F238E27FC236}">
                <a16:creationId xmlns:a16="http://schemas.microsoft.com/office/drawing/2014/main" id="{00000000-0008-0000-0900-0000B2000000}"/>
              </a:ext>
            </a:extLst>
          </xdr:cNvPr>
          <xdr:cNvSpPr txBox="1">
            <a:spLocks noChangeArrowheads="1"/>
          </xdr:cNvSpPr>
        </xdr:nvSpPr>
        <xdr:spPr bwMode="auto">
          <a:xfrm>
            <a:off x="1503" y="555"/>
            <a:ext cx="39" cy="22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grpSp>
        <xdr:nvGrpSpPr>
          <xdr:cNvPr id="179" name="Group 277">
            <a:extLst>
              <a:ext uri="{FF2B5EF4-FFF2-40B4-BE49-F238E27FC236}">
                <a16:creationId xmlns:a16="http://schemas.microsoft.com/office/drawing/2014/main" id="{00000000-0008-0000-0900-0000B3000000}"/>
              </a:ext>
            </a:extLst>
          </xdr:cNvPr>
          <xdr:cNvGrpSpPr>
            <a:grpSpLocks/>
          </xdr:cNvGrpSpPr>
        </xdr:nvGrpSpPr>
        <xdr:grpSpPr bwMode="auto">
          <a:xfrm>
            <a:off x="1485" y="790"/>
            <a:ext cx="79" cy="203"/>
            <a:chOff x="1343" y="340"/>
            <a:chExt cx="60" cy="204"/>
          </a:xfrm>
        </xdr:grpSpPr>
        <xdr:sp macro="" textlink="">
          <xdr:nvSpPr>
            <xdr:cNvPr id="181" name="Line 278">
              <a:extLst>
                <a:ext uri="{FF2B5EF4-FFF2-40B4-BE49-F238E27FC236}">
                  <a16:creationId xmlns:a16="http://schemas.microsoft.com/office/drawing/2014/main" id="{00000000-0008-0000-0900-0000B5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2" name="Line 279">
              <a:extLst>
                <a:ext uri="{FF2B5EF4-FFF2-40B4-BE49-F238E27FC236}">
                  <a16:creationId xmlns:a16="http://schemas.microsoft.com/office/drawing/2014/main" id="{00000000-0008-0000-0900-0000B6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3" name="Line 280">
              <a:extLst>
                <a:ext uri="{FF2B5EF4-FFF2-40B4-BE49-F238E27FC236}">
                  <a16:creationId xmlns:a16="http://schemas.microsoft.com/office/drawing/2014/main" id="{00000000-0008-0000-0900-0000B7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4" name="Line 281">
              <a:extLst>
                <a:ext uri="{FF2B5EF4-FFF2-40B4-BE49-F238E27FC236}">
                  <a16:creationId xmlns:a16="http://schemas.microsoft.com/office/drawing/2014/main" id="{00000000-0008-0000-0900-0000B8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5" name="Line 282">
              <a:extLst>
                <a:ext uri="{FF2B5EF4-FFF2-40B4-BE49-F238E27FC236}">
                  <a16:creationId xmlns:a16="http://schemas.microsoft.com/office/drawing/2014/main" id="{00000000-0008-0000-0900-0000B9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6" name="Line 283">
              <a:extLst>
                <a:ext uri="{FF2B5EF4-FFF2-40B4-BE49-F238E27FC236}">
                  <a16:creationId xmlns:a16="http://schemas.microsoft.com/office/drawing/2014/main" id="{00000000-0008-0000-0900-0000BA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7" name="Line 284">
              <a:extLst>
                <a:ext uri="{FF2B5EF4-FFF2-40B4-BE49-F238E27FC236}">
                  <a16:creationId xmlns:a16="http://schemas.microsoft.com/office/drawing/2014/main" id="{00000000-0008-0000-0900-0000BB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8" name="Line 285">
              <a:extLst>
                <a:ext uri="{FF2B5EF4-FFF2-40B4-BE49-F238E27FC236}">
                  <a16:creationId xmlns:a16="http://schemas.microsoft.com/office/drawing/2014/main" id="{00000000-0008-0000-0900-0000BC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9" name="Line 286">
              <a:extLst>
                <a:ext uri="{FF2B5EF4-FFF2-40B4-BE49-F238E27FC236}">
                  <a16:creationId xmlns:a16="http://schemas.microsoft.com/office/drawing/2014/main" id="{00000000-0008-0000-0900-0000BD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0" name="Line 287">
              <a:extLst>
                <a:ext uri="{FF2B5EF4-FFF2-40B4-BE49-F238E27FC236}">
                  <a16:creationId xmlns:a16="http://schemas.microsoft.com/office/drawing/2014/main" id="{00000000-0008-0000-0900-0000BE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1" name="Line 288">
              <a:extLst>
                <a:ext uri="{FF2B5EF4-FFF2-40B4-BE49-F238E27FC236}">
                  <a16:creationId xmlns:a16="http://schemas.microsoft.com/office/drawing/2014/main" id="{00000000-0008-0000-0900-0000BF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2" name="Line 289">
              <a:extLst>
                <a:ext uri="{FF2B5EF4-FFF2-40B4-BE49-F238E27FC236}">
                  <a16:creationId xmlns:a16="http://schemas.microsoft.com/office/drawing/2014/main" id="{00000000-0008-0000-0900-0000C0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3" name="Line 290">
              <a:extLst>
                <a:ext uri="{FF2B5EF4-FFF2-40B4-BE49-F238E27FC236}">
                  <a16:creationId xmlns:a16="http://schemas.microsoft.com/office/drawing/2014/main" id="{00000000-0008-0000-0900-0000C1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80" name="Text Box 305">
            <a:extLst>
              <a:ext uri="{FF2B5EF4-FFF2-40B4-BE49-F238E27FC236}">
                <a16:creationId xmlns:a16="http://schemas.microsoft.com/office/drawing/2014/main" id="{00000000-0008-0000-0900-0000B4000000}"/>
              </a:ext>
            </a:extLst>
          </xdr:cNvPr>
          <xdr:cNvSpPr txBox="1">
            <a:spLocks noChangeArrowheads="1"/>
          </xdr:cNvSpPr>
        </xdr:nvSpPr>
        <xdr:spPr bwMode="auto">
          <a:xfrm>
            <a:off x="1503" y="786"/>
            <a:ext cx="37" cy="212"/>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雇用者所得率・県外</a:t>
            </a:r>
          </a:p>
        </xdr:txBody>
      </xdr:sp>
    </xdr:grpSp>
    <xdr:clientData/>
  </xdr:twoCellAnchor>
  <xdr:twoCellAnchor>
    <xdr:from>
      <xdr:col>6</xdr:col>
      <xdr:colOff>390242</xdr:colOff>
      <xdr:row>64</xdr:row>
      <xdr:rowOff>153909</xdr:rowOff>
    </xdr:from>
    <xdr:to>
      <xdr:col>6</xdr:col>
      <xdr:colOff>771441</xdr:colOff>
      <xdr:row>77</xdr:row>
      <xdr:rowOff>117263</xdr:rowOff>
    </xdr:to>
    <xdr:sp macro="" textlink="">
      <xdr:nvSpPr>
        <xdr:cNvPr id="207" name="Text Box 306">
          <a:extLst>
            <a:ext uri="{FF2B5EF4-FFF2-40B4-BE49-F238E27FC236}">
              <a16:creationId xmlns:a16="http://schemas.microsoft.com/office/drawing/2014/main" id="{00000000-0008-0000-0900-0000CF000000}"/>
            </a:ext>
          </a:extLst>
        </xdr:cNvPr>
        <xdr:cNvSpPr txBox="1">
          <a:spLocks noChangeArrowheads="1"/>
        </xdr:cNvSpPr>
      </xdr:nvSpPr>
      <xdr:spPr bwMode="auto">
        <a:xfrm>
          <a:off x="3924017" y="10107534"/>
          <a:ext cx="381199" cy="1982654"/>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2</xdr:col>
      <xdr:colOff>19050</xdr:colOff>
      <xdr:row>88</xdr:row>
      <xdr:rowOff>76200</xdr:rowOff>
    </xdr:from>
    <xdr:to>
      <xdr:col>30</xdr:col>
      <xdr:colOff>219075</xdr:colOff>
      <xdr:row>90</xdr:row>
      <xdr:rowOff>142875</xdr:rowOff>
    </xdr:to>
    <xdr:grpSp>
      <xdr:nvGrpSpPr>
        <xdr:cNvPr id="209" name="Group 430">
          <a:extLst>
            <a:ext uri="{FF2B5EF4-FFF2-40B4-BE49-F238E27FC236}">
              <a16:creationId xmlns:a16="http://schemas.microsoft.com/office/drawing/2014/main" id="{00000000-0008-0000-0900-0000D1000000}"/>
            </a:ext>
          </a:extLst>
        </xdr:cNvPr>
        <xdr:cNvGrpSpPr>
          <a:grpSpLocks/>
        </xdr:cNvGrpSpPr>
      </xdr:nvGrpSpPr>
      <xdr:grpSpPr bwMode="auto">
        <a:xfrm>
          <a:off x="565150" y="13728700"/>
          <a:ext cx="22259925" cy="371475"/>
          <a:chOff x="35" y="24"/>
          <a:chExt cx="2547" cy="39"/>
        </a:xfrm>
      </xdr:grpSpPr>
      <xdr:sp macro="" textlink="">
        <xdr:nvSpPr>
          <xdr:cNvPr id="210" name="Text Box 431">
            <a:extLst>
              <a:ext uri="{FF2B5EF4-FFF2-40B4-BE49-F238E27FC236}">
                <a16:creationId xmlns:a16="http://schemas.microsoft.com/office/drawing/2014/main" id="{00000000-0008-0000-0900-0000D2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　(平成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2/4</a:t>
            </a:r>
          </a:p>
        </xdr:txBody>
      </xdr:sp>
      <xdr:sp macro="" textlink="">
        <xdr:nvSpPr>
          <xdr:cNvPr id="211" name="Text Box 432">
            <a:extLst>
              <a:ext uri="{FF2B5EF4-FFF2-40B4-BE49-F238E27FC236}">
                <a16:creationId xmlns:a16="http://schemas.microsoft.com/office/drawing/2014/main" id="{00000000-0008-0000-0900-0000D3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12" name="AutoShape 433">
            <a:extLst>
              <a:ext uri="{FF2B5EF4-FFF2-40B4-BE49-F238E27FC236}">
                <a16:creationId xmlns:a16="http://schemas.microsoft.com/office/drawing/2014/main" id="{00000000-0008-0000-0900-0000D4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405331</xdr:colOff>
      <xdr:row>14</xdr:row>
      <xdr:rowOff>0</xdr:rowOff>
    </xdr:from>
    <xdr:to>
      <xdr:col>11</xdr:col>
      <xdr:colOff>226825</xdr:colOff>
      <xdr:row>27</xdr:row>
      <xdr:rowOff>45745</xdr:rowOff>
    </xdr:to>
    <xdr:sp macro="" textlink="">
      <xdr:nvSpPr>
        <xdr:cNvPr id="213" name="Text Box 127">
          <a:extLst>
            <a:ext uri="{FF2B5EF4-FFF2-40B4-BE49-F238E27FC236}">
              <a16:creationId xmlns:a16="http://schemas.microsoft.com/office/drawing/2014/main" id="{00000000-0008-0000-0900-0000D5000000}"/>
            </a:ext>
          </a:extLst>
        </xdr:cNvPr>
        <xdr:cNvSpPr txBox="1">
          <a:spLocks noChangeArrowheads="1"/>
        </xdr:cNvSpPr>
      </xdr:nvSpPr>
      <xdr:spPr bwMode="auto">
        <a:xfrm>
          <a:off x="7491931" y="2190750"/>
          <a:ext cx="383469" cy="203647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clientData/>
  </xdr:twoCellAnchor>
  <xdr:twoCellAnchor>
    <xdr:from>
      <xdr:col>10</xdr:col>
      <xdr:colOff>369117</xdr:colOff>
      <xdr:row>65</xdr:row>
      <xdr:rowOff>9054</xdr:rowOff>
    </xdr:from>
    <xdr:to>
      <xdr:col>11</xdr:col>
      <xdr:colOff>217802</xdr:colOff>
      <xdr:row>77</xdr:row>
      <xdr:rowOff>120242</xdr:rowOff>
    </xdr:to>
    <xdr:sp macro="" textlink="">
      <xdr:nvSpPr>
        <xdr:cNvPr id="214" name="Text Box 307">
          <a:extLst>
            <a:ext uri="{FF2B5EF4-FFF2-40B4-BE49-F238E27FC236}">
              <a16:creationId xmlns:a16="http://schemas.microsoft.com/office/drawing/2014/main" id="{00000000-0008-0000-0900-0000D6000000}"/>
            </a:ext>
          </a:extLst>
        </xdr:cNvPr>
        <xdr:cNvSpPr txBox="1">
          <a:spLocks noChangeArrowheads="1"/>
        </xdr:cNvSpPr>
      </xdr:nvSpPr>
      <xdr:spPr bwMode="auto">
        <a:xfrm>
          <a:off x="7455717" y="10143654"/>
          <a:ext cx="410660" cy="1949513"/>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a:t>
          </a:r>
        </a:p>
      </xdr:txBody>
    </xdr:sp>
    <xdr:clientData/>
  </xdr:twoCellAnchor>
  <xdr:twoCellAnchor>
    <xdr:from>
      <xdr:col>1</xdr:col>
      <xdr:colOff>0</xdr:colOff>
      <xdr:row>87</xdr:row>
      <xdr:rowOff>0</xdr:rowOff>
    </xdr:from>
    <xdr:to>
      <xdr:col>24</xdr:col>
      <xdr:colOff>0</xdr:colOff>
      <xdr:row>87</xdr:row>
      <xdr:rowOff>0</xdr:rowOff>
    </xdr:to>
    <xdr:grpSp>
      <xdr:nvGrpSpPr>
        <xdr:cNvPr id="215" name="Group 448">
          <a:extLst>
            <a:ext uri="{FF2B5EF4-FFF2-40B4-BE49-F238E27FC236}">
              <a16:creationId xmlns:a16="http://schemas.microsoft.com/office/drawing/2014/main" id="{00000000-0008-0000-0900-0000D7000000}"/>
            </a:ext>
          </a:extLst>
        </xdr:cNvPr>
        <xdr:cNvGrpSpPr>
          <a:grpSpLocks/>
        </xdr:cNvGrpSpPr>
      </xdr:nvGrpSpPr>
      <xdr:grpSpPr bwMode="auto">
        <a:xfrm>
          <a:off x="203200" y="13500100"/>
          <a:ext cx="18656300" cy="0"/>
          <a:chOff x="35" y="24"/>
          <a:chExt cx="2547" cy="39"/>
        </a:xfrm>
      </xdr:grpSpPr>
      <xdr:sp macro="" textlink="">
        <xdr:nvSpPr>
          <xdr:cNvPr id="216" name="Text Box 449">
            <a:extLst>
              <a:ext uri="{FF2B5EF4-FFF2-40B4-BE49-F238E27FC236}">
                <a16:creationId xmlns:a16="http://schemas.microsoft.com/office/drawing/2014/main" id="{00000000-0008-0000-0900-0000D8000000}"/>
              </a:ext>
            </a:extLst>
          </xdr:cNvPr>
          <xdr:cNvSpPr txBox="1">
            <a:spLocks noChangeArrowheads="1"/>
          </xdr:cNvSpPr>
        </xdr:nvSpPr>
        <xdr:spPr bwMode="auto">
          <a:xfrm>
            <a:off x="-6216196947421" y="13496925"/>
            <a:ext cx="1742" cy="0"/>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経済波及効果体系図　</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17</a:t>
            </a:r>
            <a:r>
              <a:rPr lang="ja-JP" altLang="en-US" sz="2000" b="0" i="0" u="none" strike="noStrike" baseline="0">
                <a:solidFill>
                  <a:srgbClr val="FFFFFF"/>
                </a:solidFill>
                <a:latin typeface="ＭＳ ゴシック"/>
                <a:ea typeface="ＭＳ ゴシック"/>
              </a:rPr>
              <a:t>年三重県地域間産業連関表・</a:t>
            </a:r>
            <a:r>
              <a:rPr lang="en-US" altLang="ja-JP" sz="2000" b="0" i="0" u="none" strike="noStrike" baseline="0">
                <a:solidFill>
                  <a:srgbClr val="FFFFFF"/>
                </a:solidFill>
                <a:latin typeface="ＭＳ ゴシック"/>
                <a:ea typeface="ＭＳ ゴシック"/>
              </a:rPr>
              <a:t>13</a:t>
            </a:r>
            <a:r>
              <a:rPr lang="ja-JP" altLang="en-US" sz="2000" b="0" i="0" u="none" strike="noStrike" baseline="0">
                <a:solidFill>
                  <a:srgbClr val="FFFFFF"/>
                </a:solidFill>
                <a:latin typeface="ＭＳ ゴシック"/>
                <a:ea typeface="ＭＳ ゴシック"/>
              </a:rPr>
              <a:t>部門</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　　                    </a:t>
            </a:r>
            <a:r>
              <a:rPr lang="en-US" altLang="ja-JP" sz="1200" b="0" i="0" u="none" strike="noStrike" baseline="0">
                <a:solidFill>
                  <a:srgbClr val="FFFFFF"/>
                </a:solidFill>
                <a:latin typeface="ＭＳ ゴシック"/>
                <a:ea typeface="ＭＳ ゴシック"/>
              </a:rPr>
              <a:t>(</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17" name="Text Box 450">
            <a:extLst>
              <a:ext uri="{FF2B5EF4-FFF2-40B4-BE49-F238E27FC236}">
                <a16:creationId xmlns:a16="http://schemas.microsoft.com/office/drawing/2014/main" id="{00000000-0008-0000-0900-0000D9000000}"/>
              </a:ext>
            </a:extLst>
          </xdr:cNvPr>
          <xdr:cNvSpPr txBox="1">
            <a:spLocks noChangeArrowheads="1"/>
          </xdr:cNvSpPr>
        </xdr:nvSpPr>
        <xdr:spPr bwMode="auto">
          <a:xfrm>
            <a:off x="-8563518382604" y="13496925"/>
            <a:ext cx="809" cy="0"/>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1" i="0" u="none" strike="noStrike" baseline="0">
                <a:solidFill>
                  <a:srgbClr val="000000"/>
                </a:solidFill>
                <a:latin typeface="ＭＳ ゴシック"/>
                <a:ea typeface="ＭＳ ゴシック"/>
              </a:rPr>
              <a:t>三重県政策部統計室（分析・情報グループ）</a:t>
            </a:r>
          </a:p>
        </xdr:txBody>
      </xdr:sp>
      <xdr:sp macro="" textlink="">
        <xdr:nvSpPr>
          <xdr:cNvPr id="218" name="AutoShape 451">
            <a:extLst>
              <a:ext uri="{FF2B5EF4-FFF2-40B4-BE49-F238E27FC236}">
                <a16:creationId xmlns:a16="http://schemas.microsoft.com/office/drawing/2014/main" id="{00000000-0008-0000-0900-0000DA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2</xdr:col>
      <xdr:colOff>0</xdr:colOff>
      <xdr:row>157</xdr:row>
      <xdr:rowOff>38100</xdr:rowOff>
    </xdr:from>
    <xdr:to>
      <xdr:col>30</xdr:col>
      <xdr:colOff>180975</xdr:colOff>
      <xdr:row>159</xdr:row>
      <xdr:rowOff>104775</xdr:rowOff>
    </xdr:to>
    <xdr:grpSp>
      <xdr:nvGrpSpPr>
        <xdr:cNvPr id="219" name="Group 454">
          <a:extLst>
            <a:ext uri="{FF2B5EF4-FFF2-40B4-BE49-F238E27FC236}">
              <a16:creationId xmlns:a16="http://schemas.microsoft.com/office/drawing/2014/main" id="{00000000-0008-0000-0900-0000DB000000}"/>
            </a:ext>
          </a:extLst>
        </xdr:cNvPr>
        <xdr:cNvGrpSpPr>
          <a:grpSpLocks/>
        </xdr:cNvGrpSpPr>
      </xdr:nvGrpSpPr>
      <xdr:grpSpPr bwMode="auto">
        <a:xfrm>
          <a:off x="546100" y="24358600"/>
          <a:ext cx="22240875" cy="371475"/>
          <a:chOff x="35" y="24"/>
          <a:chExt cx="2547" cy="39"/>
        </a:xfrm>
      </xdr:grpSpPr>
      <xdr:sp macro="" textlink="">
        <xdr:nvSpPr>
          <xdr:cNvPr id="220" name="Text Box 455">
            <a:extLst>
              <a:ext uri="{FF2B5EF4-FFF2-40B4-BE49-F238E27FC236}">
                <a16:creationId xmlns:a16="http://schemas.microsoft.com/office/drawing/2014/main" id="{00000000-0008-0000-0900-0000DC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3/4</a:t>
            </a:r>
            <a:endParaRPr lang="ja-JP" altLang="en-US" sz="1200" b="0" i="0" u="none" strike="noStrike" baseline="0">
              <a:solidFill>
                <a:srgbClr val="FFFFFF"/>
              </a:solidFill>
              <a:latin typeface="ＭＳ ゴシック"/>
              <a:ea typeface="ＭＳ ゴシック"/>
            </a:endParaRPr>
          </a:p>
        </xdr:txBody>
      </xdr:sp>
      <xdr:sp macro="" textlink="">
        <xdr:nvSpPr>
          <xdr:cNvPr id="221" name="Text Box 456">
            <a:extLst>
              <a:ext uri="{FF2B5EF4-FFF2-40B4-BE49-F238E27FC236}">
                <a16:creationId xmlns:a16="http://schemas.microsoft.com/office/drawing/2014/main" id="{00000000-0008-0000-0900-0000DD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22" name="AutoShape 457">
            <a:extLst>
              <a:ext uri="{FF2B5EF4-FFF2-40B4-BE49-F238E27FC236}">
                <a16:creationId xmlns:a16="http://schemas.microsoft.com/office/drawing/2014/main" id="{00000000-0008-0000-0900-0000DE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11</xdr:col>
      <xdr:colOff>0</xdr:colOff>
      <xdr:row>184</xdr:row>
      <xdr:rowOff>114300</xdr:rowOff>
    </xdr:from>
    <xdr:to>
      <xdr:col>12</xdr:col>
      <xdr:colOff>85725</xdr:colOff>
      <xdr:row>196</xdr:row>
      <xdr:rowOff>133350</xdr:rowOff>
    </xdr:to>
    <xdr:grpSp>
      <xdr:nvGrpSpPr>
        <xdr:cNvPr id="223" name="Group 458">
          <a:extLst>
            <a:ext uri="{FF2B5EF4-FFF2-40B4-BE49-F238E27FC236}">
              <a16:creationId xmlns:a16="http://schemas.microsoft.com/office/drawing/2014/main" id="{00000000-0008-0000-0900-0000DF000000}"/>
            </a:ext>
          </a:extLst>
        </xdr:cNvPr>
        <xdr:cNvGrpSpPr>
          <a:grpSpLocks/>
        </xdr:cNvGrpSpPr>
      </xdr:nvGrpSpPr>
      <xdr:grpSpPr bwMode="auto">
        <a:xfrm>
          <a:off x="7658100" y="28600400"/>
          <a:ext cx="644525" cy="1949450"/>
          <a:chOff x="160" y="187"/>
          <a:chExt cx="60" cy="205"/>
        </a:xfrm>
      </xdr:grpSpPr>
      <xdr:sp macro="" textlink="">
        <xdr:nvSpPr>
          <xdr:cNvPr id="224" name="Line 459">
            <a:extLst>
              <a:ext uri="{FF2B5EF4-FFF2-40B4-BE49-F238E27FC236}">
                <a16:creationId xmlns:a16="http://schemas.microsoft.com/office/drawing/2014/main" id="{00000000-0008-0000-0900-0000E000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5" name="Line 460">
            <a:extLst>
              <a:ext uri="{FF2B5EF4-FFF2-40B4-BE49-F238E27FC236}">
                <a16:creationId xmlns:a16="http://schemas.microsoft.com/office/drawing/2014/main" id="{00000000-0008-0000-0900-0000E100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6" name="Line 461">
            <a:extLst>
              <a:ext uri="{FF2B5EF4-FFF2-40B4-BE49-F238E27FC236}">
                <a16:creationId xmlns:a16="http://schemas.microsoft.com/office/drawing/2014/main" id="{00000000-0008-0000-0900-0000E200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7" name="Line 462">
            <a:extLst>
              <a:ext uri="{FF2B5EF4-FFF2-40B4-BE49-F238E27FC236}">
                <a16:creationId xmlns:a16="http://schemas.microsoft.com/office/drawing/2014/main" id="{00000000-0008-0000-0900-0000E300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8" name="Line 463">
            <a:extLst>
              <a:ext uri="{FF2B5EF4-FFF2-40B4-BE49-F238E27FC236}">
                <a16:creationId xmlns:a16="http://schemas.microsoft.com/office/drawing/2014/main" id="{00000000-0008-0000-0900-0000E400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9" name="Line 464">
            <a:extLst>
              <a:ext uri="{FF2B5EF4-FFF2-40B4-BE49-F238E27FC236}">
                <a16:creationId xmlns:a16="http://schemas.microsoft.com/office/drawing/2014/main" id="{00000000-0008-0000-0900-0000E500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0" name="Line 465">
            <a:extLst>
              <a:ext uri="{FF2B5EF4-FFF2-40B4-BE49-F238E27FC236}">
                <a16:creationId xmlns:a16="http://schemas.microsoft.com/office/drawing/2014/main" id="{00000000-0008-0000-0900-0000E600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1" name="Line 466">
            <a:extLst>
              <a:ext uri="{FF2B5EF4-FFF2-40B4-BE49-F238E27FC236}">
                <a16:creationId xmlns:a16="http://schemas.microsoft.com/office/drawing/2014/main" id="{00000000-0008-0000-0900-0000E700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2" name="Line 467">
            <a:extLst>
              <a:ext uri="{FF2B5EF4-FFF2-40B4-BE49-F238E27FC236}">
                <a16:creationId xmlns:a16="http://schemas.microsoft.com/office/drawing/2014/main" id="{00000000-0008-0000-0900-0000E800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3" name="Line 468">
            <a:extLst>
              <a:ext uri="{FF2B5EF4-FFF2-40B4-BE49-F238E27FC236}">
                <a16:creationId xmlns:a16="http://schemas.microsoft.com/office/drawing/2014/main" id="{00000000-0008-0000-0900-0000E900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4" name="Line 469">
            <a:extLst>
              <a:ext uri="{FF2B5EF4-FFF2-40B4-BE49-F238E27FC236}">
                <a16:creationId xmlns:a16="http://schemas.microsoft.com/office/drawing/2014/main" id="{00000000-0008-0000-0900-0000EA00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5" name="Line 470">
            <a:extLst>
              <a:ext uri="{FF2B5EF4-FFF2-40B4-BE49-F238E27FC236}">
                <a16:creationId xmlns:a16="http://schemas.microsoft.com/office/drawing/2014/main" id="{00000000-0008-0000-0900-0000EB00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6" name="Line 471">
            <a:extLst>
              <a:ext uri="{FF2B5EF4-FFF2-40B4-BE49-F238E27FC236}">
                <a16:creationId xmlns:a16="http://schemas.microsoft.com/office/drawing/2014/main" id="{00000000-0008-0000-0900-0000EC00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2</xdr:col>
      <xdr:colOff>0</xdr:colOff>
      <xdr:row>164</xdr:row>
      <xdr:rowOff>142875</xdr:rowOff>
    </xdr:from>
    <xdr:to>
      <xdr:col>30</xdr:col>
      <xdr:colOff>190500</xdr:colOff>
      <xdr:row>222</xdr:row>
      <xdr:rowOff>114300</xdr:rowOff>
    </xdr:to>
    <xdr:sp macro="" textlink="">
      <xdr:nvSpPr>
        <xdr:cNvPr id="237" name="Rectangle 473">
          <a:extLst>
            <a:ext uri="{FF2B5EF4-FFF2-40B4-BE49-F238E27FC236}">
              <a16:creationId xmlns:a16="http://schemas.microsoft.com/office/drawing/2014/main" id="{00000000-0008-0000-0900-0000ED000000}"/>
            </a:ext>
          </a:extLst>
        </xdr:cNvPr>
        <xdr:cNvSpPr>
          <a:spLocks noChangeArrowheads="1"/>
        </xdr:cNvSpPr>
      </xdr:nvSpPr>
      <xdr:spPr bwMode="auto">
        <a:xfrm>
          <a:off x="542925" y="25546050"/>
          <a:ext cx="22259925" cy="898207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6</xdr:col>
      <xdr:colOff>0</xdr:colOff>
      <xdr:row>186</xdr:row>
      <xdr:rowOff>0</xdr:rowOff>
    </xdr:from>
    <xdr:to>
      <xdr:col>6</xdr:col>
      <xdr:colOff>0</xdr:colOff>
      <xdr:row>186</xdr:row>
      <xdr:rowOff>0</xdr:rowOff>
    </xdr:to>
    <xdr:sp macro="" textlink="">
      <xdr:nvSpPr>
        <xdr:cNvPr id="238" name="Line 477">
          <a:extLst>
            <a:ext uri="{FF2B5EF4-FFF2-40B4-BE49-F238E27FC236}">
              <a16:creationId xmlns:a16="http://schemas.microsoft.com/office/drawing/2014/main" id="{00000000-0008-0000-0900-0000EE00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0</xdr:colOff>
      <xdr:row>186</xdr:row>
      <xdr:rowOff>0</xdr:rowOff>
    </xdr:from>
    <xdr:to>
      <xdr:col>6</xdr:col>
      <xdr:colOff>0</xdr:colOff>
      <xdr:row>186</xdr:row>
      <xdr:rowOff>0</xdr:rowOff>
    </xdr:to>
    <xdr:sp macro="" textlink="">
      <xdr:nvSpPr>
        <xdr:cNvPr id="239" name="Line 478">
          <a:extLst>
            <a:ext uri="{FF2B5EF4-FFF2-40B4-BE49-F238E27FC236}">
              <a16:creationId xmlns:a16="http://schemas.microsoft.com/office/drawing/2014/main" id="{00000000-0008-0000-0900-0000EF00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580836</xdr:colOff>
      <xdr:row>118</xdr:row>
      <xdr:rowOff>172016</xdr:rowOff>
    </xdr:from>
    <xdr:to>
      <xdr:col>6</xdr:col>
      <xdr:colOff>980094</xdr:colOff>
      <xdr:row>131</xdr:row>
      <xdr:rowOff>81481</xdr:rowOff>
    </xdr:to>
    <xdr:sp macro="" textlink="">
      <xdr:nvSpPr>
        <xdr:cNvPr id="242" name="Rectangle 543">
          <a:extLst>
            <a:ext uri="{FF2B5EF4-FFF2-40B4-BE49-F238E27FC236}">
              <a16:creationId xmlns:a16="http://schemas.microsoft.com/office/drawing/2014/main" id="{00000000-0008-0000-0900-0000F2000000}"/>
            </a:ext>
          </a:extLst>
        </xdr:cNvPr>
        <xdr:cNvSpPr>
          <a:spLocks noChangeArrowheads="1"/>
        </xdr:cNvSpPr>
      </xdr:nvSpPr>
      <xdr:spPr bwMode="auto">
        <a:xfrm>
          <a:off x="4114611" y="18421916"/>
          <a:ext cx="399258" cy="2033540"/>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504825</xdr:colOff>
      <xdr:row>120</xdr:row>
      <xdr:rowOff>28575</xdr:rowOff>
    </xdr:from>
    <xdr:to>
      <xdr:col>12</xdr:col>
      <xdr:colOff>104775</xdr:colOff>
      <xdr:row>131</xdr:row>
      <xdr:rowOff>142875</xdr:rowOff>
    </xdr:to>
    <xdr:grpSp>
      <xdr:nvGrpSpPr>
        <xdr:cNvPr id="243" name="Group 548">
          <a:extLst>
            <a:ext uri="{FF2B5EF4-FFF2-40B4-BE49-F238E27FC236}">
              <a16:creationId xmlns:a16="http://schemas.microsoft.com/office/drawing/2014/main" id="{00000000-0008-0000-0900-0000F3000000}"/>
            </a:ext>
          </a:extLst>
        </xdr:cNvPr>
        <xdr:cNvGrpSpPr>
          <a:grpSpLocks/>
        </xdr:cNvGrpSpPr>
      </xdr:nvGrpSpPr>
      <xdr:grpSpPr bwMode="auto">
        <a:xfrm>
          <a:off x="7604125" y="18608675"/>
          <a:ext cx="717550" cy="1892300"/>
          <a:chOff x="160" y="187"/>
          <a:chExt cx="60" cy="205"/>
        </a:xfrm>
      </xdr:grpSpPr>
      <xdr:sp macro="" textlink="">
        <xdr:nvSpPr>
          <xdr:cNvPr id="244" name="Line 549">
            <a:extLst>
              <a:ext uri="{FF2B5EF4-FFF2-40B4-BE49-F238E27FC236}">
                <a16:creationId xmlns:a16="http://schemas.microsoft.com/office/drawing/2014/main" id="{00000000-0008-0000-0900-0000F400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5" name="Line 550">
            <a:extLst>
              <a:ext uri="{FF2B5EF4-FFF2-40B4-BE49-F238E27FC236}">
                <a16:creationId xmlns:a16="http://schemas.microsoft.com/office/drawing/2014/main" id="{00000000-0008-0000-0900-0000F500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6" name="Line 551">
            <a:extLst>
              <a:ext uri="{FF2B5EF4-FFF2-40B4-BE49-F238E27FC236}">
                <a16:creationId xmlns:a16="http://schemas.microsoft.com/office/drawing/2014/main" id="{00000000-0008-0000-0900-0000F600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7" name="Line 552">
            <a:extLst>
              <a:ext uri="{FF2B5EF4-FFF2-40B4-BE49-F238E27FC236}">
                <a16:creationId xmlns:a16="http://schemas.microsoft.com/office/drawing/2014/main" id="{00000000-0008-0000-0900-0000F700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8" name="Line 553">
            <a:extLst>
              <a:ext uri="{FF2B5EF4-FFF2-40B4-BE49-F238E27FC236}">
                <a16:creationId xmlns:a16="http://schemas.microsoft.com/office/drawing/2014/main" id="{00000000-0008-0000-0900-0000F800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9" name="Line 554">
            <a:extLst>
              <a:ext uri="{FF2B5EF4-FFF2-40B4-BE49-F238E27FC236}">
                <a16:creationId xmlns:a16="http://schemas.microsoft.com/office/drawing/2014/main" id="{00000000-0008-0000-0900-0000F900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0" name="Line 555">
            <a:extLst>
              <a:ext uri="{FF2B5EF4-FFF2-40B4-BE49-F238E27FC236}">
                <a16:creationId xmlns:a16="http://schemas.microsoft.com/office/drawing/2014/main" id="{00000000-0008-0000-0900-0000FA00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1" name="Line 556">
            <a:extLst>
              <a:ext uri="{FF2B5EF4-FFF2-40B4-BE49-F238E27FC236}">
                <a16:creationId xmlns:a16="http://schemas.microsoft.com/office/drawing/2014/main" id="{00000000-0008-0000-0900-0000FB00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2" name="Line 557">
            <a:extLst>
              <a:ext uri="{FF2B5EF4-FFF2-40B4-BE49-F238E27FC236}">
                <a16:creationId xmlns:a16="http://schemas.microsoft.com/office/drawing/2014/main" id="{00000000-0008-0000-0900-0000FC00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3" name="Line 558">
            <a:extLst>
              <a:ext uri="{FF2B5EF4-FFF2-40B4-BE49-F238E27FC236}">
                <a16:creationId xmlns:a16="http://schemas.microsoft.com/office/drawing/2014/main" id="{00000000-0008-0000-0900-0000FD00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4" name="Line 559">
            <a:extLst>
              <a:ext uri="{FF2B5EF4-FFF2-40B4-BE49-F238E27FC236}">
                <a16:creationId xmlns:a16="http://schemas.microsoft.com/office/drawing/2014/main" id="{00000000-0008-0000-0900-0000FE00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5" name="Line 560">
            <a:extLst>
              <a:ext uri="{FF2B5EF4-FFF2-40B4-BE49-F238E27FC236}">
                <a16:creationId xmlns:a16="http://schemas.microsoft.com/office/drawing/2014/main" id="{00000000-0008-0000-0900-0000FF00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6" name="Line 561">
            <a:extLst>
              <a:ext uri="{FF2B5EF4-FFF2-40B4-BE49-F238E27FC236}">
                <a16:creationId xmlns:a16="http://schemas.microsoft.com/office/drawing/2014/main" id="{00000000-0008-0000-0900-00000001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118167</xdr:colOff>
      <xdr:row>119</xdr:row>
      <xdr:rowOff>18107</xdr:rowOff>
    </xdr:from>
    <xdr:to>
      <xdr:col>11</xdr:col>
      <xdr:colOff>499365</xdr:colOff>
      <xdr:row>131</xdr:row>
      <xdr:rowOff>99109</xdr:rowOff>
    </xdr:to>
    <xdr:sp macro="" textlink="">
      <xdr:nvSpPr>
        <xdr:cNvPr id="257" name="Rectangle 544">
          <a:extLst>
            <a:ext uri="{FF2B5EF4-FFF2-40B4-BE49-F238E27FC236}">
              <a16:creationId xmlns:a16="http://schemas.microsoft.com/office/drawing/2014/main" id="{00000000-0008-0000-0900-000001010000}"/>
            </a:ext>
          </a:extLst>
        </xdr:cNvPr>
        <xdr:cNvSpPr>
          <a:spLocks noChangeArrowheads="1"/>
        </xdr:cNvSpPr>
      </xdr:nvSpPr>
      <xdr:spPr bwMode="auto">
        <a:xfrm>
          <a:off x="7766742" y="18448982"/>
          <a:ext cx="381198" cy="202410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38100</xdr:colOff>
      <xdr:row>126</xdr:row>
      <xdr:rowOff>47625</xdr:rowOff>
    </xdr:from>
    <xdr:to>
      <xdr:col>6</xdr:col>
      <xdr:colOff>561975</xdr:colOff>
      <xdr:row>126</xdr:row>
      <xdr:rowOff>47625</xdr:rowOff>
    </xdr:to>
    <xdr:sp macro="" textlink="">
      <xdr:nvSpPr>
        <xdr:cNvPr id="258" name="Line 562">
          <a:extLst>
            <a:ext uri="{FF2B5EF4-FFF2-40B4-BE49-F238E27FC236}">
              <a16:creationId xmlns:a16="http://schemas.microsoft.com/office/drawing/2014/main" id="{00000000-0008-0000-0900-000002010000}"/>
            </a:ext>
          </a:extLst>
        </xdr:cNvPr>
        <xdr:cNvSpPr>
          <a:spLocks noChangeShapeType="1"/>
        </xdr:cNvSpPr>
      </xdr:nvSpPr>
      <xdr:spPr bwMode="auto">
        <a:xfrm>
          <a:off x="3571875" y="19659600"/>
          <a:ext cx="523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923925</xdr:colOff>
      <xdr:row>126</xdr:row>
      <xdr:rowOff>76200</xdr:rowOff>
    </xdr:from>
    <xdr:to>
      <xdr:col>7</xdr:col>
      <xdr:colOff>219075</xdr:colOff>
      <xdr:row>126</xdr:row>
      <xdr:rowOff>76200</xdr:rowOff>
    </xdr:to>
    <xdr:sp macro="" textlink="">
      <xdr:nvSpPr>
        <xdr:cNvPr id="259" name="Line 563">
          <a:extLst>
            <a:ext uri="{FF2B5EF4-FFF2-40B4-BE49-F238E27FC236}">
              <a16:creationId xmlns:a16="http://schemas.microsoft.com/office/drawing/2014/main" id="{00000000-0008-0000-0900-000003010000}"/>
            </a:ext>
          </a:extLst>
        </xdr:cNvPr>
        <xdr:cNvSpPr>
          <a:spLocks noChangeShapeType="1"/>
        </xdr:cNvSpPr>
      </xdr:nvSpPr>
      <xdr:spPr bwMode="auto">
        <a:xfrm>
          <a:off x="4457700" y="19688175"/>
          <a:ext cx="438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126</xdr:row>
      <xdr:rowOff>76200</xdr:rowOff>
    </xdr:from>
    <xdr:to>
      <xdr:col>10</xdr:col>
      <xdr:colOff>457200</xdr:colOff>
      <xdr:row>126</xdr:row>
      <xdr:rowOff>76200</xdr:rowOff>
    </xdr:to>
    <xdr:sp macro="" textlink="">
      <xdr:nvSpPr>
        <xdr:cNvPr id="260" name="Line 564">
          <a:extLst>
            <a:ext uri="{FF2B5EF4-FFF2-40B4-BE49-F238E27FC236}">
              <a16:creationId xmlns:a16="http://schemas.microsoft.com/office/drawing/2014/main" id="{00000000-0008-0000-0900-000004010000}"/>
            </a:ext>
          </a:extLst>
        </xdr:cNvPr>
        <xdr:cNvSpPr>
          <a:spLocks noChangeShapeType="1"/>
        </xdr:cNvSpPr>
      </xdr:nvSpPr>
      <xdr:spPr bwMode="auto">
        <a:xfrm>
          <a:off x="7086600" y="196881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14</xdr:col>
      <xdr:colOff>335450</xdr:colOff>
      <xdr:row>11</xdr:row>
      <xdr:rowOff>63500</xdr:rowOff>
    </xdr:from>
    <xdr:to>
      <xdr:col>15</xdr:col>
      <xdr:colOff>139700</xdr:colOff>
      <xdr:row>13</xdr:row>
      <xdr:rowOff>117695</xdr:rowOff>
    </xdr:to>
    <xdr:sp macro="" textlink="">
      <xdr:nvSpPr>
        <xdr:cNvPr id="261" name="Rectangle 565">
          <a:extLst>
            <a:ext uri="{FF2B5EF4-FFF2-40B4-BE49-F238E27FC236}">
              <a16:creationId xmlns:a16="http://schemas.microsoft.com/office/drawing/2014/main" id="{00000000-0008-0000-0900-000005010000}"/>
            </a:ext>
          </a:extLst>
        </xdr:cNvPr>
        <xdr:cNvSpPr>
          <a:spLocks noChangeArrowheads="1"/>
        </xdr:cNvSpPr>
      </xdr:nvSpPr>
      <xdr:spPr bwMode="auto">
        <a:xfrm>
          <a:off x="10139850" y="1739900"/>
          <a:ext cx="629750" cy="38439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Ａ</a:t>
          </a:r>
          <a:r>
            <a:rPr lang="en-US" altLang="ja-JP" sz="1400" b="0" i="0" u="none" strike="noStrike" baseline="0">
              <a:solidFill>
                <a:srgbClr val="000000"/>
              </a:solidFill>
              <a:latin typeface="ＭＳ Ｐゴシック"/>
              <a:ea typeface="ＭＳ Ｐゴシック"/>
            </a:rPr>
            <a:t>2</a:t>
          </a:r>
        </a:p>
      </xdr:txBody>
    </xdr:sp>
    <xdr:clientData/>
  </xdr:twoCellAnchor>
  <xdr:twoCellAnchor>
    <xdr:from>
      <xdr:col>28</xdr:col>
      <xdr:colOff>417402</xdr:colOff>
      <xdr:row>37</xdr:row>
      <xdr:rowOff>9053</xdr:rowOff>
    </xdr:from>
    <xdr:to>
      <xdr:col>29</xdr:col>
      <xdr:colOff>408349</xdr:colOff>
      <xdr:row>40</xdr:row>
      <xdr:rowOff>9053</xdr:rowOff>
    </xdr:to>
    <xdr:sp macro="" textlink="">
      <xdr:nvSpPr>
        <xdr:cNvPr id="262" name="Rectangle 576">
          <a:extLst>
            <a:ext uri="{FF2B5EF4-FFF2-40B4-BE49-F238E27FC236}">
              <a16:creationId xmlns:a16="http://schemas.microsoft.com/office/drawing/2014/main" id="{00000000-0008-0000-0900-000006010000}"/>
            </a:ext>
          </a:extLst>
        </xdr:cNvPr>
        <xdr:cNvSpPr>
          <a:spLocks noChangeArrowheads="1"/>
        </xdr:cNvSpPr>
      </xdr:nvSpPr>
      <xdr:spPr bwMode="auto">
        <a:xfrm>
          <a:off x="22134402" y="5800253"/>
          <a:ext cx="438622" cy="45720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Ｂ</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28</xdr:col>
      <xdr:colOff>417402</xdr:colOff>
      <xdr:row>50</xdr:row>
      <xdr:rowOff>0</xdr:rowOff>
    </xdr:from>
    <xdr:to>
      <xdr:col>29</xdr:col>
      <xdr:colOff>427065</xdr:colOff>
      <xdr:row>53</xdr:row>
      <xdr:rowOff>18107</xdr:rowOff>
    </xdr:to>
    <xdr:sp macro="" textlink="">
      <xdr:nvSpPr>
        <xdr:cNvPr id="263" name="Rectangle 577">
          <a:extLst>
            <a:ext uri="{FF2B5EF4-FFF2-40B4-BE49-F238E27FC236}">
              <a16:creationId xmlns:a16="http://schemas.microsoft.com/office/drawing/2014/main" id="{00000000-0008-0000-0900-000007010000}"/>
            </a:ext>
          </a:extLst>
        </xdr:cNvPr>
        <xdr:cNvSpPr>
          <a:spLocks noChangeArrowheads="1"/>
        </xdr:cNvSpPr>
      </xdr:nvSpPr>
      <xdr:spPr bwMode="auto">
        <a:xfrm>
          <a:off x="22134402" y="7772400"/>
          <a:ext cx="457338" cy="475307"/>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Ｄ</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4</xdr:col>
      <xdr:colOff>45267</xdr:colOff>
      <xdr:row>113</xdr:row>
      <xdr:rowOff>108170</xdr:rowOff>
    </xdr:from>
    <xdr:to>
      <xdr:col>5</xdr:col>
      <xdr:colOff>789563</xdr:colOff>
      <xdr:row>117</xdr:row>
      <xdr:rowOff>18205</xdr:rowOff>
    </xdr:to>
    <xdr:sp macro="" textlink="">
      <xdr:nvSpPr>
        <xdr:cNvPr id="264" name="Rectangle 580">
          <a:extLst>
            <a:ext uri="{FF2B5EF4-FFF2-40B4-BE49-F238E27FC236}">
              <a16:creationId xmlns:a16="http://schemas.microsoft.com/office/drawing/2014/main" id="{00000000-0008-0000-0900-000008010000}"/>
            </a:ext>
          </a:extLst>
        </xdr:cNvPr>
        <xdr:cNvSpPr>
          <a:spLocks noChangeArrowheads="1"/>
        </xdr:cNvSpPr>
      </xdr:nvSpPr>
      <xdr:spPr bwMode="auto">
        <a:xfrm>
          <a:off x="1312092" y="17567495"/>
          <a:ext cx="2077796" cy="51963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Ａ</a:t>
          </a:r>
          <a:r>
            <a:rPr lang="en-US" altLang="ja-JP" sz="2000" b="0" i="0" u="none" strike="noStrike" baseline="0">
              <a:solidFill>
                <a:srgbClr val="000000"/>
              </a:solidFill>
              <a:latin typeface="ＭＳ Ｐゴシック"/>
              <a:ea typeface="ＭＳ Ｐゴシック"/>
            </a:rPr>
            <a:t>2</a:t>
          </a:r>
          <a:r>
            <a:rPr lang="ja-JP" altLang="en-US" sz="2000" b="0" i="0" u="none" strike="noStrike" baseline="0">
              <a:solidFill>
                <a:srgbClr val="000000"/>
              </a:solidFill>
              <a:latin typeface="ＭＳ Ｐゴシック"/>
              <a:ea typeface="ＭＳ Ｐゴシック"/>
            </a:rPr>
            <a:t>　＋　Ｂ</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4</xdr:col>
      <xdr:colOff>36214</xdr:colOff>
      <xdr:row>180</xdr:row>
      <xdr:rowOff>36214</xdr:rowOff>
    </xdr:from>
    <xdr:to>
      <xdr:col>5</xdr:col>
      <xdr:colOff>780509</xdr:colOff>
      <xdr:row>183</xdr:row>
      <xdr:rowOff>36214</xdr:rowOff>
    </xdr:to>
    <xdr:sp macro="" textlink="">
      <xdr:nvSpPr>
        <xdr:cNvPr id="266" name="Rectangle 583">
          <a:extLst>
            <a:ext uri="{FF2B5EF4-FFF2-40B4-BE49-F238E27FC236}">
              <a16:creationId xmlns:a16="http://schemas.microsoft.com/office/drawing/2014/main" id="{00000000-0008-0000-0900-00000A010000}"/>
            </a:ext>
          </a:extLst>
        </xdr:cNvPr>
        <xdr:cNvSpPr>
          <a:spLocks noChangeArrowheads="1"/>
        </xdr:cNvSpPr>
      </xdr:nvSpPr>
      <xdr:spPr bwMode="auto">
        <a:xfrm>
          <a:off x="1303039" y="27877789"/>
          <a:ext cx="2077795" cy="48577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Ｃ2　＋　Ｄ2</a:t>
          </a:r>
        </a:p>
      </xdr:txBody>
    </xdr:sp>
    <xdr:clientData/>
  </xdr:twoCellAnchor>
  <xdr:twoCellAnchor>
    <xdr:from>
      <xdr:col>6</xdr:col>
      <xdr:colOff>9525</xdr:colOff>
      <xdr:row>191</xdr:row>
      <xdr:rowOff>66675</xdr:rowOff>
    </xdr:from>
    <xdr:to>
      <xdr:col>6</xdr:col>
      <xdr:colOff>571500</xdr:colOff>
      <xdr:row>191</xdr:row>
      <xdr:rowOff>66675</xdr:rowOff>
    </xdr:to>
    <xdr:sp macro="" textlink="">
      <xdr:nvSpPr>
        <xdr:cNvPr id="267" name="Line 585">
          <a:extLst>
            <a:ext uri="{FF2B5EF4-FFF2-40B4-BE49-F238E27FC236}">
              <a16:creationId xmlns:a16="http://schemas.microsoft.com/office/drawing/2014/main" id="{00000000-0008-0000-0900-00000B010000}"/>
            </a:ext>
          </a:extLst>
        </xdr:cNvPr>
        <xdr:cNvSpPr>
          <a:spLocks noChangeShapeType="1"/>
        </xdr:cNvSpPr>
      </xdr:nvSpPr>
      <xdr:spPr bwMode="auto">
        <a:xfrm>
          <a:off x="3543300" y="2975610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904875</xdr:colOff>
      <xdr:row>191</xdr:row>
      <xdr:rowOff>66675</xdr:rowOff>
    </xdr:from>
    <xdr:to>
      <xdr:col>7</xdr:col>
      <xdr:colOff>209550</xdr:colOff>
      <xdr:row>191</xdr:row>
      <xdr:rowOff>66675</xdr:rowOff>
    </xdr:to>
    <xdr:sp macro="" textlink="">
      <xdr:nvSpPr>
        <xdr:cNvPr id="268" name="Line 586">
          <a:extLst>
            <a:ext uri="{FF2B5EF4-FFF2-40B4-BE49-F238E27FC236}">
              <a16:creationId xmlns:a16="http://schemas.microsoft.com/office/drawing/2014/main" id="{00000000-0008-0000-0900-00000C010000}"/>
            </a:ext>
          </a:extLst>
        </xdr:cNvPr>
        <xdr:cNvSpPr>
          <a:spLocks noChangeShapeType="1"/>
        </xdr:cNvSpPr>
      </xdr:nvSpPr>
      <xdr:spPr bwMode="auto">
        <a:xfrm>
          <a:off x="4438650" y="29756100"/>
          <a:ext cx="4476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10</xdr:col>
      <xdr:colOff>0</xdr:colOff>
      <xdr:row>191</xdr:row>
      <xdr:rowOff>85725</xdr:rowOff>
    </xdr:from>
    <xdr:to>
      <xdr:col>10</xdr:col>
      <xdr:colOff>533400</xdr:colOff>
      <xdr:row>191</xdr:row>
      <xdr:rowOff>85725</xdr:rowOff>
    </xdr:to>
    <xdr:sp macro="" textlink="">
      <xdr:nvSpPr>
        <xdr:cNvPr id="269" name="Line 587">
          <a:extLst>
            <a:ext uri="{FF2B5EF4-FFF2-40B4-BE49-F238E27FC236}">
              <a16:creationId xmlns:a16="http://schemas.microsoft.com/office/drawing/2014/main" id="{00000000-0008-0000-0900-00000D010000}"/>
            </a:ext>
          </a:extLst>
        </xdr:cNvPr>
        <xdr:cNvSpPr>
          <a:spLocks noChangeShapeType="1"/>
        </xdr:cNvSpPr>
      </xdr:nvSpPr>
      <xdr:spPr bwMode="auto">
        <a:xfrm>
          <a:off x="7086600" y="29775150"/>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15</xdr:col>
      <xdr:colOff>190500</xdr:colOff>
      <xdr:row>185</xdr:row>
      <xdr:rowOff>0</xdr:rowOff>
    </xdr:from>
    <xdr:to>
      <xdr:col>15</xdr:col>
      <xdr:colOff>895350</xdr:colOff>
      <xdr:row>215</xdr:row>
      <xdr:rowOff>85725</xdr:rowOff>
    </xdr:to>
    <xdr:grpSp>
      <xdr:nvGrpSpPr>
        <xdr:cNvPr id="270" name="Group 659">
          <a:extLst>
            <a:ext uri="{FF2B5EF4-FFF2-40B4-BE49-F238E27FC236}">
              <a16:creationId xmlns:a16="http://schemas.microsoft.com/office/drawing/2014/main" id="{00000000-0008-0000-0900-00000E010000}"/>
            </a:ext>
          </a:extLst>
        </xdr:cNvPr>
        <xdr:cNvGrpSpPr>
          <a:grpSpLocks/>
        </xdr:cNvGrpSpPr>
      </xdr:nvGrpSpPr>
      <xdr:grpSpPr bwMode="auto">
        <a:xfrm>
          <a:off x="10820400" y="28638500"/>
          <a:ext cx="704850" cy="4759325"/>
          <a:chOff x="1547" y="2839"/>
          <a:chExt cx="74" cy="520"/>
        </a:xfrm>
      </xdr:grpSpPr>
      <xdr:sp macro="" textlink="">
        <xdr:nvSpPr>
          <xdr:cNvPr id="271" name="Line 646">
            <a:extLst>
              <a:ext uri="{FF2B5EF4-FFF2-40B4-BE49-F238E27FC236}">
                <a16:creationId xmlns:a16="http://schemas.microsoft.com/office/drawing/2014/main" id="{00000000-0008-0000-0900-00000F010000}"/>
              </a:ext>
            </a:extLst>
          </xdr:cNvPr>
          <xdr:cNvSpPr>
            <a:spLocks noChangeShapeType="1"/>
          </xdr:cNvSpPr>
        </xdr:nvSpPr>
        <xdr:spPr bwMode="auto">
          <a:xfrm>
            <a:off x="1547" y="283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2" name="Line 647">
            <a:extLst>
              <a:ext uri="{FF2B5EF4-FFF2-40B4-BE49-F238E27FC236}">
                <a16:creationId xmlns:a16="http://schemas.microsoft.com/office/drawing/2014/main" id="{00000000-0008-0000-0900-000010010000}"/>
              </a:ext>
            </a:extLst>
          </xdr:cNvPr>
          <xdr:cNvSpPr>
            <a:spLocks noChangeShapeType="1"/>
          </xdr:cNvSpPr>
        </xdr:nvSpPr>
        <xdr:spPr bwMode="auto">
          <a:xfrm>
            <a:off x="1547" y="285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3" name="Line 648">
            <a:extLst>
              <a:ext uri="{FF2B5EF4-FFF2-40B4-BE49-F238E27FC236}">
                <a16:creationId xmlns:a16="http://schemas.microsoft.com/office/drawing/2014/main" id="{00000000-0008-0000-0900-000011010000}"/>
              </a:ext>
            </a:extLst>
          </xdr:cNvPr>
          <xdr:cNvSpPr>
            <a:spLocks noChangeShapeType="1"/>
          </xdr:cNvSpPr>
        </xdr:nvSpPr>
        <xdr:spPr bwMode="auto">
          <a:xfrm>
            <a:off x="1547" y="287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4" name="Line 649">
            <a:extLst>
              <a:ext uri="{FF2B5EF4-FFF2-40B4-BE49-F238E27FC236}">
                <a16:creationId xmlns:a16="http://schemas.microsoft.com/office/drawing/2014/main" id="{00000000-0008-0000-0900-000012010000}"/>
              </a:ext>
            </a:extLst>
          </xdr:cNvPr>
          <xdr:cNvSpPr>
            <a:spLocks noChangeShapeType="1"/>
          </xdr:cNvSpPr>
        </xdr:nvSpPr>
        <xdr:spPr bwMode="auto">
          <a:xfrm>
            <a:off x="1547" y="288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5" name="Line 650">
            <a:extLst>
              <a:ext uri="{FF2B5EF4-FFF2-40B4-BE49-F238E27FC236}">
                <a16:creationId xmlns:a16="http://schemas.microsoft.com/office/drawing/2014/main" id="{00000000-0008-0000-0900-000013010000}"/>
              </a:ext>
            </a:extLst>
          </xdr:cNvPr>
          <xdr:cNvSpPr>
            <a:spLocks noChangeShapeType="1"/>
          </xdr:cNvSpPr>
        </xdr:nvSpPr>
        <xdr:spPr bwMode="auto">
          <a:xfrm>
            <a:off x="1547" y="2906"/>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6" name="Line 651">
            <a:extLst>
              <a:ext uri="{FF2B5EF4-FFF2-40B4-BE49-F238E27FC236}">
                <a16:creationId xmlns:a16="http://schemas.microsoft.com/office/drawing/2014/main" id="{00000000-0008-0000-0900-000014010000}"/>
              </a:ext>
            </a:extLst>
          </xdr:cNvPr>
          <xdr:cNvSpPr>
            <a:spLocks noChangeShapeType="1"/>
          </xdr:cNvSpPr>
        </xdr:nvSpPr>
        <xdr:spPr bwMode="auto">
          <a:xfrm>
            <a:off x="1547" y="2923"/>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7" name="Line 652">
            <a:extLst>
              <a:ext uri="{FF2B5EF4-FFF2-40B4-BE49-F238E27FC236}">
                <a16:creationId xmlns:a16="http://schemas.microsoft.com/office/drawing/2014/main" id="{00000000-0008-0000-0900-000015010000}"/>
              </a:ext>
            </a:extLst>
          </xdr:cNvPr>
          <xdr:cNvSpPr>
            <a:spLocks noChangeShapeType="1"/>
          </xdr:cNvSpPr>
        </xdr:nvSpPr>
        <xdr:spPr bwMode="auto">
          <a:xfrm>
            <a:off x="1547" y="2940"/>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8" name="Line 653">
            <a:extLst>
              <a:ext uri="{FF2B5EF4-FFF2-40B4-BE49-F238E27FC236}">
                <a16:creationId xmlns:a16="http://schemas.microsoft.com/office/drawing/2014/main" id="{00000000-0008-0000-0900-000016010000}"/>
              </a:ext>
            </a:extLst>
          </xdr:cNvPr>
          <xdr:cNvSpPr>
            <a:spLocks noChangeShapeType="1"/>
          </xdr:cNvSpPr>
        </xdr:nvSpPr>
        <xdr:spPr bwMode="auto">
          <a:xfrm>
            <a:off x="1547" y="2957"/>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9" name="Line 654">
            <a:extLst>
              <a:ext uri="{FF2B5EF4-FFF2-40B4-BE49-F238E27FC236}">
                <a16:creationId xmlns:a16="http://schemas.microsoft.com/office/drawing/2014/main" id="{00000000-0008-0000-0900-000017010000}"/>
              </a:ext>
            </a:extLst>
          </xdr:cNvPr>
          <xdr:cNvSpPr>
            <a:spLocks noChangeShapeType="1"/>
          </xdr:cNvSpPr>
        </xdr:nvSpPr>
        <xdr:spPr bwMode="auto">
          <a:xfrm>
            <a:off x="1547" y="2974"/>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0" name="Line 655">
            <a:extLst>
              <a:ext uri="{FF2B5EF4-FFF2-40B4-BE49-F238E27FC236}">
                <a16:creationId xmlns:a16="http://schemas.microsoft.com/office/drawing/2014/main" id="{00000000-0008-0000-0900-000018010000}"/>
              </a:ext>
            </a:extLst>
          </xdr:cNvPr>
          <xdr:cNvSpPr>
            <a:spLocks noChangeShapeType="1"/>
          </xdr:cNvSpPr>
        </xdr:nvSpPr>
        <xdr:spPr bwMode="auto">
          <a:xfrm>
            <a:off x="1547" y="2991"/>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1" name="Line 656">
            <a:extLst>
              <a:ext uri="{FF2B5EF4-FFF2-40B4-BE49-F238E27FC236}">
                <a16:creationId xmlns:a16="http://schemas.microsoft.com/office/drawing/2014/main" id="{00000000-0008-0000-0900-000019010000}"/>
              </a:ext>
            </a:extLst>
          </xdr:cNvPr>
          <xdr:cNvSpPr>
            <a:spLocks noChangeShapeType="1"/>
          </xdr:cNvSpPr>
        </xdr:nvSpPr>
        <xdr:spPr bwMode="auto">
          <a:xfrm>
            <a:off x="1547" y="3008"/>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2" name="Line 657">
            <a:extLst>
              <a:ext uri="{FF2B5EF4-FFF2-40B4-BE49-F238E27FC236}">
                <a16:creationId xmlns:a16="http://schemas.microsoft.com/office/drawing/2014/main" id="{00000000-0008-0000-0900-00001A010000}"/>
              </a:ext>
            </a:extLst>
          </xdr:cNvPr>
          <xdr:cNvSpPr>
            <a:spLocks noChangeShapeType="1"/>
          </xdr:cNvSpPr>
        </xdr:nvSpPr>
        <xdr:spPr bwMode="auto">
          <a:xfrm>
            <a:off x="1547" y="302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3" name="Line 658">
            <a:extLst>
              <a:ext uri="{FF2B5EF4-FFF2-40B4-BE49-F238E27FC236}">
                <a16:creationId xmlns:a16="http://schemas.microsoft.com/office/drawing/2014/main" id="{00000000-0008-0000-0900-00001B010000}"/>
              </a:ext>
            </a:extLst>
          </xdr:cNvPr>
          <xdr:cNvSpPr>
            <a:spLocks noChangeShapeType="1"/>
          </xdr:cNvSpPr>
        </xdr:nvSpPr>
        <xdr:spPr bwMode="auto">
          <a:xfrm>
            <a:off x="1547" y="304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203</xdr:row>
      <xdr:rowOff>0</xdr:rowOff>
    </xdr:from>
    <xdr:to>
      <xdr:col>15</xdr:col>
      <xdr:colOff>726103</xdr:colOff>
      <xdr:row>216</xdr:row>
      <xdr:rowOff>0</xdr:rowOff>
    </xdr:to>
    <xdr:sp macro="" textlink="">
      <xdr:nvSpPr>
        <xdr:cNvPr id="284" name="Text Box 589">
          <a:extLst>
            <a:ext uri="{FF2B5EF4-FFF2-40B4-BE49-F238E27FC236}">
              <a16:creationId xmlns:a16="http://schemas.microsoft.com/office/drawing/2014/main" id="{00000000-0008-0000-0900-00001C010000}"/>
            </a:ext>
          </a:extLst>
        </xdr:cNvPr>
        <xdr:cNvSpPr txBox="1">
          <a:spLocks noChangeArrowheads="1"/>
        </xdr:cNvSpPr>
      </xdr:nvSpPr>
      <xdr:spPr bwMode="auto">
        <a:xfrm>
          <a:off x="10947714" y="31518225"/>
          <a:ext cx="408289" cy="1981200"/>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200025</xdr:colOff>
      <xdr:row>102</xdr:row>
      <xdr:rowOff>104775</xdr:rowOff>
    </xdr:from>
    <xdr:to>
      <xdr:col>15</xdr:col>
      <xdr:colOff>866775</xdr:colOff>
      <xdr:row>131</xdr:row>
      <xdr:rowOff>47625</xdr:rowOff>
    </xdr:to>
    <xdr:grpSp>
      <xdr:nvGrpSpPr>
        <xdr:cNvPr id="285" name="Group 687">
          <a:extLst>
            <a:ext uri="{FF2B5EF4-FFF2-40B4-BE49-F238E27FC236}">
              <a16:creationId xmlns:a16="http://schemas.microsoft.com/office/drawing/2014/main" id="{00000000-0008-0000-0900-00001D010000}"/>
            </a:ext>
          </a:extLst>
        </xdr:cNvPr>
        <xdr:cNvGrpSpPr>
          <a:grpSpLocks/>
        </xdr:cNvGrpSpPr>
      </xdr:nvGrpSpPr>
      <xdr:grpSpPr bwMode="auto">
        <a:xfrm>
          <a:off x="10829925" y="15890875"/>
          <a:ext cx="666750" cy="4514850"/>
          <a:chOff x="1546" y="1527"/>
          <a:chExt cx="70" cy="487"/>
        </a:xfrm>
      </xdr:grpSpPr>
      <xdr:sp macro="" textlink="">
        <xdr:nvSpPr>
          <xdr:cNvPr id="286" name="Line 674">
            <a:extLst>
              <a:ext uri="{FF2B5EF4-FFF2-40B4-BE49-F238E27FC236}">
                <a16:creationId xmlns:a16="http://schemas.microsoft.com/office/drawing/2014/main" id="{00000000-0008-0000-0900-00001E010000}"/>
              </a:ext>
            </a:extLst>
          </xdr:cNvPr>
          <xdr:cNvSpPr>
            <a:spLocks noChangeShapeType="1"/>
          </xdr:cNvSpPr>
        </xdr:nvSpPr>
        <xdr:spPr bwMode="auto">
          <a:xfrm flipV="1">
            <a:off x="1546" y="1728"/>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7" name="Line 675">
            <a:extLst>
              <a:ext uri="{FF2B5EF4-FFF2-40B4-BE49-F238E27FC236}">
                <a16:creationId xmlns:a16="http://schemas.microsoft.com/office/drawing/2014/main" id="{00000000-0008-0000-0900-00001F010000}"/>
              </a:ext>
            </a:extLst>
          </xdr:cNvPr>
          <xdr:cNvSpPr>
            <a:spLocks noChangeShapeType="1"/>
          </xdr:cNvSpPr>
        </xdr:nvSpPr>
        <xdr:spPr bwMode="auto">
          <a:xfrm flipV="1">
            <a:off x="1546" y="152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8" name="Line 676">
            <a:extLst>
              <a:ext uri="{FF2B5EF4-FFF2-40B4-BE49-F238E27FC236}">
                <a16:creationId xmlns:a16="http://schemas.microsoft.com/office/drawing/2014/main" id="{00000000-0008-0000-0900-000020010000}"/>
              </a:ext>
            </a:extLst>
          </xdr:cNvPr>
          <xdr:cNvSpPr>
            <a:spLocks noChangeShapeType="1"/>
          </xdr:cNvSpPr>
        </xdr:nvSpPr>
        <xdr:spPr bwMode="auto">
          <a:xfrm flipV="1">
            <a:off x="1546" y="1545"/>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9" name="Line 677">
            <a:extLst>
              <a:ext uri="{FF2B5EF4-FFF2-40B4-BE49-F238E27FC236}">
                <a16:creationId xmlns:a16="http://schemas.microsoft.com/office/drawing/2014/main" id="{00000000-0008-0000-0900-000021010000}"/>
              </a:ext>
            </a:extLst>
          </xdr:cNvPr>
          <xdr:cNvSpPr>
            <a:spLocks noChangeShapeType="1"/>
          </xdr:cNvSpPr>
        </xdr:nvSpPr>
        <xdr:spPr bwMode="auto">
          <a:xfrm flipV="1">
            <a:off x="1546" y="15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0" name="Line 678">
            <a:extLst>
              <a:ext uri="{FF2B5EF4-FFF2-40B4-BE49-F238E27FC236}">
                <a16:creationId xmlns:a16="http://schemas.microsoft.com/office/drawing/2014/main" id="{00000000-0008-0000-0900-000022010000}"/>
              </a:ext>
            </a:extLst>
          </xdr:cNvPr>
          <xdr:cNvSpPr>
            <a:spLocks noChangeShapeType="1"/>
          </xdr:cNvSpPr>
        </xdr:nvSpPr>
        <xdr:spPr bwMode="auto">
          <a:xfrm flipV="1">
            <a:off x="1546" y="15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1" name="Line 679">
            <a:extLst>
              <a:ext uri="{FF2B5EF4-FFF2-40B4-BE49-F238E27FC236}">
                <a16:creationId xmlns:a16="http://schemas.microsoft.com/office/drawing/2014/main" id="{00000000-0008-0000-0900-000023010000}"/>
              </a:ext>
            </a:extLst>
          </xdr:cNvPr>
          <xdr:cNvSpPr>
            <a:spLocks noChangeShapeType="1"/>
          </xdr:cNvSpPr>
        </xdr:nvSpPr>
        <xdr:spPr bwMode="auto">
          <a:xfrm flipV="1">
            <a:off x="1546" y="1594"/>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2" name="Line 680">
            <a:extLst>
              <a:ext uri="{FF2B5EF4-FFF2-40B4-BE49-F238E27FC236}">
                <a16:creationId xmlns:a16="http://schemas.microsoft.com/office/drawing/2014/main" id="{00000000-0008-0000-0900-000024010000}"/>
              </a:ext>
            </a:extLst>
          </xdr:cNvPr>
          <xdr:cNvSpPr>
            <a:spLocks noChangeShapeType="1"/>
          </xdr:cNvSpPr>
        </xdr:nvSpPr>
        <xdr:spPr bwMode="auto">
          <a:xfrm flipV="1">
            <a:off x="1546" y="1611"/>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3" name="Line 681">
            <a:extLst>
              <a:ext uri="{FF2B5EF4-FFF2-40B4-BE49-F238E27FC236}">
                <a16:creationId xmlns:a16="http://schemas.microsoft.com/office/drawing/2014/main" id="{00000000-0008-0000-0900-000025010000}"/>
              </a:ext>
            </a:extLst>
          </xdr:cNvPr>
          <xdr:cNvSpPr>
            <a:spLocks noChangeShapeType="1"/>
          </xdr:cNvSpPr>
        </xdr:nvSpPr>
        <xdr:spPr bwMode="auto">
          <a:xfrm flipV="1">
            <a:off x="1546" y="1626"/>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4" name="Line 682">
            <a:extLst>
              <a:ext uri="{FF2B5EF4-FFF2-40B4-BE49-F238E27FC236}">
                <a16:creationId xmlns:a16="http://schemas.microsoft.com/office/drawing/2014/main" id="{00000000-0008-0000-0900-000026010000}"/>
              </a:ext>
            </a:extLst>
          </xdr:cNvPr>
          <xdr:cNvSpPr>
            <a:spLocks noChangeShapeType="1"/>
          </xdr:cNvSpPr>
        </xdr:nvSpPr>
        <xdr:spPr bwMode="auto">
          <a:xfrm flipV="1">
            <a:off x="1546" y="164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5" name="Line 683">
            <a:extLst>
              <a:ext uri="{FF2B5EF4-FFF2-40B4-BE49-F238E27FC236}">
                <a16:creationId xmlns:a16="http://schemas.microsoft.com/office/drawing/2014/main" id="{00000000-0008-0000-0900-000027010000}"/>
              </a:ext>
            </a:extLst>
          </xdr:cNvPr>
          <xdr:cNvSpPr>
            <a:spLocks noChangeShapeType="1"/>
          </xdr:cNvSpPr>
        </xdr:nvSpPr>
        <xdr:spPr bwMode="auto">
          <a:xfrm flipV="1">
            <a:off x="1546" y="16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6" name="Line 684">
            <a:extLst>
              <a:ext uri="{FF2B5EF4-FFF2-40B4-BE49-F238E27FC236}">
                <a16:creationId xmlns:a16="http://schemas.microsoft.com/office/drawing/2014/main" id="{00000000-0008-0000-0900-000028010000}"/>
              </a:ext>
            </a:extLst>
          </xdr:cNvPr>
          <xdr:cNvSpPr>
            <a:spLocks noChangeShapeType="1"/>
          </xdr:cNvSpPr>
        </xdr:nvSpPr>
        <xdr:spPr bwMode="auto">
          <a:xfrm flipV="1">
            <a:off x="1546" y="16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7" name="Line 685">
            <a:extLst>
              <a:ext uri="{FF2B5EF4-FFF2-40B4-BE49-F238E27FC236}">
                <a16:creationId xmlns:a16="http://schemas.microsoft.com/office/drawing/2014/main" id="{00000000-0008-0000-0900-000029010000}"/>
              </a:ext>
            </a:extLst>
          </xdr:cNvPr>
          <xdr:cNvSpPr>
            <a:spLocks noChangeShapeType="1"/>
          </xdr:cNvSpPr>
        </xdr:nvSpPr>
        <xdr:spPr bwMode="auto">
          <a:xfrm flipV="1">
            <a:off x="1546" y="169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8" name="Line 686">
            <a:extLst>
              <a:ext uri="{FF2B5EF4-FFF2-40B4-BE49-F238E27FC236}">
                <a16:creationId xmlns:a16="http://schemas.microsoft.com/office/drawing/2014/main" id="{00000000-0008-0000-0900-00002A010000}"/>
              </a:ext>
            </a:extLst>
          </xdr:cNvPr>
          <xdr:cNvSpPr>
            <a:spLocks noChangeShapeType="1"/>
          </xdr:cNvSpPr>
        </xdr:nvSpPr>
        <xdr:spPr bwMode="auto">
          <a:xfrm flipV="1">
            <a:off x="1546" y="171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299707</xdr:colOff>
      <xdr:row>101</xdr:row>
      <xdr:rowOff>135330</xdr:rowOff>
    </xdr:from>
    <xdr:to>
      <xdr:col>15</xdr:col>
      <xdr:colOff>689936</xdr:colOff>
      <xdr:row>115</xdr:row>
      <xdr:rowOff>36</xdr:rowOff>
    </xdr:to>
    <xdr:sp macro="" textlink="">
      <xdr:nvSpPr>
        <xdr:cNvPr id="299" name="Text Box 368">
          <a:extLst>
            <a:ext uri="{FF2B5EF4-FFF2-40B4-BE49-F238E27FC236}">
              <a16:creationId xmlns:a16="http://schemas.microsoft.com/office/drawing/2014/main" id="{00000000-0008-0000-0900-00002B010000}"/>
            </a:ext>
          </a:extLst>
        </xdr:cNvPr>
        <xdr:cNvSpPr txBox="1">
          <a:spLocks noChangeArrowheads="1"/>
        </xdr:cNvSpPr>
      </xdr:nvSpPr>
      <xdr:spPr bwMode="auto">
        <a:xfrm>
          <a:off x="10929607" y="15765855"/>
          <a:ext cx="390229" cy="1998306"/>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190500</xdr:colOff>
      <xdr:row>184</xdr:row>
      <xdr:rowOff>95250</xdr:rowOff>
    </xdr:from>
    <xdr:to>
      <xdr:col>15</xdr:col>
      <xdr:colOff>876300</xdr:colOff>
      <xdr:row>196</xdr:row>
      <xdr:rowOff>85725</xdr:rowOff>
    </xdr:to>
    <xdr:grpSp>
      <xdr:nvGrpSpPr>
        <xdr:cNvPr id="300" name="Group 702">
          <a:extLst>
            <a:ext uri="{FF2B5EF4-FFF2-40B4-BE49-F238E27FC236}">
              <a16:creationId xmlns:a16="http://schemas.microsoft.com/office/drawing/2014/main" id="{00000000-0008-0000-0900-00002C010000}"/>
            </a:ext>
          </a:extLst>
        </xdr:cNvPr>
        <xdr:cNvGrpSpPr>
          <a:grpSpLocks/>
        </xdr:cNvGrpSpPr>
      </xdr:nvGrpSpPr>
      <xdr:grpSpPr bwMode="auto">
        <a:xfrm>
          <a:off x="10820400" y="28581350"/>
          <a:ext cx="685800" cy="1920875"/>
          <a:chOff x="1343" y="340"/>
          <a:chExt cx="60" cy="204"/>
        </a:xfrm>
      </xdr:grpSpPr>
      <xdr:sp macro="" textlink="">
        <xdr:nvSpPr>
          <xdr:cNvPr id="301" name="Line 703">
            <a:extLst>
              <a:ext uri="{FF2B5EF4-FFF2-40B4-BE49-F238E27FC236}">
                <a16:creationId xmlns:a16="http://schemas.microsoft.com/office/drawing/2014/main" id="{00000000-0008-0000-0900-00002D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2" name="Line 704">
            <a:extLst>
              <a:ext uri="{FF2B5EF4-FFF2-40B4-BE49-F238E27FC236}">
                <a16:creationId xmlns:a16="http://schemas.microsoft.com/office/drawing/2014/main" id="{00000000-0008-0000-0900-00002E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3" name="Line 705">
            <a:extLst>
              <a:ext uri="{FF2B5EF4-FFF2-40B4-BE49-F238E27FC236}">
                <a16:creationId xmlns:a16="http://schemas.microsoft.com/office/drawing/2014/main" id="{00000000-0008-0000-0900-00002F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4" name="Line 706">
            <a:extLst>
              <a:ext uri="{FF2B5EF4-FFF2-40B4-BE49-F238E27FC236}">
                <a16:creationId xmlns:a16="http://schemas.microsoft.com/office/drawing/2014/main" id="{00000000-0008-0000-0900-000030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5" name="Line 707">
            <a:extLst>
              <a:ext uri="{FF2B5EF4-FFF2-40B4-BE49-F238E27FC236}">
                <a16:creationId xmlns:a16="http://schemas.microsoft.com/office/drawing/2014/main" id="{00000000-0008-0000-0900-000031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6" name="Line 708">
            <a:extLst>
              <a:ext uri="{FF2B5EF4-FFF2-40B4-BE49-F238E27FC236}">
                <a16:creationId xmlns:a16="http://schemas.microsoft.com/office/drawing/2014/main" id="{00000000-0008-0000-0900-000032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7" name="Line 709">
            <a:extLst>
              <a:ext uri="{FF2B5EF4-FFF2-40B4-BE49-F238E27FC236}">
                <a16:creationId xmlns:a16="http://schemas.microsoft.com/office/drawing/2014/main" id="{00000000-0008-0000-0900-000033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8" name="Line 710">
            <a:extLst>
              <a:ext uri="{FF2B5EF4-FFF2-40B4-BE49-F238E27FC236}">
                <a16:creationId xmlns:a16="http://schemas.microsoft.com/office/drawing/2014/main" id="{00000000-0008-0000-0900-000034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9" name="Line 711">
            <a:extLst>
              <a:ext uri="{FF2B5EF4-FFF2-40B4-BE49-F238E27FC236}">
                <a16:creationId xmlns:a16="http://schemas.microsoft.com/office/drawing/2014/main" id="{00000000-0008-0000-0900-000035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0" name="Line 712">
            <a:extLst>
              <a:ext uri="{FF2B5EF4-FFF2-40B4-BE49-F238E27FC236}">
                <a16:creationId xmlns:a16="http://schemas.microsoft.com/office/drawing/2014/main" id="{00000000-0008-0000-0900-000036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1" name="Line 713">
            <a:extLst>
              <a:ext uri="{FF2B5EF4-FFF2-40B4-BE49-F238E27FC236}">
                <a16:creationId xmlns:a16="http://schemas.microsoft.com/office/drawing/2014/main" id="{00000000-0008-0000-0900-000037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2" name="Line 714">
            <a:extLst>
              <a:ext uri="{FF2B5EF4-FFF2-40B4-BE49-F238E27FC236}">
                <a16:creationId xmlns:a16="http://schemas.microsoft.com/office/drawing/2014/main" id="{00000000-0008-0000-0900-000038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3" name="Line 715">
            <a:extLst>
              <a:ext uri="{FF2B5EF4-FFF2-40B4-BE49-F238E27FC236}">
                <a16:creationId xmlns:a16="http://schemas.microsoft.com/office/drawing/2014/main" id="{00000000-0008-0000-0900-000039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190500</xdr:colOff>
      <xdr:row>171</xdr:row>
      <xdr:rowOff>114300</xdr:rowOff>
    </xdr:from>
    <xdr:to>
      <xdr:col>15</xdr:col>
      <xdr:colOff>866775</xdr:colOff>
      <xdr:row>196</xdr:row>
      <xdr:rowOff>95250</xdr:rowOff>
    </xdr:to>
    <xdr:grpSp>
      <xdr:nvGrpSpPr>
        <xdr:cNvPr id="314" name="Group 743">
          <a:extLst>
            <a:ext uri="{FF2B5EF4-FFF2-40B4-BE49-F238E27FC236}">
              <a16:creationId xmlns:a16="http://schemas.microsoft.com/office/drawing/2014/main" id="{00000000-0008-0000-0900-00003A010000}"/>
            </a:ext>
          </a:extLst>
        </xdr:cNvPr>
        <xdr:cNvGrpSpPr>
          <a:grpSpLocks/>
        </xdr:cNvGrpSpPr>
      </xdr:nvGrpSpPr>
      <xdr:grpSpPr bwMode="auto">
        <a:xfrm>
          <a:off x="10820400" y="26568400"/>
          <a:ext cx="676275" cy="3943350"/>
          <a:chOff x="1194" y="2616"/>
          <a:chExt cx="71" cy="423"/>
        </a:xfrm>
      </xdr:grpSpPr>
      <xdr:sp macro="" textlink="">
        <xdr:nvSpPr>
          <xdr:cNvPr id="315" name="Line 730">
            <a:extLst>
              <a:ext uri="{FF2B5EF4-FFF2-40B4-BE49-F238E27FC236}">
                <a16:creationId xmlns:a16="http://schemas.microsoft.com/office/drawing/2014/main" id="{00000000-0008-0000-0900-00003B010000}"/>
              </a:ext>
            </a:extLst>
          </xdr:cNvPr>
          <xdr:cNvSpPr>
            <a:spLocks noChangeShapeType="1"/>
          </xdr:cNvSpPr>
        </xdr:nvSpPr>
        <xdr:spPr bwMode="auto">
          <a:xfrm flipV="1">
            <a:off x="1195" y="261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6" name="Line 731">
            <a:extLst>
              <a:ext uri="{FF2B5EF4-FFF2-40B4-BE49-F238E27FC236}">
                <a16:creationId xmlns:a16="http://schemas.microsoft.com/office/drawing/2014/main" id="{00000000-0008-0000-0900-00003C010000}"/>
              </a:ext>
            </a:extLst>
          </xdr:cNvPr>
          <xdr:cNvSpPr>
            <a:spLocks noChangeShapeType="1"/>
          </xdr:cNvSpPr>
        </xdr:nvSpPr>
        <xdr:spPr bwMode="auto">
          <a:xfrm flipV="1">
            <a:off x="1194" y="263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7" name="Line 732">
            <a:extLst>
              <a:ext uri="{FF2B5EF4-FFF2-40B4-BE49-F238E27FC236}">
                <a16:creationId xmlns:a16="http://schemas.microsoft.com/office/drawing/2014/main" id="{00000000-0008-0000-0900-00003D010000}"/>
              </a:ext>
            </a:extLst>
          </xdr:cNvPr>
          <xdr:cNvSpPr>
            <a:spLocks noChangeShapeType="1"/>
          </xdr:cNvSpPr>
        </xdr:nvSpPr>
        <xdr:spPr bwMode="auto">
          <a:xfrm flipV="1">
            <a:off x="1194" y="265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8" name="Line 733">
            <a:extLst>
              <a:ext uri="{FF2B5EF4-FFF2-40B4-BE49-F238E27FC236}">
                <a16:creationId xmlns:a16="http://schemas.microsoft.com/office/drawing/2014/main" id="{00000000-0008-0000-0900-00003E010000}"/>
              </a:ext>
            </a:extLst>
          </xdr:cNvPr>
          <xdr:cNvSpPr>
            <a:spLocks noChangeShapeType="1"/>
          </xdr:cNvSpPr>
        </xdr:nvSpPr>
        <xdr:spPr bwMode="auto">
          <a:xfrm flipV="1">
            <a:off x="1194" y="2667"/>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9" name="Line 734">
            <a:extLst>
              <a:ext uri="{FF2B5EF4-FFF2-40B4-BE49-F238E27FC236}">
                <a16:creationId xmlns:a16="http://schemas.microsoft.com/office/drawing/2014/main" id="{00000000-0008-0000-0900-00003F010000}"/>
              </a:ext>
            </a:extLst>
          </xdr:cNvPr>
          <xdr:cNvSpPr>
            <a:spLocks noChangeShapeType="1"/>
          </xdr:cNvSpPr>
        </xdr:nvSpPr>
        <xdr:spPr bwMode="auto">
          <a:xfrm flipV="1">
            <a:off x="1194" y="2684"/>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0" name="Line 735">
            <a:extLst>
              <a:ext uri="{FF2B5EF4-FFF2-40B4-BE49-F238E27FC236}">
                <a16:creationId xmlns:a16="http://schemas.microsoft.com/office/drawing/2014/main" id="{00000000-0008-0000-0900-000040010000}"/>
              </a:ext>
            </a:extLst>
          </xdr:cNvPr>
          <xdr:cNvSpPr>
            <a:spLocks noChangeShapeType="1"/>
          </xdr:cNvSpPr>
        </xdr:nvSpPr>
        <xdr:spPr bwMode="auto">
          <a:xfrm flipV="1">
            <a:off x="1194" y="2701"/>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1" name="Line 736">
            <a:extLst>
              <a:ext uri="{FF2B5EF4-FFF2-40B4-BE49-F238E27FC236}">
                <a16:creationId xmlns:a16="http://schemas.microsoft.com/office/drawing/2014/main" id="{00000000-0008-0000-0900-000041010000}"/>
              </a:ext>
            </a:extLst>
          </xdr:cNvPr>
          <xdr:cNvSpPr>
            <a:spLocks noChangeShapeType="1"/>
          </xdr:cNvSpPr>
        </xdr:nvSpPr>
        <xdr:spPr bwMode="auto">
          <a:xfrm flipV="1">
            <a:off x="1194" y="2718"/>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2" name="Line 737">
            <a:extLst>
              <a:ext uri="{FF2B5EF4-FFF2-40B4-BE49-F238E27FC236}">
                <a16:creationId xmlns:a16="http://schemas.microsoft.com/office/drawing/2014/main" id="{00000000-0008-0000-0900-000042010000}"/>
              </a:ext>
            </a:extLst>
          </xdr:cNvPr>
          <xdr:cNvSpPr>
            <a:spLocks noChangeShapeType="1"/>
          </xdr:cNvSpPr>
        </xdr:nvSpPr>
        <xdr:spPr bwMode="auto">
          <a:xfrm flipV="1">
            <a:off x="1194" y="2735"/>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3" name="Line 738">
            <a:extLst>
              <a:ext uri="{FF2B5EF4-FFF2-40B4-BE49-F238E27FC236}">
                <a16:creationId xmlns:a16="http://schemas.microsoft.com/office/drawing/2014/main" id="{00000000-0008-0000-0900-000043010000}"/>
              </a:ext>
            </a:extLst>
          </xdr:cNvPr>
          <xdr:cNvSpPr>
            <a:spLocks noChangeShapeType="1"/>
          </xdr:cNvSpPr>
        </xdr:nvSpPr>
        <xdr:spPr bwMode="auto">
          <a:xfrm flipV="1">
            <a:off x="1194" y="2752"/>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4" name="Line 739">
            <a:extLst>
              <a:ext uri="{FF2B5EF4-FFF2-40B4-BE49-F238E27FC236}">
                <a16:creationId xmlns:a16="http://schemas.microsoft.com/office/drawing/2014/main" id="{00000000-0008-0000-0900-000044010000}"/>
              </a:ext>
            </a:extLst>
          </xdr:cNvPr>
          <xdr:cNvSpPr>
            <a:spLocks noChangeShapeType="1"/>
          </xdr:cNvSpPr>
        </xdr:nvSpPr>
        <xdr:spPr bwMode="auto">
          <a:xfrm flipV="1">
            <a:off x="1194" y="2769"/>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5" name="Line 740">
            <a:extLst>
              <a:ext uri="{FF2B5EF4-FFF2-40B4-BE49-F238E27FC236}">
                <a16:creationId xmlns:a16="http://schemas.microsoft.com/office/drawing/2014/main" id="{00000000-0008-0000-0900-000045010000}"/>
              </a:ext>
            </a:extLst>
          </xdr:cNvPr>
          <xdr:cNvSpPr>
            <a:spLocks noChangeShapeType="1"/>
          </xdr:cNvSpPr>
        </xdr:nvSpPr>
        <xdr:spPr bwMode="auto">
          <a:xfrm flipV="1">
            <a:off x="1194" y="278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6" name="Line 741">
            <a:extLst>
              <a:ext uri="{FF2B5EF4-FFF2-40B4-BE49-F238E27FC236}">
                <a16:creationId xmlns:a16="http://schemas.microsoft.com/office/drawing/2014/main" id="{00000000-0008-0000-0900-000046010000}"/>
              </a:ext>
            </a:extLst>
          </xdr:cNvPr>
          <xdr:cNvSpPr>
            <a:spLocks noChangeShapeType="1"/>
          </xdr:cNvSpPr>
        </xdr:nvSpPr>
        <xdr:spPr bwMode="auto">
          <a:xfrm flipV="1">
            <a:off x="1194" y="280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7" name="Line 742">
            <a:extLst>
              <a:ext uri="{FF2B5EF4-FFF2-40B4-BE49-F238E27FC236}">
                <a16:creationId xmlns:a16="http://schemas.microsoft.com/office/drawing/2014/main" id="{00000000-0008-0000-0900-000047010000}"/>
              </a:ext>
            </a:extLst>
          </xdr:cNvPr>
          <xdr:cNvSpPr>
            <a:spLocks noChangeShapeType="1"/>
          </xdr:cNvSpPr>
        </xdr:nvSpPr>
        <xdr:spPr bwMode="auto">
          <a:xfrm flipV="1">
            <a:off x="1194" y="282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171</xdr:row>
      <xdr:rowOff>9053</xdr:rowOff>
    </xdr:from>
    <xdr:to>
      <xdr:col>15</xdr:col>
      <xdr:colOff>689986</xdr:colOff>
      <xdr:row>183</xdr:row>
      <xdr:rowOff>117695</xdr:rowOff>
    </xdr:to>
    <xdr:sp macro="" textlink="">
      <xdr:nvSpPr>
        <xdr:cNvPr id="328" name="Text Box 495">
          <a:extLst>
            <a:ext uri="{FF2B5EF4-FFF2-40B4-BE49-F238E27FC236}">
              <a16:creationId xmlns:a16="http://schemas.microsoft.com/office/drawing/2014/main" id="{00000000-0008-0000-0900-000048010000}"/>
            </a:ext>
          </a:extLst>
        </xdr:cNvPr>
        <xdr:cNvSpPr txBox="1">
          <a:spLocks noChangeArrowheads="1"/>
        </xdr:cNvSpPr>
      </xdr:nvSpPr>
      <xdr:spPr bwMode="auto">
        <a:xfrm>
          <a:off x="10947714" y="26479028"/>
          <a:ext cx="372172" cy="196601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317814</xdr:colOff>
      <xdr:row>184</xdr:row>
      <xdr:rowOff>18107</xdr:rowOff>
    </xdr:from>
    <xdr:to>
      <xdr:col>15</xdr:col>
      <xdr:colOff>699013</xdr:colOff>
      <xdr:row>196</xdr:row>
      <xdr:rowOff>126276</xdr:rowOff>
    </xdr:to>
    <xdr:sp macro="" textlink="">
      <xdr:nvSpPr>
        <xdr:cNvPr id="329" name="Text Box 494">
          <a:extLst>
            <a:ext uri="{FF2B5EF4-FFF2-40B4-BE49-F238E27FC236}">
              <a16:creationId xmlns:a16="http://schemas.microsoft.com/office/drawing/2014/main" id="{00000000-0008-0000-0900-000049010000}"/>
            </a:ext>
          </a:extLst>
        </xdr:cNvPr>
        <xdr:cNvSpPr txBox="1">
          <a:spLocks noChangeArrowheads="1"/>
        </xdr:cNvSpPr>
      </xdr:nvSpPr>
      <xdr:spPr bwMode="auto">
        <a:xfrm>
          <a:off x="10947714" y="28526432"/>
          <a:ext cx="381199" cy="2051269"/>
        </a:xfrm>
        <a:prstGeom prst="rect">
          <a:avLst/>
        </a:prstGeom>
        <a:solidFill>
          <a:srgbClr val="EAEAEA"/>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15</xdr:col>
      <xdr:colOff>190500</xdr:colOff>
      <xdr:row>119</xdr:row>
      <xdr:rowOff>95250</xdr:rowOff>
    </xdr:from>
    <xdr:to>
      <xdr:col>15</xdr:col>
      <xdr:colOff>857250</xdr:colOff>
      <xdr:row>131</xdr:row>
      <xdr:rowOff>57150</xdr:rowOff>
    </xdr:to>
    <xdr:grpSp>
      <xdr:nvGrpSpPr>
        <xdr:cNvPr id="330" name="Group 744">
          <a:extLst>
            <a:ext uri="{FF2B5EF4-FFF2-40B4-BE49-F238E27FC236}">
              <a16:creationId xmlns:a16="http://schemas.microsoft.com/office/drawing/2014/main" id="{00000000-0008-0000-0900-00004A010000}"/>
            </a:ext>
          </a:extLst>
        </xdr:cNvPr>
        <xdr:cNvGrpSpPr>
          <a:grpSpLocks/>
        </xdr:cNvGrpSpPr>
      </xdr:nvGrpSpPr>
      <xdr:grpSpPr bwMode="auto">
        <a:xfrm>
          <a:off x="10820400" y="18522950"/>
          <a:ext cx="666750" cy="1892300"/>
          <a:chOff x="323" y="504"/>
          <a:chExt cx="90" cy="189"/>
        </a:xfrm>
      </xdr:grpSpPr>
      <xdr:sp macro="" textlink="">
        <xdr:nvSpPr>
          <xdr:cNvPr id="331" name="Line 745">
            <a:extLst>
              <a:ext uri="{FF2B5EF4-FFF2-40B4-BE49-F238E27FC236}">
                <a16:creationId xmlns:a16="http://schemas.microsoft.com/office/drawing/2014/main" id="{00000000-0008-0000-0900-00004B01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2" name="Line 746">
            <a:extLst>
              <a:ext uri="{FF2B5EF4-FFF2-40B4-BE49-F238E27FC236}">
                <a16:creationId xmlns:a16="http://schemas.microsoft.com/office/drawing/2014/main" id="{00000000-0008-0000-0900-00004C01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3" name="Line 747">
            <a:extLst>
              <a:ext uri="{FF2B5EF4-FFF2-40B4-BE49-F238E27FC236}">
                <a16:creationId xmlns:a16="http://schemas.microsoft.com/office/drawing/2014/main" id="{00000000-0008-0000-0900-00004D01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4" name="Line 748">
            <a:extLst>
              <a:ext uri="{FF2B5EF4-FFF2-40B4-BE49-F238E27FC236}">
                <a16:creationId xmlns:a16="http://schemas.microsoft.com/office/drawing/2014/main" id="{00000000-0008-0000-0900-00004E01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5" name="Line 749">
            <a:extLst>
              <a:ext uri="{FF2B5EF4-FFF2-40B4-BE49-F238E27FC236}">
                <a16:creationId xmlns:a16="http://schemas.microsoft.com/office/drawing/2014/main" id="{00000000-0008-0000-0900-00004F01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6" name="Line 750">
            <a:extLst>
              <a:ext uri="{FF2B5EF4-FFF2-40B4-BE49-F238E27FC236}">
                <a16:creationId xmlns:a16="http://schemas.microsoft.com/office/drawing/2014/main" id="{00000000-0008-0000-0900-00005001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7" name="Line 751">
            <a:extLst>
              <a:ext uri="{FF2B5EF4-FFF2-40B4-BE49-F238E27FC236}">
                <a16:creationId xmlns:a16="http://schemas.microsoft.com/office/drawing/2014/main" id="{00000000-0008-0000-0900-00005101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8" name="Line 752">
            <a:extLst>
              <a:ext uri="{FF2B5EF4-FFF2-40B4-BE49-F238E27FC236}">
                <a16:creationId xmlns:a16="http://schemas.microsoft.com/office/drawing/2014/main" id="{00000000-0008-0000-0900-00005201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9" name="Line 753">
            <a:extLst>
              <a:ext uri="{FF2B5EF4-FFF2-40B4-BE49-F238E27FC236}">
                <a16:creationId xmlns:a16="http://schemas.microsoft.com/office/drawing/2014/main" id="{00000000-0008-0000-0900-00005301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0" name="Line 754">
            <a:extLst>
              <a:ext uri="{FF2B5EF4-FFF2-40B4-BE49-F238E27FC236}">
                <a16:creationId xmlns:a16="http://schemas.microsoft.com/office/drawing/2014/main" id="{00000000-0008-0000-0900-00005401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1" name="Line 755">
            <a:extLst>
              <a:ext uri="{FF2B5EF4-FFF2-40B4-BE49-F238E27FC236}">
                <a16:creationId xmlns:a16="http://schemas.microsoft.com/office/drawing/2014/main" id="{00000000-0008-0000-0900-00005501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2" name="Line 756">
            <a:extLst>
              <a:ext uri="{FF2B5EF4-FFF2-40B4-BE49-F238E27FC236}">
                <a16:creationId xmlns:a16="http://schemas.microsoft.com/office/drawing/2014/main" id="{00000000-0008-0000-0900-00005601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3" name="Line 757">
            <a:extLst>
              <a:ext uri="{FF2B5EF4-FFF2-40B4-BE49-F238E27FC236}">
                <a16:creationId xmlns:a16="http://schemas.microsoft.com/office/drawing/2014/main" id="{00000000-0008-0000-0900-00005701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200025</xdr:colOff>
      <xdr:row>120</xdr:row>
      <xdr:rowOff>0</xdr:rowOff>
    </xdr:from>
    <xdr:to>
      <xdr:col>15</xdr:col>
      <xdr:colOff>866775</xdr:colOff>
      <xdr:row>144</xdr:row>
      <xdr:rowOff>142875</xdr:rowOff>
    </xdr:to>
    <xdr:grpSp>
      <xdr:nvGrpSpPr>
        <xdr:cNvPr id="344" name="Group 785">
          <a:extLst>
            <a:ext uri="{FF2B5EF4-FFF2-40B4-BE49-F238E27FC236}">
              <a16:creationId xmlns:a16="http://schemas.microsoft.com/office/drawing/2014/main" id="{00000000-0008-0000-0900-000058010000}"/>
            </a:ext>
          </a:extLst>
        </xdr:cNvPr>
        <xdr:cNvGrpSpPr>
          <a:grpSpLocks/>
        </xdr:cNvGrpSpPr>
      </xdr:nvGrpSpPr>
      <xdr:grpSpPr bwMode="auto">
        <a:xfrm>
          <a:off x="10829925" y="18580100"/>
          <a:ext cx="666750" cy="3902075"/>
          <a:chOff x="1194" y="1815"/>
          <a:chExt cx="70" cy="424"/>
        </a:xfrm>
      </xdr:grpSpPr>
      <xdr:sp macro="" textlink="">
        <xdr:nvSpPr>
          <xdr:cNvPr id="345" name="Line 772">
            <a:extLst>
              <a:ext uri="{FF2B5EF4-FFF2-40B4-BE49-F238E27FC236}">
                <a16:creationId xmlns:a16="http://schemas.microsoft.com/office/drawing/2014/main" id="{00000000-0008-0000-0900-000059010000}"/>
              </a:ext>
            </a:extLst>
          </xdr:cNvPr>
          <xdr:cNvSpPr>
            <a:spLocks noChangeShapeType="1"/>
          </xdr:cNvSpPr>
        </xdr:nvSpPr>
        <xdr:spPr bwMode="auto">
          <a:xfrm>
            <a:off x="1194" y="18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6" name="Line 773">
            <a:extLst>
              <a:ext uri="{FF2B5EF4-FFF2-40B4-BE49-F238E27FC236}">
                <a16:creationId xmlns:a16="http://schemas.microsoft.com/office/drawing/2014/main" id="{00000000-0008-0000-0900-00005A010000}"/>
              </a:ext>
            </a:extLst>
          </xdr:cNvPr>
          <xdr:cNvSpPr>
            <a:spLocks noChangeShapeType="1"/>
          </xdr:cNvSpPr>
        </xdr:nvSpPr>
        <xdr:spPr bwMode="auto">
          <a:xfrm>
            <a:off x="1194" y="183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7" name="Line 774">
            <a:extLst>
              <a:ext uri="{FF2B5EF4-FFF2-40B4-BE49-F238E27FC236}">
                <a16:creationId xmlns:a16="http://schemas.microsoft.com/office/drawing/2014/main" id="{00000000-0008-0000-0900-00005B010000}"/>
              </a:ext>
            </a:extLst>
          </xdr:cNvPr>
          <xdr:cNvSpPr>
            <a:spLocks noChangeShapeType="1"/>
          </xdr:cNvSpPr>
        </xdr:nvSpPr>
        <xdr:spPr bwMode="auto">
          <a:xfrm>
            <a:off x="1194" y="18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8" name="Line 775">
            <a:extLst>
              <a:ext uri="{FF2B5EF4-FFF2-40B4-BE49-F238E27FC236}">
                <a16:creationId xmlns:a16="http://schemas.microsoft.com/office/drawing/2014/main" id="{00000000-0008-0000-0900-00005C010000}"/>
              </a:ext>
            </a:extLst>
          </xdr:cNvPr>
          <xdr:cNvSpPr>
            <a:spLocks noChangeShapeType="1"/>
          </xdr:cNvSpPr>
        </xdr:nvSpPr>
        <xdr:spPr bwMode="auto">
          <a:xfrm>
            <a:off x="1194" y="18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9" name="Line 776">
            <a:extLst>
              <a:ext uri="{FF2B5EF4-FFF2-40B4-BE49-F238E27FC236}">
                <a16:creationId xmlns:a16="http://schemas.microsoft.com/office/drawing/2014/main" id="{00000000-0008-0000-0900-00005D010000}"/>
              </a:ext>
            </a:extLst>
          </xdr:cNvPr>
          <xdr:cNvSpPr>
            <a:spLocks noChangeShapeType="1"/>
          </xdr:cNvSpPr>
        </xdr:nvSpPr>
        <xdr:spPr bwMode="auto">
          <a:xfrm>
            <a:off x="1194" y="188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0" name="Line 777">
            <a:extLst>
              <a:ext uri="{FF2B5EF4-FFF2-40B4-BE49-F238E27FC236}">
                <a16:creationId xmlns:a16="http://schemas.microsoft.com/office/drawing/2014/main" id="{00000000-0008-0000-0900-00005E010000}"/>
              </a:ext>
            </a:extLst>
          </xdr:cNvPr>
          <xdr:cNvSpPr>
            <a:spLocks noChangeShapeType="1"/>
          </xdr:cNvSpPr>
        </xdr:nvSpPr>
        <xdr:spPr bwMode="auto">
          <a:xfrm>
            <a:off x="1194" y="1899"/>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1" name="Line 778">
            <a:extLst>
              <a:ext uri="{FF2B5EF4-FFF2-40B4-BE49-F238E27FC236}">
                <a16:creationId xmlns:a16="http://schemas.microsoft.com/office/drawing/2014/main" id="{00000000-0008-0000-0900-00005F010000}"/>
              </a:ext>
            </a:extLst>
          </xdr:cNvPr>
          <xdr:cNvSpPr>
            <a:spLocks noChangeShapeType="1"/>
          </xdr:cNvSpPr>
        </xdr:nvSpPr>
        <xdr:spPr bwMode="auto">
          <a:xfrm>
            <a:off x="1194" y="1914"/>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2" name="Line 779">
            <a:extLst>
              <a:ext uri="{FF2B5EF4-FFF2-40B4-BE49-F238E27FC236}">
                <a16:creationId xmlns:a16="http://schemas.microsoft.com/office/drawing/2014/main" id="{00000000-0008-0000-0900-000060010000}"/>
              </a:ext>
            </a:extLst>
          </xdr:cNvPr>
          <xdr:cNvSpPr>
            <a:spLocks noChangeShapeType="1"/>
          </xdr:cNvSpPr>
        </xdr:nvSpPr>
        <xdr:spPr bwMode="auto">
          <a:xfrm>
            <a:off x="1194" y="193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3" name="Line 780">
            <a:extLst>
              <a:ext uri="{FF2B5EF4-FFF2-40B4-BE49-F238E27FC236}">
                <a16:creationId xmlns:a16="http://schemas.microsoft.com/office/drawing/2014/main" id="{00000000-0008-0000-0900-000061010000}"/>
              </a:ext>
            </a:extLst>
          </xdr:cNvPr>
          <xdr:cNvSpPr>
            <a:spLocks noChangeShapeType="1"/>
          </xdr:cNvSpPr>
        </xdr:nvSpPr>
        <xdr:spPr bwMode="auto">
          <a:xfrm>
            <a:off x="1194" y="19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4" name="Line 781">
            <a:extLst>
              <a:ext uri="{FF2B5EF4-FFF2-40B4-BE49-F238E27FC236}">
                <a16:creationId xmlns:a16="http://schemas.microsoft.com/office/drawing/2014/main" id="{00000000-0008-0000-0900-000062010000}"/>
              </a:ext>
            </a:extLst>
          </xdr:cNvPr>
          <xdr:cNvSpPr>
            <a:spLocks noChangeShapeType="1"/>
          </xdr:cNvSpPr>
        </xdr:nvSpPr>
        <xdr:spPr bwMode="auto">
          <a:xfrm>
            <a:off x="1194" y="19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5" name="Line 782">
            <a:extLst>
              <a:ext uri="{FF2B5EF4-FFF2-40B4-BE49-F238E27FC236}">
                <a16:creationId xmlns:a16="http://schemas.microsoft.com/office/drawing/2014/main" id="{00000000-0008-0000-0900-000063010000}"/>
              </a:ext>
            </a:extLst>
          </xdr:cNvPr>
          <xdr:cNvSpPr>
            <a:spLocks noChangeShapeType="1"/>
          </xdr:cNvSpPr>
        </xdr:nvSpPr>
        <xdr:spPr bwMode="auto">
          <a:xfrm>
            <a:off x="1194" y="198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6" name="Line 783">
            <a:extLst>
              <a:ext uri="{FF2B5EF4-FFF2-40B4-BE49-F238E27FC236}">
                <a16:creationId xmlns:a16="http://schemas.microsoft.com/office/drawing/2014/main" id="{00000000-0008-0000-0900-000064010000}"/>
              </a:ext>
            </a:extLst>
          </xdr:cNvPr>
          <xdr:cNvSpPr>
            <a:spLocks noChangeShapeType="1"/>
          </xdr:cNvSpPr>
        </xdr:nvSpPr>
        <xdr:spPr bwMode="auto">
          <a:xfrm>
            <a:off x="1194" y="199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7" name="Line 784">
            <a:extLst>
              <a:ext uri="{FF2B5EF4-FFF2-40B4-BE49-F238E27FC236}">
                <a16:creationId xmlns:a16="http://schemas.microsoft.com/office/drawing/2014/main" id="{00000000-0008-0000-0900-000065010000}"/>
              </a:ext>
            </a:extLst>
          </xdr:cNvPr>
          <xdr:cNvSpPr>
            <a:spLocks noChangeShapeType="1"/>
          </xdr:cNvSpPr>
        </xdr:nvSpPr>
        <xdr:spPr bwMode="auto">
          <a:xfrm>
            <a:off x="1194" y="20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281129</xdr:colOff>
      <xdr:row>132</xdr:row>
      <xdr:rowOff>54321</xdr:rowOff>
    </xdr:from>
    <xdr:to>
      <xdr:col>15</xdr:col>
      <xdr:colOff>690625</xdr:colOff>
      <xdr:row>145</xdr:row>
      <xdr:rowOff>9053</xdr:rowOff>
    </xdr:to>
    <xdr:sp macro="" textlink="">
      <xdr:nvSpPr>
        <xdr:cNvPr id="358" name="Text Box 353">
          <a:extLst>
            <a:ext uri="{FF2B5EF4-FFF2-40B4-BE49-F238E27FC236}">
              <a16:creationId xmlns:a16="http://schemas.microsoft.com/office/drawing/2014/main" id="{00000000-0008-0000-0900-000066010000}"/>
            </a:ext>
          </a:extLst>
        </xdr:cNvPr>
        <xdr:cNvSpPr txBox="1">
          <a:spLocks noChangeArrowheads="1"/>
        </xdr:cNvSpPr>
      </xdr:nvSpPr>
      <xdr:spPr bwMode="auto">
        <a:xfrm>
          <a:off x="10911029" y="20580696"/>
          <a:ext cx="409496" cy="1935932"/>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299707</xdr:colOff>
      <xdr:row>119</xdr:row>
      <xdr:rowOff>45739</xdr:rowOff>
    </xdr:from>
    <xdr:to>
      <xdr:col>15</xdr:col>
      <xdr:colOff>680906</xdr:colOff>
      <xdr:row>132</xdr:row>
      <xdr:rowOff>6</xdr:rowOff>
    </xdr:to>
    <xdr:sp macro="" textlink="">
      <xdr:nvSpPr>
        <xdr:cNvPr id="359" name="Text Box 352">
          <a:extLst>
            <a:ext uri="{FF2B5EF4-FFF2-40B4-BE49-F238E27FC236}">
              <a16:creationId xmlns:a16="http://schemas.microsoft.com/office/drawing/2014/main" id="{00000000-0008-0000-0900-000067010000}"/>
            </a:ext>
          </a:extLst>
        </xdr:cNvPr>
        <xdr:cNvSpPr txBox="1">
          <a:spLocks noChangeArrowheads="1"/>
        </xdr:cNvSpPr>
      </xdr:nvSpPr>
      <xdr:spPr bwMode="auto">
        <a:xfrm>
          <a:off x="10929607" y="18476614"/>
          <a:ext cx="381199" cy="2049767"/>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13</xdr:col>
      <xdr:colOff>0</xdr:colOff>
      <xdr:row>7</xdr:row>
      <xdr:rowOff>108642</xdr:rowOff>
    </xdr:from>
    <xdr:to>
      <xdr:col>23</xdr:col>
      <xdr:colOff>0</xdr:colOff>
      <xdr:row>10</xdr:row>
      <xdr:rowOff>45267</xdr:rowOff>
    </xdr:to>
    <xdr:sp macro="" textlink="">
      <xdr:nvSpPr>
        <xdr:cNvPr id="360" name="Text Box 786">
          <a:extLst>
            <a:ext uri="{FF2B5EF4-FFF2-40B4-BE49-F238E27FC236}">
              <a16:creationId xmlns:a16="http://schemas.microsoft.com/office/drawing/2014/main" id="{00000000-0008-0000-0900-000068010000}"/>
            </a:ext>
          </a:extLst>
        </xdr:cNvPr>
        <xdr:cNvSpPr txBox="1">
          <a:spLocks noChangeArrowheads="1"/>
        </xdr:cNvSpPr>
      </xdr:nvSpPr>
      <xdr:spPr bwMode="auto">
        <a:xfrm>
          <a:off x="8467725" y="1175442"/>
          <a:ext cx="9248775" cy="393825"/>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生産誘発額（直接効果・一次効果）・雇用者所得誘発額</a:t>
          </a:r>
        </a:p>
      </xdr:txBody>
    </xdr:sp>
    <xdr:clientData/>
  </xdr:twoCellAnchor>
  <xdr:twoCellAnchor>
    <xdr:from>
      <xdr:col>13</xdr:col>
      <xdr:colOff>0</xdr:colOff>
      <xdr:row>163</xdr:row>
      <xdr:rowOff>99117</xdr:rowOff>
    </xdr:from>
    <xdr:to>
      <xdr:col>22</xdr:col>
      <xdr:colOff>789534</xdr:colOff>
      <xdr:row>166</xdr:row>
      <xdr:rowOff>18231</xdr:rowOff>
    </xdr:to>
    <xdr:sp macro="" textlink="">
      <xdr:nvSpPr>
        <xdr:cNvPr id="361" name="Text Box 788">
          <a:extLst>
            <a:ext uri="{FF2B5EF4-FFF2-40B4-BE49-F238E27FC236}">
              <a16:creationId xmlns:a16="http://schemas.microsoft.com/office/drawing/2014/main" id="{00000000-0008-0000-0900-000069010000}"/>
            </a:ext>
          </a:extLst>
        </xdr:cNvPr>
        <xdr:cNvSpPr txBox="1">
          <a:spLocks noChangeArrowheads="1"/>
        </xdr:cNvSpPr>
      </xdr:nvSpPr>
      <xdr:spPr bwMode="auto">
        <a:xfrm>
          <a:off x="8467725" y="25349892"/>
          <a:ext cx="9209634"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県外の雇用者所得による需要増加額</a:t>
          </a:r>
        </a:p>
      </xdr:txBody>
    </xdr:sp>
    <xdr:clientData/>
  </xdr:twoCellAnchor>
  <xdr:twoCellAnchor>
    <xdr:from>
      <xdr:col>2</xdr:col>
      <xdr:colOff>0</xdr:colOff>
      <xdr:row>232</xdr:row>
      <xdr:rowOff>76200</xdr:rowOff>
    </xdr:from>
    <xdr:to>
      <xdr:col>19</xdr:col>
      <xdr:colOff>552450</xdr:colOff>
      <xdr:row>318</xdr:row>
      <xdr:rowOff>123825</xdr:rowOff>
    </xdr:to>
    <xdr:sp macro="" textlink="">
      <xdr:nvSpPr>
        <xdr:cNvPr id="362" name="Rectangle 790">
          <a:extLst>
            <a:ext uri="{FF2B5EF4-FFF2-40B4-BE49-F238E27FC236}">
              <a16:creationId xmlns:a16="http://schemas.microsoft.com/office/drawing/2014/main" id="{00000000-0008-0000-0900-00006A010000}"/>
            </a:ext>
          </a:extLst>
        </xdr:cNvPr>
        <xdr:cNvSpPr>
          <a:spLocks noChangeArrowheads="1"/>
        </xdr:cNvSpPr>
      </xdr:nvSpPr>
      <xdr:spPr bwMode="auto">
        <a:xfrm>
          <a:off x="546100" y="35979100"/>
          <a:ext cx="14179550" cy="133064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3</xdr:col>
      <xdr:colOff>45738</xdr:colOff>
      <xdr:row>242</xdr:row>
      <xdr:rowOff>60356</xdr:rowOff>
    </xdr:from>
    <xdr:to>
      <xdr:col>9</xdr:col>
      <xdr:colOff>753291</xdr:colOff>
      <xdr:row>244</xdr:row>
      <xdr:rowOff>108165</xdr:rowOff>
    </xdr:to>
    <xdr:sp macro="" textlink="">
      <xdr:nvSpPr>
        <xdr:cNvPr id="363" name="Text Box 789">
          <a:extLst>
            <a:ext uri="{FF2B5EF4-FFF2-40B4-BE49-F238E27FC236}">
              <a16:creationId xmlns:a16="http://schemas.microsoft.com/office/drawing/2014/main" id="{00000000-0008-0000-0900-00006B010000}"/>
            </a:ext>
          </a:extLst>
        </xdr:cNvPr>
        <xdr:cNvSpPr txBox="1">
          <a:spLocks noChangeArrowheads="1"/>
        </xdr:cNvSpPr>
      </xdr:nvSpPr>
      <xdr:spPr bwMode="auto">
        <a:xfrm>
          <a:off x="1055388" y="37522181"/>
          <a:ext cx="5955828" cy="352609"/>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生産誘発額（二次間接波及効果）</a:t>
          </a:r>
        </a:p>
      </xdr:txBody>
    </xdr:sp>
    <xdr:clientData/>
  </xdr:twoCellAnchor>
  <xdr:twoCellAnchor>
    <xdr:from>
      <xdr:col>19</xdr:col>
      <xdr:colOff>457200</xdr:colOff>
      <xdr:row>171</xdr:row>
      <xdr:rowOff>19050</xdr:rowOff>
    </xdr:from>
    <xdr:to>
      <xdr:col>19</xdr:col>
      <xdr:colOff>552450</xdr:colOff>
      <xdr:row>197</xdr:row>
      <xdr:rowOff>0</xdr:rowOff>
    </xdr:to>
    <xdr:sp macro="" textlink="">
      <xdr:nvSpPr>
        <xdr:cNvPr id="364" name="AutoShape 793">
          <a:extLst>
            <a:ext uri="{FF2B5EF4-FFF2-40B4-BE49-F238E27FC236}">
              <a16:creationId xmlns:a16="http://schemas.microsoft.com/office/drawing/2014/main" id="{00000000-0008-0000-0900-00006C010000}"/>
            </a:ext>
          </a:extLst>
        </xdr:cNvPr>
        <xdr:cNvSpPr>
          <a:spLocks/>
        </xdr:cNvSpPr>
      </xdr:nvSpPr>
      <xdr:spPr bwMode="auto">
        <a:xfrm>
          <a:off x="14630400" y="264890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6</xdr:col>
      <xdr:colOff>238125</xdr:colOff>
      <xdr:row>250</xdr:row>
      <xdr:rowOff>95250</xdr:rowOff>
    </xdr:from>
    <xdr:to>
      <xdr:col>6</xdr:col>
      <xdr:colOff>923925</xdr:colOff>
      <xdr:row>262</xdr:row>
      <xdr:rowOff>95250</xdr:rowOff>
    </xdr:to>
    <xdr:grpSp>
      <xdr:nvGrpSpPr>
        <xdr:cNvPr id="365" name="Group 797">
          <a:extLst>
            <a:ext uri="{FF2B5EF4-FFF2-40B4-BE49-F238E27FC236}">
              <a16:creationId xmlns:a16="http://schemas.microsoft.com/office/drawing/2014/main" id="{00000000-0008-0000-0900-00006D010000}"/>
            </a:ext>
          </a:extLst>
        </xdr:cNvPr>
        <xdr:cNvGrpSpPr>
          <a:grpSpLocks/>
        </xdr:cNvGrpSpPr>
      </xdr:nvGrpSpPr>
      <xdr:grpSpPr bwMode="auto">
        <a:xfrm>
          <a:off x="3781425" y="38817550"/>
          <a:ext cx="685800" cy="1828800"/>
          <a:chOff x="1343" y="340"/>
          <a:chExt cx="60" cy="204"/>
        </a:xfrm>
      </xdr:grpSpPr>
      <xdr:sp macro="" textlink="">
        <xdr:nvSpPr>
          <xdr:cNvPr id="366" name="Line 798">
            <a:extLst>
              <a:ext uri="{FF2B5EF4-FFF2-40B4-BE49-F238E27FC236}">
                <a16:creationId xmlns:a16="http://schemas.microsoft.com/office/drawing/2014/main" id="{00000000-0008-0000-0900-00006E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7" name="Line 799">
            <a:extLst>
              <a:ext uri="{FF2B5EF4-FFF2-40B4-BE49-F238E27FC236}">
                <a16:creationId xmlns:a16="http://schemas.microsoft.com/office/drawing/2014/main" id="{00000000-0008-0000-0900-00006F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8" name="Line 800">
            <a:extLst>
              <a:ext uri="{FF2B5EF4-FFF2-40B4-BE49-F238E27FC236}">
                <a16:creationId xmlns:a16="http://schemas.microsoft.com/office/drawing/2014/main" id="{00000000-0008-0000-0900-000070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9" name="Line 801">
            <a:extLst>
              <a:ext uri="{FF2B5EF4-FFF2-40B4-BE49-F238E27FC236}">
                <a16:creationId xmlns:a16="http://schemas.microsoft.com/office/drawing/2014/main" id="{00000000-0008-0000-0900-000071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0" name="Line 802">
            <a:extLst>
              <a:ext uri="{FF2B5EF4-FFF2-40B4-BE49-F238E27FC236}">
                <a16:creationId xmlns:a16="http://schemas.microsoft.com/office/drawing/2014/main" id="{00000000-0008-0000-0900-000072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1" name="Line 803">
            <a:extLst>
              <a:ext uri="{FF2B5EF4-FFF2-40B4-BE49-F238E27FC236}">
                <a16:creationId xmlns:a16="http://schemas.microsoft.com/office/drawing/2014/main" id="{00000000-0008-0000-0900-000073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2" name="Line 804">
            <a:extLst>
              <a:ext uri="{FF2B5EF4-FFF2-40B4-BE49-F238E27FC236}">
                <a16:creationId xmlns:a16="http://schemas.microsoft.com/office/drawing/2014/main" id="{00000000-0008-0000-0900-000074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3" name="Line 805">
            <a:extLst>
              <a:ext uri="{FF2B5EF4-FFF2-40B4-BE49-F238E27FC236}">
                <a16:creationId xmlns:a16="http://schemas.microsoft.com/office/drawing/2014/main" id="{00000000-0008-0000-0900-000075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4" name="Line 806">
            <a:extLst>
              <a:ext uri="{FF2B5EF4-FFF2-40B4-BE49-F238E27FC236}">
                <a16:creationId xmlns:a16="http://schemas.microsoft.com/office/drawing/2014/main" id="{00000000-0008-0000-0900-000076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5" name="Line 807">
            <a:extLst>
              <a:ext uri="{FF2B5EF4-FFF2-40B4-BE49-F238E27FC236}">
                <a16:creationId xmlns:a16="http://schemas.microsoft.com/office/drawing/2014/main" id="{00000000-0008-0000-0900-000077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6" name="Line 808">
            <a:extLst>
              <a:ext uri="{FF2B5EF4-FFF2-40B4-BE49-F238E27FC236}">
                <a16:creationId xmlns:a16="http://schemas.microsoft.com/office/drawing/2014/main" id="{00000000-0008-0000-0900-000078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7" name="Line 809">
            <a:extLst>
              <a:ext uri="{FF2B5EF4-FFF2-40B4-BE49-F238E27FC236}">
                <a16:creationId xmlns:a16="http://schemas.microsoft.com/office/drawing/2014/main" id="{00000000-0008-0000-0900-000079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8" name="Line 810">
            <a:extLst>
              <a:ext uri="{FF2B5EF4-FFF2-40B4-BE49-F238E27FC236}">
                <a16:creationId xmlns:a16="http://schemas.microsoft.com/office/drawing/2014/main" id="{00000000-0008-0000-0900-00007A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250</xdr:row>
      <xdr:rowOff>95250</xdr:rowOff>
    </xdr:from>
    <xdr:to>
      <xdr:col>6</xdr:col>
      <xdr:colOff>923925</xdr:colOff>
      <xdr:row>262</xdr:row>
      <xdr:rowOff>95250</xdr:rowOff>
    </xdr:to>
    <xdr:grpSp>
      <xdr:nvGrpSpPr>
        <xdr:cNvPr id="379" name="Group 811">
          <a:extLst>
            <a:ext uri="{FF2B5EF4-FFF2-40B4-BE49-F238E27FC236}">
              <a16:creationId xmlns:a16="http://schemas.microsoft.com/office/drawing/2014/main" id="{00000000-0008-0000-0900-00007B010000}"/>
            </a:ext>
          </a:extLst>
        </xdr:cNvPr>
        <xdr:cNvGrpSpPr>
          <a:grpSpLocks/>
        </xdr:cNvGrpSpPr>
      </xdr:nvGrpSpPr>
      <xdr:grpSpPr bwMode="auto">
        <a:xfrm>
          <a:off x="3781425" y="38817550"/>
          <a:ext cx="685800" cy="1828800"/>
          <a:chOff x="1343" y="340"/>
          <a:chExt cx="60" cy="204"/>
        </a:xfrm>
      </xdr:grpSpPr>
      <xdr:sp macro="" textlink="">
        <xdr:nvSpPr>
          <xdr:cNvPr id="380" name="Line 812">
            <a:extLst>
              <a:ext uri="{FF2B5EF4-FFF2-40B4-BE49-F238E27FC236}">
                <a16:creationId xmlns:a16="http://schemas.microsoft.com/office/drawing/2014/main" id="{00000000-0008-0000-0900-00007C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1" name="Line 813">
            <a:extLst>
              <a:ext uri="{FF2B5EF4-FFF2-40B4-BE49-F238E27FC236}">
                <a16:creationId xmlns:a16="http://schemas.microsoft.com/office/drawing/2014/main" id="{00000000-0008-0000-0900-00007D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2" name="Line 814">
            <a:extLst>
              <a:ext uri="{FF2B5EF4-FFF2-40B4-BE49-F238E27FC236}">
                <a16:creationId xmlns:a16="http://schemas.microsoft.com/office/drawing/2014/main" id="{00000000-0008-0000-0900-00007E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3" name="Line 815">
            <a:extLst>
              <a:ext uri="{FF2B5EF4-FFF2-40B4-BE49-F238E27FC236}">
                <a16:creationId xmlns:a16="http://schemas.microsoft.com/office/drawing/2014/main" id="{00000000-0008-0000-0900-00007F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4" name="Line 816">
            <a:extLst>
              <a:ext uri="{FF2B5EF4-FFF2-40B4-BE49-F238E27FC236}">
                <a16:creationId xmlns:a16="http://schemas.microsoft.com/office/drawing/2014/main" id="{00000000-0008-0000-0900-000080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5" name="Line 817">
            <a:extLst>
              <a:ext uri="{FF2B5EF4-FFF2-40B4-BE49-F238E27FC236}">
                <a16:creationId xmlns:a16="http://schemas.microsoft.com/office/drawing/2014/main" id="{00000000-0008-0000-0900-000081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6" name="Line 818">
            <a:extLst>
              <a:ext uri="{FF2B5EF4-FFF2-40B4-BE49-F238E27FC236}">
                <a16:creationId xmlns:a16="http://schemas.microsoft.com/office/drawing/2014/main" id="{00000000-0008-0000-0900-000082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7" name="Line 819">
            <a:extLst>
              <a:ext uri="{FF2B5EF4-FFF2-40B4-BE49-F238E27FC236}">
                <a16:creationId xmlns:a16="http://schemas.microsoft.com/office/drawing/2014/main" id="{00000000-0008-0000-0900-000083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8" name="Line 820">
            <a:extLst>
              <a:ext uri="{FF2B5EF4-FFF2-40B4-BE49-F238E27FC236}">
                <a16:creationId xmlns:a16="http://schemas.microsoft.com/office/drawing/2014/main" id="{00000000-0008-0000-0900-000084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9" name="Line 821">
            <a:extLst>
              <a:ext uri="{FF2B5EF4-FFF2-40B4-BE49-F238E27FC236}">
                <a16:creationId xmlns:a16="http://schemas.microsoft.com/office/drawing/2014/main" id="{00000000-0008-0000-0900-000085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0" name="Line 822">
            <a:extLst>
              <a:ext uri="{FF2B5EF4-FFF2-40B4-BE49-F238E27FC236}">
                <a16:creationId xmlns:a16="http://schemas.microsoft.com/office/drawing/2014/main" id="{00000000-0008-0000-0900-000086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1" name="Line 823">
            <a:extLst>
              <a:ext uri="{FF2B5EF4-FFF2-40B4-BE49-F238E27FC236}">
                <a16:creationId xmlns:a16="http://schemas.microsoft.com/office/drawing/2014/main" id="{00000000-0008-0000-0900-000087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2" name="Line 824">
            <a:extLst>
              <a:ext uri="{FF2B5EF4-FFF2-40B4-BE49-F238E27FC236}">
                <a16:creationId xmlns:a16="http://schemas.microsoft.com/office/drawing/2014/main" id="{00000000-0008-0000-0900-000088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263</xdr:row>
      <xdr:rowOff>85725</xdr:rowOff>
    </xdr:from>
    <xdr:to>
      <xdr:col>6</xdr:col>
      <xdr:colOff>923925</xdr:colOff>
      <xdr:row>275</xdr:row>
      <xdr:rowOff>85725</xdr:rowOff>
    </xdr:to>
    <xdr:grpSp>
      <xdr:nvGrpSpPr>
        <xdr:cNvPr id="393" name="Group 825">
          <a:extLst>
            <a:ext uri="{FF2B5EF4-FFF2-40B4-BE49-F238E27FC236}">
              <a16:creationId xmlns:a16="http://schemas.microsoft.com/office/drawing/2014/main" id="{00000000-0008-0000-0900-000089010000}"/>
            </a:ext>
          </a:extLst>
        </xdr:cNvPr>
        <xdr:cNvGrpSpPr>
          <a:grpSpLocks/>
        </xdr:cNvGrpSpPr>
      </xdr:nvGrpSpPr>
      <xdr:grpSpPr bwMode="auto">
        <a:xfrm>
          <a:off x="3781425" y="40789225"/>
          <a:ext cx="685800" cy="1828800"/>
          <a:chOff x="1343" y="340"/>
          <a:chExt cx="60" cy="204"/>
        </a:xfrm>
      </xdr:grpSpPr>
      <xdr:sp macro="" textlink="">
        <xdr:nvSpPr>
          <xdr:cNvPr id="394" name="Line 826">
            <a:extLst>
              <a:ext uri="{FF2B5EF4-FFF2-40B4-BE49-F238E27FC236}">
                <a16:creationId xmlns:a16="http://schemas.microsoft.com/office/drawing/2014/main" id="{00000000-0008-0000-0900-00008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5" name="Line 827">
            <a:extLst>
              <a:ext uri="{FF2B5EF4-FFF2-40B4-BE49-F238E27FC236}">
                <a16:creationId xmlns:a16="http://schemas.microsoft.com/office/drawing/2014/main" id="{00000000-0008-0000-0900-00008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6" name="Line 828">
            <a:extLst>
              <a:ext uri="{FF2B5EF4-FFF2-40B4-BE49-F238E27FC236}">
                <a16:creationId xmlns:a16="http://schemas.microsoft.com/office/drawing/2014/main" id="{00000000-0008-0000-0900-00008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7" name="Line 829">
            <a:extLst>
              <a:ext uri="{FF2B5EF4-FFF2-40B4-BE49-F238E27FC236}">
                <a16:creationId xmlns:a16="http://schemas.microsoft.com/office/drawing/2014/main" id="{00000000-0008-0000-0900-00008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8" name="Line 830">
            <a:extLst>
              <a:ext uri="{FF2B5EF4-FFF2-40B4-BE49-F238E27FC236}">
                <a16:creationId xmlns:a16="http://schemas.microsoft.com/office/drawing/2014/main" id="{00000000-0008-0000-0900-00008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9" name="Line 831">
            <a:extLst>
              <a:ext uri="{FF2B5EF4-FFF2-40B4-BE49-F238E27FC236}">
                <a16:creationId xmlns:a16="http://schemas.microsoft.com/office/drawing/2014/main" id="{00000000-0008-0000-0900-00008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0" name="Line 832">
            <a:extLst>
              <a:ext uri="{FF2B5EF4-FFF2-40B4-BE49-F238E27FC236}">
                <a16:creationId xmlns:a16="http://schemas.microsoft.com/office/drawing/2014/main" id="{00000000-0008-0000-0900-00009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1" name="Line 833">
            <a:extLst>
              <a:ext uri="{FF2B5EF4-FFF2-40B4-BE49-F238E27FC236}">
                <a16:creationId xmlns:a16="http://schemas.microsoft.com/office/drawing/2014/main" id="{00000000-0008-0000-0900-00009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2" name="Line 834">
            <a:extLst>
              <a:ext uri="{FF2B5EF4-FFF2-40B4-BE49-F238E27FC236}">
                <a16:creationId xmlns:a16="http://schemas.microsoft.com/office/drawing/2014/main" id="{00000000-0008-0000-0900-00009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3" name="Line 835">
            <a:extLst>
              <a:ext uri="{FF2B5EF4-FFF2-40B4-BE49-F238E27FC236}">
                <a16:creationId xmlns:a16="http://schemas.microsoft.com/office/drawing/2014/main" id="{00000000-0008-0000-0900-00009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4" name="Line 836">
            <a:extLst>
              <a:ext uri="{FF2B5EF4-FFF2-40B4-BE49-F238E27FC236}">
                <a16:creationId xmlns:a16="http://schemas.microsoft.com/office/drawing/2014/main" id="{00000000-0008-0000-0900-00009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5" name="Line 837">
            <a:extLst>
              <a:ext uri="{FF2B5EF4-FFF2-40B4-BE49-F238E27FC236}">
                <a16:creationId xmlns:a16="http://schemas.microsoft.com/office/drawing/2014/main" id="{00000000-0008-0000-0900-00009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6" name="Line 838">
            <a:extLst>
              <a:ext uri="{FF2B5EF4-FFF2-40B4-BE49-F238E27FC236}">
                <a16:creationId xmlns:a16="http://schemas.microsoft.com/office/drawing/2014/main" id="{00000000-0008-0000-0900-00009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363082</xdr:colOff>
      <xdr:row>250</xdr:row>
      <xdr:rowOff>15520</xdr:rowOff>
    </xdr:from>
    <xdr:to>
      <xdr:col>6</xdr:col>
      <xdr:colOff>744280</xdr:colOff>
      <xdr:row>275</xdr:row>
      <xdr:rowOff>128856</xdr:rowOff>
    </xdr:to>
    <xdr:sp macro="" textlink="">
      <xdr:nvSpPr>
        <xdr:cNvPr id="407" name="Text Box 796">
          <a:extLst>
            <a:ext uri="{FF2B5EF4-FFF2-40B4-BE49-F238E27FC236}">
              <a16:creationId xmlns:a16="http://schemas.microsoft.com/office/drawing/2014/main" id="{00000000-0008-0000-0900-000097010000}"/>
            </a:ext>
          </a:extLst>
        </xdr:cNvPr>
        <xdr:cNvSpPr txBox="1">
          <a:spLocks noChangeArrowheads="1"/>
        </xdr:cNvSpPr>
      </xdr:nvSpPr>
      <xdr:spPr bwMode="auto">
        <a:xfrm>
          <a:off x="3896857" y="38772745"/>
          <a:ext cx="381198" cy="392333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逆行列係数・８４行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８４列</a:t>
          </a:r>
        </a:p>
      </xdr:txBody>
    </xdr:sp>
    <xdr:clientData/>
  </xdr:twoCellAnchor>
  <xdr:twoCellAnchor>
    <xdr:from>
      <xdr:col>15</xdr:col>
      <xdr:colOff>266700</xdr:colOff>
      <xdr:row>250</xdr:row>
      <xdr:rowOff>19050</xdr:rowOff>
    </xdr:from>
    <xdr:to>
      <xdr:col>15</xdr:col>
      <xdr:colOff>952500</xdr:colOff>
      <xdr:row>276</xdr:row>
      <xdr:rowOff>0</xdr:rowOff>
    </xdr:to>
    <xdr:grpSp>
      <xdr:nvGrpSpPr>
        <xdr:cNvPr id="408" name="Group 926">
          <a:extLst>
            <a:ext uri="{FF2B5EF4-FFF2-40B4-BE49-F238E27FC236}">
              <a16:creationId xmlns:a16="http://schemas.microsoft.com/office/drawing/2014/main" id="{00000000-0008-0000-0900-000098010000}"/>
            </a:ext>
          </a:extLst>
        </xdr:cNvPr>
        <xdr:cNvGrpSpPr>
          <a:grpSpLocks/>
        </xdr:cNvGrpSpPr>
      </xdr:nvGrpSpPr>
      <xdr:grpSpPr bwMode="auto">
        <a:xfrm>
          <a:off x="10896600" y="38741350"/>
          <a:ext cx="685800" cy="3943350"/>
          <a:chOff x="1199" y="3575"/>
          <a:chExt cx="72" cy="440"/>
        </a:xfrm>
      </xdr:grpSpPr>
      <xdr:grpSp>
        <xdr:nvGrpSpPr>
          <xdr:cNvPr id="409" name="Group 853">
            <a:extLst>
              <a:ext uri="{FF2B5EF4-FFF2-40B4-BE49-F238E27FC236}">
                <a16:creationId xmlns:a16="http://schemas.microsoft.com/office/drawing/2014/main" id="{00000000-0008-0000-0900-000099010000}"/>
              </a:ext>
            </a:extLst>
          </xdr:cNvPr>
          <xdr:cNvGrpSpPr>
            <a:grpSpLocks/>
          </xdr:cNvGrpSpPr>
        </xdr:nvGrpSpPr>
        <xdr:grpSpPr bwMode="auto">
          <a:xfrm>
            <a:off x="1199" y="3583"/>
            <a:ext cx="72" cy="204"/>
            <a:chOff x="1343" y="340"/>
            <a:chExt cx="60" cy="204"/>
          </a:xfrm>
        </xdr:grpSpPr>
        <xdr:sp macro="" textlink="">
          <xdr:nvSpPr>
            <xdr:cNvPr id="426" name="Line 854">
              <a:extLst>
                <a:ext uri="{FF2B5EF4-FFF2-40B4-BE49-F238E27FC236}">
                  <a16:creationId xmlns:a16="http://schemas.microsoft.com/office/drawing/2014/main" id="{00000000-0008-0000-0900-0000A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7" name="Line 855">
              <a:extLst>
                <a:ext uri="{FF2B5EF4-FFF2-40B4-BE49-F238E27FC236}">
                  <a16:creationId xmlns:a16="http://schemas.microsoft.com/office/drawing/2014/main" id="{00000000-0008-0000-0900-0000A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8" name="Line 856">
              <a:extLst>
                <a:ext uri="{FF2B5EF4-FFF2-40B4-BE49-F238E27FC236}">
                  <a16:creationId xmlns:a16="http://schemas.microsoft.com/office/drawing/2014/main" id="{00000000-0008-0000-0900-0000A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9" name="Line 857">
              <a:extLst>
                <a:ext uri="{FF2B5EF4-FFF2-40B4-BE49-F238E27FC236}">
                  <a16:creationId xmlns:a16="http://schemas.microsoft.com/office/drawing/2014/main" id="{00000000-0008-0000-0900-0000A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0" name="Line 858">
              <a:extLst>
                <a:ext uri="{FF2B5EF4-FFF2-40B4-BE49-F238E27FC236}">
                  <a16:creationId xmlns:a16="http://schemas.microsoft.com/office/drawing/2014/main" id="{00000000-0008-0000-0900-0000A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1" name="Line 859">
              <a:extLst>
                <a:ext uri="{FF2B5EF4-FFF2-40B4-BE49-F238E27FC236}">
                  <a16:creationId xmlns:a16="http://schemas.microsoft.com/office/drawing/2014/main" id="{00000000-0008-0000-0900-0000A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2" name="Line 860">
              <a:extLst>
                <a:ext uri="{FF2B5EF4-FFF2-40B4-BE49-F238E27FC236}">
                  <a16:creationId xmlns:a16="http://schemas.microsoft.com/office/drawing/2014/main" id="{00000000-0008-0000-0900-0000B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3" name="Line 861">
              <a:extLst>
                <a:ext uri="{FF2B5EF4-FFF2-40B4-BE49-F238E27FC236}">
                  <a16:creationId xmlns:a16="http://schemas.microsoft.com/office/drawing/2014/main" id="{00000000-0008-0000-0900-0000B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4" name="Line 862">
              <a:extLst>
                <a:ext uri="{FF2B5EF4-FFF2-40B4-BE49-F238E27FC236}">
                  <a16:creationId xmlns:a16="http://schemas.microsoft.com/office/drawing/2014/main" id="{00000000-0008-0000-0900-0000B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5" name="Line 863">
              <a:extLst>
                <a:ext uri="{FF2B5EF4-FFF2-40B4-BE49-F238E27FC236}">
                  <a16:creationId xmlns:a16="http://schemas.microsoft.com/office/drawing/2014/main" id="{00000000-0008-0000-0900-0000B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6" name="Line 864">
              <a:extLst>
                <a:ext uri="{FF2B5EF4-FFF2-40B4-BE49-F238E27FC236}">
                  <a16:creationId xmlns:a16="http://schemas.microsoft.com/office/drawing/2014/main" id="{00000000-0008-0000-0900-0000B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7" name="Line 865">
              <a:extLst>
                <a:ext uri="{FF2B5EF4-FFF2-40B4-BE49-F238E27FC236}">
                  <a16:creationId xmlns:a16="http://schemas.microsoft.com/office/drawing/2014/main" id="{00000000-0008-0000-0900-0000B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8" name="Line 866">
              <a:extLst>
                <a:ext uri="{FF2B5EF4-FFF2-40B4-BE49-F238E27FC236}">
                  <a16:creationId xmlns:a16="http://schemas.microsoft.com/office/drawing/2014/main" id="{00000000-0008-0000-0900-0000B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10" name="Group 867">
            <a:extLst>
              <a:ext uri="{FF2B5EF4-FFF2-40B4-BE49-F238E27FC236}">
                <a16:creationId xmlns:a16="http://schemas.microsoft.com/office/drawing/2014/main" id="{00000000-0008-0000-0900-00009A010000}"/>
              </a:ext>
            </a:extLst>
          </xdr:cNvPr>
          <xdr:cNvGrpSpPr>
            <a:grpSpLocks/>
          </xdr:cNvGrpSpPr>
        </xdr:nvGrpSpPr>
        <xdr:grpSpPr bwMode="auto">
          <a:xfrm>
            <a:off x="1199" y="3803"/>
            <a:ext cx="72" cy="204"/>
            <a:chOff x="1343" y="340"/>
            <a:chExt cx="60" cy="204"/>
          </a:xfrm>
        </xdr:grpSpPr>
        <xdr:sp macro="" textlink="">
          <xdr:nvSpPr>
            <xdr:cNvPr id="413" name="Line 868">
              <a:extLst>
                <a:ext uri="{FF2B5EF4-FFF2-40B4-BE49-F238E27FC236}">
                  <a16:creationId xmlns:a16="http://schemas.microsoft.com/office/drawing/2014/main" id="{00000000-0008-0000-0900-00009D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4" name="Line 869">
              <a:extLst>
                <a:ext uri="{FF2B5EF4-FFF2-40B4-BE49-F238E27FC236}">
                  <a16:creationId xmlns:a16="http://schemas.microsoft.com/office/drawing/2014/main" id="{00000000-0008-0000-0900-00009E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5" name="Line 870">
              <a:extLst>
                <a:ext uri="{FF2B5EF4-FFF2-40B4-BE49-F238E27FC236}">
                  <a16:creationId xmlns:a16="http://schemas.microsoft.com/office/drawing/2014/main" id="{00000000-0008-0000-0900-00009F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6" name="Line 871">
              <a:extLst>
                <a:ext uri="{FF2B5EF4-FFF2-40B4-BE49-F238E27FC236}">
                  <a16:creationId xmlns:a16="http://schemas.microsoft.com/office/drawing/2014/main" id="{00000000-0008-0000-0900-0000A0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7" name="Line 872">
              <a:extLst>
                <a:ext uri="{FF2B5EF4-FFF2-40B4-BE49-F238E27FC236}">
                  <a16:creationId xmlns:a16="http://schemas.microsoft.com/office/drawing/2014/main" id="{00000000-0008-0000-0900-0000A1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8" name="Line 873">
              <a:extLst>
                <a:ext uri="{FF2B5EF4-FFF2-40B4-BE49-F238E27FC236}">
                  <a16:creationId xmlns:a16="http://schemas.microsoft.com/office/drawing/2014/main" id="{00000000-0008-0000-0900-0000A2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9" name="Line 874">
              <a:extLst>
                <a:ext uri="{FF2B5EF4-FFF2-40B4-BE49-F238E27FC236}">
                  <a16:creationId xmlns:a16="http://schemas.microsoft.com/office/drawing/2014/main" id="{00000000-0008-0000-0900-0000A3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0" name="Line 875">
              <a:extLst>
                <a:ext uri="{FF2B5EF4-FFF2-40B4-BE49-F238E27FC236}">
                  <a16:creationId xmlns:a16="http://schemas.microsoft.com/office/drawing/2014/main" id="{00000000-0008-0000-0900-0000A4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1" name="Line 876">
              <a:extLst>
                <a:ext uri="{FF2B5EF4-FFF2-40B4-BE49-F238E27FC236}">
                  <a16:creationId xmlns:a16="http://schemas.microsoft.com/office/drawing/2014/main" id="{00000000-0008-0000-0900-0000A5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2" name="Line 877">
              <a:extLst>
                <a:ext uri="{FF2B5EF4-FFF2-40B4-BE49-F238E27FC236}">
                  <a16:creationId xmlns:a16="http://schemas.microsoft.com/office/drawing/2014/main" id="{00000000-0008-0000-0900-0000A6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3" name="Line 878">
              <a:extLst>
                <a:ext uri="{FF2B5EF4-FFF2-40B4-BE49-F238E27FC236}">
                  <a16:creationId xmlns:a16="http://schemas.microsoft.com/office/drawing/2014/main" id="{00000000-0008-0000-0900-0000A7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4" name="Line 879">
              <a:extLst>
                <a:ext uri="{FF2B5EF4-FFF2-40B4-BE49-F238E27FC236}">
                  <a16:creationId xmlns:a16="http://schemas.microsoft.com/office/drawing/2014/main" id="{00000000-0008-0000-0900-0000A8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5" name="Line 880">
              <a:extLst>
                <a:ext uri="{FF2B5EF4-FFF2-40B4-BE49-F238E27FC236}">
                  <a16:creationId xmlns:a16="http://schemas.microsoft.com/office/drawing/2014/main" id="{00000000-0008-0000-0900-0000A9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11" name="Text Box 881">
            <a:extLst>
              <a:ext uri="{FF2B5EF4-FFF2-40B4-BE49-F238E27FC236}">
                <a16:creationId xmlns:a16="http://schemas.microsoft.com/office/drawing/2014/main" id="{00000000-0008-0000-0900-00009B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12" name="Text Box 925">
            <a:extLst>
              <a:ext uri="{FF2B5EF4-FFF2-40B4-BE49-F238E27FC236}">
                <a16:creationId xmlns:a16="http://schemas.microsoft.com/office/drawing/2014/main" id="{00000000-0008-0000-0900-00009C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6</xdr:col>
      <xdr:colOff>238125</xdr:colOff>
      <xdr:row>287</xdr:row>
      <xdr:rowOff>19050</xdr:rowOff>
    </xdr:from>
    <xdr:to>
      <xdr:col>6</xdr:col>
      <xdr:colOff>962025</xdr:colOff>
      <xdr:row>313</xdr:row>
      <xdr:rowOff>0</xdr:rowOff>
    </xdr:to>
    <xdr:grpSp>
      <xdr:nvGrpSpPr>
        <xdr:cNvPr id="439" name="Group 958">
          <a:extLst>
            <a:ext uri="{FF2B5EF4-FFF2-40B4-BE49-F238E27FC236}">
              <a16:creationId xmlns:a16="http://schemas.microsoft.com/office/drawing/2014/main" id="{00000000-0008-0000-0900-0000B7010000}"/>
            </a:ext>
          </a:extLst>
        </xdr:cNvPr>
        <xdr:cNvGrpSpPr>
          <a:grpSpLocks/>
        </xdr:cNvGrpSpPr>
      </xdr:nvGrpSpPr>
      <xdr:grpSpPr bwMode="auto">
        <a:xfrm>
          <a:off x="3781425" y="44456350"/>
          <a:ext cx="723900" cy="3943350"/>
          <a:chOff x="1199" y="3575"/>
          <a:chExt cx="72" cy="440"/>
        </a:xfrm>
      </xdr:grpSpPr>
      <xdr:grpSp>
        <xdr:nvGrpSpPr>
          <xdr:cNvPr id="440" name="Group 959">
            <a:extLst>
              <a:ext uri="{FF2B5EF4-FFF2-40B4-BE49-F238E27FC236}">
                <a16:creationId xmlns:a16="http://schemas.microsoft.com/office/drawing/2014/main" id="{00000000-0008-0000-0900-0000B8010000}"/>
              </a:ext>
            </a:extLst>
          </xdr:cNvPr>
          <xdr:cNvGrpSpPr>
            <a:grpSpLocks/>
          </xdr:cNvGrpSpPr>
        </xdr:nvGrpSpPr>
        <xdr:grpSpPr bwMode="auto">
          <a:xfrm>
            <a:off x="1199" y="3583"/>
            <a:ext cx="72" cy="204"/>
            <a:chOff x="1343" y="340"/>
            <a:chExt cx="60" cy="204"/>
          </a:xfrm>
        </xdr:grpSpPr>
        <xdr:sp macro="" textlink="">
          <xdr:nvSpPr>
            <xdr:cNvPr id="457" name="Line 960">
              <a:extLst>
                <a:ext uri="{FF2B5EF4-FFF2-40B4-BE49-F238E27FC236}">
                  <a16:creationId xmlns:a16="http://schemas.microsoft.com/office/drawing/2014/main" id="{00000000-0008-0000-0900-0000C9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8" name="Line 961">
              <a:extLst>
                <a:ext uri="{FF2B5EF4-FFF2-40B4-BE49-F238E27FC236}">
                  <a16:creationId xmlns:a16="http://schemas.microsoft.com/office/drawing/2014/main" id="{00000000-0008-0000-0900-0000CA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9" name="Line 962">
              <a:extLst>
                <a:ext uri="{FF2B5EF4-FFF2-40B4-BE49-F238E27FC236}">
                  <a16:creationId xmlns:a16="http://schemas.microsoft.com/office/drawing/2014/main" id="{00000000-0008-0000-0900-0000CB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0" name="Line 963">
              <a:extLst>
                <a:ext uri="{FF2B5EF4-FFF2-40B4-BE49-F238E27FC236}">
                  <a16:creationId xmlns:a16="http://schemas.microsoft.com/office/drawing/2014/main" id="{00000000-0008-0000-0900-0000CC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1" name="Line 964">
              <a:extLst>
                <a:ext uri="{FF2B5EF4-FFF2-40B4-BE49-F238E27FC236}">
                  <a16:creationId xmlns:a16="http://schemas.microsoft.com/office/drawing/2014/main" id="{00000000-0008-0000-0900-0000CD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2" name="Line 965">
              <a:extLst>
                <a:ext uri="{FF2B5EF4-FFF2-40B4-BE49-F238E27FC236}">
                  <a16:creationId xmlns:a16="http://schemas.microsoft.com/office/drawing/2014/main" id="{00000000-0008-0000-0900-0000CE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3" name="Line 966">
              <a:extLst>
                <a:ext uri="{FF2B5EF4-FFF2-40B4-BE49-F238E27FC236}">
                  <a16:creationId xmlns:a16="http://schemas.microsoft.com/office/drawing/2014/main" id="{00000000-0008-0000-0900-0000CF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4" name="Line 967">
              <a:extLst>
                <a:ext uri="{FF2B5EF4-FFF2-40B4-BE49-F238E27FC236}">
                  <a16:creationId xmlns:a16="http://schemas.microsoft.com/office/drawing/2014/main" id="{00000000-0008-0000-0900-0000D0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5" name="Line 968">
              <a:extLst>
                <a:ext uri="{FF2B5EF4-FFF2-40B4-BE49-F238E27FC236}">
                  <a16:creationId xmlns:a16="http://schemas.microsoft.com/office/drawing/2014/main" id="{00000000-0008-0000-0900-0000D1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6" name="Line 969">
              <a:extLst>
                <a:ext uri="{FF2B5EF4-FFF2-40B4-BE49-F238E27FC236}">
                  <a16:creationId xmlns:a16="http://schemas.microsoft.com/office/drawing/2014/main" id="{00000000-0008-0000-0900-0000D2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7" name="Line 970">
              <a:extLst>
                <a:ext uri="{FF2B5EF4-FFF2-40B4-BE49-F238E27FC236}">
                  <a16:creationId xmlns:a16="http://schemas.microsoft.com/office/drawing/2014/main" id="{00000000-0008-0000-0900-0000D3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8" name="Line 971">
              <a:extLst>
                <a:ext uri="{FF2B5EF4-FFF2-40B4-BE49-F238E27FC236}">
                  <a16:creationId xmlns:a16="http://schemas.microsoft.com/office/drawing/2014/main" id="{00000000-0008-0000-0900-0000D4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9" name="Line 972">
              <a:extLst>
                <a:ext uri="{FF2B5EF4-FFF2-40B4-BE49-F238E27FC236}">
                  <a16:creationId xmlns:a16="http://schemas.microsoft.com/office/drawing/2014/main" id="{00000000-0008-0000-0900-0000D5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41" name="Group 973">
            <a:extLst>
              <a:ext uri="{FF2B5EF4-FFF2-40B4-BE49-F238E27FC236}">
                <a16:creationId xmlns:a16="http://schemas.microsoft.com/office/drawing/2014/main" id="{00000000-0008-0000-0900-0000B9010000}"/>
              </a:ext>
            </a:extLst>
          </xdr:cNvPr>
          <xdr:cNvGrpSpPr>
            <a:grpSpLocks/>
          </xdr:cNvGrpSpPr>
        </xdr:nvGrpSpPr>
        <xdr:grpSpPr bwMode="auto">
          <a:xfrm>
            <a:off x="1199" y="3803"/>
            <a:ext cx="72" cy="204"/>
            <a:chOff x="1343" y="340"/>
            <a:chExt cx="60" cy="204"/>
          </a:xfrm>
        </xdr:grpSpPr>
        <xdr:sp macro="" textlink="">
          <xdr:nvSpPr>
            <xdr:cNvPr id="444" name="Line 974">
              <a:extLst>
                <a:ext uri="{FF2B5EF4-FFF2-40B4-BE49-F238E27FC236}">
                  <a16:creationId xmlns:a16="http://schemas.microsoft.com/office/drawing/2014/main" id="{00000000-0008-0000-0900-0000BC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5" name="Line 975">
              <a:extLst>
                <a:ext uri="{FF2B5EF4-FFF2-40B4-BE49-F238E27FC236}">
                  <a16:creationId xmlns:a16="http://schemas.microsoft.com/office/drawing/2014/main" id="{00000000-0008-0000-0900-0000BD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6" name="Line 976">
              <a:extLst>
                <a:ext uri="{FF2B5EF4-FFF2-40B4-BE49-F238E27FC236}">
                  <a16:creationId xmlns:a16="http://schemas.microsoft.com/office/drawing/2014/main" id="{00000000-0008-0000-0900-0000BE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7" name="Line 977">
              <a:extLst>
                <a:ext uri="{FF2B5EF4-FFF2-40B4-BE49-F238E27FC236}">
                  <a16:creationId xmlns:a16="http://schemas.microsoft.com/office/drawing/2014/main" id="{00000000-0008-0000-0900-0000BF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8" name="Line 978">
              <a:extLst>
                <a:ext uri="{FF2B5EF4-FFF2-40B4-BE49-F238E27FC236}">
                  <a16:creationId xmlns:a16="http://schemas.microsoft.com/office/drawing/2014/main" id="{00000000-0008-0000-0900-0000C0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9" name="Line 979">
              <a:extLst>
                <a:ext uri="{FF2B5EF4-FFF2-40B4-BE49-F238E27FC236}">
                  <a16:creationId xmlns:a16="http://schemas.microsoft.com/office/drawing/2014/main" id="{00000000-0008-0000-0900-0000C1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0" name="Line 980">
              <a:extLst>
                <a:ext uri="{FF2B5EF4-FFF2-40B4-BE49-F238E27FC236}">
                  <a16:creationId xmlns:a16="http://schemas.microsoft.com/office/drawing/2014/main" id="{00000000-0008-0000-0900-0000C2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1" name="Line 981">
              <a:extLst>
                <a:ext uri="{FF2B5EF4-FFF2-40B4-BE49-F238E27FC236}">
                  <a16:creationId xmlns:a16="http://schemas.microsoft.com/office/drawing/2014/main" id="{00000000-0008-0000-0900-0000C3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2" name="Line 982">
              <a:extLst>
                <a:ext uri="{FF2B5EF4-FFF2-40B4-BE49-F238E27FC236}">
                  <a16:creationId xmlns:a16="http://schemas.microsoft.com/office/drawing/2014/main" id="{00000000-0008-0000-0900-0000C4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3" name="Line 983">
              <a:extLst>
                <a:ext uri="{FF2B5EF4-FFF2-40B4-BE49-F238E27FC236}">
                  <a16:creationId xmlns:a16="http://schemas.microsoft.com/office/drawing/2014/main" id="{00000000-0008-0000-0900-0000C5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4" name="Line 984">
              <a:extLst>
                <a:ext uri="{FF2B5EF4-FFF2-40B4-BE49-F238E27FC236}">
                  <a16:creationId xmlns:a16="http://schemas.microsoft.com/office/drawing/2014/main" id="{00000000-0008-0000-0900-0000C6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5" name="Line 985">
              <a:extLst>
                <a:ext uri="{FF2B5EF4-FFF2-40B4-BE49-F238E27FC236}">
                  <a16:creationId xmlns:a16="http://schemas.microsoft.com/office/drawing/2014/main" id="{00000000-0008-0000-0900-0000C7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6" name="Line 986">
              <a:extLst>
                <a:ext uri="{FF2B5EF4-FFF2-40B4-BE49-F238E27FC236}">
                  <a16:creationId xmlns:a16="http://schemas.microsoft.com/office/drawing/2014/main" id="{00000000-0008-0000-0900-0000C8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42" name="Text Box 987">
            <a:extLst>
              <a:ext uri="{FF2B5EF4-FFF2-40B4-BE49-F238E27FC236}">
                <a16:creationId xmlns:a16="http://schemas.microsoft.com/office/drawing/2014/main" id="{00000000-0008-0000-0900-0000BA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43" name="Text Box 988">
            <a:extLst>
              <a:ext uri="{FF2B5EF4-FFF2-40B4-BE49-F238E27FC236}">
                <a16:creationId xmlns:a16="http://schemas.microsoft.com/office/drawing/2014/main" id="{00000000-0008-0000-0900-0000BB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15</xdr:col>
      <xdr:colOff>257175</xdr:colOff>
      <xdr:row>287</xdr:row>
      <xdr:rowOff>9525</xdr:rowOff>
    </xdr:from>
    <xdr:to>
      <xdr:col>15</xdr:col>
      <xdr:colOff>942975</xdr:colOff>
      <xdr:row>312</xdr:row>
      <xdr:rowOff>142875</xdr:rowOff>
    </xdr:to>
    <xdr:grpSp>
      <xdr:nvGrpSpPr>
        <xdr:cNvPr id="470" name="Group 989">
          <a:extLst>
            <a:ext uri="{FF2B5EF4-FFF2-40B4-BE49-F238E27FC236}">
              <a16:creationId xmlns:a16="http://schemas.microsoft.com/office/drawing/2014/main" id="{00000000-0008-0000-0900-0000D6010000}"/>
            </a:ext>
          </a:extLst>
        </xdr:cNvPr>
        <xdr:cNvGrpSpPr>
          <a:grpSpLocks/>
        </xdr:cNvGrpSpPr>
      </xdr:nvGrpSpPr>
      <xdr:grpSpPr bwMode="auto">
        <a:xfrm>
          <a:off x="10887075" y="44446825"/>
          <a:ext cx="685800" cy="3943350"/>
          <a:chOff x="1199" y="3575"/>
          <a:chExt cx="72" cy="440"/>
        </a:xfrm>
      </xdr:grpSpPr>
      <xdr:grpSp>
        <xdr:nvGrpSpPr>
          <xdr:cNvPr id="471" name="Group 990">
            <a:extLst>
              <a:ext uri="{FF2B5EF4-FFF2-40B4-BE49-F238E27FC236}">
                <a16:creationId xmlns:a16="http://schemas.microsoft.com/office/drawing/2014/main" id="{00000000-0008-0000-0900-0000D7010000}"/>
              </a:ext>
            </a:extLst>
          </xdr:cNvPr>
          <xdr:cNvGrpSpPr>
            <a:grpSpLocks/>
          </xdr:cNvGrpSpPr>
        </xdr:nvGrpSpPr>
        <xdr:grpSpPr bwMode="auto">
          <a:xfrm>
            <a:off x="1199" y="3583"/>
            <a:ext cx="72" cy="204"/>
            <a:chOff x="1343" y="340"/>
            <a:chExt cx="60" cy="204"/>
          </a:xfrm>
        </xdr:grpSpPr>
        <xdr:sp macro="" textlink="">
          <xdr:nvSpPr>
            <xdr:cNvPr id="488" name="Line 991">
              <a:extLst>
                <a:ext uri="{FF2B5EF4-FFF2-40B4-BE49-F238E27FC236}">
                  <a16:creationId xmlns:a16="http://schemas.microsoft.com/office/drawing/2014/main" id="{00000000-0008-0000-0900-0000E8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9" name="Line 992">
              <a:extLst>
                <a:ext uri="{FF2B5EF4-FFF2-40B4-BE49-F238E27FC236}">
                  <a16:creationId xmlns:a16="http://schemas.microsoft.com/office/drawing/2014/main" id="{00000000-0008-0000-0900-0000E9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0" name="Line 993">
              <a:extLst>
                <a:ext uri="{FF2B5EF4-FFF2-40B4-BE49-F238E27FC236}">
                  <a16:creationId xmlns:a16="http://schemas.microsoft.com/office/drawing/2014/main" id="{00000000-0008-0000-0900-0000EA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1" name="Line 994">
              <a:extLst>
                <a:ext uri="{FF2B5EF4-FFF2-40B4-BE49-F238E27FC236}">
                  <a16:creationId xmlns:a16="http://schemas.microsoft.com/office/drawing/2014/main" id="{00000000-0008-0000-0900-0000EB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2" name="Line 995">
              <a:extLst>
                <a:ext uri="{FF2B5EF4-FFF2-40B4-BE49-F238E27FC236}">
                  <a16:creationId xmlns:a16="http://schemas.microsoft.com/office/drawing/2014/main" id="{00000000-0008-0000-0900-0000EC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3" name="Line 996">
              <a:extLst>
                <a:ext uri="{FF2B5EF4-FFF2-40B4-BE49-F238E27FC236}">
                  <a16:creationId xmlns:a16="http://schemas.microsoft.com/office/drawing/2014/main" id="{00000000-0008-0000-0900-0000ED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4" name="Line 997">
              <a:extLst>
                <a:ext uri="{FF2B5EF4-FFF2-40B4-BE49-F238E27FC236}">
                  <a16:creationId xmlns:a16="http://schemas.microsoft.com/office/drawing/2014/main" id="{00000000-0008-0000-0900-0000EE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5" name="Line 998">
              <a:extLst>
                <a:ext uri="{FF2B5EF4-FFF2-40B4-BE49-F238E27FC236}">
                  <a16:creationId xmlns:a16="http://schemas.microsoft.com/office/drawing/2014/main" id="{00000000-0008-0000-0900-0000EF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6" name="Line 999">
              <a:extLst>
                <a:ext uri="{FF2B5EF4-FFF2-40B4-BE49-F238E27FC236}">
                  <a16:creationId xmlns:a16="http://schemas.microsoft.com/office/drawing/2014/main" id="{00000000-0008-0000-0900-0000F0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7" name="Line 1000">
              <a:extLst>
                <a:ext uri="{FF2B5EF4-FFF2-40B4-BE49-F238E27FC236}">
                  <a16:creationId xmlns:a16="http://schemas.microsoft.com/office/drawing/2014/main" id="{00000000-0008-0000-0900-0000F1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8" name="Line 1001">
              <a:extLst>
                <a:ext uri="{FF2B5EF4-FFF2-40B4-BE49-F238E27FC236}">
                  <a16:creationId xmlns:a16="http://schemas.microsoft.com/office/drawing/2014/main" id="{00000000-0008-0000-0900-0000F2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9" name="Line 1002">
              <a:extLst>
                <a:ext uri="{FF2B5EF4-FFF2-40B4-BE49-F238E27FC236}">
                  <a16:creationId xmlns:a16="http://schemas.microsoft.com/office/drawing/2014/main" id="{00000000-0008-0000-0900-0000F3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0" name="Line 1003">
              <a:extLst>
                <a:ext uri="{FF2B5EF4-FFF2-40B4-BE49-F238E27FC236}">
                  <a16:creationId xmlns:a16="http://schemas.microsoft.com/office/drawing/2014/main" id="{00000000-0008-0000-0900-0000F4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72" name="Group 1004">
            <a:extLst>
              <a:ext uri="{FF2B5EF4-FFF2-40B4-BE49-F238E27FC236}">
                <a16:creationId xmlns:a16="http://schemas.microsoft.com/office/drawing/2014/main" id="{00000000-0008-0000-0900-0000D8010000}"/>
              </a:ext>
            </a:extLst>
          </xdr:cNvPr>
          <xdr:cNvGrpSpPr>
            <a:grpSpLocks/>
          </xdr:cNvGrpSpPr>
        </xdr:nvGrpSpPr>
        <xdr:grpSpPr bwMode="auto">
          <a:xfrm>
            <a:off x="1199" y="3803"/>
            <a:ext cx="72" cy="204"/>
            <a:chOff x="1343" y="340"/>
            <a:chExt cx="60" cy="204"/>
          </a:xfrm>
        </xdr:grpSpPr>
        <xdr:sp macro="" textlink="">
          <xdr:nvSpPr>
            <xdr:cNvPr id="475" name="Line 1005">
              <a:extLst>
                <a:ext uri="{FF2B5EF4-FFF2-40B4-BE49-F238E27FC236}">
                  <a16:creationId xmlns:a16="http://schemas.microsoft.com/office/drawing/2014/main" id="{00000000-0008-0000-0900-0000DB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6" name="Line 1006">
              <a:extLst>
                <a:ext uri="{FF2B5EF4-FFF2-40B4-BE49-F238E27FC236}">
                  <a16:creationId xmlns:a16="http://schemas.microsoft.com/office/drawing/2014/main" id="{00000000-0008-0000-0900-0000DC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7" name="Line 1007">
              <a:extLst>
                <a:ext uri="{FF2B5EF4-FFF2-40B4-BE49-F238E27FC236}">
                  <a16:creationId xmlns:a16="http://schemas.microsoft.com/office/drawing/2014/main" id="{00000000-0008-0000-0900-0000DD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8" name="Line 1008">
              <a:extLst>
                <a:ext uri="{FF2B5EF4-FFF2-40B4-BE49-F238E27FC236}">
                  <a16:creationId xmlns:a16="http://schemas.microsoft.com/office/drawing/2014/main" id="{00000000-0008-0000-0900-0000DE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9" name="Line 1009">
              <a:extLst>
                <a:ext uri="{FF2B5EF4-FFF2-40B4-BE49-F238E27FC236}">
                  <a16:creationId xmlns:a16="http://schemas.microsoft.com/office/drawing/2014/main" id="{00000000-0008-0000-0900-0000DF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0" name="Line 1010">
              <a:extLst>
                <a:ext uri="{FF2B5EF4-FFF2-40B4-BE49-F238E27FC236}">
                  <a16:creationId xmlns:a16="http://schemas.microsoft.com/office/drawing/2014/main" id="{00000000-0008-0000-0900-0000E0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1" name="Line 1011">
              <a:extLst>
                <a:ext uri="{FF2B5EF4-FFF2-40B4-BE49-F238E27FC236}">
                  <a16:creationId xmlns:a16="http://schemas.microsoft.com/office/drawing/2014/main" id="{00000000-0008-0000-0900-0000E1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2" name="Line 1012">
              <a:extLst>
                <a:ext uri="{FF2B5EF4-FFF2-40B4-BE49-F238E27FC236}">
                  <a16:creationId xmlns:a16="http://schemas.microsoft.com/office/drawing/2014/main" id="{00000000-0008-0000-0900-0000E2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3" name="Line 1013">
              <a:extLst>
                <a:ext uri="{FF2B5EF4-FFF2-40B4-BE49-F238E27FC236}">
                  <a16:creationId xmlns:a16="http://schemas.microsoft.com/office/drawing/2014/main" id="{00000000-0008-0000-0900-0000E3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4" name="Line 1014">
              <a:extLst>
                <a:ext uri="{FF2B5EF4-FFF2-40B4-BE49-F238E27FC236}">
                  <a16:creationId xmlns:a16="http://schemas.microsoft.com/office/drawing/2014/main" id="{00000000-0008-0000-0900-0000E4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5" name="Line 1015">
              <a:extLst>
                <a:ext uri="{FF2B5EF4-FFF2-40B4-BE49-F238E27FC236}">
                  <a16:creationId xmlns:a16="http://schemas.microsoft.com/office/drawing/2014/main" id="{00000000-0008-0000-0900-0000E5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6" name="Line 1016">
              <a:extLst>
                <a:ext uri="{FF2B5EF4-FFF2-40B4-BE49-F238E27FC236}">
                  <a16:creationId xmlns:a16="http://schemas.microsoft.com/office/drawing/2014/main" id="{00000000-0008-0000-0900-0000E6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7" name="Line 1017">
              <a:extLst>
                <a:ext uri="{FF2B5EF4-FFF2-40B4-BE49-F238E27FC236}">
                  <a16:creationId xmlns:a16="http://schemas.microsoft.com/office/drawing/2014/main" id="{00000000-0008-0000-0900-0000E7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73" name="Text Box 1018">
            <a:extLst>
              <a:ext uri="{FF2B5EF4-FFF2-40B4-BE49-F238E27FC236}">
                <a16:creationId xmlns:a16="http://schemas.microsoft.com/office/drawing/2014/main" id="{00000000-0008-0000-0900-0000D9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74" name="Text Box 1019">
            <a:extLst>
              <a:ext uri="{FF2B5EF4-FFF2-40B4-BE49-F238E27FC236}">
                <a16:creationId xmlns:a16="http://schemas.microsoft.com/office/drawing/2014/main" id="{00000000-0008-0000-0900-0000DA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12</xdr:col>
      <xdr:colOff>18107</xdr:colOff>
      <xdr:row>242</xdr:row>
      <xdr:rowOff>54321</xdr:rowOff>
    </xdr:from>
    <xdr:to>
      <xdr:col>19</xdr:col>
      <xdr:colOff>18107</xdr:colOff>
      <xdr:row>244</xdr:row>
      <xdr:rowOff>81062</xdr:rowOff>
    </xdr:to>
    <xdr:sp macro="" textlink="">
      <xdr:nvSpPr>
        <xdr:cNvPr id="501" name="Text Box 1051">
          <a:extLst>
            <a:ext uri="{FF2B5EF4-FFF2-40B4-BE49-F238E27FC236}">
              <a16:creationId xmlns:a16="http://schemas.microsoft.com/office/drawing/2014/main" id="{00000000-0008-0000-0900-0000F5010000}"/>
            </a:ext>
          </a:extLst>
        </xdr:cNvPr>
        <xdr:cNvSpPr txBox="1">
          <a:spLocks noChangeArrowheads="1"/>
        </xdr:cNvSpPr>
      </xdr:nvSpPr>
      <xdr:spPr bwMode="auto">
        <a:xfrm>
          <a:off x="8228657" y="37516146"/>
          <a:ext cx="5962650" cy="331541"/>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粗付加価値誘発額</a:t>
          </a:r>
        </a:p>
      </xdr:txBody>
    </xdr:sp>
    <xdr:clientData/>
  </xdr:twoCellAnchor>
  <xdr:twoCellAnchor>
    <xdr:from>
      <xdr:col>2</xdr:col>
      <xdr:colOff>0</xdr:colOff>
      <xdr:row>281</xdr:row>
      <xdr:rowOff>85725</xdr:rowOff>
    </xdr:from>
    <xdr:to>
      <xdr:col>10</xdr:col>
      <xdr:colOff>533400</xdr:colOff>
      <xdr:row>281</xdr:row>
      <xdr:rowOff>85725</xdr:rowOff>
    </xdr:to>
    <xdr:sp macro="" textlink="">
      <xdr:nvSpPr>
        <xdr:cNvPr id="502" name="Line 1053">
          <a:extLst>
            <a:ext uri="{FF2B5EF4-FFF2-40B4-BE49-F238E27FC236}">
              <a16:creationId xmlns:a16="http://schemas.microsoft.com/office/drawing/2014/main" id="{00000000-0008-0000-0900-0000F6010000}"/>
            </a:ext>
          </a:extLst>
        </xdr:cNvPr>
        <xdr:cNvSpPr>
          <a:spLocks noChangeShapeType="1"/>
        </xdr:cNvSpPr>
      </xdr:nvSpPr>
      <xdr:spPr bwMode="auto">
        <a:xfrm>
          <a:off x="542925" y="43586400"/>
          <a:ext cx="7077075" cy="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0</xdr:colOff>
      <xdr:row>225</xdr:row>
      <xdr:rowOff>38100</xdr:rowOff>
    </xdr:from>
    <xdr:to>
      <xdr:col>30</xdr:col>
      <xdr:colOff>142875</xdr:colOff>
      <xdr:row>227</xdr:row>
      <xdr:rowOff>104775</xdr:rowOff>
    </xdr:to>
    <xdr:grpSp>
      <xdr:nvGrpSpPr>
        <xdr:cNvPr id="503" name="Group 1054">
          <a:extLst>
            <a:ext uri="{FF2B5EF4-FFF2-40B4-BE49-F238E27FC236}">
              <a16:creationId xmlns:a16="http://schemas.microsoft.com/office/drawing/2014/main" id="{00000000-0008-0000-0900-0000F7010000}"/>
            </a:ext>
          </a:extLst>
        </xdr:cNvPr>
        <xdr:cNvGrpSpPr>
          <a:grpSpLocks/>
        </xdr:cNvGrpSpPr>
      </xdr:nvGrpSpPr>
      <xdr:grpSpPr bwMode="auto">
        <a:xfrm>
          <a:off x="546100" y="34874200"/>
          <a:ext cx="22202775" cy="371475"/>
          <a:chOff x="35" y="24"/>
          <a:chExt cx="2547" cy="39"/>
        </a:xfrm>
      </xdr:grpSpPr>
      <xdr:sp macro="" textlink="">
        <xdr:nvSpPr>
          <xdr:cNvPr id="504" name="Text Box 1055">
            <a:extLst>
              <a:ext uri="{FF2B5EF4-FFF2-40B4-BE49-F238E27FC236}">
                <a16:creationId xmlns:a16="http://schemas.microsoft.com/office/drawing/2014/main" id="{00000000-0008-0000-0900-0000F801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　(平成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4/4</a:t>
            </a:r>
          </a:p>
        </xdr:txBody>
      </xdr:sp>
      <xdr:sp macro="" textlink="">
        <xdr:nvSpPr>
          <xdr:cNvPr id="505" name="Text Box 1056">
            <a:extLst>
              <a:ext uri="{FF2B5EF4-FFF2-40B4-BE49-F238E27FC236}">
                <a16:creationId xmlns:a16="http://schemas.microsoft.com/office/drawing/2014/main" id="{00000000-0008-0000-0900-0000F901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506" name="AutoShape 1057">
            <a:extLst>
              <a:ext uri="{FF2B5EF4-FFF2-40B4-BE49-F238E27FC236}">
                <a16:creationId xmlns:a16="http://schemas.microsoft.com/office/drawing/2014/main" id="{00000000-0008-0000-0900-0000FA01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19</xdr:col>
      <xdr:colOff>1025399</xdr:colOff>
      <xdr:row>130</xdr:row>
      <xdr:rowOff>54321</xdr:rowOff>
    </xdr:from>
    <xdr:to>
      <xdr:col>21</xdr:col>
      <xdr:colOff>444447</xdr:colOff>
      <xdr:row>133</xdr:row>
      <xdr:rowOff>54321</xdr:rowOff>
    </xdr:to>
    <xdr:sp macro="" textlink="">
      <xdr:nvSpPr>
        <xdr:cNvPr id="507" name="Rectangle 1058">
          <a:extLst>
            <a:ext uri="{FF2B5EF4-FFF2-40B4-BE49-F238E27FC236}">
              <a16:creationId xmlns:a16="http://schemas.microsoft.com/office/drawing/2014/main" id="{00000000-0008-0000-0900-0000FB010000}"/>
            </a:ext>
          </a:extLst>
        </xdr:cNvPr>
        <xdr:cNvSpPr>
          <a:spLocks noChangeArrowheads="1"/>
        </xdr:cNvSpPr>
      </xdr:nvSpPr>
      <xdr:spPr bwMode="auto">
        <a:xfrm>
          <a:off x="15198599" y="20275896"/>
          <a:ext cx="800173" cy="457200"/>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Ｅ2</a:t>
          </a:r>
        </a:p>
      </xdr:txBody>
    </xdr:sp>
    <xdr:clientData/>
  </xdr:twoCellAnchor>
  <xdr:twoCellAnchor>
    <xdr:from>
      <xdr:col>19</xdr:col>
      <xdr:colOff>1052560</xdr:colOff>
      <xdr:row>182</xdr:row>
      <xdr:rowOff>90535</xdr:rowOff>
    </xdr:from>
    <xdr:to>
      <xdr:col>21</xdr:col>
      <xdr:colOff>471607</xdr:colOff>
      <xdr:row>185</xdr:row>
      <xdr:rowOff>100120</xdr:rowOff>
    </xdr:to>
    <xdr:sp macro="" textlink="">
      <xdr:nvSpPr>
        <xdr:cNvPr id="508" name="Rectangle 1059">
          <a:extLst>
            <a:ext uri="{FF2B5EF4-FFF2-40B4-BE49-F238E27FC236}">
              <a16:creationId xmlns:a16="http://schemas.microsoft.com/office/drawing/2014/main" id="{00000000-0008-0000-0900-0000FC010000}"/>
            </a:ext>
          </a:extLst>
        </xdr:cNvPr>
        <xdr:cNvSpPr>
          <a:spLocks noChangeArrowheads="1"/>
        </xdr:cNvSpPr>
      </xdr:nvSpPr>
      <xdr:spPr bwMode="auto">
        <a:xfrm>
          <a:off x="15225760" y="28236910"/>
          <a:ext cx="800172" cy="52393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Ｆ2</a:t>
          </a:r>
        </a:p>
      </xdr:txBody>
    </xdr:sp>
    <xdr:clientData/>
  </xdr:twoCellAnchor>
  <xdr:twoCellAnchor>
    <xdr:from>
      <xdr:col>3</xdr:col>
      <xdr:colOff>81953</xdr:colOff>
      <xdr:row>236</xdr:row>
      <xdr:rowOff>81010</xdr:rowOff>
    </xdr:from>
    <xdr:to>
      <xdr:col>6</xdr:col>
      <xdr:colOff>72452</xdr:colOff>
      <xdr:row>239</xdr:row>
      <xdr:rowOff>90063</xdr:rowOff>
    </xdr:to>
    <xdr:sp macro="" textlink="">
      <xdr:nvSpPr>
        <xdr:cNvPr id="509" name="Rectangle 1060">
          <a:extLst>
            <a:ext uri="{FF2B5EF4-FFF2-40B4-BE49-F238E27FC236}">
              <a16:creationId xmlns:a16="http://schemas.microsoft.com/office/drawing/2014/main" id="{00000000-0008-0000-0900-0000FD010000}"/>
            </a:ext>
          </a:extLst>
        </xdr:cNvPr>
        <xdr:cNvSpPr>
          <a:spLocks noChangeArrowheads="1"/>
        </xdr:cNvSpPr>
      </xdr:nvSpPr>
      <xdr:spPr bwMode="auto">
        <a:xfrm>
          <a:off x="1091603" y="36628435"/>
          <a:ext cx="2514624" cy="466253"/>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Ｅ2　＋　Ｆ2</a:t>
          </a:r>
        </a:p>
      </xdr:txBody>
    </xdr:sp>
    <xdr:clientData/>
  </xdr:twoCellAnchor>
  <xdr:twoCellAnchor>
    <xdr:from>
      <xdr:col>3</xdr:col>
      <xdr:colOff>63846</xdr:colOff>
      <xdr:row>94</xdr:row>
      <xdr:rowOff>90063</xdr:rowOff>
    </xdr:from>
    <xdr:to>
      <xdr:col>11</xdr:col>
      <xdr:colOff>417395</xdr:colOff>
      <xdr:row>97</xdr:row>
      <xdr:rowOff>36295</xdr:rowOff>
    </xdr:to>
    <xdr:sp macro="" textlink="">
      <xdr:nvSpPr>
        <xdr:cNvPr id="510" name="Text Box 92">
          <a:extLst>
            <a:ext uri="{FF2B5EF4-FFF2-40B4-BE49-F238E27FC236}">
              <a16:creationId xmlns:a16="http://schemas.microsoft.com/office/drawing/2014/main" id="{00000000-0008-0000-0900-0000FE010000}"/>
            </a:ext>
          </a:extLst>
        </xdr:cNvPr>
        <xdr:cNvSpPr txBox="1">
          <a:spLocks noChangeArrowheads="1"/>
        </xdr:cNvSpPr>
      </xdr:nvSpPr>
      <xdr:spPr bwMode="auto">
        <a:xfrm>
          <a:off x="1073496" y="14653788"/>
          <a:ext cx="6992474" cy="40343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3</xdr:col>
      <xdr:colOff>54792</xdr:colOff>
      <xdr:row>163</xdr:row>
      <xdr:rowOff>90063</xdr:rowOff>
    </xdr:from>
    <xdr:to>
      <xdr:col>11</xdr:col>
      <xdr:colOff>408342</xdr:colOff>
      <xdr:row>166</xdr:row>
      <xdr:rowOff>36295</xdr:rowOff>
    </xdr:to>
    <xdr:sp macro="" textlink="">
      <xdr:nvSpPr>
        <xdr:cNvPr id="511" name="Text Box 92">
          <a:extLst>
            <a:ext uri="{FF2B5EF4-FFF2-40B4-BE49-F238E27FC236}">
              <a16:creationId xmlns:a16="http://schemas.microsoft.com/office/drawing/2014/main" id="{00000000-0008-0000-0900-0000FF010000}"/>
            </a:ext>
          </a:extLst>
        </xdr:cNvPr>
        <xdr:cNvSpPr txBox="1">
          <a:spLocks noChangeArrowheads="1"/>
        </xdr:cNvSpPr>
      </xdr:nvSpPr>
      <xdr:spPr bwMode="auto">
        <a:xfrm>
          <a:off x="1064442" y="25340838"/>
          <a:ext cx="6992475" cy="40343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3</xdr:col>
      <xdr:colOff>18107</xdr:colOff>
      <xdr:row>231</xdr:row>
      <xdr:rowOff>18107</xdr:rowOff>
    </xdr:from>
    <xdr:to>
      <xdr:col>9</xdr:col>
      <xdr:colOff>753335</xdr:colOff>
      <xdr:row>233</xdr:row>
      <xdr:rowOff>99229</xdr:rowOff>
    </xdr:to>
    <xdr:sp macro="" textlink="">
      <xdr:nvSpPr>
        <xdr:cNvPr id="512" name="Text Box 92">
          <a:extLst>
            <a:ext uri="{FF2B5EF4-FFF2-40B4-BE49-F238E27FC236}">
              <a16:creationId xmlns:a16="http://schemas.microsoft.com/office/drawing/2014/main" id="{00000000-0008-0000-0900-000000020000}"/>
            </a:ext>
          </a:extLst>
        </xdr:cNvPr>
        <xdr:cNvSpPr txBox="1">
          <a:spLocks noChangeArrowheads="1"/>
        </xdr:cNvSpPr>
      </xdr:nvSpPr>
      <xdr:spPr bwMode="auto">
        <a:xfrm>
          <a:off x="1027757" y="35803532"/>
          <a:ext cx="5983503" cy="38592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28</xdr:col>
      <xdr:colOff>38100</xdr:colOff>
      <xdr:row>32</xdr:row>
      <xdr:rowOff>76200</xdr:rowOff>
    </xdr:from>
    <xdr:to>
      <xdr:col>28</xdr:col>
      <xdr:colOff>123825</xdr:colOff>
      <xdr:row>44</xdr:row>
      <xdr:rowOff>57150</xdr:rowOff>
    </xdr:to>
    <xdr:sp macro="" textlink="">
      <xdr:nvSpPr>
        <xdr:cNvPr id="513" name="AutoShape 4099">
          <a:extLst>
            <a:ext uri="{FF2B5EF4-FFF2-40B4-BE49-F238E27FC236}">
              <a16:creationId xmlns:a16="http://schemas.microsoft.com/office/drawing/2014/main" id="{00000000-0008-0000-0900-000001020000}"/>
            </a:ext>
          </a:extLst>
        </xdr:cNvPr>
        <xdr:cNvSpPr>
          <a:spLocks/>
        </xdr:cNvSpPr>
      </xdr:nvSpPr>
      <xdr:spPr bwMode="auto">
        <a:xfrm>
          <a:off x="21755100" y="5105400"/>
          <a:ext cx="85725" cy="1809750"/>
        </a:xfrm>
        <a:prstGeom prst="rightBrace">
          <a:avLst>
            <a:gd name="adj1" fmla="val 1759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28</xdr:col>
      <xdr:colOff>38100</xdr:colOff>
      <xdr:row>45</xdr:row>
      <xdr:rowOff>76200</xdr:rowOff>
    </xdr:from>
    <xdr:to>
      <xdr:col>28</xdr:col>
      <xdr:colOff>133350</xdr:colOff>
      <xdr:row>57</xdr:row>
      <xdr:rowOff>85725</xdr:rowOff>
    </xdr:to>
    <xdr:sp macro="" textlink="">
      <xdr:nvSpPr>
        <xdr:cNvPr id="514" name="AutoShape 4100">
          <a:extLst>
            <a:ext uri="{FF2B5EF4-FFF2-40B4-BE49-F238E27FC236}">
              <a16:creationId xmlns:a16="http://schemas.microsoft.com/office/drawing/2014/main" id="{00000000-0008-0000-0900-000002020000}"/>
            </a:ext>
          </a:extLst>
        </xdr:cNvPr>
        <xdr:cNvSpPr>
          <a:spLocks/>
        </xdr:cNvSpPr>
      </xdr:nvSpPr>
      <xdr:spPr bwMode="auto">
        <a:xfrm>
          <a:off x="21755100" y="7086600"/>
          <a:ext cx="95250" cy="1838325"/>
        </a:xfrm>
        <a:prstGeom prst="rightBrace">
          <a:avLst>
            <a:gd name="adj1" fmla="val 16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11</xdr:col>
      <xdr:colOff>109113</xdr:colOff>
      <xdr:row>184</xdr:row>
      <xdr:rowOff>45739</xdr:rowOff>
    </xdr:from>
    <xdr:to>
      <xdr:col>11</xdr:col>
      <xdr:colOff>490312</xdr:colOff>
      <xdr:row>196</xdr:row>
      <xdr:rowOff>117298</xdr:rowOff>
    </xdr:to>
    <xdr:sp macro="" textlink="">
      <xdr:nvSpPr>
        <xdr:cNvPr id="515" name="Rectangle 544">
          <a:extLst>
            <a:ext uri="{FF2B5EF4-FFF2-40B4-BE49-F238E27FC236}">
              <a16:creationId xmlns:a16="http://schemas.microsoft.com/office/drawing/2014/main" id="{00000000-0008-0000-0900-000003020000}"/>
            </a:ext>
          </a:extLst>
        </xdr:cNvPr>
        <xdr:cNvSpPr>
          <a:spLocks noChangeArrowheads="1"/>
        </xdr:cNvSpPr>
      </xdr:nvSpPr>
      <xdr:spPr bwMode="auto">
        <a:xfrm>
          <a:off x="7757688" y="28554064"/>
          <a:ext cx="381199" cy="2014659"/>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580836</xdr:colOff>
      <xdr:row>184</xdr:row>
      <xdr:rowOff>54792</xdr:rowOff>
    </xdr:from>
    <xdr:to>
      <xdr:col>6</xdr:col>
      <xdr:colOff>962035</xdr:colOff>
      <xdr:row>197</xdr:row>
      <xdr:rowOff>4</xdr:rowOff>
    </xdr:to>
    <xdr:sp macro="" textlink="">
      <xdr:nvSpPr>
        <xdr:cNvPr id="516" name="Rectangle 543">
          <a:extLst>
            <a:ext uri="{FF2B5EF4-FFF2-40B4-BE49-F238E27FC236}">
              <a16:creationId xmlns:a16="http://schemas.microsoft.com/office/drawing/2014/main" id="{00000000-0008-0000-0900-000004020000}"/>
            </a:ext>
          </a:extLst>
        </xdr:cNvPr>
        <xdr:cNvSpPr>
          <a:spLocks noChangeArrowheads="1"/>
        </xdr:cNvSpPr>
      </xdr:nvSpPr>
      <xdr:spPr bwMode="auto">
        <a:xfrm>
          <a:off x="4114611" y="28563117"/>
          <a:ext cx="381199" cy="204071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533400</xdr:colOff>
      <xdr:row>232</xdr:row>
      <xdr:rowOff>85725</xdr:rowOff>
    </xdr:from>
    <xdr:to>
      <xdr:col>10</xdr:col>
      <xdr:colOff>533400</xdr:colOff>
      <xdr:row>281</xdr:row>
      <xdr:rowOff>104775</xdr:rowOff>
    </xdr:to>
    <xdr:sp macro="" textlink="">
      <xdr:nvSpPr>
        <xdr:cNvPr id="517" name="Line 5315">
          <a:extLst>
            <a:ext uri="{FF2B5EF4-FFF2-40B4-BE49-F238E27FC236}">
              <a16:creationId xmlns:a16="http://schemas.microsoft.com/office/drawing/2014/main" id="{00000000-0008-0000-0900-000005020000}"/>
            </a:ext>
          </a:extLst>
        </xdr:cNvPr>
        <xdr:cNvSpPr>
          <a:spLocks noChangeShapeType="1"/>
        </xdr:cNvSpPr>
      </xdr:nvSpPr>
      <xdr:spPr bwMode="auto">
        <a:xfrm flipV="1">
          <a:off x="7620000" y="36023550"/>
          <a:ext cx="0" cy="758190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6</xdr:col>
      <xdr:colOff>335921</xdr:colOff>
      <xdr:row>32</xdr:row>
      <xdr:rowOff>27160</xdr:rowOff>
    </xdr:from>
    <xdr:to>
      <xdr:col>6</xdr:col>
      <xdr:colOff>717120</xdr:colOff>
      <xdr:row>44</xdr:row>
      <xdr:rowOff>72428</xdr:rowOff>
    </xdr:to>
    <xdr:sp macro="" textlink="">
      <xdr:nvSpPr>
        <xdr:cNvPr id="518" name="Text Box 141">
          <a:extLst>
            <a:ext uri="{FF2B5EF4-FFF2-40B4-BE49-F238E27FC236}">
              <a16:creationId xmlns:a16="http://schemas.microsoft.com/office/drawing/2014/main" id="{00000000-0008-0000-0900-000006020000}"/>
            </a:ext>
          </a:extLst>
        </xdr:cNvPr>
        <xdr:cNvSpPr txBox="1">
          <a:spLocks noChangeArrowheads="1"/>
        </xdr:cNvSpPr>
      </xdr:nvSpPr>
      <xdr:spPr bwMode="auto">
        <a:xfrm>
          <a:off x="3869696" y="5056360"/>
          <a:ext cx="381199" cy="1874068"/>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142875</xdr:colOff>
      <xdr:row>32</xdr:row>
      <xdr:rowOff>85725</xdr:rowOff>
    </xdr:from>
    <xdr:to>
      <xdr:col>15</xdr:col>
      <xdr:colOff>952500</xdr:colOff>
      <xdr:row>57</xdr:row>
      <xdr:rowOff>85725</xdr:rowOff>
    </xdr:to>
    <xdr:grpSp>
      <xdr:nvGrpSpPr>
        <xdr:cNvPr id="519" name="Group 518">
          <a:extLst>
            <a:ext uri="{FF2B5EF4-FFF2-40B4-BE49-F238E27FC236}">
              <a16:creationId xmlns:a16="http://schemas.microsoft.com/office/drawing/2014/main" id="{00000000-0008-0000-0900-000007020000}"/>
            </a:ext>
          </a:extLst>
        </xdr:cNvPr>
        <xdr:cNvGrpSpPr>
          <a:grpSpLocks/>
        </xdr:cNvGrpSpPr>
      </xdr:nvGrpSpPr>
      <xdr:grpSpPr bwMode="auto">
        <a:xfrm>
          <a:off x="10772775" y="5114925"/>
          <a:ext cx="809625" cy="3810000"/>
          <a:chOff x="761" y="569"/>
          <a:chExt cx="85" cy="425"/>
        </a:xfrm>
      </xdr:grpSpPr>
      <xdr:grpSp>
        <xdr:nvGrpSpPr>
          <xdr:cNvPr id="520" name="Group 4094">
            <a:extLst>
              <a:ext uri="{FF2B5EF4-FFF2-40B4-BE49-F238E27FC236}">
                <a16:creationId xmlns:a16="http://schemas.microsoft.com/office/drawing/2014/main" id="{00000000-0008-0000-0900-000008020000}"/>
              </a:ext>
            </a:extLst>
          </xdr:cNvPr>
          <xdr:cNvGrpSpPr>
            <a:grpSpLocks/>
          </xdr:cNvGrpSpPr>
        </xdr:nvGrpSpPr>
        <xdr:grpSpPr bwMode="auto">
          <a:xfrm>
            <a:off x="761" y="569"/>
            <a:ext cx="85" cy="204"/>
            <a:chOff x="723" y="556"/>
            <a:chExt cx="112" cy="204"/>
          </a:xfrm>
        </xdr:grpSpPr>
        <xdr:sp macro="" textlink="">
          <xdr:nvSpPr>
            <xdr:cNvPr id="535" name="Line 128">
              <a:extLst>
                <a:ext uri="{FF2B5EF4-FFF2-40B4-BE49-F238E27FC236}">
                  <a16:creationId xmlns:a16="http://schemas.microsoft.com/office/drawing/2014/main" id="{00000000-0008-0000-0900-00001702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6" name="Line 129">
              <a:extLst>
                <a:ext uri="{FF2B5EF4-FFF2-40B4-BE49-F238E27FC236}">
                  <a16:creationId xmlns:a16="http://schemas.microsoft.com/office/drawing/2014/main" id="{00000000-0008-0000-0900-00001802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7" name="Line 130">
              <a:extLst>
                <a:ext uri="{FF2B5EF4-FFF2-40B4-BE49-F238E27FC236}">
                  <a16:creationId xmlns:a16="http://schemas.microsoft.com/office/drawing/2014/main" id="{00000000-0008-0000-0900-00001902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8" name="Line 131">
              <a:extLst>
                <a:ext uri="{FF2B5EF4-FFF2-40B4-BE49-F238E27FC236}">
                  <a16:creationId xmlns:a16="http://schemas.microsoft.com/office/drawing/2014/main" id="{00000000-0008-0000-0900-00001A02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9" name="Line 132">
              <a:extLst>
                <a:ext uri="{FF2B5EF4-FFF2-40B4-BE49-F238E27FC236}">
                  <a16:creationId xmlns:a16="http://schemas.microsoft.com/office/drawing/2014/main" id="{00000000-0008-0000-0900-00001B02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0" name="Line 133">
              <a:extLst>
                <a:ext uri="{FF2B5EF4-FFF2-40B4-BE49-F238E27FC236}">
                  <a16:creationId xmlns:a16="http://schemas.microsoft.com/office/drawing/2014/main" id="{00000000-0008-0000-0900-00001C02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1" name="Line 134">
              <a:extLst>
                <a:ext uri="{FF2B5EF4-FFF2-40B4-BE49-F238E27FC236}">
                  <a16:creationId xmlns:a16="http://schemas.microsoft.com/office/drawing/2014/main" id="{00000000-0008-0000-0900-00001D02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2" name="Line 135">
              <a:extLst>
                <a:ext uri="{FF2B5EF4-FFF2-40B4-BE49-F238E27FC236}">
                  <a16:creationId xmlns:a16="http://schemas.microsoft.com/office/drawing/2014/main" id="{00000000-0008-0000-0900-00001E02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3" name="Line 136">
              <a:extLst>
                <a:ext uri="{FF2B5EF4-FFF2-40B4-BE49-F238E27FC236}">
                  <a16:creationId xmlns:a16="http://schemas.microsoft.com/office/drawing/2014/main" id="{00000000-0008-0000-0900-00001F02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4" name="Line 137">
              <a:extLst>
                <a:ext uri="{FF2B5EF4-FFF2-40B4-BE49-F238E27FC236}">
                  <a16:creationId xmlns:a16="http://schemas.microsoft.com/office/drawing/2014/main" id="{00000000-0008-0000-0900-00002002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5" name="Line 138">
              <a:extLst>
                <a:ext uri="{FF2B5EF4-FFF2-40B4-BE49-F238E27FC236}">
                  <a16:creationId xmlns:a16="http://schemas.microsoft.com/office/drawing/2014/main" id="{00000000-0008-0000-0900-00002102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6" name="Line 139">
              <a:extLst>
                <a:ext uri="{FF2B5EF4-FFF2-40B4-BE49-F238E27FC236}">
                  <a16:creationId xmlns:a16="http://schemas.microsoft.com/office/drawing/2014/main" id="{00000000-0008-0000-0900-00002202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7" name="Line 140">
              <a:extLst>
                <a:ext uri="{FF2B5EF4-FFF2-40B4-BE49-F238E27FC236}">
                  <a16:creationId xmlns:a16="http://schemas.microsoft.com/office/drawing/2014/main" id="{00000000-0008-0000-0900-00002302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521" name="Group 248">
            <a:extLst>
              <a:ext uri="{FF2B5EF4-FFF2-40B4-BE49-F238E27FC236}">
                <a16:creationId xmlns:a16="http://schemas.microsoft.com/office/drawing/2014/main" id="{00000000-0008-0000-0900-000009020000}"/>
              </a:ext>
            </a:extLst>
          </xdr:cNvPr>
          <xdr:cNvGrpSpPr>
            <a:grpSpLocks/>
          </xdr:cNvGrpSpPr>
        </xdr:nvGrpSpPr>
        <xdr:grpSpPr bwMode="auto">
          <a:xfrm>
            <a:off x="763" y="790"/>
            <a:ext cx="83" cy="204"/>
            <a:chOff x="1343" y="340"/>
            <a:chExt cx="60" cy="204"/>
          </a:xfrm>
        </xdr:grpSpPr>
        <xdr:sp macro="" textlink="">
          <xdr:nvSpPr>
            <xdr:cNvPr id="522" name="Line 249">
              <a:extLst>
                <a:ext uri="{FF2B5EF4-FFF2-40B4-BE49-F238E27FC236}">
                  <a16:creationId xmlns:a16="http://schemas.microsoft.com/office/drawing/2014/main" id="{00000000-0008-0000-0900-00000A02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3" name="Line 250">
              <a:extLst>
                <a:ext uri="{FF2B5EF4-FFF2-40B4-BE49-F238E27FC236}">
                  <a16:creationId xmlns:a16="http://schemas.microsoft.com/office/drawing/2014/main" id="{00000000-0008-0000-0900-00000B02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4" name="Line 251">
              <a:extLst>
                <a:ext uri="{FF2B5EF4-FFF2-40B4-BE49-F238E27FC236}">
                  <a16:creationId xmlns:a16="http://schemas.microsoft.com/office/drawing/2014/main" id="{00000000-0008-0000-0900-00000C02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5" name="Line 252">
              <a:extLst>
                <a:ext uri="{FF2B5EF4-FFF2-40B4-BE49-F238E27FC236}">
                  <a16:creationId xmlns:a16="http://schemas.microsoft.com/office/drawing/2014/main" id="{00000000-0008-0000-0900-00000D02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6" name="Line 253">
              <a:extLst>
                <a:ext uri="{FF2B5EF4-FFF2-40B4-BE49-F238E27FC236}">
                  <a16:creationId xmlns:a16="http://schemas.microsoft.com/office/drawing/2014/main" id="{00000000-0008-0000-0900-00000E02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7" name="Line 254">
              <a:extLst>
                <a:ext uri="{FF2B5EF4-FFF2-40B4-BE49-F238E27FC236}">
                  <a16:creationId xmlns:a16="http://schemas.microsoft.com/office/drawing/2014/main" id="{00000000-0008-0000-0900-00000F02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8" name="Line 255">
              <a:extLst>
                <a:ext uri="{FF2B5EF4-FFF2-40B4-BE49-F238E27FC236}">
                  <a16:creationId xmlns:a16="http://schemas.microsoft.com/office/drawing/2014/main" id="{00000000-0008-0000-0900-00001002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9" name="Line 256">
              <a:extLst>
                <a:ext uri="{FF2B5EF4-FFF2-40B4-BE49-F238E27FC236}">
                  <a16:creationId xmlns:a16="http://schemas.microsoft.com/office/drawing/2014/main" id="{00000000-0008-0000-0900-00001102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0" name="Line 257">
              <a:extLst>
                <a:ext uri="{FF2B5EF4-FFF2-40B4-BE49-F238E27FC236}">
                  <a16:creationId xmlns:a16="http://schemas.microsoft.com/office/drawing/2014/main" id="{00000000-0008-0000-0900-00001202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1" name="Line 258">
              <a:extLst>
                <a:ext uri="{FF2B5EF4-FFF2-40B4-BE49-F238E27FC236}">
                  <a16:creationId xmlns:a16="http://schemas.microsoft.com/office/drawing/2014/main" id="{00000000-0008-0000-0900-00001302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2" name="Line 259">
              <a:extLst>
                <a:ext uri="{FF2B5EF4-FFF2-40B4-BE49-F238E27FC236}">
                  <a16:creationId xmlns:a16="http://schemas.microsoft.com/office/drawing/2014/main" id="{00000000-0008-0000-0900-00001402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3" name="Line 260">
              <a:extLst>
                <a:ext uri="{FF2B5EF4-FFF2-40B4-BE49-F238E27FC236}">
                  <a16:creationId xmlns:a16="http://schemas.microsoft.com/office/drawing/2014/main" id="{00000000-0008-0000-0900-00001502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4" name="Line 261">
              <a:extLst>
                <a:ext uri="{FF2B5EF4-FFF2-40B4-BE49-F238E27FC236}">
                  <a16:creationId xmlns:a16="http://schemas.microsoft.com/office/drawing/2014/main" id="{00000000-0008-0000-0900-00001602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15</xdr:col>
      <xdr:colOff>490302</xdr:colOff>
      <xdr:row>65</xdr:row>
      <xdr:rowOff>0</xdr:rowOff>
    </xdr:from>
    <xdr:to>
      <xdr:col>15</xdr:col>
      <xdr:colOff>871500</xdr:colOff>
      <xdr:row>78</xdr:row>
      <xdr:rowOff>0</xdr:rowOff>
    </xdr:to>
    <xdr:sp macro="" textlink="">
      <xdr:nvSpPr>
        <xdr:cNvPr id="548" name="Text Box 306">
          <a:extLst>
            <a:ext uri="{FF2B5EF4-FFF2-40B4-BE49-F238E27FC236}">
              <a16:creationId xmlns:a16="http://schemas.microsoft.com/office/drawing/2014/main" id="{00000000-0008-0000-0900-000024020000}"/>
            </a:ext>
          </a:extLst>
        </xdr:cNvPr>
        <xdr:cNvSpPr txBox="1">
          <a:spLocks noChangeArrowheads="1"/>
        </xdr:cNvSpPr>
      </xdr:nvSpPr>
      <xdr:spPr bwMode="auto">
        <a:xfrm>
          <a:off x="11120202" y="1013460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14</xdr:col>
      <xdr:colOff>344502</xdr:colOff>
      <xdr:row>62</xdr:row>
      <xdr:rowOff>1</xdr:rowOff>
    </xdr:from>
    <xdr:to>
      <xdr:col>15</xdr:col>
      <xdr:colOff>139699</xdr:colOff>
      <xdr:row>64</xdr:row>
      <xdr:rowOff>135861</xdr:rowOff>
    </xdr:to>
    <xdr:sp macro="" textlink="">
      <xdr:nvSpPr>
        <xdr:cNvPr id="549" name="Rectangle 565">
          <a:extLst>
            <a:ext uri="{FF2B5EF4-FFF2-40B4-BE49-F238E27FC236}">
              <a16:creationId xmlns:a16="http://schemas.microsoft.com/office/drawing/2014/main" id="{00000000-0008-0000-0900-000025020000}"/>
            </a:ext>
          </a:extLst>
        </xdr:cNvPr>
        <xdr:cNvSpPr>
          <a:spLocks noChangeArrowheads="1"/>
        </xdr:cNvSpPr>
      </xdr:nvSpPr>
      <xdr:spPr bwMode="auto">
        <a:xfrm>
          <a:off x="10148902" y="9626601"/>
          <a:ext cx="620697" cy="46606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Ｃ</a:t>
          </a:r>
          <a:r>
            <a:rPr lang="en-US" altLang="ja-JP" sz="1400" b="0" i="0" u="none" strike="noStrike" baseline="0">
              <a:solidFill>
                <a:srgbClr val="000000"/>
              </a:solidFill>
              <a:latin typeface="ＭＳ Ｐゴシック"/>
              <a:ea typeface="ＭＳ Ｐゴシック"/>
            </a:rPr>
            <a:t>2</a:t>
          </a:r>
        </a:p>
      </xdr:txBody>
    </xdr:sp>
    <xdr:clientData/>
  </xdr:twoCellAnchor>
  <xdr:twoCellAnchor>
    <xdr:from>
      <xdr:col>19</xdr:col>
      <xdr:colOff>419100</xdr:colOff>
      <xdr:row>119</xdr:row>
      <xdr:rowOff>19050</xdr:rowOff>
    </xdr:from>
    <xdr:to>
      <xdr:col>19</xdr:col>
      <xdr:colOff>514350</xdr:colOff>
      <xdr:row>145</xdr:row>
      <xdr:rowOff>57150</xdr:rowOff>
    </xdr:to>
    <xdr:sp macro="" textlink="">
      <xdr:nvSpPr>
        <xdr:cNvPr id="550" name="AutoShape 793">
          <a:extLst>
            <a:ext uri="{FF2B5EF4-FFF2-40B4-BE49-F238E27FC236}">
              <a16:creationId xmlns:a16="http://schemas.microsoft.com/office/drawing/2014/main" id="{00000000-0008-0000-0900-000026020000}"/>
            </a:ext>
          </a:extLst>
        </xdr:cNvPr>
        <xdr:cNvSpPr>
          <a:spLocks/>
        </xdr:cNvSpPr>
      </xdr:nvSpPr>
      <xdr:spPr bwMode="auto">
        <a:xfrm>
          <a:off x="14592300" y="184499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15</xdr:col>
      <xdr:colOff>314325</xdr:colOff>
      <xdr:row>31</xdr:row>
      <xdr:rowOff>171450</xdr:rowOff>
    </xdr:from>
    <xdr:to>
      <xdr:col>15</xdr:col>
      <xdr:colOff>695325</xdr:colOff>
      <xdr:row>58</xdr:row>
      <xdr:rowOff>0</xdr:rowOff>
    </xdr:to>
    <xdr:sp macro="" textlink="">
      <xdr:nvSpPr>
        <xdr:cNvPr id="551" name="Text Box 141">
          <a:extLst>
            <a:ext uri="{FF2B5EF4-FFF2-40B4-BE49-F238E27FC236}">
              <a16:creationId xmlns:a16="http://schemas.microsoft.com/office/drawing/2014/main" id="{00000000-0008-0000-0900-000027020000}"/>
            </a:ext>
          </a:extLst>
        </xdr:cNvPr>
        <xdr:cNvSpPr txBox="1">
          <a:spLocks noChangeArrowheads="1"/>
        </xdr:cNvSpPr>
      </xdr:nvSpPr>
      <xdr:spPr bwMode="auto">
        <a:xfrm>
          <a:off x="10944225" y="5019675"/>
          <a:ext cx="381000" cy="397192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a:lstStyle/>
        <a:p>
          <a:pPr algn="ctr" rtl="0">
            <a:defRPr sz="1000"/>
          </a:pPr>
          <a:r>
            <a:rPr lang="ja-JP" altLang="en-US" sz="1200" b="0" i="0" u="none" strike="noStrike" baseline="0">
              <a:solidFill>
                <a:srgbClr val="000000"/>
              </a:solidFill>
              <a:latin typeface="ＭＳ ゴシック"/>
              <a:ea typeface="ＭＳ ゴシック"/>
            </a:rPr>
            <a:t>自給率</a:t>
          </a:r>
        </a:p>
      </xdr:txBody>
    </xdr:sp>
    <xdr:clientData/>
  </xdr:twoCellAnchor>
  <xdr:twoCellAnchor>
    <xdr:from>
      <xdr:col>15</xdr:col>
      <xdr:colOff>376002</xdr:colOff>
      <xdr:row>14</xdr:row>
      <xdr:rowOff>6350</xdr:rowOff>
    </xdr:from>
    <xdr:to>
      <xdr:col>15</xdr:col>
      <xdr:colOff>757200</xdr:colOff>
      <xdr:row>27</xdr:row>
      <xdr:rowOff>15890</xdr:rowOff>
    </xdr:to>
    <xdr:sp macro="" textlink="">
      <xdr:nvSpPr>
        <xdr:cNvPr id="552" name="Text Box 306">
          <a:extLst>
            <a:ext uri="{FF2B5EF4-FFF2-40B4-BE49-F238E27FC236}">
              <a16:creationId xmlns:a16="http://schemas.microsoft.com/office/drawing/2014/main" id="{00000000-0008-0000-0900-000028020000}"/>
            </a:ext>
          </a:extLst>
        </xdr:cNvPr>
        <xdr:cNvSpPr txBox="1">
          <a:spLocks noChangeArrowheads="1"/>
        </xdr:cNvSpPr>
      </xdr:nvSpPr>
      <xdr:spPr bwMode="auto">
        <a:xfrm>
          <a:off x="11005902" y="2197100"/>
          <a:ext cx="381198" cy="200026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4</xdr:col>
      <xdr:colOff>989185</xdr:colOff>
      <xdr:row>55</xdr:row>
      <xdr:rowOff>135802</xdr:rowOff>
    </xdr:from>
    <xdr:to>
      <xdr:col>5</xdr:col>
      <xdr:colOff>235914</xdr:colOff>
      <xdr:row>57</xdr:row>
      <xdr:rowOff>27160</xdr:rowOff>
    </xdr:to>
    <xdr:sp macro="" textlink="">
      <xdr:nvSpPr>
        <xdr:cNvPr id="553" name="Text Box 603">
          <a:extLst>
            <a:ext uri="{FF2B5EF4-FFF2-40B4-BE49-F238E27FC236}">
              <a16:creationId xmlns:a16="http://schemas.microsoft.com/office/drawing/2014/main" id="{00000000-0008-0000-0900-000029020000}"/>
            </a:ext>
          </a:extLst>
        </xdr:cNvPr>
        <xdr:cNvSpPr txBox="1">
          <a:spLocks noChangeArrowheads="1"/>
        </xdr:cNvSpPr>
      </xdr:nvSpPr>
      <xdr:spPr bwMode="auto">
        <a:xfrm>
          <a:off x="22560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55</xdr:row>
      <xdr:rowOff>135802</xdr:rowOff>
    </xdr:from>
    <xdr:to>
      <xdr:col>5</xdr:col>
      <xdr:colOff>235914</xdr:colOff>
      <xdr:row>57</xdr:row>
      <xdr:rowOff>27160</xdr:rowOff>
    </xdr:to>
    <xdr:sp macro="" textlink="">
      <xdr:nvSpPr>
        <xdr:cNvPr id="554" name="Text Box 603">
          <a:extLst>
            <a:ext uri="{FF2B5EF4-FFF2-40B4-BE49-F238E27FC236}">
              <a16:creationId xmlns:a16="http://schemas.microsoft.com/office/drawing/2014/main" id="{00000000-0008-0000-0900-00002A020000}"/>
            </a:ext>
          </a:extLst>
        </xdr:cNvPr>
        <xdr:cNvSpPr txBox="1">
          <a:spLocks noChangeArrowheads="1"/>
        </xdr:cNvSpPr>
      </xdr:nvSpPr>
      <xdr:spPr bwMode="auto">
        <a:xfrm>
          <a:off x="22560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55" name="Text Box 603">
          <a:extLst>
            <a:ext uri="{FF2B5EF4-FFF2-40B4-BE49-F238E27FC236}">
              <a16:creationId xmlns:a16="http://schemas.microsoft.com/office/drawing/2014/main" id="{00000000-0008-0000-0900-00002B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56" name="Text Box 603">
          <a:extLst>
            <a:ext uri="{FF2B5EF4-FFF2-40B4-BE49-F238E27FC236}">
              <a16:creationId xmlns:a16="http://schemas.microsoft.com/office/drawing/2014/main" id="{00000000-0008-0000-0900-00002C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57" name="Text Box 603">
          <a:extLst>
            <a:ext uri="{FF2B5EF4-FFF2-40B4-BE49-F238E27FC236}">
              <a16:creationId xmlns:a16="http://schemas.microsoft.com/office/drawing/2014/main" id="{00000000-0008-0000-0900-00002D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58" name="Text Box 603">
          <a:extLst>
            <a:ext uri="{FF2B5EF4-FFF2-40B4-BE49-F238E27FC236}">
              <a16:creationId xmlns:a16="http://schemas.microsoft.com/office/drawing/2014/main" id="{00000000-0008-0000-0900-00002E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59" name="Text Box 603">
          <a:extLst>
            <a:ext uri="{FF2B5EF4-FFF2-40B4-BE49-F238E27FC236}">
              <a16:creationId xmlns:a16="http://schemas.microsoft.com/office/drawing/2014/main" id="{00000000-0008-0000-0900-00002F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60" name="Text Box 603">
          <a:extLst>
            <a:ext uri="{FF2B5EF4-FFF2-40B4-BE49-F238E27FC236}">
              <a16:creationId xmlns:a16="http://schemas.microsoft.com/office/drawing/2014/main" id="{00000000-0008-0000-0900-000030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1" name="Text Box 603">
          <a:extLst>
            <a:ext uri="{FF2B5EF4-FFF2-40B4-BE49-F238E27FC236}">
              <a16:creationId xmlns:a16="http://schemas.microsoft.com/office/drawing/2014/main" id="{00000000-0008-0000-0900-000031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2" name="Text Box 603">
          <a:extLst>
            <a:ext uri="{FF2B5EF4-FFF2-40B4-BE49-F238E27FC236}">
              <a16:creationId xmlns:a16="http://schemas.microsoft.com/office/drawing/2014/main" id="{00000000-0008-0000-0900-000032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63" name="Text Box 603">
          <a:extLst>
            <a:ext uri="{FF2B5EF4-FFF2-40B4-BE49-F238E27FC236}">
              <a16:creationId xmlns:a16="http://schemas.microsoft.com/office/drawing/2014/main" id="{00000000-0008-0000-0900-000033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64" name="Text Box 603">
          <a:extLst>
            <a:ext uri="{FF2B5EF4-FFF2-40B4-BE49-F238E27FC236}">
              <a16:creationId xmlns:a16="http://schemas.microsoft.com/office/drawing/2014/main" id="{00000000-0008-0000-0900-000034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5" name="Text Box 603">
          <a:extLst>
            <a:ext uri="{FF2B5EF4-FFF2-40B4-BE49-F238E27FC236}">
              <a16:creationId xmlns:a16="http://schemas.microsoft.com/office/drawing/2014/main" id="{00000000-0008-0000-0900-000035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6" name="Text Box 603">
          <a:extLst>
            <a:ext uri="{FF2B5EF4-FFF2-40B4-BE49-F238E27FC236}">
              <a16:creationId xmlns:a16="http://schemas.microsoft.com/office/drawing/2014/main" id="{00000000-0008-0000-0900-000036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7" name="Text Box 603">
          <a:extLst>
            <a:ext uri="{FF2B5EF4-FFF2-40B4-BE49-F238E27FC236}">
              <a16:creationId xmlns:a16="http://schemas.microsoft.com/office/drawing/2014/main" id="{00000000-0008-0000-0900-000037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8" name="Text Box 603">
          <a:extLst>
            <a:ext uri="{FF2B5EF4-FFF2-40B4-BE49-F238E27FC236}">
              <a16:creationId xmlns:a16="http://schemas.microsoft.com/office/drawing/2014/main" id="{00000000-0008-0000-0900-000038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69" name="Text Box 603">
          <a:extLst>
            <a:ext uri="{FF2B5EF4-FFF2-40B4-BE49-F238E27FC236}">
              <a16:creationId xmlns:a16="http://schemas.microsoft.com/office/drawing/2014/main" id="{00000000-0008-0000-0900-000039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0" name="Text Box 603">
          <a:extLst>
            <a:ext uri="{FF2B5EF4-FFF2-40B4-BE49-F238E27FC236}">
              <a16:creationId xmlns:a16="http://schemas.microsoft.com/office/drawing/2014/main" id="{00000000-0008-0000-0900-00003A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75</xdr:row>
      <xdr:rowOff>132627</xdr:rowOff>
    </xdr:from>
    <xdr:to>
      <xdr:col>9</xdr:col>
      <xdr:colOff>242264</xdr:colOff>
      <xdr:row>77</xdr:row>
      <xdr:rowOff>23985</xdr:rowOff>
    </xdr:to>
    <xdr:sp macro="" textlink="">
      <xdr:nvSpPr>
        <xdr:cNvPr id="571" name="Text Box 603">
          <a:extLst>
            <a:ext uri="{FF2B5EF4-FFF2-40B4-BE49-F238E27FC236}">
              <a16:creationId xmlns:a16="http://schemas.microsoft.com/office/drawing/2014/main" id="{00000000-0008-0000-0900-00003B020000}"/>
            </a:ext>
          </a:extLst>
        </xdr:cNvPr>
        <xdr:cNvSpPr txBox="1">
          <a:spLocks noChangeArrowheads="1"/>
        </xdr:cNvSpPr>
      </xdr:nvSpPr>
      <xdr:spPr bwMode="auto">
        <a:xfrm>
          <a:off x="591996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75</xdr:row>
      <xdr:rowOff>132627</xdr:rowOff>
    </xdr:from>
    <xdr:to>
      <xdr:col>9</xdr:col>
      <xdr:colOff>242264</xdr:colOff>
      <xdr:row>77</xdr:row>
      <xdr:rowOff>23985</xdr:rowOff>
    </xdr:to>
    <xdr:sp macro="" textlink="">
      <xdr:nvSpPr>
        <xdr:cNvPr id="572" name="Text Box 603">
          <a:extLst>
            <a:ext uri="{FF2B5EF4-FFF2-40B4-BE49-F238E27FC236}">
              <a16:creationId xmlns:a16="http://schemas.microsoft.com/office/drawing/2014/main" id="{00000000-0008-0000-0900-00003C020000}"/>
            </a:ext>
          </a:extLst>
        </xdr:cNvPr>
        <xdr:cNvSpPr txBox="1">
          <a:spLocks noChangeArrowheads="1"/>
        </xdr:cNvSpPr>
      </xdr:nvSpPr>
      <xdr:spPr bwMode="auto">
        <a:xfrm>
          <a:off x="591996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73" name="Text Box 603">
          <a:extLst>
            <a:ext uri="{FF2B5EF4-FFF2-40B4-BE49-F238E27FC236}">
              <a16:creationId xmlns:a16="http://schemas.microsoft.com/office/drawing/2014/main" id="{00000000-0008-0000-0900-00003D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74" name="Text Box 603">
          <a:extLst>
            <a:ext uri="{FF2B5EF4-FFF2-40B4-BE49-F238E27FC236}">
              <a16:creationId xmlns:a16="http://schemas.microsoft.com/office/drawing/2014/main" id="{00000000-0008-0000-0900-00003E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75" name="Text Box 603">
          <a:extLst>
            <a:ext uri="{FF2B5EF4-FFF2-40B4-BE49-F238E27FC236}">
              <a16:creationId xmlns:a16="http://schemas.microsoft.com/office/drawing/2014/main" id="{00000000-0008-0000-0900-00003F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76" name="Text Box 603">
          <a:extLst>
            <a:ext uri="{FF2B5EF4-FFF2-40B4-BE49-F238E27FC236}">
              <a16:creationId xmlns:a16="http://schemas.microsoft.com/office/drawing/2014/main" id="{00000000-0008-0000-0900-000040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7" name="Text Box 603">
          <a:extLst>
            <a:ext uri="{FF2B5EF4-FFF2-40B4-BE49-F238E27FC236}">
              <a16:creationId xmlns:a16="http://schemas.microsoft.com/office/drawing/2014/main" id="{00000000-0008-0000-0900-000041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8" name="Text Box 603">
          <a:extLst>
            <a:ext uri="{FF2B5EF4-FFF2-40B4-BE49-F238E27FC236}">
              <a16:creationId xmlns:a16="http://schemas.microsoft.com/office/drawing/2014/main" id="{00000000-0008-0000-0900-000042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79" name="Text Box 603">
          <a:extLst>
            <a:ext uri="{FF2B5EF4-FFF2-40B4-BE49-F238E27FC236}">
              <a16:creationId xmlns:a16="http://schemas.microsoft.com/office/drawing/2014/main" id="{00000000-0008-0000-0900-000043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80" name="Text Box 603">
          <a:extLst>
            <a:ext uri="{FF2B5EF4-FFF2-40B4-BE49-F238E27FC236}">
              <a16:creationId xmlns:a16="http://schemas.microsoft.com/office/drawing/2014/main" id="{00000000-0008-0000-0900-000044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81" name="Text Box 603">
          <a:extLst>
            <a:ext uri="{FF2B5EF4-FFF2-40B4-BE49-F238E27FC236}">
              <a16:creationId xmlns:a16="http://schemas.microsoft.com/office/drawing/2014/main" id="{00000000-0008-0000-0900-000045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82" name="Text Box 603">
          <a:extLst>
            <a:ext uri="{FF2B5EF4-FFF2-40B4-BE49-F238E27FC236}">
              <a16:creationId xmlns:a16="http://schemas.microsoft.com/office/drawing/2014/main" id="{00000000-0008-0000-0900-000046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3" name="Text Box 603">
          <a:extLst>
            <a:ext uri="{FF2B5EF4-FFF2-40B4-BE49-F238E27FC236}">
              <a16:creationId xmlns:a16="http://schemas.microsoft.com/office/drawing/2014/main" id="{00000000-0008-0000-0900-000047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4" name="Text Box 603">
          <a:extLst>
            <a:ext uri="{FF2B5EF4-FFF2-40B4-BE49-F238E27FC236}">
              <a16:creationId xmlns:a16="http://schemas.microsoft.com/office/drawing/2014/main" id="{00000000-0008-0000-0900-000048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85" name="Text Box 603">
          <a:extLst>
            <a:ext uri="{FF2B5EF4-FFF2-40B4-BE49-F238E27FC236}">
              <a16:creationId xmlns:a16="http://schemas.microsoft.com/office/drawing/2014/main" id="{00000000-0008-0000-0900-000049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86" name="Text Box 603">
          <a:extLst>
            <a:ext uri="{FF2B5EF4-FFF2-40B4-BE49-F238E27FC236}">
              <a16:creationId xmlns:a16="http://schemas.microsoft.com/office/drawing/2014/main" id="{00000000-0008-0000-0900-00004A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7" name="Text Box 603">
          <a:extLst>
            <a:ext uri="{FF2B5EF4-FFF2-40B4-BE49-F238E27FC236}">
              <a16:creationId xmlns:a16="http://schemas.microsoft.com/office/drawing/2014/main" id="{00000000-0008-0000-0900-00004B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8" name="Text Box 603">
          <a:extLst>
            <a:ext uri="{FF2B5EF4-FFF2-40B4-BE49-F238E27FC236}">
              <a16:creationId xmlns:a16="http://schemas.microsoft.com/office/drawing/2014/main" id="{00000000-0008-0000-0900-00004C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89" name="Text Box 603">
          <a:extLst>
            <a:ext uri="{FF2B5EF4-FFF2-40B4-BE49-F238E27FC236}">
              <a16:creationId xmlns:a16="http://schemas.microsoft.com/office/drawing/2014/main" id="{00000000-0008-0000-0900-00004D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90" name="Text Box 603">
          <a:extLst>
            <a:ext uri="{FF2B5EF4-FFF2-40B4-BE49-F238E27FC236}">
              <a16:creationId xmlns:a16="http://schemas.microsoft.com/office/drawing/2014/main" id="{00000000-0008-0000-0900-00004E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91" name="Text Box 603">
          <a:extLst>
            <a:ext uri="{FF2B5EF4-FFF2-40B4-BE49-F238E27FC236}">
              <a16:creationId xmlns:a16="http://schemas.microsoft.com/office/drawing/2014/main" id="{00000000-0008-0000-0900-00004F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92" name="Text Box 603">
          <a:extLst>
            <a:ext uri="{FF2B5EF4-FFF2-40B4-BE49-F238E27FC236}">
              <a16:creationId xmlns:a16="http://schemas.microsoft.com/office/drawing/2014/main" id="{00000000-0008-0000-0900-000050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3" name="Text Box 603">
          <a:extLst>
            <a:ext uri="{FF2B5EF4-FFF2-40B4-BE49-F238E27FC236}">
              <a16:creationId xmlns:a16="http://schemas.microsoft.com/office/drawing/2014/main" id="{00000000-0008-0000-0900-000051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4" name="Text Box 603">
          <a:extLst>
            <a:ext uri="{FF2B5EF4-FFF2-40B4-BE49-F238E27FC236}">
              <a16:creationId xmlns:a16="http://schemas.microsoft.com/office/drawing/2014/main" id="{00000000-0008-0000-0900-000052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5" name="Text Box 603">
          <a:extLst>
            <a:ext uri="{FF2B5EF4-FFF2-40B4-BE49-F238E27FC236}">
              <a16:creationId xmlns:a16="http://schemas.microsoft.com/office/drawing/2014/main" id="{00000000-0008-0000-0900-000053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6" name="Text Box 603">
          <a:extLst>
            <a:ext uri="{FF2B5EF4-FFF2-40B4-BE49-F238E27FC236}">
              <a16:creationId xmlns:a16="http://schemas.microsoft.com/office/drawing/2014/main" id="{00000000-0008-0000-0900-000054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7" name="Text Box 603">
          <a:extLst>
            <a:ext uri="{FF2B5EF4-FFF2-40B4-BE49-F238E27FC236}">
              <a16:creationId xmlns:a16="http://schemas.microsoft.com/office/drawing/2014/main" id="{00000000-0008-0000-0900-000055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8" name="Text Box 603">
          <a:extLst>
            <a:ext uri="{FF2B5EF4-FFF2-40B4-BE49-F238E27FC236}">
              <a16:creationId xmlns:a16="http://schemas.microsoft.com/office/drawing/2014/main" id="{00000000-0008-0000-0900-000056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9" name="Text Box 603">
          <a:extLst>
            <a:ext uri="{FF2B5EF4-FFF2-40B4-BE49-F238E27FC236}">
              <a16:creationId xmlns:a16="http://schemas.microsoft.com/office/drawing/2014/main" id="{00000000-0008-0000-0900-000057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00" name="Text Box 603">
          <a:extLst>
            <a:ext uri="{FF2B5EF4-FFF2-40B4-BE49-F238E27FC236}">
              <a16:creationId xmlns:a16="http://schemas.microsoft.com/office/drawing/2014/main" id="{00000000-0008-0000-0900-000058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1" name="Text Box 603">
          <a:extLst>
            <a:ext uri="{FF2B5EF4-FFF2-40B4-BE49-F238E27FC236}">
              <a16:creationId xmlns:a16="http://schemas.microsoft.com/office/drawing/2014/main" id="{00000000-0008-0000-0900-000059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2" name="Text Box 603">
          <a:extLst>
            <a:ext uri="{FF2B5EF4-FFF2-40B4-BE49-F238E27FC236}">
              <a16:creationId xmlns:a16="http://schemas.microsoft.com/office/drawing/2014/main" id="{00000000-0008-0000-0900-00005A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3" name="Text Box 603">
          <a:extLst>
            <a:ext uri="{FF2B5EF4-FFF2-40B4-BE49-F238E27FC236}">
              <a16:creationId xmlns:a16="http://schemas.microsoft.com/office/drawing/2014/main" id="{00000000-0008-0000-0900-00005B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4" name="Text Box 603">
          <a:extLst>
            <a:ext uri="{FF2B5EF4-FFF2-40B4-BE49-F238E27FC236}">
              <a16:creationId xmlns:a16="http://schemas.microsoft.com/office/drawing/2014/main" id="{00000000-0008-0000-0900-00005C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5" name="Text Box 603">
          <a:extLst>
            <a:ext uri="{FF2B5EF4-FFF2-40B4-BE49-F238E27FC236}">
              <a16:creationId xmlns:a16="http://schemas.microsoft.com/office/drawing/2014/main" id="{00000000-0008-0000-0900-00005D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6" name="Text Box 603">
          <a:extLst>
            <a:ext uri="{FF2B5EF4-FFF2-40B4-BE49-F238E27FC236}">
              <a16:creationId xmlns:a16="http://schemas.microsoft.com/office/drawing/2014/main" id="{00000000-0008-0000-0900-00005E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7" name="Text Box 603">
          <a:extLst>
            <a:ext uri="{FF2B5EF4-FFF2-40B4-BE49-F238E27FC236}">
              <a16:creationId xmlns:a16="http://schemas.microsoft.com/office/drawing/2014/main" id="{00000000-0008-0000-0900-00005F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8" name="Text Box 603">
          <a:extLst>
            <a:ext uri="{FF2B5EF4-FFF2-40B4-BE49-F238E27FC236}">
              <a16:creationId xmlns:a16="http://schemas.microsoft.com/office/drawing/2014/main" id="{00000000-0008-0000-0900-000060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09" name="Text Box 603">
          <a:extLst>
            <a:ext uri="{FF2B5EF4-FFF2-40B4-BE49-F238E27FC236}">
              <a16:creationId xmlns:a16="http://schemas.microsoft.com/office/drawing/2014/main" id="{00000000-0008-0000-0900-000061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0" name="Text Box 603">
          <a:extLst>
            <a:ext uri="{FF2B5EF4-FFF2-40B4-BE49-F238E27FC236}">
              <a16:creationId xmlns:a16="http://schemas.microsoft.com/office/drawing/2014/main" id="{00000000-0008-0000-0900-000062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1" name="Text Box 603">
          <a:extLst>
            <a:ext uri="{FF2B5EF4-FFF2-40B4-BE49-F238E27FC236}">
              <a16:creationId xmlns:a16="http://schemas.microsoft.com/office/drawing/2014/main" id="{00000000-0008-0000-0900-000063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2" name="Text Box 603">
          <a:extLst>
            <a:ext uri="{FF2B5EF4-FFF2-40B4-BE49-F238E27FC236}">
              <a16:creationId xmlns:a16="http://schemas.microsoft.com/office/drawing/2014/main" id="{00000000-0008-0000-0900-000064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3" name="Text Box 603">
          <a:extLst>
            <a:ext uri="{FF2B5EF4-FFF2-40B4-BE49-F238E27FC236}">
              <a16:creationId xmlns:a16="http://schemas.microsoft.com/office/drawing/2014/main" id="{00000000-0008-0000-0900-000065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4" name="Text Box 603">
          <a:extLst>
            <a:ext uri="{FF2B5EF4-FFF2-40B4-BE49-F238E27FC236}">
              <a16:creationId xmlns:a16="http://schemas.microsoft.com/office/drawing/2014/main" id="{00000000-0008-0000-0900-000066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5" name="Text Box 603">
          <a:extLst>
            <a:ext uri="{FF2B5EF4-FFF2-40B4-BE49-F238E27FC236}">
              <a16:creationId xmlns:a16="http://schemas.microsoft.com/office/drawing/2014/main" id="{00000000-0008-0000-0900-000067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6" name="Text Box 603">
          <a:extLst>
            <a:ext uri="{FF2B5EF4-FFF2-40B4-BE49-F238E27FC236}">
              <a16:creationId xmlns:a16="http://schemas.microsoft.com/office/drawing/2014/main" id="{00000000-0008-0000-0900-000068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617" name="Text Box 603">
          <a:extLst>
            <a:ext uri="{FF2B5EF4-FFF2-40B4-BE49-F238E27FC236}">
              <a16:creationId xmlns:a16="http://schemas.microsoft.com/office/drawing/2014/main" id="{00000000-0008-0000-0900-000069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618" name="Text Box 603">
          <a:extLst>
            <a:ext uri="{FF2B5EF4-FFF2-40B4-BE49-F238E27FC236}">
              <a16:creationId xmlns:a16="http://schemas.microsoft.com/office/drawing/2014/main" id="{00000000-0008-0000-0900-00006A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19" name="Text Box 603">
          <a:extLst>
            <a:ext uri="{FF2B5EF4-FFF2-40B4-BE49-F238E27FC236}">
              <a16:creationId xmlns:a16="http://schemas.microsoft.com/office/drawing/2014/main" id="{00000000-0008-0000-0900-00006B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0" name="Text Box 603">
          <a:extLst>
            <a:ext uri="{FF2B5EF4-FFF2-40B4-BE49-F238E27FC236}">
              <a16:creationId xmlns:a16="http://schemas.microsoft.com/office/drawing/2014/main" id="{00000000-0008-0000-0900-00006C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21" name="Text Box 603">
          <a:extLst>
            <a:ext uri="{FF2B5EF4-FFF2-40B4-BE49-F238E27FC236}">
              <a16:creationId xmlns:a16="http://schemas.microsoft.com/office/drawing/2014/main" id="{00000000-0008-0000-0900-00006D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22" name="Text Box 603">
          <a:extLst>
            <a:ext uri="{FF2B5EF4-FFF2-40B4-BE49-F238E27FC236}">
              <a16:creationId xmlns:a16="http://schemas.microsoft.com/office/drawing/2014/main" id="{00000000-0008-0000-0900-00006E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23" name="Text Box 603">
          <a:extLst>
            <a:ext uri="{FF2B5EF4-FFF2-40B4-BE49-F238E27FC236}">
              <a16:creationId xmlns:a16="http://schemas.microsoft.com/office/drawing/2014/main" id="{00000000-0008-0000-0900-00006F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24" name="Text Box 603">
          <a:extLst>
            <a:ext uri="{FF2B5EF4-FFF2-40B4-BE49-F238E27FC236}">
              <a16:creationId xmlns:a16="http://schemas.microsoft.com/office/drawing/2014/main" id="{00000000-0008-0000-0900-000070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25" name="Text Box 603">
          <a:extLst>
            <a:ext uri="{FF2B5EF4-FFF2-40B4-BE49-F238E27FC236}">
              <a16:creationId xmlns:a16="http://schemas.microsoft.com/office/drawing/2014/main" id="{00000000-0008-0000-0900-000071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26" name="Text Box 603">
          <a:extLst>
            <a:ext uri="{FF2B5EF4-FFF2-40B4-BE49-F238E27FC236}">
              <a16:creationId xmlns:a16="http://schemas.microsoft.com/office/drawing/2014/main" id="{00000000-0008-0000-0900-000072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7" name="Text Box 603">
          <a:extLst>
            <a:ext uri="{FF2B5EF4-FFF2-40B4-BE49-F238E27FC236}">
              <a16:creationId xmlns:a16="http://schemas.microsoft.com/office/drawing/2014/main" id="{00000000-0008-0000-0900-000073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8" name="Text Box 603">
          <a:extLst>
            <a:ext uri="{FF2B5EF4-FFF2-40B4-BE49-F238E27FC236}">
              <a16:creationId xmlns:a16="http://schemas.microsoft.com/office/drawing/2014/main" id="{00000000-0008-0000-0900-000074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9" name="Text Box 603">
          <a:extLst>
            <a:ext uri="{FF2B5EF4-FFF2-40B4-BE49-F238E27FC236}">
              <a16:creationId xmlns:a16="http://schemas.microsoft.com/office/drawing/2014/main" id="{00000000-0008-0000-0900-000075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30" name="Text Box 603">
          <a:extLst>
            <a:ext uri="{FF2B5EF4-FFF2-40B4-BE49-F238E27FC236}">
              <a16:creationId xmlns:a16="http://schemas.microsoft.com/office/drawing/2014/main" id="{00000000-0008-0000-0900-000076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31" name="Text Box 603">
          <a:extLst>
            <a:ext uri="{FF2B5EF4-FFF2-40B4-BE49-F238E27FC236}">
              <a16:creationId xmlns:a16="http://schemas.microsoft.com/office/drawing/2014/main" id="{00000000-0008-0000-0900-000077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32" name="Text Box 603">
          <a:extLst>
            <a:ext uri="{FF2B5EF4-FFF2-40B4-BE49-F238E27FC236}">
              <a16:creationId xmlns:a16="http://schemas.microsoft.com/office/drawing/2014/main" id="{00000000-0008-0000-0900-000078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8" name="Line 32">
          <a:extLst>
            <a:ext uri="{FF2B5EF4-FFF2-40B4-BE49-F238E27FC236}">
              <a16:creationId xmlns:a16="http://schemas.microsoft.com/office/drawing/2014/main" id="{00000000-0008-0000-0A00-000008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B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8">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9">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11">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12">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13">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14">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15">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16">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7">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8">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9">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20">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21">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22">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23">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24">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25">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26">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C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D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7"/>
  <sheetViews>
    <sheetView workbookViewId="0">
      <selection activeCell="B31" sqref="B31"/>
    </sheetView>
  </sheetViews>
  <sheetFormatPr defaultRowHeight="11.25"/>
  <cols>
    <col min="1" max="1" width="14.875" style="688" customWidth="1"/>
    <col min="2" max="2" width="72.625" style="689" customWidth="1"/>
    <col min="3" max="16384" width="9" style="688"/>
  </cols>
  <sheetData>
    <row r="1" spans="1:2">
      <c r="A1" s="1" t="s">
        <v>608</v>
      </c>
      <c r="B1" s="2"/>
    </row>
    <row r="2" spans="1:2">
      <c r="A2" s="3">
        <v>45079</v>
      </c>
      <c r="B2" s="2" t="s">
        <v>609</v>
      </c>
    </row>
    <row r="3" spans="1:2">
      <c r="A3" s="3"/>
      <c r="B3" s="2" t="s">
        <v>613</v>
      </c>
    </row>
    <row r="4" spans="1:2">
      <c r="A4" s="3"/>
      <c r="B4" s="2" t="s">
        <v>610</v>
      </c>
    </row>
    <row r="5" spans="1:2" ht="22.5">
      <c r="A5" s="3"/>
      <c r="B5" s="2" t="s">
        <v>611</v>
      </c>
    </row>
    <row r="6" spans="1:2" ht="22.5">
      <c r="A6" s="3"/>
      <c r="B6" s="2" t="s">
        <v>614</v>
      </c>
    </row>
    <row r="7" spans="1:2">
      <c r="A7" s="3"/>
      <c r="B7" s="2" t="s">
        <v>612</v>
      </c>
    </row>
  </sheetData>
  <phoneticPr fontId="4"/>
  <pageMargins left="0.70866141732283472" right="0.70866141732283472" top="0.74803149606299213" bottom="0.74803149606299213" header="0.31496062992125984" footer="0.31496062992125984"/>
  <pageSetup paperSize="9" fitToHeight="0" orientation="portrait" r:id="rId1"/>
  <headerFooter>
    <oddHeader>&amp;A</oddHeader>
    <oddFooter>&amp;P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A316"/>
  <sheetViews>
    <sheetView showGridLines="0" view="pageBreakPreview" zoomScale="75" zoomScaleNormal="75" zoomScaleSheetLayoutView="100" workbookViewId="0"/>
  </sheetViews>
  <sheetFormatPr defaultColWidth="9" defaultRowHeight="12"/>
  <cols>
    <col min="1" max="1" width="2.625" style="105" customWidth="1"/>
    <col min="2" max="2" width="4.5" style="105" customWidth="1"/>
    <col min="3" max="3" width="6.125" style="105" customWidth="1"/>
    <col min="4" max="4" width="3.375" style="105" customWidth="1"/>
    <col min="5" max="5" width="17.5" style="105" customWidth="1"/>
    <col min="6" max="6" width="12.25" style="105" bestFit="1" customWidth="1"/>
    <col min="7" max="7" width="15" style="105" customWidth="1"/>
    <col min="8" max="8" width="3.25" style="105" customWidth="1"/>
    <col min="9" max="9" width="17.5" style="105" customWidth="1"/>
    <col min="10" max="10" width="10.875" style="105" customWidth="1"/>
    <col min="11" max="12" width="7.375" style="105" customWidth="1"/>
    <col min="13" max="13" width="3.375" style="105" customWidth="1"/>
    <col min="14" max="14" width="17.5" style="105" customWidth="1"/>
    <col min="15" max="15" width="10.875" style="105" customWidth="1"/>
    <col min="16" max="16" width="15" style="105" customWidth="1"/>
    <col min="17" max="17" width="3.25" style="105" customWidth="1"/>
    <col min="18" max="18" width="17.375" style="105" customWidth="1"/>
    <col min="19" max="19" width="10.875" style="105" customWidth="1"/>
    <col min="20" max="20" width="14.875" style="105" customWidth="1"/>
    <col min="21" max="21" width="3.25" style="105" customWidth="1"/>
    <col min="22" max="22" width="17.5" style="105" customWidth="1"/>
    <col min="23" max="23" width="10.875" style="105" customWidth="1"/>
    <col min="24" max="24" width="15" style="105" customWidth="1"/>
    <col min="25" max="25" width="3.375" style="105" customWidth="1"/>
    <col min="26" max="26" width="17.5" style="105" customWidth="1"/>
    <col min="27" max="27" width="10.75" style="105" customWidth="1"/>
    <col min="28" max="31" width="5.875" style="105" customWidth="1"/>
    <col min="32" max="16384" width="9" style="105"/>
  </cols>
  <sheetData>
    <row r="2" spans="3:23" ht="12.4" customHeight="1"/>
    <row r="3" spans="3:23" ht="12.4" customHeight="1"/>
    <row r="4" spans="3:23" ht="12.4" customHeight="1">
      <c r="C4" s="88"/>
      <c r="D4" s="88"/>
      <c r="G4" s="106"/>
      <c r="H4" s="106"/>
      <c r="W4" s="107"/>
    </row>
    <row r="5" spans="3:23" ht="12.4" customHeight="1">
      <c r="C5" s="88"/>
      <c r="D5" s="88"/>
      <c r="G5" s="106"/>
      <c r="H5" s="106"/>
      <c r="W5" s="107"/>
    </row>
    <row r="6" spans="3:23" ht="12.4" customHeight="1">
      <c r="C6" s="88"/>
      <c r="D6" s="88"/>
      <c r="G6" s="106"/>
      <c r="H6" s="106"/>
      <c r="W6" s="107"/>
    </row>
    <row r="7" spans="3:23" ht="12.4" customHeight="1">
      <c r="C7" s="88"/>
      <c r="D7" s="88"/>
      <c r="G7" s="106"/>
      <c r="H7" s="106"/>
      <c r="W7" s="107"/>
    </row>
    <row r="8" spans="3:23" ht="12.4" customHeight="1">
      <c r="C8" s="88"/>
      <c r="D8" s="88"/>
      <c r="G8" s="106"/>
      <c r="H8" s="106"/>
    </row>
    <row r="9" spans="3:23" ht="12.4" customHeight="1">
      <c r="N9" s="108"/>
    </row>
    <row r="10" spans="3:23" ht="12.2" customHeight="1"/>
    <row r="13" spans="3:23" ht="14.25">
      <c r="H13" s="109"/>
      <c r="I13" s="745" t="s">
        <v>252</v>
      </c>
      <c r="J13" s="746"/>
      <c r="M13" s="110"/>
      <c r="N13" s="745" t="s">
        <v>253</v>
      </c>
      <c r="O13" s="746"/>
      <c r="Q13" s="109"/>
      <c r="R13" s="745" t="s">
        <v>252</v>
      </c>
      <c r="S13" s="746"/>
      <c r="U13" s="31"/>
      <c r="V13" s="761"/>
      <c r="W13" s="763"/>
    </row>
    <row r="14" spans="3:23" ht="14.25">
      <c r="H14" s="111"/>
      <c r="I14" s="764"/>
      <c r="J14" s="764"/>
      <c r="M14" s="112"/>
      <c r="N14" s="747" t="s">
        <v>254</v>
      </c>
      <c r="O14" s="748"/>
      <c r="Q14" s="111"/>
      <c r="R14" s="764"/>
      <c r="S14" s="764"/>
      <c r="U14" s="31"/>
      <c r="V14" s="761"/>
      <c r="W14" s="763"/>
    </row>
    <row r="15" spans="3:23" ht="12.2" customHeight="1">
      <c r="H15" s="733" t="s">
        <v>92</v>
      </c>
      <c r="I15" s="113" t="str">
        <f t="shared" ref="I15:I24" si="0">E33</f>
        <v>01 農業</v>
      </c>
      <c r="J15" s="114">
        <f>'1次効果'!J189</f>
        <v>0</v>
      </c>
      <c r="M15" s="733" t="s">
        <v>92</v>
      </c>
      <c r="N15" s="113" t="str">
        <f t="shared" ref="N15:N24" si="1">E33</f>
        <v>01 農業</v>
      </c>
      <c r="O15" s="114">
        <f>'1次効果'!N235</f>
        <v>0</v>
      </c>
      <c r="Q15" s="733" t="s">
        <v>92</v>
      </c>
      <c r="R15" s="113" t="str">
        <f t="shared" ref="R15:R24" si="2">E33</f>
        <v>01 農業</v>
      </c>
      <c r="S15" s="114">
        <f>'1次効果'!J645</f>
        <v>0</v>
      </c>
      <c r="U15" s="739"/>
      <c r="W15" s="115"/>
    </row>
    <row r="16" spans="3:23" ht="12.2" customHeight="1">
      <c r="H16" s="734"/>
      <c r="I16" s="28" t="str">
        <f t="shared" si="0"/>
        <v>02 林業</v>
      </c>
      <c r="J16" s="116">
        <f>'1次効果'!J190</f>
        <v>0</v>
      </c>
      <c r="M16" s="734"/>
      <c r="N16" s="28" t="str">
        <f t="shared" si="1"/>
        <v>02 林業</v>
      </c>
      <c r="O16" s="116">
        <f>'1次効果'!N236</f>
        <v>0</v>
      </c>
      <c r="Q16" s="734"/>
      <c r="R16" s="28" t="str">
        <f t="shared" si="2"/>
        <v>02 林業</v>
      </c>
      <c r="S16" s="116">
        <f>'1次効果'!J646</f>
        <v>0</v>
      </c>
      <c r="U16" s="740"/>
      <c r="W16" s="115"/>
    </row>
    <row r="17" spans="1:27" ht="12.2" customHeight="1">
      <c r="H17" s="734"/>
      <c r="I17" s="28" t="str">
        <f t="shared" si="0"/>
        <v>03 漁業</v>
      </c>
      <c r="J17" s="116">
        <f>'1次効果'!J191</f>
        <v>0</v>
      </c>
      <c r="M17" s="734"/>
      <c r="N17" s="28" t="str">
        <f t="shared" si="1"/>
        <v>03 漁業</v>
      </c>
      <c r="O17" s="116">
        <f>'1次効果'!N237</f>
        <v>0</v>
      </c>
      <c r="P17" s="117"/>
      <c r="Q17" s="734"/>
      <c r="R17" s="28" t="str">
        <f t="shared" si="2"/>
        <v>03 漁業</v>
      </c>
      <c r="S17" s="116">
        <f>'1次効果'!J647</f>
        <v>0</v>
      </c>
      <c r="U17" s="740"/>
      <c r="W17" s="115"/>
    </row>
    <row r="18" spans="1:27" ht="12.2" customHeight="1">
      <c r="C18" s="118"/>
      <c r="D18" s="118"/>
      <c r="H18" s="734"/>
      <c r="I18" s="28" t="str">
        <f t="shared" si="0"/>
        <v>04 鉱業</v>
      </c>
      <c r="J18" s="116">
        <f>'1次効果'!J192</f>
        <v>0</v>
      </c>
      <c r="M18" s="734"/>
      <c r="N18" s="28" t="str">
        <f t="shared" si="1"/>
        <v>04 鉱業</v>
      </c>
      <c r="O18" s="116">
        <f>'1次効果'!N238</f>
        <v>0</v>
      </c>
      <c r="P18" s="117"/>
      <c r="Q18" s="734"/>
      <c r="R18" s="28" t="str">
        <f t="shared" si="2"/>
        <v>04 鉱業</v>
      </c>
      <c r="S18" s="116">
        <f>'1次効果'!J648</f>
        <v>0</v>
      </c>
      <c r="U18" s="740"/>
      <c r="W18" s="115"/>
    </row>
    <row r="19" spans="1:27" ht="12.2" customHeight="1">
      <c r="F19" s="119"/>
      <c r="H19" s="734"/>
      <c r="I19" s="28" t="str">
        <f t="shared" si="0"/>
        <v>05 飲食料品</v>
      </c>
      <c r="J19" s="116">
        <f>'1次効果'!J193</f>
        <v>0</v>
      </c>
      <c r="M19" s="734"/>
      <c r="N19" s="28" t="str">
        <f t="shared" si="1"/>
        <v>05 飲食料品</v>
      </c>
      <c r="O19" s="116">
        <f>'1次効果'!N239</f>
        <v>0</v>
      </c>
      <c r="P19" s="117"/>
      <c r="Q19" s="734"/>
      <c r="R19" s="28" t="str">
        <f t="shared" si="2"/>
        <v>05 飲食料品</v>
      </c>
      <c r="S19" s="116">
        <f>'1次効果'!J649</f>
        <v>0</v>
      </c>
      <c r="U19" s="740"/>
      <c r="W19" s="115"/>
    </row>
    <row r="20" spans="1:27" ht="12.2" customHeight="1">
      <c r="C20" s="118"/>
      <c r="D20" s="118"/>
      <c r="F20" s="120"/>
      <c r="H20" s="734"/>
      <c r="I20" s="28" t="str">
        <f t="shared" si="0"/>
        <v>06 繊維製品</v>
      </c>
      <c r="J20" s="116">
        <f>'1次効果'!J194</f>
        <v>0</v>
      </c>
      <c r="M20" s="734"/>
      <c r="N20" s="28" t="str">
        <f t="shared" si="1"/>
        <v>06 繊維製品</v>
      </c>
      <c r="O20" s="116">
        <f>'1次効果'!N240</f>
        <v>0</v>
      </c>
      <c r="P20" s="117"/>
      <c r="Q20" s="734"/>
      <c r="R20" s="28" t="str">
        <f t="shared" si="2"/>
        <v>06 繊維製品</v>
      </c>
      <c r="S20" s="116">
        <f>'1次効果'!J650</f>
        <v>0</v>
      </c>
      <c r="U20" s="740"/>
      <c r="W20" s="115"/>
    </row>
    <row r="21" spans="1:27" ht="12.2" customHeight="1">
      <c r="C21" s="121"/>
      <c r="D21" s="121"/>
      <c r="H21" s="734"/>
      <c r="I21" s="122" t="str">
        <f t="shared" si="0"/>
        <v>07 パルプ・紙・木製品</v>
      </c>
      <c r="J21" s="116">
        <f>'1次効果'!J195</f>
        <v>0</v>
      </c>
      <c r="M21" s="734"/>
      <c r="N21" s="122" t="str">
        <f t="shared" si="1"/>
        <v>07 パルプ・紙・木製品</v>
      </c>
      <c r="O21" s="116">
        <f>'1次効果'!N241</f>
        <v>0</v>
      </c>
      <c r="P21" s="117"/>
      <c r="Q21" s="734"/>
      <c r="R21" s="122" t="str">
        <f t="shared" si="2"/>
        <v>07 パルプ・紙・木製品</v>
      </c>
      <c r="S21" s="116">
        <f>'1次効果'!J651</f>
        <v>0</v>
      </c>
      <c r="T21" s="123"/>
      <c r="U21" s="740"/>
      <c r="W21" s="115"/>
    </row>
    <row r="22" spans="1:27" ht="12.2" customHeight="1">
      <c r="H22" s="734"/>
      <c r="I22" s="28" t="str">
        <f t="shared" si="0"/>
        <v>08 化学製品</v>
      </c>
      <c r="J22" s="116">
        <f>'1次効果'!J196</f>
        <v>0</v>
      </c>
      <c r="M22" s="734"/>
      <c r="N22" s="28" t="str">
        <f t="shared" si="1"/>
        <v>08 化学製品</v>
      </c>
      <c r="O22" s="116">
        <f>'1次効果'!N242</f>
        <v>0</v>
      </c>
      <c r="P22" s="117"/>
      <c r="Q22" s="734"/>
      <c r="R22" s="28" t="str">
        <f t="shared" si="2"/>
        <v>08 化学製品</v>
      </c>
      <c r="S22" s="116">
        <f>'1次効果'!J652</f>
        <v>0</v>
      </c>
      <c r="T22" s="123"/>
      <c r="U22" s="740"/>
      <c r="W22" s="115"/>
    </row>
    <row r="23" spans="1:27" ht="12.2" customHeight="1">
      <c r="H23" s="734"/>
      <c r="I23" s="28" t="str">
        <f t="shared" si="0"/>
        <v>09 石油・石炭製品</v>
      </c>
      <c r="J23" s="116">
        <f>'1次効果'!J197</f>
        <v>0</v>
      </c>
      <c r="K23" s="121"/>
      <c r="M23" s="734"/>
      <c r="N23" s="28" t="str">
        <f t="shared" si="1"/>
        <v>09 石油・石炭製品</v>
      </c>
      <c r="O23" s="116">
        <f>'1次効果'!N243</f>
        <v>0</v>
      </c>
      <c r="P23" s="117"/>
      <c r="Q23" s="734"/>
      <c r="R23" s="28" t="str">
        <f t="shared" si="2"/>
        <v>09 石油・石炭製品</v>
      </c>
      <c r="S23" s="116">
        <f>'1次効果'!J653</f>
        <v>0</v>
      </c>
      <c r="T23" s="121"/>
      <c r="U23" s="740"/>
      <c r="W23" s="115"/>
    </row>
    <row r="24" spans="1:27" ht="12.2" customHeight="1">
      <c r="H24" s="734"/>
      <c r="I24" s="122" t="str">
        <f t="shared" si="0"/>
        <v>10 プラスチック・ゴム製品</v>
      </c>
      <c r="J24" s="116">
        <f>'1次効果'!J198</f>
        <v>0</v>
      </c>
      <c r="K24" s="121"/>
      <c r="M24" s="734"/>
      <c r="N24" s="122" t="str">
        <f t="shared" si="1"/>
        <v>10 プラスチック・ゴム製品</v>
      </c>
      <c r="O24" s="116">
        <f>'1次効果'!N244</f>
        <v>0</v>
      </c>
      <c r="P24" s="117"/>
      <c r="Q24" s="734"/>
      <c r="R24" s="122" t="str">
        <f t="shared" si="2"/>
        <v>10 プラスチック・ゴム製品</v>
      </c>
      <c r="S24" s="116">
        <f>'1次効果'!J654</f>
        <v>0</v>
      </c>
      <c r="T24" s="121"/>
      <c r="U24" s="740"/>
      <c r="W24" s="115"/>
    </row>
    <row r="25" spans="1:27" ht="12.2" customHeight="1">
      <c r="H25" s="734"/>
      <c r="I25" s="124" t="s">
        <v>255</v>
      </c>
      <c r="J25" s="125" t="s">
        <v>256</v>
      </c>
      <c r="K25" s="121"/>
      <c r="M25" s="734"/>
      <c r="N25" s="124" t="s">
        <v>255</v>
      </c>
      <c r="O25" s="125" t="s">
        <v>256</v>
      </c>
      <c r="P25" s="117"/>
      <c r="Q25" s="734"/>
      <c r="R25" s="124" t="s">
        <v>255</v>
      </c>
      <c r="S25" s="125" t="s">
        <v>256</v>
      </c>
      <c r="T25" s="121"/>
      <c r="U25" s="740"/>
      <c r="W25" s="115"/>
    </row>
    <row r="26" spans="1:27" ht="12.2" customHeight="1">
      <c r="A26" s="107"/>
      <c r="B26" s="107"/>
      <c r="C26" s="126"/>
      <c r="D26" s="126"/>
      <c r="F26" s="126"/>
      <c r="H26" s="734"/>
      <c r="I26" s="124" t="s">
        <v>255</v>
      </c>
      <c r="J26" s="125" t="s">
        <v>256</v>
      </c>
      <c r="K26" s="121"/>
      <c r="M26" s="734"/>
      <c r="N26" s="124" t="s">
        <v>255</v>
      </c>
      <c r="O26" s="125" t="s">
        <v>256</v>
      </c>
      <c r="P26" s="117"/>
      <c r="Q26" s="734"/>
      <c r="R26" s="124" t="s">
        <v>255</v>
      </c>
      <c r="S26" s="125" t="s">
        <v>256</v>
      </c>
      <c r="T26" s="121"/>
      <c r="U26" s="740"/>
      <c r="W26" s="115"/>
    </row>
    <row r="27" spans="1:27" ht="12.95" customHeight="1">
      <c r="A27" s="107"/>
      <c r="B27" s="107"/>
      <c r="H27" s="735"/>
      <c r="I27" s="124" t="s">
        <v>255</v>
      </c>
      <c r="J27" s="125" t="s">
        <v>256</v>
      </c>
      <c r="K27" s="121"/>
      <c r="M27" s="735"/>
      <c r="N27" s="124" t="s">
        <v>255</v>
      </c>
      <c r="O27" s="125" t="s">
        <v>256</v>
      </c>
      <c r="P27" s="117"/>
      <c r="Q27" s="735"/>
      <c r="R27" s="124" t="s">
        <v>255</v>
      </c>
      <c r="S27" s="125" t="s">
        <v>256</v>
      </c>
      <c r="T27" s="121"/>
      <c r="U27" s="740"/>
      <c r="W27" s="115"/>
    </row>
    <row r="28" spans="1:27" ht="13.5" customHeight="1">
      <c r="F28" s="118"/>
      <c r="H28" s="127"/>
      <c r="I28" s="128" t="s">
        <v>80</v>
      </c>
      <c r="J28" s="129">
        <f>'1次効果'!J231</f>
        <v>0</v>
      </c>
      <c r="K28" s="121"/>
      <c r="M28" s="127"/>
      <c r="N28" s="128" t="s">
        <v>80</v>
      </c>
      <c r="O28" s="129">
        <f>'1次効果'!N319</f>
        <v>0</v>
      </c>
      <c r="P28" s="117"/>
      <c r="Q28" s="127"/>
      <c r="R28" s="128" t="s">
        <v>80</v>
      </c>
      <c r="S28" s="129">
        <f>'1次効果'!J687</f>
        <v>0</v>
      </c>
      <c r="T28" s="121"/>
      <c r="W28" s="115"/>
    </row>
    <row r="29" spans="1:27" ht="12.2" customHeight="1">
      <c r="F29" s="121"/>
      <c r="J29" s="121"/>
      <c r="K29" s="121"/>
      <c r="N29" s="130"/>
      <c r="O29" s="131"/>
      <c r="P29" s="117"/>
      <c r="T29" s="121"/>
      <c r="U29" s="132"/>
      <c r="W29" s="121"/>
    </row>
    <row r="30" spans="1:27" ht="12.2" customHeight="1" thickBot="1">
      <c r="F30" s="121"/>
      <c r="J30" s="121"/>
      <c r="K30" s="121"/>
      <c r="N30" s="130"/>
      <c r="O30" s="131"/>
      <c r="P30" s="117"/>
      <c r="Q30" s="117"/>
      <c r="S30" s="121"/>
      <c r="T30" s="121"/>
      <c r="U30" s="121"/>
      <c r="V30" s="121"/>
      <c r="W30" s="132"/>
    </row>
    <row r="31" spans="1:27" ht="15" thickTop="1">
      <c r="B31" s="763"/>
      <c r="D31" s="109"/>
      <c r="E31" s="783" t="s">
        <v>257</v>
      </c>
      <c r="F31" s="784"/>
      <c r="H31" s="133"/>
      <c r="I31" s="786" t="s">
        <v>258</v>
      </c>
      <c r="J31" s="787"/>
      <c r="K31" s="121"/>
      <c r="M31" s="134"/>
      <c r="N31" s="789" t="s">
        <v>259</v>
      </c>
      <c r="O31" s="790"/>
      <c r="P31" s="117"/>
      <c r="Q31" s="109"/>
      <c r="R31" s="783" t="s">
        <v>260</v>
      </c>
      <c r="S31" s="784"/>
      <c r="T31" s="121"/>
      <c r="U31" s="133"/>
      <c r="V31" s="755" t="s">
        <v>261</v>
      </c>
      <c r="W31" s="779"/>
      <c r="Y31" s="109"/>
      <c r="Z31" s="775" t="s">
        <v>262</v>
      </c>
      <c r="AA31" s="776"/>
    </row>
    <row r="32" spans="1:27" ht="14.25">
      <c r="B32" s="763"/>
      <c r="D32" s="111"/>
      <c r="E32" s="764"/>
      <c r="F32" s="785"/>
      <c r="H32" s="135"/>
      <c r="I32" s="752"/>
      <c r="J32" s="788"/>
      <c r="K32" s="121"/>
      <c r="M32" s="136"/>
      <c r="N32" s="764"/>
      <c r="O32" s="791"/>
      <c r="P32" s="132"/>
      <c r="Q32" s="111"/>
      <c r="R32" s="764"/>
      <c r="S32" s="785"/>
      <c r="T32" s="121"/>
      <c r="U32" s="135"/>
      <c r="V32" s="764"/>
      <c r="W32" s="780"/>
      <c r="Y32" s="111"/>
      <c r="Z32" s="767" t="s">
        <v>263</v>
      </c>
      <c r="AA32" s="768"/>
    </row>
    <row r="33" spans="2:27">
      <c r="B33" s="115"/>
      <c r="D33" s="781" t="s">
        <v>92</v>
      </c>
      <c r="E33" s="165" t="str">
        <f>TEXT(入力_県内外!B6,"00")&amp;" "&amp;入力_県内外!C6</f>
        <v>01 農業</v>
      </c>
      <c r="F33" s="114">
        <f>'1次効果'!F97</f>
        <v>0</v>
      </c>
      <c r="H33" s="749" t="s">
        <v>92</v>
      </c>
      <c r="I33" s="113" t="str">
        <f t="shared" ref="I33:I42" si="3">E33</f>
        <v>01 農業</v>
      </c>
      <c r="J33" s="137">
        <f>'1次効果'!J97</f>
        <v>0</v>
      </c>
      <c r="K33" s="121"/>
      <c r="M33" s="769" t="s">
        <v>92</v>
      </c>
      <c r="N33" s="113" t="str">
        <f t="shared" ref="N33:N42" si="4">E33</f>
        <v>01 農業</v>
      </c>
      <c r="O33" s="138">
        <f>'1次効果'!E508</f>
        <v>0</v>
      </c>
      <c r="P33" s="139"/>
      <c r="Q33" s="733" t="s">
        <v>92</v>
      </c>
      <c r="R33" s="113" t="str">
        <f t="shared" ref="R33:R42" si="5">E33</f>
        <v>01 農業</v>
      </c>
      <c r="S33" s="114">
        <f>'1次効果'!E784</f>
        <v>0</v>
      </c>
      <c r="T33" s="121"/>
      <c r="U33" s="772" t="s">
        <v>92</v>
      </c>
      <c r="V33" s="113" t="str">
        <f t="shared" ref="V33:V42" si="6">E33</f>
        <v>01 農業</v>
      </c>
      <c r="W33" s="137">
        <f>'1次効果'!F963</f>
        <v>0</v>
      </c>
      <c r="Y33" s="733" t="s">
        <v>92</v>
      </c>
      <c r="Z33" s="113" t="str">
        <f t="shared" ref="Z33:Z42" si="7">E33</f>
        <v>01 農業</v>
      </c>
      <c r="AA33" s="114">
        <f>'1次効果'!N963</f>
        <v>0</v>
      </c>
    </row>
    <row r="34" spans="2:27" ht="12.2" customHeight="1">
      <c r="B34" s="115"/>
      <c r="D34" s="782"/>
      <c r="E34" s="166" t="str">
        <f>TEXT(入力_県内外!B7,"00")&amp;" "&amp;入力_県内外!C7</f>
        <v>02 林業</v>
      </c>
      <c r="F34" s="116">
        <f>'1次効果'!F98</f>
        <v>0</v>
      </c>
      <c r="H34" s="750"/>
      <c r="I34" s="28" t="str">
        <f t="shared" si="3"/>
        <v>02 林業</v>
      </c>
      <c r="J34" s="140">
        <f>'1次効果'!J98</f>
        <v>0</v>
      </c>
      <c r="K34" s="121"/>
      <c r="M34" s="770"/>
      <c r="N34" s="28" t="str">
        <f t="shared" si="4"/>
        <v>02 林業</v>
      </c>
      <c r="O34" s="141">
        <f>'1次効果'!E509</f>
        <v>0</v>
      </c>
      <c r="P34" s="139"/>
      <c r="Q34" s="734"/>
      <c r="R34" s="28" t="str">
        <f t="shared" si="5"/>
        <v>02 林業</v>
      </c>
      <c r="S34" s="116">
        <f>'1次効果'!E785</f>
        <v>0</v>
      </c>
      <c r="T34" s="121"/>
      <c r="U34" s="773"/>
      <c r="V34" s="28" t="str">
        <f t="shared" si="6"/>
        <v>02 林業</v>
      </c>
      <c r="W34" s="140">
        <f>'1次効果'!F964</f>
        <v>0</v>
      </c>
      <c r="Y34" s="734"/>
      <c r="Z34" s="28" t="str">
        <f t="shared" si="7"/>
        <v>02 林業</v>
      </c>
      <c r="AA34" s="116">
        <f>'1次効果'!N964</f>
        <v>0</v>
      </c>
    </row>
    <row r="35" spans="2:27" ht="12.2" customHeight="1">
      <c r="B35" s="115"/>
      <c r="D35" s="782"/>
      <c r="E35" s="166" t="str">
        <f>TEXT(入力_県内外!B8,"00")&amp;" "&amp;入力_県内外!C8</f>
        <v>03 漁業</v>
      </c>
      <c r="F35" s="116">
        <f>'1次効果'!F99</f>
        <v>0</v>
      </c>
      <c r="H35" s="750"/>
      <c r="I35" s="28" t="str">
        <f t="shared" si="3"/>
        <v>03 漁業</v>
      </c>
      <c r="J35" s="140">
        <f>'1次効果'!J99</f>
        <v>0</v>
      </c>
      <c r="K35" s="121"/>
      <c r="M35" s="770"/>
      <c r="N35" s="28" t="str">
        <f t="shared" si="4"/>
        <v>03 漁業</v>
      </c>
      <c r="O35" s="141">
        <f>'1次効果'!E510</f>
        <v>0</v>
      </c>
      <c r="P35" s="139"/>
      <c r="Q35" s="734"/>
      <c r="R35" s="28" t="str">
        <f t="shared" si="5"/>
        <v>03 漁業</v>
      </c>
      <c r="S35" s="116">
        <f>'1次効果'!E786</f>
        <v>0</v>
      </c>
      <c r="T35" s="121"/>
      <c r="U35" s="773"/>
      <c r="V35" s="28" t="str">
        <f t="shared" si="6"/>
        <v>03 漁業</v>
      </c>
      <c r="W35" s="140">
        <f>'1次効果'!F965</f>
        <v>0</v>
      </c>
      <c r="Y35" s="734"/>
      <c r="Z35" s="28" t="str">
        <f t="shared" si="7"/>
        <v>03 漁業</v>
      </c>
      <c r="AA35" s="116">
        <f>'1次効果'!N965</f>
        <v>0</v>
      </c>
    </row>
    <row r="36" spans="2:27" ht="12.2" customHeight="1">
      <c r="B36" s="115"/>
      <c r="D36" s="782"/>
      <c r="E36" s="166" t="str">
        <f>TEXT(入力_県内外!B9,"00")&amp;" "&amp;入力_県内外!C9</f>
        <v>04 鉱業</v>
      </c>
      <c r="F36" s="116">
        <f>'1次効果'!F100</f>
        <v>0</v>
      </c>
      <c r="H36" s="750"/>
      <c r="I36" s="28" t="str">
        <f t="shared" si="3"/>
        <v>04 鉱業</v>
      </c>
      <c r="J36" s="140">
        <f>'1次効果'!J100</f>
        <v>0</v>
      </c>
      <c r="K36" s="121"/>
      <c r="M36" s="770"/>
      <c r="N36" s="28" t="str">
        <f t="shared" si="4"/>
        <v>04 鉱業</v>
      </c>
      <c r="O36" s="141">
        <f>'1次効果'!E511</f>
        <v>0</v>
      </c>
      <c r="P36" s="139"/>
      <c r="Q36" s="734"/>
      <c r="R36" s="28" t="str">
        <f t="shared" si="5"/>
        <v>04 鉱業</v>
      </c>
      <c r="S36" s="116">
        <f>'1次効果'!E787</f>
        <v>0</v>
      </c>
      <c r="T36" s="121"/>
      <c r="U36" s="773"/>
      <c r="V36" s="28" t="str">
        <f t="shared" si="6"/>
        <v>04 鉱業</v>
      </c>
      <c r="W36" s="140">
        <f>'1次効果'!F966</f>
        <v>0</v>
      </c>
      <c r="Y36" s="734"/>
      <c r="Z36" s="28" t="str">
        <f t="shared" si="7"/>
        <v>04 鉱業</v>
      </c>
      <c r="AA36" s="116">
        <f>'1次効果'!N966</f>
        <v>0</v>
      </c>
    </row>
    <row r="37" spans="2:27" ht="12.2" customHeight="1">
      <c r="B37" s="115"/>
      <c r="D37" s="782"/>
      <c r="E37" s="166" t="str">
        <f>TEXT(入力_県内外!B10,"00")&amp;" "&amp;入力_県内外!C10</f>
        <v>05 飲食料品</v>
      </c>
      <c r="F37" s="116">
        <f>'1次効果'!F101</f>
        <v>0</v>
      </c>
      <c r="H37" s="750"/>
      <c r="I37" s="28" t="str">
        <f t="shared" si="3"/>
        <v>05 飲食料品</v>
      </c>
      <c r="J37" s="140">
        <f>'1次効果'!J101</f>
        <v>0</v>
      </c>
      <c r="K37" s="121"/>
      <c r="M37" s="770"/>
      <c r="N37" s="28" t="str">
        <f t="shared" si="4"/>
        <v>05 飲食料品</v>
      </c>
      <c r="O37" s="141">
        <f>'1次効果'!E512</f>
        <v>0</v>
      </c>
      <c r="P37" s="139"/>
      <c r="Q37" s="734"/>
      <c r="R37" s="28" t="str">
        <f t="shared" si="5"/>
        <v>05 飲食料品</v>
      </c>
      <c r="S37" s="116">
        <f>'1次効果'!E788</f>
        <v>0</v>
      </c>
      <c r="T37" s="121"/>
      <c r="U37" s="773"/>
      <c r="V37" s="28" t="str">
        <f t="shared" si="6"/>
        <v>05 飲食料品</v>
      </c>
      <c r="W37" s="140">
        <f>'1次効果'!F967</f>
        <v>0</v>
      </c>
      <c r="Y37" s="734"/>
      <c r="Z37" s="28" t="str">
        <f t="shared" si="7"/>
        <v>05 飲食料品</v>
      </c>
      <c r="AA37" s="116">
        <f>'1次効果'!N967</f>
        <v>0</v>
      </c>
    </row>
    <row r="38" spans="2:27" ht="12.2" customHeight="1">
      <c r="B38" s="115"/>
      <c r="D38" s="782"/>
      <c r="E38" s="166" t="str">
        <f>TEXT(入力_県内外!B11,"00")&amp;" "&amp;入力_県内外!C11</f>
        <v>06 繊維製品</v>
      </c>
      <c r="F38" s="116">
        <f>'1次効果'!F102</f>
        <v>0</v>
      </c>
      <c r="H38" s="750"/>
      <c r="I38" s="28" t="str">
        <f t="shared" si="3"/>
        <v>06 繊維製品</v>
      </c>
      <c r="J38" s="140">
        <f>'1次効果'!J102</f>
        <v>0</v>
      </c>
      <c r="K38" s="121"/>
      <c r="M38" s="770"/>
      <c r="N38" s="28" t="str">
        <f t="shared" si="4"/>
        <v>06 繊維製品</v>
      </c>
      <c r="O38" s="141">
        <f>'1次効果'!E513</f>
        <v>0</v>
      </c>
      <c r="P38" s="139"/>
      <c r="Q38" s="734"/>
      <c r="R38" s="28" t="str">
        <f t="shared" si="5"/>
        <v>06 繊維製品</v>
      </c>
      <c r="S38" s="116">
        <f>'1次効果'!E789</f>
        <v>0</v>
      </c>
      <c r="T38" s="123"/>
      <c r="U38" s="773"/>
      <c r="V38" s="28" t="str">
        <f t="shared" si="6"/>
        <v>06 繊維製品</v>
      </c>
      <c r="W38" s="140">
        <f>'1次効果'!F968</f>
        <v>0</v>
      </c>
      <c r="Y38" s="734"/>
      <c r="Z38" s="28" t="str">
        <f t="shared" si="7"/>
        <v>06 繊維製品</v>
      </c>
      <c r="AA38" s="116">
        <f>'1次効果'!N968</f>
        <v>0</v>
      </c>
    </row>
    <row r="39" spans="2:27" ht="12.2" customHeight="1">
      <c r="B39" s="115"/>
      <c r="D39" s="782"/>
      <c r="E39" s="166" t="str">
        <f>TEXT(入力_県内外!B12,"00")&amp;" "&amp;入力_県内外!C12</f>
        <v>07 パルプ・紙・木製品</v>
      </c>
      <c r="F39" s="116">
        <f>'1次効果'!F103</f>
        <v>0</v>
      </c>
      <c r="H39" s="750"/>
      <c r="I39" s="122" t="str">
        <f t="shared" si="3"/>
        <v>07 パルプ・紙・木製品</v>
      </c>
      <c r="J39" s="140">
        <f>'1次効果'!J103</f>
        <v>0</v>
      </c>
      <c r="K39" s="121"/>
      <c r="M39" s="770"/>
      <c r="N39" s="122" t="str">
        <f t="shared" si="4"/>
        <v>07 パルプ・紙・木製品</v>
      </c>
      <c r="O39" s="141">
        <f>'1次効果'!E514</f>
        <v>0</v>
      </c>
      <c r="P39" s="139"/>
      <c r="Q39" s="734"/>
      <c r="R39" s="122" t="str">
        <f t="shared" si="5"/>
        <v>07 パルプ・紙・木製品</v>
      </c>
      <c r="S39" s="116">
        <f>'1次効果'!E790</f>
        <v>0</v>
      </c>
      <c r="T39" s="123"/>
      <c r="U39" s="773"/>
      <c r="V39" s="122" t="str">
        <f t="shared" si="6"/>
        <v>07 パルプ・紙・木製品</v>
      </c>
      <c r="W39" s="140">
        <f>'1次効果'!F969</f>
        <v>0</v>
      </c>
      <c r="Y39" s="734"/>
      <c r="Z39" s="122" t="str">
        <f t="shared" si="7"/>
        <v>07 パルプ・紙・木製品</v>
      </c>
      <c r="AA39" s="116">
        <f>'1次効果'!N969</f>
        <v>0</v>
      </c>
    </row>
    <row r="40" spans="2:27" ht="12.2" customHeight="1">
      <c r="B40" s="115"/>
      <c r="D40" s="782"/>
      <c r="E40" s="166" t="str">
        <f>TEXT(入力_県内外!B13,"00")&amp;" "&amp;入力_県内外!C13</f>
        <v>08 化学製品</v>
      </c>
      <c r="F40" s="116">
        <f>'1次効果'!F104</f>
        <v>0</v>
      </c>
      <c r="H40" s="750"/>
      <c r="I40" s="28" t="str">
        <f t="shared" si="3"/>
        <v>08 化学製品</v>
      </c>
      <c r="J40" s="140">
        <f>'1次効果'!J104</f>
        <v>0</v>
      </c>
      <c r="K40" s="121"/>
      <c r="M40" s="770"/>
      <c r="N40" s="28" t="str">
        <f t="shared" si="4"/>
        <v>08 化学製品</v>
      </c>
      <c r="O40" s="141">
        <f>'1次効果'!E515</f>
        <v>0</v>
      </c>
      <c r="P40" s="139"/>
      <c r="Q40" s="734"/>
      <c r="R40" s="28" t="str">
        <f t="shared" si="5"/>
        <v>08 化学製品</v>
      </c>
      <c r="S40" s="116">
        <f>'1次効果'!E791</f>
        <v>0</v>
      </c>
      <c r="T40" s="123"/>
      <c r="U40" s="773"/>
      <c r="V40" s="28" t="str">
        <f t="shared" si="6"/>
        <v>08 化学製品</v>
      </c>
      <c r="W40" s="140">
        <f>'1次効果'!F970</f>
        <v>0</v>
      </c>
      <c r="Y40" s="734"/>
      <c r="Z40" s="28" t="str">
        <f t="shared" si="7"/>
        <v>08 化学製品</v>
      </c>
      <c r="AA40" s="116">
        <f>'1次効果'!N970</f>
        <v>0</v>
      </c>
    </row>
    <row r="41" spans="2:27" ht="12.2" customHeight="1">
      <c r="B41" s="115"/>
      <c r="D41" s="782"/>
      <c r="E41" s="166" t="str">
        <f>TEXT(入力_県内外!B14,"00")&amp;" "&amp;入力_県内外!C14</f>
        <v>09 石油・石炭製品</v>
      </c>
      <c r="F41" s="116">
        <f>'1次効果'!F105</f>
        <v>0</v>
      </c>
      <c r="H41" s="750"/>
      <c r="I41" s="28" t="str">
        <f t="shared" si="3"/>
        <v>09 石油・石炭製品</v>
      </c>
      <c r="J41" s="140">
        <f>'1次効果'!J105</f>
        <v>0</v>
      </c>
      <c r="K41" s="121"/>
      <c r="M41" s="770"/>
      <c r="N41" s="28" t="str">
        <f t="shared" si="4"/>
        <v>09 石油・石炭製品</v>
      </c>
      <c r="O41" s="141">
        <f>'1次効果'!E516</f>
        <v>0</v>
      </c>
      <c r="P41" s="139"/>
      <c r="Q41" s="734"/>
      <c r="R41" s="28" t="str">
        <f t="shared" si="5"/>
        <v>09 石油・石炭製品</v>
      </c>
      <c r="S41" s="116">
        <f>'1次効果'!E792</f>
        <v>0</v>
      </c>
      <c r="T41" s="123"/>
      <c r="U41" s="773"/>
      <c r="V41" s="28" t="str">
        <f t="shared" si="6"/>
        <v>09 石油・石炭製品</v>
      </c>
      <c r="W41" s="140">
        <f>'1次効果'!F971</f>
        <v>0</v>
      </c>
      <c r="Y41" s="734"/>
      <c r="Z41" s="28" t="str">
        <f t="shared" si="7"/>
        <v>09 石油・石炭製品</v>
      </c>
      <c r="AA41" s="116">
        <f>'1次効果'!N971</f>
        <v>0</v>
      </c>
    </row>
    <row r="42" spans="2:27" ht="12.2" customHeight="1">
      <c r="B42" s="115"/>
      <c r="D42" s="782"/>
      <c r="E42" s="166" t="str">
        <f>TEXT(入力_県内外!B15,"00")&amp;" "&amp;入力_県内外!C15</f>
        <v>10 プラスチック・ゴム製品</v>
      </c>
      <c r="F42" s="116">
        <f>'1次効果'!F106</f>
        <v>0</v>
      </c>
      <c r="H42" s="750"/>
      <c r="I42" s="122" t="str">
        <f t="shared" si="3"/>
        <v>10 プラスチック・ゴム製品</v>
      </c>
      <c r="J42" s="140">
        <f>'1次効果'!J106</f>
        <v>0</v>
      </c>
      <c r="K42" s="121"/>
      <c r="M42" s="770"/>
      <c r="N42" s="122" t="str">
        <f t="shared" si="4"/>
        <v>10 プラスチック・ゴム製品</v>
      </c>
      <c r="O42" s="141">
        <f>'1次効果'!E517</f>
        <v>0</v>
      </c>
      <c r="P42" s="139"/>
      <c r="Q42" s="734"/>
      <c r="R42" s="122" t="str">
        <f t="shared" si="5"/>
        <v>10 プラスチック・ゴム製品</v>
      </c>
      <c r="S42" s="116">
        <f>'1次効果'!E793</f>
        <v>0</v>
      </c>
      <c r="T42" s="123"/>
      <c r="U42" s="773"/>
      <c r="V42" s="122" t="str">
        <f t="shared" si="6"/>
        <v>10 プラスチック・ゴム製品</v>
      </c>
      <c r="W42" s="140">
        <f>'1次効果'!F972</f>
        <v>0</v>
      </c>
      <c r="Y42" s="734"/>
      <c r="Z42" s="122" t="str">
        <f t="shared" si="7"/>
        <v>10 プラスチック・ゴム製品</v>
      </c>
      <c r="AA42" s="116">
        <f>'1次効果'!N972</f>
        <v>0</v>
      </c>
    </row>
    <row r="43" spans="2:27" ht="12.2" customHeight="1">
      <c r="B43" s="115"/>
      <c r="D43" s="782"/>
      <c r="E43" s="124" t="s">
        <v>255</v>
      </c>
      <c r="F43" s="125" t="s">
        <v>256</v>
      </c>
      <c r="H43" s="750"/>
      <c r="I43" s="124" t="s">
        <v>255</v>
      </c>
      <c r="J43" s="142" t="s">
        <v>256</v>
      </c>
      <c r="K43" s="121"/>
      <c r="M43" s="770"/>
      <c r="N43" s="124" t="s">
        <v>255</v>
      </c>
      <c r="O43" s="125" t="s">
        <v>256</v>
      </c>
      <c r="P43" s="139"/>
      <c r="Q43" s="734"/>
      <c r="R43" s="124" t="s">
        <v>255</v>
      </c>
      <c r="S43" s="125" t="s">
        <v>256</v>
      </c>
      <c r="T43" s="123"/>
      <c r="U43" s="773"/>
      <c r="V43" s="124" t="s">
        <v>255</v>
      </c>
      <c r="W43" s="142" t="s">
        <v>256</v>
      </c>
      <c r="Y43" s="734"/>
      <c r="Z43" s="124" t="s">
        <v>255</v>
      </c>
      <c r="AA43" s="125" t="s">
        <v>256</v>
      </c>
    </row>
    <row r="44" spans="2:27" ht="12.2" customHeight="1">
      <c r="B44" s="115"/>
      <c r="D44" s="782"/>
      <c r="E44" s="124" t="s">
        <v>255</v>
      </c>
      <c r="F44" s="125" t="s">
        <v>256</v>
      </c>
      <c r="H44" s="750"/>
      <c r="I44" s="124" t="s">
        <v>255</v>
      </c>
      <c r="J44" s="142" t="s">
        <v>256</v>
      </c>
      <c r="K44" s="121"/>
      <c r="M44" s="770"/>
      <c r="N44" s="124" t="s">
        <v>255</v>
      </c>
      <c r="O44" s="125" t="s">
        <v>256</v>
      </c>
      <c r="P44" s="139"/>
      <c r="Q44" s="734"/>
      <c r="R44" s="124" t="s">
        <v>255</v>
      </c>
      <c r="S44" s="125" t="s">
        <v>256</v>
      </c>
      <c r="T44" s="123"/>
      <c r="U44" s="773"/>
      <c r="V44" s="124" t="s">
        <v>255</v>
      </c>
      <c r="W44" s="142" t="s">
        <v>256</v>
      </c>
      <c r="Y44" s="734"/>
      <c r="Z44" s="124" t="s">
        <v>255</v>
      </c>
      <c r="AA44" s="125" t="s">
        <v>256</v>
      </c>
    </row>
    <row r="45" spans="2:27" ht="12.2" customHeight="1">
      <c r="B45" s="115"/>
      <c r="D45" s="782"/>
      <c r="E45" s="124" t="s">
        <v>255</v>
      </c>
      <c r="F45" s="125" t="s">
        <v>256</v>
      </c>
      <c r="H45" s="751"/>
      <c r="I45" s="124" t="s">
        <v>255</v>
      </c>
      <c r="J45" s="142" t="s">
        <v>256</v>
      </c>
      <c r="K45" s="121"/>
      <c r="M45" s="771"/>
      <c r="N45" s="124" t="s">
        <v>255</v>
      </c>
      <c r="O45" s="125" t="s">
        <v>256</v>
      </c>
      <c r="P45" s="139"/>
      <c r="Q45" s="735"/>
      <c r="R45" s="124" t="s">
        <v>255</v>
      </c>
      <c r="S45" s="125" t="s">
        <v>256</v>
      </c>
      <c r="T45" s="123"/>
      <c r="U45" s="774"/>
      <c r="V45" s="124" t="s">
        <v>255</v>
      </c>
      <c r="W45" s="142" t="s">
        <v>256</v>
      </c>
      <c r="Y45" s="735"/>
      <c r="Z45" s="124" t="s">
        <v>255</v>
      </c>
      <c r="AA45" s="125" t="s">
        <v>256</v>
      </c>
    </row>
    <row r="46" spans="2:27">
      <c r="B46" s="115"/>
      <c r="D46" s="127"/>
      <c r="E46" s="128" t="s">
        <v>80</v>
      </c>
      <c r="F46" s="129">
        <f>'1次効果'!F139</f>
        <v>0</v>
      </c>
      <c r="H46" s="749" t="s">
        <v>70</v>
      </c>
      <c r="I46" s="113" t="str">
        <f t="shared" ref="I46:I55" si="8">E33</f>
        <v>01 農業</v>
      </c>
      <c r="J46" s="137">
        <f>'1次効果'!J143</f>
        <v>0</v>
      </c>
      <c r="K46" s="121"/>
      <c r="M46" s="769" t="s">
        <v>70</v>
      </c>
      <c r="N46" s="113" t="str">
        <f t="shared" ref="N46:N55" si="9">E33</f>
        <v>01 農業</v>
      </c>
      <c r="O46" s="138">
        <f>'1次効果'!E550</f>
        <v>0</v>
      </c>
      <c r="P46" s="139"/>
      <c r="Q46" s="733" t="s">
        <v>70</v>
      </c>
      <c r="R46" s="113" t="str">
        <f t="shared" ref="R46:R55" si="10">E33</f>
        <v>01 農業</v>
      </c>
      <c r="S46" s="114">
        <f>'1次効果'!E826</f>
        <v>0</v>
      </c>
      <c r="T46" s="123"/>
      <c r="U46" s="772" t="s">
        <v>70</v>
      </c>
      <c r="V46" s="113" t="str">
        <f t="shared" ref="V46:V55" si="11">E33</f>
        <v>01 農業</v>
      </c>
      <c r="W46" s="137">
        <f>'1次効果'!F1005</f>
        <v>0</v>
      </c>
      <c r="Y46" s="733" t="s">
        <v>70</v>
      </c>
      <c r="Z46" s="113" t="str">
        <f t="shared" ref="Z46:Z55" si="12">E33</f>
        <v>01 農業</v>
      </c>
      <c r="AA46" s="114">
        <f>'1次効果'!N1005</f>
        <v>0</v>
      </c>
    </row>
    <row r="47" spans="2:27">
      <c r="F47" s="143"/>
      <c r="H47" s="750"/>
      <c r="I47" s="28" t="str">
        <f t="shared" si="8"/>
        <v>02 林業</v>
      </c>
      <c r="J47" s="140">
        <f>'1次効果'!J144</f>
        <v>0</v>
      </c>
      <c r="M47" s="770"/>
      <c r="N47" s="28" t="str">
        <f t="shared" si="9"/>
        <v>02 林業</v>
      </c>
      <c r="O47" s="141">
        <f>'1次効果'!E551</f>
        <v>0</v>
      </c>
      <c r="P47" s="139"/>
      <c r="Q47" s="734"/>
      <c r="R47" s="28" t="str">
        <f t="shared" si="10"/>
        <v>02 林業</v>
      </c>
      <c r="S47" s="116">
        <f>'1次効果'!E827</f>
        <v>0</v>
      </c>
      <c r="U47" s="773"/>
      <c r="V47" s="28" t="str">
        <f t="shared" si="11"/>
        <v>02 林業</v>
      </c>
      <c r="W47" s="140">
        <f>'1次効果'!F1006</f>
        <v>0</v>
      </c>
      <c r="Y47" s="734"/>
      <c r="Z47" s="28" t="str">
        <f t="shared" si="12"/>
        <v>02 林業</v>
      </c>
      <c r="AA47" s="116">
        <f>'1次効果'!N1006</f>
        <v>0</v>
      </c>
    </row>
    <row r="48" spans="2:27">
      <c r="F48" s="143"/>
      <c r="H48" s="750"/>
      <c r="I48" s="28" t="str">
        <f t="shared" si="8"/>
        <v>03 漁業</v>
      </c>
      <c r="J48" s="140">
        <f>'1次効果'!J145</f>
        <v>0</v>
      </c>
      <c r="M48" s="770"/>
      <c r="N48" s="28" t="str">
        <f t="shared" si="9"/>
        <v>03 漁業</v>
      </c>
      <c r="O48" s="141">
        <f>'1次効果'!E552</f>
        <v>0</v>
      </c>
      <c r="P48" s="115"/>
      <c r="Q48" s="734"/>
      <c r="R48" s="28" t="str">
        <f t="shared" si="10"/>
        <v>03 漁業</v>
      </c>
      <c r="S48" s="116">
        <f>'1次効果'!E828</f>
        <v>0</v>
      </c>
      <c r="U48" s="773"/>
      <c r="V48" s="28" t="str">
        <f t="shared" si="11"/>
        <v>03 漁業</v>
      </c>
      <c r="W48" s="140">
        <f>'1次効果'!F1007</f>
        <v>0</v>
      </c>
      <c r="Y48" s="734"/>
      <c r="Z48" s="28" t="str">
        <f t="shared" si="12"/>
        <v>03 漁業</v>
      </c>
      <c r="AA48" s="116">
        <f>'1次効果'!N1007</f>
        <v>0</v>
      </c>
    </row>
    <row r="49" spans="6:27">
      <c r="F49" s="143"/>
      <c r="H49" s="750"/>
      <c r="I49" s="28" t="str">
        <f t="shared" si="8"/>
        <v>04 鉱業</v>
      </c>
      <c r="J49" s="140">
        <f>'1次効果'!J146</f>
        <v>0</v>
      </c>
      <c r="M49" s="770"/>
      <c r="N49" s="28" t="str">
        <f t="shared" si="9"/>
        <v>04 鉱業</v>
      </c>
      <c r="O49" s="141">
        <f>'1次効果'!E553</f>
        <v>0</v>
      </c>
      <c r="P49" s="777"/>
      <c r="Q49" s="734"/>
      <c r="R49" s="28" t="str">
        <f t="shared" si="10"/>
        <v>04 鉱業</v>
      </c>
      <c r="S49" s="116">
        <f>'1次効果'!E829</f>
        <v>0</v>
      </c>
      <c r="U49" s="773"/>
      <c r="V49" s="28" t="str">
        <f t="shared" si="11"/>
        <v>04 鉱業</v>
      </c>
      <c r="W49" s="140">
        <f>'1次効果'!F1008</f>
        <v>0</v>
      </c>
      <c r="Y49" s="734"/>
      <c r="Z49" s="28" t="str">
        <f t="shared" si="12"/>
        <v>04 鉱業</v>
      </c>
      <c r="AA49" s="116">
        <f>'1次効果'!N1008</f>
        <v>0</v>
      </c>
    </row>
    <row r="50" spans="6:27">
      <c r="F50" s="143"/>
      <c r="H50" s="750"/>
      <c r="I50" s="28" t="str">
        <f t="shared" si="8"/>
        <v>05 飲食料品</v>
      </c>
      <c r="J50" s="140">
        <f>'1次効果'!J147</f>
        <v>0</v>
      </c>
      <c r="M50" s="770"/>
      <c r="N50" s="28" t="str">
        <f t="shared" si="9"/>
        <v>05 飲食料品</v>
      </c>
      <c r="O50" s="141">
        <f>'1次効果'!E554</f>
        <v>0</v>
      </c>
      <c r="P50" s="778"/>
      <c r="Q50" s="734"/>
      <c r="R50" s="28" t="str">
        <f t="shared" si="10"/>
        <v>05 飲食料品</v>
      </c>
      <c r="S50" s="116">
        <f>'1次効果'!E830</f>
        <v>0</v>
      </c>
      <c r="U50" s="773"/>
      <c r="V50" s="28" t="str">
        <f t="shared" si="11"/>
        <v>05 飲食料品</v>
      </c>
      <c r="W50" s="140">
        <f>'1次効果'!F1009</f>
        <v>0</v>
      </c>
      <c r="Y50" s="734"/>
      <c r="Z50" s="28" t="str">
        <f t="shared" si="12"/>
        <v>05 飲食料品</v>
      </c>
      <c r="AA50" s="116">
        <f>'1次効果'!N1009</f>
        <v>0</v>
      </c>
    </row>
    <row r="51" spans="6:27">
      <c r="F51" s="143"/>
      <c r="H51" s="750"/>
      <c r="I51" s="28" t="str">
        <f t="shared" si="8"/>
        <v>06 繊維製品</v>
      </c>
      <c r="J51" s="140">
        <f>'1次効果'!J148</f>
        <v>0</v>
      </c>
      <c r="M51" s="770"/>
      <c r="N51" s="28" t="str">
        <f t="shared" si="9"/>
        <v>06 繊維製品</v>
      </c>
      <c r="O51" s="141">
        <f>'1次効果'!E555</f>
        <v>0</v>
      </c>
      <c r="P51" s="777"/>
      <c r="Q51" s="734"/>
      <c r="R51" s="28" t="str">
        <f t="shared" si="10"/>
        <v>06 繊維製品</v>
      </c>
      <c r="S51" s="116">
        <f>'1次効果'!E831</f>
        <v>0</v>
      </c>
      <c r="U51" s="773"/>
      <c r="V51" s="28" t="str">
        <f t="shared" si="11"/>
        <v>06 繊維製品</v>
      </c>
      <c r="W51" s="140">
        <f>'1次効果'!F1010</f>
        <v>0</v>
      </c>
      <c r="Y51" s="734"/>
      <c r="Z51" s="28" t="str">
        <f t="shared" si="12"/>
        <v>06 繊維製品</v>
      </c>
      <c r="AA51" s="116">
        <f>'1次効果'!N1010</f>
        <v>0</v>
      </c>
    </row>
    <row r="52" spans="6:27">
      <c r="F52" s="143"/>
      <c r="H52" s="750"/>
      <c r="I52" s="122" t="str">
        <f t="shared" si="8"/>
        <v>07 パルプ・紙・木製品</v>
      </c>
      <c r="J52" s="140">
        <f>'1次効果'!J149</f>
        <v>0</v>
      </c>
      <c r="M52" s="770"/>
      <c r="N52" s="122" t="str">
        <f t="shared" si="9"/>
        <v>07 パルプ・紙・木製品</v>
      </c>
      <c r="O52" s="141">
        <f>'1次効果'!E556</f>
        <v>0</v>
      </c>
      <c r="P52" s="778"/>
      <c r="Q52" s="734"/>
      <c r="R52" s="122" t="str">
        <f t="shared" si="10"/>
        <v>07 パルプ・紙・木製品</v>
      </c>
      <c r="S52" s="116">
        <f>'1次効果'!E832</f>
        <v>0</v>
      </c>
      <c r="U52" s="773"/>
      <c r="V52" s="122" t="str">
        <f t="shared" si="11"/>
        <v>07 パルプ・紙・木製品</v>
      </c>
      <c r="W52" s="140">
        <f>'1次効果'!F1011</f>
        <v>0</v>
      </c>
      <c r="Y52" s="734"/>
      <c r="Z52" s="122" t="str">
        <f t="shared" si="12"/>
        <v>07 パルプ・紙・木製品</v>
      </c>
      <c r="AA52" s="116">
        <f>'1次効果'!N1011</f>
        <v>0</v>
      </c>
    </row>
    <row r="53" spans="6:27">
      <c r="F53" s="143"/>
      <c r="H53" s="750"/>
      <c r="I53" s="28" t="str">
        <f t="shared" si="8"/>
        <v>08 化学製品</v>
      </c>
      <c r="J53" s="140">
        <f>'1次効果'!J150</f>
        <v>0</v>
      </c>
      <c r="M53" s="770"/>
      <c r="N53" s="28" t="str">
        <f t="shared" si="9"/>
        <v>08 化学製品</v>
      </c>
      <c r="O53" s="141">
        <f>'1次効果'!E557</f>
        <v>0</v>
      </c>
      <c r="P53" s="777"/>
      <c r="Q53" s="734"/>
      <c r="R53" s="28" t="str">
        <f t="shared" si="10"/>
        <v>08 化学製品</v>
      </c>
      <c r="S53" s="116">
        <f>'1次効果'!E833</f>
        <v>0</v>
      </c>
      <c r="U53" s="773"/>
      <c r="V53" s="28" t="str">
        <f t="shared" si="11"/>
        <v>08 化学製品</v>
      </c>
      <c r="W53" s="140">
        <f>'1次効果'!F1012</f>
        <v>0</v>
      </c>
      <c r="Y53" s="734"/>
      <c r="Z53" s="28" t="str">
        <f t="shared" si="12"/>
        <v>08 化学製品</v>
      </c>
      <c r="AA53" s="116">
        <f>'1次効果'!N1012</f>
        <v>0</v>
      </c>
    </row>
    <row r="54" spans="6:27">
      <c r="F54" s="143"/>
      <c r="H54" s="750"/>
      <c r="I54" s="28" t="str">
        <f t="shared" si="8"/>
        <v>09 石油・石炭製品</v>
      </c>
      <c r="J54" s="140">
        <f>'1次効果'!J151</f>
        <v>0</v>
      </c>
      <c r="M54" s="770"/>
      <c r="N54" s="28" t="str">
        <f t="shared" si="9"/>
        <v>09 石油・石炭製品</v>
      </c>
      <c r="O54" s="141">
        <f>'1次効果'!E558</f>
        <v>0</v>
      </c>
      <c r="P54" s="778"/>
      <c r="Q54" s="734"/>
      <c r="R54" s="28" t="str">
        <f t="shared" si="10"/>
        <v>09 石油・石炭製品</v>
      </c>
      <c r="S54" s="116">
        <f>'1次効果'!E834</f>
        <v>0</v>
      </c>
      <c r="U54" s="773"/>
      <c r="V54" s="28" t="str">
        <f t="shared" si="11"/>
        <v>09 石油・石炭製品</v>
      </c>
      <c r="W54" s="140">
        <f>'1次効果'!F1013</f>
        <v>0</v>
      </c>
      <c r="Y54" s="734"/>
      <c r="Z54" s="28" t="str">
        <f t="shared" si="12"/>
        <v>09 石油・石炭製品</v>
      </c>
      <c r="AA54" s="116">
        <f>'1次効果'!N1013</f>
        <v>0</v>
      </c>
    </row>
    <row r="55" spans="6:27">
      <c r="F55" s="143"/>
      <c r="H55" s="750"/>
      <c r="I55" s="122" t="str">
        <f t="shared" si="8"/>
        <v>10 プラスチック・ゴム製品</v>
      </c>
      <c r="J55" s="140">
        <f>'1次効果'!J152</f>
        <v>0</v>
      </c>
      <c r="M55" s="770"/>
      <c r="N55" s="122" t="str">
        <f t="shared" si="9"/>
        <v>10 プラスチック・ゴム製品</v>
      </c>
      <c r="O55" s="141">
        <f>'1次効果'!E559</f>
        <v>0</v>
      </c>
      <c r="P55" s="107"/>
      <c r="Q55" s="734"/>
      <c r="R55" s="122" t="str">
        <f t="shared" si="10"/>
        <v>10 プラスチック・ゴム製品</v>
      </c>
      <c r="S55" s="116">
        <f>'1次効果'!E835</f>
        <v>0</v>
      </c>
      <c r="U55" s="773"/>
      <c r="V55" s="122" t="str">
        <f t="shared" si="11"/>
        <v>10 プラスチック・ゴム製品</v>
      </c>
      <c r="W55" s="140">
        <f>'1次効果'!F1014</f>
        <v>0</v>
      </c>
      <c r="Y55" s="734"/>
      <c r="Z55" s="122" t="str">
        <f t="shared" si="12"/>
        <v>10 プラスチック・ゴム製品</v>
      </c>
      <c r="AA55" s="116">
        <f>'1次効果'!N1014</f>
        <v>0</v>
      </c>
    </row>
    <row r="56" spans="6:27">
      <c r="F56" s="143"/>
      <c r="H56" s="750"/>
      <c r="I56" s="124" t="s">
        <v>255</v>
      </c>
      <c r="J56" s="142" t="s">
        <v>256</v>
      </c>
      <c r="M56" s="770"/>
      <c r="N56" s="124" t="s">
        <v>255</v>
      </c>
      <c r="O56" s="125" t="s">
        <v>256</v>
      </c>
      <c r="Q56" s="734"/>
      <c r="R56" s="124" t="s">
        <v>255</v>
      </c>
      <c r="S56" s="125" t="s">
        <v>256</v>
      </c>
      <c r="U56" s="773"/>
      <c r="V56" s="124" t="s">
        <v>255</v>
      </c>
      <c r="W56" s="142" t="s">
        <v>256</v>
      </c>
      <c r="Y56" s="734"/>
      <c r="Z56" s="124" t="s">
        <v>255</v>
      </c>
      <c r="AA56" s="125" t="s">
        <v>256</v>
      </c>
    </row>
    <row r="57" spans="6:27">
      <c r="F57" s="143"/>
      <c r="H57" s="750"/>
      <c r="I57" s="124" t="s">
        <v>255</v>
      </c>
      <c r="J57" s="142" t="s">
        <v>256</v>
      </c>
      <c r="M57" s="770"/>
      <c r="N57" s="124" t="s">
        <v>255</v>
      </c>
      <c r="O57" s="125" t="s">
        <v>256</v>
      </c>
      <c r="P57" s="115"/>
      <c r="Q57" s="734"/>
      <c r="R57" s="124" t="s">
        <v>255</v>
      </c>
      <c r="S57" s="125" t="s">
        <v>256</v>
      </c>
      <c r="U57" s="773"/>
      <c r="V57" s="124" t="s">
        <v>255</v>
      </c>
      <c r="W57" s="142" t="s">
        <v>256</v>
      </c>
      <c r="Y57" s="734"/>
      <c r="Z57" s="124" t="s">
        <v>255</v>
      </c>
      <c r="AA57" s="125" t="s">
        <v>256</v>
      </c>
    </row>
    <row r="58" spans="6:27">
      <c r="F58" s="143"/>
      <c r="H58" s="751"/>
      <c r="I58" s="124" t="s">
        <v>255</v>
      </c>
      <c r="J58" s="142" t="s">
        <v>256</v>
      </c>
      <c r="M58" s="771"/>
      <c r="N58" s="124" t="s">
        <v>255</v>
      </c>
      <c r="O58" s="125" t="s">
        <v>256</v>
      </c>
      <c r="P58" s="139"/>
      <c r="Q58" s="735"/>
      <c r="R58" s="124" t="s">
        <v>255</v>
      </c>
      <c r="S58" s="125" t="s">
        <v>256</v>
      </c>
      <c r="U58" s="774"/>
      <c r="V58" s="124" t="s">
        <v>255</v>
      </c>
      <c r="W58" s="142" t="s">
        <v>256</v>
      </c>
      <c r="Y58" s="735"/>
      <c r="Z58" s="124" t="s">
        <v>255</v>
      </c>
      <c r="AA58" s="125" t="s">
        <v>256</v>
      </c>
    </row>
    <row r="59" spans="6:27">
      <c r="F59" s="143"/>
      <c r="H59" s="144"/>
      <c r="I59" s="128" t="s">
        <v>264</v>
      </c>
      <c r="J59" s="145">
        <f>'1次効果'!J139</f>
        <v>0</v>
      </c>
      <c r="M59" s="146"/>
      <c r="N59" s="147" t="s">
        <v>264</v>
      </c>
      <c r="O59" s="148">
        <f>'1次効果'!E592</f>
        <v>0</v>
      </c>
      <c r="P59" s="139"/>
      <c r="Q59" s="149"/>
      <c r="R59" s="147" t="s">
        <v>264</v>
      </c>
      <c r="S59" s="129">
        <f>'1次効果'!E868</f>
        <v>0</v>
      </c>
      <c r="U59" s="144"/>
      <c r="V59" s="147" t="s">
        <v>264</v>
      </c>
      <c r="W59" s="145">
        <f>'1次効果'!F1047</f>
        <v>0</v>
      </c>
      <c r="Y59" s="149"/>
      <c r="Z59" s="147" t="s">
        <v>264</v>
      </c>
      <c r="AA59" s="129">
        <f>'1次効果'!N1047</f>
        <v>0</v>
      </c>
    </row>
    <row r="60" spans="6:27">
      <c r="F60" s="143"/>
      <c r="H60" s="144"/>
      <c r="I60" s="128" t="s">
        <v>265</v>
      </c>
      <c r="J60" s="145">
        <f>'1次効果'!J185</f>
        <v>0</v>
      </c>
      <c r="M60" s="146"/>
      <c r="N60" s="147" t="s">
        <v>266</v>
      </c>
      <c r="O60" s="148">
        <f>'1次効果'!E593</f>
        <v>0</v>
      </c>
      <c r="P60" s="139"/>
      <c r="Q60" s="149"/>
      <c r="R60" s="147" t="s">
        <v>266</v>
      </c>
      <c r="S60" s="129">
        <f>'1次効果'!E869</f>
        <v>0</v>
      </c>
      <c r="U60" s="144"/>
      <c r="V60" s="147" t="s">
        <v>266</v>
      </c>
      <c r="W60" s="145">
        <f>'1次効果'!F1048</f>
        <v>0</v>
      </c>
      <c r="Y60" s="149"/>
      <c r="Z60" s="147" t="s">
        <v>266</v>
      </c>
      <c r="AA60" s="129">
        <f>'1次効果'!N1048</f>
        <v>0</v>
      </c>
    </row>
    <row r="61" spans="6:27" ht="12.75" thickBot="1">
      <c r="F61" s="143"/>
      <c r="H61" s="150"/>
      <c r="I61" s="151" t="s">
        <v>267</v>
      </c>
      <c r="J61" s="152">
        <f>J59+J60</f>
        <v>0</v>
      </c>
      <c r="M61" s="153"/>
      <c r="N61" s="154" t="s">
        <v>80</v>
      </c>
      <c r="O61" s="155">
        <f>O59+O60</f>
        <v>0</v>
      </c>
      <c r="P61" s="139"/>
      <c r="Q61" s="149"/>
      <c r="R61" s="147" t="s">
        <v>80</v>
      </c>
      <c r="S61" s="129">
        <f>S59+S60</f>
        <v>0</v>
      </c>
      <c r="U61" s="150"/>
      <c r="V61" s="156" t="s">
        <v>80</v>
      </c>
      <c r="W61" s="152">
        <f>W59+W60</f>
        <v>0</v>
      </c>
      <c r="Y61" s="149"/>
      <c r="Z61" s="147" t="s">
        <v>80</v>
      </c>
      <c r="AA61" s="129">
        <f>AA59+AA60</f>
        <v>0</v>
      </c>
    </row>
    <row r="62" spans="6:27" ht="12.75" thickTop="1">
      <c r="F62" s="143"/>
      <c r="P62" s="139"/>
      <c r="Q62" s="139"/>
      <c r="R62" s="139"/>
      <c r="W62" s="132"/>
    </row>
    <row r="63" spans="6:27">
      <c r="F63" s="143"/>
      <c r="P63" s="139"/>
      <c r="Q63" s="139"/>
      <c r="R63" s="139"/>
      <c r="W63" s="132"/>
    </row>
    <row r="64" spans="6:27" ht="14.25">
      <c r="F64" s="143"/>
      <c r="M64" s="109"/>
      <c r="N64" s="775" t="s">
        <v>268</v>
      </c>
      <c r="O64" s="776"/>
      <c r="P64" s="139"/>
      <c r="Q64" s="109"/>
      <c r="R64" s="745" t="s">
        <v>252</v>
      </c>
      <c r="S64" s="746"/>
      <c r="V64" s="765"/>
      <c r="W64" s="766"/>
    </row>
    <row r="65" spans="6:23" ht="14.25">
      <c r="F65" s="143"/>
      <c r="M65" s="111"/>
      <c r="N65" s="767" t="s">
        <v>254</v>
      </c>
      <c r="O65" s="768"/>
      <c r="P65" s="139"/>
      <c r="Q65" s="111"/>
      <c r="R65" s="764"/>
      <c r="S65" s="764"/>
      <c r="V65" s="765"/>
      <c r="W65" s="766"/>
    </row>
    <row r="66" spans="6:23" ht="12.95" customHeight="1">
      <c r="F66" s="143"/>
      <c r="M66" s="733" t="s">
        <v>70</v>
      </c>
      <c r="N66" s="113" t="str">
        <f t="shared" ref="N66:N75" si="13">E33</f>
        <v>01 農業</v>
      </c>
      <c r="O66" s="114">
        <f>'1次効果'!N277</f>
        <v>0</v>
      </c>
      <c r="P66" s="139"/>
      <c r="Q66" s="733" t="s">
        <v>70</v>
      </c>
      <c r="R66" s="113" t="str">
        <f t="shared" ref="R66:R75" si="14">E33</f>
        <v>01 農業</v>
      </c>
      <c r="S66" s="114">
        <f>'1次効果'!J691</f>
        <v>0</v>
      </c>
      <c r="U66" s="739"/>
      <c r="W66" s="115"/>
    </row>
    <row r="67" spans="6:23" ht="12.2" customHeight="1">
      <c r="F67" s="143"/>
      <c r="M67" s="734"/>
      <c r="N67" s="28" t="str">
        <f t="shared" si="13"/>
        <v>02 林業</v>
      </c>
      <c r="O67" s="116">
        <f>'1次効果'!N278</f>
        <v>0</v>
      </c>
      <c r="P67" s="139"/>
      <c r="Q67" s="734"/>
      <c r="R67" s="28" t="str">
        <f t="shared" si="14"/>
        <v>02 林業</v>
      </c>
      <c r="S67" s="116">
        <f>'1次効果'!J692</f>
        <v>0</v>
      </c>
      <c r="U67" s="740"/>
      <c r="W67" s="115"/>
    </row>
    <row r="68" spans="6:23" ht="12.2" customHeight="1">
      <c r="F68" s="143"/>
      <c r="M68" s="734"/>
      <c r="N68" s="28" t="str">
        <f t="shared" si="13"/>
        <v>03 漁業</v>
      </c>
      <c r="O68" s="116">
        <f>'1次効果'!N279</f>
        <v>0</v>
      </c>
      <c r="P68" s="139"/>
      <c r="Q68" s="734"/>
      <c r="R68" s="28" t="str">
        <f t="shared" si="14"/>
        <v>03 漁業</v>
      </c>
      <c r="S68" s="116">
        <f>'1次効果'!J693</f>
        <v>0</v>
      </c>
      <c r="U68" s="740"/>
      <c r="W68" s="115"/>
    </row>
    <row r="69" spans="6:23" ht="12.2" customHeight="1">
      <c r="F69" s="143"/>
      <c r="M69" s="734"/>
      <c r="N69" s="28" t="str">
        <f t="shared" si="13"/>
        <v>04 鉱業</v>
      </c>
      <c r="O69" s="116">
        <f>'1次効果'!N280</f>
        <v>0</v>
      </c>
      <c r="P69" s="139"/>
      <c r="Q69" s="734"/>
      <c r="R69" s="28" t="str">
        <f t="shared" si="14"/>
        <v>04 鉱業</v>
      </c>
      <c r="S69" s="116">
        <f>'1次効果'!J694</f>
        <v>0</v>
      </c>
      <c r="U69" s="740"/>
      <c r="W69" s="115"/>
    </row>
    <row r="70" spans="6:23" ht="12.2" customHeight="1">
      <c r="F70" s="143"/>
      <c r="M70" s="734"/>
      <c r="N70" s="28" t="str">
        <f t="shared" si="13"/>
        <v>05 飲食料品</v>
      </c>
      <c r="O70" s="116">
        <f>'1次効果'!N281</f>
        <v>0</v>
      </c>
      <c r="P70" s="139"/>
      <c r="Q70" s="734"/>
      <c r="R70" s="28" t="str">
        <f t="shared" si="14"/>
        <v>05 飲食料品</v>
      </c>
      <c r="S70" s="116">
        <f>'1次効果'!J695</f>
        <v>0</v>
      </c>
      <c r="U70" s="740"/>
      <c r="W70" s="115"/>
    </row>
    <row r="71" spans="6:23" ht="12.2" customHeight="1">
      <c r="F71" s="143"/>
      <c r="M71" s="734"/>
      <c r="N71" s="28" t="str">
        <f t="shared" si="13"/>
        <v>06 繊維製品</v>
      </c>
      <c r="O71" s="116">
        <f>'1次効果'!N282</f>
        <v>0</v>
      </c>
      <c r="P71" s="139"/>
      <c r="Q71" s="734"/>
      <c r="R71" s="28" t="str">
        <f t="shared" si="14"/>
        <v>06 繊維製品</v>
      </c>
      <c r="S71" s="116">
        <f>'1次効果'!J696</f>
        <v>0</v>
      </c>
      <c r="U71" s="740"/>
      <c r="W71" s="115"/>
    </row>
    <row r="72" spans="6:23" ht="12.2" customHeight="1">
      <c r="F72" s="143"/>
      <c r="M72" s="734"/>
      <c r="N72" s="122" t="str">
        <f t="shared" si="13"/>
        <v>07 パルプ・紙・木製品</v>
      </c>
      <c r="O72" s="116">
        <f>'1次効果'!N283</f>
        <v>0</v>
      </c>
      <c r="P72" s="139"/>
      <c r="Q72" s="734"/>
      <c r="R72" s="122" t="str">
        <f t="shared" si="14"/>
        <v>07 パルプ・紙・木製品</v>
      </c>
      <c r="S72" s="116">
        <f>'1次効果'!J697</f>
        <v>0</v>
      </c>
      <c r="U72" s="740"/>
      <c r="W72" s="115"/>
    </row>
    <row r="73" spans="6:23" ht="12.2" customHeight="1">
      <c r="F73" s="143"/>
      <c r="M73" s="734"/>
      <c r="N73" s="28" t="str">
        <f t="shared" si="13"/>
        <v>08 化学製品</v>
      </c>
      <c r="O73" s="116">
        <f>'1次効果'!N284</f>
        <v>0</v>
      </c>
      <c r="P73" s="139"/>
      <c r="Q73" s="734"/>
      <c r="R73" s="28" t="str">
        <f t="shared" si="14"/>
        <v>08 化学製品</v>
      </c>
      <c r="S73" s="116">
        <f>'1次効果'!J698</f>
        <v>0</v>
      </c>
      <c r="U73" s="740"/>
      <c r="W73" s="115"/>
    </row>
    <row r="74" spans="6:23" ht="12.2" customHeight="1">
      <c r="F74" s="143"/>
      <c r="M74" s="734"/>
      <c r="N74" s="28" t="str">
        <f t="shared" si="13"/>
        <v>09 石油・石炭製品</v>
      </c>
      <c r="O74" s="116">
        <f>'1次効果'!N285</f>
        <v>0</v>
      </c>
      <c r="P74" s="139"/>
      <c r="Q74" s="734"/>
      <c r="R74" s="28" t="str">
        <f t="shared" si="14"/>
        <v>09 石油・石炭製品</v>
      </c>
      <c r="S74" s="116">
        <f>'1次効果'!J699</f>
        <v>0</v>
      </c>
      <c r="U74" s="740"/>
      <c r="W74" s="115"/>
    </row>
    <row r="75" spans="6:23" ht="12.2" customHeight="1">
      <c r="F75" s="143"/>
      <c r="M75" s="734"/>
      <c r="N75" s="122" t="str">
        <f t="shared" si="13"/>
        <v>10 プラスチック・ゴム製品</v>
      </c>
      <c r="O75" s="116">
        <f>'1次効果'!N286</f>
        <v>0</v>
      </c>
      <c r="P75" s="139"/>
      <c r="Q75" s="734"/>
      <c r="R75" s="122" t="str">
        <f t="shared" si="14"/>
        <v>10 プラスチック・ゴム製品</v>
      </c>
      <c r="S75" s="116">
        <f>'1次効果'!J700</f>
        <v>0</v>
      </c>
      <c r="U75" s="740"/>
      <c r="W75" s="115"/>
    </row>
    <row r="76" spans="6:23" ht="12.2" customHeight="1">
      <c r="F76" s="143"/>
      <c r="M76" s="734"/>
      <c r="N76" s="124" t="s">
        <v>255</v>
      </c>
      <c r="O76" s="125" t="s">
        <v>256</v>
      </c>
      <c r="P76" s="139"/>
      <c r="Q76" s="734"/>
      <c r="R76" s="124" t="s">
        <v>255</v>
      </c>
      <c r="S76" s="125" t="s">
        <v>256</v>
      </c>
      <c r="U76" s="740"/>
      <c r="W76" s="115"/>
    </row>
    <row r="77" spans="6:23" ht="12.2" customHeight="1">
      <c r="F77" s="143"/>
      <c r="M77" s="734"/>
      <c r="N77" s="124" t="s">
        <v>255</v>
      </c>
      <c r="O77" s="125" t="s">
        <v>256</v>
      </c>
      <c r="P77" s="139"/>
      <c r="Q77" s="734"/>
      <c r="R77" s="124" t="s">
        <v>255</v>
      </c>
      <c r="S77" s="125" t="s">
        <v>256</v>
      </c>
      <c r="U77" s="740"/>
      <c r="W77" s="115"/>
    </row>
    <row r="78" spans="6:23" ht="12.2" customHeight="1">
      <c r="F78" s="143"/>
      <c r="M78" s="735"/>
      <c r="N78" s="124" t="s">
        <v>255</v>
      </c>
      <c r="O78" s="125" t="s">
        <v>256</v>
      </c>
      <c r="P78" s="139"/>
      <c r="Q78" s="735"/>
      <c r="R78" s="124" t="s">
        <v>255</v>
      </c>
      <c r="S78" s="125" t="s">
        <v>256</v>
      </c>
      <c r="U78" s="740"/>
      <c r="W78" s="115"/>
    </row>
    <row r="79" spans="6:23">
      <c r="F79" s="143"/>
      <c r="J79" s="115"/>
      <c r="M79" s="127"/>
      <c r="N79" s="128" t="s">
        <v>80</v>
      </c>
      <c r="O79" s="129">
        <f>'1次効果'!N320</f>
        <v>0</v>
      </c>
      <c r="P79" s="139"/>
      <c r="Q79" s="127"/>
      <c r="R79" s="128" t="s">
        <v>80</v>
      </c>
      <c r="S79" s="129">
        <f>'1次効果'!J733</f>
        <v>0</v>
      </c>
      <c r="W79" s="115"/>
    </row>
    <row r="80" spans="6:23">
      <c r="F80" s="143"/>
      <c r="J80" s="115"/>
      <c r="P80" s="139"/>
      <c r="U80" s="132"/>
      <c r="V80" s="139"/>
    </row>
    <row r="81" spans="3:23">
      <c r="F81" s="143"/>
      <c r="J81" s="115"/>
      <c r="P81" s="139"/>
      <c r="Q81" s="139"/>
      <c r="R81" s="139"/>
      <c r="W81" s="132"/>
    </row>
    <row r="82" spans="3:23">
      <c r="F82" s="143"/>
      <c r="J82" s="115"/>
      <c r="P82" s="139"/>
      <c r="Q82" s="139"/>
      <c r="R82" s="139"/>
      <c r="W82" s="132"/>
    </row>
    <row r="83" spans="3:23">
      <c r="F83" s="143"/>
      <c r="J83" s="115"/>
      <c r="P83" s="139"/>
      <c r="Q83" s="139"/>
      <c r="R83" s="139"/>
      <c r="W83" s="132"/>
    </row>
    <row r="84" spans="3:23">
      <c r="F84" s="143"/>
      <c r="J84" s="115"/>
      <c r="P84" s="139"/>
      <c r="Q84" s="139"/>
      <c r="R84" s="139"/>
      <c r="W84" s="132"/>
    </row>
    <row r="85" spans="3:23">
      <c r="F85" s="143"/>
      <c r="J85" s="115"/>
      <c r="P85" s="139"/>
      <c r="Q85" s="139"/>
      <c r="R85" s="139"/>
      <c r="W85" s="132"/>
    </row>
    <row r="86" spans="3:23">
      <c r="F86" s="143"/>
      <c r="J86" s="115"/>
      <c r="P86" s="139"/>
      <c r="Q86" s="139"/>
      <c r="R86" s="139"/>
      <c r="W86" s="132"/>
    </row>
    <row r="87" spans="3:23">
      <c r="F87" s="143"/>
      <c r="P87" s="139"/>
      <c r="Q87" s="139"/>
      <c r="R87" s="139"/>
      <c r="W87" s="132"/>
    </row>
    <row r="88" spans="3:23">
      <c r="F88" s="143"/>
      <c r="P88" s="139"/>
      <c r="Q88" s="139"/>
      <c r="R88" s="139"/>
      <c r="W88" s="132"/>
    </row>
    <row r="89" spans="3:23" ht="12.4" customHeight="1"/>
    <row r="90" spans="3:23" ht="12.4" customHeight="1"/>
    <row r="91" spans="3:23" ht="12.2" customHeight="1">
      <c r="C91" s="88"/>
      <c r="D91" s="88"/>
      <c r="G91" s="106"/>
      <c r="H91" s="106"/>
      <c r="W91" s="107"/>
    </row>
    <row r="92" spans="3:23" ht="12.2" customHeight="1">
      <c r="C92" s="88"/>
      <c r="D92" s="88"/>
      <c r="G92" s="106"/>
      <c r="H92" s="106"/>
      <c r="W92" s="107"/>
    </row>
    <row r="93" spans="3:23" ht="12.2" customHeight="1">
      <c r="C93" s="88"/>
      <c r="D93" s="88"/>
      <c r="G93" s="106"/>
      <c r="H93" s="106"/>
      <c r="W93" s="107"/>
    </row>
    <row r="94" spans="3:23" ht="12.2" customHeight="1">
      <c r="C94" s="88"/>
      <c r="D94" s="88"/>
      <c r="G94" s="106"/>
      <c r="H94" s="106"/>
      <c r="W94" s="107"/>
    </row>
    <row r="95" spans="3:23">
      <c r="F95" s="143"/>
      <c r="P95" s="139"/>
      <c r="Q95" s="139"/>
      <c r="R95" s="139"/>
      <c r="W95" s="132"/>
    </row>
    <row r="96" spans="3:23">
      <c r="W96" s="132"/>
    </row>
    <row r="97" spans="1:23">
      <c r="W97" s="132"/>
    </row>
    <row r="98" spans="1:23" ht="12.2" customHeight="1">
      <c r="F98" s="157"/>
      <c r="J98" s="115"/>
      <c r="K98" s="115"/>
      <c r="S98" s="121"/>
    </row>
    <row r="99" spans="1:23" ht="12.2" customHeight="1">
      <c r="J99" s="115"/>
      <c r="K99" s="115"/>
      <c r="S99" s="121"/>
    </row>
    <row r="100" spans="1:23" ht="12.2" customHeight="1">
      <c r="J100" s="115"/>
      <c r="K100" s="115"/>
      <c r="S100" s="121"/>
    </row>
    <row r="101" spans="1:23" ht="12.2" customHeight="1">
      <c r="J101" s="115"/>
      <c r="K101" s="115"/>
      <c r="Q101" s="109"/>
      <c r="R101" s="745" t="s">
        <v>252</v>
      </c>
      <c r="S101" s="745"/>
    </row>
    <row r="102" spans="1:23" ht="12.2" customHeight="1">
      <c r="J102" s="115"/>
      <c r="K102" s="115"/>
      <c r="Q102" s="111"/>
      <c r="R102" s="752"/>
      <c r="S102" s="752"/>
    </row>
    <row r="103" spans="1:23" ht="12.2" customHeight="1">
      <c r="K103" s="115"/>
      <c r="Q103" s="733" t="s">
        <v>92</v>
      </c>
      <c r="R103" s="113" t="str">
        <f t="shared" ref="R103:R112" si="15">E33</f>
        <v>01 農業</v>
      </c>
      <c r="S103" s="114">
        <f>'2次効果'!J242</f>
        <v>0</v>
      </c>
    </row>
    <row r="104" spans="1:23" ht="12.2" customHeight="1">
      <c r="F104" s="157"/>
      <c r="I104" s="158"/>
      <c r="J104" s="159"/>
      <c r="K104" s="115"/>
      <c r="Q104" s="753"/>
      <c r="R104" s="28" t="str">
        <f t="shared" si="15"/>
        <v>02 林業</v>
      </c>
      <c r="S104" s="116">
        <f>'2次効果'!J243</f>
        <v>0</v>
      </c>
    </row>
    <row r="105" spans="1:23" ht="12.2" customHeight="1">
      <c r="J105" s="157"/>
      <c r="K105" s="115"/>
      <c r="Q105" s="753"/>
      <c r="R105" s="28" t="str">
        <f t="shared" si="15"/>
        <v>03 漁業</v>
      </c>
      <c r="S105" s="116">
        <f>'2次効果'!J244</f>
        <v>0</v>
      </c>
    </row>
    <row r="106" spans="1:23" ht="12.2" customHeight="1">
      <c r="K106" s="115"/>
      <c r="P106" s="132"/>
      <c r="Q106" s="753"/>
      <c r="R106" s="28" t="str">
        <f t="shared" si="15"/>
        <v>04 鉱業</v>
      </c>
      <c r="S106" s="116">
        <f>'2次効果'!J245</f>
        <v>0</v>
      </c>
    </row>
    <row r="107" spans="1:23" ht="12.2" customHeight="1">
      <c r="A107" s="160"/>
      <c r="B107" s="160"/>
      <c r="K107" s="115"/>
      <c r="P107" s="139"/>
      <c r="Q107" s="753"/>
      <c r="R107" s="28" t="str">
        <f t="shared" si="15"/>
        <v>05 飲食料品</v>
      </c>
      <c r="S107" s="116">
        <f>'2次効果'!J246</f>
        <v>0</v>
      </c>
      <c r="T107" s="123"/>
    </row>
    <row r="108" spans="1:23" ht="12.2" customHeight="1">
      <c r="A108" s="160"/>
      <c r="B108" s="160"/>
      <c r="K108" s="115"/>
      <c r="P108" s="139"/>
      <c r="Q108" s="753"/>
      <c r="R108" s="28" t="str">
        <f t="shared" si="15"/>
        <v>06 繊維製品</v>
      </c>
      <c r="S108" s="116">
        <f>'2次効果'!J247</f>
        <v>0</v>
      </c>
      <c r="T108" s="123"/>
    </row>
    <row r="109" spans="1:23" ht="12.2" customHeight="1">
      <c r="A109" s="160"/>
      <c r="B109" s="160"/>
      <c r="K109" s="115"/>
      <c r="P109" s="139"/>
      <c r="Q109" s="753"/>
      <c r="R109" s="122" t="str">
        <f t="shared" si="15"/>
        <v>07 パルプ・紙・木製品</v>
      </c>
      <c r="S109" s="116">
        <f>'2次効果'!J248</f>
        <v>0</v>
      </c>
      <c r="T109" s="123"/>
    </row>
    <row r="110" spans="1:23" ht="12.2" customHeight="1">
      <c r="A110" s="160"/>
      <c r="B110" s="160"/>
      <c r="K110" s="115"/>
      <c r="P110" s="139"/>
      <c r="Q110" s="753"/>
      <c r="R110" s="28" t="str">
        <f t="shared" si="15"/>
        <v>08 化学製品</v>
      </c>
      <c r="S110" s="116">
        <f>'2次効果'!J249</f>
        <v>0</v>
      </c>
      <c r="T110" s="123"/>
    </row>
    <row r="111" spans="1:23" ht="12.2" customHeight="1">
      <c r="A111" s="160"/>
      <c r="B111" s="160"/>
      <c r="K111" s="115"/>
      <c r="P111" s="139"/>
      <c r="Q111" s="753"/>
      <c r="R111" s="28" t="str">
        <f t="shared" si="15"/>
        <v>09 石油・石炭製品</v>
      </c>
      <c r="S111" s="116">
        <f>'2次効果'!J250</f>
        <v>0</v>
      </c>
      <c r="T111" s="123"/>
    </row>
    <row r="112" spans="1:23" ht="12.2" customHeight="1">
      <c r="A112" s="160"/>
      <c r="B112" s="160"/>
      <c r="K112" s="115"/>
      <c r="P112" s="139"/>
      <c r="Q112" s="753"/>
      <c r="R112" s="122" t="str">
        <f t="shared" si="15"/>
        <v>10 プラスチック・ゴム製品</v>
      </c>
      <c r="S112" s="116">
        <f>'2次効果'!J251</f>
        <v>0</v>
      </c>
      <c r="T112" s="123"/>
    </row>
    <row r="113" spans="1:23" ht="12.2" customHeight="1">
      <c r="A113" s="160"/>
      <c r="B113" s="160"/>
      <c r="K113" s="115"/>
      <c r="P113" s="139"/>
      <c r="Q113" s="753"/>
      <c r="R113" s="124" t="s">
        <v>255</v>
      </c>
      <c r="S113" s="125" t="s">
        <v>256</v>
      </c>
      <c r="T113" s="123"/>
    </row>
    <row r="114" spans="1:23" ht="12.2" customHeight="1">
      <c r="A114" s="160"/>
      <c r="B114" s="160"/>
      <c r="K114" s="115"/>
      <c r="P114" s="139"/>
      <c r="Q114" s="753"/>
      <c r="R114" s="124" t="s">
        <v>255</v>
      </c>
      <c r="S114" s="125" t="s">
        <v>256</v>
      </c>
      <c r="T114" s="123"/>
    </row>
    <row r="115" spans="1:23" ht="12.2" customHeight="1">
      <c r="A115" s="160"/>
      <c r="B115" s="160"/>
      <c r="K115" s="115"/>
      <c r="P115" s="139"/>
      <c r="Q115" s="754"/>
      <c r="R115" s="124" t="s">
        <v>255</v>
      </c>
      <c r="S115" s="125" t="s">
        <v>256</v>
      </c>
      <c r="T115" s="123"/>
    </row>
    <row r="116" spans="1:23" ht="12.2" customHeight="1">
      <c r="A116" s="160"/>
      <c r="B116" s="160"/>
      <c r="K116" s="115"/>
      <c r="P116" s="139"/>
      <c r="Q116" s="127"/>
      <c r="R116" s="149" t="s">
        <v>80</v>
      </c>
      <c r="S116" s="129">
        <f>'2次効果'!J284</f>
        <v>0</v>
      </c>
      <c r="T116" s="123"/>
    </row>
    <row r="117" spans="1:23" ht="12.2" customHeight="1">
      <c r="A117" s="160"/>
      <c r="B117" s="160"/>
      <c r="K117" s="115"/>
      <c r="P117" s="139"/>
      <c r="T117" s="123"/>
    </row>
    <row r="118" spans="1:23" ht="14.25">
      <c r="A118" s="160"/>
      <c r="B118" s="160"/>
      <c r="K118" s="115"/>
      <c r="N118" s="161" t="s">
        <v>269</v>
      </c>
      <c r="O118" s="162"/>
      <c r="P118" s="139"/>
      <c r="Q118" s="109"/>
      <c r="R118" s="745" t="s">
        <v>270</v>
      </c>
      <c r="S118" s="745"/>
      <c r="T118" s="123"/>
      <c r="V118" s="761"/>
      <c r="W118" s="761"/>
    </row>
    <row r="119" spans="1:23" ht="14.25">
      <c r="A119" s="160"/>
      <c r="B119" s="160"/>
      <c r="K119" s="115"/>
      <c r="N119" s="163" t="s">
        <v>271</v>
      </c>
      <c r="O119" s="164"/>
      <c r="P119" s="139"/>
      <c r="Q119" s="111"/>
      <c r="R119" s="752"/>
      <c r="S119" s="752"/>
      <c r="T119" s="123"/>
      <c r="V119" s="762"/>
      <c r="W119" s="762"/>
    </row>
    <row r="120" spans="1:23" ht="12.2" customHeight="1">
      <c r="A120" s="160"/>
      <c r="B120" s="160"/>
      <c r="K120" s="115"/>
      <c r="N120" s="165" t="str">
        <f t="shared" ref="N120:N129" si="16">E33</f>
        <v>01 農業</v>
      </c>
      <c r="O120" s="114">
        <f>'2次効果'!J102</f>
        <v>0</v>
      </c>
      <c r="P120" s="139"/>
      <c r="Q120" s="733" t="s">
        <v>92</v>
      </c>
      <c r="R120" s="113" t="str">
        <f t="shared" ref="R120:R129" si="17">E33</f>
        <v>01 農業</v>
      </c>
      <c r="S120" s="114">
        <f>'2次効果'!J148</f>
        <v>0</v>
      </c>
      <c r="T120" s="123"/>
      <c r="U120" s="739"/>
      <c r="W120" s="115"/>
    </row>
    <row r="121" spans="1:23" ht="12.2" customHeight="1">
      <c r="A121" s="160"/>
      <c r="B121" s="160"/>
      <c r="N121" s="166" t="str">
        <f t="shared" si="16"/>
        <v>02 林業</v>
      </c>
      <c r="O121" s="116">
        <f>'2次効果'!J103</f>
        <v>0</v>
      </c>
      <c r="P121" s="139"/>
      <c r="Q121" s="734"/>
      <c r="R121" s="28" t="str">
        <f t="shared" si="17"/>
        <v>02 林業</v>
      </c>
      <c r="S121" s="116">
        <f>'2次効果'!J149</f>
        <v>0</v>
      </c>
      <c r="T121" s="123"/>
      <c r="U121" s="739"/>
      <c r="W121" s="115"/>
    </row>
    <row r="122" spans="1:23" ht="14.25">
      <c r="E122" s="31" t="s">
        <v>92</v>
      </c>
      <c r="N122" s="166" t="str">
        <f t="shared" si="16"/>
        <v>03 漁業</v>
      </c>
      <c r="O122" s="116">
        <f>'2次効果'!J104</f>
        <v>0</v>
      </c>
      <c r="P122" s="139"/>
      <c r="Q122" s="734"/>
      <c r="R122" s="28" t="str">
        <f t="shared" si="17"/>
        <v>03 漁業</v>
      </c>
      <c r="S122" s="116">
        <f>'2次効果'!J150</f>
        <v>0</v>
      </c>
      <c r="U122" s="739"/>
      <c r="W122" s="115"/>
    </row>
    <row r="123" spans="1:23">
      <c r="E123" s="746" t="s">
        <v>272</v>
      </c>
      <c r="F123" s="763"/>
      <c r="N123" s="166" t="str">
        <f t="shared" si="16"/>
        <v>04 鉱業</v>
      </c>
      <c r="O123" s="116">
        <f>'2次効果'!J105</f>
        <v>0</v>
      </c>
      <c r="P123" s="139"/>
      <c r="Q123" s="734"/>
      <c r="R123" s="28" t="str">
        <f t="shared" si="17"/>
        <v>04 鉱業</v>
      </c>
      <c r="S123" s="116">
        <f>'2次効果'!J151</f>
        <v>0</v>
      </c>
      <c r="U123" s="739"/>
      <c r="W123" s="115"/>
    </row>
    <row r="124" spans="1:23" ht="14.25">
      <c r="E124" s="764"/>
      <c r="F124" s="764"/>
      <c r="I124" s="31" t="s">
        <v>92</v>
      </c>
      <c r="N124" s="166" t="str">
        <f t="shared" si="16"/>
        <v>05 飲食料品</v>
      </c>
      <c r="O124" s="116">
        <f>'2次効果'!J106</f>
        <v>0</v>
      </c>
      <c r="P124" s="139"/>
      <c r="Q124" s="734"/>
      <c r="R124" s="28" t="str">
        <f t="shared" si="17"/>
        <v>05 飲食料品</v>
      </c>
      <c r="S124" s="116">
        <f>'2次効果'!J152</f>
        <v>0</v>
      </c>
      <c r="U124" s="739"/>
      <c r="W124" s="115"/>
    </row>
    <row r="125" spans="1:23" ht="14.25">
      <c r="E125" s="167" t="s">
        <v>273</v>
      </c>
      <c r="F125" s="114">
        <f>O28</f>
        <v>0</v>
      </c>
      <c r="I125" s="168" t="s">
        <v>269</v>
      </c>
      <c r="J125" s="169"/>
      <c r="N125" s="166" t="str">
        <f t="shared" si="16"/>
        <v>06 繊維製品</v>
      </c>
      <c r="O125" s="116">
        <f>'2次効果'!J107</f>
        <v>0</v>
      </c>
      <c r="P125" s="139"/>
      <c r="Q125" s="734"/>
      <c r="R125" s="28" t="str">
        <f t="shared" si="17"/>
        <v>06 繊維製品</v>
      </c>
      <c r="S125" s="116">
        <f>'2次効果'!J153</f>
        <v>0</v>
      </c>
      <c r="U125" s="739"/>
      <c r="W125" s="115"/>
    </row>
    <row r="126" spans="1:23" ht="14.25">
      <c r="E126" s="170" t="s">
        <v>274</v>
      </c>
      <c r="F126" s="171">
        <f>AA59</f>
        <v>0</v>
      </c>
      <c r="I126" s="168" t="s">
        <v>275</v>
      </c>
      <c r="J126" s="169"/>
      <c r="N126" s="172" t="str">
        <f t="shared" si="16"/>
        <v>07 パルプ・紙・木製品</v>
      </c>
      <c r="O126" s="116">
        <f>'2次効果'!J108</f>
        <v>0</v>
      </c>
      <c r="P126" s="139"/>
      <c r="Q126" s="734"/>
      <c r="R126" s="122" t="str">
        <f t="shared" si="17"/>
        <v>07 パルプ・紙・木製品</v>
      </c>
      <c r="S126" s="116">
        <f>'2次効果'!J154</f>
        <v>0</v>
      </c>
      <c r="U126" s="739"/>
      <c r="W126" s="115"/>
    </row>
    <row r="127" spans="1:23" ht="12.2" customHeight="1">
      <c r="E127" s="149" t="s">
        <v>80</v>
      </c>
      <c r="F127" s="129">
        <f>F125+F126</f>
        <v>0</v>
      </c>
      <c r="I127" s="149"/>
      <c r="J127" s="173">
        <f>'2次効果'!F144</f>
        <v>0</v>
      </c>
      <c r="N127" s="166" t="str">
        <f t="shared" si="16"/>
        <v>08 化学製品</v>
      </c>
      <c r="O127" s="116">
        <f>'2次効果'!J109</f>
        <v>0</v>
      </c>
      <c r="P127" s="139"/>
      <c r="Q127" s="734"/>
      <c r="R127" s="28" t="str">
        <f t="shared" si="17"/>
        <v>08 化学製品</v>
      </c>
      <c r="S127" s="116">
        <f>'2次効果'!J155</f>
        <v>0</v>
      </c>
      <c r="U127" s="739"/>
      <c r="W127" s="115"/>
    </row>
    <row r="128" spans="1:23" ht="12.2" customHeight="1">
      <c r="N128" s="166" t="str">
        <f t="shared" si="16"/>
        <v>09 石油・石炭製品</v>
      </c>
      <c r="O128" s="116">
        <f>'2次効果'!J110</f>
        <v>0</v>
      </c>
      <c r="P128" s="139"/>
      <c r="Q128" s="734"/>
      <c r="R128" s="28" t="str">
        <f t="shared" si="17"/>
        <v>09 石油・石炭製品</v>
      </c>
      <c r="S128" s="116">
        <f>'2次効果'!J156</f>
        <v>0</v>
      </c>
      <c r="U128" s="739"/>
      <c r="W128" s="115"/>
    </row>
    <row r="129" spans="14:23" ht="12.2" customHeight="1">
      <c r="N129" s="172" t="str">
        <f t="shared" si="16"/>
        <v>10 プラスチック・ゴム製品</v>
      </c>
      <c r="O129" s="116">
        <f>'2次効果'!J111</f>
        <v>0</v>
      </c>
      <c r="P129" s="139"/>
      <c r="Q129" s="734"/>
      <c r="R129" s="122" t="str">
        <f t="shared" si="17"/>
        <v>10 プラスチック・ゴム製品</v>
      </c>
      <c r="S129" s="116">
        <f>'2次効果'!J157</f>
        <v>0</v>
      </c>
      <c r="U129" s="739"/>
      <c r="W129" s="115"/>
    </row>
    <row r="130" spans="14:23" ht="12.2" customHeight="1">
      <c r="N130" s="124" t="s">
        <v>276</v>
      </c>
      <c r="O130" s="125" t="s">
        <v>277</v>
      </c>
      <c r="P130" s="139"/>
      <c r="Q130" s="734"/>
      <c r="R130" s="124" t="s">
        <v>276</v>
      </c>
      <c r="S130" s="125" t="s">
        <v>277</v>
      </c>
      <c r="U130" s="739"/>
      <c r="W130" s="115"/>
    </row>
    <row r="131" spans="14:23" ht="12.2" customHeight="1">
      <c r="N131" s="124" t="s">
        <v>276</v>
      </c>
      <c r="O131" s="125" t="s">
        <v>277</v>
      </c>
      <c r="P131" s="139"/>
      <c r="Q131" s="734"/>
      <c r="R131" s="124" t="s">
        <v>276</v>
      </c>
      <c r="S131" s="125" t="s">
        <v>277</v>
      </c>
      <c r="U131" s="739"/>
      <c r="W131" s="115"/>
    </row>
    <row r="132" spans="14:23" ht="12.2" customHeight="1">
      <c r="N132" s="124" t="s">
        <v>276</v>
      </c>
      <c r="O132" s="125" t="s">
        <v>277</v>
      </c>
      <c r="P132" s="139"/>
      <c r="Q132" s="735"/>
      <c r="R132" s="124" t="s">
        <v>276</v>
      </c>
      <c r="S132" s="125" t="s">
        <v>277</v>
      </c>
      <c r="U132" s="739"/>
      <c r="W132" s="115"/>
    </row>
    <row r="133" spans="14:23" ht="12.2" customHeight="1">
      <c r="N133" s="149" t="s">
        <v>80</v>
      </c>
      <c r="O133" s="129">
        <f>'2次効果'!J144</f>
        <v>0</v>
      </c>
      <c r="P133" s="139"/>
      <c r="Q133" s="733" t="s">
        <v>70</v>
      </c>
      <c r="R133" s="113" t="str">
        <f t="shared" ref="R133:R142" si="18">E33</f>
        <v>01 農業</v>
      </c>
      <c r="S133" s="114">
        <f>'2次効果'!J196</f>
        <v>0</v>
      </c>
      <c r="U133" s="739"/>
      <c r="W133" s="115"/>
    </row>
    <row r="134" spans="14:23" ht="12.2" customHeight="1">
      <c r="P134" s="139"/>
      <c r="Q134" s="734"/>
      <c r="R134" s="28" t="str">
        <f t="shared" si="18"/>
        <v>02 林業</v>
      </c>
      <c r="S134" s="116">
        <f>'2次効果'!J197</f>
        <v>0</v>
      </c>
      <c r="U134" s="739"/>
      <c r="W134" s="115"/>
    </row>
    <row r="135" spans="14:23" ht="12.2" customHeight="1">
      <c r="P135" s="139"/>
      <c r="Q135" s="734"/>
      <c r="R135" s="28" t="str">
        <f t="shared" si="18"/>
        <v>03 漁業</v>
      </c>
      <c r="S135" s="116">
        <f>'2次効果'!J198</f>
        <v>0</v>
      </c>
      <c r="U135" s="739"/>
      <c r="W135" s="115"/>
    </row>
    <row r="136" spans="14:23" ht="12.2" customHeight="1">
      <c r="P136" s="139"/>
      <c r="Q136" s="734"/>
      <c r="R136" s="28" t="str">
        <f t="shared" si="18"/>
        <v>04 鉱業</v>
      </c>
      <c r="S136" s="116">
        <f>'2次効果'!J199</f>
        <v>0</v>
      </c>
      <c r="U136" s="739"/>
      <c r="W136" s="115"/>
    </row>
    <row r="137" spans="14:23" ht="12.2" customHeight="1">
      <c r="P137" s="139"/>
      <c r="Q137" s="734"/>
      <c r="R137" s="28" t="str">
        <f t="shared" si="18"/>
        <v>05 飲食料品</v>
      </c>
      <c r="S137" s="116">
        <f>'2次効果'!J200</f>
        <v>0</v>
      </c>
      <c r="U137" s="739"/>
      <c r="W137" s="115"/>
    </row>
    <row r="138" spans="14:23" ht="12.2" customHeight="1">
      <c r="P138" s="139"/>
      <c r="Q138" s="734"/>
      <c r="R138" s="28" t="str">
        <f t="shared" si="18"/>
        <v>06 繊維製品</v>
      </c>
      <c r="S138" s="116">
        <f>'2次効果'!J201</f>
        <v>0</v>
      </c>
      <c r="U138" s="739"/>
      <c r="W138" s="115"/>
    </row>
    <row r="139" spans="14:23" ht="12.2" customHeight="1">
      <c r="P139" s="139"/>
      <c r="Q139" s="734"/>
      <c r="R139" s="122" t="str">
        <f t="shared" si="18"/>
        <v>07 パルプ・紙・木製品</v>
      </c>
      <c r="S139" s="116">
        <f>'2次効果'!J202</f>
        <v>0</v>
      </c>
      <c r="U139" s="739"/>
      <c r="W139" s="115"/>
    </row>
    <row r="140" spans="14:23" ht="12.2" customHeight="1">
      <c r="Q140" s="734"/>
      <c r="R140" s="28" t="str">
        <f t="shared" si="18"/>
        <v>08 化学製品</v>
      </c>
      <c r="S140" s="116">
        <f>'2次効果'!J203</f>
        <v>0</v>
      </c>
      <c r="U140" s="739"/>
      <c r="W140" s="115"/>
    </row>
    <row r="141" spans="14:23" ht="12.2" customHeight="1">
      <c r="Q141" s="734"/>
      <c r="R141" s="28" t="str">
        <f t="shared" si="18"/>
        <v>09 石油・石炭製品</v>
      </c>
      <c r="S141" s="116">
        <f>'2次効果'!J204</f>
        <v>0</v>
      </c>
      <c r="U141" s="739"/>
      <c r="W141" s="115"/>
    </row>
    <row r="142" spans="14:23" ht="12.2" customHeight="1">
      <c r="Q142" s="734"/>
      <c r="R142" s="122" t="str">
        <f t="shared" si="18"/>
        <v>10 プラスチック・ゴム製品</v>
      </c>
      <c r="S142" s="116">
        <f>'2次効果'!J205</f>
        <v>0</v>
      </c>
      <c r="U142" s="739"/>
      <c r="W142" s="115"/>
    </row>
    <row r="143" spans="14:23" ht="12.2" customHeight="1">
      <c r="Q143" s="734"/>
      <c r="R143" s="124" t="s">
        <v>276</v>
      </c>
      <c r="S143" s="125" t="s">
        <v>277</v>
      </c>
      <c r="U143" s="739"/>
      <c r="W143" s="115"/>
    </row>
    <row r="144" spans="14:23" ht="12.2" customHeight="1">
      <c r="Q144" s="734"/>
      <c r="R144" s="124" t="s">
        <v>276</v>
      </c>
      <c r="S144" s="125" t="s">
        <v>277</v>
      </c>
      <c r="U144" s="739"/>
      <c r="W144" s="115"/>
    </row>
    <row r="145" spans="3:23" ht="12.2" customHeight="1">
      <c r="Q145" s="735"/>
      <c r="R145" s="124" t="s">
        <v>276</v>
      </c>
      <c r="S145" s="125" t="s">
        <v>277</v>
      </c>
      <c r="U145" s="739"/>
      <c r="W145" s="115"/>
    </row>
    <row r="146" spans="3:23" ht="12.2" customHeight="1">
      <c r="Q146" s="149"/>
      <c r="R146" s="128" t="s">
        <v>264</v>
      </c>
      <c r="S146" s="129">
        <f>'2次効果'!J190</f>
        <v>0</v>
      </c>
      <c r="W146" s="115"/>
    </row>
    <row r="147" spans="3:23" ht="12.2" customHeight="1">
      <c r="E147" s="158"/>
      <c r="F147" s="159"/>
      <c r="Q147" s="149"/>
      <c r="R147" s="128" t="s">
        <v>265</v>
      </c>
      <c r="S147" s="129">
        <f>'2次効果'!J238</f>
        <v>0</v>
      </c>
      <c r="W147" s="115"/>
    </row>
    <row r="148" spans="3:23" ht="12.2" customHeight="1">
      <c r="F148" s="157"/>
      <c r="Q148" s="149"/>
      <c r="R148" s="128" t="s">
        <v>267</v>
      </c>
      <c r="S148" s="129">
        <f>S146+S147</f>
        <v>0</v>
      </c>
      <c r="W148" s="115"/>
    </row>
    <row r="149" spans="3:23" ht="12.2" customHeight="1">
      <c r="J149" s="115"/>
    </row>
    <row r="150" spans="3:23" ht="12.2" customHeight="1">
      <c r="J150" s="115"/>
      <c r="U150" s="174"/>
      <c r="W150" s="115"/>
    </row>
    <row r="151" spans="3:23" ht="12.2" customHeight="1">
      <c r="J151" s="115"/>
      <c r="U151" s="174"/>
      <c r="W151" s="115"/>
    </row>
    <row r="152" spans="3:23" ht="12.2" customHeight="1">
      <c r="J152" s="115"/>
      <c r="U152" s="174"/>
      <c r="W152" s="115"/>
    </row>
    <row r="153" spans="3:23">
      <c r="J153" s="115"/>
      <c r="W153" s="115"/>
    </row>
    <row r="154" spans="3:23">
      <c r="J154" s="115"/>
    </row>
    <row r="155" spans="3:23">
      <c r="J155" s="115"/>
    </row>
    <row r="157" spans="3:23">
      <c r="F157" s="143"/>
      <c r="P157" s="139"/>
      <c r="Q157" s="139"/>
      <c r="R157" s="139"/>
      <c r="W157" s="132"/>
    </row>
    <row r="158" spans="3:23" ht="12.4" customHeight="1"/>
    <row r="159" spans="3:23" ht="12.4" customHeight="1"/>
    <row r="160" spans="3:23" ht="12.4" customHeight="1">
      <c r="C160" s="88"/>
      <c r="D160" s="88"/>
      <c r="G160" s="106"/>
      <c r="H160" s="106"/>
      <c r="W160" s="107"/>
    </row>
    <row r="161" spans="1:23" ht="12.4" customHeight="1">
      <c r="C161" s="88"/>
      <c r="D161" s="88"/>
      <c r="G161" s="106"/>
      <c r="H161" s="106"/>
      <c r="W161" s="107"/>
    </row>
    <row r="162" spans="1:23" ht="12.4" customHeight="1">
      <c r="C162" s="88"/>
      <c r="D162" s="88"/>
      <c r="G162" s="106"/>
      <c r="H162" s="106"/>
      <c r="W162" s="107"/>
    </row>
    <row r="163" spans="1:23" ht="12.4" customHeight="1">
      <c r="C163" s="88"/>
      <c r="D163" s="88"/>
      <c r="G163" s="106"/>
      <c r="H163" s="106"/>
      <c r="W163" s="107"/>
    </row>
    <row r="164" spans="1:23">
      <c r="F164" s="143"/>
      <c r="P164" s="139"/>
      <c r="Q164" s="139"/>
      <c r="R164" s="139"/>
      <c r="W164" s="132"/>
    </row>
    <row r="165" spans="1:23">
      <c r="W165" s="132"/>
    </row>
    <row r="166" spans="1:23">
      <c r="W166" s="132"/>
    </row>
    <row r="167" spans="1:23">
      <c r="W167" s="132"/>
    </row>
    <row r="168" spans="1:23">
      <c r="W168" s="132"/>
    </row>
    <row r="169" spans="1:23">
      <c r="W169" s="132"/>
    </row>
    <row r="170" spans="1:23">
      <c r="I170" s="731"/>
      <c r="J170" s="731"/>
      <c r="K170" s="115"/>
      <c r="N170" s="731"/>
      <c r="O170" s="731"/>
      <c r="P170" s="132"/>
      <c r="Q170" s="109"/>
      <c r="R170" s="745" t="s">
        <v>270</v>
      </c>
      <c r="S170" s="745"/>
      <c r="V170" s="761"/>
      <c r="W170" s="761"/>
    </row>
    <row r="171" spans="1:23">
      <c r="A171" s="160"/>
      <c r="B171" s="160"/>
      <c r="H171" s="739"/>
      <c r="J171" s="115"/>
      <c r="K171" s="115"/>
      <c r="M171" s="739"/>
      <c r="O171" s="115"/>
      <c r="P171" s="139"/>
      <c r="Q171" s="111"/>
      <c r="R171" s="752"/>
      <c r="S171" s="752"/>
      <c r="T171" s="123"/>
      <c r="V171" s="762"/>
      <c r="W171" s="762"/>
    </row>
    <row r="172" spans="1:23" ht="12.2" customHeight="1">
      <c r="A172" s="160"/>
      <c r="B172" s="160"/>
      <c r="H172" s="740"/>
      <c r="J172" s="115"/>
      <c r="K172" s="115"/>
      <c r="M172" s="740"/>
      <c r="O172" s="115"/>
      <c r="P172" s="139"/>
      <c r="Q172" s="733" t="s">
        <v>92</v>
      </c>
      <c r="R172" s="113" t="str">
        <f t="shared" ref="R172:R181" si="19">E33</f>
        <v>01 農業</v>
      </c>
      <c r="S172" s="114">
        <f>'2次効果'!J383</f>
        <v>0</v>
      </c>
      <c r="T172" s="123"/>
      <c r="U172" s="739"/>
      <c r="W172" s="115"/>
    </row>
    <row r="173" spans="1:23" ht="12.2" customHeight="1">
      <c r="A173" s="160"/>
      <c r="B173" s="160"/>
      <c r="H173" s="740"/>
      <c r="J173" s="115"/>
      <c r="K173" s="115"/>
      <c r="M173" s="740"/>
      <c r="O173" s="115"/>
      <c r="P173" s="139"/>
      <c r="Q173" s="734"/>
      <c r="R173" s="28" t="str">
        <f t="shared" si="19"/>
        <v>02 林業</v>
      </c>
      <c r="S173" s="116">
        <f>'2次効果'!J384</f>
        <v>0</v>
      </c>
      <c r="T173" s="123"/>
      <c r="U173" s="739"/>
      <c r="W173" s="115"/>
    </row>
    <row r="174" spans="1:23" ht="12.2" customHeight="1">
      <c r="A174" s="160"/>
      <c r="B174" s="160"/>
      <c r="H174" s="740"/>
      <c r="J174" s="115"/>
      <c r="K174" s="115"/>
      <c r="M174" s="740"/>
      <c r="O174" s="115"/>
      <c r="P174" s="139"/>
      <c r="Q174" s="734"/>
      <c r="R174" s="28" t="str">
        <f t="shared" si="19"/>
        <v>03 漁業</v>
      </c>
      <c r="S174" s="116">
        <f>'2次効果'!J385</f>
        <v>0</v>
      </c>
      <c r="T174" s="123"/>
      <c r="U174" s="739"/>
      <c r="W174" s="115"/>
    </row>
    <row r="175" spans="1:23" ht="12.2" customHeight="1">
      <c r="A175" s="160"/>
      <c r="B175" s="160"/>
      <c r="H175" s="740"/>
      <c r="J175" s="115"/>
      <c r="K175" s="115"/>
      <c r="M175" s="740"/>
      <c r="O175" s="115"/>
      <c r="P175" s="139"/>
      <c r="Q175" s="734"/>
      <c r="R175" s="28" t="str">
        <f t="shared" si="19"/>
        <v>04 鉱業</v>
      </c>
      <c r="S175" s="116">
        <f>'2次効果'!J386</f>
        <v>0</v>
      </c>
      <c r="T175" s="123"/>
      <c r="U175" s="739"/>
      <c r="W175" s="115"/>
    </row>
    <row r="176" spans="1:23" ht="12.2" customHeight="1">
      <c r="A176" s="160"/>
      <c r="B176" s="160"/>
      <c r="H176" s="740"/>
      <c r="J176" s="115"/>
      <c r="K176" s="115"/>
      <c r="M176" s="740"/>
      <c r="O176" s="115"/>
      <c r="P176" s="139"/>
      <c r="Q176" s="734"/>
      <c r="R176" s="28" t="str">
        <f t="shared" si="19"/>
        <v>05 飲食料品</v>
      </c>
      <c r="S176" s="116">
        <f>'2次効果'!J387</f>
        <v>0</v>
      </c>
      <c r="T176" s="123"/>
      <c r="U176" s="739"/>
      <c r="W176" s="115"/>
    </row>
    <row r="177" spans="1:23" ht="12.2" customHeight="1">
      <c r="A177" s="160"/>
      <c r="B177" s="160"/>
      <c r="H177" s="740"/>
      <c r="J177" s="115"/>
      <c r="K177" s="115"/>
      <c r="M177" s="740"/>
      <c r="O177" s="115"/>
      <c r="P177" s="139"/>
      <c r="Q177" s="734"/>
      <c r="R177" s="28" t="str">
        <f t="shared" si="19"/>
        <v>06 繊維製品</v>
      </c>
      <c r="S177" s="116">
        <f>'2次効果'!J388</f>
        <v>0</v>
      </c>
      <c r="T177" s="123"/>
      <c r="U177" s="739"/>
      <c r="W177" s="115"/>
    </row>
    <row r="178" spans="1:23" ht="12.2" customHeight="1">
      <c r="A178" s="160"/>
      <c r="B178" s="160"/>
      <c r="H178" s="740"/>
      <c r="J178" s="115"/>
      <c r="K178" s="115"/>
      <c r="M178" s="740"/>
      <c r="O178" s="115"/>
      <c r="P178" s="139"/>
      <c r="Q178" s="734"/>
      <c r="R178" s="122" t="str">
        <f t="shared" si="19"/>
        <v>07 パルプ・紙・木製品</v>
      </c>
      <c r="S178" s="116">
        <f>'2次効果'!J389</f>
        <v>0</v>
      </c>
      <c r="T178" s="123"/>
      <c r="U178" s="739"/>
      <c r="W178" s="115"/>
    </row>
    <row r="179" spans="1:23" ht="12.2" customHeight="1">
      <c r="A179" s="160"/>
      <c r="B179" s="160"/>
      <c r="H179" s="740"/>
      <c r="J179" s="115"/>
      <c r="K179" s="115"/>
      <c r="M179" s="740"/>
      <c r="O179" s="115"/>
      <c r="P179" s="139"/>
      <c r="Q179" s="734"/>
      <c r="R179" s="28" t="str">
        <f t="shared" si="19"/>
        <v>08 化学製品</v>
      </c>
      <c r="S179" s="116">
        <f>'2次効果'!J390</f>
        <v>0</v>
      </c>
      <c r="T179" s="123"/>
      <c r="U179" s="739"/>
      <c r="W179" s="115"/>
    </row>
    <row r="180" spans="1:23" ht="12.2" customHeight="1">
      <c r="A180" s="160"/>
      <c r="B180" s="160"/>
      <c r="H180" s="740"/>
      <c r="J180" s="115"/>
      <c r="K180" s="115"/>
      <c r="M180" s="740"/>
      <c r="O180" s="115"/>
      <c r="P180" s="139"/>
      <c r="Q180" s="734"/>
      <c r="R180" s="28" t="str">
        <f t="shared" si="19"/>
        <v>09 石油・石炭製品</v>
      </c>
      <c r="S180" s="116">
        <f>'2次効果'!J391</f>
        <v>0</v>
      </c>
      <c r="T180" s="123"/>
      <c r="U180" s="739"/>
      <c r="W180" s="115"/>
    </row>
    <row r="181" spans="1:23" ht="12.2" customHeight="1">
      <c r="A181" s="160"/>
      <c r="B181" s="160"/>
      <c r="H181" s="740"/>
      <c r="J181" s="115"/>
      <c r="K181" s="115"/>
      <c r="M181" s="740"/>
      <c r="O181" s="115"/>
      <c r="P181" s="139"/>
      <c r="Q181" s="734"/>
      <c r="R181" s="122" t="str">
        <f t="shared" si="19"/>
        <v>10 プラスチック・ゴム製品</v>
      </c>
      <c r="S181" s="116">
        <f>'2次効果'!J392</f>
        <v>0</v>
      </c>
      <c r="T181" s="123"/>
      <c r="U181" s="739"/>
      <c r="W181" s="115"/>
    </row>
    <row r="182" spans="1:23" ht="12.2" customHeight="1">
      <c r="A182" s="160"/>
      <c r="B182" s="160"/>
      <c r="H182" s="740"/>
      <c r="J182" s="115"/>
      <c r="K182" s="115"/>
      <c r="M182" s="740"/>
      <c r="O182" s="115"/>
      <c r="P182" s="139"/>
      <c r="Q182" s="734"/>
      <c r="R182" s="124" t="s">
        <v>276</v>
      </c>
      <c r="S182" s="125" t="s">
        <v>277</v>
      </c>
      <c r="T182" s="123"/>
      <c r="U182" s="739"/>
      <c r="W182" s="115"/>
    </row>
    <row r="183" spans="1:23" ht="14.25">
      <c r="A183" s="160"/>
      <c r="B183" s="160"/>
      <c r="E183" s="731"/>
      <c r="F183" s="732"/>
      <c r="H183" s="740"/>
      <c r="J183" s="115"/>
      <c r="K183" s="115"/>
      <c r="M183" s="740"/>
      <c r="N183" s="161" t="s">
        <v>269</v>
      </c>
      <c r="O183" s="162"/>
      <c r="P183" s="139"/>
      <c r="Q183" s="734"/>
      <c r="R183" s="124" t="s">
        <v>276</v>
      </c>
      <c r="S183" s="125" t="s">
        <v>277</v>
      </c>
      <c r="T183" s="123"/>
      <c r="U183" s="739"/>
      <c r="W183" s="115"/>
    </row>
    <row r="184" spans="1:23" ht="14.25">
      <c r="A184" s="160"/>
      <c r="B184" s="160"/>
      <c r="F184" s="115"/>
      <c r="H184" s="739"/>
      <c r="J184" s="115"/>
      <c r="K184" s="115"/>
      <c r="M184" s="739"/>
      <c r="N184" s="163" t="s">
        <v>271</v>
      </c>
      <c r="O184" s="164"/>
      <c r="P184" s="139"/>
      <c r="Q184" s="735"/>
      <c r="R184" s="124" t="s">
        <v>276</v>
      </c>
      <c r="S184" s="125" t="s">
        <v>277</v>
      </c>
      <c r="T184" s="123"/>
      <c r="U184" s="739"/>
      <c r="W184" s="115"/>
    </row>
    <row r="185" spans="1:23" ht="12.2" customHeight="1">
      <c r="A185" s="160"/>
      <c r="B185" s="160"/>
      <c r="F185" s="115"/>
      <c r="H185" s="740"/>
      <c r="J185" s="115"/>
      <c r="M185" s="740"/>
      <c r="N185" s="165" t="str">
        <f t="shared" ref="N185:N194" si="20">E33</f>
        <v>01 農業</v>
      </c>
      <c r="O185" s="114">
        <f>'2次効果'!J289</f>
        <v>0</v>
      </c>
      <c r="P185" s="139"/>
      <c r="Q185" s="733" t="s">
        <v>70</v>
      </c>
      <c r="R185" s="113" t="str">
        <f t="shared" ref="R185:R194" si="21">E33</f>
        <v>01 農業</v>
      </c>
      <c r="S185" s="114">
        <f>'2次効果'!J335</f>
        <v>0</v>
      </c>
      <c r="T185" s="123"/>
      <c r="U185" s="739"/>
      <c r="W185" s="115"/>
    </row>
    <row r="186" spans="1:23" ht="12.2" customHeight="1">
      <c r="F186" s="115"/>
      <c r="H186" s="740"/>
      <c r="J186" s="115"/>
      <c r="M186" s="740"/>
      <c r="N186" s="166" t="str">
        <f t="shared" si="20"/>
        <v>02 林業</v>
      </c>
      <c r="O186" s="116">
        <f>'2次効果'!J290</f>
        <v>0</v>
      </c>
      <c r="P186" s="139"/>
      <c r="Q186" s="734"/>
      <c r="R186" s="28" t="str">
        <f t="shared" si="21"/>
        <v>02 林業</v>
      </c>
      <c r="S186" s="116">
        <f>'2次効果'!J336</f>
        <v>0</v>
      </c>
      <c r="U186" s="739"/>
      <c r="W186" s="115"/>
    </row>
    <row r="187" spans="1:23" ht="14.25">
      <c r="E187" s="31" t="s">
        <v>70</v>
      </c>
      <c r="H187" s="740"/>
      <c r="J187" s="115"/>
      <c r="M187" s="740"/>
      <c r="N187" s="166" t="str">
        <f t="shared" si="20"/>
        <v>03 漁業</v>
      </c>
      <c r="O187" s="116">
        <f>'2次効果'!J291</f>
        <v>0</v>
      </c>
      <c r="P187" s="139"/>
      <c r="Q187" s="734"/>
      <c r="R187" s="28" t="str">
        <f t="shared" si="21"/>
        <v>03 漁業</v>
      </c>
      <c r="S187" s="116">
        <f>'2次効果'!J337</f>
        <v>0</v>
      </c>
      <c r="U187" s="739"/>
      <c r="W187" s="115"/>
    </row>
    <row r="188" spans="1:23">
      <c r="E188" s="746" t="s">
        <v>272</v>
      </c>
      <c r="F188" s="763"/>
      <c r="H188" s="740"/>
      <c r="J188" s="115"/>
      <c r="M188" s="740"/>
      <c r="N188" s="166" t="str">
        <f t="shared" si="20"/>
        <v>04 鉱業</v>
      </c>
      <c r="O188" s="116">
        <f>'2次効果'!J292</f>
        <v>0</v>
      </c>
      <c r="P188" s="139"/>
      <c r="Q188" s="734"/>
      <c r="R188" s="28" t="str">
        <f t="shared" si="21"/>
        <v>04 鉱業</v>
      </c>
      <c r="S188" s="116">
        <f>'2次効果'!J338</f>
        <v>0</v>
      </c>
      <c r="U188" s="739"/>
      <c r="W188" s="115"/>
    </row>
    <row r="189" spans="1:23" ht="14.25">
      <c r="E189" s="764"/>
      <c r="F189" s="764"/>
      <c r="H189" s="740"/>
      <c r="I189" s="31" t="s">
        <v>70</v>
      </c>
      <c r="M189" s="740"/>
      <c r="N189" s="166" t="str">
        <f t="shared" si="20"/>
        <v>05 飲食料品</v>
      </c>
      <c r="O189" s="116">
        <f>'2次効果'!J293</f>
        <v>0</v>
      </c>
      <c r="P189" s="139"/>
      <c r="Q189" s="734"/>
      <c r="R189" s="28" t="str">
        <f t="shared" si="21"/>
        <v>05 飲食料品</v>
      </c>
      <c r="S189" s="116">
        <f>'2次効果'!J339</f>
        <v>0</v>
      </c>
      <c r="U189" s="739"/>
      <c r="W189" s="115"/>
    </row>
    <row r="190" spans="1:23" ht="14.25">
      <c r="E190" s="167" t="s">
        <v>278</v>
      </c>
      <c r="F190" s="114">
        <f>O79</f>
        <v>0</v>
      </c>
      <c r="H190" s="740"/>
      <c r="I190" s="168" t="s">
        <v>269</v>
      </c>
      <c r="J190" s="169"/>
      <c r="M190" s="740"/>
      <c r="N190" s="166" t="str">
        <f t="shared" si="20"/>
        <v>06 繊維製品</v>
      </c>
      <c r="O190" s="116">
        <f>'2次効果'!J294</f>
        <v>0</v>
      </c>
      <c r="P190" s="139"/>
      <c r="Q190" s="734"/>
      <c r="R190" s="28" t="str">
        <f t="shared" si="21"/>
        <v>06 繊維製品</v>
      </c>
      <c r="S190" s="116">
        <f>'2次効果'!J340</f>
        <v>0</v>
      </c>
      <c r="U190" s="739"/>
      <c r="W190" s="115"/>
    </row>
    <row r="191" spans="1:23" ht="14.25">
      <c r="E191" s="170" t="s">
        <v>279</v>
      </c>
      <c r="F191" s="171">
        <f>AA60</f>
        <v>0</v>
      </c>
      <c r="H191" s="740"/>
      <c r="I191" s="168" t="s">
        <v>275</v>
      </c>
      <c r="J191" s="169"/>
      <c r="M191" s="740"/>
      <c r="N191" s="172" t="str">
        <f t="shared" si="20"/>
        <v>07 パルプ・紙・木製品</v>
      </c>
      <c r="O191" s="116">
        <f>'2次効果'!J295</f>
        <v>0</v>
      </c>
      <c r="P191" s="139"/>
      <c r="Q191" s="734"/>
      <c r="R191" s="122" t="str">
        <f t="shared" si="21"/>
        <v>07 パルプ・紙・木製品</v>
      </c>
      <c r="S191" s="116">
        <f>'2次効果'!J341</f>
        <v>0</v>
      </c>
      <c r="U191" s="739"/>
      <c r="W191" s="115"/>
    </row>
    <row r="192" spans="1:23" ht="12.2" customHeight="1">
      <c r="E192" s="149" t="s">
        <v>80</v>
      </c>
      <c r="F192" s="129">
        <f>F190+F191</f>
        <v>0</v>
      </c>
      <c r="H192" s="740"/>
      <c r="I192" s="149"/>
      <c r="J192" s="173">
        <f>'2次効果'!F331</f>
        <v>0</v>
      </c>
      <c r="M192" s="740"/>
      <c r="N192" s="166" t="str">
        <f t="shared" si="20"/>
        <v>08 化学製品</v>
      </c>
      <c r="O192" s="116">
        <f>'2次効果'!J296</f>
        <v>0</v>
      </c>
      <c r="P192" s="139"/>
      <c r="Q192" s="734"/>
      <c r="R192" s="28" t="str">
        <f t="shared" si="21"/>
        <v>08 化学製品</v>
      </c>
      <c r="S192" s="116">
        <f>'2次効果'!J342</f>
        <v>0</v>
      </c>
      <c r="U192" s="739"/>
      <c r="W192" s="115"/>
    </row>
    <row r="193" spans="5:23" ht="12.2" customHeight="1">
      <c r="F193" s="115"/>
      <c r="H193" s="740"/>
      <c r="J193" s="115"/>
      <c r="M193" s="740"/>
      <c r="N193" s="166" t="str">
        <f t="shared" si="20"/>
        <v>09 石油・石炭製品</v>
      </c>
      <c r="O193" s="116">
        <f>'2次効果'!J297</f>
        <v>0</v>
      </c>
      <c r="P193" s="139"/>
      <c r="Q193" s="734"/>
      <c r="R193" s="28" t="str">
        <f t="shared" si="21"/>
        <v>09 石油・石炭製品</v>
      </c>
      <c r="S193" s="116">
        <f>'2次効果'!J343</f>
        <v>0</v>
      </c>
      <c r="U193" s="739"/>
      <c r="W193" s="115"/>
    </row>
    <row r="194" spans="5:23" ht="12.2" customHeight="1">
      <c r="F194" s="115"/>
      <c r="H194" s="740"/>
      <c r="J194" s="115"/>
      <c r="M194" s="740"/>
      <c r="N194" s="172" t="str">
        <f t="shared" si="20"/>
        <v>10 プラスチック・ゴム製品</v>
      </c>
      <c r="O194" s="116">
        <f>'2次効果'!J298</f>
        <v>0</v>
      </c>
      <c r="P194" s="139"/>
      <c r="Q194" s="734"/>
      <c r="R194" s="122" t="str">
        <f t="shared" si="21"/>
        <v>10 プラスチック・ゴム製品</v>
      </c>
      <c r="S194" s="116">
        <f>'2次効果'!J344</f>
        <v>0</v>
      </c>
      <c r="U194" s="739"/>
      <c r="W194" s="115"/>
    </row>
    <row r="195" spans="5:23" ht="12.2" customHeight="1">
      <c r="F195" s="115"/>
      <c r="H195" s="740"/>
      <c r="J195" s="115"/>
      <c r="M195" s="740"/>
      <c r="N195" s="124" t="s">
        <v>276</v>
      </c>
      <c r="O195" s="125" t="s">
        <v>277</v>
      </c>
      <c r="P195" s="139"/>
      <c r="Q195" s="734"/>
      <c r="R195" s="124" t="s">
        <v>276</v>
      </c>
      <c r="S195" s="125" t="s">
        <v>277</v>
      </c>
      <c r="U195" s="739"/>
      <c r="W195" s="115"/>
    </row>
    <row r="196" spans="5:23" ht="12.2" customHeight="1">
      <c r="F196" s="115"/>
      <c r="H196" s="740"/>
      <c r="J196" s="115"/>
      <c r="M196" s="740"/>
      <c r="N196" s="124" t="s">
        <v>276</v>
      </c>
      <c r="O196" s="125" t="s">
        <v>277</v>
      </c>
      <c r="P196" s="139"/>
      <c r="Q196" s="734"/>
      <c r="R196" s="124" t="s">
        <v>276</v>
      </c>
      <c r="S196" s="125" t="s">
        <v>277</v>
      </c>
      <c r="U196" s="739"/>
      <c r="W196" s="115"/>
    </row>
    <row r="197" spans="5:23">
      <c r="F197" s="115"/>
      <c r="J197" s="115"/>
      <c r="N197" s="124" t="s">
        <v>276</v>
      </c>
      <c r="O197" s="125" t="s">
        <v>277</v>
      </c>
      <c r="P197" s="139"/>
      <c r="Q197" s="735"/>
      <c r="R197" s="124" t="s">
        <v>276</v>
      </c>
      <c r="S197" s="125" t="s">
        <v>277</v>
      </c>
      <c r="U197" s="739"/>
      <c r="W197" s="115"/>
    </row>
    <row r="198" spans="5:23">
      <c r="J198" s="115"/>
      <c r="N198" s="149" t="s">
        <v>80</v>
      </c>
      <c r="O198" s="129">
        <f>'2次効果'!J331</f>
        <v>0</v>
      </c>
      <c r="P198" s="139"/>
      <c r="Q198" s="149"/>
      <c r="R198" s="128" t="s">
        <v>264</v>
      </c>
      <c r="S198" s="129">
        <f>'2次効果'!J425</f>
        <v>0</v>
      </c>
      <c r="W198" s="115"/>
    </row>
    <row r="199" spans="5:23">
      <c r="J199" s="115"/>
      <c r="O199" s="115"/>
      <c r="P199" s="139"/>
      <c r="Q199" s="149"/>
      <c r="R199" s="128" t="s">
        <v>265</v>
      </c>
      <c r="S199" s="129">
        <f>'2次効果'!J377</f>
        <v>0</v>
      </c>
      <c r="W199" s="115"/>
    </row>
    <row r="200" spans="5:23">
      <c r="P200" s="139"/>
      <c r="Q200" s="149"/>
      <c r="R200" s="128" t="s">
        <v>267</v>
      </c>
      <c r="S200" s="129">
        <f>S198+S199</f>
        <v>0</v>
      </c>
      <c r="W200" s="115"/>
    </row>
    <row r="201" spans="5:23">
      <c r="P201" s="139"/>
      <c r="Q201" s="139"/>
      <c r="R201" s="139"/>
      <c r="W201" s="132"/>
    </row>
    <row r="202" spans="5:23">
      <c r="H202" s="739"/>
      <c r="J202" s="115"/>
      <c r="M202" s="739"/>
      <c r="O202" s="115"/>
      <c r="P202" s="139"/>
      <c r="Q202" s="109"/>
      <c r="R202" s="745" t="s">
        <v>252</v>
      </c>
      <c r="S202" s="745"/>
    </row>
    <row r="203" spans="5:23">
      <c r="H203" s="740"/>
      <c r="J203" s="115"/>
      <c r="M203" s="740"/>
      <c r="O203" s="115"/>
      <c r="Q203" s="111"/>
      <c r="R203" s="752"/>
      <c r="S203" s="752"/>
    </row>
    <row r="204" spans="5:23" ht="12.2" customHeight="1">
      <c r="H204" s="740"/>
      <c r="J204" s="115"/>
      <c r="M204" s="740"/>
      <c r="O204" s="115"/>
      <c r="Q204" s="733" t="s">
        <v>70</v>
      </c>
      <c r="R204" s="113" t="str">
        <f t="shared" ref="R204:R213" si="22">E33</f>
        <v>01 農業</v>
      </c>
      <c r="S204" s="114">
        <f>'2次効果'!J429</f>
        <v>0</v>
      </c>
    </row>
    <row r="205" spans="5:23" ht="12.2" customHeight="1">
      <c r="H205" s="740"/>
      <c r="J205" s="115"/>
      <c r="M205" s="740"/>
      <c r="O205" s="115"/>
      <c r="Q205" s="753"/>
      <c r="R205" s="28" t="str">
        <f t="shared" si="22"/>
        <v>02 林業</v>
      </c>
      <c r="S205" s="116">
        <f>'2次効果'!J430</f>
        <v>0</v>
      </c>
    </row>
    <row r="206" spans="5:23" ht="12.2" customHeight="1">
      <c r="H206" s="740"/>
      <c r="J206" s="115"/>
      <c r="M206" s="740"/>
      <c r="O206" s="115"/>
      <c r="Q206" s="753"/>
      <c r="R206" s="28" t="str">
        <f t="shared" si="22"/>
        <v>03 漁業</v>
      </c>
      <c r="S206" s="116">
        <f>'2次効果'!J431</f>
        <v>0</v>
      </c>
    </row>
    <row r="207" spans="5:23" ht="12.2" customHeight="1">
      <c r="H207" s="740"/>
      <c r="J207" s="115"/>
      <c r="M207" s="740"/>
      <c r="O207" s="115"/>
      <c r="Q207" s="753"/>
      <c r="R207" s="28" t="str">
        <f t="shared" si="22"/>
        <v>04 鉱業</v>
      </c>
      <c r="S207" s="116">
        <f>'2次効果'!J432</f>
        <v>0</v>
      </c>
    </row>
    <row r="208" spans="5:23" ht="12.2" customHeight="1">
      <c r="E208" s="158"/>
      <c r="F208" s="159"/>
      <c r="H208" s="740"/>
      <c r="J208" s="115"/>
      <c r="M208" s="740"/>
      <c r="O208" s="115"/>
      <c r="Q208" s="753"/>
      <c r="R208" s="28" t="str">
        <f t="shared" si="22"/>
        <v>05 飲食料品</v>
      </c>
      <c r="S208" s="116">
        <f>'2次効果'!J433</f>
        <v>0</v>
      </c>
    </row>
    <row r="209" spans="5:19" ht="12.2" customHeight="1">
      <c r="F209" s="157"/>
      <c r="H209" s="740"/>
      <c r="J209" s="115"/>
      <c r="M209" s="740"/>
      <c r="O209" s="115"/>
      <c r="Q209" s="753"/>
      <c r="R209" s="28" t="str">
        <f t="shared" si="22"/>
        <v>06 繊維製品</v>
      </c>
      <c r="S209" s="116">
        <f>'2次効果'!J434</f>
        <v>0</v>
      </c>
    </row>
    <row r="210" spans="5:19" ht="12.2" customHeight="1">
      <c r="H210" s="740"/>
      <c r="J210" s="115"/>
      <c r="M210" s="740"/>
      <c r="O210" s="115"/>
      <c r="Q210" s="753"/>
      <c r="R210" s="122" t="str">
        <f t="shared" si="22"/>
        <v>07 パルプ・紙・木製品</v>
      </c>
      <c r="S210" s="116">
        <f>'2次効果'!J435</f>
        <v>0</v>
      </c>
    </row>
    <row r="211" spans="5:19" ht="12.2" customHeight="1">
      <c r="H211" s="740"/>
      <c r="J211" s="115"/>
      <c r="M211" s="740"/>
      <c r="O211" s="115"/>
      <c r="Q211" s="753"/>
      <c r="R211" s="28" t="str">
        <f t="shared" si="22"/>
        <v>08 化学製品</v>
      </c>
      <c r="S211" s="116">
        <f>'2次効果'!J436</f>
        <v>0</v>
      </c>
    </row>
    <row r="212" spans="5:19" ht="12.2" customHeight="1">
      <c r="H212" s="740"/>
      <c r="J212" s="115"/>
      <c r="M212" s="740"/>
      <c r="O212" s="115"/>
      <c r="Q212" s="753"/>
      <c r="R212" s="28" t="str">
        <f t="shared" si="22"/>
        <v>09 石油・石炭製品</v>
      </c>
      <c r="S212" s="116">
        <f>'2次効果'!J437</f>
        <v>0</v>
      </c>
    </row>
    <row r="213" spans="5:19" ht="12.2" customHeight="1">
      <c r="E213" s="126"/>
      <c r="F213" s="126"/>
      <c r="H213" s="740"/>
      <c r="J213" s="115"/>
      <c r="M213" s="740"/>
      <c r="O213" s="115"/>
      <c r="Q213" s="753"/>
      <c r="R213" s="122" t="str">
        <f t="shared" si="22"/>
        <v>10 プラスチック・ゴム製品</v>
      </c>
      <c r="S213" s="116">
        <f>'2次効果'!J438</f>
        <v>0</v>
      </c>
    </row>
    <row r="214" spans="5:19" ht="12.2" customHeight="1">
      <c r="H214" s="740"/>
      <c r="J214" s="115"/>
      <c r="M214" s="740"/>
      <c r="O214" s="115"/>
      <c r="Q214" s="753"/>
      <c r="R214" s="124" t="s">
        <v>276</v>
      </c>
      <c r="S214" s="125" t="s">
        <v>277</v>
      </c>
    </row>
    <row r="215" spans="5:19" ht="12.2" customHeight="1">
      <c r="F215" s="118"/>
      <c r="J215" s="115"/>
      <c r="O215" s="115"/>
      <c r="Q215" s="753"/>
      <c r="R215" s="124" t="s">
        <v>276</v>
      </c>
      <c r="S215" s="125" t="s">
        <v>277</v>
      </c>
    </row>
    <row r="216" spans="5:19">
      <c r="J216" s="115"/>
      <c r="Q216" s="754"/>
      <c r="R216" s="124" t="s">
        <v>276</v>
      </c>
      <c r="S216" s="125" t="s">
        <v>277</v>
      </c>
    </row>
    <row r="217" spans="5:19">
      <c r="J217" s="115"/>
      <c r="Q217" s="127"/>
      <c r="R217" s="149" t="s">
        <v>80</v>
      </c>
      <c r="S217" s="129">
        <f>'2次効果'!J471</f>
        <v>0</v>
      </c>
    </row>
    <row r="218" spans="5:19">
      <c r="J218" s="115"/>
    </row>
    <row r="219" spans="5:19">
      <c r="J219" s="115"/>
    </row>
    <row r="220" spans="5:19">
      <c r="J220" s="115"/>
    </row>
    <row r="221" spans="5:19">
      <c r="J221" s="115"/>
    </row>
    <row r="222" spans="5:19">
      <c r="J222" s="115"/>
    </row>
    <row r="226" spans="3:23" ht="12.4" customHeight="1"/>
    <row r="227" spans="3:23" ht="12.4" customHeight="1"/>
    <row r="228" spans="3:23" ht="12.4" customHeight="1">
      <c r="C228" s="88"/>
      <c r="D228" s="88"/>
      <c r="G228" s="106"/>
      <c r="H228" s="106"/>
      <c r="W228" s="107"/>
    </row>
    <row r="248" spans="4:19" ht="12.75" thickBot="1"/>
    <row r="249" spans="4:19" ht="15" thickTop="1">
      <c r="D249" s="175"/>
      <c r="E249" s="176" t="s">
        <v>280</v>
      </c>
      <c r="F249" s="176"/>
      <c r="H249" s="177"/>
      <c r="I249" s="755" t="s">
        <v>281</v>
      </c>
      <c r="J249" s="756"/>
      <c r="M249" s="109"/>
      <c r="N249" s="741" t="s">
        <v>282</v>
      </c>
      <c r="O249" s="742"/>
      <c r="Q249" s="178"/>
      <c r="R249" s="745" t="s">
        <v>283</v>
      </c>
      <c r="S249" s="759"/>
    </row>
    <row r="250" spans="4:19" ht="14.25">
      <c r="D250" s="179"/>
      <c r="E250" s="180" t="s">
        <v>284</v>
      </c>
      <c r="F250" s="180"/>
      <c r="H250" s="181"/>
      <c r="I250" s="757"/>
      <c r="J250" s="758"/>
      <c r="M250" s="111"/>
      <c r="N250" s="743"/>
      <c r="O250" s="744"/>
      <c r="Q250" s="182"/>
      <c r="R250" s="747" t="s">
        <v>254</v>
      </c>
      <c r="S250" s="760"/>
    </row>
    <row r="251" spans="4:19" ht="12.2" customHeight="1">
      <c r="D251" s="733" t="s">
        <v>92</v>
      </c>
      <c r="E251" s="113" t="str">
        <f t="shared" ref="E251:E260" si="23">E33</f>
        <v>01 農業</v>
      </c>
      <c r="F251" s="114">
        <f>'2次効果'!F477</f>
        <v>0</v>
      </c>
      <c r="H251" s="749" t="s">
        <v>92</v>
      </c>
      <c r="I251" s="113" t="str">
        <f t="shared" ref="I251:I260" si="24">E33</f>
        <v>01 農業</v>
      </c>
      <c r="J251" s="137">
        <f>'2次効果'!F657</f>
        <v>0</v>
      </c>
      <c r="M251" s="733" t="s">
        <v>92</v>
      </c>
      <c r="N251" s="113" t="str">
        <f t="shared" ref="N251:N260" si="25">E33</f>
        <v>01 農業</v>
      </c>
      <c r="O251" s="114">
        <f>'1次効果'!F235</f>
        <v>0</v>
      </c>
      <c r="Q251" s="733" t="s">
        <v>92</v>
      </c>
      <c r="R251" s="113" t="str">
        <f t="shared" ref="R251:R260" si="26">E33</f>
        <v>01 農業</v>
      </c>
      <c r="S251" s="114">
        <f>'1次効果'!J235</f>
        <v>0</v>
      </c>
    </row>
    <row r="252" spans="4:19" ht="12.2" customHeight="1">
      <c r="D252" s="734"/>
      <c r="E252" s="28" t="str">
        <f t="shared" si="23"/>
        <v>02 林業</v>
      </c>
      <c r="F252" s="116">
        <f>'2次効果'!F478</f>
        <v>0</v>
      </c>
      <c r="H252" s="750"/>
      <c r="I252" s="28" t="str">
        <f t="shared" si="24"/>
        <v>02 林業</v>
      </c>
      <c r="J252" s="140">
        <f>'2次効果'!F658</f>
        <v>0</v>
      </c>
      <c r="M252" s="734"/>
      <c r="N252" s="28" t="str">
        <f t="shared" si="25"/>
        <v>02 林業</v>
      </c>
      <c r="O252" s="116">
        <f>'1次効果'!F236</f>
        <v>0</v>
      </c>
      <c r="Q252" s="734"/>
      <c r="R252" s="28" t="str">
        <f t="shared" si="26"/>
        <v>02 林業</v>
      </c>
      <c r="S252" s="116">
        <f>'1次効果'!J236</f>
        <v>0</v>
      </c>
    </row>
    <row r="253" spans="4:19" ht="12.2" customHeight="1">
      <c r="D253" s="734"/>
      <c r="E253" s="28" t="str">
        <f t="shared" si="23"/>
        <v>03 漁業</v>
      </c>
      <c r="F253" s="116">
        <f>'2次効果'!F479</f>
        <v>0</v>
      </c>
      <c r="H253" s="750"/>
      <c r="I253" s="28" t="str">
        <f t="shared" si="24"/>
        <v>03 漁業</v>
      </c>
      <c r="J253" s="140">
        <f>'2次効果'!F659</f>
        <v>0</v>
      </c>
      <c r="M253" s="734"/>
      <c r="N253" s="28" t="str">
        <f t="shared" si="25"/>
        <v>03 漁業</v>
      </c>
      <c r="O253" s="116">
        <f>'1次効果'!F237</f>
        <v>0</v>
      </c>
      <c r="Q253" s="734"/>
      <c r="R253" s="28" t="str">
        <f t="shared" si="26"/>
        <v>03 漁業</v>
      </c>
      <c r="S253" s="116">
        <f>'1次効果'!J237</f>
        <v>0</v>
      </c>
    </row>
    <row r="254" spans="4:19" ht="12.2" customHeight="1">
      <c r="D254" s="734"/>
      <c r="E254" s="28" t="str">
        <f t="shared" si="23"/>
        <v>04 鉱業</v>
      </c>
      <c r="F254" s="116">
        <f>'2次効果'!F480</f>
        <v>0</v>
      </c>
      <c r="H254" s="750"/>
      <c r="I254" s="28" t="str">
        <f t="shared" si="24"/>
        <v>04 鉱業</v>
      </c>
      <c r="J254" s="140">
        <f>'2次効果'!F660</f>
        <v>0</v>
      </c>
      <c r="M254" s="734"/>
      <c r="N254" s="28" t="str">
        <f t="shared" si="25"/>
        <v>04 鉱業</v>
      </c>
      <c r="O254" s="116">
        <f>'1次効果'!F238</f>
        <v>0</v>
      </c>
      <c r="Q254" s="734"/>
      <c r="R254" s="28" t="str">
        <f t="shared" si="26"/>
        <v>04 鉱業</v>
      </c>
      <c r="S254" s="116">
        <f>'1次効果'!J238</f>
        <v>0</v>
      </c>
    </row>
    <row r="255" spans="4:19" ht="12.2" customHeight="1">
      <c r="D255" s="734"/>
      <c r="E255" s="28" t="str">
        <f t="shared" si="23"/>
        <v>05 飲食料品</v>
      </c>
      <c r="F255" s="116">
        <f>'2次効果'!F481</f>
        <v>0</v>
      </c>
      <c r="H255" s="750"/>
      <c r="I255" s="28" t="str">
        <f t="shared" si="24"/>
        <v>05 飲食料品</v>
      </c>
      <c r="J255" s="140">
        <f>'2次効果'!F661</f>
        <v>0</v>
      </c>
      <c r="M255" s="734"/>
      <c r="N255" s="28" t="str">
        <f t="shared" si="25"/>
        <v>05 飲食料品</v>
      </c>
      <c r="O255" s="116">
        <f>'1次効果'!F239</f>
        <v>0</v>
      </c>
      <c r="Q255" s="734"/>
      <c r="R255" s="28" t="str">
        <f t="shared" si="26"/>
        <v>05 飲食料品</v>
      </c>
      <c r="S255" s="116">
        <f>'1次効果'!J239</f>
        <v>0</v>
      </c>
    </row>
    <row r="256" spans="4:19" ht="12.2" customHeight="1">
      <c r="D256" s="734"/>
      <c r="E256" s="28" t="str">
        <f t="shared" si="23"/>
        <v>06 繊維製品</v>
      </c>
      <c r="F256" s="116">
        <f>'2次効果'!F482</f>
        <v>0</v>
      </c>
      <c r="H256" s="750"/>
      <c r="I256" s="28" t="str">
        <f t="shared" si="24"/>
        <v>06 繊維製品</v>
      </c>
      <c r="J256" s="140">
        <f>'2次効果'!F662</f>
        <v>0</v>
      </c>
      <c r="M256" s="734"/>
      <c r="N256" s="28" t="str">
        <f t="shared" si="25"/>
        <v>06 繊維製品</v>
      </c>
      <c r="O256" s="116">
        <f>'1次効果'!F240</f>
        <v>0</v>
      </c>
      <c r="Q256" s="734"/>
      <c r="R256" s="28" t="str">
        <f t="shared" si="26"/>
        <v>06 繊維製品</v>
      </c>
      <c r="S256" s="116">
        <f>'1次効果'!J240</f>
        <v>0</v>
      </c>
    </row>
    <row r="257" spans="4:19" ht="12.2" customHeight="1">
      <c r="D257" s="734"/>
      <c r="E257" s="122" t="str">
        <f t="shared" si="23"/>
        <v>07 パルプ・紙・木製品</v>
      </c>
      <c r="F257" s="116">
        <f>'2次効果'!F483</f>
        <v>0</v>
      </c>
      <c r="H257" s="750"/>
      <c r="I257" s="122" t="str">
        <f t="shared" si="24"/>
        <v>07 パルプ・紙・木製品</v>
      </c>
      <c r="J257" s="140">
        <f>'2次効果'!F663</f>
        <v>0</v>
      </c>
      <c r="M257" s="734"/>
      <c r="N257" s="122" t="str">
        <f t="shared" si="25"/>
        <v>07 パルプ・紙・木製品</v>
      </c>
      <c r="O257" s="116">
        <f>'1次効果'!F241</f>
        <v>0</v>
      </c>
      <c r="Q257" s="734"/>
      <c r="R257" s="122" t="str">
        <f t="shared" si="26"/>
        <v>07 パルプ・紙・木製品</v>
      </c>
      <c r="S257" s="116">
        <f>'1次効果'!J241</f>
        <v>0</v>
      </c>
    </row>
    <row r="258" spans="4:19" ht="12.2" customHeight="1">
      <c r="D258" s="734"/>
      <c r="E258" s="28" t="str">
        <f t="shared" si="23"/>
        <v>08 化学製品</v>
      </c>
      <c r="F258" s="116">
        <f>'2次効果'!F484</f>
        <v>0</v>
      </c>
      <c r="H258" s="750"/>
      <c r="I258" s="28" t="str">
        <f t="shared" si="24"/>
        <v>08 化学製品</v>
      </c>
      <c r="J258" s="140">
        <f>'2次効果'!F664</f>
        <v>0</v>
      </c>
      <c r="M258" s="734"/>
      <c r="N258" s="28" t="str">
        <f t="shared" si="25"/>
        <v>08 化学製品</v>
      </c>
      <c r="O258" s="116">
        <f>'1次効果'!F242</f>
        <v>0</v>
      </c>
      <c r="Q258" s="734"/>
      <c r="R258" s="28" t="str">
        <f t="shared" si="26"/>
        <v>08 化学製品</v>
      </c>
      <c r="S258" s="116">
        <f>'1次効果'!J242</f>
        <v>0</v>
      </c>
    </row>
    <row r="259" spans="4:19" ht="12.2" customHeight="1">
      <c r="D259" s="734"/>
      <c r="E259" s="28" t="str">
        <f t="shared" si="23"/>
        <v>09 石油・石炭製品</v>
      </c>
      <c r="F259" s="116">
        <f>'2次効果'!F485</f>
        <v>0</v>
      </c>
      <c r="H259" s="750"/>
      <c r="I259" s="28" t="str">
        <f t="shared" si="24"/>
        <v>09 石油・石炭製品</v>
      </c>
      <c r="J259" s="140">
        <f>'2次効果'!F665</f>
        <v>0</v>
      </c>
      <c r="M259" s="734"/>
      <c r="N259" s="28" t="str">
        <f t="shared" si="25"/>
        <v>09 石油・石炭製品</v>
      </c>
      <c r="O259" s="116">
        <f>'1次効果'!F243</f>
        <v>0</v>
      </c>
      <c r="Q259" s="734"/>
      <c r="R259" s="28" t="str">
        <f t="shared" si="26"/>
        <v>09 石油・石炭製品</v>
      </c>
      <c r="S259" s="116">
        <f>'1次効果'!J243</f>
        <v>0</v>
      </c>
    </row>
    <row r="260" spans="4:19" ht="12.2" customHeight="1">
      <c r="D260" s="734"/>
      <c r="E260" s="122" t="str">
        <f t="shared" si="23"/>
        <v>10 プラスチック・ゴム製品</v>
      </c>
      <c r="F260" s="116">
        <f>'2次効果'!F486</f>
        <v>0</v>
      </c>
      <c r="H260" s="750"/>
      <c r="I260" s="122" t="str">
        <f t="shared" si="24"/>
        <v>10 プラスチック・ゴム製品</v>
      </c>
      <c r="J260" s="140">
        <f>'2次効果'!F666</f>
        <v>0</v>
      </c>
      <c r="M260" s="734"/>
      <c r="N260" s="122" t="str">
        <f t="shared" si="25"/>
        <v>10 プラスチック・ゴム製品</v>
      </c>
      <c r="O260" s="116">
        <f>'1次効果'!F244</f>
        <v>0</v>
      </c>
      <c r="Q260" s="734"/>
      <c r="R260" s="122" t="str">
        <f t="shared" si="26"/>
        <v>10 プラスチック・ゴム製品</v>
      </c>
      <c r="S260" s="116">
        <f>'1次効果'!J244</f>
        <v>0</v>
      </c>
    </row>
    <row r="261" spans="4:19" ht="12.2" customHeight="1">
      <c r="D261" s="734"/>
      <c r="E261" s="124" t="s">
        <v>276</v>
      </c>
      <c r="F261" s="125" t="s">
        <v>277</v>
      </c>
      <c r="H261" s="750"/>
      <c r="I261" s="124" t="s">
        <v>276</v>
      </c>
      <c r="J261" s="142" t="s">
        <v>277</v>
      </c>
      <c r="M261" s="734"/>
      <c r="N261" s="124" t="s">
        <v>276</v>
      </c>
      <c r="O261" s="125" t="s">
        <v>277</v>
      </c>
      <c r="Q261" s="734"/>
      <c r="R261" s="124" t="s">
        <v>276</v>
      </c>
      <c r="S261" s="125" t="s">
        <v>277</v>
      </c>
    </row>
    <row r="262" spans="4:19" ht="12.2" customHeight="1">
      <c r="D262" s="734"/>
      <c r="E262" s="124" t="s">
        <v>276</v>
      </c>
      <c r="F262" s="125" t="s">
        <v>277</v>
      </c>
      <c r="H262" s="750"/>
      <c r="I262" s="124" t="s">
        <v>276</v>
      </c>
      <c r="J262" s="142" t="s">
        <v>277</v>
      </c>
      <c r="M262" s="734"/>
      <c r="N262" s="124" t="s">
        <v>276</v>
      </c>
      <c r="O262" s="125" t="s">
        <v>277</v>
      </c>
      <c r="Q262" s="734"/>
      <c r="R262" s="124" t="s">
        <v>276</v>
      </c>
      <c r="S262" s="125" t="s">
        <v>277</v>
      </c>
    </row>
    <row r="263" spans="4:19" ht="12.2" customHeight="1">
      <c r="D263" s="735"/>
      <c r="E263" s="124" t="s">
        <v>276</v>
      </c>
      <c r="F263" s="125" t="s">
        <v>277</v>
      </c>
      <c r="H263" s="751"/>
      <c r="I263" s="124" t="s">
        <v>276</v>
      </c>
      <c r="J263" s="142" t="s">
        <v>277</v>
      </c>
      <c r="M263" s="735"/>
      <c r="N263" s="124" t="s">
        <v>276</v>
      </c>
      <c r="O263" s="125" t="s">
        <v>277</v>
      </c>
      <c r="Q263" s="735"/>
      <c r="R263" s="124" t="s">
        <v>276</v>
      </c>
      <c r="S263" s="125" t="s">
        <v>277</v>
      </c>
    </row>
    <row r="264" spans="4:19" ht="12.2" customHeight="1">
      <c r="D264" s="733" t="s">
        <v>70</v>
      </c>
      <c r="E264" s="113" t="str">
        <f t="shared" ref="E264:E273" si="27">E33</f>
        <v>01 農業</v>
      </c>
      <c r="F264" s="114">
        <f>'2次効果'!F519</f>
        <v>0</v>
      </c>
      <c r="H264" s="749" t="s">
        <v>70</v>
      </c>
      <c r="I264" s="113" t="str">
        <f t="shared" ref="I264:I273" si="28">E33</f>
        <v>01 農業</v>
      </c>
      <c r="J264" s="137">
        <f>'2次効果'!F699</f>
        <v>0</v>
      </c>
      <c r="M264" s="733" t="s">
        <v>70</v>
      </c>
      <c r="N264" s="113" t="str">
        <f t="shared" ref="N264:N273" si="29">E33</f>
        <v>01 農業</v>
      </c>
      <c r="O264" s="114">
        <f>'1次効果'!F277</f>
        <v>0</v>
      </c>
      <c r="Q264" s="733" t="s">
        <v>70</v>
      </c>
      <c r="R264" s="113" t="str">
        <f t="shared" ref="R264:R273" si="30">E33</f>
        <v>01 農業</v>
      </c>
      <c r="S264" s="114">
        <f>'1次効果'!J277</f>
        <v>0</v>
      </c>
    </row>
    <row r="265" spans="4:19" ht="12.2" customHeight="1">
      <c r="D265" s="734"/>
      <c r="E265" s="28" t="str">
        <f t="shared" si="27"/>
        <v>02 林業</v>
      </c>
      <c r="F265" s="116">
        <f>'2次効果'!F520</f>
        <v>0</v>
      </c>
      <c r="H265" s="750"/>
      <c r="I265" s="28" t="str">
        <f t="shared" si="28"/>
        <v>02 林業</v>
      </c>
      <c r="J265" s="140">
        <f>'2次効果'!F700</f>
        <v>0</v>
      </c>
      <c r="M265" s="734"/>
      <c r="N265" s="28" t="str">
        <f t="shared" si="29"/>
        <v>02 林業</v>
      </c>
      <c r="O265" s="116">
        <f>'1次効果'!F278</f>
        <v>0</v>
      </c>
      <c r="Q265" s="734"/>
      <c r="R265" s="28" t="str">
        <f t="shared" si="30"/>
        <v>02 林業</v>
      </c>
      <c r="S265" s="116">
        <f>'1次効果'!J278</f>
        <v>0</v>
      </c>
    </row>
    <row r="266" spans="4:19" ht="12.2" customHeight="1">
      <c r="D266" s="734"/>
      <c r="E266" s="28" t="str">
        <f t="shared" si="27"/>
        <v>03 漁業</v>
      </c>
      <c r="F266" s="116">
        <f>'2次効果'!F521</f>
        <v>0</v>
      </c>
      <c r="H266" s="750"/>
      <c r="I266" s="28" t="str">
        <f t="shared" si="28"/>
        <v>03 漁業</v>
      </c>
      <c r="J266" s="140">
        <f>'2次効果'!F701</f>
        <v>0</v>
      </c>
      <c r="M266" s="734"/>
      <c r="N266" s="28" t="str">
        <f t="shared" si="29"/>
        <v>03 漁業</v>
      </c>
      <c r="O266" s="116">
        <f>'1次効果'!F279</f>
        <v>0</v>
      </c>
      <c r="Q266" s="734"/>
      <c r="R266" s="28" t="str">
        <f t="shared" si="30"/>
        <v>03 漁業</v>
      </c>
      <c r="S266" s="116">
        <f>'1次効果'!J279</f>
        <v>0</v>
      </c>
    </row>
    <row r="267" spans="4:19" ht="12.2" customHeight="1">
      <c r="D267" s="734"/>
      <c r="E267" s="28" t="str">
        <f t="shared" si="27"/>
        <v>04 鉱業</v>
      </c>
      <c r="F267" s="116">
        <f>'2次効果'!F522</f>
        <v>0</v>
      </c>
      <c r="H267" s="750"/>
      <c r="I267" s="28" t="str">
        <f t="shared" si="28"/>
        <v>04 鉱業</v>
      </c>
      <c r="J267" s="140">
        <f>'2次効果'!F702</f>
        <v>0</v>
      </c>
      <c r="M267" s="734"/>
      <c r="N267" s="28" t="str">
        <f t="shared" si="29"/>
        <v>04 鉱業</v>
      </c>
      <c r="O267" s="116">
        <f>'1次効果'!F280</f>
        <v>0</v>
      </c>
      <c r="Q267" s="734"/>
      <c r="R267" s="28" t="str">
        <f t="shared" si="30"/>
        <v>04 鉱業</v>
      </c>
      <c r="S267" s="116">
        <f>'1次効果'!J280</f>
        <v>0</v>
      </c>
    </row>
    <row r="268" spans="4:19" ht="12.2" customHeight="1">
      <c r="D268" s="734"/>
      <c r="E268" s="28" t="str">
        <f t="shared" si="27"/>
        <v>05 飲食料品</v>
      </c>
      <c r="F268" s="116">
        <f>'2次効果'!F523</f>
        <v>0</v>
      </c>
      <c r="H268" s="750"/>
      <c r="I268" s="28" t="str">
        <f t="shared" si="28"/>
        <v>05 飲食料品</v>
      </c>
      <c r="J268" s="140">
        <f>'2次効果'!F703</f>
        <v>0</v>
      </c>
      <c r="M268" s="734"/>
      <c r="N268" s="28" t="str">
        <f t="shared" si="29"/>
        <v>05 飲食料品</v>
      </c>
      <c r="O268" s="116">
        <f>'1次効果'!F281</f>
        <v>0</v>
      </c>
      <c r="Q268" s="734"/>
      <c r="R268" s="28" t="str">
        <f t="shared" si="30"/>
        <v>05 飲食料品</v>
      </c>
      <c r="S268" s="116">
        <f>'1次効果'!J281</f>
        <v>0</v>
      </c>
    </row>
    <row r="269" spans="4:19" ht="12.2" customHeight="1">
      <c r="D269" s="734"/>
      <c r="E269" s="28" t="str">
        <f t="shared" si="27"/>
        <v>06 繊維製品</v>
      </c>
      <c r="F269" s="116">
        <f>'2次効果'!F524</f>
        <v>0</v>
      </c>
      <c r="H269" s="750"/>
      <c r="I269" s="28" t="str">
        <f t="shared" si="28"/>
        <v>06 繊維製品</v>
      </c>
      <c r="J269" s="140">
        <f>'2次効果'!F704</f>
        <v>0</v>
      </c>
      <c r="M269" s="734"/>
      <c r="N269" s="28" t="str">
        <f t="shared" si="29"/>
        <v>06 繊維製品</v>
      </c>
      <c r="O269" s="116">
        <f>'1次効果'!F282</f>
        <v>0</v>
      </c>
      <c r="Q269" s="734"/>
      <c r="R269" s="28" t="str">
        <f t="shared" si="30"/>
        <v>06 繊維製品</v>
      </c>
      <c r="S269" s="116">
        <f>'1次効果'!J282</f>
        <v>0</v>
      </c>
    </row>
    <row r="270" spans="4:19" ht="12.2" customHeight="1">
      <c r="D270" s="734"/>
      <c r="E270" s="122" t="str">
        <f t="shared" si="27"/>
        <v>07 パルプ・紙・木製品</v>
      </c>
      <c r="F270" s="116">
        <f>'2次効果'!F525</f>
        <v>0</v>
      </c>
      <c r="H270" s="750"/>
      <c r="I270" s="122" t="str">
        <f t="shared" si="28"/>
        <v>07 パルプ・紙・木製品</v>
      </c>
      <c r="J270" s="140">
        <f>'2次効果'!F705</f>
        <v>0</v>
      </c>
      <c r="M270" s="734"/>
      <c r="N270" s="122" t="str">
        <f t="shared" si="29"/>
        <v>07 パルプ・紙・木製品</v>
      </c>
      <c r="O270" s="116">
        <f>'1次効果'!F283</f>
        <v>0</v>
      </c>
      <c r="Q270" s="734"/>
      <c r="R270" s="122" t="str">
        <f t="shared" si="30"/>
        <v>07 パルプ・紙・木製品</v>
      </c>
      <c r="S270" s="116">
        <f>'1次効果'!J283</f>
        <v>0</v>
      </c>
    </row>
    <row r="271" spans="4:19" ht="12.2" customHeight="1">
      <c r="D271" s="734"/>
      <c r="E271" s="28" t="str">
        <f t="shared" si="27"/>
        <v>08 化学製品</v>
      </c>
      <c r="F271" s="116">
        <f>'2次効果'!F526</f>
        <v>0</v>
      </c>
      <c r="H271" s="750"/>
      <c r="I271" s="28" t="str">
        <f t="shared" si="28"/>
        <v>08 化学製品</v>
      </c>
      <c r="J271" s="140">
        <f>'2次効果'!F706</f>
        <v>0</v>
      </c>
      <c r="M271" s="734"/>
      <c r="N271" s="28" t="str">
        <f t="shared" si="29"/>
        <v>08 化学製品</v>
      </c>
      <c r="O271" s="116">
        <f>'1次効果'!F284</f>
        <v>0</v>
      </c>
      <c r="Q271" s="734"/>
      <c r="R271" s="28" t="str">
        <f t="shared" si="30"/>
        <v>08 化学製品</v>
      </c>
      <c r="S271" s="116">
        <f>'1次効果'!J284</f>
        <v>0</v>
      </c>
    </row>
    <row r="272" spans="4:19" ht="12.2" customHeight="1">
      <c r="D272" s="734"/>
      <c r="E272" s="28" t="str">
        <f t="shared" si="27"/>
        <v>09 石油・石炭製品</v>
      </c>
      <c r="F272" s="116">
        <f>'2次効果'!F527</f>
        <v>0</v>
      </c>
      <c r="H272" s="750"/>
      <c r="I272" s="28" t="str">
        <f t="shared" si="28"/>
        <v>09 石油・石炭製品</v>
      </c>
      <c r="J272" s="140">
        <f>'2次効果'!F707</f>
        <v>0</v>
      </c>
      <c r="M272" s="734"/>
      <c r="N272" s="28" t="str">
        <f t="shared" si="29"/>
        <v>09 石油・石炭製品</v>
      </c>
      <c r="O272" s="116">
        <f>'1次効果'!F285</f>
        <v>0</v>
      </c>
      <c r="Q272" s="734"/>
      <c r="R272" s="28" t="str">
        <f t="shared" si="30"/>
        <v>09 石油・石炭製品</v>
      </c>
      <c r="S272" s="116">
        <f>'1次効果'!J285</f>
        <v>0</v>
      </c>
    </row>
    <row r="273" spans="4:27" ht="12.2" customHeight="1">
      <c r="D273" s="734"/>
      <c r="E273" s="122" t="str">
        <f t="shared" si="27"/>
        <v>10 プラスチック・ゴム製品</v>
      </c>
      <c r="F273" s="116">
        <f>'2次効果'!F528</f>
        <v>0</v>
      </c>
      <c r="H273" s="750"/>
      <c r="I273" s="122" t="str">
        <f t="shared" si="28"/>
        <v>10 プラスチック・ゴム製品</v>
      </c>
      <c r="J273" s="140">
        <f>'2次効果'!F708</f>
        <v>0</v>
      </c>
      <c r="M273" s="734"/>
      <c r="N273" s="122" t="str">
        <f t="shared" si="29"/>
        <v>10 プラスチック・ゴム製品</v>
      </c>
      <c r="O273" s="116">
        <f>'1次効果'!F286</f>
        <v>0</v>
      </c>
      <c r="Q273" s="734"/>
      <c r="R273" s="122" t="str">
        <f t="shared" si="30"/>
        <v>10 プラスチック・ゴム製品</v>
      </c>
      <c r="S273" s="116">
        <f>'1次効果'!J286</f>
        <v>0</v>
      </c>
    </row>
    <row r="274" spans="4:27" ht="12.2" customHeight="1">
      <c r="D274" s="734"/>
      <c r="E274" s="124" t="s">
        <v>276</v>
      </c>
      <c r="F274" s="125" t="s">
        <v>277</v>
      </c>
      <c r="H274" s="750"/>
      <c r="I274" s="124" t="s">
        <v>276</v>
      </c>
      <c r="J274" s="142" t="s">
        <v>277</v>
      </c>
      <c r="M274" s="734"/>
      <c r="N274" s="124" t="s">
        <v>276</v>
      </c>
      <c r="O274" s="125" t="s">
        <v>277</v>
      </c>
      <c r="Q274" s="734"/>
      <c r="R274" s="124" t="s">
        <v>276</v>
      </c>
      <c r="S274" s="125" t="s">
        <v>277</v>
      </c>
    </row>
    <row r="275" spans="4:27" ht="12.2" customHeight="1">
      <c r="D275" s="734"/>
      <c r="E275" s="124" t="s">
        <v>276</v>
      </c>
      <c r="F275" s="125" t="s">
        <v>277</v>
      </c>
      <c r="H275" s="750"/>
      <c r="I275" s="124" t="s">
        <v>276</v>
      </c>
      <c r="J275" s="142" t="s">
        <v>277</v>
      </c>
      <c r="M275" s="734"/>
      <c r="N275" s="124" t="s">
        <v>276</v>
      </c>
      <c r="O275" s="125" t="s">
        <v>277</v>
      </c>
      <c r="Q275" s="734"/>
      <c r="R275" s="124" t="s">
        <v>276</v>
      </c>
      <c r="S275" s="125" t="s">
        <v>277</v>
      </c>
    </row>
    <row r="276" spans="4:27" ht="12.2" customHeight="1">
      <c r="D276" s="735"/>
      <c r="E276" s="124" t="s">
        <v>276</v>
      </c>
      <c r="F276" s="125" t="s">
        <v>277</v>
      </c>
      <c r="H276" s="751"/>
      <c r="I276" s="124" t="s">
        <v>276</v>
      </c>
      <c r="J276" s="142" t="s">
        <v>277</v>
      </c>
      <c r="M276" s="735"/>
      <c r="N276" s="124" t="s">
        <v>276</v>
      </c>
      <c r="O276" s="125" t="s">
        <v>277</v>
      </c>
      <c r="Q276" s="735"/>
      <c r="R276" s="124" t="s">
        <v>276</v>
      </c>
      <c r="S276" s="125" t="s">
        <v>277</v>
      </c>
    </row>
    <row r="277" spans="4:27">
      <c r="D277" s="149"/>
      <c r="E277" s="128" t="s">
        <v>264</v>
      </c>
      <c r="F277" s="129">
        <f>'2次効果'!F561</f>
        <v>0</v>
      </c>
      <c r="H277" s="144"/>
      <c r="I277" s="147" t="s">
        <v>264</v>
      </c>
      <c r="J277" s="145">
        <f>'2次効果'!F741</f>
        <v>0</v>
      </c>
      <c r="M277" s="149"/>
      <c r="N277" s="128" t="s">
        <v>264</v>
      </c>
      <c r="O277" s="129">
        <f>'1次効果'!F319</f>
        <v>0</v>
      </c>
      <c r="Q277" s="149"/>
      <c r="R277" s="147" t="s">
        <v>264</v>
      </c>
      <c r="S277" s="129">
        <f>'1次効果'!J319</f>
        <v>0</v>
      </c>
    </row>
    <row r="278" spans="4:27">
      <c r="D278" s="149"/>
      <c r="E278" s="128" t="s">
        <v>265</v>
      </c>
      <c r="F278" s="129">
        <f>'2次効果'!F562</f>
        <v>0</v>
      </c>
      <c r="H278" s="144"/>
      <c r="I278" s="147" t="s">
        <v>266</v>
      </c>
      <c r="J278" s="145">
        <f>'2次効果'!F742</f>
        <v>0</v>
      </c>
      <c r="M278" s="149"/>
      <c r="N278" s="128" t="s">
        <v>265</v>
      </c>
      <c r="O278" s="129">
        <f>'1次効果'!F320</f>
        <v>0</v>
      </c>
      <c r="Q278" s="149"/>
      <c r="R278" s="147" t="s">
        <v>266</v>
      </c>
      <c r="S278" s="129">
        <f>'1次効果'!J320</f>
        <v>0</v>
      </c>
    </row>
    <row r="279" spans="4:27" ht="12.75" thickBot="1">
      <c r="D279" s="149"/>
      <c r="E279" s="128" t="s">
        <v>267</v>
      </c>
      <c r="F279" s="129">
        <f>F277+F278</f>
        <v>0</v>
      </c>
      <c r="H279" s="150"/>
      <c r="I279" s="156" t="s">
        <v>80</v>
      </c>
      <c r="J279" s="152">
        <f>J277+J278</f>
        <v>0</v>
      </c>
      <c r="M279" s="149"/>
      <c r="N279" s="128" t="s">
        <v>267</v>
      </c>
      <c r="O279" s="129">
        <f>O277+O278</f>
        <v>0</v>
      </c>
      <c r="Q279" s="149"/>
      <c r="R279" s="147" t="s">
        <v>80</v>
      </c>
      <c r="S279" s="129">
        <f>S277+S278</f>
        <v>0</v>
      </c>
    </row>
    <row r="280" spans="4:27" ht="12.75" thickTop="1"/>
    <row r="286" spans="4:27" ht="14.25">
      <c r="D286" s="109"/>
      <c r="E286" s="741" t="s">
        <v>285</v>
      </c>
      <c r="F286" s="742"/>
      <c r="H286" s="109"/>
      <c r="I286" s="183" t="s">
        <v>286</v>
      </c>
      <c r="J286" s="168"/>
      <c r="M286" s="109"/>
      <c r="N286" s="741" t="s">
        <v>287</v>
      </c>
      <c r="O286" s="742"/>
      <c r="Q286" s="109"/>
      <c r="R286" s="745" t="s">
        <v>283</v>
      </c>
      <c r="S286" s="746"/>
    </row>
    <row r="287" spans="4:27" ht="14.25">
      <c r="D287" s="111"/>
      <c r="E287" s="743"/>
      <c r="F287" s="744"/>
      <c r="H287" s="111"/>
      <c r="I287" s="184" t="s">
        <v>263</v>
      </c>
      <c r="J287" s="185"/>
      <c r="M287" s="111"/>
      <c r="N287" s="743"/>
      <c r="O287" s="744"/>
      <c r="Q287" s="111"/>
      <c r="R287" s="747" t="s">
        <v>288</v>
      </c>
      <c r="S287" s="748"/>
      <c r="Z287" s="731"/>
      <c r="AA287" s="732"/>
    </row>
    <row r="288" spans="4:27" ht="12.2" customHeight="1">
      <c r="D288" s="733" t="s">
        <v>92</v>
      </c>
      <c r="E288" s="113" t="str">
        <f t="shared" ref="E288:E297" si="31">E33</f>
        <v>01 農業</v>
      </c>
      <c r="F288" s="114">
        <f>'1次効果'!F963</f>
        <v>0</v>
      </c>
      <c r="H288" s="736" t="s">
        <v>92</v>
      </c>
      <c r="I288" s="113" t="str">
        <f t="shared" ref="I288:I297" si="32">E33</f>
        <v>01 農業</v>
      </c>
      <c r="J288" s="114">
        <f>'1次効果'!J963</f>
        <v>0</v>
      </c>
      <c r="M288" s="736" t="s">
        <v>92</v>
      </c>
      <c r="N288" s="113" t="str">
        <f t="shared" ref="N288:N297" si="33">E33</f>
        <v>01 農業</v>
      </c>
      <c r="O288" s="114">
        <f>'2次効果'!F657</f>
        <v>0</v>
      </c>
      <c r="Q288" s="736" t="s">
        <v>92</v>
      </c>
      <c r="R288" s="113" t="str">
        <f t="shared" ref="R288:R297" si="34">E33</f>
        <v>01 農業</v>
      </c>
      <c r="S288" s="114">
        <f>'2次効果'!J657</f>
        <v>0</v>
      </c>
      <c r="Y288" s="739"/>
      <c r="AA288" s="115"/>
    </row>
    <row r="289" spans="4:27" ht="12.2" customHeight="1">
      <c r="D289" s="734"/>
      <c r="E289" s="28" t="str">
        <f t="shared" si="31"/>
        <v>02 林業</v>
      </c>
      <c r="F289" s="116">
        <f>'1次効果'!F964</f>
        <v>0</v>
      </c>
      <c r="H289" s="737"/>
      <c r="I289" s="28" t="str">
        <f t="shared" si="32"/>
        <v>02 林業</v>
      </c>
      <c r="J289" s="116">
        <f>'1次効果'!J964</f>
        <v>0</v>
      </c>
      <c r="M289" s="737"/>
      <c r="N289" s="28" t="str">
        <f t="shared" si="33"/>
        <v>02 林業</v>
      </c>
      <c r="O289" s="116">
        <f>'2次効果'!F658</f>
        <v>0</v>
      </c>
      <c r="Q289" s="737"/>
      <c r="R289" s="28" t="str">
        <f t="shared" si="34"/>
        <v>02 林業</v>
      </c>
      <c r="S289" s="116">
        <f>'2次効果'!J658</f>
        <v>0</v>
      </c>
      <c r="Y289" s="740"/>
      <c r="AA289" s="115"/>
    </row>
    <row r="290" spans="4:27" ht="12.2" customHeight="1">
      <c r="D290" s="734"/>
      <c r="E290" s="28" t="str">
        <f t="shared" si="31"/>
        <v>03 漁業</v>
      </c>
      <c r="F290" s="116">
        <f>'1次効果'!F965</f>
        <v>0</v>
      </c>
      <c r="H290" s="737"/>
      <c r="I290" s="28" t="str">
        <f t="shared" si="32"/>
        <v>03 漁業</v>
      </c>
      <c r="J290" s="116">
        <f>'1次効果'!J965</f>
        <v>0</v>
      </c>
      <c r="M290" s="737"/>
      <c r="N290" s="28" t="str">
        <f t="shared" si="33"/>
        <v>03 漁業</v>
      </c>
      <c r="O290" s="116">
        <f>'2次効果'!F659</f>
        <v>0</v>
      </c>
      <c r="Q290" s="737"/>
      <c r="R290" s="28" t="str">
        <f t="shared" si="34"/>
        <v>03 漁業</v>
      </c>
      <c r="S290" s="116">
        <f>'2次効果'!J659</f>
        <v>0</v>
      </c>
      <c r="Y290" s="740"/>
      <c r="AA290" s="115"/>
    </row>
    <row r="291" spans="4:27" ht="12.2" customHeight="1">
      <c r="D291" s="734"/>
      <c r="E291" s="28" t="str">
        <f t="shared" si="31"/>
        <v>04 鉱業</v>
      </c>
      <c r="F291" s="116">
        <f>'1次効果'!F966</f>
        <v>0</v>
      </c>
      <c r="H291" s="737"/>
      <c r="I291" s="28" t="str">
        <f t="shared" si="32"/>
        <v>04 鉱業</v>
      </c>
      <c r="J291" s="116">
        <f>'1次効果'!J966</f>
        <v>0</v>
      </c>
      <c r="M291" s="737"/>
      <c r="N291" s="28" t="str">
        <f t="shared" si="33"/>
        <v>04 鉱業</v>
      </c>
      <c r="O291" s="116">
        <f>'2次効果'!F660</f>
        <v>0</v>
      </c>
      <c r="Q291" s="737"/>
      <c r="R291" s="28" t="str">
        <f t="shared" si="34"/>
        <v>04 鉱業</v>
      </c>
      <c r="S291" s="116">
        <f>'2次効果'!J660</f>
        <v>0</v>
      </c>
      <c r="Y291" s="740"/>
      <c r="AA291" s="115"/>
    </row>
    <row r="292" spans="4:27" ht="12.2" customHeight="1">
      <c r="D292" s="734"/>
      <c r="E292" s="28" t="str">
        <f t="shared" si="31"/>
        <v>05 飲食料品</v>
      </c>
      <c r="F292" s="116">
        <f>'1次効果'!F967</f>
        <v>0</v>
      </c>
      <c r="H292" s="737"/>
      <c r="I292" s="28" t="str">
        <f t="shared" si="32"/>
        <v>05 飲食料品</v>
      </c>
      <c r="J292" s="116">
        <f>'1次効果'!J967</f>
        <v>0</v>
      </c>
      <c r="M292" s="737"/>
      <c r="N292" s="28" t="str">
        <f t="shared" si="33"/>
        <v>05 飲食料品</v>
      </c>
      <c r="O292" s="116">
        <f>'2次効果'!F661</f>
        <v>0</v>
      </c>
      <c r="Q292" s="737"/>
      <c r="R292" s="28" t="str">
        <f t="shared" si="34"/>
        <v>05 飲食料品</v>
      </c>
      <c r="S292" s="116">
        <f>'2次効果'!J661</f>
        <v>0</v>
      </c>
      <c r="Y292" s="740"/>
      <c r="AA292" s="115"/>
    </row>
    <row r="293" spans="4:27" ht="12.2" customHeight="1">
      <c r="D293" s="734"/>
      <c r="E293" s="28" t="str">
        <f t="shared" si="31"/>
        <v>06 繊維製品</v>
      </c>
      <c r="F293" s="116">
        <f>'1次効果'!F968</f>
        <v>0</v>
      </c>
      <c r="H293" s="737"/>
      <c r="I293" s="28" t="str">
        <f t="shared" si="32"/>
        <v>06 繊維製品</v>
      </c>
      <c r="J293" s="116">
        <f>'1次効果'!J968</f>
        <v>0</v>
      </c>
      <c r="M293" s="737"/>
      <c r="N293" s="28" t="str">
        <f t="shared" si="33"/>
        <v>06 繊維製品</v>
      </c>
      <c r="O293" s="116">
        <f>'2次効果'!F662</f>
        <v>0</v>
      </c>
      <c r="Q293" s="737"/>
      <c r="R293" s="28" t="str">
        <f t="shared" si="34"/>
        <v>06 繊維製品</v>
      </c>
      <c r="S293" s="116">
        <f>'2次効果'!J662</f>
        <v>0</v>
      </c>
      <c r="Y293" s="740"/>
      <c r="AA293" s="115"/>
    </row>
    <row r="294" spans="4:27" ht="12.2" customHeight="1">
      <c r="D294" s="734"/>
      <c r="E294" s="122" t="str">
        <f t="shared" si="31"/>
        <v>07 パルプ・紙・木製品</v>
      </c>
      <c r="F294" s="116">
        <f>'1次効果'!F969</f>
        <v>0</v>
      </c>
      <c r="H294" s="737"/>
      <c r="I294" s="122" t="str">
        <f t="shared" si="32"/>
        <v>07 パルプ・紙・木製品</v>
      </c>
      <c r="J294" s="116">
        <f>'1次効果'!J969</f>
        <v>0</v>
      </c>
      <c r="M294" s="737"/>
      <c r="N294" s="122" t="str">
        <f t="shared" si="33"/>
        <v>07 パルプ・紙・木製品</v>
      </c>
      <c r="O294" s="116">
        <f>'2次効果'!F663</f>
        <v>0</v>
      </c>
      <c r="Q294" s="737"/>
      <c r="R294" s="122" t="str">
        <f t="shared" si="34"/>
        <v>07 パルプ・紙・木製品</v>
      </c>
      <c r="S294" s="116">
        <f>'2次効果'!J663</f>
        <v>0</v>
      </c>
      <c r="Y294" s="740"/>
      <c r="AA294" s="115"/>
    </row>
    <row r="295" spans="4:27" ht="12.2" customHeight="1">
      <c r="D295" s="734"/>
      <c r="E295" s="28" t="str">
        <f t="shared" si="31"/>
        <v>08 化学製品</v>
      </c>
      <c r="F295" s="116">
        <f>'1次効果'!F970</f>
        <v>0</v>
      </c>
      <c r="H295" s="737"/>
      <c r="I295" s="28" t="str">
        <f t="shared" si="32"/>
        <v>08 化学製品</v>
      </c>
      <c r="J295" s="116">
        <f>'1次効果'!J970</f>
        <v>0</v>
      </c>
      <c r="M295" s="737"/>
      <c r="N295" s="28" t="str">
        <f t="shared" si="33"/>
        <v>08 化学製品</v>
      </c>
      <c r="O295" s="116">
        <f>'2次効果'!F664</f>
        <v>0</v>
      </c>
      <c r="Q295" s="737"/>
      <c r="R295" s="28" t="str">
        <f t="shared" si="34"/>
        <v>08 化学製品</v>
      </c>
      <c r="S295" s="116">
        <f>'2次効果'!J664</f>
        <v>0</v>
      </c>
      <c r="Y295" s="740"/>
      <c r="AA295" s="115"/>
    </row>
    <row r="296" spans="4:27" ht="12.2" customHeight="1">
      <c r="D296" s="734"/>
      <c r="E296" s="28" t="str">
        <f t="shared" si="31"/>
        <v>09 石油・石炭製品</v>
      </c>
      <c r="F296" s="116">
        <f>'1次効果'!F971</f>
        <v>0</v>
      </c>
      <c r="H296" s="737"/>
      <c r="I296" s="28" t="str">
        <f t="shared" si="32"/>
        <v>09 石油・石炭製品</v>
      </c>
      <c r="J296" s="116">
        <f>'1次効果'!J971</f>
        <v>0</v>
      </c>
      <c r="M296" s="737"/>
      <c r="N296" s="28" t="str">
        <f t="shared" si="33"/>
        <v>09 石油・石炭製品</v>
      </c>
      <c r="O296" s="116">
        <f>'2次効果'!F665</f>
        <v>0</v>
      </c>
      <c r="Q296" s="737"/>
      <c r="R296" s="28" t="str">
        <f t="shared" si="34"/>
        <v>09 石油・石炭製品</v>
      </c>
      <c r="S296" s="116">
        <f>'2次効果'!J665</f>
        <v>0</v>
      </c>
      <c r="Y296" s="740"/>
      <c r="AA296" s="115"/>
    </row>
    <row r="297" spans="4:27" ht="12.2" customHeight="1">
      <c r="D297" s="734"/>
      <c r="E297" s="122" t="str">
        <f t="shared" si="31"/>
        <v>10 プラスチック・ゴム製品</v>
      </c>
      <c r="F297" s="116">
        <f>'1次効果'!F972</f>
        <v>0</v>
      </c>
      <c r="H297" s="737"/>
      <c r="I297" s="122" t="str">
        <f t="shared" si="32"/>
        <v>10 プラスチック・ゴム製品</v>
      </c>
      <c r="J297" s="116">
        <f>'1次効果'!J972</f>
        <v>0</v>
      </c>
      <c r="M297" s="737"/>
      <c r="N297" s="122" t="str">
        <f t="shared" si="33"/>
        <v>10 プラスチック・ゴム製品</v>
      </c>
      <c r="O297" s="116">
        <f>'2次効果'!F666</f>
        <v>0</v>
      </c>
      <c r="Q297" s="737"/>
      <c r="R297" s="122" t="str">
        <f t="shared" si="34"/>
        <v>10 プラスチック・ゴム製品</v>
      </c>
      <c r="S297" s="116">
        <f>'2次効果'!J666</f>
        <v>0</v>
      </c>
      <c r="Y297" s="740"/>
      <c r="AA297" s="115"/>
    </row>
    <row r="298" spans="4:27" ht="12.2" customHeight="1">
      <c r="D298" s="734"/>
      <c r="E298" s="124" t="s">
        <v>276</v>
      </c>
      <c r="F298" s="125" t="s">
        <v>277</v>
      </c>
      <c r="H298" s="737"/>
      <c r="I298" s="124" t="s">
        <v>276</v>
      </c>
      <c r="J298" s="125" t="s">
        <v>277</v>
      </c>
      <c r="M298" s="737"/>
      <c r="N298" s="124" t="s">
        <v>276</v>
      </c>
      <c r="O298" s="125" t="s">
        <v>277</v>
      </c>
      <c r="Q298" s="737"/>
      <c r="R298" s="124" t="s">
        <v>276</v>
      </c>
      <c r="S298" s="125" t="s">
        <v>277</v>
      </c>
      <c r="Y298" s="740"/>
      <c r="AA298" s="115"/>
    </row>
    <row r="299" spans="4:27" ht="12.2" customHeight="1">
      <c r="D299" s="734"/>
      <c r="E299" s="124" t="s">
        <v>276</v>
      </c>
      <c r="F299" s="125" t="s">
        <v>277</v>
      </c>
      <c r="H299" s="737"/>
      <c r="I299" s="124" t="s">
        <v>276</v>
      </c>
      <c r="J299" s="125" t="s">
        <v>277</v>
      </c>
      <c r="M299" s="737"/>
      <c r="N299" s="124" t="s">
        <v>276</v>
      </c>
      <c r="O299" s="125" t="s">
        <v>277</v>
      </c>
      <c r="Q299" s="737"/>
      <c r="R299" s="124" t="s">
        <v>276</v>
      </c>
      <c r="S299" s="125" t="s">
        <v>277</v>
      </c>
      <c r="Y299" s="740"/>
      <c r="AA299" s="115"/>
    </row>
    <row r="300" spans="4:27" ht="12.2" customHeight="1">
      <c r="D300" s="735"/>
      <c r="E300" s="124" t="s">
        <v>276</v>
      </c>
      <c r="F300" s="125" t="s">
        <v>277</v>
      </c>
      <c r="H300" s="738"/>
      <c r="I300" s="124" t="s">
        <v>276</v>
      </c>
      <c r="J300" s="125" t="s">
        <v>277</v>
      </c>
      <c r="M300" s="738"/>
      <c r="N300" s="124" t="s">
        <v>276</v>
      </c>
      <c r="O300" s="125" t="s">
        <v>277</v>
      </c>
      <c r="Q300" s="738"/>
      <c r="R300" s="124" t="s">
        <v>276</v>
      </c>
      <c r="S300" s="125" t="s">
        <v>277</v>
      </c>
      <c r="Y300" s="740"/>
      <c r="AA300" s="115"/>
    </row>
    <row r="301" spans="4:27" ht="12.2" customHeight="1">
      <c r="D301" s="733" t="s">
        <v>70</v>
      </c>
      <c r="E301" s="113" t="str">
        <f t="shared" ref="E301:E310" si="35">E33</f>
        <v>01 農業</v>
      </c>
      <c r="F301" s="114">
        <f>'1次効果'!F1005</f>
        <v>0</v>
      </c>
      <c r="H301" s="736" t="s">
        <v>70</v>
      </c>
      <c r="I301" s="113" t="str">
        <f t="shared" ref="I301:I310" si="36">E33</f>
        <v>01 農業</v>
      </c>
      <c r="J301" s="114">
        <f>'1次効果'!J1005</f>
        <v>0</v>
      </c>
      <c r="M301" s="733" t="s">
        <v>70</v>
      </c>
      <c r="N301" s="113" t="str">
        <f t="shared" ref="N301:N310" si="37">E33</f>
        <v>01 農業</v>
      </c>
      <c r="O301" s="114">
        <f>'2次効果'!F699</f>
        <v>0</v>
      </c>
      <c r="Q301" s="736" t="s">
        <v>70</v>
      </c>
      <c r="R301" s="113" t="str">
        <f t="shared" ref="R301:R310" si="38">E33</f>
        <v>01 農業</v>
      </c>
      <c r="S301" s="114">
        <f>'2次効果'!J699</f>
        <v>0</v>
      </c>
      <c r="Y301" s="739"/>
      <c r="AA301" s="115"/>
    </row>
    <row r="302" spans="4:27" ht="12.2" customHeight="1">
      <c r="D302" s="734"/>
      <c r="E302" s="28" t="str">
        <f t="shared" si="35"/>
        <v>02 林業</v>
      </c>
      <c r="F302" s="116">
        <f>'1次効果'!F1006</f>
        <v>0</v>
      </c>
      <c r="H302" s="737"/>
      <c r="I302" s="28" t="str">
        <f t="shared" si="36"/>
        <v>02 林業</v>
      </c>
      <c r="J302" s="116">
        <f>'1次効果'!J1006</f>
        <v>0</v>
      </c>
      <c r="M302" s="734"/>
      <c r="N302" s="28" t="str">
        <f t="shared" si="37"/>
        <v>02 林業</v>
      </c>
      <c r="O302" s="116">
        <f>'2次効果'!F700</f>
        <v>0</v>
      </c>
      <c r="Q302" s="737"/>
      <c r="R302" s="28" t="str">
        <f t="shared" si="38"/>
        <v>02 林業</v>
      </c>
      <c r="S302" s="116">
        <f>'2次効果'!J700</f>
        <v>0</v>
      </c>
      <c r="Y302" s="740"/>
      <c r="AA302" s="115"/>
    </row>
    <row r="303" spans="4:27" ht="12.2" customHeight="1">
      <c r="D303" s="734"/>
      <c r="E303" s="28" t="str">
        <f t="shared" si="35"/>
        <v>03 漁業</v>
      </c>
      <c r="F303" s="116">
        <f>'1次効果'!F1007</f>
        <v>0</v>
      </c>
      <c r="H303" s="737"/>
      <c r="I303" s="28" t="str">
        <f t="shared" si="36"/>
        <v>03 漁業</v>
      </c>
      <c r="J303" s="116">
        <f>'1次効果'!J1007</f>
        <v>0</v>
      </c>
      <c r="M303" s="734"/>
      <c r="N303" s="28" t="str">
        <f t="shared" si="37"/>
        <v>03 漁業</v>
      </c>
      <c r="O303" s="116">
        <f>'2次効果'!F701</f>
        <v>0</v>
      </c>
      <c r="Q303" s="737"/>
      <c r="R303" s="28" t="str">
        <f t="shared" si="38"/>
        <v>03 漁業</v>
      </c>
      <c r="S303" s="116">
        <f>'2次効果'!J701</f>
        <v>0</v>
      </c>
      <c r="Y303" s="740"/>
      <c r="AA303" s="115"/>
    </row>
    <row r="304" spans="4:27" ht="12.2" customHeight="1">
      <c r="D304" s="734"/>
      <c r="E304" s="28" t="str">
        <f t="shared" si="35"/>
        <v>04 鉱業</v>
      </c>
      <c r="F304" s="116">
        <f>'1次効果'!F1008</f>
        <v>0</v>
      </c>
      <c r="H304" s="737"/>
      <c r="I304" s="28" t="str">
        <f t="shared" si="36"/>
        <v>04 鉱業</v>
      </c>
      <c r="J304" s="116">
        <f>'1次効果'!J1008</f>
        <v>0</v>
      </c>
      <c r="M304" s="734"/>
      <c r="N304" s="28" t="str">
        <f t="shared" si="37"/>
        <v>04 鉱業</v>
      </c>
      <c r="O304" s="116">
        <f>'2次効果'!F702</f>
        <v>0</v>
      </c>
      <c r="Q304" s="737"/>
      <c r="R304" s="28" t="str">
        <f t="shared" si="38"/>
        <v>04 鉱業</v>
      </c>
      <c r="S304" s="116">
        <f>'2次効果'!J702</f>
        <v>0</v>
      </c>
      <c r="Y304" s="740"/>
      <c r="AA304" s="115"/>
    </row>
    <row r="305" spans="4:27" ht="12.2" customHeight="1">
      <c r="D305" s="734"/>
      <c r="E305" s="28" t="str">
        <f t="shared" si="35"/>
        <v>05 飲食料品</v>
      </c>
      <c r="F305" s="116">
        <f>'1次効果'!F1009</f>
        <v>0</v>
      </c>
      <c r="H305" s="737"/>
      <c r="I305" s="28" t="str">
        <f t="shared" si="36"/>
        <v>05 飲食料品</v>
      </c>
      <c r="J305" s="116">
        <f>'1次効果'!J1009</f>
        <v>0</v>
      </c>
      <c r="M305" s="734"/>
      <c r="N305" s="28" t="str">
        <f t="shared" si="37"/>
        <v>05 飲食料品</v>
      </c>
      <c r="O305" s="116">
        <f>'2次効果'!F703</f>
        <v>0</v>
      </c>
      <c r="Q305" s="737"/>
      <c r="R305" s="28" t="str">
        <f t="shared" si="38"/>
        <v>05 飲食料品</v>
      </c>
      <c r="S305" s="116">
        <f>'2次効果'!J703</f>
        <v>0</v>
      </c>
      <c r="Y305" s="740"/>
      <c r="AA305" s="115"/>
    </row>
    <row r="306" spans="4:27" ht="12.2" customHeight="1">
      <c r="D306" s="734"/>
      <c r="E306" s="28" t="str">
        <f t="shared" si="35"/>
        <v>06 繊維製品</v>
      </c>
      <c r="F306" s="116">
        <f>'1次効果'!F1010</f>
        <v>0</v>
      </c>
      <c r="H306" s="737"/>
      <c r="I306" s="28" t="str">
        <f t="shared" si="36"/>
        <v>06 繊維製品</v>
      </c>
      <c r="J306" s="116">
        <f>'1次効果'!J1010</f>
        <v>0</v>
      </c>
      <c r="M306" s="734"/>
      <c r="N306" s="28" t="str">
        <f t="shared" si="37"/>
        <v>06 繊維製品</v>
      </c>
      <c r="O306" s="116">
        <f>'2次効果'!F704</f>
        <v>0</v>
      </c>
      <c r="Q306" s="737"/>
      <c r="R306" s="28" t="str">
        <f t="shared" si="38"/>
        <v>06 繊維製品</v>
      </c>
      <c r="S306" s="116">
        <f>'2次効果'!J704</f>
        <v>0</v>
      </c>
      <c r="Y306" s="740"/>
      <c r="AA306" s="115"/>
    </row>
    <row r="307" spans="4:27" ht="12.2" customHeight="1">
      <c r="D307" s="734"/>
      <c r="E307" s="122" t="str">
        <f t="shared" si="35"/>
        <v>07 パルプ・紙・木製品</v>
      </c>
      <c r="F307" s="116">
        <f>'1次効果'!F1011</f>
        <v>0</v>
      </c>
      <c r="H307" s="737"/>
      <c r="I307" s="122" t="str">
        <f t="shared" si="36"/>
        <v>07 パルプ・紙・木製品</v>
      </c>
      <c r="J307" s="116">
        <f>'1次効果'!J1011</f>
        <v>0</v>
      </c>
      <c r="M307" s="734"/>
      <c r="N307" s="122" t="str">
        <f t="shared" si="37"/>
        <v>07 パルプ・紙・木製品</v>
      </c>
      <c r="O307" s="116">
        <f>'2次効果'!F705</f>
        <v>0</v>
      </c>
      <c r="Q307" s="737"/>
      <c r="R307" s="122" t="str">
        <f t="shared" si="38"/>
        <v>07 パルプ・紙・木製品</v>
      </c>
      <c r="S307" s="116">
        <f>'2次効果'!J705</f>
        <v>0</v>
      </c>
      <c r="Y307" s="740"/>
      <c r="AA307" s="115"/>
    </row>
    <row r="308" spans="4:27" ht="12.2" customHeight="1">
      <c r="D308" s="734"/>
      <c r="E308" s="28" t="str">
        <f t="shared" si="35"/>
        <v>08 化学製品</v>
      </c>
      <c r="F308" s="116">
        <f>'1次効果'!F1012</f>
        <v>0</v>
      </c>
      <c r="H308" s="737"/>
      <c r="I308" s="28" t="str">
        <f t="shared" si="36"/>
        <v>08 化学製品</v>
      </c>
      <c r="J308" s="116">
        <f>'1次効果'!J1012</f>
        <v>0</v>
      </c>
      <c r="M308" s="734"/>
      <c r="N308" s="28" t="str">
        <f t="shared" si="37"/>
        <v>08 化学製品</v>
      </c>
      <c r="O308" s="116">
        <f>'2次効果'!F706</f>
        <v>0</v>
      </c>
      <c r="Q308" s="737"/>
      <c r="R308" s="28" t="str">
        <f t="shared" si="38"/>
        <v>08 化学製品</v>
      </c>
      <c r="S308" s="116">
        <f>'2次効果'!J706</f>
        <v>0</v>
      </c>
      <c r="Y308" s="740"/>
      <c r="AA308" s="115"/>
    </row>
    <row r="309" spans="4:27" ht="12.2" customHeight="1">
      <c r="D309" s="734"/>
      <c r="E309" s="28" t="str">
        <f t="shared" si="35"/>
        <v>09 石油・石炭製品</v>
      </c>
      <c r="F309" s="116">
        <f>'1次効果'!F1013</f>
        <v>0</v>
      </c>
      <c r="H309" s="737"/>
      <c r="I309" s="28" t="str">
        <f t="shared" si="36"/>
        <v>09 石油・石炭製品</v>
      </c>
      <c r="J309" s="116">
        <f>'1次効果'!J1013</f>
        <v>0</v>
      </c>
      <c r="M309" s="734"/>
      <c r="N309" s="28" t="str">
        <f t="shared" si="37"/>
        <v>09 石油・石炭製品</v>
      </c>
      <c r="O309" s="116">
        <f>'2次効果'!F707</f>
        <v>0</v>
      </c>
      <c r="Q309" s="737"/>
      <c r="R309" s="28" t="str">
        <f t="shared" si="38"/>
        <v>09 石油・石炭製品</v>
      </c>
      <c r="S309" s="116">
        <f>'2次効果'!J707</f>
        <v>0</v>
      </c>
      <c r="Y309" s="740"/>
      <c r="AA309" s="115"/>
    </row>
    <row r="310" spans="4:27" ht="12.2" customHeight="1">
      <c r="D310" s="734"/>
      <c r="E310" s="122" t="str">
        <f t="shared" si="35"/>
        <v>10 プラスチック・ゴム製品</v>
      </c>
      <c r="F310" s="116">
        <f>'1次効果'!F1014</f>
        <v>0</v>
      </c>
      <c r="H310" s="737"/>
      <c r="I310" s="122" t="str">
        <f t="shared" si="36"/>
        <v>10 プラスチック・ゴム製品</v>
      </c>
      <c r="J310" s="116">
        <f>'1次効果'!J1014</f>
        <v>0</v>
      </c>
      <c r="M310" s="734"/>
      <c r="N310" s="122" t="str">
        <f t="shared" si="37"/>
        <v>10 プラスチック・ゴム製品</v>
      </c>
      <c r="O310" s="116">
        <f>'2次効果'!F708</f>
        <v>0</v>
      </c>
      <c r="Q310" s="737"/>
      <c r="R310" s="122" t="str">
        <f t="shared" si="38"/>
        <v>10 プラスチック・ゴム製品</v>
      </c>
      <c r="S310" s="116">
        <f>'2次効果'!J708</f>
        <v>0</v>
      </c>
      <c r="Y310" s="740"/>
      <c r="AA310" s="115"/>
    </row>
    <row r="311" spans="4:27" ht="12.2" customHeight="1">
      <c r="D311" s="734"/>
      <c r="E311" s="124" t="s">
        <v>289</v>
      </c>
      <c r="F311" s="125" t="s">
        <v>290</v>
      </c>
      <c r="H311" s="737"/>
      <c r="I311" s="124" t="s">
        <v>289</v>
      </c>
      <c r="J311" s="125" t="s">
        <v>290</v>
      </c>
      <c r="M311" s="734"/>
      <c r="N311" s="124" t="s">
        <v>289</v>
      </c>
      <c r="O311" s="125" t="s">
        <v>290</v>
      </c>
      <c r="Q311" s="737"/>
      <c r="R311" s="124" t="s">
        <v>289</v>
      </c>
      <c r="S311" s="125" t="s">
        <v>290</v>
      </c>
      <c r="Y311" s="740"/>
      <c r="AA311" s="115"/>
    </row>
    <row r="312" spans="4:27" ht="12.2" customHeight="1">
      <c r="D312" s="734"/>
      <c r="E312" s="124" t="s">
        <v>289</v>
      </c>
      <c r="F312" s="125" t="s">
        <v>290</v>
      </c>
      <c r="H312" s="737"/>
      <c r="I312" s="124" t="s">
        <v>289</v>
      </c>
      <c r="J312" s="125" t="s">
        <v>290</v>
      </c>
      <c r="M312" s="734"/>
      <c r="N312" s="124" t="s">
        <v>289</v>
      </c>
      <c r="O312" s="125" t="s">
        <v>290</v>
      </c>
      <c r="Q312" s="737"/>
      <c r="R312" s="124" t="s">
        <v>289</v>
      </c>
      <c r="S312" s="125" t="s">
        <v>290</v>
      </c>
      <c r="Y312" s="740"/>
      <c r="AA312" s="115"/>
    </row>
    <row r="313" spans="4:27" ht="12.2" customHeight="1">
      <c r="D313" s="735"/>
      <c r="E313" s="124" t="s">
        <v>289</v>
      </c>
      <c r="F313" s="125" t="s">
        <v>290</v>
      </c>
      <c r="H313" s="738"/>
      <c r="I313" s="124" t="s">
        <v>289</v>
      </c>
      <c r="J313" s="125" t="s">
        <v>290</v>
      </c>
      <c r="M313" s="735"/>
      <c r="N313" s="124" t="s">
        <v>289</v>
      </c>
      <c r="O313" s="125" t="s">
        <v>290</v>
      </c>
      <c r="Q313" s="738"/>
      <c r="R313" s="124" t="s">
        <v>289</v>
      </c>
      <c r="S313" s="125" t="s">
        <v>290</v>
      </c>
      <c r="Y313" s="740"/>
      <c r="AA313" s="115"/>
    </row>
    <row r="314" spans="4:27">
      <c r="D314" s="149"/>
      <c r="E314" s="128" t="s">
        <v>264</v>
      </c>
      <c r="F314" s="129">
        <f>'1次効果'!F1047</f>
        <v>0</v>
      </c>
      <c r="H314" s="149"/>
      <c r="I314" s="147" t="s">
        <v>264</v>
      </c>
      <c r="J314" s="129">
        <f>'1次効果'!J1047</f>
        <v>0</v>
      </c>
      <c r="M314" s="149"/>
      <c r="N314" s="147" t="s">
        <v>264</v>
      </c>
      <c r="O314" s="129">
        <f>'2次効果'!F741</f>
        <v>0</v>
      </c>
      <c r="Q314" s="149"/>
      <c r="R314" s="147" t="s">
        <v>264</v>
      </c>
      <c r="S314" s="129">
        <f>'2次効果'!J741</f>
        <v>0</v>
      </c>
      <c r="Z314" s="132"/>
      <c r="AA314" s="115"/>
    </row>
    <row r="315" spans="4:27">
      <c r="D315" s="149"/>
      <c r="E315" s="128" t="s">
        <v>265</v>
      </c>
      <c r="F315" s="129">
        <f>'1次効果'!F1048</f>
        <v>0</v>
      </c>
      <c r="H315" s="149"/>
      <c r="I315" s="147" t="s">
        <v>266</v>
      </c>
      <c r="J315" s="129">
        <f>'1次効果'!J1048</f>
        <v>0</v>
      </c>
      <c r="M315" s="149"/>
      <c r="N315" s="147" t="s">
        <v>266</v>
      </c>
      <c r="O315" s="129">
        <f>'2次効果'!F742</f>
        <v>0</v>
      </c>
      <c r="Q315" s="149"/>
      <c r="R315" s="147" t="s">
        <v>266</v>
      </c>
      <c r="S315" s="129">
        <f>'2次効果'!J742</f>
        <v>0</v>
      </c>
      <c r="Z315" s="132"/>
      <c r="AA315" s="115"/>
    </row>
    <row r="316" spans="4:27">
      <c r="D316" s="149"/>
      <c r="E316" s="128" t="s">
        <v>267</v>
      </c>
      <c r="F316" s="129">
        <f>F314+F315</f>
        <v>0</v>
      </c>
      <c r="H316" s="149"/>
      <c r="I316" s="147" t="s">
        <v>80</v>
      </c>
      <c r="J316" s="129">
        <f>J314+J315</f>
        <v>0</v>
      </c>
      <c r="M316" s="149"/>
      <c r="N316" s="147" t="s">
        <v>80</v>
      </c>
      <c r="O316" s="129">
        <f>O314+O315</f>
        <v>0</v>
      </c>
      <c r="Q316" s="149"/>
      <c r="R316" s="147" t="s">
        <v>80</v>
      </c>
      <c r="S316" s="129">
        <f>S314+S315</f>
        <v>0</v>
      </c>
      <c r="Z316" s="132"/>
      <c r="AA316" s="115"/>
    </row>
  </sheetData>
  <mergeCells count="94">
    <mergeCell ref="I13:J14"/>
    <mergeCell ref="N13:O13"/>
    <mergeCell ref="R13:S14"/>
    <mergeCell ref="V13:W13"/>
    <mergeCell ref="N14:O14"/>
    <mergeCell ref="V14:W14"/>
    <mergeCell ref="H15:H27"/>
    <mergeCell ref="M15:M27"/>
    <mergeCell ref="Q15:Q27"/>
    <mergeCell ref="U15:U27"/>
    <mergeCell ref="B31:B32"/>
    <mergeCell ref="E31:F32"/>
    <mergeCell ref="I31:J32"/>
    <mergeCell ref="N31:O32"/>
    <mergeCell ref="R31:S32"/>
    <mergeCell ref="Z31:AA31"/>
    <mergeCell ref="Z32:AA32"/>
    <mergeCell ref="D33:D45"/>
    <mergeCell ref="H33:H45"/>
    <mergeCell ref="M33:M45"/>
    <mergeCell ref="Q33:Q45"/>
    <mergeCell ref="U33:U45"/>
    <mergeCell ref="Y33:Y45"/>
    <mergeCell ref="Y46:Y58"/>
    <mergeCell ref="P49:P50"/>
    <mergeCell ref="P51:P52"/>
    <mergeCell ref="P53:P54"/>
    <mergeCell ref="V31:W32"/>
    <mergeCell ref="M66:M78"/>
    <mergeCell ref="Q66:Q78"/>
    <mergeCell ref="U66:U78"/>
    <mergeCell ref="H46:H58"/>
    <mergeCell ref="M46:M58"/>
    <mergeCell ref="Q46:Q58"/>
    <mergeCell ref="U46:U58"/>
    <mergeCell ref="N64:O64"/>
    <mergeCell ref="R64:S65"/>
    <mergeCell ref="V64:W64"/>
    <mergeCell ref="N65:O65"/>
    <mergeCell ref="V65:W65"/>
    <mergeCell ref="R101:S102"/>
    <mergeCell ref="Q103:Q115"/>
    <mergeCell ref="R118:S119"/>
    <mergeCell ref="V118:W119"/>
    <mergeCell ref="Q120:Q132"/>
    <mergeCell ref="U120:U132"/>
    <mergeCell ref="E123:F124"/>
    <mergeCell ref="Q133:Q145"/>
    <mergeCell ref="U133:U145"/>
    <mergeCell ref="I170:J170"/>
    <mergeCell ref="N170:O170"/>
    <mergeCell ref="R170:S171"/>
    <mergeCell ref="E183:F183"/>
    <mergeCell ref="H184:H196"/>
    <mergeCell ref="M184:M196"/>
    <mergeCell ref="Q185:Q197"/>
    <mergeCell ref="U185:U197"/>
    <mergeCell ref="E188:F189"/>
    <mergeCell ref="V170:W171"/>
    <mergeCell ref="H171:H183"/>
    <mergeCell ref="M171:M183"/>
    <mergeCell ref="Q172:Q184"/>
    <mergeCell ref="U172:U184"/>
    <mergeCell ref="H202:H214"/>
    <mergeCell ref="M202:M214"/>
    <mergeCell ref="R202:S203"/>
    <mergeCell ref="Q204:Q216"/>
    <mergeCell ref="D251:D263"/>
    <mergeCell ref="H251:H263"/>
    <mergeCell ref="M251:M263"/>
    <mergeCell ref="Q251:Q263"/>
    <mergeCell ref="I249:J250"/>
    <mergeCell ref="N249:O250"/>
    <mergeCell ref="R249:S249"/>
    <mergeCell ref="R250:S250"/>
    <mergeCell ref="D264:D276"/>
    <mergeCell ref="H264:H276"/>
    <mergeCell ref="M264:M276"/>
    <mergeCell ref="Q264:Q276"/>
    <mergeCell ref="D288:D300"/>
    <mergeCell ref="H288:H300"/>
    <mergeCell ref="M288:M300"/>
    <mergeCell ref="Q288:Q300"/>
    <mergeCell ref="Z287:AA287"/>
    <mergeCell ref="D301:D313"/>
    <mergeCell ref="H301:H313"/>
    <mergeCell ref="M301:M313"/>
    <mergeCell ref="Q301:Q313"/>
    <mergeCell ref="Y301:Y313"/>
    <mergeCell ref="Y288:Y300"/>
    <mergeCell ref="E286:F287"/>
    <mergeCell ref="N286:O287"/>
    <mergeCell ref="R286:S286"/>
    <mergeCell ref="R287:S287"/>
  </mergeCells>
  <phoneticPr fontId="4"/>
  <pageMargins left="0.78740157480314965" right="0.59055118110236227" top="0.59055118110236227" bottom="0.19685039370078741" header="0.51181102362204722" footer="0.51181102362204722"/>
  <pageSetup paperSize="9" scale="44" orientation="landscape" r:id="rId1"/>
  <headerFooter alignWithMargins="0"/>
  <rowBreaks count="3" manualBreakCount="3">
    <brk id="87" min="1" max="30" man="1"/>
    <brk id="156" min="1" max="30" man="1"/>
    <brk id="224" min="1" max="3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AA316"/>
  <sheetViews>
    <sheetView showGridLines="0" view="pageBreakPreview" zoomScale="75" zoomScaleNormal="75" zoomScaleSheetLayoutView="100" workbookViewId="0"/>
  </sheetViews>
  <sheetFormatPr defaultColWidth="9" defaultRowHeight="12"/>
  <cols>
    <col min="1" max="1" width="2.625" style="105" customWidth="1"/>
    <col min="2" max="2" width="4.5" style="105" customWidth="1"/>
    <col min="3" max="3" width="6.125" style="105" customWidth="1"/>
    <col min="4" max="4" width="3.375" style="105" customWidth="1"/>
    <col min="5" max="5" width="17.5" style="105" customWidth="1"/>
    <col min="6" max="6" width="12.25" style="105" bestFit="1" customWidth="1"/>
    <col min="7" max="7" width="15" style="105" customWidth="1"/>
    <col min="8" max="8" width="3.25" style="105" customWidth="1"/>
    <col min="9" max="9" width="17.5" style="105" customWidth="1"/>
    <col min="10" max="10" width="10.875" style="105" customWidth="1"/>
    <col min="11" max="12" width="7.375" style="105" customWidth="1"/>
    <col min="13" max="13" width="3.375" style="105" customWidth="1"/>
    <col min="14" max="14" width="17.5" style="105" customWidth="1"/>
    <col min="15" max="15" width="10.875" style="105" customWidth="1"/>
    <col min="16" max="16" width="15" style="105" customWidth="1"/>
    <col min="17" max="17" width="3.25" style="105" customWidth="1"/>
    <col min="18" max="18" width="17.375" style="105" customWidth="1"/>
    <col min="19" max="19" width="10.875" style="105" customWidth="1"/>
    <col min="20" max="20" width="14.875" style="105" customWidth="1"/>
    <col min="21" max="21" width="3.25" style="105" customWidth="1"/>
    <col min="22" max="22" width="17.5" style="105" customWidth="1"/>
    <col min="23" max="23" width="10.875" style="105" customWidth="1"/>
    <col min="24" max="24" width="15" style="105" customWidth="1"/>
    <col min="25" max="25" width="3.375" style="105" customWidth="1"/>
    <col min="26" max="26" width="17.5" style="105" customWidth="1"/>
    <col min="27" max="27" width="10.75" style="105" customWidth="1"/>
    <col min="28" max="31" width="5.875" style="105" customWidth="1"/>
    <col min="32" max="16384" width="9" style="105"/>
  </cols>
  <sheetData>
    <row r="2" spans="3:23" ht="12.4" customHeight="1"/>
    <row r="3" spans="3:23" ht="12.4" customHeight="1"/>
    <row r="4" spans="3:23" ht="12.4" customHeight="1">
      <c r="C4" s="88"/>
      <c r="D4" s="88"/>
      <c r="G4" s="106"/>
      <c r="H4" s="106"/>
      <c r="W4" s="107"/>
    </row>
    <row r="5" spans="3:23" ht="12.4" customHeight="1">
      <c r="C5" s="88"/>
      <c r="D5" s="88"/>
      <c r="G5" s="106"/>
      <c r="H5" s="106"/>
      <c r="W5" s="107"/>
    </row>
    <row r="6" spans="3:23" ht="12.4" customHeight="1">
      <c r="C6" s="88"/>
      <c r="D6" s="88"/>
      <c r="G6" s="106"/>
      <c r="H6" s="106"/>
      <c r="W6" s="107"/>
    </row>
    <row r="7" spans="3:23" ht="12.4" customHeight="1">
      <c r="C7" s="88"/>
      <c r="D7" s="88"/>
      <c r="G7" s="106"/>
      <c r="H7" s="106"/>
      <c r="W7" s="107"/>
    </row>
    <row r="8" spans="3:23" ht="12.4" customHeight="1">
      <c r="C8" s="88"/>
      <c r="D8" s="88"/>
      <c r="G8" s="106"/>
      <c r="H8" s="106"/>
    </row>
    <row r="9" spans="3:23" ht="12.4" customHeight="1">
      <c r="N9" s="108"/>
    </row>
    <row r="10" spans="3:23" ht="12.2" customHeight="1"/>
    <row r="13" spans="3:23" ht="14.25">
      <c r="M13" s="110"/>
      <c r="N13" s="745" t="s">
        <v>253</v>
      </c>
      <c r="O13" s="746"/>
      <c r="Q13" s="109"/>
      <c r="R13" s="745" t="s">
        <v>252</v>
      </c>
      <c r="S13" s="746"/>
      <c r="U13" s="31"/>
      <c r="V13" s="761"/>
      <c r="W13" s="763"/>
    </row>
    <row r="14" spans="3:23" ht="14.25">
      <c r="M14" s="112"/>
      <c r="N14" s="747" t="s">
        <v>254</v>
      </c>
      <c r="O14" s="748"/>
      <c r="Q14" s="111"/>
      <c r="R14" s="764"/>
      <c r="S14" s="764"/>
      <c r="U14" s="31"/>
      <c r="V14" s="761"/>
      <c r="W14" s="763"/>
    </row>
    <row r="15" spans="3:23" ht="12.2" customHeight="1">
      <c r="M15" s="733" t="s">
        <v>92</v>
      </c>
      <c r="N15" s="113" t="str">
        <f t="shared" ref="N15:N24" si="0">E46</f>
        <v>01 農業</v>
      </c>
      <c r="O15" s="114">
        <f>'1次効果'!N1196</f>
        <v>0</v>
      </c>
      <c r="Q15" s="733" t="s">
        <v>92</v>
      </c>
      <c r="R15" s="113" t="str">
        <f t="shared" ref="R15:R24" si="1">E46</f>
        <v>01 農業</v>
      </c>
      <c r="S15" s="114">
        <f>'1次効果'!J1652</f>
        <v>0</v>
      </c>
      <c r="U15" s="739"/>
      <c r="W15" s="115"/>
    </row>
    <row r="16" spans="3:23" ht="12.2" customHeight="1">
      <c r="M16" s="734"/>
      <c r="N16" s="28" t="str">
        <f t="shared" si="0"/>
        <v>02 林業</v>
      </c>
      <c r="O16" s="116">
        <f>'1次効果'!N1197</f>
        <v>0</v>
      </c>
      <c r="Q16" s="734"/>
      <c r="R16" s="28" t="str">
        <f t="shared" si="1"/>
        <v>02 林業</v>
      </c>
      <c r="S16" s="116">
        <f>'1次効果'!J1653</f>
        <v>0</v>
      </c>
      <c r="U16" s="740"/>
      <c r="W16" s="115"/>
    </row>
    <row r="17" spans="1:27" ht="12.2" customHeight="1">
      <c r="M17" s="734"/>
      <c r="N17" s="28" t="str">
        <f t="shared" si="0"/>
        <v>03 漁業</v>
      </c>
      <c r="O17" s="116">
        <f>'1次効果'!N1198</f>
        <v>0</v>
      </c>
      <c r="P17" s="117"/>
      <c r="Q17" s="734"/>
      <c r="R17" s="28" t="str">
        <f t="shared" si="1"/>
        <v>03 漁業</v>
      </c>
      <c r="S17" s="116">
        <f>'1次効果'!J1654</f>
        <v>0</v>
      </c>
      <c r="U17" s="740"/>
      <c r="W17" s="115"/>
    </row>
    <row r="18" spans="1:27" ht="12.2" customHeight="1">
      <c r="C18" s="118"/>
      <c r="D18" s="118"/>
      <c r="M18" s="734"/>
      <c r="N18" s="28" t="str">
        <f t="shared" si="0"/>
        <v>04 鉱業</v>
      </c>
      <c r="O18" s="116">
        <f>'1次効果'!N1199</f>
        <v>0</v>
      </c>
      <c r="P18" s="117"/>
      <c r="Q18" s="734"/>
      <c r="R18" s="28" t="str">
        <f t="shared" si="1"/>
        <v>04 鉱業</v>
      </c>
      <c r="S18" s="116">
        <f>'1次効果'!J1655</f>
        <v>0</v>
      </c>
      <c r="U18" s="740"/>
      <c r="W18" s="115"/>
    </row>
    <row r="19" spans="1:27" ht="12.2" customHeight="1">
      <c r="F19" s="119"/>
      <c r="M19" s="734"/>
      <c r="N19" s="28" t="str">
        <f t="shared" si="0"/>
        <v>05 飲食料品</v>
      </c>
      <c r="O19" s="116">
        <f>'1次効果'!N1200</f>
        <v>0</v>
      </c>
      <c r="P19" s="117"/>
      <c r="Q19" s="734"/>
      <c r="R19" s="28" t="str">
        <f t="shared" si="1"/>
        <v>05 飲食料品</v>
      </c>
      <c r="S19" s="116">
        <f>'1次効果'!J1656</f>
        <v>0</v>
      </c>
      <c r="U19" s="740"/>
      <c r="W19" s="115"/>
    </row>
    <row r="20" spans="1:27" ht="12.2" customHeight="1">
      <c r="C20" s="118"/>
      <c r="D20" s="118"/>
      <c r="F20" s="120"/>
      <c r="M20" s="734"/>
      <c r="N20" s="28" t="str">
        <f t="shared" si="0"/>
        <v>06 繊維製品</v>
      </c>
      <c r="O20" s="116">
        <f>'1次効果'!N1201</f>
        <v>0</v>
      </c>
      <c r="P20" s="117"/>
      <c r="Q20" s="734"/>
      <c r="R20" s="28" t="str">
        <f t="shared" si="1"/>
        <v>06 繊維製品</v>
      </c>
      <c r="S20" s="116">
        <f>'1次効果'!J1657</f>
        <v>0</v>
      </c>
      <c r="U20" s="740"/>
      <c r="W20" s="115"/>
    </row>
    <row r="21" spans="1:27" ht="12.2" customHeight="1">
      <c r="C21" s="121"/>
      <c r="D21" s="121"/>
      <c r="M21" s="734"/>
      <c r="N21" s="122" t="str">
        <f t="shared" si="0"/>
        <v>07 パルプ・紙・木製品</v>
      </c>
      <c r="O21" s="116">
        <f>'1次効果'!N1202</f>
        <v>0</v>
      </c>
      <c r="P21" s="117"/>
      <c r="Q21" s="734"/>
      <c r="R21" s="122" t="str">
        <f t="shared" si="1"/>
        <v>07 パルプ・紙・木製品</v>
      </c>
      <c r="S21" s="116">
        <f>'1次効果'!J1658</f>
        <v>0</v>
      </c>
      <c r="T21" s="123"/>
      <c r="U21" s="740"/>
      <c r="W21" s="115"/>
    </row>
    <row r="22" spans="1:27" ht="12.2" customHeight="1">
      <c r="M22" s="734"/>
      <c r="N22" s="28" t="str">
        <f t="shared" si="0"/>
        <v>08 化学製品</v>
      </c>
      <c r="O22" s="116">
        <f>'1次効果'!N1203</f>
        <v>0</v>
      </c>
      <c r="P22" s="117"/>
      <c r="Q22" s="734"/>
      <c r="R22" s="28" t="str">
        <f t="shared" si="1"/>
        <v>08 化学製品</v>
      </c>
      <c r="S22" s="116">
        <f>'1次効果'!J1659</f>
        <v>0</v>
      </c>
      <c r="T22" s="123"/>
      <c r="U22" s="740"/>
      <c r="W22" s="115"/>
    </row>
    <row r="23" spans="1:27" ht="12.2" customHeight="1">
      <c r="K23" s="121"/>
      <c r="M23" s="734"/>
      <c r="N23" s="28" t="str">
        <f t="shared" si="0"/>
        <v>09 石油・石炭製品</v>
      </c>
      <c r="O23" s="116">
        <f>'1次効果'!N1204</f>
        <v>0</v>
      </c>
      <c r="P23" s="117"/>
      <c r="Q23" s="734"/>
      <c r="R23" s="28" t="str">
        <f t="shared" si="1"/>
        <v>09 石油・石炭製品</v>
      </c>
      <c r="S23" s="116">
        <f>'1次効果'!J1660</f>
        <v>0</v>
      </c>
      <c r="T23" s="121"/>
      <c r="U23" s="740"/>
      <c r="W23" s="115"/>
    </row>
    <row r="24" spans="1:27" ht="12.2" customHeight="1">
      <c r="K24" s="121"/>
      <c r="M24" s="734"/>
      <c r="N24" s="28" t="str">
        <f t="shared" si="0"/>
        <v>10 プラスチック・ゴム製品</v>
      </c>
      <c r="O24" s="116">
        <f>'1次効果'!N1205</f>
        <v>0</v>
      </c>
      <c r="P24" s="117"/>
      <c r="Q24" s="734"/>
      <c r="R24" s="28" t="str">
        <f t="shared" si="1"/>
        <v>10 プラスチック・ゴム製品</v>
      </c>
      <c r="S24" s="116">
        <f>'1次効果'!J1661</f>
        <v>0</v>
      </c>
      <c r="T24" s="121"/>
      <c r="U24" s="740"/>
      <c r="W24" s="115"/>
    </row>
    <row r="25" spans="1:27" ht="12.2" customHeight="1">
      <c r="K25" s="121"/>
      <c r="M25" s="734"/>
      <c r="N25" s="124" t="s">
        <v>289</v>
      </c>
      <c r="O25" s="125" t="s">
        <v>290</v>
      </c>
      <c r="P25" s="117"/>
      <c r="Q25" s="734"/>
      <c r="R25" s="124" t="s">
        <v>289</v>
      </c>
      <c r="S25" s="125" t="s">
        <v>290</v>
      </c>
      <c r="T25" s="121"/>
      <c r="U25" s="740"/>
      <c r="W25" s="115"/>
    </row>
    <row r="26" spans="1:27" ht="12.2" customHeight="1">
      <c r="A26" s="107"/>
      <c r="B26" s="107"/>
      <c r="C26" s="126"/>
      <c r="D26" s="126"/>
      <c r="F26" s="126"/>
      <c r="K26" s="121"/>
      <c r="M26" s="734"/>
      <c r="N26" s="124" t="s">
        <v>289</v>
      </c>
      <c r="O26" s="125" t="s">
        <v>290</v>
      </c>
      <c r="P26" s="117"/>
      <c r="Q26" s="734"/>
      <c r="R26" s="124" t="s">
        <v>289</v>
      </c>
      <c r="S26" s="125" t="s">
        <v>290</v>
      </c>
      <c r="T26" s="121"/>
      <c r="U26" s="740"/>
      <c r="W26" s="115"/>
    </row>
    <row r="27" spans="1:27" ht="12.95" customHeight="1">
      <c r="A27" s="107"/>
      <c r="B27" s="107"/>
      <c r="K27" s="121"/>
      <c r="M27" s="735"/>
      <c r="N27" s="124" t="s">
        <v>289</v>
      </c>
      <c r="O27" s="125" t="s">
        <v>290</v>
      </c>
      <c r="P27" s="117"/>
      <c r="Q27" s="735"/>
      <c r="R27" s="124" t="s">
        <v>289</v>
      </c>
      <c r="S27" s="125" t="s">
        <v>290</v>
      </c>
      <c r="T27" s="121"/>
      <c r="U27" s="740"/>
      <c r="W27" s="115"/>
    </row>
    <row r="28" spans="1:27" ht="13.5" customHeight="1">
      <c r="F28" s="118"/>
      <c r="K28" s="121"/>
      <c r="M28" s="127"/>
      <c r="N28" s="128" t="s">
        <v>80</v>
      </c>
      <c r="O28" s="129">
        <f>'1次効果'!N1280</f>
        <v>0</v>
      </c>
      <c r="P28" s="117"/>
      <c r="Q28" s="127"/>
      <c r="R28" s="128" t="s">
        <v>80</v>
      </c>
      <c r="S28" s="129">
        <f>'1次効果'!J1694</f>
        <v>0</v>
      </c>
      <c r="T28" s="121"/>
      <c r="W28" s="115"/>
    </row>
    <row r="29" spans="1:27" ht="12.2" customHeight="1">
      <c r="F29" s="121"/>
      <c r="J29" s="121"/>
      <c r="K29" s="121"/>
      <c r="N29" s="130"/>
      <c r="O29" s="131"/>
      <c r="P29" s="117"/>
      <c r="T29" s="121"/>
      <c r="U29" s="132"/>
      <c r="W29" s="121"/>
    </row>
    <row r="30" spans="1:27" ht="12.2" customHeight="1" thickBot="1">
      <c r="F30" s="121"/>
      <c r="J30" s="121"/>
      <c r="K30" s="121"/>
      <c r="N30" s="130"/>
      <c r="O30" s="131"/>
      <c r="P30" s="117"/>
      <c r="Q30" s="117"/>
      <c r="S30" s="121"/>
      <c r="T30" s="121"/>
      <c r="U30" s="121"/>
      <c r="V30" s="121"/>
      <c r="W30" s="132"/>
    </row>
    <row r="31" spans="1:27" ht="15" thickTop="1">
      <c r="B31" s="763"/>
      <c r="H31" s="133"/>
      <c r="I31" s="786" t="s">
        <v>258</v>
      </c>
      <c r="J31" s="787"/>
      <c r="K31" s="121"/>
      <c r="M31" s="134"/>
      <c r="N31" s="789" t="s">
        <v>259</v>
      </c>
      <c r="O31" s="790"/>
      <c r="P31" s="117"/>
      <c r="Q31" s="109"/>
      <c r="R31" s="783" t="s">
        <v>260</v>
      </c>
      <c r="S31" s="784"/>
      <c r="T31" s="121"/>
      <c r="U31" s="133"/>
      <c r="V31" s="755" t="s">
        <v>261</v>
      </c>
      <c r="W31" s="779"/>
      <c r="Y31" s="109"/>
      <c r="Z31" s="775" t="s">
        <v>262</v>
      </c>
      <c r="AA31" s="776"/>
    </row>
    <row r="32" spans="1:27" ht="14.25">
      <c r="B32" s="763"/>
      <c r="H32" s="135"/>
      <c r="I32" s="752"/>
      <c r="J32" s="788"/>
      <c r="K32" s="121"/>
      <c r="M32" s="136"/>
      <c r="N32" s="764"/>
      <c r="O32" s="791"/>
      <c r="P32" s="132"/>
      <c r="Q32" s="111"/>
      <c r="R32" s="764"/>
      <c r="S32" s="785"/>
      <c r="T32" s="121"/>
      <c r="U32" s="135"/>
      <c r="V32" s="764"/>
      <c r="W32" s="780"/>
      <c r="Y32" s="111"/>
      <c r="Z32" s="767" t="s">
        <v>263</v>
      </c>
      <c r="AA32" s="768"/>
    </row>
    <row r="33" spans="2:27">
      <c r="B33" s="115"/>
      <c r="H33" s="749" t="s">
        <v>92</v>
      </c>
      <c r="I33" s="113" t="str">
        <f t="shared" ref="I33:I42" si="2">E46</f>
        <v>01 農業</v>
      </c>
      <c r="J33" s="137">
        <f>'1次効果'!J1058</f>
        <v>0</v>
      </c>
      <c r="K33" s="121"/>
      <c r="M33" s="769" t="s">
        <v>92</v>
      </c>
      <c r="N33" s="113" t="str">
        <f t="shared" ref="N33:N42" si="3">E46</f>
        <v>01 農業</v>
      </c>
      <c r="O33" s="138">
        <f>'1次効果'!E1469</f>
        <v>0</v>
      </c>
      <c r="P33" s="139"/>
      <c r="Q33" s="733" t="s">
        <v>92</v>
      </c>
      <c r="R33" s="113" t="str">
        <f t="shared" ref="R33:R42" si="4">E46</f>
        <v>01 農業</v>
      </c>
      <c r="S33" s="114">
        <f>'1次効果'!J1698</f>
        <v>0</v>
      </c>
      <c r="T33" s="121"/>
      <c r="U33" s="772" t="s">
        <v>92</v>
      </c>
      <c r="V33" s="662" t="str">
        <f t="shared" ref="V33:V42" si="5">E46</f>
        <v>01 農業</v>
      </c>
      <c r="W33" s="670">
        <f>'1次効果'!F1928</f>
        <v>0</v>
      </c>
      <c r="Y33" s="733" t="s">
        <v>92</v>
      </c>
      <c r="Z33" s="662" t="str">
        <f t="shared" ref="Z33:Z42" si="6">E46</f>
        <v>01 農業</v>
      </c>
      <c r="AA33" s="663">
        <f>'1次効果'!N1928</f>
        <v>0</v>
      </c>
    </row>
    <row r="34" spans="2:27" ht="12.2" customHeight="1">
      <c r="B34" s="115"/>
      <c r="H34" s="750"/>
      <c r="I34" s="28" t="str">
        <f t="shared" si="2"/>
        <v>02 林業</v>
      </c>
      <c r="J34" s="140">
        <f>'1次効果'!J1059</f>
        <v>0</v>
      </c>
      <c r="K34" s="121"/>
      <c r="M34" s="770"/>
      <c r="N34" s="28" t="str">
        <f t="shared" si="3"/>
        <v>02 林業</v>
      </c>
      <c r="O34" s="141">
        <f>'1次効果'!E1470</f>
        <v>0</v>
      </c>
      <c r="P34" s="139"/>
      <c r="Q34" s="734"/>
      <c r="R34" s="28" t="str">
        <f t="shared" si="4"/>
        <v>02 林業</v>
      </c>
      <c r="S34" s="116">
        <f>'1次効果'!J1699</f>
        <v>0</v>
      </c>
      <c r="T34" s="121"/>
      <c r="U34" s="773"/>
      <c r="V34" s="664" t="str">
        <f t="shared" si="5"/>
        <v>02 林業</v>
      </c>
      <c r="W34" s="671">
        <f>'1次効果'!F1929</f>
        <v>0</v>
      </c>
      <c r="Y34" s="734"/>
      <c r="Z34" s="664" t="str">
        <f t="shared" si="6"/>
        <v>02 林業</v>
      </c>
      <c r="AA34" s="665">
        <f>'1次効果'!N1929</f>
        <v>0</v>
      </c>
    </row>
    <row r="35" spans="2:27" ht="12.2" customHeight="1">
      <c r="B35" s="115"/>
      <c r="H35" s="750"/>
      <c r="I35" s="28" t="str">
        <f t="shared" si="2"/>
        <v>03 漁業</v>
      </c>
      <c r="J35" s="140">
        <f>'1次効果'!J1060</f>
        <v>0</v>
      </c>
      <c r="K35" s="121"/>
      <c r="M35" s="770"/>
      <c r="N35" s="28" t="str">
        <f t="shared" si="3"/>
        <v>03 漁業</v>
      </c>
      <c r="O35" s="141">
        <f>'1次効果'!E1471</f>
        <v>0</v>
      </c>
      <c r="P35" s="139"/>
      <c r="Q35" s="734"/>
      <c r="R35" s="28" t="str">
        <f t="shared" si="4"/>
        <v>03 漁業</v>
      </c>
      <c r="S35" s="116">
        <f>'1次効果'!J1700</f>
        <v>0</v>
      </c>
      <c r="T35" s="121"/>
      <c r="U35" s="773"/>
      <c r="V35" s="664" t="str">
        <f t="shared" si="5"/>
        <v>03 漁業</v>
      </c>
      <c r="W35" s="671">
        <f>'1次効果'!F1930</f>
        <v>0</v>
      </c>
      <c r="Y35" s="734"/>
      <c r="Z35" s="664" t="str">
        <f t="shared" si="6"/>
        <v>03 漁業</v>
      </c>
      <c r="AA35" s="665">
        <f>'1次効果'!N1930</f>
        <v>0</v>
      </c>
    </row>
    <row r="36" spans="2:27" ht="12.2" customHeight="1">
      <c r="B36" s="115"/>
      <c r="H36" s="750"/>
      <c r="I36" s="28" t="str">
        <f t="shared" si="2"/>
        <v>04 鉱業</v>
      </c>
      <c r="J36" s="140">
        <f>'1次効果'!J1061</f>
        <v>0</v>
      </c>
      <c r="K36" s="121"/>
      <c r="M36" s="770"/>
      <c r="N36" s="28" t="str">
        <f t="shared" si="3"/>
        <v>04 鉱業</v>
      </c>
      <c r="O36" s="141">
        <f>'1次効果'!E1472</f>
        <v>0</v>
      </c>
      <c r="P36" s="139"/>
      <c r="Q36" s="734"/>
      <c r="R36" s="28" t="str">
        <f t="shared" si="4"/>
        <v>04 鉱業</v>
      </c>
      <c r="S36" s="116">
        <f>'1次効果'!J1701</f>
        <v>0</v>
      </c>
      <c r="T36" s="121"/>
      <c r="U36" s="773"/>
      <c r="V36" s="664" t="str">
        <f t="shared" si="5"/>
        <v>04 鉱業</v>
      </c>
      <c r="W36" s="671">
        <f>'1次効果'!F1931</f>
        <v>0</v>
      </c>
      <c r="Y36" s="734"/>
      <c r="Z36" s="664" t="str">
        <f t="shared" si="6"/>
        <v>04 鉱業</v>
      </c>
      <c r="AA36" s="665">
        <f>'1次効果'!N1931</f>
        <v>0</v>
      </c>
    </row>
    <row r="37" spans="2:27" ht="12.2" customHeight="1">
      <c r="B37" s="115"/>
      <c r="H37" s="750"/>
      <c r="I37" s="28" t="str">
        <f t="shared" si="2"/>
        <v>05 飲食料品</v>
      </c>
      <c r="J37" s="140">
        <f>'1次効果'!J1062</f>
        <v>0</v>
      </c>
      <c r="K37" s="121"/>
      <c r="M37" s="770"/>
      <c r="N37" s="28" t="str">
        <f t="shared" si="3"/>
        <v>05 飲食料品</v>
      </c>
      <c r="O37" s="141">
        <f>'1次効果'!E1473</f>
        <v>0</v>
      </c>
      <c r="P37" s="139"/>
      <c r="Q37" s="734"/>
      <c r="R37" s="28" t="str">
        <f t="shared" si="4"/>
        <v>05 飲食料品</v>
      </c>
      <c r="S37" s="116">
        <f>'1次効果'!J1702</f>
        <v>0</v>
      </c>
      <c r="T37" s="121"/>
      <c r="U37" s="773"/>
      <c r="V37" s="664" t="str">
        <f t="shared" si="5"/>
        <v>05 飲食料品</v>
      </c>
      <c r="W37" s="671">
        <f>'1次効果'!F1932</f>
        <v>0</v>
      </c>
      <c r="Y37" s="734"/>
      <c r="Z37" s="664" t="str">
        <f t="shared" si="6"/>
        <v>05 飲食料品</v>
      </c>
      <c r="AA37" s="665">
        <f>'1次効果'!N1932</f>
        <v>0</v>
      </c>
    </row>
    <row r="38" spans="2:27" ht="12.2" customHeight="1">
      <c r="B38" s="115"/>
      <c r="H38" s="750"/>
      <c r="I38" s="28" t="str">
        <f t="shared" si="2"/>
        <v>06 繊維製品</v>
      </c>
      <c r="J38" s="140">
        <f>'1次効果'!J1063</f>
        <v>0</v>
      </c>
      <c r="K38" s="121"/>
      <c r="M38" s="770"/>
      <c r="N38" s="28" t="str">
        <f t="shared" si="3"/>
        <v>06 繊維製品</v>
      </c>
      <c r="O38" s="141">
        <f>'1次効果'!E1474</f>
        <v>0</v>
      </c>
      <c r="P38" s="139"/>
      <c r="Q38" s="734"/>
      <c r="R38" s="28" t="str">
        <f t="shared" si="4"/>
        <v>06 繊維製品</v>
      </c>
      <c r="S38" s="116">
        <f>'1次効果'!J1703</f>
        <v>0</v>
      </c>
      <c r="T38" s="123"/>
      <c r="U38" s="773"/>
      <c r="V38" s="664" t="str">
        <f t="shared" si="5"/>
        <v>06 繊維製品</v>
      </c>
      <c r="W38" s="671">
        <f>'1次効果'!F1933</f>
        <v>0</v>
      </c>
      <c r="Y38" s="734"/>
      <c r="Z38" s="664" t="str">
        <f t="shared" si="6"/>
        <v>06 繊維製品</v>
      </c>
      <c r="AA38" s="665">
        <f>'1次効果'!N1933</f>
        <v>0</v>
      </c>
    </row>
    <row r="39" spans="2:27" ht="12.2" customHeight="1">
      <c r="B39" s="115"/>
      <c r="H39" s="750"/>
      <c r="I39" s="122" t="str">
        <f t="shared" si="2"/>
        <v>07 パルプ・紙・木製品</v>
      </c>
      <c r="J39" s="140">
        <f>'1次効果'!J1064</f>
        <v>0</v>
      </c>
      <c r="K39" s="121"/>
      <c r="M39" s="770"/>
      <c r="N39" s="122" t="str">
        <f t="shared" si="3"/>
        <v>07 パルプ・紙・木製品</v>
      </c>
      <c r="O39" s="141">
        <f>'1次効果'!E1475</f>
        <v>0</v>
      </c>
      <c r="P39" s="139"/>
      <c r="Q39" s="734"/>
      <c r="R39" s="122" t="str">
        <f t="shared" si="4"/>
        <v>07 パルプ・紙・木製品</v>
      </c>
      <c r="S39" s="116">
        <f>'1次効果'!J1704</f>
        <v>0</v>
      </c>
      <c r="T39" s="123"/>
      <c r="U39" s="773"/>
      <c r="V39" s="666" t="str">
        <f t="shared" si="5"/>
        <v>07 パルプ・紙・木製品</v>
      </c>
      <c r="W39" s="671">
        <f>'1次効果'!F1934</f>
        <v>0</v>
      </c>
      <c r="Y39" s="734"/>
      <c r="Z39" s="666" t="str">
        <f t="shared" si="6"/>
        <v>07 パルプ・紙・木製品</v>
      </c>
      <c r="AA39" s="665">
        <f>'1次効果'!N1934</f>
        <v>0</v>
      </c>
    </row>
    <row r="40" spans="2:27" ht="12.2" customHeight="1">
      <c r="B40" s="115"/>
      <c r="H40" s="750"/>
      <c r="I40" s="28" t="str">
        <f t="shared" si="2"/>
        <v>08 化学製品</v>
      </c>
      <c r="J40" s="140">
        <f>'1次効果'!J1065</f>
        <v>0</v>
      </c>
      <c r="K40" s="121"/>
      <c r="M40" s="770"/>
      <c r="N40" s="28" t="str">
        <f t="shared" si="3"/>
        <v>08 化学製品</v>
      </c>
      <c r="O40" s="141">
        <f>'1次効果'!E1476</f>
        <v>0</v>
      </c>
      <c r="P40" s="139"/>
      <c r="Q40" s="734"/>
      <c r="R40" s="28" t="str">
        <f t="shared" si="4"/>
        <v>08 化学製品</v>
      </c>
      <c r="S40" s="116">
        <f>'1次効果'!J1705</f>
        <v>0</v>
      </c>
      <c r="T40" s="123"/>
      <c r="U40" s="773"/>
      <c r="V40" s="664" t="str">
        <f t="shared" si="5"/>
        <v>08 化学製品</v>
      </c>
      <c r="W40" s="671">
        <f>'1次効果'!F1935</f>
        <v>0</v>
      </c>
      <c r="Y40" s="734"/>
      <c r="Z40" s="664" t="str">
        <f t="shared" si="6"/>
        <v>08 化学製品</v>
      </c>
      <c r="AA40" s="665">
        <f>'1次効果'!N1935</f>
        <v>0</v>
      </c>
    </row>
    <row r="41" spans="2:27" ht="12.2" customHeight="1">
      <c r="B41" s="115"/>
      <c r="H41" s="750"/>
      <c r="I41" s="28" t="str">
        <f t="shared" si="2"/>
        <v>09 石油・石炭製品</v>
      </c>
      <c r="J41" s="140">
        <f>'1次効果'!J1066</f>
        <v>0</v>
      </c>
      <c r="K41" s="121"/>
      <c r="M41" s="770"/>
      <c r="N41" s="28" t="str">
        <f t="shared" si="3"/>
        <v>09 石油・石炭製品</v>
      </c>
      <c r="O41" s="141">
        <f>'1次効果'!E1477</f>
        <v>0</v>
      </c>
      <c r="P41" s="139"/>
      <c r="Q41" s="734"/>
      <c r="R41" s="28" t="str">
        <f t="shared" si="4"/>
        <v>09 石油・石炭製品</v>
      </c>
      <c r="S41" s="116">
        <f>'1次効果'!J1706</f>
        <v>0</v>
      </c>
      <c r="T41" s="123"/>
      <c r="U41" s="773"/>
      <c r="V41" s="664" t="str">
        <f t="shared" si="5"/>
        <v>09 石油・石炭製品</v>
      </c>
      <c r="W41" s="671">
        <f>'1次効果'!F1936</f>
        <v>0</v>
      </c>
      <c r="Y41" s="734"/>
      <c r="Z41" s="664" t="str">
        <f t="shared" si="6"/>
        <v>09 石油・石炭製品</v>
      </c>
      <c r="AA41" s="665">
        <f>'1次効果'!N1936</f>
        <v>0</v>
      </c>
    </row>
    <row r="42" spans="2:27" ht="12.2" customHeight="1">
      <c r="B42" s="115"/>
      <c r="H42" s="750"/>
      <c r="I42" s="28" t="str">
        <f t="shared" si="2"/>
        <v>10 プラスチック・ゴム製品</v>
      </c>
      <c r="J42" s="140">
        <f>'1次効果'!J1067</f>
        <v>0</v>
      </c>
      <c r="K42" s="121"/>
      <c r="M42" s="770"/>
      <c r="N42" s="28" t="str">
        <f t="shared" si="3"/>
        <v>10 プラスチック・ゴム製品</v>
      </c>
      <c r="O42" s="141">
        <f>'1次効果'!E1478</f>
        <v>0</v>
      </c>
      <c r="P42" s="139"/>
      <c r="Q42" s="734"/>
      <c r="R42" s="28" t="str">
        <f t="shared" si="4"/>
        <v>10 プラスチック・ゴム製品</v>
      </c>
      <c r="S42" s="116">
        <f>'1次効果'!J1707</f>
        <v>0</v>
      </c>
      <c r="T42" s="123"/>
      <c r="U42" s="773"/>
      <c r="V42" s="664" t="str">
        <f t="shared" si="5"/>
        <v>10 プラスチック・ゴム製品</v>
      </c>
      <c r="W42" s="671">
        <f>'1次効果'!F1937</f>
        <v>0</v>
      </c>
      <c r="Y42" s="734"/>
      <c r="Z42" s="664" t="str">
        <f t="shared" si="6"/>
        <v>10 プラスチック・ゴム製品</v>
      </c>
      <c r="AA42" s="665">
        <f>'1次効果'!N1937</f>
        <v>0</v>
      </c>
    </row>
    <row r="43" spans="2:27" ht="12.2" customHeight="1">
      <c r="B43" s="115"/>
      <c r="H43" s="750"/>
      <c r="I43" s="124" t="s">
        <v>289</v>
      </c>
      <c r="J43" s="142" t="s">
        <v>290</v>
      </c>
      <c r="K43" s="121"/>
      <c r="M43" s="770"/>
      <c r="N43" s="124" t="s">
        <v>289</v>
      </c>
      <c r="O43" s="125" t="s">
        <v>290</v>
      </c>
      <c r="P43" s="139"/>
      <c r="Q43" s="734"/>
      <c r="R43" s="124" t="s">
        <v>289</v>
      </c>
      <c r="S43" s="125" t="s">
        <v>290</v>
      </c>
      <c r="T43" s="123"/>
      <c r="U43" s="773"/>
      <c r="V43" s="667" t="s">
        <v>289</v>
      </c>
      <c r="W43" s="672" t="s">
        <v>290</v>
      </c>
      <c r="Y43" s="734"/>
      <c r="Z43" s="667" t="s">
        <v>289</v>
      </c>
      <c r="AA43" s="668" t="s">
        <v>290</v>
      </c>
    </row>
    <row r="44" spans="2:27" ht="12.2" customHeight="1">
      <c r="B44" s="115"/>
      <c r="D44" s="109"/>
      <c r="E44" s="783" t="s">
        <v>257</v>
      </c>
      <c r="F44" s="792"/>
      <c r="H44" s="750"/>
      <c r="I44" s="124" t="s">
        <v>289</v>
      </c>
      <c r="J44" s="142" t="s">
        <v>290</v>
      </c>
      <c r="K44" s="121"/>
      <c r="M44" s="770"/>
      <c r="N44" s="124" t="s">
        <v>289</v>
      </c>
      <c r="O44" s="125" t="s">
        <v>290</v>
      </c>
      <c r="P44" s="139"/>
      <c r="Q44" s="734"/>
      <c r="R44" s="124" t="s">
        <v>289</v>
      </c>
      <c r="S44" s="125" t="s">
        <v>290</v>
      </c>
      <c r="T44" s="123"/>
      <c r="U44" s="773"/>
      <c r="V44" s="667" t="s">
        <v>289</v>
      </c>
      <c r="W44" s="672" t="s">
        <v>290</v>
      </c>
      <c r="Y44" s="734"/>
      <c r="Z44" s="667" t="s">
        <v>289</v>
      </c>
      <c r="AA44" s="668" t="s">
        <v>290</v>
      </c>
    </row>
    <row r="45" spans="2:27" ht="12.2" customHeight="1">
      <c r="B45" s="115"/>
      <c r="D45" s="111"/>
      <c r="E45" s="757"/>
      <c r="F45" s="793"/>
      <c r="H45" s="751"/>
      <c r="I45" s="124" t="s">
        <v>289</v>
      </c>
      <c r="J45" s="142" t="s">
        <v>290</v>
      </c>
      <c r="K45" s="121"/>
      <c r="M45" s="771"/>
      <c r="N45" s="124" t="s">
        <v>289</v>
      </c>
      <c r="O45" s="125" t="s">
        <v>290</v>
      </c>
      <c r="P45" s="139"/>
      <c r="Q45" s="735"/>
      <c r="R45" s="124" t="s">
        <v>289</v>
      </c>
      <c r="S45" s="125" t="s">
        <v>290</v>
      </c>
      <c r="T45" s="123"/>
      <c r="U45" s="774"/>
      <c r="V45" s="667" t="s">
        <v>289</v>
      </c>
      <c r="W45" s="672" t="s">
        <v>290</v>
      </c>
      <c r="Y45" s="735"/>
      <c r="Z45" s="667" t="s">
        <v>289</v>
      </c>
      <c r="AA45" s="668" t="s">
        <v>290</v>
      </c>
    </row>
    <row r="46" spans="2:27">
      <c r="B46" s="115"/>
      <c r="D46" s="733" t="s">
        <v>70</v>
      </c>
      <c r="E46" s="113" t="str">
        <f>体系図1!E33</f>
        <v>01 農業</v>
      </c>
      <c r="F46" s="114">
        <f>'1次効果'!F47</f>
        <v>0</v>
      </c>
      <c r="H46" s="749" t="s">
        <v>70</v>
      </c>
      <c r="I46" s="113" t="str">
        <f t="shared" ref="I46:I55" si="7">E46</f>
        <v>01 農業</v>
      </c>
      <c r="J46" s="137">
        <f>'1次効果'!J1104</f>
        <v>0</v>
      </c>
      <c r="K46" s="121"/>
      <c r="M46" s="769" t="s">
        <v>70</v>
      </c>
      <c r="N46" s="113" t="str">
        <f t="shared" ref="N46:N55" si="8">E46</f>
        <v>01 農業</v>
      </c>
      <c r="O46" s="138">
        <f>'1次効果'!E1511</f>
        <v>0</v>
      </c>
      <c r="P46" s="139"/>
      <c r="Q46" s="733" t="s">
        <v>70</v>
      </c>
      <c r="R46" s="113" t="str">
        <f t="shared" ref="R46:R55" si="9">E46</f>
        <v>01 農業</v>
      </c>
      <c r="S46" s="114">
        <f>'1次効果'!J1560</f>
        <v>0</v>
      </c>
      <c r="T46" s="123"/>
      <c r="U46" s="772" t="s">
        <v>70</v>
      </c>
      <c r="V46" s="662" t="str">
        <f t="shared" ref="V46:V55" si="10">E46</f>
        <v>01 農業</v>
      </c>
      <c r="W46" s="670">
        <f>'1次効果'!F1970</f>
        <v>0</v>
      </c>
      <c r="Y46" s="733" t="s">
        <v>70</v>
      </c>
      <c r="Z46" s="662" t="str">
        <f t="shared" ref="Z46:Z55" si="11">E46</f>
        <v>01 農業</v>
      </c>
      <c r="AA46" s="663">
        <f>'1次効果'!N1970</f>
        <v>0</v>
      </c>
    </row>
    <row r="47" spans="2:27" ht="12.2" customHeight="1">
      <c r="D47" s="734"/>
      <c r="E47" s="28" t="str">
        <f>体系図1!E34</f>
        <v>02 林業</v>
      </c>
      <c r="F47" s="116">
        <f>'1次効果'!F48</f>
        <v>0</v>
      </c>
      <c r="H47" s="750"/>
      <c r="I47" s="28" t="str">
        <f t="shared" si="7"/>
        <v>02 林業</v>
      </c>
      <c r="J47" s="140">
        <f>'1次効果'!J1105</f>
        <v>0</v>
      </c>
      <c r="M47" s="770"/>
      <c r="N47" s="28" t="str">
        <f t="shared" si="8"/>
        <v>02 林業</v>
      </c>
      <c r="O47" s="141">
        <f>'1次効果'!E1512</f>
        <v>0</v>
      </c>
      <c r="P47" s="139"/>
      <c r="Q47" s="734"/>
      <c r="R47" s="28" t="str">
        <f t="shared" si="9"/>
        <v>02 林業</v>
      </c>
      <c r="S47" s="116">
        <f>'1次効果'!J1561</f>
        <v>0</v>
      </c>
      <c r="U47" s="773"/>
      <c r="V47" s="664" t="str">
        <f t="shared" si="10"/>
        <v>02 林業</v>
      </c>
      <c r="W47" s="671">
        <f>'1次効果'!F1971</f>
        <v>0</v>
      </c>
      <c r="Y47" s="734"/>
      <c r="Z47" s="664" t="str">
        <f t="shared" si="11"/>
        <v>02 林業</v>
      </c>
      <c r="AA47" s="665">
        <f>'1次効果'!N1971</f>
        <v>0</v>
      </c>
    </row>
    <row r="48" spans="2:27" ht="12.2" customHeight="1">
      <c r="D48" s="734"/>
      <c r="E48" s="28" t="str">
        <f>体系図1!E35</f>
        <v>03 漁業</v>
      </c>
      <c r="F48" s="116">
        <f>'1次効果'!F49</f>
        <v>0</v>
      </c>
      <c r="H48" s="750"/>
      <c r="I48" s="28" t="str">
        <f t="shared" si="7"/>
        <v>03 漁業</v>
      </c>
      <c r="J48" s="140">
        <f>'1次効果'!J1106</f>
        <v>0</v>
      </c>
      <c r="M48" s="770"/>
      <c r="N48" s="28" t="str">
        <f t="shared" si="8"/>
        <v>03 漁業</v>
      </c>
      <c r="O48" s="141">
        <f>'1次効果'!E1513</f>
        <v>0</v>
      </c>
      <c r="P48" s="115"/>
      <c r="Q48" s="734"/>
      <c r="R48" s="28" t="str">
        <f t="shared" si="9"/>
        <v>03 漁業</v>
      </c>
      <c r="S48" s="116">
        <f>'1次効果'!J1562</f>
        <v>0</v>
      </c>
      <c r="U48" s="773"/>
      <c r="V48" s="664" t="str">
        <f t="shared" si="10"/>
        <v>03 漁業</v>
      </c>
      <c r="W48" s="671">
        <f>'1次効果'!F1972</f>
        <v>0</v>
      </c>
      <c r="Y48" s="734"/>
      <c r="Z48" s="664" t="str">
        <f t="shared" si="11"/>
        <v>03 漁業</v>
      </c>
      <c r="AA48" s="665">
        <f>'1次効果'!N1972</f>
        <v>0</v>
      </c>
    </row>
    <row r="49" spans="4:27" ht="12.2" customHeight="1">
      <c r="D49" s="734"/>
      <c r="E49" s="28" t="str">
        <f>体系図1!E36</f>
        <v>04 鉱業</v>
      </c>
      <c r="F49" s="116">
        <f>'1次効果'!F50</f>
        <v>0</v>
      </c>
      <c r="H49" s="750"/>
      <c r="I49" s="28" t="str">
        <f t="shared" si="7"/>
        <v>04 鉱業</v>
      </c>
      <c r="J49" s="140">
        <f>'1次効果'!J1107</f>
        <v>0</v>
      </c>
      <c r="M49" s="770"/>
      <c r="N49" s="28" t="str">
        <f t="shared" si="8"/>
        <v>04 鉱業</v>
      </c>
      <c r="O49" s="141">
        <f>'1次効果'!E1514</f>
        <v>0</v>
      </c>
      <c r="P49" s="777"/>
      <c r="Q49" s="734"/>
      <c r="R49" s="28" t="str">
        <f t="shared" si="9"/>
        <v>04 鉱業</v>
      </c>
      <c r="S49" s="116">
        <f>'1次効果'!J1563</f>
        <v>0</v>
      </c>
      <c r="U49" s="773"/>
      <c r="V49" s="664" t="str">
        <f t="shared" si="10"/>
        <v>04 鉱業</v>
      </c>
      <c r="W49" s="671">
        <f>'1次効果'!F1973</f>
        <v>0</v>
      </c>
      <c r="Y49" s="734"/>
      <c r="Z49" s="664" t="str">
        <f t="shared" si="11"/>
        <v>04 鉱業</v>
      </c>
      <c r="AA49" s="665">
        <f>'1次効果'!N1973</f>
        <v>0</v>
      </c>
    </row>
    <row r="50" spans="4:27" ht="12.2" customHeight="1">
      <c r="D50" s="734"/>
      <c r="E50" s="28" t="str">
        <f>体系図1!E37</f>
        <v>05 飲食料品</v>
      </c>
      <c r="F50" s="116">
        <f>'1次効果'!F51</f>
        <v>0</v>
      </c>
      <c r="H50" s="750"/>
      <c r="I50" s="28" t="str">
        <f t="shared" si="7"/>
        <v>05 飲食料品</v>
      </c>
      <c r="J50" s="140">
        <f>'1次効果'!J1108</f>
        <v>0</v>
      </c>
      <c r="M50" s="770"/>
      <c r="N50" s="28" t="str">
        <f t="shared" si="8"/>
        <v>05 飲食料品</v>
      </c>
      <c r="O50" s="141">
        <f>'1次効果'!E1515</f>
        <v>0</v>
      </c>
      <c r="P50" s="778"/>
      <c r="Q50" s="734"/>
      <c r="R50" s="28" t="str">
        <f t="shared" si="9"/>
        <v>05 飲食料品</v>
      </c>
      <c r="S50" s="116">
        <f>'1次効果'!J1564</f>
        <v>0</v>
      </c>
      <c r="U50" s="773"/>
      <c r="V50" s="664" t="str">
        <f t="shared" si="10"/>
        <v>05 飲食料品</v>
      </c>
      <c r="W50" s="671">
        <f>'1次効果'!F1974</f>
        <v>0</v>
      </c>
      <c r="Y50" s="734"/>
      <c r="Z50" s="664" t="str">
        <f t="shared" si="11"/>
        <v>05 飲食料品</v>
      </c>
      <c r="AA50" s="665">
        <f>'1次効果'!N1974</f>
        <v>0</v>
      </c>
    </row>
    <row r="51" spans="4:27" ht="12.2" customHeight="1">
      <c r="D51" s="734"/>
      <c r="E51" s="28" t="str">
        <f>体系図1!E38</f>
        <v>06 繊維製品</v>
      </c>
      <c r="F51" s="116">
        <f>'1次効果'!F52</f>
        <v>0</v>
      </c>
      <c r="H51" s="750"/>
      <c r="I51" s="28" t="str">
        <f t="shared" si="7"/>
        <v>06 繊維製品</v>
      </c>
      <c r="J51" s="140">
        <f>'1次効果'!J1109</f>
        <v>0</v>
      </c>
      <c r="M51" s="770"/>
      <c r="N51" s="28" t="str">
        <f t="shared" si="8"/>
        <v>06 繊維製品</v>
      </c>
      <c r="O51" s="141">
        <f>'1次効果'!E1516</f>
        <v>0</v>
      </c>
      <c r="P51" s="777"/>
      <c r="Q51" s="734"/>
      <c r="R51" s="28" t="str">
        <f t="shared" si="9"/>
        <v>06 繊維製品</v>
      </c>
      <c r="S51" s="116">
        <f>'1次効果'!J1565</f>
        <v>0</v>
      </c>
      <c r="U51" s="773"/>
      <c r="V51" s="664" t="str">
        <f t="shared" si="10"/>
        <v>06 繊維製品</v>
      </c>
      <c r="W51" s="671">
        <f>'1次効果'!F1975</f>
        <v>0</v>
      </c>
      <c r="Y51" s="734"/>
      <c r="Z51" s="664" t="str">
        <f t="shared" si="11"/>
        <v>06 繊維製品</v>
      </c>
      <c r="AA51" s="665">
        <f>'1次効果'!N1975</f>
        <v>0</v>
      </c>
    </row>
    <row r="52" spans="4:27" ht="12.2" customHeight="1">
      <c r="D52" s="734"/>
      <c r="E52" s="122" t="str">
        <f>体系図1!E39</f>
        <v>07 パルプ・紙・木製品</v>
      </c>
      <c r="F52" s="116">
        <f>'1次効果'!F53</f>
        <v>0</v>
      </c>
      <c r="H52" s="750"/>
      <c r="I52" s="122" t="str">
        <f t="shared" si="7"/>
        <v>07 パルプ・紙・木製品</v>
      </c>
      <c r="J52" s="140">
        <f>'1次効果'!J1110</f>
        <v>0</v>
      </c>
      <c r="M52" s="770"/>
      <c r="N52" s="122" t="str">
        <f t="shared" si="8"/>
        <v>07 パルプ・紙・木製品</v>
      </c>
      <c r="O52" s="141">
        <f>'1次効果'!E1517</f>
        <v>0</v>
      </c>
      <c r="P52" s="778"/>
      <c r="Q52" s="734"/>
      <c r="R52" s="122" t="str">
        <f t="shared" si="9"/>
        <v>07 パルプ・紙・木製品</v>
      </c>
      <c r="S52" s="116">
        <f>'1次効果'!J1566</f>
        <v>0</v>
      </c>
      <c r="U52" s="773"/>
      <c r="V52" s="666" t="str">
        <f t="shared" si="10"/>
        <v>07 パルプ・紙・木製品</v>
      </c>
      <c r="W52" s="671">
        <f>'1次効果'!F1976</f>
        <v>0</v>
      </c>
      <c r="Y52" s="734"/>
      <c r="Z52" s="666" t="str">
        <f t="shared" si="11"/>
        <v>07 パルプ・紙・木製品</v>
      </c>
      <c r="AA52" s="665">
        <f>'1次効果'!N1976</f>
        <v>0</v>
      </c>
    </row>
    <row r="53" spans="4:27" ht="12.2" customHeight="1">
      <c r="D53" s="734"/>
      <c r="E53" s="28" t="str">
        <f>体系図1!E40</f>
        <v>08 化学製品</v>
      </c>
      <c r="F53" s="116">
        <f>'1次効果'!F54</f>
        <v>0</v>
      </c>
      <c r="H53" s="750"/>
      <c r="I53" s="28" t="str">
        <f t="shared" si="7"/>
        <v>08 化学製品</v>
      </c>
      <c r="J53" s="140">
        <f>'1次効果'!J1111</f>
        <v>0</v>
      </c>
      <c r="M53" s="770"/>
      <c r="N53" s="28" t="str">
        <f t="shared" si="8"/>
        <v>08 化学製品</v>
      </c>
      <c r="O53" s="141">
        <f>'1次効果'!E1518</f>
        <v>0</v>
      </c>
      <c r="P53" s="777"/>
      <c r="Q53" s="734"/>
      <c r="R53" s="28" t="str">
        <f t="shared" si="9"/>
        <v>08 化学製品</v>
      </c>
      <c r="S53" s="116">
        <f>'1次効果'!J1567</f>
        <v>0</v>
      </c>
      <c r="U53" s="773"/>
      <c r="V53" s="664" t="str">
        <f t="shared" si="10"/>
        <v>08 化学製品</v>
      </c>
      <c r="W53" s="671">
        <f>'1次効果'!F1977</f>
        <v>0</v>
      </c>
      <c r="Y53" s="734"/>
      <c r="Z53" s="664" t="str">
        <f t="shared" si="11"/>
        <v>08 化学製品</v>
      </c>
      <c r="AA53" s="665">
        <f>'1次効果'!N1977</f>
        <v>0</v>
      </c>
    </row>
    <row r="54" spans="4:27" ht="12.2" customHeight="1">
      <c r="D54" s="734"/>
      <c r="E54" s="28" t="str">
        <f>体系図1!E41</f>
        <v>09 石油・石炭製品</v>
      </c>
      <c r="F54" s="116">
        <f>'1次効果'!F55</f>
        <v>0</v>
      </c>
      <c r="H54" s="750"/>
      <c r="I54" s="28" t="str">
        <f t="shared" si="7"/>
        <v>09 石油・石炭製品</v>
      </c>
      <c r="J54" s="140">
        <f>'1次効果'!J1112</f>
        <v>0</v>
      </c>
      <c r="M54" s="770"/>
      <c r="N54" s="28" t="str">
        <f t="shared" si="8"/>
        <v>09 石油・石炭製品</v>
      </c>
      <c r="O54" s="141">
        <f>'1次効果'!E1519</f>
        <v>0</v>
      </c>
      <c r="P54" s="778"/>
      <c r="Q54" s="734"/>
      <c r="R54" s="28" t="str">
        <f t="shared" si="9"/>
        <v>09 石油・石炭製品</v>
      </c>
      <c r="S54" s="116">
        <f>'1次効果'!J1568</f>
        <v>0</v>
      </c>
      <c r="U54" s="773"/>
      <c r="V54" s="664" t="str">
        <f t="shared" si="10"/>
        <v>09 石油・石炭製品</v>
      </c>
      <c r="W54" s="671">
        <f>'1次効果'!F1978</f>
        <v>0</v>
      </c>
      <c r="Y54" s="734"/>
      <c r="Z54" s="664" t="str">
        <f t="shared" si="11"/>
        <v>09 石油・石炭製品</v>
      </c>
      <c r="AA54" s="665">
        <f>'1次効果'!N1978</f>
        <v>0</v>
      </c>
    </row>
    <row r="55" spans="4:27" ht="12.2" customHeight="1">
      <c r="D55" s="734"/>
      <c r="E55" s="28" t="str">
        <f>体系図1!E42</f>
        <v>10 プラスチック・ゴム製品</v>
      </c>
      <c r="F55" s="116">
        <f>'1次効果'!F56</f>
        <v>0</v>
      </c>
      <c r="H55" s="750"/>
      <c r="I55" s="28" t="str">
        <f t="shared" si="7"/>
        <v>10 プラスチック・ゴム製品</v>
      </c>
      <c r="J55" s="140">
        <f>'1次効果'!J1113</f>
        <v>0</v>
      </c>
      <c r="M55" s="770"/>
      <c r="N55" s="28" t="str">
        <f t="shared" si="8"/>
        <v>10 プラスチック・ゴム製品</v>
      </c>
      <c r="O55" s="141">
        <f>'1次効果'!E1520</f>
        <v>0</v>
      </c>
      <c r="P55" s="107"/>
      <c r="Q55" s="734"/>
      <c r="R55" s="28" t="str">
        <f t="shared" si="9"/>
        <v>10 プラスチック・ゴム製品</v>
      </c>
      <c r="S55" s="116">
        <f>'1次効果'!J1569</f>
        <v>0</v>
      </c>
      <c r="U55" s="773"/>
      <c r="V55" s="664" t="str">
        <f t="shared" si="10"/>
        <v>10 プラスチック・ゴム製品</v>
      </c>
      <c r="W55" s="671">
        <f>'1次効果'!F1979</f>
        <v>0</v>
      </c>
      <c r="Y55" s="734"/>
      <c r="Z55" s="664" t="str">
        <f t="shared" si="11"/>
        <v>10 プラスチック・ゴム製品</v>
      </c>
      <c r="AA55" s="665">
        <f>'1次効果'!N1979</f>
        <v>0</v>
      </c>
    </row>
    <row r="56" spans="4:27" ht="12.2" customHeight="1">
      <c r="D56" s="734"/>
      <c r="E56" s="124" t="s">
        <v>289</v>
      </c>
      <c r="F56" s="125" t="s">
        <v>290</v>
      </c>
      <c r="H56" s="750"/>
      <c r="I56" s="124" t="s">
        <v>289</v>
      </c>
      <c r="J56" s="142" t="s">
        <v>290</v>
      </c>
      <c r="M56" s="770"/>
      <c r="N56" s="124" t="s">
        <v>289</v>
      </c>
      <c r="O56" s="125" t="s">
        <v>290</v>
      </c>
      <c r="Q56" s="734"/>
      <c r="R56" s="124" t="s">
        <v>289</v>
      </c>
      <c r="S56" s="125" t="s">
        <v>290</v>
      </c>
      <c r="U56" s="773"/>
      <c r="V56" s="667" t="s">
        <v>289</v>
      </c>
      <c r="W56" s="672" t="s">
        <v>290</v>
      </c>
      <c r="Y56" s="734"/>
      <c r="Z56" s="667" t="s">
        <v>289</v>
      </c>
      <c r="AA56" s="668" t="s">
        <v>290</v>
      </c>
    </row>
    <row r="57" spans="4:27" ht="12.2" customHeight="1">
      <c r="D57" s="734"/>
      <c r="E57" s="124" t="s">
        <v>289</v>
      </c>
      <c r="F57" s="125" t="s">
        <v>290</v>
      </c>
      <c r="H57" s="750"/>
      <c r="I57" s="124" t="s">
        <v>289</v>
      </c>
      <c r="J57" s="142" t="s">
        <v>290</v>
      </c>
      <c r="M57" s="770"/>
      <c r="N57" s="124" t="s">
        <v>289</v>
      </c>
      <c r="O57" s="125" t="s">
        <v>290</v>
      </c>
      <c r="P57" s="115"/>
      <c r="Q57" s="734"/>
      <c r="R57" s="124" t="s">
        <v>289</v>
      </c>
      <c r="S57" s="125" t="s">
        <v>290</v>
      </c>
      <c r="U57" s="773"/>
      <c r="V57" s="667" t="s">
        <v>289</v>
      </c>
      <c r="W57" s="672" t="s">
        <v>290</v>
      </c>
      <c r="Y57" s="734"/>
      <c r="Z57" s="667" t="s">
        <v>289</v>
      </c>
      <c r="AA57" s="668" t="s">
        <v>290</v>
      </c>
    </row>
    <row r="58" spans="4:27" ht="12.2" customHeight="1">
      <c r="D58" s="735"/>
      <c r="E58" s="124" t="s">
        <v>289</v>
      </c>
      <c r="F58" s="125" t="s">
        <v>290</v>
      </c>
      <c r="H58" s="751"/>
      <c r="I58" s="124" t="s">
        <v>289</v>
      </c>
      <c r="J58" s="142" t="s">
        <v>290</v>
      </c>
      <c r="M58" s="771"/>
      <c r="N58" s="124" t="s">
        <v>289</v>
      </c>
      <c r="O58" s="125" t="s">
        <v>290</v>
      </c>
      <c r="P58" s="139"/>
      <c r="Q58" s="735"/>
      <c r="R58" s="124" t="s">
        <v>289</v>
      </c>
      <c r="S58" s="125" t="s">
        <v>290</v>
      </c>
      <c r="U58" s="774"/>
      <c r="V58" s="667" t="s">
        <v>289</v>
      </c>
      <c r="W58" s="672" t="s">
        <v>290</v>
      </c>
      <c r="Y58" s="735"/>
      <c r="Z58" s="667" t="s">
        <v>289</v>
      </c>
      <c r="AA58" s="668" t="s">
        <v>290</v>
      </c>
    </row>
    <row r="59" spans="4:27" ht="12.2" customHeight="1">
      <c r="D59" s="127"/>
      <c r="E59" s="128" t="s">
        <v>80</v>
      </c>
      <c r="F59" s="129">
        <f>'1次効果'!F90</f>
        <v>0</v>
      </c>
      <c r="H59" s="144"/>
      <c r="I59" s="128" t="s">
        <v>264</v>
      </c>
      <c r="J59" s="145">
        <f>'1次効果'!J1100</f>
        <v>0</v>
      </c>
      <c r="M59" s="146"/>
      <c r="N59" s="147" t="s">
        <v>264</v>
      </c>
      <c r="O59" s="148">
        <f>'1次効果'!E1553</f>
        <v>0</v>
      </c>
      <c r="P59" s="139"/>
      <c r="Q59" s="149"/>
      <c r="R59" s="147" t="s">
        <v>264</v>
      </c>
      <c r="S59" s="129">
        <f>'1次効果'!J1740</f>
        <v>0</v>
      </c>
      <c r="U59" s="144"/>
      <c r="V59" s="673" t="s">
        <v>264</v>
      </c>
      <c r="W59" s="674">
        <f>'1次効果'!F2012</f>
        <v>0</v>
      </c>
      <c r="Y59" s="149"/>
      <c r="Z59" s="673" t="s">
        <v>264</v>
      </c>
      <c r="AA59" s="669">
        <f>'1次効果'!N2012</f>
        <v>0</v>
      </c>
    </row>
    <row r="60" spans="4:27" ht="12.2" customHeight="1">
      <c r="H60" s="144"/>
      <c r="I60" s="128" t="s">
        <v>265</v>
      </c>
      <c r="J60" s="145">
        <f>'1次効果'!J1146</f>
        <v>0</v>
      </c>
      <c r="M60" s="146"/>
      <c r="N60" s="147" t="s">
        <v>266</v>
      </c>
      <c r="O60" s="148">
        <f>'1次効果'!E1554</f>
        <v>0</v>
      </c>
      <c r="P60" s="139"/>
      <c r="Q60" s="149"/>
      <c r="R60" s="147" t="s">
        <v>266</v>
      </c>
      <c r="S60" s="129">
        <f>'1次効果'!J1602</f>
        <v>0</v>
      </c>
      <c r="U60" s="144"/>
      <c r="V60" s="673" t="s">
        <v>266</v>
      </c>
      <c r="W60" s="674">
        <f>'1次効果'!F2013</f>
        <v>0</v>
      </c>
      <c r="Y60" s="149"/>
      <c r="Z60" s="673" t="s">
        <v>266</v>
      </c>
      <c r="AA60" s="669">
        <f>'1次効果'!N2013</f>
        <v>0</v>
      </c>
    </row>
    <row r="61" spans="4:27" ht="12.95" customHeight="1" thickBot="1">
      <c r="H61" s="150"/>
      <c r="I61" s="151" t="s">
        <v>267</v>
      </c>
      <c r="J61" s="152">
        <f>J59+J60</f>
        <v>0</v>
      </c>
      <c r="M61" s="153"/>
      <c r="N61" s="154" t="s">
        <v>80</v>
      </c>
      <c r="O61" s="155">
        <f>O59+O60</f>
        <v>0</v>
      </c>
      <c r="P61" s="139"/>
      <c r="Q61" s="149"/>
      <c r="R61" s="147" t="s">
        <v>80</v>
      </c>
      <c r="S61" s="129">
        <f>S59+S60</f>
        <v>0</v>
      </c>
      <c r="U61" s="150"/>
      <c r="V61" s="675" t="s">
        <v>80</v>
      </c>
      <c r="W61" s="676">
        <f>W59+W60</f>
        <v>0</v>
      </c>
      <c r="Y61" s="149"/>
      <c r="Z61" s="673" t="s">
        <v>80</v>
      </c>
      <c r="AA61" s="669">
        <f>AA59+AA60</f>
        <v>0</v>
      </c>
    </row>
    <row r="62" spans="4:27" ht="12.75" thickTop="1">
      <c r="P62" s="139"/>
      <c r="Q62" s="139"/>
      <c r="R62" s="139"/>
      <c r="W62" s="132"/>
    </row>
    <row r="63" spans="4:27">
      <c r="F63" s="143"/>
      <c r="P63" s="139"/>
      <c r="Q63" s="139"/>
      <c r="R63" s="139"/>
      <c r="W63" s="132"/>
    </row>
    <row r="64" spans="4:27" ht="14.25">
      <c r="F64" s="143"/>
      <c r="H64" s="109"/>
      <c r="I64" s="745" t="s">
        <v>252</v>
      </c>
      <c r="J64" s="746"/>
      <c r="M64" s="109"/>
      <c r="N64" s="775" t="s">
        <v>268</v>
      </c>
      <c r="O64" s="776"/>
      <c r="P64" s="139"/>
      <c r="Q64" s="109"/>
      <c r="R64" s="745" t="s">
        <v>252</v>
      </c>
      <c r="S64" s="746"/>
      <c r="V64" s="765"/>
      <c r="W64" s="766"/>
    </row>
    <row r="65" spans="6:23" ht="14.25">
      <c r="F65" s="143"/>
      <c r="H65" s="111"/>
      <c r="I65" s="764"/>
      <c r="J65" s="764"/>
      <c r="M65" s="111"/>
      <c r="N65" s="767" t="s">
        <v>254</v>
      </c>
      <c r="O65" s="768"/>
      <c r="P65" s="139"/>
      <c r="Q65" s="111"/>
      <c r="R65" s="764"/>
      <c r="S65" s="764"/>
      <c r="V65" s="765"/>
      <c r="W65" s="766"/>
    </row>
    <row r="66" spans="6:23" ht="12.95" customHeight="1">
      <c r="F66" s="143"/>
      <c r="H66" s="733" t="s">
        <v>92</v>
      </c>
      <c r="I66" s="113" t="str">
        <f t="shared" ref="I66:I75" si="12">E46</f>
        <v>01 農業</v>
      </c>
      <c r="J66" s="114">
        <f>'1次効果'!J1150</f>
        <v>0</v>
      </c>
      <c r="M66" s="733" t="s">
        <v>70</v>
      </c>
      <c r="N66" s="113" t="str">
        <f t="shared" ref="N66:N75" si="13">E46</f>
        <v>01 農業</v>
      </c>
      <c r="O66" s="114">
        <f>'1次効果'!N1238</f>
        <v>0</v>
      </c>
      <c r="P66" s="139"/>
      <c r="Q66" s="733" t="s">
        <v>92</v>
      </c>
      <c r="R66" s="113" t="str">
        <f t="shared" ref="R66:R75" si="14">E46</f>
        <v>01 農業</v>
      </c>
      <c r="S66" s="114">
        <f>'1次効果'!J1606</f>
        <v>0</v>
      </c>
      <c r="U66" s="739"/>
      <c r="W66" s="115"/>
    </row>
    <row r="67" spans="6:23" ht="12.2" customHeight="1">
      <c r="F67" s="143"/>
      <c r="H67" s="734"/>
      <c r="I67" s="28" t="str">
        <f t="shared" si="12"/>
        <v>02 林業</v>
      </c>
      <c r="J67" s="116">
        <f>'1次効果'!J1151</f>
        <v>0</v>
      </c>
      <c r="M67" s="734"/>
      <c r="N67" s="28" t="str">
        <f t="shared" si="13"/>
        <v>02 林業</v>
      </c>
      <c r="O67" s="116">
        <f>'1次効果'!N1239</f>
        <v>0</v>
      </c>
      <c r="P67" s="139"/>
      <c r="Q67" s="734"/>
      <c r="R67" s="28" t="str">
        <f t="shared" si="14"/>
        <v>02 林業</v>
      </c>
      <c r="S67" s="116">
        <f>'1次効果'!J1607</f>
        <v>0</v>
      </c>
      <c r="U67" s="740"/>
      <c r="W67" s="115"/>
    </row>
    <row r="68" spans="6:23" ht="12.2" customHeight="1">
      <c r="F68" s="143"/>
      <c r="H68" s="734"/>
      <c r="I68" s="28" t="str">
        <f t="shared" si="12"/>
        <v>03 漁業</v>
      </c>
      <c r="J68" s="116">
        <f>'1次効果'!J1152</f>
        <v>0</v>
      </c>
      <c r="M68" s="734"/>
      <c r="N68" s="28" t="str">
        <f t="shared" si="13"/>
        <v>03 漁業</v>
      </c>
      <c r="O68" s="116">
        <f>'1次効果'!N1240</f>
        <v>0</v>
      </c>
      <c r="P68" s="139"/>
      <c r="Q68" s="734"/>
      <c r="R68" s="28" t="str">
        <f t="shared" si="14"/>
        <v>03 漁業</v>
      </c>
      <c r="S68" s="116">
        <f>'1次効果'!J1608</f>
        <v>0</v>
      </c>
      <c r="U68" s="740"/>
      <c r="W68" s="115"/>
    </row>
    <row r="69" spans="6:23" ht="12.2" customHeight="1">
      <c r="F69" s="143"/>
      <c r="H69" s="734"/>
      <c r="I69" s="28" t="str">
        <f t="shared" si="12"/>
        <v>04 鉱業</v>
      </c>
      <c r="J69" s="116">
        <f>'1次効果'!J1153</f>
        <v>0</v>
      </c>
      <c r="M69" s="734"/>
      <c r="N69" s="28" t="str">
        <f t="shared" si="13"/>
        <v>04 鉱業</v>
      </c>
      <c r="O69" s="116">
        <f>'1次効果'!N1241</f>
        <v>0</v>
      </c>
      <c r="P69" s="139"/>
      <c r="Q69" s="734"/>
      <c r="R69" s="28" t="str">
        <f t="shared" si="14"/>
        <v>04 鉱業</v>
      </c>
      <c r="S69" s="116">
        <f>'1次効果'!J1609</f>
        <v>0</v>
      </c>
      <c r="U69" s="740"/>
      <c r="W69" s="115"/>
    </row>
    <row r="70" spans="6:23" ht="12.2" customHeight="1">
      <c r="F70" s="143"/>
      <c r="H70" s="734"/>
      <c r="I70" s="28" t="str">
        <f t="shared" si="12"/>
        <v>05 飲食料品</v>
      </c>
      <c r="J70" s="116">
        <f>'1次効果'!J1154</f>
        <v>0</v>
      </c>
      <c r="M70" s="734"/>
      <c r="N70" s="28" t="str">
        <f t="shared" si="13"/>
        <v>05 飲食料品</v>
      </c>
      <c r="O70" s="116">
        <f>'1次効果'!N1242</f>
        <v>0</v>
      </c>
      <c r="P70" s="139"/>
      <c r="Q70" s="734"/>
      <c r="R70" s="28" t="str">
        <f t="shared" si="14"/>
        <v>05 飲食料品</v>
      </c>
      <c r="S70" s="116">
        <f>'1次効果'!J1610</f>
        <v>0</v>
      </c>
      <c r="U70" s="740"/>
      <c r="W70" s="115"/>
    </row>
    <row r="71" spans="6:23" ht="12.2" customHeight="1">
      <c r="F71" s="143"/>
      <c r="H71" s="734"/>
      <c r="I71" s="28" t="str">
        <f t="shared" si="12"/>
        <v>06 繊維製品</v>
      </c>
      <c r="J71" s="116">
        <f>'1次効果'!J1155</f>
        <v>0</v>
      </c>
      <c r="M71" s="734"/>
      <c r="N71" s="28" t="str">
        <f t="shared" si="13"/>
        <v>06 繊維製品</v>
      </c>
      <c r="O71" s="116">
        <f>'1次効果'!N1243</f>
        <v>0</v>
      </c>
      <c r="P71" s="139"/>
      <c r="Q71" s="734"/>
      <c r="R71" s="28" t="str">
        <f t="shared" si="14"/>
        <v>06 繊維製品</v>
      </c>
      <c r="S71" s="116">
        <f>'1次効果'!J1611</f>
        <v>0</v>
      </c>
      <c r="U71" s="740"/>
      <c r="W71" s="115"/>
    </row>
    <row r="72" spans="6:23" ht="12.2" customHeight="1">
      <c r="F72" s="143"/>
      <c r="H72" s="734"/>
      <c r="I72" s="122" t="str">
        <f t="shared" si="12"/>
        <v>07 パルプ・紙・木製品</v>
      </c>
      <c r="J72" s="116">
        <f>'1次効果'!J1156</f>
        <v>0</v>
      </c>
      <c r="M72" s="734"/>
      <c r="N72" s="122" t="str">
        <f t="shared" si="13"/>
        <v>07 パルプ・紙・木製品</v>
      </c>
      <c r="O72" s="116">
        <f>'1次効果'!N1244</f>
        <v>0</v>
      </c>
      <c r="P72" s="139"/>
      <c r="Q72" s="734"/>
      <c r="R72" s="122" t="str">
        <f t="shared" si="14"/>
        <v>07 パルプ・紙・木製品</v>
      </c>
      <c r="S72" s="116">
        <f>'1次効果'!J1612</f>
        <v>0</v>
      </c>
      <c r="U72" s="740"/>
      <c r="W72" s="115"/>
    </row>
    <row r="73" spans="6:23" ht="12.2" customHeight="1">
      <c r="F73" s="143"/>
      <c r="H73" s="734"/>
      <c r="I73" s="28" t="str">
        <f t="shared" si="12"/>
        <v>08 化学製品</v>
      </c>
      <c r="J73" s="116">
        <f>'1次効果'!J1157</f>
        <v>0</v>
      </c>
      <c r="M73" s="734"/>
      <c r="N73" s="28" t="str">
        <f t="shared" si="13"/>
        <v>08 化学製品</v>
      </c>
      <c r="O73" s="116">
        <f>'1次効果'!N1245</f>
        <v>0</v>
      </c>
      <c r="P73" s="139"/>
      <c r="Q73" s="734"/>
      <c r="R73" s="28" t="str">
        <f t="shared" si="14"/>
        <v>08 化学製品</v>
      </c>
      <c r="S73" s="116">
        <f>'1次効果'!J1613</f>
        <v>0</v>
      </c>
      <c r="U73" s="740"/>
      <c r="W73" s="115"/>
    </row>
    <row r="74" spans="6:23" ht="12.2" customHeight="1">
      <c r="F74" s="143"/>
      <c r="H74" s="734"/>
      <c r="I74" s="28" t="str">
        <f t="shared" si="12"/>
        <v>09 石油・石炭製品</v>
      </c>
      <c r="J74" s="116">
        <f>'1次効果'!J1158</f>
        <v>0</v>
      </c>
      <c r="M74" s="734"/>
      <c r="N74" s="28" t="str">
        <f t="shared" si="13"/>
        <v>09 石油・石炭製品</v>
      </c>
      <c r="O74" s="116">
        <f>'1次効果'!N1246</f>
        <v>0</v>
      </c>
      <c r="P74" s="139"/>
      <c r="Q74" s="734"/>
      <c r="R74" s="28" t="str">
        <f t="shared" si="14"/>
        <v>09 石油・石炭製品</v>
      </c>
      <c r="S74" s="116">
        <f>'1次効果'!J1614</f>
        <v>0</v>
      </c>
      <c r="U74" s="740"/>
      <c r="W74" s="115"/>
    </row>
    <row r="75" spans="6:23" ht="12.2" customHeight="1">
      <c r="F75" s="143"/>
      <c r="H75" s="734"/>
      <c r="I75" s="28" t="str">
        <f t="shared" si="12"/>
        <v>10 プラスチック・ゴム製品</v>
      </c>
      <c r="J75" s="116">
        <f>'1次効果'!J1159</f>
        <v>0</v>
      </c>
      <c r="M75" s="734"/>
      <c r="N75" s="28" t="str">
        <f t="shared" si="13"/>
        <v>10 プラスチック・ゴム製品</v>
      </c>
      <c r="O75" s="116">
        <f>'1次効果'!N1247</f>
        <v>0</v>
      </c>
      <c r="P75" s="139"/>
      <c r="Q75" s="734"/>
      <c r="R75" s="28" t="str">
        <f t="shared" si="14"/>
        <v>10 プラスチック・ゴム製品</v>
      </c>
      <c r="S75" s="116">
        <f>'1次効果'!J1615</f>
        <v>0</v>
      </c>
      <c r="U75" s="740"/>
      <c r="W75" s="115"/>
    </row>
    <row r="76" spans="6:23" ht="12.2" customHeight="1">
      <c r="F76" s="143"/>
      <c r="H76" s="734"/>
      <c r="I76" s="124" t="s">
        <v>291</v>
      </c>
      <c r="J76" s="125" t="s">
        <v>292</v>
      </c>
      <c r="M76" s="734"/>
      <c r="N76" s="124" t="s">
        <v>291</v>
      </c>
      <c r="O76" s="125" t="s">
        <v>292</v>
      </c>
      <c r="P76" s="139"/>
      <c r="Q76" s="734"/>
      <c r="R76" s="124" t="s">
        <v>291</v>
      </c>
      <c r="S76" s="125" t="s">
        <v>292</v>
      </c>
      <c r="U76" s="740"/>
      <c r="W76" s="115"/>
    </row>
    <row r="77" spans="6:23" ht="12.2" customHeight="1">
      <c r="F77" s="143"/>
      <c r="H77" s="734"/>
      <c r="I77" s="124" t="s">
        <v>291</v>
      </c>
      <c r="J77" s="125" t="s">
        <v>292</v>
      </c>
      <c r="M77" s="734"/>
      <c r="N77" s="124" t="s">
        <v>291</v>
      </c>
      <c r="O77" s="125" t="s">
        <v>292</v>
      </c>
      <c r="P77" s="139"/>
      <c r="Q77" s="734"/>
      <c r="R77" s="124" t="s">
        <v>291</v>
      </c>
      <c r="S77" s="125" t="s">
        <v>292</v>
      </c>
      <c r="U77" s="740"/>
      <c r="W77" s="115"/>
    </row>
    <row r="78" spans="6:23" ht="12.2" customHeight="1">
      <c r="F78" s="143"/>
      <c r="H78" s="735"/>
      <c r="I78" s="124" t="s">
        <v>291</v>
      </c>
      <c r="J78" s="125" t="s">
        <v>292</v>
      </c>
      <c r="M78" s="735"/>
      <c r="N78" s="124" t="s">
        <v>291</v>
      </c>
      <c r="O78" s="125" t="s">
        <v>292</v>
      </c>
      <c r="P78" s="139"/>
      <c r="Q78" s="735"/>
      <c r="R78" s="124" t="s">
        <v>291</v>
      </c>
      <c r="S78" s="125" t="s">
        <v>292</v>
      </c>
      <c r="U78" s="740"/>
      <c r="W78" s="115"/>
    </row>
    <row r="79" spans="6:23">
      <c r="F79" s="143"/>
      <c r="H79" s="127"/>
      <c r="I79" s="128" t="s">
        <v>80</v>
      </c>
      <c r="J79" s="129">
        <f>'1次効果'!J1192</f>
        <v>0</v>
      </c>
      <c r="M79" s="127"/>
      <c r="N79" s="128" t="s">
        <v>80</v>
      </c>
      <c r="O79" s="129">
        <f>'1次効果'!N1281</f>
        <v>0</v>
      </c>
      <c r="P79" s="139"/>
      <c r="Q79" s="127"/>
      <c r="R79" s="128" t="s">
        <v>80</v>
      </c>
      <c r="S79" s="129">
        <f>'1次効果'!J1648</f>
        <v>0</v>
      </c>
      <c r="W79" s="115"/>
    </row>
    <row r="80" spans="6:23">
      <c r="F80" s="143"/>
      <c r="J80" s="115"/>
      <c r="P80" s="139"/>
      <c r="U80" s="132"/>
      <c r="V80" s="139"/>
    </row>
    <row r="81" spans="3:23">
      <c r="F81" s="143"/>
      <c r="J81" s="115"/>
      <c r="P81" s="139"/>
      <c r="Q81" s="139"/>
      <c r="R81" s="139"/>
      <c r="W81" s="132"/>
    </row>
    <row r="82" spans="3:23">
      <c r="F82" s="143"/>
      <c r="J82" s="115"/>
      <c r="P82" s="139"/>
      <c r="Q82" s="139"/>
      <c r="R82" s="139"/>
      <c r="W82" s="132"/>
    </row>
    <row r="83" spans="3:23">
      <c r="F83" s="143"/>
      <c r="J83" s="115"/>
      <c r="P83" s="139"/>
      <c r="Q83" s="139"/>
      <c r="R83" s="139"/>
      <c r="W83" s="132"/>
    </row>
    <row r="84" spans="3:23">
      <c r="F84" s="143"/>
      <c r="J84" s="115"/>
      <c r="P84" s="139"/>
      <c r="Q84" s="139"/>
      <c r="R84" s="139"/>
      <c r="W84" s="132"/>
    </row>
    <row r="85" spans="3:23">
      <c r="F85" s="143"/>
      <c r="J85" s="115"/>
      <c r="P85" s="139"/>
      <c r="Q85" s="139"/>
      <c r="R85" s="139"/>
      <c r="W85" s="132"/>
    </row>
    <row r="86" spans="3:23">
      <c r="F86" s="143"/>
      <c r="J86" s="115"/>
      <c r="P86" s="139"/>
      <c r="Q86" s="139"/>
      <c r="R86" s="139"/>
      <c r="W86" s="132"/>
    </row>
    <row r="87" spans="3:23">
      <c r="F87" s="143"/>
      <c r="P87" s="139"/>
      <c r="Q87" s="139"/>
      <c r="R87" s="139"/>
      <c r="W87" s="132"/>
    </row>
    <row r="88" spans="3:23">
      <c r="F88" s="143"/>
      <c r="P88" s="139"/>
      <c r="Q88" s="139"/>
      <c r="R88" s="139"/>
      <c r="W88" s="132"/>
    </row>
    <row r="89" spans="3:23" ht="12.4" customHeight="1"/>
    <row r="90" spans="3:23" ht="12.4" customHeight="1"/>
    <row r="91" spans="3:23" ht="12.2" customHeight="1">
      <c r="C91" s="88"/>
      <c r="D91" s="88"/>
      <c r="G91" s="106"/>
      <c r="H91" s="106"/>
      <c r="W91" s="107"/>
    </row>
    <row r="92" spans="3:23" ht="12.2" customHeight="1">
      <c r="C92" s="88"/>
      <c r="D92" s="88"/>
      <c r="G92" s="106"/>
      <c r="H92" s="106"/>
      <c r="W92" s="107"/>
    </row>
    <row r="93" spans="3:23" ht="12.2" customHeight="1">
      <c r="C93" s="88"/>
      <c r="D93" s="88"/>
      <c r="G93" s="106"/>
      <c r="H93" s="106"/>
      <c r="W93" s="107"/>
    </row>
    <row r="94" spans="3:23" ht="12.2" customHeight="1">
      <c r="C94" s="88"/>
      <c r="D94" s="88"/>
      <c r="G94" s="106"/>
      <c r="H94" s="106"/>
      <c r="W94" s="107"/>
    </row>
    <row r="95" spans="3:23">
      <c r="F95" s="143"/>
      <c r="P95" s="139"/>
      <c r="Q95" s="139"/>
      <c r="R95" s="139"/>
      <c r="W95" s="132"/>
    </row>
    <row r="96" spans="3:23">
      <c r="W96" s="132"/>
    </row>
    <row r="97" spans="1:23">
      <c r="W97" s="132"/>
    </row>
    <row r="98" spans="1:23" ht="12.2" customHeight="1">
      <c r="F98" s="157"/>
      <c r="J98" s="115"/>
      <c r="K98" s="115"/>
      <c r="S98" s="121"/>
    </row>
    <row r="99" spans="1:23" ht="12.2" customHeight="1">
      <c r="J99" s="115"/>
      <c r="K99" s="115"/>
      <c r="S99" s="121"/>
    </row>
    <row r="100" spans="1:23" ht="12.2" customHeight="1">
      <c r="J100" s="115"/>
      <c r="K100" s="115"/>
      <c r="S100" s="121"/>
    </row>
    <row r="101" spans="1:23" ht="12.2" customHeight="1">
      <c r="J101" s="115"/>
      <c r="K101" s="115"/>
      <c r="Q101" s="109"/>
      <c r="R101" s="745" t="s">
        <v>252</v>
      </c>
      <c r="S101" s="745"/>
    </row>
    <row r="102" spans="1:23" ht="12.2" customHeight="1">
      <c r="J102" s="115"/>
      <c r="K102" s="115"/>
      <c r="Q102" s="111"/>
      <c r="R102" s="752"/>
      <c r="S102" s="752"/>
    </row>
    <row r="103" spans="1:23" ht="12.2" customHeight="1">
      <c r="K103" s="115"/>
      <c r="Q103" s="733" t="s">
        <v>92</v>
      </c>
      <c r="R103" s="113" t="str">
        <f t="shared" ref="R103:R112" si="15">E46</f>
        <v>01 農業</v>
      </c>
      <c r="S103" s="114">
        <f>'2次効果'!J985</f>
        <v>0</v>
      </c>
    </row>
    <row r="104" spans="1:23" ht="12.2" customHeight="1">
      <c r="F104" s="157"/>
      <c r="I104" s="158"/>
      <c r="J104" s="159"/>
      <c r="K104" s="115"/>
      <c r="Q104" s="753"/>
      <c r="R104" s="28" t="str">
        <f t="shared" si="15"/>
        <v>02 林業</v>
      </c>
      <c r="S104" s="116">
        <f>'2次効果'!J986</f>
        <v>0</v>
      </c>
    </row>
    <row r="105" spans="1:23" ht="12.2" customHeight="1">
      <c r="J105" s="157"/>
      <c r="K105" s="115"/>
      <c r="Q105" s="753"/>
      <c r="R105" s="28" t="str">
        <f t="shared" si="15"/>
        <v>03 漁業</v>
      </c>
      <c r="S105" s="116">
        <f>'2次効果'!J987</f>
        <v>0</v>
      </c>
    </row>
    <row r="106" spans="1:23" ht="12.2" customHeight="1">
      <c r="K106" s="115"/>
      <c r="P106" s="132"/>
      <c r="Q106" s="753"/>
      <c r="R106" s="28" t="str">
        <f t="shared" si="15"/>
        <v>04 鉱業</v>
      </c>
      <c r="S106" s="116">
        <f>'2次効果'!J988</f>
        <v>0</v>
      </c>
    </row>
    <row r="107" spans="1:23" ht="12.2" customHeight="1">
      <c r="A107" s="160"/>
      <c r="B107" s="160"/>
      <c r="K107" s="115"/>
      <c r="P107" s="139"/>
      <c r="Q107" s="753"/>
      <c r="R107" s="28" t="str">
        <f t="shared" si="15"/>
        <v>05 飲食料品</v>
      </c>
      <c r="S107" s="116">
        <f>'2次効果'!J989</f>
        <v>0</v>
      </c>
      <c r="T107" s="123"/>
    </row>
    <row r="108" spans="1:23" ht="12.2" customHeight="1">
      <c r="A108" s="160"/>
      <c r="B108" s="160"/>
      <c r="K108" s="115"/>
      <c r="P108" s="139"/>
      <c r="Q108" s="753"/>
      <c r="R108" s="28" t="str">
        <f t="shared" si="15"/>
        <v>06 繊維製品</v>
      </c>
      <c r="S108" s="116">
        <f>'2次効果'!J990</f>
        <v>0</v>
      </c>
      <c r="T108" s="123"/>
    </row>
    <row r="109" spans="1:23" ht="12.2" customHeight="1">
      <c r="A109" s="160"/>
      <c r="B109" s="160"/>
      <c r="K109" s="115"/>
      <c r="P109" s="139"/>
      <c r="Q109" s="753"/>
      <c r="R109" s="122" t="str">
        <f t="shared" si="15"/>
        <v>07 パルプ・紙・木製品</v>
      </c>
      <c r="S109" s="116">
        <f>'2次効果'!J991</f>
        <v>0</v>
      </c>
      <c r="T109" s="123"/>
    </row>
    <row r="110" spans="1:23" ht="12.2" customHeight="1">
      <c r="A110" s="160"/>
      <c r="B110" s="160"/>
      <c r="K110" s="115"/>
      <c r="P110" s="139"/>
      <c r="Q110" s="753"/>
      <c r="R110" s="28" t="str">
        <f t="shared" si="15"/>
        <v>08 化学製品</v>
      </c>
      <c r="S110" s="116">
        <f>'2次効果'!J992</f>
        <v>0</v>
      </c>
      <c r="T110" s="123"/>
    </row>
    <row r="111" spans="1:23" ht="12.2" customHeight="1">
      <c r="A111" s="160"/>
      <c r="B111" s="160"/>
      <c r="K111" s="115"/>
      <c r="P111" s="139"/>
      <c r="Q111" s="753"/>
      <c r="R111" s="28" t="str">
        <f t="shared" si="15"/>
        <v>09 石油・石炭製品</v>
      </c>
      <c r="S111" s="116">
        <f>'2次効果'!J993</f>
        <v>0</v>
      </c>
      <c r="T111" s="123"/>
    </row>
    <row r="112" spans="1:23" ht="12.2" customHeight="1">
      <c r="A112" s="160"/>
      <c r="B112" s="160"/>
      <c r="K112" s="115"/>
      <c r="P112" s="139"/>
      <c r="Q112" s="753"/>
      <c r="R112" s="122" t="str">
        <f t="shared" si="15"/>
        <v>10 プラスチック・ゴム製品</v>
      </c>
      <c r="S112" s="116">
        <f>'2次効果'!J994</f>
        <v>0</v>
      </c>
      <c r="T112" s="123"/>
    </row>
    <row r="113" spans="1:23" ht="12.2" customHeight="1">
      <c r="A113" s="160"/>
      <c r="B113" s="160"/>
      <c r="K113" s="115"/>
      <c r="P113" s="139"/>
      <c r="Q113" s="753"/>
      <c r="R113" s="124" t="s">
        <v>291</v>
      </c>
      <c r="S113" s="125" t="s">
        <v>292</v>
      </c>
      <c r="T113" s="123"/>
    </row>
    <row r="114" spans="1:23" ht="12.2" customHeight="1">
      <c r="A114" s="160"/>
      <c r="B114" s="160"/>
      <c r="K114" s="115"/>
      <c r="P114" s="139"/>
      <c r="Q114" s="753"/>
      <c r="R114" s="124" t="s">
        <v>291</v>
      </c>
      <c r="S114" s="125" t="s">
        <v>292</v>
      </c>
      <c r="T114" s="123"/>
    </row>
    <row r="115" spans="1:23" ht="12.2" customHeight="1">
      <c r="A115" s="160"/>
      <c r="B115" s="160"/>
      <c r="K115" s="115"/>
      <c r="P115" s="139"/>
      <c r="Q115" s="754"/>
      <c r="R115" s="124" t="s">
        <v>291</v>
      </c>
      <c r="S115" s="125" t="s">
        <v>292</v>
      </c>
      <c r="T115" s="123"/>
    </row>
    <row r="116" spans="1:23" ht="12.2" customHeight="1">
      <c r="A116" s="160"/>
      <c r="B116" s="160"/>
      <c r="K116" s="115"/>
      <c r="P116" s="139"/>
      <c r="Q116" s="127"/>
      <c r="R116" s="149" t="s">
        <v>80</v>
      </c>
      <c r="S116" s="129">
        <f>'2次効果'!J1027</f>
        <v>0</v>
      </c>
      <c r="T116" s="123"/>
    </row>
    <row r="117" spans="1:23" ht="12.2" customHeight="1">
      <c r="A117" s="160"/>
      <c r="B117" s="160"/>
      <c r="K117" s="115"/>
      <c r="P117" s="139"/>
      <c r="T117" s="123"/>
    </row>
    <row r="118" spans="1:23" ht="14.25">
      <c r="A118" s="160"/>
      <c r="B118" s="160"/>
      <c r="K118" s="115"/>
      <c r="N118" s="161" t="s">
        <v>269</v>
      </c>
      <c r="O118" s="162"/>
      <c r="P118" s="139"/>
      <c r="Q118" s="109"/>
      <c r="R118" s="745" t="s">
        <v>270</v>
      </c>
      <c r="S118" s="745"/>
      <c r="T118" s="123"/>
      <c r="V118" s="761"/>
      <c r="W118" s="761"/>
    </row>
    <row r="119" spans="1:23" ht="14.25">
      <c r="A119" s="160"/>
      <c r="B119" s="160"/>
      <c r="K119" s="115"/>
      <c r="N119" s="163" t="s">
        <v>271</v>
      </c>
      <c r="O119" s="164"/>
      <c r="P119" s="139"/>
      <c r="Q119" s="111"/>
      <c r="R119" s="752"/>
      <c r="S119" s="752"/>
      <c r="T119" s="123"/>
      <c r="V119" s="762"/>
      <c r="W119" s="762"/>
    </row>
    <row r="120" spans="1:23" ht="12.2" customHeight="1">
      <c r="A120" s="160"/>
      <c r="B120" s="160"/>
      <c r="K120" s="115"/>
      <c r="N120" s="165" t="str">
        <f t="shared" ref="N120:N129" si="16">E46</f>
        <v>01 農業</v>
      </c>
      <c r="O120" s="114">
        <f>'2次効果'!J847</f>
        <v>0</v>
      </c>
      <c r="P120" s="139"/>
      <c r="Q120" s="733" t="s">
        <v>92</v>
      </c>
      <c r="R120" s="113" t="str">
        <f t="shared" ref="R120:R129" si="17">E46</f>
        <v>01 農業</v>
      </c>
      <c r="S120" s="114">
        <f>'2次効果'!J893</f>
        <v>0</v>
      </c>
      <c r="T120" s="123"/>
      <c r="U120" s="739"/>
      <c r="W120" s="115"/>
    </row>
    <row r="121" spans="1:23" ht="12.2" customHeight="1">
      <c r="A121" s="160"/>
      <c r="B121" s="160"/>
      <c r="N121" s="166" t="str">
        <f t="shared" si="16"/>
        <v>02 林業</v>
      </c>
      <c r="O121" s="116">
        <f>'2次効果'!J848</f>
        <v>0</v>
      </c>
      <c r="P121" s="139"/>
      <c r="Q121" s="734"/>
      <c r="R121" s="28" t="str">
        <f t="shared" si="17"/>
        <v>02 林業</v>
      </c>
      <c r="S121" s="116">
        <f>'2次効果'!J894</f>
        <v>0</v>
      </c>
      <c r="T121" s="123"/>
      <c r="U121" s="739"/>
      <c r="W121" s="115"/>
    </row>
    <row r="122" spans="1:23" ht="14.25">
      <c r="E122" s="31" t="s">
        <v>92</v>
      </c>
      <c r="N122" s="166" t="str">
        <f t="shared" si="16"/>
        <v>03 漁業</v>
      </c>
      <c r="O122" s="116">
        <f>'2次効果'!J849</f>
        <v>0</v>
      </c>
      <c r="P122" s="139"/>
      <c r="Q122" s="734"/>
      <c r="R122" s="28" t="str">
        <f t="shared" si="17"/>
        <v>03 漁業</v>
      </c>
      <c r="S122" s="116">
        <f>'2次効果'!J895</f>
        <v>0</v>
      </c>
      <c r="U122" s="739"/>
      <c r="W122" s="115"/>
    </row>
    <row r="123" spans="1:23">
      <c r="E123" s="746" t="s">
        <v>272</v>
      </c>
      <c r="F123" s="763"/>
      <c r="N123" s="166" t="str">
        <f t="shared" si="16"/>
        <v>04 鉱業</v>
      </c>
      <c r="O123" s="116">
        <f>'2次効果'!J850</f>
        <v>0</v>
      </c>
      <c r="P123" s="139"/>
      <c r="Q123" s="734"/>
      <c r="R123" s="28" t="str">
        <f t="shared" si="17"/>
        <v>04 鉱業</v>
      </c>
      <c r="S123" s="116">
        <f>'2次効果'!J896</f>
        <v>0</v>
      </c>
      <c r="U123" s="739"/>
      <c r="W123" s="115"/>
    </row>
    <row r="124" spans="1:23" ht="14.25">
      <c r="E124" s="764"/>
      <c r="F124" s="764"/>
      <c r="I124" s="31" t="s">
        <v>92</v>
      </c>
      <c r="N124" s="166" t="str">
        <f t="shared" si="16"/>
        <v>05 飲食料品</v>
      </c>
      <c r="O124" s="116">
        <f>'2次効果'!J851</f>
        <v>0</v>
      </c>
      <c r="P124" s="139"/>
      <c r="Q124" s="734"/>
      <c r="R124" s="28" t="str">
        <f t="shared" si="17"/>
        <v>05 飲食料品</v>
      </c>
      <c r="S124" s="116">
        <f>'2次効果'!J897</f>
        <v>0</v>
      </c>
      <c r="U124" s="739"/>
      <c r="W124" s="115"/>
    </row>
    <row r="125" spans="1:23" ht="14.25">
      <c r="E125" s="167" t="s">
        <v>293</v>
      </c>
      <c r="F125" s="114">
        <f>O28</f>
        <v>0</v>
      </c>
      <c r="I125" s="168" t="s">
        <v>269</v>
      </c>
      <c r="J125" s="169"/>
      <c r="N125" s="166" t="str">
        <f t="shared" si="16"/>
        <v>06 繊維製品</v>
      </c>
      <c r="O125" s="116">
        <f>'2次効果'!J852</f>
        <v>0</v>
      </c>
      <c r="P125" s="139"/>
      <c r="Q125" s="734"/>
      <c r="R125" s="28" t="str">
        <f t="shared" si="17"/>
        <v>06 繊維製品</v>
      </c>
      <c r="S125" s="116">
        <f>'2次効果'!J898</f>
        <v>0</v>
      </c>
      <c r="U125" s="739"/>
      <c r="W125" s="115"/>
    </row>
    <row r="126" spans="1:23" ht="14.25">
      <c r="E126" s="170" t="s">
        <v>294</v>
      </c>
      <c r="F126" s="171">
        <f>AA59</f>
        <v>0</v>
      </c>
      <c r="I126" s="168" t="s">
        <v>275</v>
      </c>
      <c r="J126" s="169"/>
      <c r="N126" s="172" t="str">
        <f t="shared" si="16"/>
        <v>07 パルプ・紙・木製品</v>
      </c>
      <c r="O126" s="116">
        <f>'2次効果'!J853</f>
        <v>0</v>
      </c>
      <c r="P126" s="139"/>
      <c r="Q126" s="734"/>
      <c r="R126" s="122" t="str">
        <f t="shared" si="17"/>
        <v>07 パルプ・紙・木製品</v>
      </c>
      <c r="S126" s="116">
        <f>'2次効果'!J899</f>
        <v>0</v>
      </c>
      <c r="U126" s="739"/>
      <c r="W126" s="115"/>
    </row>
    <row r="127" spans="1:23" ht="12.2" customHeight="1">
      <c r="E127" s="149" t="s">
        <v>80</v>
      </c>
      <c r="F127" s="129">
        <f>F125+F126</f>
        <v>0</v>
      </c>
      <c r="I127" s="149"/>
      <c r="J127" s="173">
        <f>'2次効果'!M795</f>
        <v>0</v>
      </c>
      <c r="N127" s="166" t="str">
        <f t="shared" si="16"/>
        <v>08 化学製品</v>
      </c>
      <c r="O127" s="116">
        <f>'2次効果'!J854</f>
        <v>0</v>
      </c>
      <c r="P127" s="139"/>
      <c r="Q127" s="734"/>
      <c r="R127" s="28" t="str">
        <f t="shared" si="17"/>
        <v>08 化学製品</v>
      </c>
      <c r="S127" s="116">
        <f>'2次効果'!J900</f>
        <v>0</v>
      </c>
      <c r="U127" s="739"/>
      <c r="W127" s="115"/>
    </row>
    <row r="128" spans="1:23" ht="12.2" customHeight="1">
      <c r="N128" s="166" t="str">
        <f t="shared" si="16"/>
        <v>09 石油・石炭製品</v>
      </c>
      <c r="O128" s="116">
        <f>'2次効果'!J855</f>
        <v>0</v>
      </c>
      <c r="P128" s="139"/>
      <c r="Q128" s="734"/>
      <c r="R128" s="28" t="str">
        <f t="shared" si="17"/>
        <v>09 石油・石炭製品</v>
      </c>
      <c r="S128" s="116">
        <f>'2次効果'!J901</f>
        <v>0</v>
      </c>
      <c r="U128" s="739"/>
      <c r="W128" s="115"/>
    </row>
    <row r="129" spans="14:23" ht="12.2" customHeight="1">
      <c r="N129" s="172" t="str">
        <f t="shared" si="16"/>
        <v>10 プラスチック・ゴム製品</v>
      </c>
      <c r="O129" s="116">
        <f>'2次効果'!J856</f>
        <v>0</v>
      </c>
      <c r="P129" s="139"/>
      <c r="Q129" s="734"/>
      <c r="R129" s="122" t="str">
        <f t="shared" si="17"/>
        <v>10 プラスチック・ゴム製品</v>
      </c>
      <c r="S129" s="116">
        <f>'2次効果'!J902</f>
        <v>0</v>
      </c>
      <c r="U129" s="739"/>
      <c r="W129" s="115"/>
    </row>
    <row r="130" spans="14:23" ht="12.2" customHeight="1">
      <c r="N130" s="124" t="s">
        <v>291</v>
      </c>
      <c r="O130" s="125" t="s">
        <v>292</v>
      </c>
      <c r="P130" s="139"/>
      <c r="Q130" s="734"/>
      <c r="R130" s="124" t="s">
        <v>291</v>
      </c>
      <c r="S130" s="125" t="s">
        <v>292</v>
      </c>
      <c r="U130" s="739"/>
      <c r="W130" s="115"/>
    </row>
    <row r="131" spans="14:23" ht="12.2" customHeight="1">
      <c r="N131" s="124" t="s">
        <v>291</v>
      </c>
      <c r="O131" s="125" t="s">
        <v>292</v>
      </c>
      <c r="P131" s="139"/>
      <c r="Q131" s="734"/>
      <c r="R131" s="124" t="s">
        <v>291</v>
      </c>
      <c r="S131" s="125" t="s">
        <v>292</v>
      </c>
      <c r="U131" s="739"/>
      <c r="W131" s="115"/>
    </row>
    <row r="132" spans="14:23" ht="12.2" customHeight="1">
      <c r="N132" s="124" t="s">
        <v>291</v>
      </c>
      <c r="O132" s="125" t="s">
        <v>292</v>
      </c>
      <c r="P132" s="139"/>
      <c r="Q132" s="735"/>
      <c r="R132" s="124" t="s">
        <v>291</v>
      </c>
      <c r="S132" s="125" t="s">
        <v>292</v>
      </c>
      <c r="U132" s="739"/>
      <c r="W132" s="115"/>
    </row>
    <row r="133" spans="14:23" ht="12.2" customHeight="1">
      <c r="N133" s="149" t="s">
        <v>80</v>
      </c>
      <c r="O133" s="129">
        <f>'2次効果'!J889</f>
        <v>0</v>
      </c>
      <c r="P133" s="139"/>
      <c r="Q133" s="733" t="s">
        <v>70</v>
      </c>
      <c r="R133" s="113" t="str">
        <f t="shared" ref="R133:R142" si="18">E46</f>
        <v>01 農業</v>
      </c>
      <c r="S133" s="114">
        <f>'2次効果'!J939</f>
        <v>0</v>
      </c>
      <c r="U133" s="739"/>
      <c r="W133" s="115"/>
    </row>
    <row r="134" spans="14:23" ht="12.2" customHeight="1">
      <c r="P134" s="139"/>
      <c r="Q134" s="734"/>
      <c r="R134" s="28" t="str">
        <f t="shared" si="18"/>
        <v>02 林業</v>
      </c>
      <c r="S134" s="116">
        <f>'2次効果'!J940</f>
        <v>0</v>
      </c>
      <c r="U134" s="739"/>
      <c r="W134" s="115"/>
    </row>
    <row r="135" spans="14:23" ht="12.2" customHeight="1">
      <c r="P135" s="139"/>
      <c r="Q135" s="734"/>
      <c r="R135" s="28" t="str">
        <f t="shared" si="18"/>
        <v>03 漁業</v>
      </c>
      <c r="S135" s="116">
        <f>'2次効果'!J941</f>
        <v>0</v>
      </c>
      <c r="U135" s="739"/>
      <c r="W135" s="115"/>
    </row>
    <row r="136" spans="14:23" ht="12.2" customHeight="1">
      <c r="P136" s="139"/>
      <c r="Q136" s="734"/>
      <c r="R136" s="28" t="str">
        <f t="shared" si="18"/>
        <v>04 鉱業</v>
      </c>
      <c r="S136" s="116">
        <f>'2次効果'!J942</f>
        <v>0</v>
      </c>
      <c r="U136" s="739"/>
      <c r="W136" s="115"/>
    </row>
    <row r="137" spans="14:23" ht="12.2" customHeight="1">
      <c r="P137" s="139"/>
      <c r="Q137" s="734"/>
      <c r="R137" s="28" t="str">
        <f t="shared" si="18"/>
        <v>05 飲食料品</v>
      </c>
      <c r="S137" s="116">
        <f>'2次効果'!J943</f>
        <v>0</v>
      </c>
      <c r="U137" s="739"/>
      <c r="W137" s="115"/>
    </row>
    <row r="138" spans="14:23" ht="12.2" customHeight="1">
      <c r="P138" s="139"/>
      <c r="Q138" s="734"/>
      <c r="R138" s="28" t="str">
        <f t="shared" si="18"/>
        <v>06 繊維製品</v>
      </c>
      <c r="S138" s="116">
        <f>'2次効果'!J944</f>
        <v>0</v>
      </c>
      <c r="U138" s="739"/>
      <c r="W138" s="115"/>
    </row>
    <row r="139" spans="14:23" ht="12.2" customHeight="1">
      <c r="P139" s="139"/>
      <c r="Q139" s="734"/>
      <c r="R139" s="122" t="str">
        <f t="shared" si="18"/>
        <v>07 パルプ・紙・木製品</v>
      </c>
      <c r="S139" s="116">
        <f>'2次効果'!J945</f>
        <v>0</v>
      </c>
      <c r="U139" s="739"/>
      <c r="W139" s="115"/>
    </row>
    <row r="140" spans="14:23" ht="12.2" customHeight="1">
      <c r="Q140" s="734"/>
      <c r="R140" s="28" t="str">
        <f t="shared" si="18"/>
        <v>08 化学製品</v>
      </c>
      <c r="S140" s="116">
        <f>'2次効果'!J946</f>
        <v>0</v>
      </c>
      <c r="U140" s="739"/>
      <c r="W140" s="115"/>
    </row>
    <row r="141" spans="14:23" ht="12.2" customHeight="1">
      <c r="Q141" s="734"/>
      <c r="R141" s="28" t="str">
        <f t="shared" si="18"/>
        <v>09 石油・石炭製品</v>
      </c>
      <c r="S141" s="116">
        <f>'2次効果'!J947</f>
        <v>0</v>
      </c>
      <c r="U141" s="739"/>
      <c r="W141" s="115"/>
    </row>
    <row r="142" spans="14:23" ht="12.2" customHeight="1">
      <c r="Q142" s="734"/>
      <c r="R142" s="122" t="str">
        <f t="shared" si="18"/>
        <v>10 プラスチック・ゴム製品</v>
      </c>
      <c r="S142" s="116">
        <f>'2次効果'!J948</f>
        <v>0</v>
      </c>
      <c r="U142" s="739"/>
      <c r="W142" s="115"/>
    </row>
    <row r="143" spans="14:23" ht="12.2" customHeight="1">
      <c r="Q143" s="734"/>
      <c r="R143" s="124" t="s">
        <v>289</v>
      </c>
      <c r="S143" s="125" t="s">
        <v>290</v>
      </c>
      <c r="U143" s="739"/>
      <c r="W143" s="115"/>
    </row>
    <row r="144" spans="14:23" ht="12.2" customHeight="1">
      <c r="Q144" s="734"/>
      <c r="R144" s="124" t="s">
        <v>289</v>
      </c>
      <c r="S144" s="125" t="s">
        <v>290</v>
      </c>
      <c r="U144" s="739"/>
      <c r="W144" s="115"/>
    </row>
    <row r="145" spans="3:23" ht="12.2" customHeight="1">
      <c r="Q145" s="735"/>
      <c r="R145" s="124" t="s">
        <v>289</v>
      </c>
      <c r="S145" s="125" t="s">
        <v>290</v>
      </c>
      <c r="U145" s="739"/>
      <c r="W145" s="115"/>
    </row>
    <row r="146" spans="3:23" ht="12.2" customHeight="1">
      <c r="Q146" s="149"/>
      <c r="R146" s="128" t="s">
        <v>264</v>
      </c>
      <c r="S146" s="129">
        <f>'2次効果'!J935</f>
        <v>0</v>
      </c>
      <c r="W146" s="115"/>
    </row>
    <row r="147" spans="3:23" ht="12.2" customHeight="1">
      <c r="E147" s="158"/>
      <c r="F147" s="159"/>
      <c r="Q147" s="149"/>
      <c r="R147" s="128" t="s">
        <v>265</v>
      </c>
      <c r="S147" s="129">
        <f>'2次効果'!J981</f>
        <v>0</v>
      </c>
      <c r="W147" s="115"/>
    </row>
    <row r="148" spans="3:23" ht="12.2" customHeight="1">
      <c r="F148" s="157"/>
      <c r="Q148" s="149"/>
      <c r="R148" s="128" t="s">
        <v>267</v>
      </c>
      <c r="S148" s="129">
        <f>S146+S147</f>
        <v>0</v>
      </c>
      <c r="W148" s="115"/>
    </row>
    <row r="149" spans="3:23" ht="12.2" customHeight="1">
      <c r="J149" s="115"/>
    </row>
    <row r="150" spans="3:23" ht="12.2" customHeight="1">
      <c r="J150" s="115"/>
      <c r="U150" s="174"/>
      <c r="W150" s="115"/>
    </row>
    <row r="151" spans="3:23" ht="12.2" customHeight="1">
      <c r="J151" s="115"/>
      <c r="U151" s="174"/>
      <c r="W151" s="115"/>
    </row>
    <row r="152" spans="3:23" ht="12.2" customHeight="1">
      <c r="J152" s="115"/>
      <c r="U152" s="174"/>
      <c r="W152" s="115"/>
    </row>
    <row r="153" spans="3:23">
      <c r="J153" s="115"/>
      <c r="W153" s="115"/>
    </row>
    <row r="154" spans="3:23">
      <c r="J154" s="115"/>
    </row>
    <row r="155" spans="3:23">
      <c r="J155" s="115"/>
    </row>
    <row r="157" spans="3:23">
      <c r="F157" s="143"/>
      <c r="P157" s="139"/>
      <c r="Q157" s="139"/>
      <c r="R157" s="139"/>
      <c r="W157" s="132"/>
    </row>
    <row r="158" spans="3:23" ht="12.4" customHeight="1"/>
    <row r="159" spans="3:23" ht="12.4" customHeight="1"/>
    <row r="160" spans="3:23" ht="12.4" customHeight="1">
      <c r="C160" s="88"/>
      <c r="D160" s="88"/>
      <c r="G160" s="106"/>
      <c r="H160" s="106"/>
      <c r="W160" s="107"/>
    </row>
    <row r="161" spans="1:23" ht="12.4" customHeight="1">
      <c r="C161" s="88"/>
      <c r="D161" s="88"/>
      <c r="G161" s="106"/>
      <c r="H161" s="106"/>
      <c r="W161" s="107"/>
    </row>
    <row r="162" spans="1:23" ht="12.4" customHeight="1">
      <c r="C162" s="88"/>
      <c r="D162" s="88"/>
      <c r="G162" s="106"/>
      <c r="H162" s="106"/>
      <c r="W162" s="107"/>
    </row>
    <row r="163" spans="1:23" ht="12.4" customHeight="1">
      <c r="C163" s="88"/>
      <c r="D163" s="88"/>
      <c r="G163" s="106"/>
      <c r="H163" s="106"/>
      <c r="W163" s="107"/>
    </row>
    <row r="164" spans="1:23">
      <c r="F164" s="143"/>
      <c r="P164" s="139"/>
      <c r="Q164" s="139"/>
      <c r="R164" s="139"/>
      <c r="W164" s="132"/>
    </row>
    <row r="165" spans="1:23">
      <c r="W165" s="132"/>
    </row>
    <row r="166" spans="1:23">
      <c r="W166" s="132"/>
    </row>
    <row r="167" spans="1:23">
      <c r="W167" s="132"/>
    </row>
    <row r="168" spans="1:23">
      <c r="W168" s="132"/>
    </row>
    <row r="169" spans="1:23">
      <c r="W169" s="132"/>
    </row>
    <row r="170" spans="1:23">
      <c r="I170" s="731"/>
      <c r="J170" s="731"/>
      <c r="K170" s="115"/>
      <c r="N170" s="731"/>
      <c r="O170" s="731"/>
      <c r="P170" s="132"/>
      <c r="Q170" s="109"/>
      <c r="R170" s="745" t="s">
        <v>270</v>
      </c>
      <c r="S170" s="745"/>
      <c r="V170" s="761"/>
      <c r="W170" s="761"/>
    </row>
    <row r="171" spans="1:23">
      <c r="A171" s="160"/>
      <c r="B171" s="160"/>
      <c r="H171" s="739"/>
      <c r="J171" s="115"/>
      <c r="K171" s="115"/>
      <c r="M171" s="739"/>
      <c r="O171" s="115"/>
      <c r="P171" s="139"/>
      <c r="Q171" s="111"/>
      <c r="R171" s="752"/>
      <c r="S171" s="752"/>
      <c r="T171" s="123"/>
      <c r="V171" s="762"/>
      <c r="W171" s="762"/>
    </row>
    <row r="172" spans="1:23" ht="12.2" customHeight="1">
      <c r="A172" s="160"/>
      <c r="B172" s="160"/>
      <c r="H172" s="740"/>
      <c r="J172" s="115"/>
      <c r="K172" s="115"/>
      <c r="M172" s="740"/>
      <c r="O172" s="115"/>
      <c r="P172" s="139"/>
      <c r="Q172" s="733" t="s">
        <v>92</v>
      </c>
      <c r="R172" s="113" t="str">
        <f t="shared" ref="R172:R181" si="19">E46</f>
        <v>01 農業</v>
      </c>
      <c r="S172" s="114">
        <f>'2次効果'!J1126</f>
        <v>0</v>
      </c>
      <c r="T172" s="123"/>
      <c r="U172" s="739"/>
      <c r="W172" s="115"/>
    </row>
    <row r="173" spans="1:23" ht="12.2" customHeight="1">
      <c r="A173" s="160"/>
      <c r="B173" s="160"/>
      <c r="H173" s="740"/>
      <c r="J173" s="115"/>
      <c r="K173" s="115"/>
      <c r="M173" s="740"/>
      <c r="O173" s="115"/>
      <c r="P173" s="139"/>
      <c r="Q173" s="734"/>
      <c r="R173" s="28" t="str">
        <f t="shared" si="19"/>
        <v>02 林業</v>
      </c>
      <c r="S173" s="116">
        <f>'2次効果'!J1127</f>
        <v>0</v>
      </c>
      <c r="T173" s="123"/>
      <c r="U173" s="739"/>
      <c r="W173" s="115"/>
    </row>
    <row r="174" spans="1:23" ht="12.2" customHeight="1">
      <c r="A174" s="160"/>
      <c r="B174" s="160"/>
      <c r="H174" s="740"/>
      <c r="J174" s="115"/>
      <c r="K174" s="115"/>
      <c r="M174" s="740"/>
      <c r="O174" s="115"/>
      <c r="P174" s="139"/>
      <c r="Q174" s="734"/>
      <c r="R174" s="28" t="str">
        <f t="shared" si="19"/>
        <v>03 漁業</v>
      </c>
      <c r="S174" s="116">
        <f>'2次効果'!J1128</f>
        <v>0</v>
      </c>
      <c r="T174" s="123"/>
      <c r="U174" s="739"/>
      <c r="W174" s="115"/>
    </row>
    <row r="175" spans="1:23" ht="12.2" customHeight="1">
      <c r="A175" s="160"/>
      <c r="B175" s="160"/>
      <c r="H175" s="740"/>
      <c r="J175" s="115"/>
      <c r="K175" s="115"/>
      <c r="M175" s="740"/>
      <c r="O175" s="115"/>
      <c r="P175" s="139"/>
      <c r="Q175" s="734"/>
      <c r="R175" s="28" t="str">
        <f t="shared" si="19"/>
        <v>04 鉱業</v>
      </c>
      <c r="S175" s="116">
        <f>'2次効果'!J1129</f>
        <v>0</v>
      </c>
      <c r="T175" s="123"/>
      <c r="U175" s="739"/>
      <c r="W175" s="115"/>
    </row>
    <row r="176" spans="1:23" ht="12.2" customHeight="1">
      <c r="A176" s="160"/>
      <c r="B176" s="160"/>
      <c r="H176" s="740"/>
      <c r="J176" s="115"/>
      <c r="K176" s="115"/>
      <c r="M176" s="740"/>
      <c r="O176" s="115"/>
      <c r="P176" s="139"/>
      <c r="Q176" s="734"/>
      <c r="R176" s="28" t="str">
        <f t="shared" si="19"/>
        <v>05 飲食料品</v>
      </c>
      <c r="S176" s="116">
        <f>'2次効果'!J1130</f>
        <v>0</v>
      </c>
      <c r="T176" s="123"/>
      <c r="U176" s="739"/>
      <c r="W176" s="115"/>
    </row>
    <row r="177" spans="1:23" ht="12.2" customHeight="1">
      <c r="A177" s="160"/>
      <c r="B177" s="160"/>
      <c r="H177" s="740"/>
      <c r="J177" s="115"/>
      <c r="K177" s="115"/>
      <c r="M177" s="740"/>
      <c r="O177" s="115"/>
      <c r="P177" s="139"/>
      <c r="Q177" s="734"/>
      <c r="R177" s="28" t="str">
        <f t="shared" si="19"/>
        <v>06 繊維製品</v>
      </c>
      <c r="S177" s="116">
        <f>'2次効果'!J1131</f>
        <v>0</v>
      </c>
      <c r="T177" s="123"/>
      <c r="U177" s="739"/>
      <c r="W177" s="115"/>
    </row>
    <row r="178" spans="1:23" ht="12.2" customHeight="1">
      <c r="A178" s="160"/>
      <c r="B178" s="160"/>
      <c r="H178" s="740"/>
      <c r="J178" s="115"/>
      <c r="K178" s="115"/>
      <c r="M178" s="740"/>
      <c r="O178" s="115"/>
      <c r="P178" s="139"/>
      <c r="Q178" s="734"/>
      <c r="R178" s="122" t="str">
        <f t="shared" si="19"/>
        <v>07 パルプ・紙・木製品</v>
      </c>
      <c r="S178" s="116">
        <f>'2次効果'!J1132</f>
        <v>0</v>
      </c>
      <c r="T178" s="123"/>
      <c r="U178" s="739"/>
      <c r="W178" s="115"/>
    </row>
    <row r="179" spans="1:23" ht="12.2" customHeight="1">
      <c r="A179" s="160"/>
      <c r="B179" s="160"/>
      <c r="H179" s="740"/>
      <c r="J179" s="115"/>
      <c r="K179" s="115"/>
      <c r="M179" s="740"/>
      <c r="O179" s="115"/>
      <c r="P179" s="139"/>
      <c r="Q179" s="734"/>
      <c r="R179" s="28" t="str">
        <f t="shared" si="19"/>
        <v>08 化学製品</v>
      </c>
      <c r="S179" s="116">
        <f>'2次効果'!J1133</f>
        <v>0</v>
      </c>
      <c r="T179" s="123"/>
      <c r="U179" s="739"/>
      <c r="W179" s="115"/>
    </row>
    <row r="180" spans="1:23" ht="12.2" customHeight="1">
      <c r="A180" s="160"/>
      <c r="B180" s="160"/>
      <c r="H180" s="740"/>
      <c r="J180" s="115"/>
      <c r="K180" s="115"/>
      <c r="M180" s="740"/>
      <c r="O180" s="115"/>
      <c r="P180" s="139"/>
      <c r="Q180" s="734"/>
      <c r="R180" s="28" t="str">
        <f t="shared" si="19"/>
        <v>09 石油・石炭製品</v>
      </c>
      <c r="S180" s="116">
        <f>'2次効果'!J1134</f>
        <v>0</v>
      </c>
      <c r="T180" s="123"/>
      <c r="U180" s="739"/>
      <c r="W180" s="115"/>
    </row>
    <row r="181" spans="1:23" ht="12.2" customHeight="1">
      <c r="A181" s="160"/>
      <c r="B181" s="160"/>
      <c r="H181" s="740"/>
      <c r="J181" s="115"/>
      <c r="K181" s="115"/>
      <c r="M181" s="740"/>
      <c r="O181" s="115"/>
      <c r="P181" s="139"/>
      <c r="Q181" s="734"/>
      <c r="R181" s="122" t="str">
        <f t="shared" si="19"/>
        <v>10 プラスチック・ゴム製品</v>
      </c>
      <c r="S181" s="116">
        <f>'2次効果'!J1135</f>
        <v>0</v>
      </c>
      <c r="T181" s="123"/>
      <c r="U181" s="739"/>
      <c r="W181" s="115"/>
    </row>
    <row r="182" spans="1:23" ht="12.2" customHeight="1">
      <c r="A182" s="160"/>
      <c r="B182" s="160"/>
      <c r="H182" s="740"/>
      <c r="J182" s="115"/>
      <c r="K182" s="115"/>
      <c r="M182" s="740"/>
      <c r="O182" s="115"/>
      <c r="P182" s="139"/>
      <c r="Q182" s="734"/>
      <c r="R182" s="124" t="s">
        <v>289</v>
      </c>
      <c r="S182" s="125" t="s">
        <v>290</v>
      </c>
      <c r="T182" s="123"/>
      <c r="U182" s="739"/>
      <c r="W182" s="115"/>
    </row>
    <row r="183" spans="1:23" ht="14.25">
      <c r="A183" s="160"/>
      <c r="B183" s="160"/>
      <c r="E183" s="731"/>
      <c r="F183" s="732"/>
      <c r="H183" s="740"/>
      <c r="J183" s="115"/>
      <c r="K183" s="115"/>
      <c r="M183" s="740"/>
      <c r="N183" s="161" t="s">
        <v>269</v>
      </c>
      <c r="O183" s="162"/>
      <c r="P183" s="139"/>
      <c r="Q183" s="734"/>
      <c r="R183" s="124" t="s">
        <v>289</v>
      </c>
      <c r="S183" s="125" t="s">
        <v>290</v>
      </c>
      <c r="T183" s="123"/>
      <c r="U183" s="739"/>
      <c r="W183" s="115"/>
    </row>
    <row r="184" spans="1:23" ht="14.25">
      <c r="A184" s="160"/>
      <c r="B184" s="160"/>
      <c r="F184" s="115"/>
      <c r="H184" s="739"/>
      <c r="J184" s="115"/>
      <c r="K184" s="115"/>
      <c r="M184" s="739"/>
      <c r="N184" s="163" t="s">
        <v>271</v>
      </c>
      <c r="O184" s="164"/>
      <c r="P184" s="139"/>
      <c r="Q184" s="735"/>
      <c r="R184" s="124" t="s">
        <v>289</v>
      </c>
      <c r="S184" s="125" t="s">
        <v>290</v>
      </c>
      <c r="T184" s="123"/>
      <c r="U184" s="739"/>
      <c r="W184" s="115"/>
    </row>
    <row r="185" spans="1:23" ht="12.2" customHeight="1">
      <c r="A185" s="160"/>
      <c r="B185" s="160"/>
      <c r="F185" s="115"/>
      <c r="H185" s="740"/>
      <c r="J185" s="115"/>
      <c r="M185" s="740"/>
      <c r="N185" s="165" t="str">
        <f t="shared" ref="N185:N194" si="20">E46</f>
        <v>01 農業</v>
      </c>
      <c r="O185" s="114">
        <f>'2次効果'!J1033</f>
        <v>0</v>
      </c>
      <c r="P185" s="139"/>
      <c r="Q185" s="733" t="s">
        <v>70</v>
      </c>
      <c r="R185" s="113" t="str">
        <f t="shared" ref="R185:R194" si="21">E46</f>
        <v>01 農業</v>
      </c>
      <c r="S185" s="114">
        <f>'2次効果'!J1079</f>
        <v>0</v>
      </c>
      <c r="T185" s="123"/>
      <c r="U185" s="739"/>
      <c r="W185" s="115"/>
    </row>
    <row r="186" spans="1:23" ht="12.2" customHeight="1">
      <c r="F186" s="115"/>
      <c r="H186" s="740"/>
      <c r="J186" s="115"/>
      <c r="M186" s="740"/>
      <c r="N186" s="166" t="str">
        <f t="shared" si="20"/>
        <v>02 林業</v>
      </c>
      <c r="O186" s="116">
        <f>'2次効果'!J1034</f>
        <v>0</v>
      </c>
      <c r="P186" s="139"/>
      <c r="Q186" s="734"/>
      <c r="R186" s="28" t="str">
        <f t="shared" si="21"/>
        <v>02 林業</v>
      </c>
      <c r="S186" s="116">
        <f>'2次効果'!J1080</f>
        <v>0</v>
      </c>
      <c r="U186" s="739"/>
      <c r="W186" s="115"/>
    </row>
    <row r="187" spans="1:23" ht="14.25">
      <c r="E187" s="31" t="s">
        <v>70</v>
      </c>
      <c r="H187" s="740"/>
      <c r="J187" s="115"/>
      <c r="M187" s="740"/>
      <c r="N187" s="166" t="str">
        <f t="shared" si="20"/>
        <v>03 漁業</v>
      </c>
      <c r="O187" s="116">
        <f>'2次効果'!J1035</f>
        <v>0</v>
      </c>
      <c r="P187" s="139"/>
      <c r="Q187" s="734"/>
      <c r="R187" s="28" t="str">
        <f t="shared" si="21"/>
        <v>03 漁業</v>
      </c>
      <c r="S187" s="116">
        <f>'2次効果'!J1081</f>
        <v>0</v>
      </c>
      <c r="U187" s="739"/>
      <c r="W187" s="115"/>
    </row>
    <row r="188" spans="1:23">
      <c r="E188" s="746" t="s">
        <v>272</v>
      </c>
      <c r="F188" s="763"/>
      <c r="H188" s="740"/>
      <c r="J188" s="115"/>
      <c r="M188" s="740"/>
      <c r="N188" s="166" t="str">
        <f t="shared" si="20"/>
        <v>04 鉱業</v>
      </c>
      <c r="O188" s="116">
        <f>'2次効果'!J1036</f>
        <v>0</v>
      </c>
      <c r="P188" s="139"/>
      <c r="Q188" s="734"/>
      <c r="R188" s="28" t="str">
        <f t="shared" si="21"/>
        <v>04 鉱業</v>
      </c>
      <c r="S188" s="116">
        <f>'2次効果'!J1082</f>
        <v>0</v>
      </c>
      <c r="U188" s="739"/>
      <c r="W188" s="115"/>
    </row>
    <row r="189" spans="1:23" ht="14.25">
      <c r="E189" s="764"/>
      <c r="F189" s="764"/>
      <c r="H189" s="740"/>
      <c r="I189" s="31" t="s">
        <v>70</v>
      </c>
      <c r="M189" s="740"/>
      <c r="N189" s="166" t="str">
        <f t="shared" si="20"/>
        <v>05 飲食料品</v>
      </c>
      <c r="O189" s="116">
        <f>'2次効果'!J1037</f>
        <v>0</v>
      </c>
      <c r="P189" s="139"/>
      <c r="Q189" s="734"/>
      <c r="R189" s="28" t="str">
        <f t="shared" si="21"/>
        <v>05 飲食料品</v>
      </c>
      <c r="S189" s="116">
        <f>'2次効果'!J1083</f>
        <v>0</v>
      </c>
      <c r="U189" s="739"/>
      <c r="W189" s="115"/>
    </row>
    <row r="190" spans="1:23" ht="14.25">
      <c r="E190" s="167" t="s">
        <v>295</v>
      </c>
      <c r="F190" s="114">
        <f>O79</f>
        <v>0</v>
      </c>
      <c r="H190" s="740"/>
      <c r="I190" s="168" t="s">
        <v>269</v>
      </c>
      <c r="J190" s="169"/>
      <c r="M190" s="740"/>
      <c r="N190" s="166" t="str">
        <f t="shared" si="20"/>
        <v>06 繊維製品</v>
      </c>
      <c r="O190" s="116">
        <f>'2次効果'!J1038</f>
        <v>0</v>
      </c>
      <c r="P190" s="139"/>
      <c r="Q190" s="734"/>
      <c r="R190" s="28" t="str">
        <f t="shared" si="21"/>
        <v>06 繊維製品</v>
      </c>
      <c r="S190" s="116">
        <f>'2次効果'!J1084</f>
        <v>0</v>
      </c>
      <c r="U190" s="739"/>
      <c r="W190" s="115"/>
    </row>
    <row r="191" spans="1:23" ht="14.25">
      <c r="E191" s="170" t="s">
        <v>296</v>
      </c>
      <c r="F191" s="171">
        <f>AA60</f>
        <v>0</v>
      </c>
      <c r="H191" s="740"/>
      <c r="I191" s="168" t="s">
        <v>275</v>
      </c>
      <c r="J191" s="169"/>
      <c r="M191" s="740"/>
      <c r="N191" s="172" t="str">
        <f t="shared" si="20"/>
        <v>07 パルプ・紙・木製品</v>
      </c>
      <c r="O191" s="116">
        <f>'2次効果'!J1039</f>
        <v>0</v>
      </c>
      <c r="P191" s="139"/>
      <c r="Q191" s="734"/>
      <c r="R191" s="122" t="str">
        <f t="shared" si="21"/>
        <v>07 パルプ・紙・木製品</v>
      </c>
      <c r="S191" s="116">
        <f>'2次効果'!J1085</f>
        <v>0</v>
      </c>
      <c r="U191" s="739"/>
      <c r="W191" s="115"/>
    </row>
    <row r="192" spans="1:23" ht="12.2" customHeight="1">
      <c r="E192" s="149" t="s">
        <v>80</v>
      </c>
      <c r="F192" s="129">
        <f>F190+F191</f>
        <v>0</v>
      </c>
      <c r="H192" s="740"/>
      <c r="I192" s="149"/>
      <c r="J192" s="173">
        <f>'2次効果'!M841</f>
        <v>0</v>
      </c>
      <c r="M192" s="740"/>
      <c r="N192" s="166" t="str">
        <f t="shared" si="20"/>
        <v>08 化学製品</v>
      </c>
      <c r="O192" s="116">
        <f>'2次効果'!J1040</f>
        <v>0</v>
      </c>
      <c r="P192" s="139"/>
      <c r="Q192" s="734"/>
      <c r="R192" s="28" t="str">
        <f t="shared" si="21"/>
        <v>08 化学製品</v>
      </c>
      <c r="S192" s="116">
        <f>'2次効果'!J1086</f>
        <v>0</v>
      </c>
      <c r="U192" s="739"/>
      <c r="W192" s="115"/>
    </row>
    <row r="193" spans="5:23" ht="12.2" customHeight="1">
      <c r="F193" s="115"/>
      <c r="H193" s="740"/>
      <c r="J193" s="115"/>
      <c r="M193" s="740"/>
      <c r="N193" s="166" t="str">
        <f t="shared" si="20"/>
        <v>09 石油・石炭製品</v>
      </c>
      <c r="O193" s="116">
        <f>'2次効果'!J1041</f>
        <v>0</v>
      </c>
      <c r="P193" s="139"/>
      <c r="Q193" s="734"/>
      <c r="R193" s="28" t="str">
        <f t="shared" si="21"/>
        <v>09 石油・石炭製品</v>
      </c>
      <c r="S193" s="116">
        <f>'2次効果'!J1087</f>
        <v>0</v>
      </c>
      <c r="U193" s="739"/>
      <c r="W193" s="115"/>
    </row>
    <row r="194" spans="5:23" ht="12.2" customHeight="1">
      <c r="F194" s="115"/>
      <c r="H194" s="740"/>
      <c r="J194" s="115"/>
      <c r="M194" s="740"/>
      <c r="N194" s="172" t="str">
        <f t="shared" si="20"/>
        <v>10 プラスチック・ゴム製品</v>
      </c>
      <c r="O194" s="116">
        <f>'2次効果'!J1042</f>
        <v>0</v>
      </c>
      <c r="P194" s="139"/>
      <c r="Q194" s="734"/>
      <c r="R194" s="122" t="str">
        <f t="shared" si="21"/>
        <v>10 プラスチック・ゴム製品</v>
      </c>
      <c r="S194" s="116">
        <f>'2次効果'!J1088</f>
        <v>0</v>
      </c>
      <c r="U194" s="739"/>
      <c r="W194" s="115"/>
    </row>
    <row r="195" spans="5:23" ht="12.2" customHeight="1">
      <c r="F195" s="115"/>
      <c r="H195" s="740"/>
      <c r="J195" s="115"/>
      <c r="M195" s="740"/>
      <c r="N195" s="124" t="s">
        <v>291</v>
      </c>
      <c r="O195" s="125" t="s">
        <v>292</v>
      </c>
      <c r="P195" s="139"/>
      <c r="Q195" s="734"/>
      <c r="R195" s="124" t="s">
        <v>291</v>
      </c>
      <c r="S195" s="125" t="s">
        <v>292</v>
      </c>
      <c r="U195" s="739"/>
      <c r="W195" s="115"/>
    </row>
    <row r="196" spans="5:23" ht="12.2" customHeight="1">
      <c r="F196" s="115"/>
      <c r="H196" s="740"/>
      <c r="J196" s="115"/>
      <c r="M196" s="740"/>
      <c r="N196" s="124" t="s">
        <v>291</v>
      </c>
      <c r="O196" s="125" t="s">
        <v>292</v>
      </c>
      <c r="P196" s="139"/>
      <c r="Q196" s="734"/>
      <c r="R196" s="124" t="s">
        <v>291</v>
      </c>
      <c r="S196" s="125" t="s">
        <v>292</v>
      </c>
      <c r="U196" s="739"/>
      <c r="W196" s="115"/>
    </row>
    <row r="197" spans="5:23">
      <c r="F197" s="115"/>
      <c r="J197" s="115"/>
      <c r="N197" s="124" t="s">
        <v>291</v>
      </c>
      <c r="O197" s="125" t="s">
        <v>292</v>
      </c>
      <c r="P197" s="139"/>
      <c r="Q197" s="735"/>
      <c r="R197" s="124" t="s">
        <v>291</v>
      </c>
      <c r="S197" s="125" t="s">
        <v>292</v>
      </c>
      <c r="U197" s="739"/>
      <c r="W197" s="115"/>
    </row>
    <row r="198" spans="5:23">
      <c r="J198" s="115"/>
      <c r="N198" s="149" t="s">
        <v>80</v>
      </c>
      <c r="O198" s="129">
        <f>'2次効果'!J1075</f>
        <v>0</v>
      </c>
      <c r="P198" s="139"/>
      <c r="Q198" s="149"/>
      <c r="R198" s="128" t="s">
        <v>264</v>
      </c>
      <c r="S198" s="129">
        <f>'2次効果'!J1168</f>
        <v>0</v>
      </c>
      <c r="W198" s="115"/>
    </row>
    <row r="199" spans="5:23">
      <c r="J199" s="115"/>
      <c r="O199" s="115"/>
      <c r="P199" s="139"/>
      <c r="Q199" s="149"/>
      <c r="R199" s="128" t="s">
        <v>265</v>
      </c>
      <c r="S199" s="129">
        <f>'2次効果'!J1121</f>
        <v>0</v>
      </c>
      <c r="W199" s="115"/>
    </row>
    <row r="200" spans="5:23">
      <c r="P200" s="139"/>
      <c r="Q200" s="149"/>
      <c r="R200" s="128" t="s">
        <v>267</v>
      </c>
      <c r="S200" s="129">
        <f>S198+S199</f>
        <v>0</v>
      </c>
      <c r="W200" s="115"/>
    </row>
    <row r="201" spans="5:23">
      <c r="P201" s="139"/>
      <c r="Q201" s="139"/>
      <c r="R201" s="139"/>
      <c r="W201" s="132"/>
    </row>
    <row r="202" spans="5:23">
      <c r="H202" s="739"/>
      <c r="J202" s="115"/>
      <c r="M202" s="739"/>
      <c r="O202" s="115"/>
      <c r="P202" s="139"/>
      <c r="Q202" s="109"/>
      <c r="R202" s="745" t="s">
        <v>252</v>
      </c>
      <c r="S202" s="745"/>
    </row>
    <row r="203" spans="5:23">
      <c r="H203" s="740"/>
      <c r="J203" s="115"/>
      <c r="M203" s="740"/>
      <c r="O203" s="115"/>
      <c r="Q203" s="111"/>
      <c r="R203" s="752"/>
      <c r="S203" s="752"/>
    </row>
    <row r="204" spans="5:23" ht="12.2" customHeight="1">
      <c r="H204" s="740"/>
      <c r="J204" s="115"/>
      <c r="M204" s="740"/>
      <c r="O204" s="115"/>
      <c r="Q204" s="733" t="s">
        <v>70</v>
      </c>
      <c r="R204" s="113" t="str">
        <f t="shared" ref="R204:R213" si="22">E46</f>
        <v>01 農業</v>
      </c>
      <c r="S204" s="114">
        <f>'2次効果'!J1172</f>
        <v>0</v>
      </c>
    </row>
    <row r="205" spans="5:23" ht="12.2" customHeight="1">
      <c r="H205" s="740"/>
      <c r="J205" s="115"/>
      <c r="M205" s="740"/>
      <c r="O205" s="115"/>
      <c r="Q205" s="753"/>
      <c r="R205" s="28" t="str">
        <f t="shared" si="22"/>
        <v>02 林業</v>
      </c>
      <c r="S205" s="116">
        <f>'2次効果'!J1173</f>
        <v>0</v>
      </c>
    </row>
    <row r="206" spans="5:23" ht="12.2" customHeight="1">
      <c r="H206" s="740"/>
      <c r="J206" s="115"/>
      <c r="M206" s="740"/>
      <c r="O206" s="115"/>
      <c r="Q206" s="753"/>
      <c r="R206" s="28" t="str">
        <f t="shared" si="22"/>
        <v>03 漁業</v>
      </c>
      <c r="S206" s="116">
        <f>'2次効果'!J1174</f>
        <v>0</v>
      </c>
    </row>
    <row r="207" spans="5:23" ht="12.2" customHeight="1">
      <c r="H207" s="740"/>
      <c r="J207" s="115"/>
      <c r="M207" s="740"/>
      <c r="O207" s="115"/>
      <c r="Q207" s="753"/>
      <c r="R207" s="28" t="str">
        <f t="shared" si="22"/>
        <v>04 鉱業</v>
      </c>
      <c r="S207" s="116">
        <f>'2次効果'!J1175</f>
        <v>0</v>
      </c>
    </row>
    <row r="208" spans="5:23" ht="12.2" customHeight="1">
      <c r="E208" s="158"/>
      <c r="F208" s="159"/>
      <c r="H208" s="740"/>
      <c r="J208" s="115"/>
      <c r="M208" s="740"/>
      <c r="O208" s="115"/>
      <c r="Q208" s="753"/>
      <c r="R208" s="28" t="str">
        <f t="shared" si="22"/>
        <v>05 飲食料品</v>
      </c>
      <c r="S208" s="116">
        <f>'2次効果'!J1176</f>
        <v>0</v>
      </c>
    </row>
    <row r="209" spans="5:19" ht="12.2" customHeight="1">
      <c r="F209" s="157"/>
      <c r="H209" s="740"/>
      <c r="J209" s="115"/>
      <c r="M209" s="740"/>
      <c r="O209" s="115"/>
      <c r="Q209" s="753"/>
      <c r="R209" s="28" t="str">
        <f t="shared" si="22"/>
        <v>06 繊維製品</v>
      </c>
      <c r="S209" s="116">
        <f>'2次効果'!J1177</f>
        <v>0</v>
      </c>
    </row>
    <row r="210" spans="5:19" ht="12.2" customHeight="1">
      <c r="H210" s="740"/>
      <c r="J210" s="115"/>
      <c r="M210" s="740"/>
      <c r="O210" s="115"/>
      <c r="Q210" s="753"/>
      <c r="R210" s="122" t="str">
        <f t="shared" si="22"/>
        <v>07 パルプ・紙・木製品</v>
      </c>
      <c r="S210" s="116">
        <f>'2次効果'!J1178</f>
        <v>0</v>
      </c>
    </row>
    <row r="211" spans="5:19" ht="12.2" customHeight="1">
      <c r="H211" s="740"/>
      <c r="J211" s="115"/>
      <c r="M211" s="740"/>
      <c r="O211" s="115"/>
      <c r="Q211" s="753"/>
      <c r="R211" s="28" t="str">
        <f t="shared" si="22"/>
        <v>08 化学製品</v>
      </c>
      <c r="S211" s="116">
        <f>'2次効果'!J1179</f>
        <v>0</v>
      </c>
    </row>
    <row r="212" spans="5:19" ht="12.2" customHeight="1">
      <c r="H212" s="740"/>
      <c r="J212" s="115"/>
      <c r="M212" s="740"/>
      <c r="O212" s="115"/>
      <c r="Q212" s="753"/>
      <c r="R212" s="28" t="str">
        <f t="shared" si="22"/>
        <v>09 石油・石炭製品</v>
      </c>
      <c r="S212" s="116">
        <f>'2次効果'!J1180</f>
        <v>0</v>
      </c>
    </row>
    <row r="213" spans="5:19" ht="12.2" customHeight="1">
      <c r="E213" s="126"/>
      <c r="F213" s="126"/>
      <c r="H213" s="740"/>
      <c r="J213" s="115"/>
      <c r="M213" s="740"/>
      <c r="O213" s="115"/>
      <c r="Q213" s="753"/>
      <c r="R213" s="122" t="str">
        <f t="shared" si="22"/>
        <v>10 プラスチック・ゴム製品</v>
      </c>
      <c r="S213" s="116">
        <f>'2次効果'!J1181</f>
        <v>0</v>
      </c>
    </row>
    <row r="214" spans="5:19" ht="12.2" customHeight="1">
      <c r="H214" s="740"/>
      <c r="J214" s="115"/>
      <c r="M214" s="740"/>
      <c r="O214" s="115"/>
      <c r="Q214" s="753"/>
      <c r="R214" s="124" t="s">
        <v>291</v>
      </c>
      <c r="S214" s="125" t="s">
        <v>292</v>
      </c>
    </row>
    <row r="215" spans="5:19" ht="12.2" customHeight="1">
      <c r="F215" s="118"/>
      <c r="J215" s="115"/>
      <c r="O215" s="115"/>
      <c r="Q215" s="753"/>
      <c r="R215" s="124" t="s">
        <v>291</v>
      </c>
      <c r="S215" s="125" t="s">
        <v>292</v>
      </c>
    </row>
    <row r="216" spans="5:19">
      <c r="J216" s="115"/>
      <c r="Q216" s="754"/>
      <c r="R216" s="124" t="s">
        <v>291</v>
      </c>
      <c r="S216" s="125" t="s">
        <v>292</v>
      </c>
    </row>
    <row r="217" spans="5:19">
      <c r="J217" s="115"/>
      <c r="Q217" s="127"/>
      <c r="R217" s="149" t="s">
        <v>80</v>
      </c>
      <c r="S217" s="129">
        <f>'2次効果'!J1214</f>
        <v>0</v>
      </c>
    </row>
    <row r="218" spans="5:19">
      <c r="J218" s="115"/>
    </row>
    <row r="219" spans="5:19">
      <c r="J219" s="115"/>
    </row>
    <row r="220" spans="5:19">
      <c r="J220" s="115"/>
    </row>
    <row r="221" spans="5:19">
      <c r="J221" s="115"/>
    </row>
    <row r="222" spans="5:19">
      <c r="J222" s="115"/>
    </row>
    <row r="226" spans="3:23" ht="12.4" customHeight="1"/>
    <row r="227" spans="3:23" ht="12.4" customHeight="1"/>
    <row r="228" spans="3:23" ht="12.4" customHeight="1">
      <c r="C228" s="88"/>
      <c r="D228" s="88"/>
      <c r="G228" s="106"/>
      <c r="H228" s="106"/>
      <c r="W228" s="107"/>
    </row>
    <row r="248" spans="4:19" ht="12.75" thickBot="1"/>
    <row r="249" spans="4:19" ht="15" thickTop="1">
      <c r="D249" s="175"/>
      <c r="E249" s="176" t="s">
        <v>280</v>
      </c>
      <c r="F249" s="176"/>
      <c r="H249" s="177"/>
      <c r="I249" s="755" t="s">
        <v>281</v>
      </c>
      <c r="J249" s="756"/>
      <c r="M249" s="109"/>
      <c r="N249" s="741" t="s">
        <v>282</v>
      </c>
      <c r="O249" s="742"/>
      <c r="Q249" s="178"/>
      <c r="R249" s="745" t="s">
        <v>283</v>
      </c>
      <c r="S249" s="759"/>
    </row>
    <row r="250" spans="4:19" ht="14.25">
      <c r="D250" s="179"/>
      <c r="E250" s="180" t="s">
        <v>284</v>
      </c>
      <c r="F250" s="180"/>
      <c r="H250" s="181"/>
      <c r="I250" s="757"/>
      <c r="J250" s="758"/>
      <c r="M250" s="111"/>
      <c r="N250" s="743"/>
      <c r="O250" s="744"/>
      <c r="Q250" s="182"/>
      <c r="R250" s="747" t="s">
        <v>254</v>
      </c>
      <c r="S250" s="760"/>
    </row>
    <row r="251" spans="4:19" ht="12.2" customHeight="1">
      <c r="D251" s="733" t="s">
        <v>92</v>
      </c>
      <c r="E251" s="113" t="str">
        <f t="shared" ref="E251:E260" si="23">E46</f>
        <v>01 農業</v>
      </c>
      <c r="F251" s="114">
        <f>'2次効果'!F1220</f>
        <v>0</v>
      </c>
      <c r="H251" s="749" t="s">
        <v>92</v>
      </c>
      <c r="I251" s="113" t="str">
        <f t="shared" ref="I251:I260" si="24">E46</f>
        <v>01 農業</v>
      </c>
      <c r="J251" s="137">
        <f>'2次効果'!F1400</f>
        <v>0</v>
      </c>
      <c r="M251" s="733" t="s">
        <v>92</v>
      </c>
      <c r="N251" s="113" t="str">
        <f t="shared" ref="N251:N260" si="25">E46</f>
        <v>01 農業</v>
      </c>
      <c r="O251" s="114">
        <f>'1次効果'!F1196</f>
        <v>0</v>
      </c>
      <c r="Q251" s="733" t="s">
        <v>92</v>
      </c>
      <c r="R251" s="113" t="str">
        <f t="shared" ref="R251:R260" si="26">E46</f>
        <v>01 農業</v>
      </c>
      <c r="S251" s="114">
        <f>'1次効果'!J1196</f>
        <v>0</v>
      </c>
    </row>
    <row r="252" spans="4:19" ht="12.2" customHeight="1">
      <c r="D252" s="734"/>
      <c r="E252" s="28" t="str">
        <f t="shared" si="23"/>
        <v>02 林業</v>
      </c>
      <c r="F252" s="116">
        <f>'2次効果'!F1221</f>
        <v>0</v>
      </c>
      <c r="H252" s="750"/>
      <c r="I252" s="28" t="str">
        <f t="shared" si="24"/>
        <v>02 林業</v>
      </c>
      <c r="J252" s="140">
        <f>'2次効果'!F1401</f>
        <v>0</v>
      </c>
      <c r="M252" s="734"/>
      <c r="N252" s="28" t="str">
        <f t="shared" si="25"/>
        <v>02 林業</v>
      </c>
      <c r="O252" s="116">
        <f>'1次効果'!F1197</f>
        <v>0</v>
      </c>
      <c r="Q252" s="734"/>
      <c r="R252" s="28" t="str">
        <f t="shared" si="26"/>
        <v>02 林業</v>
      </c>
      <c r="S252" s="116">
        <f>'1次効果'!J1197</f>
        <v>0</v>
      </c>
    </row>
    <row r="253" spans="4:19" ht="12.2" customHeight="1">
      <c r="D253" s="734"/>
      <c r="E253" s="28" t="str">
        <f t="shared" si="23"/>
        <v>03 漁業</v>
      </c>
      <c r="F253" s="116">
        <f>'2次効果'!F1222</f>
        <v>0</v>
      </c>
      <c r="H253" s="750"/>
      <c r="I253" s="28" t="str">
        <f t="shared" si="24"/>
        <v>03 漁業</v>
      </c>
      <c r="J253" s="140">
        <f>'2次効果'!F1402</f>
        <v>0</v>
      </c>
      <c r="M253" s="734"/>
      <c r="N253" s="28" t="str">
        <f t="shared" si="25"/>
        <v>03 漁業</v>
      </c>
      <c r="O253" s="116">
        <f>'1次効果'!F1198</f>
        <v>0</v>
      </c>
      <c r="Q253" s="734"/>
      <c r="R253" s="28" t="str">
        <f t="shared" si="26"/>
        <v>03 漁業</v>
      </c>
      <c r="S253" s="116">
        <f>'1次効果'!J1198</f>
        <v>0</v>
      </c>
    </row>
    <row r="254" spans="4:19" ht="12.2" customHeight="1">
      <c r="D254" s="734"/>
      <c r="E254" s="28" t="str">
        <f t="shared" si="23"/>
        <v>04 鉱業</v>
      </c>
      <c r="F254" s="116">
        <f>'2次効果'!F1223</f>
        <v>0</v>
      </c>
      <c r="H254" s="750"/>
      <c r="I254" s="28" t="str">
        <f t="shared" si="24"/>
        <v>04 鉱業</v>
      </c>
      <c r="J254" s="140">
        <f>'2次効果'!F1403</f>
        <v>0</v>
      </c>
      <c r="M254" s="734"/>
      <c r="N254" s="28" t="str">
        <f t="shared" si="25"/>
        <v>04 鉱業</v>
      </c>
      <c r="O254" s="116">
        <f>'1次効果'!F1199</f>
        <v>0</v>
      </c>
      <c r="Q254" s="734"/>
      <c r="R254" s="28" t="str">
        <f t="shared" si="26"/>
        <v>04 鉱業</v>
      </c>
      <c r="S254" s="116">
        <f>'1次効果'!J1199</f>
        <v>0</v>
      </c>
    </row>
    <row r="255" spans="4:19" ht="12.2" customHeight="1">
      <c r="D255" s="734"/>
      <c r="E255" s="28" t="str">
        <f t="shared" si="23"/>
        <v>05 飲食料品</v>
      </c>
      <c r="F255" s="116">
        <f>'2次効果'!F1224</f>
        <v>0</v>
      </c>
      <c r="H255" s="750"/>
      <c r="I255" s="28" t="str">
        <f t="shared" si="24"/>
        <v>05 飲食料品</v>
      </c>
      <c r="J255" s="140">
        <f>'2次効果'!F1404</f>
        <v>0</v>
      </c>
      <c r="M255" s="734"/>
      <c r="N255" s="28" t="str">
        <f t="shared" si="25"/>
        <v>05 飲食料品</v>
      </c>
      <c r="O255" s="116">
        <f>'1次効果'!F1200</f>
        <v>0</v>
      </c>
      <c r="Q255" s="734"/>
      <c r="R255" s="28" t="str">
        <f t="shared" si="26"/>
        <v>05 飲食料品</v>
      </c>
      <c r="S255" s="116">
        <f>'1次効果'!J1200</f>
        <v>0</v>
      </c>
    </row>
    <row r="256" spans="4:19" ht="12.2" customHeight="1">
      <c r="D256" s="734"/>
      <c r="E256" s="28" t="str">
        <f t="shared" si="23"/>
        <v>06 繊維製品</v>
      </c>
      <c r="F256" s="116">
        <f>'2次効果'!F1225</f>
        <v>0</v>
      </c>
      <c r="H256" s="750"/>
      <c r="I256" s="28" t="str">
        <f t="shared" si="24"/>
        <v>06 繊維製品</v>
      </c>
      <c r="J256" s="140">
        <f>'2次効果'!F1405</f>
        <v>0</v>
      </c>
      <c r="M256" s="734"/>
      <c r="N256" s="28" t="str">
        <f t="shared" si="25"/>
        <v>06 繊維製品</v>
      </c>
      <c r="O256" s="116">
        <f>'1次効果'!F1201</f>
        <v>0</v>
      </c>
      <c r="Q256" s="734"/>
      <c r="R256" s="28" t="str">
        <f t="shared" si="26"/>
        <v>06 繊維製品</v>
      </c>
      <c r="S256" s="116">
        <f>'1次効果'!J1201</f>
        <v>0</v>
      </c>
    </row>
    <row r="257" spans="4:19" ht="12.2" customHeight="1">
      <c r="D257" s="734"/>
      <c r="E257" s="122" t="str">
        <f t="shared" si="23"/>
        <v>07 パルプ・紙・木製品</v>
      </c>
      <c r="F257" s="116">
        <f>'2次効果'!F1226</f>
        <v>0</v>
      </c>
      <c r="H257" s="750"/>
      <c r="I257" s="122" t="str">
        <f t="shared" si="24"/>
        <v>07 パルプ・紙・木製品</v>
      </c>
      <c r="J257" s="140">
        <f>'2次効果'!F1406</f>
        <v>0</v>
      </c>
      <c r="M257" s="734"/>
      <c r="N257" s="122" t="str">
        <f t="shared" si="25"/>
        <v>07 パルプ・紙・木製品</v>
      </c>
      <c r="O257" s="116">
        <f>'1次効果'!F1202</f>
        <v>0</v>
      </c>
      <c r="Q257" s="734"/>
      <c r="R257" s="122" t="str">
        <f t="shared" si="26"/>
        <v>07 パルプ・紙・木製品</v>
      </c>
      <c r="S257" s="116">
        <f>'1次効果'!J1202</f>
        <v>0</v>
      </c>
    </row>
    <row r="258" spans="4:19" ht="12.2" customHeight="1">
      <c r="D258" s="734"/>
      <c r="E258" s="28" t="str">
        <f t="shared" si="23"/>
        <v>08 化学製品</v>
      </c>
      <c r="F258" s="116">
        <f>'2次効果'!F1227</f>
        <v>0</v>
      </c>
      <c r="H258" s="750"/>
      <c r="I258" s="28" t="str">
        <f t="shared" si="24"/>
        <v>08 化学製品</v>
      </c>
      <c r="J258" s="140">
        <f>'2次効果'!F1407</f>
        <v>0</v>
      </c>
      <c r="M258" s="734"/>
      <c r="N258" s="28" t="str">
        <f t="shared" si="25"/>
        <v>08 化学製品</v>
      </c>
      <c r="O258" s="116">
        <f>'1次効果'!F1203</f>
        <v>0</v>
      </c>
      <c r="Q258" s="734"/>
      <c r="R258" s="28" t="str">
        <f t="shared" si="26"/>
        <v>08 化学製品</v>
      </c>
      <c r="S258" s="116">
        <f>'1次効果'!J1203</f>
        <v>0</v>
      </c>
    </row>
    <row r="259" spans="4:19" ht="12.2" customHeight="1">
      <c r="D259" s="734"/>
      <c r="E259" s="28" t="str">
        <f t="shared" si="23"/>
        <v>09 石油・石炭製品</v>
      </c>
      <c r="F259" s="116">
        <f>'2次効果'!F1228</f>
        <v>0</v>
      </c>
      <c r="H259" s="750"/>
      <c r="I259" s="28" t="str">
        <f t="shared" si="24"/>
        <v>09 石油・石炭製品</v>
      </c>
      <c r="J259" s="140">
        <f>'2次効果'!F1408</f>
        <v>0</v>
      </c>
      <c r="M259" s="734"/>
      <c r="N259" s="28" t="str">
        <f t="shared" si="25"/>
        <v>09 石油・石炭製品</v>
      </c>
      <c r="O259" s="116">
        <f>'1次効果'!F1204</f>
        <v>0</v>
      </c>
      <c r="Q259" s="734"/>
      <c r="R259" s="28" t="str">
        <f t="shared" si="26"/>
        <v>09 石油・石炭製品</v>
      </c>
      <c r="S259" s="116">
        <f>'1次効果'!J1204</f>
        <v>0</v>
      </c>
    </row>
    <row r="260" spans="4:19" ht="12.2" customHeight="1">
      <c r="D260" s="734"/>
      <c r="E260" s="122" t="str">
        <f t="shared" si="23"/>
        <v>10 プラスチック・ゴム製品</v>
      </c>
      <c r="F260" s="116">
        <f>'2次効果'!F1229</f>
        <v>0</v>
      </c>
      <c r="H260" s="750"/>
      <c r="I260" s="122" t="str">
        <f t="shared" si="24"/>
        <v>10 プラスチック・ゴム製品</v>
      </c>
      <c r="J260" s="140">
        <f>'2次効果'!F1409</f>
        <v>0</v>
      </c>
      <c r="M260" s="734"/>
      <c r="N260" s="122" t="str">
        <f t="shared" si="25"/>
        <v>10 プラスチック・ゴム製品</v>
      </c>
      <c r="O260" s="116">
        <f>'1次効果'!F1205</f>
        <v>0</v>
      </c>
      <c r="Q260" s="734"/>
      <c r="R260" s="122" t="str">
        <f t="shared" si="26"/>
        <v>10 プラスチック・ゴム製品</v>
      </c>
      <c r="S260" s="116">
        <f>'1次効果'!J1205</f>
        <v>0</v>
      </c>
    </row>
    <row r="261" spans="4:19" ht="12.2" customHeight="1">
      <c r="D261" s="734"/>
      <c r="E261" s="124" t="s">
        <v>291</v>
      </c>
      <c r="F261" s="125" t="s">
        <v>292</v>
      </c>
      <c r="H261" s="750"/>
      <c r="I261" s="124" t="s">
        <v>291</v>
      </c>
      <c r="J261" s="142" t="s">
        <v>292</v>
      </c>
      <c r="M261" s="734"/>
      <c r="N261" s="124" t="s">
        <v>291</v>
      </c>
      <c r="O261" s="125" t="s">
        <v>292</v>
      </c>
      <c r="Q261" s="734"/>
      <c r="R261" s="124" t="s">
        <v>291</v>
      </c>
      <c r="S261" s="125" t="s">
        <v>292</v>
      </c>
    </row>
    <row r="262" spans="4:19" ht="12.2" customHeight="1">
      <c r="D262" s="734"/>
      <c r="E262" s="124" t="s">
        <v>291</v>
      </c>
      <c r="F262" s="125" t="s">
        <v>292</v>
      </c>
      <c r="H262" s="750"/>
      <c r="I262" s="124" t="s">
        <v>291</v>
      </c>
      <c r="J262" s="142" t="s">
        <v>292</v>
      </c>
      <c r="M262" s="734"/>
      <c r="N262" s="124" t="s">
        <v>291</v>
      </c>
      <c r="O262" s="125" t="s">
        <v>292</v>
      </c>
      <c r="Q262" s="734"/>
      <c r="R262" s="124" t="s">
        <v>291</v>
      </c>
      <c r="S262" s="125" t="s">
        <v>292</v>
      </c>
    </row>
    <row r="263" spans="4:19" ht="12.2" customHeight="1">
      <c r="D263" s="735"/>
      <c r="E263" s="124" t="s">
        <v>291</v>
      </c>
      <c r="F263" s="125" t="s">
        <v>292</v>
      </c>
      <c r="H263" s="751"/>
      <c r="I263" s="124" t="s">
        <v>291</v>
      </c>
      <c r="J263" s="142" t="s">
        <v>292</v>
      </c>
      <c r="M263" s="735"/>
      <c r="N263" s="124" t="s">
        <v>291</v>
      </c>
      <c r="O263" s="125" t="s">
        <v>292</v>
      </c>
      <c r="Q263" s="735"/>
      <c r="R263" s="124" t="s">
        <v>291</v>
      </c>
      <c r="S263" s="125" t="s">
        <v>292</v>
      </c>
    </row>
    <row r="264" spans="4:19" ht="12.2" customHeight="1">
      <c r="D264" s="733" t="s">
        <v>70</v>
      </c>
      <c r="E264" s="113" t="str">
        <f t="shared" ref="E264:E273" si="27">E46</f>
        <v>01 農業</v>
      </c>
      <c r="F264" s="114">
        <f>'2次効果'!F1262</f>
        <v>0</v>
      </c>
      <c r="H264" s="749" t="s">
        <v>70</v>
      </c>
      <c r="I264" s="113" t="str">
        <f t="shared" ref="I264:I273" si="28">E46</f>
        <v>01 農業</v>
      </c>
      <c r="J264" s="137">
        <f>'2次効果'!F1442</f>
        <v>0</v>
      </c>
      <c r="M264" s="733" t="s">
        <v>70</v>
      </c>
      <c r="N264" s="113" t="str">
        <f t="shared" ref="N264:N273" si="29">E46</f>
        <v>01 農業</v>
      </c>
      <c r="O264" s="114">
        <f>'1次効果'!F1238</f>
        <v>0</v>
      </c>
      <c r="Q264" s="733" t="s">
        <v>70</v>
      </c>
      <c r="R264" s="113" t="str">
        <f t="shared" ref="R264:R273" si="30">E46</f>
        <v>01 農業</v>
      </c>
      <c r="S264" s="114">
        <f>'1次効果'!J1238</f>
        <v>0</v>
      </c>
    </row>
    <row r="265" spans="4:19" ht="12.2" customHeight="1">
      <c r="D265" s="734"/>
      <c r="E265" s="28" t="str">
        <f t="shared" si="27"/>
        <v>02 林業</v>
      </c>
      <c r="F265" s="116">
        <f>'2次効果'!F1263</f>
        <v>0</v>
      </c>
      <c r="H265" s="750"/>
      <c r="I265" s="28" t="str">
        <f t="shared" si="28"/>
        <v>02 林業</v>
      </c>
      <c r="J265" s="140">
        <f>'2次効果'!F1443</f>
        <v>0</v>
      </c>
      <c r="M265" s="734"/>
      <c r="N265" s="28" t="str">
        <f t="shared" si="29"/>
        <v>02 林業</v>
      </c>
      <c r="O265" s="116">
        <f>'1次効果'!F1239</f>
        <v>0</v>
      </c>
      <c r="Q265" s="734"/>
      <c r="R265" s="28" t="str">
        <f t="shared" si="30"/>
        <v>02 林業</v>
      </c>
      <c r="S265" s="116">
        <f>'1次効果'!J1239</f>
        <v>0</v>
      </c>
    </row>
    <row r="266" spans="4:19" ht="12.2" customHeight="1">
      <c r="D266" s="734"/>
      <c r="E266" s="28" t="str">
        <f t="shared" si="27"/>
        <v>03 漁業</v>
      </c>
      <c r="F266" s="116">
        <f>'2次効果'!F1264</f>
        <v>0</v>
      </c>
      <c r="H266" s="750"/>
      <c r="I266" s="28" t="str">
        <f t="shared" si="28"/>
        <v>03 漁業</v>
      </c>
      <c r="J266" s="140">
        <f>'2次効果'!F1444</f>
        <v>0</v>
      </c>
      <c r="M266" s="734"/>
      <c r="N266" s="28" t="str">
        <f t="shared" si="29"/>
        <v>03 漁業</v>
      </c>
      <c r="O266" s="116">
        <f>'1次効果'!F1240</f>
        <v>0</v>
      </c>
      <c r="Q266" s="734"/>
      <c r="R266" s="28" t="str">
        <f t="shared" si="30"/>
        <v>03 漁業</v>
      </c>
      <c r="S266" s="116">
        <f>'1次効果'!J1240</f>
        <v>0</v>
      </c>
    </row>
    <row r="267" spans="4:19" ht="12.2" customHeight="1">
      <c r="D267" s="734"/>
      <c r="E267" s="28" t="str">
        <f t="shared" si="27"/>
        <v>04 鉱業</v>
      </c>
      <c r="F267" s="116">
        <f>'2次効果'!F1265</f>
        <v>0</v>
      </c>
      <c r="H267" s="750"/>
      <c r="I267" s="28" t="str">
        <f t="shared" si="28"/>
        <v>04 鉱業</v>
      </c>
      <c r="J267" s="140">
        <f>'2次効果'!F1445</f>
        <v>0</v>
      </c>
      <c r="M267" s="734"/>
      <c r="N267" s="28" t="str">
        <f t="shared" si="29"/>
        <v>04 鉱業</v>
      </c>
      <c r="O267" s="116">
        <f>'1次効果'!F1241</f>
        <v>0</v>
      </c>
      <c r="Q267" s="734"/>
      <c r="R267" s="28" t="str">
        <f t="shared" si="30"/>
        <v>04 鉱業</v>
      </c>
      <c r="S267" s="116">
        <f>'1次効果'!J1241</f>
        <v>0</v>
      </c>
    </row>
    <row r="268" spans="4:19" ht="12.2" customHeight="1">
      <c r="D268" s="734"/>
      <c r="E268" s="28" t="str">
        <f t="shared" si="27"/>
        <v>05 飲食料品</v>
      </c>
      <c r="F268" s="116">
        <f>'2次効果'!F1266</f>
        <v>0</v>
      </c>
      <c r="H268" s="750"/>
      <c r="I268" s="28" t="str">
        <f t="shared" si="28"/>
        <v>05 飲食料品</v>
      </c>
      <c r="J268" s="140">
        <f>'2次効果'!F1446</f>
        <v>0</v>
      </c>
      <c r="M268" s="734"/>
      <c r="N268" s="28" t="str">
        <f t="shared" si="29"/>
        <v>05 飲食料品</v>
      </c>
      <c r="O268" s="116">
        <f>'1次効果'!F1242</f>
        <v>0</v>
      </c>
      <c r="Q268" s="734"/>
      <c r="R268" s="28" t="str">
        <f t="shared" si="30"/>
        <v>05 飲食料品</v>
      </c>
      <c r="S268" s="116">
        <f>'1次効果'!J1242</f>
        <v>0</v>
      </c>
    </row>
    <row r="269" spans="4:19" ht="12.2" customHeight="1">
      <c r="D269" s="734"/>
      <c r="E269" s="28" t="str">
        <f t="shared" si="27"/>
        <v>06 繊維製品</v>
      </c>
      <c r="F269" s="116">
        <f>'2次効果'!F1267</f>
        <v>0</v>
      </c>
      <c r="H269" s="750"/>
      <c r="I269" s="28" t="str">
        <f t="shared" si="28"/>
        <v>06 繊維製品</v>
      </c>
      <c r="J269" s="140">
        <f>'2次効果'!F1447</f>
        <v>0</v>
      </c>
      <c r="M269" s="734"/>
      <c r="N269" s="28" t="str">
        <f t="shared" si="29"/>
        <v>06 繊維製品</v>
      </c>
      <c r="O269" s="116">
        <f>'1次効果'!F1243</f>
        <v>0</v>
      </c>
      <c r="Q269" s="734"/>
      <c r="R269" s="28" t="str">
        <f t="shared" si="30"/>
        <v>06 繊維製品</v>
      </c>
      <c r="S269" s="116">
        <f>'1次効果'!J1243</f>
        <v>0</v>
      </c>
    </row>
    <row r="270" spans="4:19" ht="12.2" customHeight="1">
      <c r="D270" s="734"/>
      <c r="E270" s="122" t="str">
        <f t="shared" si="27"/>
        <v>07 パルプ・紙・木製品</v>
      </c>
      <c r="F270" s="116">
        <f>'2次効果'!F1268</f>
        <v>0</v>
      </c>
      <c r="H270" s="750"/>
      <c r="I270" s="122" t="str">
        <f t="shared" si="28"/>
        <v>07 パルプ・紙・木製品</v>
      </c>
      <c r="J270" s="140">
        <f>'2次効果'!F1448</f>
        <v>0</v>
      </c>
      <c r="M270" s="734"/>
      <c r="N270" s="122" t="str">
        <f t="shared" si="29"/>
        <v>07 パルプ・紙・木製品</v>
      </c>
      <c r="O270" s="116">
        <f>'1次効果'!F1244</f>
        <v>0</v>
      </c>
      <c r="Q270" s="734"/>
      <c r="R270" s="122" t="str">
        <f t="shared" si="30"/>
        <v>07 パルプ・紙・木製品</v>
      </c>
      <c r="S270" s="116">
        <f>'1次効果'!J1244</f>
        <v>0</v>
      </c>
    </row>
    <row r="271" spans="4:19" ht="12.2" customHeight="1">
      <c r="D271" s="734"/>
      <c r="E271" s="28" t="str">
        <f t="shared" si="27"/>
        <v>08 化学製品</v>
      </c>
      <c r="F271" s="116">
        <f>'2次効果'!F1269</f>
        <v>0</v>
      </c>
      <c r="H271" s="750"/>
      <c r="I271" s="28" t="str">
        <f t="shared" si="28"/>
        <v>08 化学製品</v>
      </c>
      <c r="J271" s="140">
        <f>'2次効果'!F1449</f>
        <v>0</v>
      </c>
      <c r="M271" s="734"/>
      <c r="N271" s="28" t="str">
        <f t="shared" si="29"/>
        <v>08 化学製品</v>
      </c>
      <c r="O271" s="116">
        <f>'1次効果'!F1245</f>
        <v>0</v>
      </c>
      <c r="Q271" s="734"/>
      <c r="R271" s="28" t="str">
        <f t="shared" si="30"/>
        <v>08 化学製品</v>
      </c>
      <c r="S271" s="116">
        <f>'1次効果'!J1245</f>
        <v>0</v>
      </c>
    </row>
    <row r="272" spans="4:19" ht="12.2" customHeight="1">
      <c r="D272" s="734"/>
      <c r="E272" s="28" t="str">
        <f t="shared" si="27"/>
        <v>09 石油・石炭製品</v>
      </c>
      <c r="F272" s="116">
        <f>'2次効果'!F1270</f>
        <v>0</v>
      </c>
      <c r="H272" s="750"/>
      <c r="I272" s="28" t="str">
        <f t="shared" si="28"/>
        <v>09 石油・石炭製品</v>
      </c>
      <c r="J272" s="140">
        <f>'2次効果'!F1450</f>
        <v>0</v>
      </c>
      <c r="M272" s="734"/>
      <c r="N272" s="28" t="str">
        <f t="shared" si="29"/>
        <v>09 石油・石炭製品</v>
      </c>
      <c r="O272" s="116">
        <f>'1次効果'!F1246</f>
        <v>0</v>
      </c>
      <c r="Q272" s="734"/>
      <c r="R272" s="28" t="str">
        <f t="shared" si="30"/>
        <v>09 石油・石炭製品</v>
      </c>
      <c r="S272" s="116">
        <f>'1次効果'!J1246</f>
        <v>0</v>
      </c>
    </row>
    <row r="273" spans="4:27" ht="12.2" customHeight="1">
      <c r="D273" s="734"/>
      <c r="E273" s="122" t="str">
        <f t="shared" si="27"/>
        <v>10 プラスチック・ゴム製品</v>
      </c>
      <c r="F273" s="116">
        <f>'2次効果'!F1271</f>
        <v>0</v>
      </c>
      <c r="H273" s="750"/>
      <c r="I273" s="122" t="str">
        <f t="shared" si="28"/>
        <v>10 プラスチック・ゴム製品</v>
      </c>
      <c r="J273" s="140">
        <f>'2次効果'!F1451</f>
        <v>0</v>
      </c>
      <c r="M273" s="734"/>
      <c r="N273" s="122" t="str">
        <f t="shared" si="29"/>
        <v>10 プラスチック・ゴム製品</v>
      </c>
      <c r="O273" s="116">
        <f>'1次効果'!F1247</f>
        <v>0</v>
      </c>
      <c r="Q273" s="734"/>
      <c r="R273" s="122" t="str">
        <f t="shared" si="30"/>
        <v>10 プラスチック・ゴム製品</v>
      </c>
      <c r="S273" s="116">
        <f>'1次効果'!J1247</f>
        <v>0</v>
      </c>
    </row>
    <row r="274" spans="4:27" ht="12.2" customHeight="1">
      <c r="D274" s="734"/>
      <c r="E274" s="124" t="s">
        <v>291</v>
      </c>
      <c r="F274" s="125" t="s">
        <v>292</v>
      </c>
      <c r="H274" s="750"/>
      <c r="I274" s="124" t="s">
        <v>291</v>
      </c>
      <c r="J274" s="142" t="s">
        <v>292</v>
      </c>
      <c r="M274" s="734"/>
      <c r="N274" s="124" t="s">
        <v>291</v>
      </c>
      <c r="O274" s="125" t="s">
        <v>292</v>
      </c>
      <c r="Q274" s="734"/>
      <c r="R274" s="124" t="s">
        <v>291</v>
      </c>
      <c r="S274" s="125" t="s">
        <v>292</v>
      </c>
    </row>
    <row r="275" spans="4:27" ht="12.2" customHeight="1">
      <c r="D275" s="734"/>
      <c r="E275" s="124" t="s">
        <v>291</v>
      </c>
      <c r="F275" s="125" t="s">
        <v>292</v>
      </c>
      <c r="H275" s="750"/>
      <c r="I275" s="124" t="s">
        <v>291</v>
      </c>
      <c r="J275" s="142" t="s">
        <v>292</v>
      </c>
      <c r="M275" s="734"/>
      <c r="N275" s="124" t="s">
        <v>291</v>
      </c>
      <c r="O275" s="125" t="s">
        <v>292</v>
      </c>
      <c r="Q275" s="734"/>
      <c r="R275" s="124" t="s">
        <v>291</v>
      </c>
      <c r="S275" s="125" t="s">
        <v>292</v>
      </c>
    </row>
    <row r="276" spans="4:27" ht="12.2" customHeight="1">
      <c r="D276" s="735"/>
      <c r="E276" s="124" t="s">
        <v>291</v>
      </c>
      <c r="F276" s="125" t="s">
        <v>292</v>
      </c>
      <c r="H276" s="751"/>
      <c r="I276" s="124" t="s">
        <v>291</v>
      </c>
      <c r="J276" s="142" t="s">
        <v>292</v>
      </c>
      <c r="M276" s="735"/>
      <c r="N276" s="124" t="s">
        <v>291</v>
      </c>
      <c r="O276" s="125" t="s">
        <v>292</v>
      </c>
      <c r="Q276" s="735"/>
      <c r="R276" s="124" t="s">
        <v>291</v>
      </c>
      <c r="S276" s="125" t="s">
        <v>292</v>
      </c>
    </row>
    <row r="277" spans="4:27">
      <c r="D277" s="149"/>
      <c r="E277" s="128" t="s">
        <v>264</v>
      </c>
      <c r="F277" s="129">
        <f>'2次効果'!F1304</f>
        <v>0</v>
      </c>
      <c r="H277" s="144"/>
      <c r="I277" s="147" t="s">
        <v>264</v>
      </c>
      <c r="J277" s="145">
        <f>'2次効果'!F1484</f>
        <v>0</v>
      </c>
      <c r="M277" s="149"/>
      <c r="N277" s="128" t="s">
        <v>264</v>
      </c>
      <c r="O277" s="129">
        <f>'1次効果'!F1280</f>
        <v>0</v>
      </c>
      <c r="Q277" s="149"/>
      <c r="R277" s="147" t="s">
        <v>264</v>
      </c>
      <c r="S277" s="129">
        <f>'1次効果'!J1280</f>
        <v>0</v>
      </c>
    </row>
    <row r="278" spans="4:27">
      <c r="D278" s="149"/>
      <c r="E278" s="128" t="s">
        <v>265</v>
      </c>
      <c r="F278" s="129">
        <f>'2次効果'!F1305</f>
        <v>0</v>
      </c>
      <c r="H278" s="144"/>
      <c r="I278" s="147" t="s">
        <v>266</v>
      </c>
      <c r="J278" s="145">
        <f>'2次効果'!F1485</f>
        <v>0</v>
      </c>
      <c r="M278" s="149"/>
      <c r="N278" s="128" t="s">
        <v>265</v>
      </c>
      <c r="O278" s="129">
        <f>'1次効果'!F1281</f>
        <v>0</v>
      </c>
      <c r="Q278" s="149"/>
      <c r="R278" s="147" t="s">
        <v>266</v>
      </c>
      <c r="S278" s="129">
        <f>'1次効果'!J1281</f>
        <v>0</v>
      </c>
    </row>
    <row r="279" spans="4:27" ht="12.75" thickBot="1">
      <c r="D279" s="149"/>
      <c r="E279" s="128" t="s">
        <v>267</v>
      </c>
      <c r="F279" s="129">
        <f>F277+F278</f>
        <v>0</v>
      </c>
      <c r="H279" s="150"/>
      <c r="I279" s="156" t="s">
        <v>80</v>
      </c>
      <c r="J279" s="152">
        <f>J277+J278</f>
        <v>0</v>
      </c>
      <c r="M279" s="149"/>
      <c r="N279" s="128" t="s">
        <v>267</v>
      </c>
      <c r="O279" s="129">
        <f>O277+O278</f>
        <v>0</v>
      </c>
      <c r="Q279" s="149"/>
      <c r="R279" s="147" t="s">
        <v>80</v>
      </c>
      <c r="S279" s="129">
        <f>S277+S278</f>
        <v>0</v>
      </c>
    </row>
    <row r="280" spans="4:27" ht="12.75" thickTop="1"/>
    <row r="286" spans="4:27" ht="14.25">
      <c r="D286" s="109"/>
      <c r="E286" s="741" t="s">
        <v>285</v>
      </c>
      <c r="F286" s="742"/>
      <c r="H286" s="109"/>
      <c r="I286" s="183" t="s">
        <v>286</v>
      </c>
      <c r="J286" s="168"/>
      <c r="M286" s="109"/>
      <c r="N286" s="741" t="s">
        <v>287</v>
      </c>
      <c r="O286" s="742"/>
      <c r="Q286" s="109"/>
      <c r="R286" s="745" t="s">
        <v>283</v>
      </c>
      <c r="S286" s="746"/>
    </row>
    <row r="287" spans="4:27" ht="14.25">
      <c r="D287" s="111"/>
      <c r="E287" s="743"/>
      <c r="F287" s="744"/>
      <c r="H287" s="111"/>
      <c r="I287" s="184" t="s">
        <v>263</v>
      </c>
      <c r="J287" s="185"/>
      <c r="M287" s="111"/>
      <c r="N287" s="743"/>
      <c r="O287" s="744"/>
      <c r="Q287" s="111"/>
      <c r="R287" s="747" t="s">
        <v>288</v>
      </c>
      <c r="S287" s="748"/>
      <c r="Z287" s="731"/>
      <c r="AA287" s="732"/>
    </row>
    <row r="288" spans="4:27" ht="12.2" customHeight="1">
      <c r="D288" s="733" t="s">
        <v>92</v>
      </c>
      <c r="E288" s="113" t="str">
        <f t="shared" ref="E288:E297" si="31">E46</f>
        <v>01 農業</v>
      </c>
      <c r="F288" s="114">
        <f>'1次効果'!F1928</f>
        <v>0</v>
      </c>
      <c r="H288" s="736" t="s">
        <v>92</v>
      </c>
      <c r="I288" s="113" t="str">
        <f t="shared" ref="I288:I297" si="32">E46</f>
        <v>01 農業</v>
      </c>
      <c r="J288" s="114">
        <f>'1次効果'!J1928</f>
        <v>0</v>
      </c>
      <c r="M288" s="736" t="s">
        <v>92</v>
      </c>
      <c r="N288" s="113" t="str">
        <f t="shared" ref="N288:N297" si="33">E46</f>
        <v>01 農業</v>
      </c>
      <c r="O288" s="114">
        <f>'2次効果'!F1400</f>
        <v>0</v>
      </c>
      <c r="Q288" s="736" t="s">
        <v>92</v>
      </c>
      <c r="R288" s="113" t="str">
        <f t="shared" ref="R288:R297" si="34">E46</f>
        <v>01 農業</v>
      </c>
      <c r="S288" s="114">
        <f>'2次効果'!J1400</f>
        <v>0</v>
      </c>
      <c r="Y288" s="739"/>
      <c r="AA288" s="115"/>
    </row>
    <row r="289" spans="4:27" ht="12.2" customHeight="1">
      <c r="D289" s="734"/>
      <c r="E289" s="28" t="str">
        <f t="shared" si="31"/>
        <v>02 林業</v>
      </c>
      <c r="F289" s="116">
        <f>'1次効果'!F1929</f>
        <v>0</v>
      </c>
      <c r="H289" s="737"/>
      <c r="I289" s="28" t="str">
        <f t="shared" si="32"/>
        <v>02 林業</v>
      </c>
      <c r="J289" s="116">
        <f>'1次効果'!J1929</f>
        <v>0</v>
      </c>
      <c r="M289" s="737"/>
      <c r="N289" s="28" t="str">
        <f t="shared" si="33"/>
        <v>02 林業</v>
      </c>
      <c r="O289" s="116">
        <f>'2次効果'!F1401</f>
        <v>0</v>
      </c>
      <c r="Q289" s="737"/>
      <c r="R289" s="28" t="str">
        <f t="shared" si="34"/>
        <v>02 林業</v>
      </c>
      <c r="S289" s="116">
        <f>'2次効果'!J1401</f>
        <v>0</v>
      </c>
      <c r="Y289" s="740"/>
      <c r="AA289" s="115"/>
    </row>
    <row r="290" spans="4:27" ht="12.2" customHeight="1">
      <c r="D290" s="734"/>
      <c r="E290" s="28" t="str">
        <f t="shared" si="31"/>
        <v>03 漁業</v>
      </c>
      <c r="F290" s="116">
        <f>'1次効果'!F1930</f>
        <v>0</v>
      </c>
      <c r="H290" s="737"/>
      <c r="I290" s="28" t="str">
        <f t="shared" si="32"/>
        <v>03 漁業</v>
      </c>
      <c r="J290" s="116">
        <f>'1次効果'!J1930</f>
        <v>0</v>
      </c>
      <c r="M290" s="737"/>
      <c r="N290" s="28" t="str">
        <f t="shared" si="33"/>
        <v>03 漁業</v>
      </c>
      <c r="O290" s="116">
        <f>'2次効果'!F1402</f>
        <v>0</v>
      </c>
      <c r="Q290" s="737"/>
      <c r="R290" s="28" t="str">
        <f t="shared" si="34"/>
        <v>03 漁業</v>
      </c>
      <c r="S290" s="116">
        <f>'2次効果'!J1402</f>
        <v>0</v>
      </c>
      <c r="Y290" s="740"/>
      <c r="AA290" s="115"/>
    </row>
    <row r="291" spans="4:27" ht="12.2" customHeight="1">
      <c r="D291" s="734"/>
      <c r="E291" s="28" t="str">
        <f t="shared" si="31"/>
        <v>04 鉱業</v>
      </c>
      <c r="F291" s="116">
        <f>'1次効果'!F1931</f>
        <v>0</v>
      </c>
      <c r="H291" s="737"/>
      <c r="I291" s="28" t="str">
        <f t="shared" si="32"/>
        <v>04 鉱業</v>
      </c>
      <c r="J291" s="116">
        <f>'1次効果'!J1931</f>
        <v>0</v>
      </c>
      <c r="M291" s="737"/>
      <c r="N291" s="28" t="str">
        <f t="shared" si="33"/>
        <v>04 鉱業</v>
      </c>
      <c r="O291" s="116">
        <f>'2次効果'!F1403</f>
        <v>0</v>
      </c>
      <c r="Q291" s="737"/>
      <c r="R291" s="28" t="str">
        <f t="shared" si="34"/>
        <v>04 鉱業</v>
      </c>
      <c r="S291" s="116">
        <f>'2次効果'!J1403</f>
        <v>0</v>
      </c>
      <c r="Y291" s="740"/>
      <c r="AA291" s="115"/>
    </row>
    <row r="292" spans="4:27" ht="12.2" customHeight="1">
      <c r="D292" s="734"/>
      <c r="E292" s="28" t="str">
        <f t="shared" si="31"/>
        <v>05 飲食料品</v>
      </c>
      <c r="F292" s="116">
        <f>'1次効果'!F1932</f>
        <v>0</v>
      </c>
      <c r="H292" s="737"/>
      <c r="I292" s="28" t="str">
        <f t="shared" si="32"/>
        <v>05 飲食料品</v>
      </c>
      <c r="J292" s="116">
        <f>'1次効果'!J1932</f>
        <v>0</v>
      </c>
      <c r="M292" s="737"/>
      <c r="N292" s="28" t="str">
        <f t="shared" si="33"/>
        <v>05 飲食料品</v>
      </c>
      <c r="O292" s="116">
        <f>'2次効果'!F1404</f>
        <v>0</v>
      </c>
      <c r="Q292" s="737"/>
      <c r="R292" s="28" t="str">
        <f t="shared" si="34"/>
        <v>05 飲食料品</v>
      </c>
      <c r="S292" s="116">
        <f>'2次効果'!J1404</f>
        <v>0</v>
      </c>
      <c r="Y292" s="740"/>
      <c r="AA292" s="115"/>
    </row>
    <row r="293" spans="4:27" ht="12.2" customHeight="1">
      <c r="D293" s="734"/>
      <c r="E293" s="28" t="str">
        <f t="shared" si="31"/>
        <v>06 繊維製品</v>
      </c>
      <c r="F293" s="116">
        <f>'1次効果'!F1933</f>
        <v>0</v>
      </c>
      <c r="H293" s="737"/>
      <c r="I293" s="28" t="str">
        <f t="shared" si="32"/>
        <v>06 繊維製品</v>
      </c>
      <c r="J293" s="116">
        <f>'1次効果'!J1933</f>
        <v>0</v>
      </c>
      <c r="M293" s="737"/>
      <c r="N293" s="28" t="str">
        <f t="shared" si="33"/>
        <v>06 繊維製品</v>
      </c>
      <c r="O293" s="116">
        <f>'2次効果'!F1405</f>
        <v>0</v>
      </c>
      <c r="Q293" s="737"/>
      <c r="R293" s="28" t="str">
        <f t="shared" si="34"/>
        <v>06 繊維製品</v>
      </c>
      <c r="S293" s="116">
        <f>'2次効果'!J1405</f>
        <v>0</v>
      </c>
      <c r="Y293" s="740"/>
      <c r="AA293" s="115"/>
    </row>
    <row r="294" spans="4:27" ht="12.2" customHeight="1">
      <c r="D294" s="734"/>
      <c r="E294" s="122" t="str">
        <f t="shared" si="31"/>
        <v>07 パルプ・紙・木製品</v>
      </c>
      <c r="F294" s="116">
        <f>'1次効果'!F1934</f>
        <v>0</v>
      </c>
      <c r="H294" s="737"/>
      <c r="I294" s="122" t="str">
        <f t="shared" si="32"/>
        <v>07 パルプ・紙・木製品</v>
      </c>
      <c r="J294" s="116">
        <f>'1次効果'!J1934</f>
        <v>0</v>
      </c>
      <c r="M294" s="737"/>
      <c r="N294" s="122" t="str">
        <f t="shared" si="33"/>
        <v>07 パルプ・紙・木製品</v>
      </c>
      <c r="O294" s="116">
        <f>'2次効果'!F1406</f>
        <v>0</v>
      </c>
      <c r="Q294" s="737"/>
      <c r="R294" s="122" t="str">
        <f t="shared" si="34"/>
        <v>07 パルプ・紙・木製品</v>
      </c>
      <c r="S294" s="116">
        <f>'2次効果'!J1406</f>
        <v>0</v>
      </c>
      <c r="Y294" s="740"/>
      <c r="AA294" s="115"/>
    </row>
    <row r="295" spans="4:27" ht="12.2" customHeight="1">
      <c r="D295" s="734"/>
      <c r="E295" s="28" t="str">
        <f t="shared" si="31"/>
        <v>08 化学製品</v>
      </c>
      <c r="F295" s="116">
        <f>'1次効果'!F1935</f>
        <v>0</v>
      </c>
      <c r="H295" s="737"/>
      <c r="I295" s="28" t="str">
        <f t="shared" si="32"/>
        <v>08 化学製品</v>
      </c>
      <c r="J295" s="116">
        <f>'1次効果'!J1935</f>
        <v>0</v>
      </c>
      <c r="M295" s="737"/>
      <c r="N295" s="28" t="str">
        <f t="shared" si="33"/>
        <v>08 化学製品</v>
      </c>
      <c r="O295" s="116">
        <f>'2次効果'!F1407</f>
        <v>0</v>
      </c>
      <c r="Q295" s="737"/>
      <c r="R295" s="28" t="str">
        <f t="shared" si="34"/>
        <v>08 化学製品</v>
      </c>
      <c r="S295" s="116">
        <f>'2次効果'!J1407</f>
        <v>0</v>
      </c>
      <c r="Y295" s="740"/>
      <c r="AA295" s="115"/>
    </row>
    <row r="296" spans="4:27" ht="12.2" customHeight="1">
      <c r="D296" s="734"/>
      <c r="E296" s="28" t="str">
        <f t="shared" si="31"/>
        <v>09 石油・石炭製品</v>
      </c>
      <c r="F296" s="116">
        <f>'1次効果'!F1936</f>
        <v>0</v>
      </c>
      <c r="H296" s="737"/>
      <c r="I296" s="28" t="str">
        <f t="shared" si="32"/>
        <v>09 石油・石炭製品</v>
      </c>
      <c r="J296" s="116">
        <f>'1次効果'!J1936</f>
        <v>0</v>
      </c>
      <c r="M296" s="737"/>
      <c r="N296" s="28" t="str">
        <f t="shared" si="33"/>
        <v>09 石油・石炭製品</v>
      </c>
      <c r="O296" s="116">
        <f>'2次効果'!F1408</f>
        <v>0</v>
      </c>
      <c r="Q296" s="737"/>
      <c r="R296" s="28" t="str">
        <f t="shared" si="34"/>
        <v>09 石油・石炭製品</v>
      </c>
      <c r="S296" s="116">
        <f>'2次効果'!J1408</f>
        <v>0</v>
      </c>
      <c r="Y296" s="740"/>
      <c r="AA296" s="115"/>
    </row>
    <row r="297" spans="4:27" ht="12.2" customHeight="1">
      <c r="D297" s="734"/>
      <c r="E297" s="122" t="str">
        <f t="shared" si="31"/>
        <v>10 プラスチック・ゴム製品</v>
      </c>
      <c r="F297" s="116">
        <f>'1次効果'!F1937</f>
        <v>0</v>
      </c>
      <c r="H297" s="737"/>
      <c r="I297" s="122" t="str">
        <f t="shared" si="32"/>
        <v>10 プラスチック・ゴム製品</v>
      </c>
      <c r="J297" s="116">
        <f>'1次効果'!J1937</f>
        <v>0</v>
      </c>
      <c r="M297" s="737"/>
      <c r="N297" s="122" t="str">
        <f t="shared" si="33"/>
        <v>10 プラスチック・ゴム製品</v>
      </c>
      <c r="O297" s="116">
        <f>'2次効果'!F1409</f>
        <v>0</v>
      </c>
      <c r="Q297" s="737"/>
      <c r="R297" s="122" t="str">
        <f t="shared" si="34"/>
        <v>10 プラスチック・ゴム製品</v>
      </c>
      <c r="S297" s="116">
        <f>'2次効果'!J1409</f>
        <v>0</v>
      </c>
      <c r="Y297" s="740"/>
      <c r="AA297" s="115"/>
    </row>
    <row r="298" spans="4:27" ht="12.2" customHeight="1">
      <c r="D298" s="734"/>
      <c r="E298" s="124" t="s">
        <v>297</v>
      </c>
      <c r="F298" s="125" t="s">
        <v>298</v>
      </c>
      <c r="H298" s="737"/>
      <c r="I298" s="124" t="s">
        <v>297</v>
      </c>
      <c r="J298" s="125" t="s">
        <v>298</v>
      </c>
      <c r="M298" s="737"/>
      <c r="N298" s="124" t="s">
        <v>297</v>
      </c>
      <c r="O298" s="125" t="s">
        <v>298</v>
      </c>
      <c r="Q298" s="737"/>
      <c r="R298" s="124" t="s">
        <v>297</v>
      </c>
      <c r="S298" s="125" t="s">
        <v>298</v>
      </c>
      <c r="Y298" s="740"/>
      <c r="AA298" s="115"/>
    </row>
    <row r="299" spans="4:27" ht="12.2" customHeight="1">
      <c r="D299" s="734"/>
      <c r="E299" s="124" t="s">
        <v>297</v>
      </c>
      <c r="F299" s="125" t="s">
        <v>298</v>
      </c>
      <c r="H299" s="737"/>
      <c r="I299" s="124" t="s">
        <v>297</v>
      </c>
      <c r="J299" s="125" t="s">
        <v>298</v>
      </c>
      <c r="M299" s="737"/>
      <c r="N299" s="124" t="s">
        <v>297</v>
      </c>
      <c r="O299" s="125" t="s">
        <v>298</v>
      </c>
      <c r="Q299" s="737"/>
      <c r="R299" s="124" t="s">
        <v>297</v>
      </c>
      <c r="S299" s="125" t="s">
        <v>298</v>
      </c>
      <c r="Y299" s="740"/>
      <c r="AA299" s="115"/>
    </row>
    <row r="300" spans="4:27" ht="12.2" customHeight="1">
      <c r="D300" s="735"/>
      <c r="E300" s="124" t="s">
        <v>297</v>
      </c>
      <c r="F300" s="125" t="s">
        <v>298</v>
      </c>
      <c r="H300" s="738"/>
      <c r="I300" s="124" t="s">
        <v>297</v>
      </c>
      <c r="J300" s="125" t="s">
        <v>298</v>
      </c>
      <c r="M300" s="738"/>
      <c r="N300" s="124" t="s">
        <v>297</v>
      </c>
      <c r="O300" s="125" t="s">
        <v>298</v>
      </c>
      <c r="Q300" s="738"/>
      <c r="R300" s="124" t="s">
        <v>297</v>
      </c>
      <c r="S300" s="125" t="s">
        <v>298</v>
      </c>
      <c r="Y300" s="740"/>
      <c r="AA300" s="115"/>
    </row>
    <row r="301" spans="4:27" ht="12.2" customHeight="1">
      <c r="D301" s="733" t="s">
        <v>70</v>
      </c>
      <c r="E301" s="113" t="str">
        <f t="shared" ref="E301:E310" si="35">E46</f>
        <v>01 農業</v>
      </c>
      <c r="F301" s="114">
        <f>'1次効果'!F1970</f>
        <v>0</v>
      </c>
      <c r="H301" s="736" t="s">
        <v>70</v>
      </c>
      <c r="I301" s="113" t="str">
        <f t="shared" ref="I301:I310" si="36">E46</f>
        <v>01 農業</v>
      </c>
      <c r="J301" s="114">
        <f>'1次効果'!J1970</f>
        <v>0</v>
      </c>
      <c r="M301" s="733" t="s">
        <v>70</v>
      </c>
      <c r="N301" s="113" t="str">
        <f t="shared" ref="N301:N310" si="37">E46</f>
        <v>01 農業</v>
      </c>
      <c r="O301" s="114">
        <f>'2次効果'!F1442</f>
        <v>0</v>
      </c>
      <c r="Q301" s="736" t="s">
        <v>70</v>
      </c>
      <c r="R301" s="113" t="str">
        <f t="shared" ref="R301:R310" si="38">E46</f>
        <v>01 農業</v>
      </c>
      <c r="S301" s="114">
        <f>'2次効果'!J1442</f>
        <v>0</v>
      </c>
      <c r="Y301" s="739"/>
      <c r="AA301" s="115"/>
    </row>
    <row r="302" spans="4:27" ht="12.2" customHeight="1">
      <c r="D302" s="734"/>
      <c r="E302" s="28" t="str">
        <f t="shared" si="35"/>
        <v>02 林業</v>
      </c>
      <c r="F302" s="116">
        <f>'1次効果'!F1971</f>
        <v>0</v>
      </c>
      <c r="H302" s="737"/>
      <c r="I302" s="28" t="str">
        <f t="shared" si="36"/>
        <v>02 林業</v>
      </c>
      <c r="J302" s="116">
        <f>'1次効果'!J1971</f>
        <v>0</v>
      </c>
      <c r="M302" s="734"/>
      <c r="N302" s="28" t="str">
        <f t="shared" si="37"/>
        <v>02 林業</v>
      </c>
      <c r="O302" s="116">
        <f>'2次効果'!F1443</f>
        <v>0</v>
      </c>
      <c r="Q302" s="737"/>
      <c r="R302" s="28" t="str">
        <f t="shared" si="38"/>
        <v>02 林業</v>
      </c>
      <c r="S302" s="116">
        <f>'2次効果'!J1443</f>
        <v>0</v>
      </c>
      <c r="Y302" s="740"/>
      <c r="AA302" s="115"/>
    </row>
    <row r="303" spans="4:27" ht="12.2" customHeight="1">
      <c r="D303" s="734"/>
      <c r="E303" s="28" t="str">
        <f t="shared" si="35"/>
        <v>03 漁業</v>
      </c>
      <c r="F303" s="116">
        <f>'1次効果'!F1972</f>
        <v>0</v>
      </c>
      <c r="H303" s="737"/>
      <c r="I303" s="28" t="str">
        <f t="shared" si="36"/>
        <v>03 漁業</v>
      </c>
      <c r="J303" s="116">
        <f>'1次効果'!J1972</f>
        <v>0</v>
      </c>
      <c r="M303" s="734"/>
      <c r="N303" s="28" t="str">
        <f t="shared" si="37"/>
        <v>03 漁業</v>
      </c>
      <c r="O303" s="116">
        <f>'2次効果'!F1444</f>
        <v>0</v>
      </c>
      <c r="Q303" s="737"/>
      <c r="R303" s="28" t="str">
        <f t="shared" si="38"/>
        <v>03 漁業</v>
      </c>
      <c r="S303" s="116">
        <f>'2次効果'!J1444</f>
        <v>0</v>
      </c>
      <c r="Y303" s="740"/>
      <c r="AA303" s="115"/>
    </row>
    <row r="304" spans="4:27" ht="12.2" customHeight="1">
      <c r="D304" s="734"/>
      <c r="E304" s="28" t="str">
        <f t="shared" si="35"/>
        <v>04 鉱業</v>
      </c>
      <c r="F304" s="116">
        <f>'1次効果'!F1973</f>
        <v>0</v>
      </c>
      <c r="H304" s="737"/>
      <c r="I304" s="28" t="str">
        <f t="shared" si="36"/>
        <v>04 鉱業</v>
      </c>
      <c r="J304" s="116">
        <f>'1次効果'!J1973</f>
        <v>0</v>
      </c>
      <c r="M304" s="734"/>
      <c r="N304" s="28" t="str">
        <f t="shared" si="37"/>
        <v>04 鉱業</v>
      </c>
      <c r="O304" s="116">
        <f>'2次効果'!F1445</f>
        <v>0</v>
      </c>
      <c r="Q304" s="737"/>
      <c r="R304" s="28" t="str">
        <f t="shared" si="38"/>
        <v>04 鉱業</v>
      </c>
      <c r="S304" s="116">
        <f>'2次効果'!J1445</f>
        <v>0</v>
      </c>
      <c r="Y304" s="740"/>
      <c r="AA304" s="115"/>
    </row>
    <row r="305" spans="4:27" ht="12.2" customHeight="1">
      <c r="D305" s="734"/>
      <c r="E305" s="28" t="str">
        <f t="shared" si="35"/>
        <v>05 飲食料品</v>
      </c>
      <c r="F305" s="116">
        <f>'1次効果'!F1974</f>
        <v>0</v>
      </c>
      <c r="H305" s="737"/>
      <c r="I305" s="28" t="str">
        <f t="shared" si="36"/>
        <v>05 飲食料品</v>
      </c>
      <c r="J305" s="116">
        <f>'1次効果'!J1974</f>
        <v>0</v>
      </c>
      <c r="M305" s="734"/>
      <c r="N305" s="28" t="str">
        <f t="shared" si="37"/>
        <v>05 飲食料品</v>
      </c>
      <c r="O305" s="116">
        <f>'2次効果'!F1446</f>
        <v>0</v>
      </c>
      <c r="Q305" s="737"/>
      <c r="R305" s="28" t="str">
        <f t="shared" si="38"/>
        <v>05 飲食料品</v>
      </c>
      <c r="S305" s="116">
        <f>'2次効果'!J1446</f>
        <v>0</v>
      </c>
      <c r="Y305" s="740"/>
      <c r="AA305" s="115"/>
    </row>
    <row r="306" spans="4:27" ht="12.2" customHeight="1">
      <c r="D306" s="734"/>
      <c r="E306" s="28" t="str">
        <f t="shared" si="35"/>
        <v>06 繊維製品</v>
      </c>
      <c r="F306" s="116">
        <f>'1次効果'!F1975</f>
        <v>0</v>
      </c>
      <c r="H306" s="737"/>
      <c r="I306" s="28" t="str">
        <f t="shared" si="36"/>
        <v>06 繊維製品</v>
      </c>
      <c r="J306" s="116">
        <f>'1次効果'!J1975</f>
        <v>0</v>
      </c>
      <c r="M306" s="734"/>
      <c r="N306" s="28" t="str">
        <f t="shared" si="37"/>
        <v>06 繊維製品</v>
      </c>
      <c r="O306" s="116">
        <f>'2次効果'!F1447</f>
        <v>0</v>
      </c>
      <c r="Q306" s="737"/>
      <c r="R306" s="28" t="str">
        <f t="shared" si="38"/>
        <v>06 繊維製品</v>
      </c>
      <c r="S306" s="116">
        <f>'2次効果'!J1447</f>
        <v>0</v>
      </c>
      <c r="Y306" s="740"/>
      <c r="AA306" s="115"/>
    </row>
    <row r="307" spans="4:27" ht="12.2" customHeight="1">
      <c r="D307" s="734"/>
      <c r="E307" s="122" t="str">
        <f t="shared" si="35"/>
        <v>07 パルプ・紙・木製品</v>
      </c>
      <c r="F307" s="116">
        <f>'1次効果'!F1976</f>
        <v>0</v>
      </c>
      <c r="H307" s="737"/>
      <c r="I307" s="122" t="str">
        <f t="shared" si="36"/>
        <v>07 パルプ・紙・木製品</v>
      </c>
      <c r="J307" s="116">
        <f>'1次効果'!J1976</f>
        <v>0</v>
      </c>
      <c r="M307" s="734"/>
      <c r="N307" s="122" t="str">
        <f t="shared" si="37"/>
        <v>07 パルプ・紙・木製品</v>
      </c>
      <c r="O307" s="116">
        <f>'2次効果'!F1448</f>
        <v>0</v>
      </c>
      <c r="Q307" s="737"/>
      <c r="R307" s="122" t="str">
        <f t="shared" si="38"/>
        <v>07 パルプ・紙・木製品</v>
      </c>
      <c r="S307" s="116">
        <f>'2次効果'!J1448</f>
        <v>0</v>
      </c>
      <c r="Y307" s="740"/>
      <c r="AA307" s="115"/>
    </row>
    <row r="308" spans="4:27" ht="12.2" customHeight="1">
      <c r="D308" s="734"/>
      <c r="E308" s="28" t="str">
        <f t="shared" si="35"/>
        <v>08 化学製品</v>
      </c>
      <c r="F308" s="116">
        <f>'1次効果'!F1977</f>
        <v>0</v>
      </c>
      <c r="H308" s="737"/>
      <c r="I308" s="28" t="str">
        <f t="shared" si="36"/>
        <v>08 化学製品</v>
      </c>
      <c r="J308" s="116">
        <f>'1次効果'!J1977</f>
        <v>0</v>
      </c>
      <c r="M308" s="734"/>
      <c r="N308" s="28" t="str">
        <f t="shared" si="37"/>
        <v>08 化学製品</v>
      </c>
      <c r="O308" s="116">
        <f>'2次効果'!F1449</f>
        <v>0</v>
      </c>
      <c r="Q308" s="737"/>
      <c r="R308" s="28" t="str">
        <f t="shared" si="38"/>
        <v>08 化学製品</v>
      </c>
      <c r="S308" s="116">
        <f>'2次効果'!J1449</f>
        <v>0</v>
      </c>
      <c r="Y308" s="740"/>
      <c r="AA308" s="115"/>
    </row>
    <row r="309" spans="4:27" ht="12.2" customHeight="1">
      <c r="D309" s="734"/>
      <c r="E309" s="28" t="str">
        <f t="shared" si="35"/>
        <v>09 石油・石炭製品</v>
      </c>
      <c r="F309" s="116">
        <f>'1次効果'!F1978</f>
        <v>0</v>
      </c>
      <c r="H309" s="737"/>
      <c r="I309" s="28" t="str">
        <f t="shared" si="36"/>
        <v>09 石油・石炭製品</v>
      </c>
      <c r="J309" s="116">
        <f>'1次効果'!J1978</f>
        <v>0</v>
      </c>
      <c r="M309" s="734"/>
      <c r="N309" s="28" t="str">
        <f t="shared" si="37"/>
        <v>09 石油・石炭製品</v>
      </c>
      <c r="O309" s="116">
        <f>'2次効果'!F1450</f>
        <v>0</v>
      </c>
      <c r="Q309" s="737"/>
      <c r="R309" s="28" t="str">
        <f t="shared" si="38"/>
        <v>09 石油・石炭製品</v>
      </c>
      <c r="S309" s="116">
        <f>'2次効果'!J1450</f>
        <v>0</v>
      </c>
      <c r="Y309" s="740"/>
      <c r="AA309" s="115"/>
    </row>
    <row r="310" spans="4:27" ht="12.2" customHeight="1">
      <c r="D310" s="734"/>
      <c r="E310" s="122" t="str">
        <f t="shared" si="35"/>
        <v>10 プラスチック・ゴム製品</v>
      </c>
      <c r="F310" s="116">
        <f>'1次効果'!F1979</f>
        <v>0</v>
      </c>
      <c r="H310" s="737"/>
      <c r="I310" s="122" t="str">
        <f t="shared" si="36"/>
        <v>10 プラスチック・ゴム製品</v>
      </c>
      <c r="J310" s="116">
        <f>'1次効果'!J1979</f>
        <v>0</v>
      </c>
      <c r="M310" s="734"/>
      <c r="N310" s="122" t="str">
        <f t="shared" si="37"/>
        <v>10 プラスチック・ゴム製品</v>
      </c>
      <c r="O310" s="116">
        <f>'2次効果'!F1451</f>
        <v>0</v>
      </c>
      <c r="Q310" s="737"/>
      <c r="R310" s="122" t="str">
        <f t="shared" si="38"/>
        <v>10 プラスチック・ゴム製品</v>
      </c>
      <c r="S310" s="116">
        <f>'2次効果'!J1451</f>
        <v>0</v>
      </c>
      <c r="Y310" s="740"/>
      <c r="AA310" s="115"/>
    </row>
    <row r="311" spans="4:27" ht="12.2" customHeight="1">
      <c r="D311" s="734"/>
      <c r="E311" s="124" t="s">
        <v>291</v>
      </c>
      <c r="F311" s="125" t="s">
        <v>292</v>
      </c>
      <c r="H311" s="737"/>
      <c r="I311" s="124" t="s">
        <v>291</v>
      </c>
      <c r="J311" s="125" t="s">
        <v>292</v>
      </c>
      <c r="M311" s="734"/>
      <c r="N311" s="124" t="s">
        <v>291</v>
      </c>
      <c r="O311" s="125" t="s">
        <v>292</v>
      </c>
      <c r="Q311" s="737"/>
      <c r="R311" s="124" t="s">
        <v>291</v>
      </c>
      <c r="S311" s="125" t="s">
        <v>292</v>
      </c>
      <c r="Y311" s="740"/>
      <c r="AA311" s="115"/>
    </row>
    <row r="312" spans="4:27" ht="12.2" customHeight="1">
      <c r="D312" s="734"/>
      <c r="E312" s="124" t="s">
        <v>291</v>
      </c>
      <c r="F312" s="125" t="s">
        <v>292</v>
      </c>
      <c r="H312" s="737"/>
      <c r="I312" s="124" t="s">
        <v>291</v>
      </c>
      <c r="J312" s="125" t="s">
        <v>292</v>
      </c>
      <c r="M312" s="734"/>
      <c r="N312" s="124" t="s">
        <v>291</v>
      </c>
      <c r="O312" s="125" t="s">
        <v>292</v>
      </c>
      <c r="Q312" s="737"/>
      <c r="R312" s="124" t="s">
        <v>291</v>
      </c>
      <c r="S312" s="125" t="s">
        <v>292</v>
      </c>
      <c r="Y312" s="740"/>
      <c r="AA312" s="115"/>
    </row>
    <row r="313" spans="4:27" ht="12.2" customHeight="1">
      <c r="D313" s="735"/>
      <c r="E313" s="124" t="s">
        <v>291</v>
      </c>
      <c r="F313" s="125" t="s">
        <v>292</v>
      </c>
      <c r="H313" s="738"/>
      <c r="I313" s="124" t="s">
        <v>291</v>
      </c>
      <c r="J313" s="125" t="s">
        <v>292</v>
      </c>
      <c r="M313" s="735"/>
      <c r="N313" s="124" t="s">
        <v>291</v>
      </c>
      <c r="O313" s="125" t="s">
        <v>292</v>
      </c>
      <c r="Q313" s="738"/>
      <c r="R313" s="124" t="s">
        <v>291</v>
      </c>
      <c r="S313" s="125" t="s">
        <v>292</v>
      </c>
      <c r="Y313" s="740"/>
      <c r="AA313" s="115"/>
    </row>
    <row r="314" spans="4:27">
      <c r="D314" s="149"/>
      <c r="E314" s="128" t="s">
        <v>264</v>
      </c>
      <c r="F314" s="129">
        <f>'1次効果'!F2012</f>
        <v>0</v>
      </c>
      <c r="H314" s="149"/>
      <c r="I314" s="147" t="s">
        <v>264</v>
      </c>
      <c r="J314" s="129">
        <f>'1次効果'!J2012</f>
        <v>0</v>
      </c>
      <c r="M314" s="149"/>
      <c r="N314" s="147" t="s">
        <v>264</v>
      </c>
      <c r="O314" s="129">
        <f>'2次効果'!F1484</f>
        <v>0</v>
      </c>
      <c r="Q314" s="149"/>
      <c r="R314" s="147" t="s">
        <v>264</v>
      </c>
      <c r="S314" s="129">
        <f>'2次効果'!J1484</f>
        <v>0</v>
      </c>
      <c r="Z314" s="132"/>
      <c r="AA314" s="115"/>
    </row>
    <row r="315" spans="4:27">
      <c r="D315" s="149"/>
      <c r="E315" s="128" t="s">
        <v>265</v>
      </c>
      <c r="F315" s="129">
        <f>'1次効果'!F2013</f>
        <v>0</v>
      </c>
      <c r="H315" s="149"/>
      <c r="I315" s="147" t="s">
        <v>266</v>
      </c>
      <c r="J315" s="129">
        <f>'1次効果'!J2013</f>
        <v>0</v>
      </c>
      <c r="M315" s="149"/>
      <c r="N315" s="147" t="s">
        <v>266</v>
      </c>
      <c r="O315" s="129">
        <f>'2次効果'!F1485</f>
        <v>0</v>
      </c>
      <c r="Q315" s="149"/>
      <c r="R315" s="147" t="s">
        <v>266</v>
      </c>
      <c r="S315" s="129">
        <f>'2次効果'!J1485</f>
        <v>0</v>
      </c>
      <c r="Z315" s="132"/>
      <c r="AA315" s="115"/>
    </row>
    <row r="316" spans="4:27">
      <c r="D316" s="149"/>
      <c r="E316" s="128" t="s">
        <v>267</v>
      </c>
      <c r="F316" s="129">
        <f>F314+F315</f>
        <v>0</v>
      </c>
      <c r="H316" s="149"/>
      <c r="I316" s="147" t="s">
        <v>80</v>
      </c>
      <c r="J316" s="129">
        <f>J314+J315</f>
        <v>0</v>
      </c>
      <c r="M316" s="149"/>
      <c r="N316" s="147" t="s">
        <v>80</v>
      </c>
      <c r="O316" s="129">
        <f>O314+O315</f>
        <v>0</v>
      </c>
      <c r="Q316" s="149"/>
      <c r="R316" s="147" t="s">
        <v>80</v>
      </c>
      <c r="S316" s="129">
        <f>S314+S315</f>
        <v>0</v>
      </c>
      <c r="Z316" s="132"/>
      <c r="AA316" s="115"/>
    </row>
  </sheetData>
  <mergeCells count="94">
    <mergeCell ref="M15:M27"/>
    <mergeCell ref="Q15:Q27"/>
    <mergeCell ref="U15:U27"/>
    <mergeCell ref="V31:W32"/>
    <mergeCell ref="Z31:AA31"/>
    <mergeCell ref="Z32:AA32"/>
    <mergeCell ref="N13:O13"/>
    <mergeCell ref="R13:S14"/>
    <mergeCell ref="V13:W13"/>
    <mergeCell ref="N14:O14"/>
    <mergeCell ref="V14:W14"/>
    <mergeCell ref="E44:F45"/>
    <mergeCell ref="B31:B32"/>
    <mergeCell ref="I31:J32"/>
    <mergeCell ref="N31:O32"/>
    <mergeCell ref="R31:S32"/>
    <mergeCell ref="Y46:Y58"/>
    <mergeCell ref="P49:P50"/>
    <mergeCell ref="P51:P52"/>
    <mergeCell ref="P53:P54"/>
    <mergeCell ref="H33:H45"/>
    <mergeCell ref="M33:M45"/>
    <mergeCell ref="Q33:Q45"/>
    <mergeCell ref="U33:U45"/>
    <mergeCell ref="Y33:Y45"/>
    <mergeCell ref="D46:D58"/>
    <mergeCell ref="H46:H58"/>
    <mergeCell ref="M46:M58"/>
    <mergeCell ref="Q46:Q58"/>
    <mergeCell ref="U46:U58"/>
    <mergeCell ref="I64:J65"/>
    <mergeCell ref="N64:O64"/>
    <mergeCell ref="R64:S65"/>
    <mergeCell ref="V64:W64"/>
    <mergeCell ref="N65:O65"/>
    <mergeCell ref="V65:W65"/>
    <mergeCell ref="Q133:Q145"/>
    <mergeCell ref="U133:U145"/>
    <mergeCell ref="H66:H78"/>
    <mergeCell ref="M66:M78"/>
    <mergeCell ref="Q66:Q78"/>
    <mergeCell ref="U66:U78"/>
    <mergeCell ref="R101:S102"/>
    <mergeCell ref="Q103:Q115"/>
    <mergeCell ref="R118:S119"/>
    <mergeCell ref="V118:W119"/>
    <mergeCell ref="Q120:Q132"/>
    <mergeCell ref="U120:U132"/>
    <mergeCell ref="E123:F124"/>
    <mergeCell ref="I170:J170"/>
    <mergeCell ref="N170:O170"/>
    <mergeCell ref="R170:S171"/>
    <mergeCell ref="V170:W171"/>
    <mergeCell ref="H171:H183"/>
    <mergeCell ref="M171:M183"/>
    <mergeCell ref="Q172:Q184"/>
    <mergeCell ref="U172:U184"/>
    <mergeCell ref="E183:F183"/>
    <mergeCell ref="H184:H196"/>
    <mergeCell ref="M184:M196"/>
    <mergeCell ref="Q185:Q197"/>
    <mergeCell ref="U185:U197"/>
    <mergeCell ref="E188:F189"/>
    <mergeCell ref="H202:H214"/>
    <mergeCell ref="M202:M214"/>
    <mergeCell ref="R202:S203"/>
    <mergeCell ref="Q204:Q216"/>
    <mergeCell ref="I249:J250"/>
    <mergeCell ref="N249:O250"/>
    <mergeCell ref="R249:S249"/>
    <mergeCell ref="R250:S250"/>
    <mergeCell ref="D251:D263"/>
    <mergeCell ref="H251:H263"/>
    <mergeCell ref="M251:M263"/>
    <mergeCell ref="Q251:Q263"/>
    <mergeCell ref="D264:D276"/>
    <mergeCell ref="H264:H276"/>
    <mergeCell ref="M264:M276"/>
    <mergeCell ref="Q264:Q276"/>
    <mergeCell ref="D288:D300"/>
    <mergeCell ref="H288:H300"/>
    <mergeCell ref="M288:M300"/>
    <mergeCell ref="Q288:Q300"/>
    <mergeCell ref="Z287:AA287"/>
    <mergeCell ref="D301:D313"/>
    <mergeCell ref="H301:H313"/>
    <mergeCell ref="M301:M313"/>
    <mergeCell ref="Q301:Q313"/>
    <mergeCell ref="Y301:Y313"/>
    <mergeCell ref="Y288:Y300"/>
    <mergeCell ref="E286:F287"/>
    <mergeCell ref="N286:O287"/>
    <mergeCell ref="R286:S286"/>
    <mergeCell ref="R287:S287"/>
  </mergeCells>
  <phoneticPr fontId="4"/>
  <pageMargins left="0.78740157480314965" right="0.59055118110236227" top="0.59055118110236227" bottom="0.19685039370078741" header="0.51181102362204722" footer="0.51181102362204722"/>
  <pageSetup paperSize="9" scale="44" orientation="landscape" r:id="rId1"/>
  <headerFooter alignWithMargins="0"/>
  <rowBreaks count="3" manualBreakCount="3">
    <brk id="87" min="1" max="30" man="1"/>
    <brk id="156" min="1" max="30" man="1"/>
    <brk id="224" min="1" max="3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V159"/>
  <sheetViews>
    <sheetView showGridLines="0" view="pageBreakPreview" zoomScale="85" zoomScaleNormal="75" zoomScaleSheetLayoutView="85" workbookViewId="0"/>
  </sheetViews>
  <sheetFormatPr defaultColWidth="9" defaultRowHeight="13.5"/>
  <cols>
    <col min="1" max="2" width="3.125" style="6" customWidth="1"/>
    <col min="3" max="4" width="17.5" style="6" customWidth="1"/>
    <col min="5" max="5" width="2.5" style="6" customWidth="1"/>
    <col min="6" max="6" width="25" style="6" customWidth="1"/>
    <col min="7" max="10" width="12.5" style="6" customWidth="1"/>
    <col min="11" max="11" width="2.5" style="6" customWidth="1"/>
    <col min="12" max="12" width="25" style="6" customWidth="1"/>
    <col min="13" max="16" width="12.5" style="6" customWidth="1"/>
    <col min="17" max="17" width="2.5" style="6" customWidth="1"/>
    <col min="18" max="18" width="25" style="6" customWidth="1"/>
    <col min="19" max="22" width="12.5" style="6" customWidth="1"/>
    <col min="23" max="23" width="3.125" style="6" customWidth="1"/>
    <col min="24" max="16384" width="9" style="6"/>
  </cols>
  <sheetData>
    <row r="2" spans="1:22" ht="18.75">
      <c r="C2" s="186" t="s">
        <v>299</v>
      </c>
      <c r="V2" s="187" t="s">
        <v>300</v>
      </c>
    </row>
    <row r="3" spans="1:22" ht="4.3499999999999996" customHeight="1">
      <c r="C3" s="188"/>
      <c r="D3" s="189"/>
      <c r="E3" s="814" t="s">
        <v>69</v>
      </c>
      <c r="F3" s="815"/>
      <c r="G3" s="815"/>
      <c r="H3" s="815"/>
      <c r="I3" s="815"/>
      <c r="J3" s="816"/>
      <c r="K3" s="814" t="s">
        <v>70</v>
      </c>
      <c r="L3" s="815"/>
      <c r="M3" s="815"/>
      <c r="N3" s="815"/>
      <c r="O3" s="815"/>
      <c r="P3" s="816"/>
      <c r="Q3" s="814" t="s">
        <v>301</v>
      </c>
      <c r="R3" s="815"/>
      <c r="S3" s="815"/>
      <c r="T3" s="815"/>
      <c r="U3" s="815"/>
      <c r="V3" s="816"/>
    </row>
    <row r="4" spans="1:22" ht="12.95" customHeight="1">
      <c r="C4" s="190"/>
      <c r="D4" s="191" t="s">
        <v>302</v>
      </c>
      <c r="E4" s="817"/>
      <c r="F4" s="759"/>
      <c r="G4" s="759"/>
      <c r="H4" s="759"/>
      <c r="I4" s="759"/>
      <c r="J4" s="818"/>
      <c r="K4" s="817"/>
      <c r="L4" s="759"/>
      <c r="M4" s="759"/>
      <c r="N4" s="759"/>
      <c r="O4" s="759"/>
      <c r="P4" s="818"/>
      <c r="Q4" s="817"/>
      <c r="R4" s="759"/>
      <c r="S4" s="759"/>
      <c r="T4" s="759"/>
      <c r="U4" s="759"/>
      <c r="V4" s="818"/>
    </row>
    <row r="5" spans="1:22" ht="12.95" customHeight="1">
      <c r="C5" s="190"/>
      <c r="D5" s="192"/>
      <c r="E5" s="817"/>
      <c r="F5" s="759"/>
      <c r="G5" s="759"/>
      <c r="H5" s="759"/>
      <c r="I5" s="759"/>
      <c r="J5" s="818"/>
      <c r="K5" s="817"/>
      <c r="L5" s="759"/>
      <c r="M5" s="759"/>
      <c r="N5" s="759"/>
      <c r="O5" s="759"/>
      <c r="P5" s="818"/>
      <c r="Q5" s="817"/>
      <c r="R5" s="759"/>
      <c r="S5" s="759"/>
      <c r="T5" s="759"/>
      <c r="U5" s="759"/>
      <c r="V5" s="818"/>
    </row>
    <row r="6" spans="1:22" ht="12.95" customHeight="1">
      <c r="A6" s="193"/>
      <c r="C6" s="194" t="s">
        <v>303</v>
      </c>
      <c r="D6" s="195"/>
      <c r="E6" s="817"/>
      <c r="F6" s="759"/>
      <c r="G6" s="759"/>
      <c r="H6" s="759"/>
      <c r="I6" s="759"/>
      <c r="J6" s="818"/>
      <c r="K6" s="817"/>
      <c r="L6" s="759"/>
      <c r="M6" s="759"/>
      <c r="N6" s="759"/>
      <c r="O6" s="759"/>
      <c r="P6" s="818"/>
      <c r="Q6" s="817"/>
      <c r="R6" s="759"/>
      <c r="S6" s="759"/>
      <c r="T6" s="759"/>
      <c r="U6" s="759"/>
      <c r="V6" s="818"/>
    </row>
    <row r="7" spans="1:22" ht="4.3499999999999996" customHeight="1">
      <c r="C7" s="196"/>
      <c r="D7" s="197"/>
      <c r="E7" s="817"/>
      <c r="F7" s="759"/>
      <c r="G7" s="759"/>
      <c r="H7" s="759"/>
      <c r="I7" s="759"/>
      <c r="J7" s="818"/>
      <c r="K7" s="817"/>
      <c r="L7" s="759"/>
      <c r="M7" s="759"/>
      <c r="N7" s="759"/>
      <c r="O7" s="759"/>
      <c r="P7" s="818"/>
      <c r="Q7" s="817"/>
      <c r="R7" s="759"/>
      <c r="S7" s="759"/>
      <c r="T7" s="759"/>
      <c r="U7" s="759"/>
      <c r="V7" s="818"/>
    </row>
    <row r="8" spans="1:22">
      <c r="C8" s="808" t="s">
        <v>69</v>
      </c>
      <c r="D8" s="809"/>
      <c r="E8" s="799"/>
      <c r="F8" s="800"/>
      <c r="G8" s="803" t="s">
        <v>304</v>
      </c>
      <c r="H8" s="198"/>
      <c r="I8" s="199"/>
      <c r="J8" s="805" t="s">
        <v>26</v>
      </c>
      <c r="K8" s="799"/>
      <c r="L8" s="800"/>
      <c r="M8" s="803" t="s">
        <v>304</v>
      </c>
      <c r="N8" s="198"/>
      <c r="O8" s="199"/>
      <c r="P8" s="805" t="s">
        <v>26</v>
      </c>
      <c r="Q8" s="799"/>
      <c r="R8" s="800"/>
      <c r="S8" s="803" t="s">
        <v>304</v>
      </c>
      <c r="T8" s="198"/>
      <c r="U8" s="199"/>
      <c r="V8" s="805" t="s">
        <v>26</v>
      </c>
    </row>
    <row r="9" spans="1:22" ht="12.95" customHeight="1">
      <c r="C9" s="810"/>
      <c r="D9" s="811"/>
      <c r="E9" s="801"/>
      <c r="F9" s="802"/>
      <c r="G9" s="804"/>
      <c r="H9" s="807" t="s">
        <v>305</v>
      </c>
      <c r="I9" s="198"/>
      <c r="J9" s="806"/>
      <c r="K9" s="801"/>
      <c r="L9" s="802"/>
      <c r="M9" s="804"/>
      <c r="N9" s="807" t="s">
        <v>305</v>
      </c>
      <c r="O9" s="198"/>
      <c r="P9" s="806"/>
      <c r="Q9" s="801"/>
      <c r="R9" s="802"/>
      <c r="S9" s="804"/>
      <c r="T9" s="807" t="s">
        <v>305</v>
      </c>
      <c r="U9" s="198"/>
      <c r="V9" s="806"/>
    </row>
    <row r="10" spans="1:22">
      <c r="C10" s="810"/>
      <c r="D10" s="811"/>
      <c r="E10" s="801"/>
      <c r="F10" s="802"/>
      <c r="G10" s="804"/>
      <c r="H10" s="804"/>
      <c r="I10" s="200" t="s">
        <v>306</v>
      </c>
      <c r="J10" s="806"/>
      <c r="K10" s="801"/>
      <c r="L10" s="802"/>
      <c r="M10" s="804"/>
      <c r="N10" s="804"/>
      <c r="O10" s="200" t="s">
        <v>306</v>
      </c>
      <c r="P10" s="806"/>
      <c r="Q10" s="801"/>
      <c r="R10" s="802"/>
      <c r="S10" s="804"/>
      <c r="T10" s="804"/>
      <c r="U10" s="200" t="s">
        <v>306</v>
      </c>
      <c r="V10" s="806"/>
    </row>
    <row r="11" spans="1:22">
      <c r="C11" s="810"/>
      <c r="D11" s="811"/>
      <c r="E11" s="801"/>
      <c r="F11" s="802"/>
      <c r="G11" s="804"/>
      <c r="H11" s="804"/>
      <c r="I11" s="201" t="s">
        <v>307</v>
      </c>
      <c r="J11" s="806"/>
      <c r="K11" s="801"/>
      <c r="L11" s="802"/>
      <c r="M11" s="804"/>
      <c r="N11" s="804"/>
      <c r="O11" s="201" t="s">
        <v>307</v>
      </c>
      <c r="P11" s="806"/>
      <c r="Q11" s="801"/>
      <c r="R11" s="802"/>
      <c r="S11" s="804"/>
      <c r="T11" s="804"/>
      <c r="U11" s="201" t="s">
        <v>307</v>
      </c>
      <c r="V11" s="806"/>
    </row>
    <row r="12" spans="1:22" ht="14.25" customHeight="1">
      <c r="C12" s="810"/>
      <c r="D12" s="811"/>
      <c r="E12" s="202" t="s">
        <v>308</v>
      </c>
      <c r="F12" s="203"/>
      <c r="G12" s="204">
        <f>詳細1!X17</f>
        <v>0</v>
      </c>
      <c r="H12" s="204">
        <f>詳細3!X39</f>
        <v>0</v>
      </c>
      <c r="I12" s="204">
        <f>詳細2!X39</f>
        <v>0</v>
      </c>
      <c r="J12" s="205">
        <f>詳細4!X39</f>
        <v>0</v>
      </c>
      <c r="K12" s="202" t="s">
        <v>308</v>
      </c>
      <c r="L12" s="203"/>
      <c r="M12" s="204">
        <f>詳細1!X31</f>
        <v>0</v>
      </c>
      <c r="N12" s="204">
        <f>詳細3!X80</f>
        <v>0</v>
      </c>
      <c r="O12" s="204">
        <f>詳細2!X80</f>
        <v>0</v>
      </c>
      <c r="P12" s="205">
        <f>詳細4!X80</f>
        <v>0</v>
      </c>
      <c r="Q12" s="202" t="s">
        <v>308</v>
      </c>
      <c r="R12" s="203"/>
      <c r="S12" s="204">
        <f t="shared" ref="S12:V16" si="0">G12+M12</f>
        <v>0</v>
      </c>
      <c r="T12" s="204">
        <f t="shared" si="0"/>
        <v>0</v>
      </c>
      <c r="U12" s="204">
        <f t="shared" si="0"/>
        <v>0</v>
      </c>
      <c r="V12" s="205">
        <f t="shared" si="0"/>
        <v>0</v>
      </c>
    </row>
    <row r="13" spans="1:22" ht="14.25" customHeight="1">
      <c r="C13" s="810"/>
      <c r="D13" s="811"/>
      <c r="E13" s="206" t="s">
        <v>309</v>
      </c>
      <c r="F13" s="207"/>
      <c r="G13" s="208">
        <f>詳細1!X18</f>
        <v>0</v>
      </c>
      <c r="H13" s="208">
        <f>詳細3!X40</f>
        <v>0</v>
      </c>
      <c r="I13" s="208">
        <f>詳細2!X40</f>
        <v>0</v>
      </c>
      <c r="J13" s="209">
        <f>詳細4!X40</f>
        <v>0</v>
      </c>
      <c r="K13" s="206" t="s">
        <v>310</v>
      </c>
      <c r="L13" s="207"/>
      <c r="M13" s="208">
        <f>詳細1!X32</f>
        <v>0</v>
      </c>
      <c r="N13" s="208">
        <f>詳細3!X81</f>
        <v>0</v>
      </c>
      <c r="O13" s="208">
        <f>詳細2!X81</f>
        <v>0</v>
      </c>
      <c r="P13" s="209">
        <f>詳細4!X81</f>
        <v>0</v>
      </c>
      <c r="Q13" s="206" t="s">
        <v>311</v>
      </c>
      <c r="R13" s="207"/>
      <c r="S13" s="208">
        <f t="shared" si="0"/>
        <v>0</v>
      </c>
      <c r="T13" s="208">
        <f t="shared" si="0"/>
        <v>0</v>
      </c>
      <c r="U13" s="208">
        <f t="shared" si="0"/>
        <v>0</v>
      </c>
      <c r="V13" s="209">
        <f t="shared" si="0"/>
        <v>0</v>
      </c>
    </row>
    <row r="14" spans="1:22" ht="14.25" customHeight="1">
      <c r="C14" s="810"/>
      <c r="D14" s="811"/>
      <c r="E14" s="64" t="s">
        <v>312</v>
      </c>
      <c r="F14" s="210"/>
      <c r="G14" s="211">
        <f>詳細1!X19</f>
        <v>0</v>
      </c>
      <c r="H14" s="211">
        <f>詳細3!X41</f>
        <v>0</v>
      </c>
      <c r="I14" s="211">
        <f>詳細2!X41</f>
        <v>0</v>
      </c>
      <c r="J14" s="212">
        <f>詳細4!X41</f>
        <v>0</v>
      </c>
      <c r="K14" s="64" t="s">
        <v>313</v>
      </c>
      <c r="L14" s="210"/>
      <c r="M14" s="211">
        <f>詳細1!X33</f>
        <v>0</v>
      </c>
      <c r="N14" s="211">
        <f>詳細3!X82</f>
        <v>0</v>
      </c>
      <c r="O14" s="211">
        <f>詳細2!X82</f>
        <v>0</v>
      </c>
      <c r="P14" s="212">
        <f>詳細4!X82</f>
        <v>0</v>
      </c>
      <c r="Q14" s="64" t="s">
        <v>313</v>
      </c>
      <c r="R14" s="210"/>
      <c r="S14" s="211">
        <f t="shared" si="0"/>
        <v>0</v>
      </c>
      <c r="T14" s="211">
        <f t="shared" si="0"/>
        <v>0</v>
      </c>
      <c r="U14" s="211">
        <f t="shared" si="0"/>
        <v>0</v>
      </c>
      <c r="V14" s="212">
        <f t="shared" si="0"/>
        <v>0</v>
      </c>
    </row>
    <row r="15" spans="1:22" ht="24.95" customHeight="1">
      <c r="C15" s="810"/>
      <c r="D15" s="811"/>
      <c r="E15" s="794" t="s">
        <v>314</v>
      </c>
      <c r="F15" s="795"/>
      <c r="G15" s="204">
        <f>詳細1!X20</f>
        <v>0</v>
      </c>
      <c r="H15" s="204">
        <f>詳細3!X42</f>
        <v>0</v>
      </c>
      <c r="I15" s="208">
        <f>詳細2!X42</f>
        <v>0</v>
      </c>
      <c r="J15" s="205">
        <f>詳細4!X42</f>
        <v>0</v>
      </c>
      <c r="K15" s="794" t="s">
        <v>314</v>
      </c>
      <c r="L15" s="795"/>
      <c r="M15" s="204">
        <f>詳細1!X34</f>
        <v>0</v>
      </c>
      <c r="N15" s="204">
        <f>詳細3!X83</f>
        <v>0</v>
      </c>
      <c r="O15" s="208">
        <f>詳細2!X83</f>
        <v>0</v>
      </c>
      <c r="P15" s="205">
        <f>詳細4!X83</f>
        <v>0</v>
      </c>
      <c r="Q15" s="794" t="s">
        <v>314</v>
      </c>
      <c r="R15" s="795"/>
      <c r="S15" s="204">
        <f t="shared" si="0"/>
        <v>0</v>
      </c>
      <c r="T15" s="204">
        <f t="shared" si="0"/>
        <v>0</v>
      </c>
      <c r="U15" s="208">
        <f t="shared" si="0"/>
        <v>0</v>
      </c>
      <c r="V15" s="205">
        <f t="shared" si="0"/>
        <v>0</v>
      </c>
    </row>
    <row r="16" spans="1:22" ht="14.25" customHeight="1">
      <c r="C16" s="810"/>
      <c r="D16" s="811"/>
      <c r="E16" s="796" t="s">
        <v>315</v>
      </c>
      <c r="F16" s="213" t="str">
        <f>TEXT(入力_県内外!B6,"00")&amp;" "&amp;入力_県内外!C6</f>
        <v>01 農業</v>
      </c>
      <c r="G16" s="214">
        <f>詳細1!D14</f>
        <v>0</v>
      </c>
      <c r="H16" s="214">
        <f>詳細3!D36</f>
        <v>0</v>
      </c>
      <c r="I16" s="214">
        <f>詳細2!D36</f>
        <v>0</v>
      </c>
      <c r="J16" s="553">
        <f>詳細4!D36</f>
        <v>0</v>
      </c>
      <c r="K16" s="796" t="s">
        <v>315</v>
      </c>
      <c r="L16" s="213" t="str">
        <f t="shared" ref="L16:L57" si="1">F16</f>
        <v>01 農業</v>
      </c>
      <c r="M16" s="214">
        <f>詳細1!D28</f>
        <v>0</v>
      </c>
      <c r="N16" s="214">
        <f>詳細3!D77</f>
        <v>0</v>
      </c>
      <c r="O16" s="214">
        <f>詳細2!D77</f>
        <v>0</v>
      </c>
      <c r="P16" s="553">
        <f>+詳細4!D77</f>
        <v>0</v>
      </c>
      <c r="Q16" s="796" t="s">
        <v>315</v>
      </c>
      <c r="R16" s="213" t="str">
        <f t="shared" ref="R16:R57" si="2">F16</f>
        <v>01 農業</v>
      </c>
      <c r="S16" s="214">
        <f t="shared" si="0"/>
        <v>0</v>
      </c>
      <c r="T16" s="214">
        <f t="shared" si="0"/>
        <v>0</v>
      </c>
      <c r="U16" s="215">
        <f t="shared" si="0"/>
        <v>0</v>
      </c>
      <c r="V16" s="205">
        <f t="shared" si="0"/>
        <v>0</v>
      </c>
    </row>
    <row r="17" spans="3:22" ht="14.25" customHeight="1">
      <c r="C17" s="810"/>
      <c r="D17" s="811"/>
      <c r="E17" s="797"/>
      <c r="F17" s="216" t="str">
        <f>TEXT(入力_県内外!B7,"00")&amp;" "&amp;入力_県内外!C7</f>
        <v>02 林業</v>
      </c>
      <c r="G17" s="217">
        <f>詳細1!E14</f>
        <v>0</v>
      </c>
      <c r="H17" s="217">
        <f>詳細3!E36</f>
        <v>0</v>
      </c>
      <c r="I17" s="217">
        <f>詳細2!E36</f>
        <v>0</v>
      </c>
      <c r="J17" s="554">
        <f>詳細4!E36</f>
        <v>0</v>
      </c>
      <c r="K17" s="797"/>
      <c r="L17" s="216" t="str">
        <f t="shared" si="1"/>
        <v>02 林業</v>
      </c>
      <c r="M17" s="217">
        <f>詳細1!E28</f>
        <v>0</v>
      </c>
      <c r="N17" s="217">
        <f>詳細3!E77</f>
        <v>0</v>
      </c>
      <c r="O17" s="217">
        <f>詳細2!E77</f>
        <v>0</v>
      </c>
      <c r="P17" s="554">
        <f>+詳細4!E77</f>
        <v>0</v>
      </c>
      <c r="Q17" s="797"/>
      <c r="R17" s="216" t="str">
        <f t="shared" si="2"/>
        <v>02 林業</v>
      </c>
      <c r="S17" s="217">
        <f t="shared" ref="S17:S24" si="3">G17+M17</f>
        <v>0</v>
      </c>
      <c r="T17" s="217">
        <f t="shared" ref="T17:T24" si="4">H17+N17</f>
        <v>0</v>
      </c>
      <c r="U17" s="76">
        <f t="shared" ref="U17:U24" si="5">I17+O17</f>
        <v>0</v>
      </c>
      <c r="V17" s="209">
        <f t="shared" ref="V17:V24" si="6">J17+P17</f>
        <v>0</v>
      </c>
    </row>
    <row r="18" spans="3:22" ht="14.25" customHeight="1">
      <c r="C18" s="810"/>
      <c r="D18" s="811"/>
      <c r="E18" s="797"/>
      <c r="F18" s="216" t="str">
        <f>TEXT(入力_県内外!B8,"00")&amp;" "&amp;入力_県内外!C8</f>
        <v>03 漁業</v>
      </c>
      <c r="G18" s="217">
        <f>詳細1!F14</f>
        <v>0</v>
      </c>
      <c r="H18" s="217">
        <f>詳細3!F36</f>
        <v>0</v>
      </c>
      <c r="I18" s="217">
        <f>詳細2!F36</f>
        <v>0</v>
      </c>
      <c r="J18" s="554">
        <f>詳細4!F36</f>
        <v>0</v>
      </c>
      <c r="K18" s="797"/>
      <c r="L18" s="216" t="str">
        <f t="shared" si="1"/>
        <v>03 漁業</v>
      </c>
      <c r="M18" s="217">
        <f>詳細1!F28</f>
        <v>0</v>
      </c>
      <c r="N18" s="217">
        <f>詳細3!F77</f>
        <v>0</v>
      </c>
      <c r="O18" s="217">
        <f>詳細2!F77</f>
        <v>0</v>
      </c>
      <c r="P18" s="554">
        <f>+詳細4!F77</f>
        <v>0</v>
      </c>
      <c r="Q18" s="797"/>
      <c r="R18" s="216" t="str">
        <f t="shared" si="2"/>
        <v>03 漁業</v>
      </c>
      <c r="S18" s="217">
        <f t="shared" si="3"/>
        <v>0</v>
      </c>
      <c r="T18" s="217">
        <f t="shared" si="4"/>
        <v>0</v>
      </c>
      <c r="U18" s="76">
        <f t="shared" si="5"/>
        <v>0</v>
      </c>
      <c r="V18" s="209">
        <f t="shared" si="6"/>
        <v>0</v>
      </c>
    </row>
    <row r="19" spans="3:22" ht="14.25" customHeight="1">
      <c r="C19" s="810"/>
      <c r="D19" s="811"/>
      <c r="E19" s="797"/>
      <c r="F19" s="216" t="str">
        <f>TEXT(入力_県内外!B9,"00")&amp;" "&amp;入力_県内外!C9</f>
        <v>04 鉱業</v>
      </c>
      <c r="G19" s="217">
        <f>詳細1!G14</f>
        <v>0</v>
      </c>
      <c r="H19" s="217">
        <f>詳細3!G36</f>
        <v>0</v>
      </c>
      <c r="I19" s="217">
        <f>詳細2!G36</f>
        <v>0</v>
      </c>
      <c r="J19" s="554">
        <f>詳細4!G36</f>
        <v>0</v>
      </c>
      <c r="K19" s="797"/>
      <c r="L19" s="216" t="str">
        <f t="shared" si="1"/>
        <v>04 鉱業</v>
      </c>
      <c r="M19" s="217">
        <f>詳細1!G28</f>
        <v>0</v>
      </c>
      <c r="N19" s="217">
        <f>詳細3!G77</f>
        <v>0</v>
      </c>
      <c r="O19" s="217">
        <f>詳細2!G77</f>
        <v>0</v>
      </c>
      <c r="P19" s="554">
        <f>+詳細4!G77</f>
        <v>0</v>
      </c>
      <c r="Q19" s="797"/>
      <c r="R19" s="216" t="str">
        <f t="shared" si="2"/>
        <v>04 鉱業</v>
      </c>
      <c r="S19" s="217">
        <f t="shared" si="3"/>
        <v>0</v>
      </c>
      <c r="T19" s="217">
        <f t="shared" si="4"/>
        <v>0</v>
      </c>
      <c r="U19" s="76">
        <f t="shared" si="5"/>
        <v>0</v>
      </c>
      <c r="V19" s="209">
        <f t="shared" si="6"/>
        <v>0</v>
      </c>
    </row>
    <row r="20" spans="3:22" ht="14.25" customHeight="1">
      <c r="C20" s="810"/>
      <c r="D20" s="811"/>
      <c r="E20" s="797"/>
      <c r="F20" s="216" t="str">
        <f>TEXT(入力_県内外!B10,"00")&amp;" "&amp;入力_県内外!C10</f>
        <v>05 飲食料品</v>
      </c>
      <c r="G20" s="217">
        <f>詳細1!H14</f>
        <v>0</v>
      </c>
      <c r="H20" s="217">
        <f>詳細3!H36</f>
        <v>0</v>
      </c>
      <c r="I20" s="217">
        <f>詳細2!H36</f>
        <v>0</v>
      </c>
      <c r="J20" s="554">
        <f>詳細4!H36</f>
        <v>0</v>
      </c>
      <c r="K20" s="797"/>
      <c r="L20" s="216" t="str">
        <f t="shared" si="1"/>
        <v>05 飲食料品</v>
      </c>
      <c r="M20" s="217">
        <f>詳細1!H28</f>
        <v>0</v>
      </c>
      <c r="N20" s="217">
        <f>詳細3!H77</f>
        <v>0</v>
      </c>
      <c r="O20" s="217">
        <f>詳細2!H77</f>
        <v>0</v>
      </c>
      <c r="P20" s="554">
        <f>+詳細4!H77</f>
        <v>0</v>
      </c>
      <c r="Q20" s="797"/>
      <c r="R20" s="216" t="str">
        <f t="shared" si="2"/>
        <v>05 飲食料品</v>
      </c>
      <c r="S20" s="217">
        <f t="shared" si="3"/>
        <v>0</v>
      </c>
      <c r="T20" s="217">
        <f t="shared" si="4"/>
        <v>0</v>
      </c>
      <c r="U20" s="76">
        <f t="shared" si="5"/>
        <v>0</v>
      </c>
      <c r="V20" s="209">
        <f t="shared" si="6"/>
        <v>0</v>
      </c>
    </row>
    <row r="21" spans="3:22" ht="14.25" customHeight="1">
      <c r="C21" s="810"/>
      <c r="D21" s="811"/>
      <c r="E21" s="797"/>
      <c r="F21" s="216" t="str">
        <f>TEXT(入力_県内外!B11,"00")&amp;" "&amp;入力_県内外!C11</f>
        <v>06 繊維製品</v>
      </c>
      <c r="G21" s="217">
        <f>詳細1!I14</f>
        <v>0</v>
      </c>
      <c r="H21" s="217">
        <f>詳細3!I36</f>
        <v>0</v>
      </c>
      <c r="I21" s="217">
        <f>詳細2!I36</f>
        <v>0</v>
      </c>
      <c r="J21" s="554">
        <f>詳細4!I36</f>
        <v>0</v>
      </c>
      <c r="K21" s="797"/>
      <c r="L21" s="216" t="str">
        <f t="shared" si="1"/>
        <v>06 繊維製品</v>
      </c>
      <c r="M21" s="217">
        <f>詳細1!I28</f>
        <v>0</v>
      </c>
      <c r="N21" s="217">
        <f>詳細3!I77</f>
        <v>0</v>
      </c>
      <c r="O21" s="217">
        <f>詳細2!I77</f>
        <v>0</v>
      </c>
      <c r="P21" s="554">
        <f>+詳細4!I77</f>
        <v>0</v>
      </c>
      <c r="Q21" s="797"/>
      <c r="R21" s="216" t="str">
        <f t="shared" si="2"/>
        <v>06 繊維製品</v>
      </c>
      <c r="S21" s="217">
        <f t="shared" si="3"/>
        <v>0</v>
      </c>
      <c r="T21" s="217">
        <f t="shared" si="4"/>
        <v>0</v>
      </c>
      <c r="U21" s="76">
        <f t="shared" si="5"/>
        <v>0</v>
      </c>
      <c r="V21" s="209">
        <f t="shared" si="6"/>
        <v>0</v>
      </c>
    </row>
    <row r="22" spans="3:22" ht="14.25" customHeight="1">
      <c r="C22" s="810"/>
      <c r="D22" s="811"/>
      <c r="E22" s="797"/>
      <c r="F22" s="216" t="str">
        <f>TEXT(入力_県内外!B12,"00")&amp;" "&amp;入力_県内外!C12</f>
        <v>07 パルプ・紙・木製品</v>
      </c>
      <c r="G22" s="217">
        <f>詳細1!J14</f>
        <v>0</v>
      </c>
      <c r="H22" s="217">
        <f>詳細3!J36</f>
        <v>0</v>
      </c>
      <c r="I22" s="217">
        <f>詳細2!J36</f>
        <v>0</v>
      </c>
      <c r="J22" s="554">
        <f>詳細4!J36</f>
        <v>0</v>
      </c>
      <c r="K22" s="797"/>
      <c r="L22" s="216" t="str">
        <f t="shared" si="1"/>
        <v>07 パルプ・紙・木製品</v>
      </c>
      <c r="M22" s="217">
        <f>詳細1!J28</f>
        <v>0</v>
      </c>
      <c r="N22" s="217">
        <f>詳細3!J77</f>
        <v>0</v>
      </c>
      <c r="O22" s="217">
        <f>詳細2!J77</f>
        <v>0</v>
      </c>
      <c r="P22" s="554">
        <f>+詳細4!J77</f>
        <v>0</v>
      </c>
      <c r="Q22" s="797"/>
      <c r="R22" s="216" t="str">
        <f t="shared" si="2"/>
        <v>07 パルプ・紙・木製品</v>
      </c>
      <c r="S22" s="217">
        <f t="shared" si="3"/>
        <v>0</v>
      </c>
      <c r="T22" s="217">
        <f t="shared" si="4"/>
        <v>0</v>
      </c>
      <c r="U22" s="76">
        <f t="shared" si="5"/>
        <v>0</v>
      </c>
      <c r="V22" s="209">
        <f t="shared" si="6"/>
        <v>0</v>
      </c>
    </row>
    <row r="23" spans="3:22" ht="14.25" customHeight="1">
      <c r="C23" s="810"/>
      <c r="D23" s="811"/>
      <c r="E23" s="797"/>
      <c r="F23" s="216" t="str">
        <f>TEXT(入力_県内外!B13,"00")&amp;" "&amp;入力_県内外!C13</f>
        <v>08 化学製品</v>
      </c>
      <c r="G23" s="217">
        <f>詳細1!K14</f>
        <v>0</v>
      </c>
      <c r="H23" s="217">
        <f>詳細3!K36</f>
        <v>0</v>
      </c>
      <c r="I23" s="217">
        <f>詳細2!K36</f>
        <v>0</v>
      </c>
      <c r="J23" s="554">
        <f>詳細4!K36</f>
        <v>0</v>
      </c>
      <c r="K23" s="797"/>
      <c r="L23" s="216" t="str">
        <f t="shared" si="1"/>
        <v>08 化学製品</v>
      </c>
      <c r="M23" s="217">
        <f>詳細1!K28</f>
        <v>0</v>
      </c>
      <c r="N23" s="217">
        <f>詳細3!K77</f>
        <v>0</v>
      </c>
      <c r="O23" s="217">
        <f>詳細2!K77</f>
        <v>0</v>
      </c>
      <c r="P23" s="554">
        <f>+詳細4!K77</f>
        <v>0</v>
      </c>
      <c r="Q23" s="797"/>
      <c r="R23" s="216" t="str">
        <f t="shared" si="2"/>
        <v>08 化学製品</v>
      </c>
      <c r="S23" s="217">
        <f t="shared" si="3"/>
        <v>0</v>
      </c>
      <c r="T23" s="217">
        <f t="shared" si="4"/>
        <v>0</v>
      </c>
      <c r="U23" s="76">
        <f t="shared" si="5"/>
        <v>0</v>
      </c>
      <c r="V23" s="209">
        <f t="shared" si="6"/>
        <v>0</v>
      </c>
    </row>
    <row r="24" spans="3:22" ht="14.25" customHeight="1">
      <c r="C24" s="810"/>
      <c r="D24" s="811"/>
      <c r="E24" s="797"/>
      <c r="F24" s="216" t="str">
        <f>TEXT(入力_県内外!B14,"00")&amp;" "&amp;入力_県内外!C14</f>
        <v>09 石油・石炭製品</v>
      </c>
      <c r="G24" s="217">
        <f>詳細1!L14</f>
        <v>0</v>
      </c>
      <c r="H24" s="217">
        <f>詳細3!L36</f>
        <v>0</v>
      </c>
      <c r="I24" s="217">
        <f>詳細2!L36</f>
        <v>0</v>
      </c>
      <c r="J24" s="554">
        <f>詳細4!L36</f>
        <v>0</v>
      </c>
      <c r="K24" s="797"/>
      <c r="L24" s="216" t="str">
        <f t="shared" si="1"/>
        <v>09 石油・石炭製品</v>
      </c>
      <c r="M24" s="217">
        <f>詳細1!L28</f>
        <v>0</v>
      </c>
      <c r="N24" s="217">
        <f>詳細3!L77</f>
        <v>0</v>
      </c>
      <c r="O24" s="217">
        <f>詳細2!L77</f>
        <v>0</v>
      </c>
      <c r="P24" s="554">
        <f>+詳細4!L77</f>
        <v>0</v>
      </c>
      <c r="Q24" s="797"/>
      <c r="R24" s="216" t="str">
        <f t="shared" si="2"/>
        <v>09 石油・石炭製品</v>
      </c>
      <c r="S24" s="217">
        <f t="shared" si="3"/>
        <v>0</v>
      </c>
      <c r="T24" s="217">
        <f t="shared" si="4"/>
        <v>0</v>
      </c>
      <c r="U24" s="76">
        <f t="shared" si="5"/>
        <v>0</v>
      </c>
      <c r="V24" s="209">
        <f t="shared" si="6"/>
        <v>0</v>
      </c>
    </row>
    <row r="25" spans="3:22" ht="14.25" customHeight="1">
      <c r="C25" s="810"/>
      <c r="D25" s="811"/>
      <c r="E25" s="797"/>
      <c r="F25" s="216" t="str">
        <f>TEXT(入力_県内外!B15,"00")&amp;" "&amp;入力_県内外!C15</f>
        <v>10 プラスチック・ゴム製品</v>
      </c>
      <c r="G25" s="217">
        <f>詳細1!M14</f>
        <v>0</v>
      </c>
      <c r="H25" s="217">
        <f>詳細3!M36</f>
        <v>0</v>
      </c>
      <c r="I25" s="217">
        <f>詳細2!M36</f>
        <v>0</v>
      </c>
      <c r="J25" s="554">
        <f>詳細4!M36</f>
        <v>0</v>
      </c>
      <c r="K25" s="797"/>
      <c r="L25" s="216" t="str">
        <f t="shared" si="1"/>
        <v>10 プラスチック・ゴム製品</v>
      </c>
      <c r="M25" s="217">
        <f>詳細1!M28</f>
        <v>0</v>
      </c>
      <c r="N25" s="217">
        <f>詳細3!M77</f>
        <v>0</v>
      </c>
      <c r="O25" s="217">
        <f>詳細2!M77</f>
        <v>0</v>
      </c>
      <c r="P25" s="554">
        <f>+詳細4!M77</f>
        <v>0</v>
      </c>
      <c r="Q25" s="797"/>
      <c r="R25" s="216" t="str">
        <f t="shared" si="2"/>
        <v>10 プラスチック・ゴム製品</v>
      </c>
      <c r="S25" s="217">
        <f t="shared" ref="S25:S57" si="7">G25+M25</f>
        <v>0</v>
      </c>
      <c r="T25" s="217">
        <f t="shared" ref="T25:T57" si="8">H25+N25</f>
        <v>0</v>
      </c>
      <c r="U25" s="76">
        <f t="shared" ref="U25:U57" si="9">I25+O25</f>
        <v>0</v>
      </c>
      <c r="V25" s="209">
        <f t="shared" ref="V25:V57" si="10">J25+P25</f>
        <v>0</v>
      </c>
    </row>
    <row r="26" spans="3:22" ht="14.25" customHeight="1">
      <c r="C26" s="810"/>
      <c r="D26" s="811"/>
      <c r="E26" s="797"/>
      <c r="F26" s="216" t="str">
        <f>TEXT(入力_県内外!B16,"00")&amp;" "&amp;入力_県内外!C16</f>
        <v>11 窯業・土石製品</v>
      </c>
      <c r="G26" s="217">
        <f>詳細1!N14</f>
        <v>0</v>
      </c>
      <c r="H26" s="217">
        <f>詳細3!N36</f>
        <v>0</v>
      </c>
      <c r="I26" s="217">
        <f>詳細2!N36</f>
        <v>0</v>
      </c>
      <c r="J26" s="554">
        <f>詳細4!N36</f>
        <v>0</v>
      </c>
      <c r="K26" s="797"/>
      <c r="L26" s="216" t="str">
        <f t="shared" si="1"/>
        <v>11 窯業・土石製品</v>
      </c>
      <c r="M26" s="217">
        <f>詳細1!N28</f>
        <v>0</v>
      </c>
      <c r="N26" s="217">
        <f>詳細3!N77</f>
        <v>0</v>
      </c>
      <c r="O26" s="217">
        <f>詳細2!N77</f>
        <v>0</v>
      </c>
      <c r="P26" s="554">
        <f>+詳細4!N77</f>
        <v>0</v>
      </c>
      <c r="Q26" s="797"/>
      <c r="R26" s="216" t="str">
        <f t="shared" si="2"/>
        <v>11 窯業・土石製品</v>
      </c>
      <c r="S26" s="217">
        <f t="shared" si="7"/>
        <v>0</v>
      </c>
      <c r="T26" s="217">
        <f t="shared" si="8"/>
        <v>0</v>
      </c>
      <c r="U26" s="76">
        <f t="shared" si="9"/>
        <v>0</v>
      </c>
      <c r="V26" s="209">
        <f t="shared" si="10"/>
        <v>0</v>
      </c>
    </row>
    <row r="27" spans="3:22" ht="14.25" customHeight="1">
      <c r="C27" s="810"/>
      <c r="D27" s="811"/>
      <c r="E27" s="797"/>
      <c r="F27" s="216" t="str">
        <f>TEXT(入力_県内外!B17,"00")&amp;" "&amp;入力_県内外!C17</f>
        <v>12 鉄鋼</v>
      </c>
      <c r="G27" s="217">
        <f>詳細1!O14</f>
        <v>0</v>
      </c>
      <c r="H27" s="217">
        <f>詳細3!O36</f>
        <v>0</v>
      </c>
      <c r="I27" s="217">
        <f>詳細2!O36</f>
        <v>0</v>
      </c>
      <c r="J27" s="554">
        <f>詳細4!O36</f>
        <v>0</v>
      </c>
      <c r="K27" s="797"/>
      <c r="L27" s="216" t="str">
        <f t="shared" si="1"/>
        <v>12 鉄鋼</v>
      </c>
      <c r="M27" s="217">
        <f>詳細1!O28</f>
        <v>0</v>
      </c>
      <c r="N27" s="217">
        <f>詳細3!O77</f>
        <v>0</v>
      </c>
      <c r="O27" s="217">
        <f>詳細2!O77</f>
        <v>0</v>
      </c>
      <c r="P27" s="554">
        <f>+詳細4!O77</f>
        <v>0</v>
      </c>
      <c r="Q27" s="797"/>
      <c r="R27" s="216" t="str">
        <f t="shared" si="2"/>
        <v>12 鉄鋼</v>
      </c>
      <c r="S27" s="217">
        <f t="shared" si="7"/>
        <v>0</v>
      </c>
      <c r="T27" s="217">
        <f t="shared" si="8"/>
        <v>0</v>
      </c>
      <c r="U27" s="76">
        <f t="shared" si="9"/>
        <v>0</v>
      </c>
      <c r="V27" s="209">
        <f t="shared" si="10"/>
        <v>0</v>
      </c>
    </row>
    <row r="28" spans="3:22" ht="14.25" customHeight="1">
      <c r="C28" s="810"/>
      <c r="D28" s="811"/>
      <c r="E28" s="797"/>
      <c r="F28" s="216" t="str">
        <f>TEXT(入力_県内外!B18,"00")&amp;" "&amp;入力_県内外!C18</f>
        <v>13 非鉄金属</v>
      </c>
      <c r="G28" s="217">
        <f>詳細1!P14</f>
        <v>0</v>
      </c>
      <c r="H28" s="217">
        <f>詳細3!P36</f>
        <v>0</v>
      </c>
      <c r="I28" s="217">
        <f>詳細2!P36</f>
        <v>0</v>
      </c>
      <c r="J28" s="554">
        <f>詳細4!P36</f>
        <v>0</v>
      </c>
      <c r="K28" s="797"/>
      <c r="L28" s="216" t="str">
        <f t="shared" si="1"/>
        <v>13 非鉄金属</v>
      </c>
      <c r="M28" s="217">
        <f>詳細1!P28</f>
        <v>0</v>
      </c>
      <c r="N28" s="217">
        <f>詳細3!P77</f>
        <v>0</v>
      </c>
      <c r="O28" s="217">
        <f>詳細2!P77</f>
        <v>0</v>
      </c>
      <c r="P28" s="554">
        <f>+詳細4!P77</f>
        <v>0</v>
      </c>
      <c r="Q28" s="797"/>
      <c r="R28" s="216" t="str">
        <f t="shared" si="2"/>
        <v>13 非鉄金属</v>
      </c>
      <c r="S28" s="217">
        <f t="shared" si="7"/>
        <v>0</v>
      </c>
      <c r="T28" s="217">
        <f t="shared" si="8"/>
        <v>0</v>
      </c>
      <c r="U28" s="76">
        <f t="shared" si="9"/>
        <v>0</v>
      </c>
      <c r="V28" s="209">
        <f t="shared" si="10"/>
        <v>0</v>
      </c>
    </row>
    <row r="29" spans="3:22" ht="14.25" customHeight="1">
      <c r="C29" s="810"/>
      <c r="D29" s="811"/>
      <c r="E29" s="797"/>
      <c r="F29" s="216" t="str">
        <f>TEXT(入力_県内外!B19,"00")&amp;" "&amp;入力_県内外!C19</f>
        <v>14 金属製品</v>
      </c>
      <c r="G29" s="217">
        <f>詳細1!Q14</f>
        <v>0</v>
      </c>
      <c r="H29" s="217">
        <f>詳細3!Q36</f>
        <v>0</v>
      </c>
      <c r="I29" s="217">
        <f>詳細2!Q36</f>
        <v>0</v>
      </c>
      <c r="J29" s="554">
        <f>詳細4!Q36</f>
        <v>0</v>
      </c>
      <c r="K29" s="797"/>
      <c r="L29" s="216" t="str">
        <f t="shared" si="1"/>
        <v>14 金属製品</v>
      </c>
      <c r="M29" s="217">
        <f>詳細1!Q28</f>
        <v>0</v>
      </c>
      <c r="N29" s="217">
        <f>詳細3!Q77</f>
        <v>0</v>
      </c>
      <c r="O29" s="217">
        <f>詳細2!Q77</f>
        <v>0</v>
      </c>
      <c r="P29" s="554">
        <f>+詳細4!Q77</f>
        <v>0</v>
      </c>
      <c r="Q29" s="797"/>
      <c r="R29" s="216" t="str">
        <f t="shared" si="2"/>
        <v>14 金属製品</v>
      </c>
      <c r="S29" s="217">
        <f t="shared" si="7"/>
        <v>0</v>
      </c>
      <c r="T29" s="217">
        <f t="shared" si="8"/>
        <v>0</v>
      </c>
      <c r="U29" s="76">
        <f t="shared" si="9"/>
        <v>0</v>
      </c>
      <c r="V29" s="209">
        <f t="shared" si="10"/>
        <v>0</v>
      </c>
    </row>
    <row r="30" spans="3:22" ht="14.25" customHeight="1">
      <c r="C30" s="810"/>
      <c r="D30" s="811"/>
      <c r="E30" s="797"/>
      <c r="F30" s="216" t="str">
        <f>TEXT(入力_県内外!B20,"00")&amp;" "&amp;入力_県内外!C20</f>
        <v>15 はん用機械</v>
      </c>
      <c r="G30" s="217">
        <f>詳細1!R14</f>
        <v>0</v>
      </c>
      <c r="H30" s="217">
        <f>詳細3!R36</f>
        <v>0</v>
      </c>
      <c r="I30" s="217">
        <f>詳細2!R36</f>
        <v>0</v>
      </c>
      <c r="J30" s="554">
        <f>詳細4!R36</f>
        <v>0</v>
      </c>
      <c r="K30" s="797"/>
      <c r="L30" s="216" t="str">
        <f t="shared" si="1"/>
        <v>15 はん用機械</v>
      </c>
      <c r="M30" s="217">
        <f>詳細1!R28</f>
        <v>0</v>
      </c>
      <c r="N30" s="217">
        <f>詳細3!R77</f>
        <v>0</v>
      </c>
      <c r="O30" s="217">
        <f>詳細2!R77</f>
        <v>0</v>
      </c>
      <c r="P30" s="554">
        <f>+詳細4!R77</f>
        <v>0</v>
      </c>
      <c r="Q30" s="797"/>
      <c r="R30" s="216" t="str">
        <f t="shared" si="2"/>
        <v>15 はん用機械</v>
      </c>
      <c r="S30" s="217">
        <f t="shared" si="7"/>
        <v>0</v>
      </c>
      <c r="T30" s="217">
        <f t="shared" si="8"/>
        <v>0</v>
      </c>
      <c r="U30" s="76">
        <f t="shared" si="9"/>
        <v>0</v>
      </c>
      <c r="V30" s="209">
        <f t="shared" si="10"/>
        <v>0</v>
      </c>
    </row>
    <row r="31" spans="3:22" ht="14.25" customHeight="1">
      <c r="C31" s="810"/>
      <c r="D31" s="811"/>
      <c r="E31" s="797"/>
      <c r="F31" s="216" t="str">
        <f>TEXT(入力_県内外!B21,"00")&amp;" "&amp;入力_県内外!C21</f>
        <v>16 生産用機械</v>
      </c>
      <c r="G31" s="217">
        <f>詳細1!S14</f>
        <v>0</v>
      </c>
      <c r="H31" s="217">
        <f>詳細3!S36</f>
        <v>0</v>
      </c>
      <c r="I31" s="217">
        <f>詳細2!S36</f>
        <v>0</v>
      </c>
      <c r="J31" s="554">
        <f>詳細4!S36</f>
        <v>0</v>
      </c>
      <c r="K31" s="797"/>
      <c r="L31" s="216" t="str">
        <f t="shared" si="1"/>
        <v>16 生産用機械</v>
      </c>
      <c r="M31" s="217">
        <f>詳細1!S28</f>
        <v>0</v>
      </c>
      <c r="N31" s="217">
        <f>詳細3!S77</f>
        <v>0</v>
      </c>
      <c r="O31" s="217">
        <f>詳細2!S77</f>
        <v>0</v>
      </c>
      <c r="P31" s="554">
        <f>+詳細4!S77</f>
        <v>0</v>
      </c>
      <c r="Q31" s="797"/>
      <c r="R31" s="216" t="str">
        <f t="shared" si="2"/>
        <v>16 生産用機械</v>
      </c>
      <c r="S31" s="217">
        <f t="shared" si="7"/>
        <v>0</v>
      </c>
      <c r="T31" s="217">
        <f t="shared" si="8"/>
        <v>0</v>
      </c>
      <c r="U31" s="76">
        <f t="shared" si="9"/>
        <v>0</v>
      </c>
      <c r="V31" s="209">
        <f t="shared" si="10"/>
        <v>0</v>
      </c>
    </row>
    <row r="32" spans="3:22" ht="14.25" customHeight="1">
      <c r="C32" s="810"/>
      <c r="D32" s="811"/>
      <c r="E32" s="797"/>
      <c r="F32" s="216" t="str">
        <f>TEXT(入力_県内外!B22,"00")&amp;" "&amp;入力_県内外!C22</f>
        <v>17 業務用機械</v>
      </c>
      <c r="G32" s="217">
        <f>詳細1!T14</f>
        <v>0</v>
      </c>
      <c r="H32" s="217">
        <f>詳細3!T36</f>
        <v>0</v>
      </c>
      <c r="I32" s="217">
        <f>詳細2!T36</f>
        <v>0</v>
      </c>
      <c r="J32" s="554">
        <f>詳細4!T36</f>
        <v>0</v>
      </c>
      <c r="K32" s="797"/>
      <c r="L32" s="216" t="str">
        <f t="shared" si="1"/>
        <v>17 業務用機械</v>
      </c>
      <c r="M32" s="217">
        <f>詳細1!T28</f>
        <v>0</v>
      </c>
      <c r="N32" s="217">
        <f>詳細3!T77</f>
        <v>0</v>
      </c>
      <c r="O32" s="217">
        <f>詳細2!T77</f>
        <v>0</v>
      </c>
      <c r="P32" s="554">
        <f>+詳細4!T77</f>
        <v>0</v>
      </c>
      <c r="Q32" s="797"/>
      <c r="R32" s="216" t="str">
        <f t="shared" si="2"/>
        <v>17 業務用機械</v>
      </c>
      <c r="S32" s="217">
        <f t="shared" si="7"/>
        <v>0</v>
      </c>
      <c r="T32" s="217">
        <f t="shared" si="8"/>
        <v>0</v>
      </c>
      <c r="U32" s="76">
        <f t="shared" si="9"/>
        <v>0</v>
      </c>
      <c r="V32" s="209">
        <f t="shared" si="10"/>
        <v>0</v>
      </c>
    </row>
    <row r="33" spans="3:22" ht="14.25" customHeight="1">
      <c r="C33" s="810"/>
      <c r="D33" s="811"/>
      <c r="E33" s="797"/>
      <c r="F33" s="216" t="str">
        <f>TEXT(入力_県内外!B23,"00")&amp;" "&amp;入力_県内外!C23</f>
        <v>18 電子部品</v>
      </c>
      <c r="G33" s="217">
        <f>詳細1!U14</f>
        <v>0</v>
      </c>
      <c r="H33" s="217">
        <f>詳細3!U36</f>
        <v>0</v>
      </c>
      <c r="I33" s="217">
        <f>詳細2!U36</f>
        <v>0</v>
      </c>
      <c r="J33" s="554">
        <f>詳細4!U36</f>
        <v>0</v>
      </c>
      <c r="K33" s="797"/>
      <c r="L33" s="216" t="str">
        <f t="shared" si="1"/>
        <v>18 電子部品</v>
      </c>
      <c r="M33" s="217">
        <f>詳細1!U28</f>
        <v>0</v>
      </c>
      <c r="N33" s="217">
        <f>詳細3!U77</f>
        <v>0</v>
      </c>
      <c r="O33" s="217">
        <f>詳細2!U77</f>
        <v>0</v>
      </c>
      <c r="P33" s="554">
        <f>+詳細4!U77</f>
        <v>0</v>
      </c>
      <c r="Q33" s="797"/>
      <c r="R33" s="216" t="str">
        <f t="shared" si="2"/>
        <v>18 電子部品</v>
      </c>
      <c r="S33" s="217">
        <f t="shared" si="7"/>
        <v>0</v>
      </c>
      <c r="T33" s="217">
        <f t="shared" si="8"/>
        <v>0</v>
      </c>
      <c r="U33" s="76">
        <f t="shared" si="9"/>
        <v>0</v>
      </c>
      <c r="V33" s="209">
        <f t="shared" si="10"/>
        <v>0</v>
      </c>
    </row>
    <row r="34" spans="3:22" ht="14.25" customHeight="1">
      <c r="C34" s="810"/>
      <c r="D34" s="811"/>
      <c r="E34" s="797"/>
      <c r="F34" s="216" t="str">
        <f>TEXT(入力_県内外!B24,"00")&amp;" "&amp;入力_県内外!C24</f>
        <v>19 電気機械</v>
      </c>
      <c r="G34" s="217">
        <f>詳細1!V14</f>
        <v>0</v>
      </c>
      <c r="H34" s="217">
        <f>詳細3!V36</f>
        <v>0</v>
      </c>
      <c r="I34" s="217">
        <f>詳細2!V36</f>
        <v>0</v>
      </c>
      <c r="J34" s="554">
        <f>詳細4!V36</f>
        <v>0</v>
      </c>
      <c r="K34" s="797"/>
      <c r="L34" s="216" t="str">
        <f t="shared" si="1"/>
        <v>19 電気機械</v>
      </c>
      <c r="M34" s="217">
        <f>詳細1!V28</f>
        <v>0</v>
      </c>
      <c r="N34" s="217">
        <f>詳細3!V77</f>
        <v>0</v>
      </c>
      <c r="O34" s="217">
        <f>詳細2!V77</f>
        <v>0</v>
      </c>
      <c r="P34" s="554">
        <f>+詳細4!V77</f>
        <v>0</v>
      </c>
      <c r="Q34" s="797"/>
      <c r="R34" s="216" t="str">
        <f t="shared" si="2"/>
        <v>19 電気機械</v>
      </c>
      <c r="S34" s="217">
        <f t="shared" si="7"/>
        <v>0</v>
      </c>
      <c r="T34" s="217">
        <f t="shared" si="8"/>
        <v>0</v>
      </c>
      <c r="U34" s="76">
        <f t="shared" si="9"/>
        <v>0</v>
      </c>
      <c r="V34" s="209">
        <f t="shared" si="10"/>
        <v>0</v>
      </c>
    </row>
    <row r="35" spans="3:22" ht="14.25" customHeight="1">
      <c r="C35" s="810"/>
      <c r="D35" s="811"/>
      <c r="E35" s="797"/>
      <c r="F35" s="216" t="str">
        <f>TEXT(入力_県内外!B25,"00")&amp;" "&amp;入力_県内外!C25</f>
        <v>20 情報通信機器</v>
      </c>
      <c r="G35" s="217">
        <f>詳細1!W14</f>
        <v>0</v>
      </c>
      <c r="H35" s="217">
        <f>詳細3!W36</f>
        <v>0</v>
      </c>
      <c r="I35" s="217">
        <f>詳細2!W36</f>
        <v>0</v>
      </c>
      <c r="J35" s="554">
        <f>詳細4!W36</f>
        <v>0</v>
      </c>
      <c r="K35" s="797"/>
      <c r="L35" s="216" t="str">
        <f t="shared" si="1"/>
        <v>20 情報通信機器</v>
      </c>
      <c r="M35" s="217">
        <f>詳細1!W28</f>
        <v>0</v>
      </c>
      <c r="N35" s="217">
        <f>詳細3!W77</f>
        <v>0</v>
      </c>
      <c r="O35" s="217">
        <f>詳細2!W77</f>
        <v>0</v>
      </c>
      <c r="P35" s="554">
        <f>+詳細4!W77</f>
        <v>0</v>
      </c>
      <c r="Q35" s="797"/>
      <c r="R35" s="216" t="str">
        <f t="shared" si="2"/>
        <v>20 情報通信機器</v>
      </c>
      <c r="S35" s="217">
        <f t="shared" si="7"/>
        <v>0</v>
      </c>
      <c r="T35" s="217">
        <f t="shared" si="8"/>
        <v>0</v>
      </c>
      <c r="U35" s="76">
        <f t="shared" si="9"/>
        <v>0</v>
      </c>
      <c r="V35" s="209">
        <f t="shared" si="10"/>
        <v>0</v>
      </c>
    </row>
    <row r="36" spans="3:22" ht="14.25" customHeight="1">
      <c r="C36" s="810"/>
      <c r="D36" s="811"/>
      <c r="E36" s="797"/>
      <c r="F36" s="216" t="str">
        <f>TEXT(入力_県内外!B26,"00")&amp;" "&amp;入力_県内外!C26</f>
        <v>21 輸送機械</v>
      </c>
      <c r="G36" s="217">
        <f>詳細1!X14</f>
        <v>0</v>
      </c>
      <c r="H36" s="217">
        <f>詳細3!X36</f>
        <v>0</v>
      </c>
      <c r="I36" s="217">
        <f>詳細2!X36</f>
        <v>0</v>
      </c>
      <c r="J36" s="554">
        <f>詳細4!X36</f>
        <v>0</v>
      </c>
      <c r="K36" s="797"/>
      <c r="L36" s="216" t="str">
        <f t="shared" si="1"/>
        <v>21 輸送機械</v>
      </c>
      <c r="M36" s="217">
        <f>詳細1!X28</f>
        <v>0</v>
      </c>
      <c r="N36" s="217">
        <f>詳細3!X77</f>
        <v>0</v>
      </c>
      <c r="O36" s="217">
        <f>詳細2!X77</f>
        <v>0</v>
      </c>
      <c r="P36" s="554">
        <f>+詳細4!X77</f>
        <v>0</v>
      </c>
      <c r="Q36" s="797"/>
      <c r="R36" s="216" t="str">
        <f t="shared" si="2"/>
        <v>21 輸送機械</v>
      </c>
      <c r="S36" s="217">
        <f t="shared" si="7"/>
        <v>0</v>
      </c>
      <c r="T36" s="217">
        <f t="shared" si="8"/>
        <v>0</v>
      </c>
      <c r="U36" s="76">
        <f t="shared" si="9"/>
        <v>0</v>
      </c>
      <c r="V36" s="209">
        <f t="shared" si="10"/>
        <v>0</v>
      </c>
    </row>
    <row r="37" spans="3:22" ht="14.25" customHeight="1">
      <c r="C37" s="810"/>
      <c r="D37" s="811"/>
      <c r="E37" s="797"/>
      <c r="F37" s="216" t="str">
        <f>TEXT(入力_県内外!B27,"00")&amp;" "&amp;入力_県内外!C27</f>
        <v>22 その他の製造工業製品</v>
      </c>
      <c r="G37" s="217">
        <f>詳細1!Y14</f>
        <v>0</v>
      </c>
      <c r="H37" s="217">
        <f>詳細3!Y36</f>
        <v>0</v>
      </c>
      <c r="I37" s="217">
        <f>詳細2!Y36</f>
        <v>0</v>
      </c>
      <c r="J37" s="554">
        <f>詳細4!Y36</f>
        <v>0</v>
      </c>
      <c r="K37" s="797"/>
      <c r="L37" s="216" t="str">
        <f t="shared" si="1"/>
        <v>22 その他の製造工業製品</v>
      </c>
      <c r="M37" s="217">
        <f>詳細1!Y28</f>
        <v>0</v>
      </c>
      <c r="N37" s="217">
        <f>詳細3!Y77</f>
        <v>0</v>
      </c>
      <c r="O37" s="217">
        <f>詳細2!Y77</f>
        <v>0</v>
      </c>
      <c r="P37" s="554">
        <f>+詳細4!Y77</f>
        <v>0</v>
      </c>
      <c r="Q37" s="797"/>
      <c r="R37" s="216" t="str">
        <f t="shared" si="2"/>
        <v>22 その他の製造工業製品</v>
      </c>
      <c r="S37" s="217">
        <f t="shared" si="7"/>
        <v>0</v>
      </c>
      <c r="T37" s="217">
        <f t="shared" si="8"/>
        <v>0</v>
      </c>
      <c r="U37" s="76">
        <f t="shared" si="9"/>
        <v>0</v>
      </c>
      <c r="V37" s="209">
        <f t="shared" si="10"/>
        <v>0</v>
      </c>
    </row>
    <row r="38" spans="3:22" ht="14.25" customHeight="1">
      <c r="C38" s="810"/>
      <c r="D38" s="811"/>
      <c r="E38" s="797"/>
      <c r="F38" s="216" t="str">
        <f>TEXT(入力_県内外!B28,"00")&amp;" "&amp;入力_県内外!C28</f>
        <v>23 建設</v>
      </c>
      <c r="G38" s="217">
        <f>詳細1!Z14</f>
        <v>0</v>
      </c>
      <c r="H38" s="217">
        <f>詳細3!Z36</f>
        <v>0</v>
      </c>
      <c r="I38" s="217">
        <f>詳細2!Z36</f>
        <v>0</v>
      </c>
      <c r="J38" s="554">
        <f>詳細4!Z36</f>
        <v>0</v>
      </c>
      <c r="K38" s="797"/>
      <c r="L38" s="216" t="str">
        <f t="shared" si="1"/>
        <v>23 建設</v>
      </c>
      <c r="M38" s="217">
        <f>詳細1!Z28</f>
        <v>0</v>
      </c>
      <c r="N38" s="217">
        <f>詳細3!Z77</f>
        <v>0</v>
      </c>
      <c r="O38" s="217">
        <f>詳細2!Z77</f>
        <v>0</v>
      </c>
      <c r="P38" s="554">
        <f>+詳細4!Z77</f>
        <v>0</v>
      </c>
      <c r="Q38" s="797"/>
      <c r="R38" s="216" t="str">
        <f t="shared" si="2"/>
        <v>23 建設</v>
      </c>
      <c r="S38" s="217">
        <f t="shared" si="7"/>
        <v>0</v>
      </c>
      <c r="T38" s="217">
        <f t="shared" si="8"/>
        <v>0</v>
      </c>
      <c r="U38" s="76">
        <f t="shared" si="9"/>
        <v>0</v>
      </c>
      <c r="V38" s="209">
        <f t="shared" si="10"/>
        <v>0</v>
      </c>
    </row>
    <row r="39" spans="3:22" ht="14.25" customHeight="1">
      <c r="C39" s="810"/>
      <c r="D39" s="811"/>
      <c r="E39" s="797"/>
      <c r="F39" s="216" t="str">
        <f>TEXT(入力_県内外!B29,"00")&amp;" "&amp;入力_県内外!C29</f>
        <v>24 電力・ガス・熱供給</v>
      </c>
      <c r="G39" s="217">
        <f>詳細1!AA14</f>
        <v>0</v>
      </c>
      <c r="H39" s="217">
        <f>詳細3!AA36</f>
        <v>0</v>
      </c>
      <c r="I39" s="217">
        <f>詳細2!AA36</f>
        <v>0</v>
      </c>
      <c r="J39" s="554">
        <f>詳細4!AA36</f>
        <v>0</v>
      </c>
      <c r="K39" s="797"/>
      <c r="L39" s="216" t="str">
        <f t="shared" si="1"/>
        <v>24 電力・ガス・熱供給</v>
      </c>
      <c r="M39" s="217">
        <f>詳細1!AA28</f>
        <v>0</v>
      </c>
      <c r="N39" s="217">
        <f>詳細3!AA77</f>
        <v>0</v>
      </c>
      <c r="O39" s="217">
        <f>詳細2!AA77</f>
        <v>0</v>
      </c>
      <c r="P39" s="554">
        <f>+詳細4!AA77</f>
        <v>0</v>
      </c>
      <c r="Q39" s="797"/>
      <c r="R39" s="216" t="str">
        <f t="shared" si="2"/>
        <v>24 電力・ガス・熱供給</v>
      </c>
      <c r="S39" s="217">
        <f t="shared" si="7"/>
        <v>0</v>
      </c>
      <c r="T39" s="217">
        <f t="shared" si="8"/>
        <v>0</v>
      </c>
      <c r="U39" s="76">
        <f t="shared" si="9"/>
        <v>0</v>
      </c>
      <c r="V39" s="209">
        <f t="shared" si="10"/>
        <v>0</v>
      </c>
    </row>
    <row r="40" spans="3:22" ht="14.25" customHeight="1">
      <c r="C40" s="810"/>
      <c r="D40" s="811"/>
      <c r="E40" s="797"/>
      <c r="F40" s="216" t="str">
        <f>TEXT(入力_県内外!B30,"00")&amp;" "&amp;入力_県内外!C30</f>
        <v>25 水道</v>
      </c>
      <c r="G40" s="217">
        <f>詳細1!AB14</f>
        <v>0</v>
      </c>
      <c r="H40" s="217">
        <f>詳細3!AB36</f>
        <v>0</v>
      </c>
      <c r="I40" s="217">
        <f>詳細2!AB36</f>
        <v>0</v>
      </c>
      <c r="J40" s="554">
        <f>詳細4!AB36</f>
        <v>0</v>
      </c>
      <c r="K40" s="797"/>
      <c r="L40" s="216" t="str">
        <f t="shared" si="1"/>
        <v>25 水道</v>
      </c>
      <c r="M40" s="217">
        <f>詳細1!AB28</f>
        <v>0</v>
      </c>
      <c r="N40" s="217">
        <f>詳細3!AB77</f>
        <v>0</v>
      </c>
      <c r="O40" s="217">
        <f>詳細2!AB77</f>
        <v>0</v>
      </c>
      <c r="P40" s="554">
        <f>+詳細4!AB77</f>
        <v>0</v>
      </c>
      <c r="Q40" s="797"/>
      <c r="R40" s="216" t="str">
        <f t="shared" si="2"/>
        <v>25 水道</v>
      </c>
      <c r="S40" s="217">
        <f t="shared" si="7"/>
        <v>0</v>
      </c>
      <c r="T40" s="217">
        <f t="shared" si="8"/>
        <v>0</v>
      </c>
      <c r="U40" s="76">
        <f t="shared" si="9"/>
        <v>0</v>
      </c>
      <c r="V40" s="209">
        <f t="shared" si="10"/>
        <v>0</v>
      </c>
    </row>
    <row r="41" spans="3:22" ht="14.25" customHeight="1">
      <c r="C41" s="810"/>
      <c r="D41" s="811"/>
      <c r="E41" s="797"/>
      <c r="F41" s="216" t="str">
        <f>TEXT(入力_県内外!B31,"00")&amp;" "&amp;入力_県内外!C31</f>
        <v>26 廃棄物処理</v>
      </c>
      <c r="G41" s="217">
        <f>詳細1!AC14</f>
        <v>0</v>
      </c>
      <c r="H41" s="217">
        <f>詳細3!AC36</f>
        <v>0</v>
      </c>
      <c r="I41" s="217">
        <f>詳細2!AC36</f>
        <v>0</v>
      </c>
      <c r="J41" s="554">
        <f>詳細4!AC36</f>
        <v>0</v>
      </c>
      <c r="K41" s="797"/>
      <c r="L41" s="216" t="str">
        <f t="shared" si="1"/>
        <v>26 廃棄物処理</v>
      </c>
      <c r="M41" s="217">
        <f>詳細1!AC28</f>
        <v>0</v>
      </c>
      <c r="N41" s="217">
        <f>詳細3!AC77</f>
        <v>0</v>
      </c>
      <c r="O41" s="217">
        <f>詳細2!AC77</f>
        <v>0</v>
      </c>
      <c r="P41" s="554">
        <f>+詳細4!AC77</f>
        <v>0</v>
      </c>
      <c r="Q41" s="797"/>
      <c r="R41" s="216" t="str">
        <f t="shared" si="2"/>
        <v>26 廃棄物処理</v>
      </c>
      <c r="S41" s="217">
        <f t="shared" si="7"/>
        <v>0</v>
      </c>
      <c r="T41" s="217">
        <f t="shared" si="8"/>
        <v>0</v>
      </c>
      <c r="U41" s="76">
        <f t="shared" si="9"/>
        <v>0</v>
      </c>
      <c r="V41" s="209">
        <f t="shared" si="10"/>
        <v>0</v>
      </c>
    </row>
    <row r="42" spans="3:22" ht="14.25" customHeight="1">
      <c r="C42" s="810"/>
      <c r="D42" s="811"/>
      <c r="E42" s="797"/>
      <c r="F42" s="216" t="str">
        <f>TEXT(入力_県内外!B32,"00")&amp;" "&amp;入力_県内外!C32</f>
        <v>27 商業</v>
      </c>
      <c r="G42" s="217">
        <f>詳細1!AD14</f>
        <v>0</v>
      </c>
      <c r="H42" s="217">
        <f>詳細3!AD36</f>
        <v>0</v>
      </c>
      <c r="I42" s="217">
        <f>詳細2!AD36</f>
        <v>0</v>
      </c>
      <c r="J42" s="554">
        <f>詳細4!AD36</f>
        <v>0</v>
      </c>
      <c r="K42" s="797"/>
      <c r="L42" s="216" t="str">
        <f t="shared" si="1"/>
        <v>27 商業</v>
      </c>
      <c r="M42" s="217">
        <f>詳細1!AD28</f>
        <v>0</v>
      </c>
      <c r="N42" s="217">
        <f>詳細3!AD77</f>
        <v>0</v>
      </c>
      <c r="O42" s="217">
        <f>詳細2!AD77</f>
        <v>0</v>
      </c>
      <c r="P42" s="554">
        <f>+詳細4!AD77</f>
        <v>0</v>
      </c>
      <c r="Q42" s="797"/>
      <c r="R42" s="216" t="str">
        <f t="shared" si="2"/>
        <v>27 商業</v>
      </c>
      <c r="S42" s="217">
        <f t="shared" si="7"/>
        <v>0</v>
      </c>
      <c r="T42" s="217">
        <f t="shared" si="8"/>
        <v>0</v>
      </c>
      <c r="U42" s="76">
        <f t="shared" si="9"/>
        <v>0</v>
      </c>
      <c r="V42" s="209">
        <f t="shared" si="10"/>
        <v>0</v>
      </c>
    </row>
    <row r="43" spans="3:22" ht="14.25" customHeight="1">
      <c r="C43" s="810"/>
      <c r="D43" s="811"/>
      <c r="E43" s="797"/>
      <c r="F43" s="216" t="str">
        <f>TEXT(入力_県内外!B33,"00")&amp;" "&amp;入力_県内外!C33</f>
        <v>28 金融・保険</v>
      </c>
      <c r="G43" s="217">
        <f>詳細1!AE14</f>
        <v>0</v>
      </c>
      <c r="H43" s="217">
        <f>詳細3!AE36</f>
        <v>0</v>
      </c>
      <c r="I43" s="217">
        <f>詳細2!AE36</f>
        <v>0</v>
      </c>
      <c r="J43" s="554">
        <f>詳細4!AE36</f>
        <v>0</v>
      </c>
      <c r="K43" s="797"/>
      <c r="L43" s="216" t="str">
        <f t="shared" si="1"/>
        <v>28 金融・保険</v>
      </c>
      <c r="M43" s="217">
        <f>詳細1!AE28</f>
        <v>0</v>
      </c>
      <c r="N43" s="217">
        <f>詳細3!AE77</f>
        <v>0</v>
      </c>
      <c r="O43" s="217">
        <f>詳細2!AE77</f>
        <v>0</v>
      </c>
      <c r="P43" s="554">
        <f>+詳細4!AE77</f>
        <v>0</v>
      </c>
      <c r="Q43" s="797"/>
      <c r="R43" s="216" t="str">
        <f t="shared" si="2"/>
        <v>28 金融・保険</v>
      </c>
      <c r="S43" s="217">
        <f t="shared" si="7"/>
        <v>0</v>
      </c>
      <c r="T43" s="217">
        <f t="shared" si="8"/>
        <v>0</v>
      </c>
      <c r="U43" s="76">
        <f t="shared" si="9"/>
        <v>0</v>
      </c>
      <c r="V43" s="209">
        <f t="shared" si="10"/>
        <v>0</v>
      </c>
    </row>
    <row r="44" spans="3:22" ht="14.25" customHeight="1">
      <c r="C44" s="810"/>
      <c r="D44" s="811"/>
      <c r="E44" s="797"/>
      <c r="F44" s="216" t="str">
        <f>TEXT(入力_県内外!B34,"00")&amp;" "&amp;入力_県内外!C34</f>
        <v>29 不動産</v>
      </c>
      <c r="G44" s="217">
        <f>詳細1!AF14</f>
        <v>0</v>
      </c>
      <c r="H44" s="217">
        <f>詳細3!AF36</f>
        <v>0</v>
      </c>
      <c r="I44" s="217">
        <f>詳細2!AF36</f>
        <v>0</v>
      </c>
      <c r="J44" s="554">
        <f>詳細4!AF36</f>
        <v>0</v>
      </c>
      <c r="K44" s="797"/>
      <c r="L44" s="216" t="str">
        <f t="shared" si="1"/>
        <v>29 不動産</v>
      </c>
      <c r="M44" s="217">
        <f>詳細1!AF28</f>
        <v>0</v>
      </c>
      <c r="N44" s="217">
        <f>詳細3!AF77</f>
        <v>0</v>
      </c>
      <c r="O44" s="217">
        <f>詳細2!AF77</f>
        <v>0</v>
      </c>
      <c r="P44" s="554">
        <f>+詳細4!AF77</f>
        <v>0</v>
      </c>
      <c r="Q44" s="797"/>
      <c r="R44" s="216" t="str">
        <f t="shared" si="2"/>
        <v>29 不動産</v>
      </c>
      <c r="S44" s="217">
        <f t="shared" si="7"/>
        <v>0</v>
      </c>
      <c r="T44" s="217">
        <f t="shared" si="8"/>
        <v>0</v>
      </c>
      <c r="U44" s="76">
        <f t="shared" si="9"/>
        <v>0</v>
      </c>
      <c r="V44" s="209">
        <f t="shared" si="10"/>
        <v>0</v>
      </c>
    </row>
    <row r="45" spans="3:22" ht="14.25" customHeight="1">
      <c r="C45" s="810"/>
      <c r="D45" s="811"/>
      <c r="E45" s="797"/>
      <c r="F45" s="216" t="str">
        <f>TEXT(入力_県内外!B35,"00")&amp;" "&amp;入力_県内外!C35</f>
        <v>30 運輸・郵便</v>
      </c>
      <c r="G45" s="217">
        <f>詳細1!AG14</f>
        <v>0</v>
      </c>
      <c r="H45" s="217">
        <f>詳細3!AG36</f>
        <v>0</v>
      </c>
      <c r="I45" s="217">
        <f>詳細2!AG36</f>
        <v>0</v>
      </c>
      <c r="J45" s="554">
        <f>詳細4!AG36</f>
        <v>0</v>
      </c>
      <c r="K45" s="797"/>
      <c r="L45" s="216" t="str">
        <f t="shared" si="1"/>
        <v>30 運輸・郵便</v>
      </c>
      <c r="M45" s="217">
        <f>詳細1!AG28</f>
        <v>0</v>
      </c>
      <c r="N45" s="217">
        <f>詳細3!AG77</f>
        <v>0</v>
      </c>
      <c r="O45" s="217">
        <f>詳細2!AG77</f>
        <v>0</v>
      </c>
      <c r="P45" s="554">
        <f>+詳細4!AG77</f>
        <v>0</v>
      </c>
      <c r="Q45" s="797"/>
      <c r="R45" s="216" t="str">
        <f t="shared" si="2"/>
        <v>30 運輸・郵便</v>
      </c>
      <c r="S45" s="217">
        <f t="shared" si="7"/>
        <v>0</v>
      </c>
      <c r="T45" s="217">
        <f t="shared" si="8"/>
        <v>0</v>
      </c>
      <c r="U45" s="76">
        <f t="shared" si="9"/>
        <v>0</v>
      </c>
      <c r="V45" s="209">
        <f t="shared" si="10"/>
        <v>0</v>
      </c>
    </row>
    <row r="46" spans="3:22" ht="14.25" customHeight="1">
      <c r="C46" s="810"/>
      <c r="D46" s="811"/>
      <c r="E46" s="797"/>
      <c r="F46" s="216" t="str">
        <f>TEXT(入力_県内外!B36,"00")&amp;" "&amp;入力_県内外!C36</f>
        <v>31 情報通信</v>
      </c>
      <c r="G46" s="217">
        <f>詳細1!AH14</f>
        <v>0</v>
      </c>
      <c r="H46" s="217">
        <f>詳細3!AH36</f>
        <v>0</v>
      </c>
      <c r="I46" s="217">
        <f>詳細2!AH36</f>
        <v>0</v>
      </c>
      <c r="J46" s="554">
        <f>詳細4!AH36</f>
        <v>0</v>
      </c>
      <c r="K46" s="797"/>
      <c r="L46" s="216" t="str">
        <f t="shared" si="1"/>
        <v>31 情報通信</v>
      </c>
      <c r="M46" s="217">
        <f>詳細1!AH28</f>
        <v>0</v>
      </c>
      <c r="N46" s="217">
        <f>詳細3!AH77</f>
        <v>0</v>
      </c>
      <c r="O46" s="217">
        <f>詳細2!AH77</f>
        <v>0</v>
      </c>
      <c r="P46" s="554">
        <f>+詳細4!AH77</f>
        <v>0</v>
      </c>
      <c r="Q46" s="797"/>
      <c r="R46" s="216" t="str">
        <f t="shared" si="2"/>
        <v>31 情報通信</v>
      </c>
      <c r="S46" s="217">
        <f t="shared" si="7"/>
        <v>0</v>
      </c>
      <c r="T46" s="217">
        <f t="shared" si="8"/>
        <v>0</v>
      </c>
      <c r="U46" s="76">
        <f t="shared" si="9"/>
        <v>0</v>
      </c>
      <c r="V46" s="209">
        <f t="shared" si="10"/>
        <v>0</v>
      </c>
    </row>
    <row r="47" spans="3:22" ht="14.25" customHeight="1">
      <c r="C47" s="810"/>
      <c r="D47" s="811"/>
      <c r="E47" s="797"/>
      <c r="F47" s="216" t="str">
        <f>TEXT(入力_県内外!B37,"00")&amp;" "&amp;入力_県内外!C37</f>
        <v>32 公務</v>
      </c>
      <c r="G47" s="217">
        <f>詳細1!AI14</f>
        <v>0</v>
      </c>
      <c r="H47" s="217">
        <f>詳細3!AI36</f>
        <v>0</v>
      </c>
      <c r="I47" s="217">
        <f>詳細2!AI36</f>
        <v>0</v>
      </c>
      <c r="J47" s="554">
        <f>詳細4!AI36</f>
        <v>0</v>
      </c>
      <c r="K47" s="797"/>
      <c r="L47" s="216" t="str">
        <f t="shared" si="1"/>
        <v>32 公務</v>
      </c>
      <c r="M47" s="217">
        <f>詳細1!AI28</f>
        <v>0</v>
      </c>
      <c r="N47" s="217">
        <f>詳細3!AI77</f>
        <v>0</v>
      </c>
      <c r="O47" s="217">
        <f>詳細2!AI77</f>
        <v>0</v>
      </c>
      <c r="P47" s="554">
        <f>+詳細4!AI77</f>
        <v>0</v>
      </c>
      <c r="Q47" s="797"/>
      <c r="R47" s="216" t="str">
        <f t="shared" si="2"/>
        <v>32 公務</v>
      </c>
      <c r="S47" s="217">
        <f t="shared" si="7"/>
        <v>0</v>
      </c>
      <c r="T47" s="217">
        <f t="shared" si="8"/>
        <v>0</v>
      </c>
      <c r="U47" s="76">
        <f t="shared" si="9"/>
        <v>0</v>
      </c>
      <c r="V47" s="209">
        <f t="shared" si="10"/>
        <v>0</v>
      </c>
    </row>
    <row r="48" spans="3:22" ht="14.25" customHeight="1">
      <c r="C48" s="810"/>
      <c r="D48" s="811"/>
      <c r="E48" s="797"/>
      <c r="F48" s="216" t="str">
        <f>TEXT(入力_県内外!B38,"00")&amp;" "&amp;入力_県内外!C38</f>
        <v>33 教育・研究</v>
      </c>
      <c r="G48" s="217">
        <f>詳細1!AJ14</f>
        <v>0</v>
      </c>
      <c r="H48" s="217">
        <f>詳細3!AJ36</f>
        <v>0</v>
      </c>
      <c r="I48" s="217">
        <f>詳細2!AJ36</f>
        <v>0</v>
      </c>
      <c r="J48" s="554">
        <f>詳細4!AJ36</f>
        <v>0</v>
      </c>
      <c r="K48" s="797"/>
      <c r="L48" s="216" t="str">
        <f t="shared" si="1"/>
        <v>33 教育・研究</v>
      </c>
      <c r="M48" s="217">
        <f>詳細1!AJ28</f>
        <v>0</v>
      </c>
      <c r="N48" s="217">
        <f>詳細3!AJ77</f>
        <v>0</v>
      </c>
      <c r="O48" s="217">
        <f>詳細2!AJ77</f>
        <v>0</v>
      </c>
      <c r="P48" s="554">
        <f>+詳細4!AJ77</f>
        <v>0</v>
      </c>
      <c r="Q48" s="797"/>
      <c r="R48" s="216" t="str">
        <f t="shared" si="2"/>
        <v>33 教育・研究</v>
      </c>
      <c r="S48" s="217">
        <f t="shared" si="7"/>
        <v>0</v>
      </c>
      <c r="T48" s="217">
        <f t="shared" si="8"/>
        <v>0</v>
      </c>
      <c r="U48" s="76">
        <f t="shared" si="9"/>
        <v>0</v>
      </c>
      <c r="V48" s="209">
        <f t="shared" si="10"/>
        <v>0</v>
      </c>
    </row>
    <row r="49" spans="3:22" ht="14.25" customHeight="1">
      <c r="C49" s="810"/>
      <c r="D49" s="811"/>
      <c r="E49" s="797"/>
      <c r="F49" s="216" t="str">
        <f>TEXT(入力_県内外!B39,"00")&amp;" "&amp;入力_県内外!C39</f>
        <v>34 医療・福祉</v>
      </c>
      <c r="G49" s="217">
        <f>詳細1!AK14</f>
        <v>0</v>
      </c>
      <c r="H49" s="217">
        <f>詳細3!AK36</f>
        <v>0</v>
      </c>
      <c r="I49" s="217">
        <f>詳細2!AK36</f>
        <v>0</v>
      </c>
      <c r="J49" s="554">
        <f>詳細4!AK36</f>
        <v>0</v>
      </c>
      <c r="K49" s="797"/>
      <c r="L49" s="216" t="str">
        <f t="shared" si="1"/>
        <v>34 医療・福祉</v>
      </c>
      <c r="M49" s="217">
        <f>詳細1!AK28</f>
        <v>0</v>
      </c>
      <c r="N49" s="217">
        <f>詳細3!AK77</f>
        <v>0</v>
      </c>
      <c r="O49" s="217">
        <f>詳細2!AK77</f>
        <v>0</v>
      </c>
      <c r="P49" s="554">
        <f>+詳細4!AK77</f>
        <v>0</v>
      </c>
      <c r="Q49" s="797"/>
      <c r="R49" s="216" t="str">
        <f t="shared" si="2"/>
        <v>34 医療・福祉</v>
      </c>
      <c r="S49" s="217">
        <f t="shared" si="7"/>
        <v>0</v>
      </c>
      <c r="T49" s="217">
        <f t="shared" si="8"/>
        <v>0</v>
      </c>
      <c r="U49" s="76">
        <f t="shared" si="9"/>
        <v>0</v>
      </c>
      <c r="V49" s="209">
        <f t="shared" si="10"/>
        <v>0</v>
      </c>
    </row>
    <row r="50" spans="3:22" ht="14.25" customHeight="1">
      <c r="C50" s="810"/>
      <c r="D50" s="811"/>
      <c r="E50" s="797"/>
      <c r="F50" s="216" t="str">
        <f>TEXT(入力_県内外!B40,"00")&amp;" "&amp;入力_県内外!C40</f>
        <v>35 他に分類されない会員制団体</v>
      </c>
      <c r="G50" s="217">
        <f>詳細1!AL14</f>
        <v>0</v>
      </c>
      <c r="H50" s="217">
        <f>詳細3!AL36</f>
        <v>0</v>
      </c>
      <c r="I50" s="217">
        <f>詳細2!AL36</f>
        <v>0</v>
      </c>
      <c r="J50" s="554">
        <f>詳細4!AL36</f>
        <v>0</v>
      </c>
      <c r="K50" s="797"/>
      <c r="L50" s="216" t="str">
        <f t="shared" si="1"/>
        <v>35 他に分類されない会員制団体</v>
      </c>
      <c r="M50" s="217">
        <f>詳細1!AL28</f>
        <v>0</v>
      </c>
      <c r="N50" s="217">
        <f>詳細3!AL77</f>
        <v>0</v>
      </c>
      <c r="O50" s="217">
        <f>詳細2!AL77</f>
        <v>0</v>
      </c>
      <c r="P50" s="554">
        <f>+詳細4!AL77</f>
        <v>0</v>
      </c>
      <c r="Q50" s="797"/>
      <c r="R50" s="216" t="str">
        <f t="shared" si="2"/>
        <v>35 他に分類されない会員制団体</v>
      </c>
      <c r="S50" s="217">
        <f t="shared" si="7"/>
        <v>0</v>
      </c>
      <c r="T50" s="217">
        <f t="shared" si="8"/>
        <v>0</v>
      </c>
      <c r="U50" s="76">
        <f t="shared" si="9"/>
        <v>0</v>
      </c>
      <c r="V50" s="209">
        <f t="shared" si="10"/>
        <v>0</v>
      </c>
    </row>
    <row r="51" spans="3:22" ht="14.25" customHeight="1">
      <c r="C51" s="810"/>
      <c r="D51" s="811"/>
      <c r="E51" s="797"/>
      <c r="F51" s="216" t="str">
        <f>TEXT(入力_県内外!B41,"00")&amp;" "&amp;入力_県内外!C41</f>
        <v>36 対事業所サービス</v>
      </c>
      <c r="G51" s="217">
        <f>詳細1!AM14</f>
        <v>0</v>
      </c>
      <c r="H51" s="217">
        <f>詳細3!AM36</f>
        <v>0</v>
      </c>
      <c r="I51" s="217">
        <f>詳細2!AM36</f>
        <v>0</v>
      </c>
      <c r="J51" s="554">
        <f>詳細4!AM36</f>
        <v>0</v>
      </c>
      <c r="K51" s="797"/>
      <c r="L51" s="216" t="str">
        <f t="shared" si="1"/>
        <v>36 対事業所サービス</v>
      </c>
      <c r="M51" s="217">
        <f>詳細1!AM28</f>
        <v>0</v>
      </c>
      <c r="N51" s="217">
        <f>詳細3!AM77</f>
        <v>0</v>
      </c>
      <c r="O51" s="217">
        <f>詳細2!AM77</f>
        <v>0</v>
      </c>
      <c r="P51" s="554">
        <f>+詳細4!AM77</f>
        <v>0</v>
      </c>
      <c r="Q51" s="797"/>
      <c r="R51" s="216" t="str">
        <f t="shared" si="2"/>
        <v>36 対事業所サービス</v>
      </c>
      <c r="S51" s="217">
        <f t="shared" si="7"/>
        <v>0</v>
      </c>
      <c r="T51" s="217">
        <f t="shared" si="8"/>
        <v>0</v>
      </c>
      <c r="U51" s="76">
        <f t="shared" si="9"/>
        <v>0</v>
      </c>
      <c r="V51" s="209">
        <f t="shared" si="10"/>
        <v>0</v>
      </c>
    </row>
    <row r="52" spans="3:22" ht="14.25" customHeight="1">
      <c r="C52" s="810"/>
      <c r="D52" s="811"/>
      <c r="E52" s="797"/>
      <c r="F52" s="216" t="str">
        <f>TEXT(入力_県内外!B42,"00")&amp;" "&amp;入力_県内外!C42</f>
        <v>37 宿泊業</v>
      </c>
      <c r="G52" s="217">
        <f>詳細1!AN14</f>
        <v>0</v>
      </c>
      <c r="H52" s="217">
        <f>詳細3!AN36</f>
        <v>0</v>
      </c>
      <c r="I52" s="217">
        <f>詳細2!AN36</f>
        <v>0</v>
      </c>
      <c r="J52" s="554">
        <f>詳細4!AN36</f>
        <v>0</v>
      </c>
      <c r="K52" s="797"/>
      <c r="L52" s="216" t="str">
        <f t="shared" si="1"/>
        <v>37 宿泊業</v>
      </c>
      <c r="M52" s="217">
        <f>詳細1!AN28</f>
        <v>0</v>
      </c>
      <c r="N52" s="217">
        <f>詳細3!AN77</f>
        <v>0</v>
      </c>
      <c r="O52" s="217">
        <f>詳細2!AN77</f>
        <v>0</v>
      </c>
      <c r="P52" s="554">
        <f>+詳細4!AN77</f>
        <v>0</v>
      </c>
      <c r="Q52" s="797"/>
      <c r="R52" s="216" t="str">
        <f t="shared" si="2"/>
        <v>37 宿泊業</v>
      </c>
      <c r="S52" s="217">
        <f t="shared" si="7"/>
        <v>0</v>
      </c>
      <c r="T52" s="217">
        <f t="shared" si="8"/>
        <v>0</v>
      </c>
      <c r="U52" s="76">
        <f t="shared" si="9"/>
        <v>0</v>
      </c>
      <c r="V52" s="209">
        <f t="shared" si="10"/>
        <v>0</v>
      </c>
    </row>
    <row r="53" spans="3:22" ht="14.25" customHeight="1">
      <c r="C53" s="810"/>
      <c r="D53" s="811"/>
      <c r="E53" s="797"/>
      <c r="F53" s="216" t="str">
        <f>TEXT(入力_県内外!B43,"00")&amp;" "&amp;入力_県内外!C43</f>
        <v>38 飲食サービス</v>
      </c>
      <c r="G53" s="217">
        <f>詳細1!AO14</f>
        <v>0</v>
      </c>
      <c r="H53" s="217">
        <f>詳細3!AO36</f>
        <v>0</v>
      </c>
      <c r="I53" s="217">
        <f>詳細2!AO36</f>
        <v>0</v>
      </c>
      <c r="J53" s="554">
        <f>詳細4!AO36</f>
        <v>0</v>
      </c>
      <c r="K53" s="797"/>
      <c r="L53" s="216" t="str">
        <f t="shared" si="1"/>
        <v>38 飲食サービス</v>
      </c>
      <c r="M53" s="217">
        <f>詳細1!AO28</f>
        <v>0</v>
      </c>
      <c r="N53" s="217">
        <f>詳細3!AO77</f>
        <v>0</v>
      </c>
      <c r="O53" s="217">
        <f>詳細2!AO77</f>
        <v>0</v>
      </c>
      <c r="P53" s="554">
        <f>+詳細4!AO77</f>
        <v>0</v>
      </c>
      <c r="Q53" s="797"/>
      <c r="R53" s="216" t="str">
        <f t="shared" si="2"/>
        <v>38 飲食サービス</v>
      </c>
      <c r="S53" s="217">
        <f t="shared" si="7"/>
        <v>0</v>
      </c>
      <c r="T53" s="217">
        <f t="shared" si="8"/>
        <v>0</v>
      </c>
      <c r="U53" s="76">
        <f t="shared" si="9"/>
        <v>0</v>
      </c>
      <c r="V53" s="209">
        <f t="shared" si="10"/>
        <v>0</v>
      </c>
    </row>
    <row r="54" spans="3:22" ht="14.25" customHeight="1">
      <c r="C54" s="810"/>
      <c r="D54" s="811"/>
      <c r="E54" s="797"/>
      <c r="F54" s="216" t="str">
        <f>TEXT(入力_県内外!B44,"00")&amp;" "&amp;入力_県内外!C44</f>
        <v>39 娯楽サービス</v>
      </c>
      <c r="G54" s="217">
        <f>詳細1!AP14</f>
        <v>0</v>
      </c>
      <c r="H54" s="217">
        <f>詳細3!AP36</f>
        <v>0</v>
      </c>
      <c r="I54" s="217">
        <f>詳細2!AP36</f>
        <v>0</v>
      </c>
      <c r="J54" s="554">
        <f>詳細4!AP36</f>
        <v>0</v>
      </c>
      <c r="K54" s="797"/>
      <c r="L54" s="216" t="str">
        <f t="shared" si="1"/>
        <v>39 娯楽サービス</v>
      </c>
      <c r="M54" s="217">
        <f>詳細1!AP28</f>
        <v>0</v>
      </c>
      <c r="N54" s="217">
        <f>詳細3!AP77</f>
        <v>0</v>
      </c>
      <c r="O54" s="217">
        <f>詳細2!AP77</f>
        <v>0</v>
      </c>
      <c r="P54" s="554">
        <f>+詳細4!AP77</f>
        <v>0</v>
      </c>
      <c r="Q54" s="797"/>
      <c r="R54" s="216" t="str">
        <f t="shared" si="2"/>
        <v>39 娯楽サービス</v>
      </c>
      <c r="S54" s="217">
        <f t="shared" si="7"/>
        <v>0</v>
      </c>
      <c r="T54" s="217">
        <f t="shared" si="8"/>
        <v>0</v>
      </c>
      <c r="U54" s="76">
        <f t="shared" si="9"/>
        <v>0</v>
      </c>
      <c r="V54" s="209">
        <f t="shared" si="10"/>
        <v>0</v>
      </c>
    </row>
    <row r="55" spans="3:22" ht="14.25" customHeight="1">
      <c r="C55" s="810"/>
      <c r="D55" s="811"/>
      <c r="E55" s="797"/>
      <c r="F55" s="216" t="str">
        <f>TEXT(入力_県内外!B45,"00")&amp;" "&amp;入力_県内外!C45</f>
        <v>40 その他の対個人サービス</v>
      </c>
      <c r="G55" s="217">
        <f>詳細1!AQ14</f>
        <v>0</v>
      </c>
      <c r="H55" s="217">
        <f>詳細3!AQ36</f>
        <v>0</v>
      </c>
      <c r="I55" s="217">
        <f>詳細2!AQ36</f>
        <v>0</v>
      </c>
      <c r="J55" s="554">
        <f>詳細4!AQ36</f>
        <v>0</v>
      </c>
      <c r="K55" s="797"/>
      <c r="L55" s="216" t="str">
        <f t="shared" si="1"/>
        <v>40 その他の対個人サービス</v>
      </c>
      <c r="M55" s="217">
        <f>詳細1!AQ28</f>
        <v>0</v>
      </c>
      <c r="N55" s="217">
        <f>詳細3!AQ77</f>
        <v>0</v>
      </c>
      <c r="O55" s="217">
        <f>詳細2!AQ77</f>
        <v>0</v>
      </c>
      <c r="P55" s="554">
        <f>+詳細4!AQ77</f>
        <v>0</v>
      </c>
      <c r="Q55" s="797"/>
      <c r="R55" s="216" t="str">
        <f t="shared" si="2"/>
        <v>40 その他の対個人サービス</v>
      </c>
      <c r="S55" s="217">
        <f t="shared" si="7"/>
        <v>0</v>
      </c>
      <c r="T55" s="217">
        <f t="shared" si="8"/>
        <v>0</v>
      </c>
      <c r="U55" s="76">
        <f t="shared" si="9"/>
        <v>0</v>
      </c>
      <c r="V55" s="209">
        <f t="shared" si="10"/>
        <v>0</v>
      </c>
    </row>
    <row r="56" spans="3:22" ht="14.25" customHeight="1">
      <c r="C56" s="810"/>
      <c r="D56" s="811"/>
      <c r="E56" s="797"/>
      <c r="F56" s="216" t="str">
        <f>TEXT(入力_県内外!B46,"00")&amp;" "&amp;入力_県内外!C46</f>
        <v>41 事務用品</v>
      </c>
      <c r="G56" s="217">
        <f>詳細1!AR14</f>
        <v>0</v>
      </c>
      <c r="H56" s="217">
        <f>詳細3!AR36</f>
        <v>0</v>
      </c>
      <c r="I56" s="217">
        <f>詳細2!AR36</f>
        <v>0</v>
      </c>
      <c r="J56" s="554">
        <f>詳細4!AR36</f>
        <v>0</v>
      </c>
      <c r="K56" s="797"/>
      <c r="L56" s="216" t="str">
        <f t="shared" si="1"/>
        <v>41 事務用品</v>
      </c>
      <c r="M56" s="217">
        <f>詳細1!AR28</f>
        <v>0</v>
      </c>
      <c r="N56" s="217">
        <f>詳細3!AR77</f>
        <v>0</v>
      </c>
      <c r="O56" s="217">
        <f>詳細2!AR77</f>
        <v>0</v>
      </c>
      <c r="P56" s="554">
        <f>+詳細4!AR77</f>
        <v>0</v>
      </c>
      <c r="Q56" s="797"/>
      <c r="R56" s="216" t="str">
        <f t="shared" si="2"/>
        <v>41 事務用品</v>
      </c>
      <c r="S56" s="217">
        <f t="shared" si="7"/>
        <v>0</v>
      </c>
      <c r="T56" s="217">
        <f t="shared" si="8"/>
        <v>0</v>
      </c>
      <c r="U56" s="76">
        <f t="shared" si="9"/>
        <v>0</v>
      </c>
      <c r="V56" s="209">
        <f t="shared" si="10"/>
        <v>0</v>
      </c>
    </row>
    <row r="57" spans="3:22" ht="14.25" customHeight="1">
      <c r="C57" s="812"/>
      <c r="D57" s="813"/>
      <c r="E57" s="798"/>
      <c r="F57" s="218" t="str">
        <f>TEXT(入力_県内外!B47,"00")&amp;" "&amp;入力_県内外!C47</f>
        <v>42 分類不明</v>
      </c>
      <c r="G57" s="219">
        <f>詳細1!AS14</f>
        <v>0</v>
      </c>
      <c r="H57" s="219">
        <f>詳細3!AS36</f>
        <v>0</v>
      </c>
      <c r="I57" s="219">
        <f>詳細2!AS36</f>
        <v>0</v>
      </c>
      <c r="J57" s="555">
        <f>詳細4!AS36</f>
        <v>0</v>
      </c>
      <c r="K57" s="798"/>
      <c r="L57" s="218" t="str">
        <f t="shared" si="1"/>
        <v>42 分類不明</v>
      </c>
      <c r="M57" s="219">
        <f>詳細1!AS28</f>
        <v>0</v>
      </c>
      <c r="N57" s="219">
        <f>詳細3!AS77</f>
        <v>0</v>
      </c>
      <c r="O57" s="219">
        <f>詳細2!AS77</f>
        <v>0</v>
      </c>
      <c r="P57" s="555">
        <f>+詳細4!AS77</f>
        <v>0</v>
      </c>
      <c r="Q57" s="798"/>
      <c r="R57" s="218" t="str">
        <f t="shared" si="2"/>
        <v>42 分類不明</v>
      </c>
      <c r="S57" s="219">
        <f t="shared" si="7"/>
        <v>0</v>
      </c>
      <c r="T57" s="219">
        <f t="shared" si="8"/>
        <v>0</v>
      </c>
      <c r="U57" s="220">
        <f t="shared" si="9"/>
        <v>0</v>
      </c>
      <c r="V57" s="212">
        <f t="shared" si="10"/>
        <v>0</v>
      </c>
    </row>
    <row r="58" spans="3:22">
      <c r="C58" s="808" t="s">
        <v>70</v>
      </c>
      <c r="D58" s="809"/>
      <c r="E58" s="799"/>
      <c r="F58" s="800"/>
      <c r="G58" s="803" t="s">
        <v>304</v>
      </c>
      <c r="H58" s="198"/>
      <c r="I58" s="199"/>
      <c r="J58" s="805" t="s">
        <v>26</v>
      </c>
      <c r="K58" s="799"/>
      <c r="L58" s="800"/>
      <c r="M58" s="803" t="s">
        <v>304</v>
      </c>
      <c r="N58" s="198"/>
      <c r="O58" s="199"/>
      <c r="P58" s="805" t="s">
        <v>26</v>
      </c>
      <c r="Q58" s="799"/>
      <c r="R58" s="800"/>
      <c r="S58" s="803" t="s">
        <v>304</v>
      </c>
      <c r="T58" s="198"/>
      <c r="U58" s="199"/>
      <c r="V58" s="805" t="s">
        <v>26</v>
      </c>
    </row>
    <row r="59" spans="3:22" ht="12.95" customHeight="1">
      <c r="C59" s="810"/>
      <c r="D59" s="811"/>
      <c r="E59" s="801"/>
      <c r="F59" s="802"/>
      <c r="G59" s="804"/>
      <c r="H59" s="807" t="s">
        <v>305</v>
      </c>
      <c r="I59" s="198"/>
      <c r="J59" s="806"/>
      <c r="K59" s="801"/>
      <c r="L59" s="802"/>
      <c r="M59" s="804"/>
      <c r="N59" s="807" t="s">
        <v>305</v>
      </c>
      <c r="O59" s="198"/>
      <c r="P59" s="806"/>
      <c r="Q59" s="801"/>
      <c r="R59" s="802"/>
      <c r="S59" s="804"/>
      <c r="T59" s="807" t="s">
        <v>305</v>
      </c>
      <c r="U59" s="198"/>
      <c r="V59" s="806"/>
    </row>
    <row r="60" spans="3:22">
      <c r="C60" s="810"/>
      <c r="D60" s="811"/>
      <c r="E60" s="801"/>
      <c r="F60" s="802"/>
      <c r="G60" s="804"/>
      <c r="H60" s="804"/>
      <c r="I60" s="200" t="s">
        <v>306</v>
      </c>
      <c r="J60" s="806"/>
      <c r="K60" s="801"/>
      <c r="L60" s="802"/>
      <c r="M60" s="804"/>
      <c r="N60" s="804"/>
      <c r="O60" s="200" t="s">
        <v>306</v>
      </c>
      <c r="P60" s="806"/>
      <c r="Q60" s="801"/>
      <c r="R60" s="802"/>
      <c r="S60" s="804"/>
      <c r="T60" s="804"/>
      <c r="U60" s="200" t="s">
        <v>306</v>
      </c>
      <c r="V60" s="806"/>
    </row>
    <row r="61" spans="3:22">
      <c r="C61" s="810"/>
      <c r="D61" s="811"/>
      <c r="E61" s="801"/>
      <c r="F61" s="802"/>
      <c r="G61" s="804"/>
      <c r="H61" s="804"/>
      <c r="I61" s="201" t="s">
        <v>307</v>
      </c>
      <c r="J61" s="806"/>
      <c r="K61" s="801"/>
      <c r="L61" s="802"/>
      <c r="M61" s="804"/>
      <c r="N61" s="804"/>
      <c r="O61" s="201" t="s">
        <v>307</v>
      </c>
      <c r="P61" s="806"/>
      <c r="Q61" s="801"/>
      <c r="R61" s="802"/>
      <c r="S61" s="804"/>
      <c r="T61" s="804"/>
      <c r="U61" s="201" t="s">
        <v>307</v>
      </c>
      <c r="V61" s="806"/>
    </row>
    <row r="62" spans="3:22" ht="14.25">
      <c r="C62" s="810"/>
      <c r="D62" s="811"/>
      <c r="E62" s="202" t="s">
        <v>308</v>
      </c>
      <c r="F62" s="203"/>
      <c r="G62" s="204">
        <f>詳細1!X64</f>
        <v>0</v>
      </c>
      <c r="H62" s="204">
        <f>詳細3!X156</f>
        <v>0</v>
      </c>
      <c r="I62" s="204">
        <f>詳細2!X163</f>
        <v>0</v>
      </c>
      <c r="J62" s="205">
        <f>詳細4!X155</f>
        <v>0</v>
      </c>
      <c r="K62" s="202" t="s">
        <v>308</v>
      </c>
      <c r="L62" s="203"/>
      <c r="M62" s="204">
        <f>詳細1!X78</f>
        <v>0</v>
      </c>
      <c r="N62" s="204">
        <f>詳細3!X197</f>
        <v>0</v>
      </c>
      <c r="O62" s="204">
        <f>詳細2!X204</f>
        <v>0</v>
      </c>
      <c r="P62" s="205">
        <f>詳細4!X198</f>
        <v>0</v>
      </c>
      <c r="Q62" s="202" t="s">
        <v>308</v>
      </c>
      <c r="R62" s="203"/>
      <c r="S62" s="204">
        <f t="shared" ref="S62:V77" si="11">G62+M62</f>
        <v>0</v>
      </c>
      <c r="T62" s="204">
        <f t="shared" si="11"/>
        <v>0</v>
      </c>
      <c r="U62" s="204">
        <f t="shared" si="11"/>
        <v>0</v>
      </c>
      <c r="V62" s="205">
        <f t="shared" si="11"/>
        <v>0</v>
      </c>
    </row>
    <row r="63" spans="3:22" ht="14.25">
      <c r="C63" s="810"/>
      <c r="D63" s="811"/>
      <c r="E63" s="206" t="s">
        <v>316</v>
      </c>
      <c r="F63" s="207"/>
      <c r="G63" s="208">
        <f>詳細1!X65</f>
        <v>0</v>
      </c>
      <c r="H63" s="208">
        <f>詳細3!X157</f>
        <v>0</v>
      </c>
      <c r="I63" s="208">
        <f>詳細2!X164</f>
        <v>0</v>
      </c>
      <c r="J63" s="209">
        <f>詳細4!X156</f>
        <v>0</v>
      </c>
      <c r="K63" s="206" t="s">
        <v>316</v>
      </c>
      <c r="L63" s="207"/>
      <c r="M63" s="208">
        <f>詳細1!X79</f>
        <v>0</v>
      </c>
      <c r="N63" s="208">
        <f>詳細3!X198</f>
        <v>0</v>
      </c>
      <c r="O63" s="208">
        <f>詳細2!X205</f>
        <v>0</v>
      </c>
      <c r="P63" s="209">
        <f>詳細4!X199</f>
        <v>0</v>
      </c>
      <c r="Q63" s="206" t="s">
        <v>316</v>
      </c>
      <c r="R63" s="207"/>
      <c r="S63" s="208">
        <f t="shared" si="11"/>
        <v>0</v>
      </c>
      <c r="T63" s="208">
        <f t="shared" si="11"/>
        <v>0</v>
      </c>
      <c r="U63" s="208">
        <f t="shared" si="11"/>
        <v>0</v>
      </c>
      <c r="V63" s="209">
        <f t="shared" si="11"/>
        <v>0</v>
      </c>
    </row>
    <row r="64" spans="3:22" ht="14.25">
      <c r="C64" s="810"/>
      <c r="D64" s="811"/>
      <c r="E64" s="64" t="s">
        <v>317</v>
      </c>
      <c r="F64" s="210"/>
      <c r="G64" s="211">
        <f>詳細1!X66</f>
        <v>0</v>
      </c>
      <c r="H64" s="211">
        <f>詳細3!X158</f>
        <v>0</v>
      </c>
      <c r="I64" s="211">
        <f>詳細2!X165</f>
        <v>0</v>
      </c>
      <c r="J64" s="212">
        <f>詳細4!X157</f>
        <v>0</v>
      </c>
      <c r="K64" s="64" t="s">
        <v>317</v>
      </c>
      <c r="L64" s="210"/>
      <c r="M64" s="211">
        <f>詳細1!X80</f>
        <v>0</v>
      </c>
      <c r="N64" s="211">
        <f>詳細3!X199</f>
        <v>0</v>
      </c>
      <c r="O64" s="211">
        <f>詳細2!X206</f>
        <v>0</v>
      </c>
      <c r="P64" s="212">
        <f>詳細4!X200</f>
        <v>0</v>
      </c>
      <c r="Q64" s="64" t="s">
        <v>317</v>
      </c>
      <c r="R64" s="210"/>
      <c r="S64" s="211">
        <f t="shared" si="11"/>
        <v>0</v>
      </c>
      <c r="T64" s="211">
        <f t="shared" si="11"/>
        <v>0</v>
      </c>
      <c r="U64" s="211">
        <f t="shared" si="11"/>
        <v>0</v>
      </c>
      <c r="V64" s="212">
        <f t="shared" si="11"/>
        <v>0</v>
      </c>
    </row>
    <row r="65" spans="3:22" ht="24.95" customHeight="1">
      <c r="C65" s="810"/>
      <c r="D65" s="811"/>
      <c r="E65" s="794" t="s">
        <v>314</v>
      </c>
      <c r="F65" s="795"/>
      <c r="G65" s="204">
        <f>詳細1!X67</f>
        <v>0</v>
      </c>
      <c r="H65" s="204">
        <f>詳細3!X159</f>
        <v>0</v>
      </c>
      <c r="I65" s="208">
        <f>詳細2!X166</f>
        <v>0</v>
      </c>
      <c r="J65" s="205">
        <f>詳細4!X158</f>
        <v>0</v>
      </c>
      <c r="K65" s="794" t="s">
        <v>314</v>
      </c>
      <c r="L65" s="795"/>
      <c r="M65" s="204">
        <f>詳細1!X81</f>
        <v>0</v>
      </c>
      <c r="N65" s="204">
        <f>詳細3!X200</f>
        <v>0</v>
      </c>
      <c r="O65" s="208">
        <f>詳細2!X207</f>
        <v>0</v>
      </c>
      <c r="P65" s="205">
        <f>詳細4!X201</f>
        <v>0</v>
      </c>
      <c r="Q65" s="794" t="s">
        <v>314</v>
      </c>
      <c r="R65" s="795"/>
      <c r="S65" s="204">
        <f t="shared" si="11"/>
        <v>0</v>
      </c>
      <c r="T65" s="204">
        <f t="shared" si="11"/>
        <v>0</v>
      </c>
      <c r="U65" s="208">
        <f t="shared" si="11"/>
        <v>0</v>
      </c>
      <c r="V65" s="205">
        <f t="shared" si="11"/>
        <v>0</v>
      </c>
    </row>
    <row r="66" spans="3:22" ht="14.25">
      <c r="C66" s="810"/>
      <c r="D66" s="811"/>
      <c r="E66" s="796" t="s">
        <v>315</v>
      </c>
      <c r="F66" s="213" t="str">
        <f t="shared" ref="F66:F107" si="12">F16</f>
        <v>01 農業</v>
      </c>
      <c r="G66" s="214">
        <f>詳細1!D61</f>
        <v>0</v>
      </c>
      <c r="H66" s="214">
        <f>詳細3!D153</f>
        <v>0</v>
      </c>
      <c r="I66" s="214">
        <f>詳細2!D160</f>
        <v>0</v>
      </c>
      <c r="J66" s="553">
        <f>詳細4!D152</f>
        <v>0</v>
      </c>
      <c r="K66" s="796" t="s">
        <v>315</v>
      </c>
      <c r="L66" s="213" t="str">
        <f t="shared" ref="L66:L107" si="13">F16</f>
        <v>01 農業</v>
      </c>
      <c r="M66" s="214">
        <f>詳細1!D75</f>
        <v>0</v>
      </c>
      <c r="N66" s="214">
        <f>詳細3!D194</f>
        <v>0</v>
      </c>
      <c r="O66" s="214">
        <f>詳細2!D201</f>
        <v>0</v>
      </c>
      <c r="P66" s="553">
        <f>詳細4!D195</f>
        <v>0</v>
      </c>
      <c r="Q66" s="796" t="s">
        <v>315</v>
      </c>
      <c r="R66" s="213" t="str">
        <f t="shared" ref="R66:R107" si="14">F16</f>
        <v>01 農業</v>
      </c>
      <c r="S66" s="214">
        <f t="shared" si="11"/>
        <v>0</v>
      </c>
      <c r="T66" s="214">
        <f t="shared" si="11"/>
        <v>0</v>
      </c>
      <c r="U66" s="215">
        <f t="shared" si="11"/>
        <v>0</v>
      </c>
      <c r="V66" s="205">
        <f t="shared" si="11"/>
        <v>0</v>
      </c>
    </row>
    <row r="67" spans="3:22" ht="14.25">
      <c r="C67" s="810"/>
      <c r="D67" s="811"/>
      <c r="E67" s="797"/>
      <c r="F67" s="216" t="str">
        <f t="shared" si="12"/>
        <v>02 林業</v>
      </c>
      <c r="G67" s="217">
        <f>詳細1!E61</f>
        <v>0</v>
      </c>
      <c r="H67" s="217">
        <f>詳細3!E153</f>
        <v>0</v>
      </c>
      <c r="I67" s="217">
        <f>詳細2!E160</f>
        <v>0</v>
      </c>
      <c r="J67" s="554">
        <f>詳細4!E152</f>
        <v>0</v>
      </c>
      <c r="K67" s="797"/>
      <c r="L67" s="216" t="str">
        <f t="shared" si="13"/>
        <v>02 林業</v>
      </c>
      <c r="M67" s="217">
        <f>詳細1!E75</f>
        <v>0</v>
      </c>
      <c r="N67" s="217">
        <f>詳細3!E194</f>
        <v>0</v>
      </c>
      <c r="O67" s="217">
        <f>詳細2!E201</f>
        <v>0</v>
      </c>
      <c r="P67" s="554">
        <f>詳細4!E195</f>
        <v>0</v>
      </c>
      <c r="Q67" s="797"/>
      <c r="R67" s="216" t="str">
        <f t="shared" si="14"/>
        <v>02 林業</v>
      </c>
      <c r="S67" s="217">
        <f t="shared" si="11"/>
        <v>0</v>
      </c>
      <c r="T67" s="217">
        <f t="shared" si="11"/>
        <v>0</v>
      </c>
      <c r="U67" s="76">
        <f t="shared" si="11"/>
        <v>0</v>
      </c>
      <c r="V67" s="209">
        <f t="shared" si="11"/>
        <v>0</v>
      </c>
    </row>
    <row r="68" spans="3:22" ht="14.25">
      <c r="C68" s="810"/>
      <c r="D68" s="811"/>
      <c r="E68" s="797"/>
      <c r="F68" s="216" t="str">
        <f t="shared" si="12"/>
        <v>03 漁業</v>
      </c>
      <c r="G68" s="217">
        <f>詳細1!F61</f>
        <v>0</v>
      </c>
      <c r="H68" s="217">
        <f>詳細3!F153</f>
        <v>0</v>
      </c>
      <c r="I68" s="217">
        <f>詳細2!F160</f>
        <v>0</v>
      </c>
      <c r="J68" s="554">
        <f>詳細4!F152</f>
        <v>0</v>
      </c>
      <c r="K68" s="797"/>
      <c r="L68" s="216" t="str">
        <f t="shared" si="13"/>
        <v>03 漁業</v>
      </c>
      <c r="M68" s="217">
        <f>詳細1!F75</f>
        <v>0</v>
      </c>
      <c r="N68" s="217">
        <f>詳細3!F194</f>
        <v>0</v>
      </c>
      <c r="O68" s="217">
        <f>詳細2!F201</f>
        <v>0</v>
      </c>
      <c r="P68" s="554">
        <f>詳細4!F195</f>
        <v>0</v>
      </c>
      <c r="Q68" s="797"/>
      <c r="R68" s="216" t="str">
        <f t="shared" si="14"/>
        <v>03 漁業</v>
      </c>
      <c r="S68" s="217">
        <f t="shared" si="11"/>
        <v>0</v>
      </c>
      <c r="T68" s="217">
        <f t="shared" si="11"/>
        <v>0</v>
      </c>
      <c r="U68" s="76">
        <f t="shared" si="11"/>
        <v>0</v>
      </c>
      <c r="V68" s="209">
        <f t="shared" si="11"/>
        <v>0</v>
      </c>
    </row>
    <row r="69" spans="3:22" ht="14.25">
      <c r="C69" s="810"/>
      <c r="D69" s="811"/>
      <c r="E69" s="797"/>
      <c r="F69" s="216" t="str">
        <f t="shared" si="12"/>
        <v>04 鉱業</v>
      </c>
      <c r="G69" s="217">
        <f>詳細1!G61</f>
        <v>0</v>
      </c>
      <c r="H69" s="217">
        <f>詳細3!G153</f>
        <v>0</v>
      </c>
      <c r="I69" s="217">
        <f>詳細2!G160</f>
        <v>0</v>
      </c>
      <c r="J69" s="554">
        <f>詳細4!G152</f>
        <v>0</v>
      </c>
      <c r="K69" s="797"/>
      <c r="L69" s="216" t="str">
        <f t="shared" si="13"/>
        <v>04 鉱業</v>
      </c>
      <c r="M69" s="217">
        <f>詳細1!G75</f>
        <v>0</v>
      </c>
      <c r="N69" s="217">
        <f>詳細3!G194</f>
        <v>0</v>
      </c>
      <c r="O69" s="217">
        <f>詳細2!G201</f>
        <v>0</v>
      </c>
      <c r="P69" s="554">
        <f>詳細4!G195</f>
        <v>0</v>
      </c>
      <c r="Q69" s="797"/>
      <c r="R69" s="216" t="str">
        <f t="shared" si="14"/>
        <v>04 鉱業</v>
      </c>
      <c r="S69" s="217">
        <f t="shared" si="11"/>
        <v>0</v>
      </c>
      <c r="T69" s="217">
        <f t="shared" si="11"/>
        <v>0</v>
      </c>
      <c r="U69" s="76">
        <f t="shared" si="11"/>
        <v>0</v>
      </c>
      <c r="V69" s="209">
        <f t="shared" si="11"/>
        <v>0</v>
      </c>
    </row>
    <row r="70" spans="3:22" ht="14.25">
      <c r="C70" s="810"/>
      <c r="D70" s="811"/>
      <c r="E70" s="797"/>
      <c r="F70" s="216" t="str">
        <f t="shared" si="12"/>
        <v>05 飲食料品</v>
      </c>
      <c r="G70" s="217">
        <f>詳細1!H61</f>
        <v>0</v>
      </c>
      <c r="H70" s="217">
        <f>詳細3!H153</f>
        <v>0</v>
      </c>
      <c r="I70" s="217">
        <f>詳細2!H160</f>
        <v>0</v>
      </c>
      <c r="J70" s="554">
        <f>詳細4!H152</f>
        <v>0</v>
      </c>
      <c r="K70" s="797"/>
      <c r="L70" s="216" t="str">
        <f t="shared" si="13"/>
        <v>05 飲食料品</v>
      </c>
      <c r="M70" s="217">
        <f>詳細1!H75</f>
        <v>0</v>
      </c>
      <c r="N70" s="217">
        <f>詳細3!H194</f>
        <v>0</v>
      </c>
      <c r="O70" s="217">
        <f>詳細2!H201</f>
        <v>0</v>
      </c>
      <c r="P70" s="554">
        <f>詳細4!H195</f>
        <v>0</v>
      </c>
      <c r="Q70" s="797"/>
      <c r="R70" s="216" t="str">
        <f t="shared" si="14"/>
        <v>05 飲食料品</v>
      </c>
      <c r="S70" s="217">
        <f t="shared" si="11"/>
        <v>0</v>
      </c>
      <c r="T70" s="217">
        <f t="shared" si="11"/>
        <v>0</v>
      </c>
      <c r="U70" s="76">
        <f t="shared" si="11"/>
        <v>0</v>
      </c>
      <c r="V70" s="209">
        <f t="shared" si="11"/>
        <v>0</v>
      </c>
    </row>
    <row r="71" spans="3:22" ht="14.25">
      <c r="C71" s="810"/>
      <c r="D71" s="811"/>
      <c r="E71" s="797"/>
      <c r="F71" s="216" t="str">
        <f t="shared" si="12"/>
        <v>06 繊維製品</v>
      </c>
      <c r="G71" s="217">
        <f>詳細1!I61</f>
        <v>0</v>
      </c>
      <c r="H71" s="217">
        <f>詳細3!I153</f>
        <v>0</v>
      </c>
      <c r="I71" s="217">
        <f>詳細2!I160</f>
        <v>0</v>
      </c>
      <c r="J71" s="554">
        <f>詳細4!I152</f>
        <v>0</v>
      </c>
      <c r="K71" s="797"/>
      <c r="L71" s="216" t="str">
        <f t="shared" si="13"/>
        <v>06 繊維製品</v>
      </c>
      <c r="M71" s="217">
        <f>詳細1!I75</f>
        <v>0</v>
      </c>
      <c r="N71" s="217">
        <f>詳細3!I194</f>
        <v>0</v>
      </c>
      <c r="O71" s="217">
        <f>詳細2!I201</f>
        <v>0</v>
      </c>
      <c r="P71" s="554">
        <f>詳細4!I195</f>
        <v>0</v>
      </c>
      <c r="Q71" s="797"/>
      <c r="R71" s="216" t="str">
        <f t="shared" si="14"/>
        <v>06 繊維製品</v>
      </c>
      <c r="S71" s="217">
        <f t="shared" si="11"/>
        <v>0</v>
      </c>
      <c r="T71" s="217">
        <f t="shared" si="11"/>
        <v>0</v>
      </c>
      <c r="U71" s="76">
        <f t="shared" si="11"/>
        <v>0</v>
      </c>
      <c r="V71" s="209">
        <f t="shared" si="11"/>
        <v>0</v>
      </c>
    </row>
    <row r="72" spans="3:22" ht="14.25">
      <c r="C72" s="810"/>
      <c r="D72" s="811"/>
      <c r="E72" s="797"/>
      <c r="F72" s="216" t="str">
        <f t="shared" si="12"/>
        <v>07 パルプ・紙・木製品</v>
      </c>
      <c r="G72" s="217">
        <f>詳細1!J61</f>
        <v>0</v>
      </c>
      <c r="H72" s="217">
        <f>詳細3!J153</f>
        <v>0</v>
      </c>
      <c r="I72" s="217">
        <f>詳細2!J160</f>
        <v>0</v>
      </c>
      <c r="J72" s="554">
        <f>詳細4!J152</f>
        <v>0</v>
      </c>
      <c r="K72" s="797"/>
      <c r="L72" s="216" t="str">
        <f t="shared" si="13"/>
        <v>07 パルプ・紙・木製品</v>
      </c>
      <c r="M72" s="217">
        <f>詳細1!J75</f>
        <v>0</v>
      </c>
      <c r="N72" s="217">
        <f>詳細3!J194</f>
        <v>0</v>
      </c>
      <c r="O72" s="217">
        <f>詳細2!J201</f>
        <v>0</v>
      </c>
      <c r="P72" s="554">
        <f>詳細4!J195</f>
        <v>0</v>
      </c>
      <c r="Q72" s="797"/>
      <c r="R72" s="216" t="str">
        <f t="shared" si="14"/>
        <v>07 パルプ・紙・木製品</v>
      </c>
      <c r="S72" s="217">
        <f t="shared" si="11"/>
        <v>0</v>
      </c>
      <c r="T72" s="217">
        <f t="shared" si="11"/>
        <v>0</v>
      </c>
      <c r="U72" s="76">
        <f t="shared" si="11"/>
        <v>0</v>
      </c>
      <c r="V72" s="209">
        <f t="shared" si="11"/>
        <v>0</v>
      </c>
    </row>
    <row r="73" spans="3:22" ht="14.25">
      <c r="C73" s="810"/>
      <c r="D73" s="811"/>
      <c r="E73" s="797"/>
      <c r="F73" s="216" t="str">
        <f t="shared" si="12"/>
        <v>08 化学製品</v>
      </c>
      <c r="G73" s="217">
        <f>詳細1!K61</f>
        <v>0</v>
      </c>
      <c r="H73" s="217">
        <f>詳細3!K153</f>
        <v>0</v>
      </c>
      <c r="I73" s="217">
        <f>詳細2!K160</f>
        <v>0</v>
      </c>
      <c r="J73" s="554">
        <f>詳細4!K152</f>
        <v>0</v>
      </c>
      <c r="K73" s="797"/>
      <c r="L73" s="216" t="str">
        <f t="shared" si="13"/>
        <v>08 化学製品</v>
      </c>
      <c r="M73" s="217">
        <f>詳細1!K75</f>
        <v>0</v>
      </c>
      <c r="N73" s="217">
        <f>詳細3!K194</f>
        <v>0</v>
      </c>
      <c r="O73" s="217">
        <f>詳細2!K201</f>
        <v>0</v>
      </c>
      <c r="P73" s="554">
        <f>詳細4!K195</f>
        <v>0</v>
      </c>
      <c r="Q73" s="797"/>
      <c r="R73" s="216" t="str">
        <f t="shared" si="14"/>
        <v>08 化学製品</v>
      </c>
      <c r="S73" s="217">
        <f t="shared" si="11"/>
        <v>0</v>
      </c>
      <c r="T73" s="217">
        <f t="shared" si="11"/>
        <v>0</v>
      </c>
      <c r="U73" s="76">
        <f t="shared" si="11"/>
        <v>0</v>
      </c>
      <c r="V73" s="209">
        <f t="shared" si="11"/>
        <v>0</v>
      </c>
    </row>
    <row r="74" spans="3:22" ht="14.25">
      <c r="C74" s="810"/>
      <c r="D74" s="811"/>
      <c r="E74" s="797"/>
      <c r="F74" s="216" t="str">
        <f t="shared" si="12"/>
        <v>09 石油・石炭製品</v>
      </c>
      <c r="G74" s="217">
        <f>詳細1!L61</f>
        <v>0</v>
      </c>
      <c r="H74" s="217">
        <f>詳細3!L153</f>
        <v>0</v>
      </c>
      <c r="I74" s="217">
        <f>詳細2!L160</f>
        <v>0</v>
      </c>
      <c r="J74" s="554">
        <f>詳細4!L152</f>
        <v>0</v>
      </c>
      <c r="K74" s="797"/>
      <c r="L74" s="216" t="str">
        <f t="shared" si="13"/>
        <v>09 石油・石炭製品</v>
      </c>
      <c r="M74" s="217">
        <f>詳細1!L75</f>
        <v>0</v>
      </c>
      <c r="N74" s="217">
        <f>詳細3!L194</f>
        <v>0</v>
      </c>
      <c r="O74" s="217">
        <f>詳細2!L201</f>
        <v>0</v>
      </c>
      <c r="P74" s="554">
        <f>詳細4!L195</f>
        <v>0</v>
      </c>
      <c r="Q74" s="797"/>
      <c r="R74" s="216" t="str">
        <f t="shared" si="14"/>
        <v>09 石油・石炭製品</v>
      </c>
      <c r="S74" s="217">
        <f t="shared" si="11"/>
        <v>0</v>
      </c>
      <c r="T74" s="217">
        <f t="shared" si="11"/>
        <v>0</v>
      </c>
      <c r="U74" s="76">
        <f t="shared" si="11"/>
        <v>0</v>
      </c>
      <c r="V74" s="209">
        <f t="shared" si="11"/>
        <v>0</v>
      </c>
    </row>
    <row r="75" spans="3:22" ht="14.25">
      <c r="C75" s="810"/>
      <c r="D75" s="811"/>
      <c r="E75" s="797"/>
      <c r="F75" s="216" t="str">
        <f t="shared" si="12"/>
        <v>10 プラスチック・ゴム製品</v>
      </c>
      <c r="G75" s="217">
        <f>詳細1!M61</f>
        <v>0</v>
      </c>
      <c r="H75" s="217">
        <f>詳細3!M153</f>
        <v>0</v>
      </c>
      <c r="I75" s="217">
        <f>詳細2!M160</f>
        <v>0</v>
      </c>
      <c r="J75" s="554">
        <f>詳細4!M152</f>
        <v>0</v>
      </c>
      <c r="K75" s="797"/>
      <c r="L75" s="216" t="str">
        <f t="shared" si="13"/>
        <v>10 プラスチック・ゴム製品</v>
      </c>
      <c r="M75" s="217">
        <f>詳細1!M75</f>
        <v>0</v>
      </c>
      <c r="N75" s="217">
        <f>詳細3!M194</f>
        <v>0</v>
      </c>
      <c r="O75" s="217">
        <f>詳細2!M201</f>
        <v>0</v>
      </c>
      <c r="P75" s="554">
        <f>詳細4!M195</f>
        <v>0</v>
      </c>
      <c r="Q75" s="797"/>
      <c r="R75" s="216" t="str">
        <f t="shared" si="14"/>
        <v>10 プラスチック・ゴム製品</v>
      </c>
      <c r="S75" s="217">
        <f t="shared" si="11"/>
        <v>0</v>
      </c>
      <c r="T75" s="217">
        <f t="shared" si="11"/>
        <v>0</v>
      </c>
      <c r="U75" s="76">
        <f t="shared" si="11"/>
        <v>0</v>
      </c>
      <c r="V75" s="209">
        <f t="shared" si="11"/>
        <v>0</v>
      </c>
    </row>
    <row r="76" spans="3:22" ht="14.25">
      <c r="C76" s="810"/>
      <c r="D76" s="811"/>
      <c r="E76" s="797"/>
      <c r="F76" s="216" t="str">
        <f t="shared" si="12"/>
        <v>11 窯業・土石製品</v>
      </c>
      <c r="G76" s="217">
        <f>詳細1!N61</f>
        <v>0</v>
      </c>
      <c r="H76" s="217">
        <f>詳細3!N153</f>
        <v>0</v>
      </c>
      <c r="I76" s="217">
        <f>詳細2!N160</f>
        <v>0</v>
      </c>
      <c r="J76" s="554">
        <f>詳細4!N152</f>
        <v>0</v>
      </c>
      <c r="K76" s="797"/>
      <c r="L76" s="216" t="str">
        <f t="shared" si="13"/>
        <v>11 窯業・土石製品</v>
      </c>
      <c r="M76" s="217">
        <f>詳細1!N75</f>
        <v>0</v>
      </c>
      <c r="N76" s="217">
        <f>詳細3!N194</f>
        <v>0</v>
      </c>
      <c r="O76" s="217">
        <f>詳細2!N201</f>
        <v>0</v>
      </c>
      <c r="P76" s="554">
        <f>詳細4!N195</f>
        <v>0</v>
      </c>
      <c r="Q76" s="797"/>
      <c r="R76" s="216" t="str">
        <f t="shared" si="14"/>
        <v>11 窯業・土石製品</v>
      </c>
      <c r="S76" s="217">
        <f t="shared" si="11"/>
        <v>0</v>
      </c>
      <c r="T76" s="217">
        <f t="shared" si="11"/>
        <v>0</v>
      </c>
      <c r="U76" s="76">
        <f t="shared" si="11"/>
        <v>0</v>
      </c>
      <c r="V76" s="209">
        <f t="shared" si="11"/>
        <v>0</v>
      </c>
    </row>
    <row r="77" spans="3:22" ht="14.25">
      <c r="C77" s="810"/>
      <c r="D77" s="811"/>
      <c r="E77" s="797"/>
      <c r="F77" s="216" t="str">
        <f t="shared" si="12"/>
        <v>12 鉄鋼</v>
      </c>
      <c r="G77" s="217">
        <f>詳細1!O61</f>
        <v>0</v>
      </c>
      <c r="H77" s="217">
        <f>詳細3!O153</f>
        <v>0</v>
      </c>
      <c r="I77" s="217">
        <f>詳細2!O160</f>
        <v>0</v>
      </c>
      <c r="J77" s="554">
        <f>詳細4!O152</f>
        <v>0</v>
      </c>
      <c r="K77" s="797"/>
      <c r="L77" s="216" t="str">
        <f t="shared" si="13"/>
        <v>12 鉄鋼</v>
      </c>
      <c r="M77" s="217">
        <f>詳細1!O75</f>
        <v>0</v>
      </c>
      <c r="N77" s="217">
        <f>詳細3!O194</f>
        <v>0</v>
      </c>
      <c r="O77" s="217">
        <f>詳細2!O201</f>
        <v>0</v>
      </c>
      <c r="P77" s="554">
        <f>詳細4!O195</f>
        <v>0</v>
      </c>
      <c r="Q77" s="797"/>
      <c r="R77" s="216" t="str">
        <f t="shared" si="14"/>
        <v>12 鉄鋼</v>
      </c>
      <c r="S77" s="217">
        <f t="shared" si="11"/>
        <v>0</v>
      </c>
      <c r="T77" s="217">
        <f t="shared" si="11"/>
        <v>0</v>
      </c>
      <c r="U77" s="76">
        <f t="shared" si="11"/>
        <v>0</v>
      </c>
      <c r="V77" s="209">
        <f t="shared" si="11"/>
        <v>0</v>
      </c>
    </row>
    <row r="78" spans="3:22" ht="14.25">
      <c r="C78" s="810"/>
      <c r="D78" s="811"/>
      <c r="E78" s="797"/>
      <c r="F78" s="216" t="str">
        <f t="shared" si="12"/>
        <v>13 非鉄金属</v>
      </c>
      <c r="G78" s="217">
        <f>詳細1!P61</f>
        <v>0</v>
      </c>
      <c r="H78" s="217">
        <f>詳細3!P153</f>
        <v>0</v>
      </c>
      <c r="I78" s="217">
        <f>詳細2!P160</f>
        <v>0</v>
      </c>
      <c r="J78" s="554">
        <f>詳細4!P152</f>
        <v>0</v>
      </c>
      <c r="K78" s="797"/>
      <c r="L78" s="216" t="str">
        <f t="shared" si="13"/>
        <v>13 非鉄金属</v>
      </c>
      <c r="M78" s="217">
        <f>詳細1!P75</f>
        <v>0</v>
      </c>
      <c r="N78" s="217">
        <f>詳細3!P194</f>
        <v>0</v>
      </c>
      <c r="O78" s="217">
        <f>詳細2!P201</f>
        <v>0</v>
      </c>
      <c r="P78" s="554">
        <f>詳細4!P195</f>
        <v>0</v>
      </c>
      <c r="Q78" s="797"/>
      <c r="R78" s="216" t="str">
        <f t="shared" si="14"/>
        <v>13 非鉄金属</v>
      </c>
      <c r="S78" s="217">
        <f t="shared" ref="S78:S105" si="15">G78+M78</f>
        <v>0</v>
      </c>
      <c r="T78" s="217">
        <f t="shared" ref="T78:T105" si="16">H78+N78</f>
        <v>0</v>
      </c>
      <c r="U78" s="76">
        <f t="shared" ref="U78:U105" si="17">I78+O78</f>
        <v>0</v>
      </c>
      <c r="V78" s="209">
        <f t="shared" ref="V78:V105" si="18">J78+P78</f>
        <v>0</v>
      </c>
    </row>
    <row r="79" spans="3:22" ht="14.25">
      <c r="C79" s="810"/>
      <c r="D79" s="811"/>
      <c r="E79" s="797"/>
      <c r="F79" s="216" t="str">
        <f t="shared" si="12"/>
        <v>14 金属製品</v>
      </c>
      <c r="G79" s="217">
        <f>詳細1!Q61</f>
        <v>0</v>
      </c>
      <c r="H79" s="217">
        <f>詳細3!Q153</f>
        <v>0</v>
      </c>
      <c r="I79" s="217">
        <f>詳細2!Q160</f>
        <v>0</v>
      </c>
      <c r="J79" s="554">
        <f>詳細4!Q152</f>
        <v>0</v>
      </c>
      <c r="K79" s="797"/>
      <c r="L79" s="216" t="str">
        <f t="shared" si="13"/>
        <v>14 金属製品</v>
      </c>
      <c r="M79" s="217">
        <f>詳細1!Q75</f>
        <v>0</v>
      </c>
      <c r="N79" s="217">
        <f>詳細3!Q194</f>
        <v>0</v>
      </c>
      <c r="O79" s="217">
        <f>詳細2!Q201</f>
        <v>0</v>
      </c>
      <c r="P79" s="554">
        <f>詳細4!Q195</f>
        <v>0</v>
      </c>
      <c r="Q79" s="797"/>
      <c r="R79" s="216" t="str">
        <f t="shared" si="14"/>
        <v>14 金属製品</v>
      </c>
      <c r="S79" s="217">
        <f t="shared" si="15"/>
        <v>0</v>
      </c>
      <c r="T79" s="217">
        <f t="shared" si="16"/>
        <v>0</v>
      </c>
      <c r="U79" s="76">
        <f t="shared" si="17"/>
        <v>0</v>
      </c>
      <c r="V79" s="209">
        <f t="shared" si="18"/>
        <v>0</v>
      </c>
    </row>
    <row r="80" spans="3:22" ht="14.25">
      <c r="C80" s="810"/>
      <c r="D80" s="811"/>
      <c r="E80" s="797"/>
      <c r="F80" s="216" t="str">
        <f t="shared" si="12"/>
        <v>15 はん用機械</v>
      </c>
      <c r="G80" s="217">
        <f>詳細1!R61</f>
        <v>0</v>
      </c>
      <c r="H80" s="217">
        <f>詳細3!R153</f>
        <v>0</v>
      </c>
      <c r="I80" s="217">
        <f>詳細2!R160</f>
        <v>0</v>
      </c>
      <c r="J80" s="554">
        <f>詳細4!R152</f>
        <v>0</v>
      </c>
      <c r="K80" s="797"/>
      <c r="L80" s="216" t="str">
        <f t="shared" si="13"/>
        <v>15 はん用機械</v>
      </c>
      <c r="M80" s="217">
        <f>詳細1!R75</f>
        <v>0</v>
      </c>
      <c r="N80" s="217">
        <f>詳細3!R194</f>
        <v>0</v>
      </c>
      <c r="O80" s="217">
        <f>詳細2!R201</f>
        <v>0</v>
      </c>
      <c r="P80" s="554">
        <f>詳細4!R195</f>
        <v>0</v>
      </c>
      <c r="Q80" s="797"/>
      <c r="R80" s="216" t="str">
        <f t="shared" si="14"/>
        <v>15 はん用機械</v>
      </c>
      <c r="S80" s="217">
        <f t="shared" si="15"/>
        <v>0</v>
      </c>
      <c r="T80" s="217">
        <f t="shared" si="16"/>
        <v>0</v>
      </c>
      <c r="U80" s="76">
        <f t="shared" si="17"/>
        <v>0</v>
      </c>
      <c r="V80" s="209">
        <f t="shared" si="18"/>
        <v>0</v>
      </c>
    </row>
    <row r="81" spans="3:22" ht="14.25">
      <c r="C81" s="810"/>
      <c r="D81" s="811"/>
      <c r="E81" s="797"/>
      <c r="F81" s="216" t="str">
        <f t="shared" si="12"/>
        <v>16 生産用機械</v>
      </c>
      <c r="G81" s="217">
        <f>詳細1!S61</f>
        <v>0</v>
      </c>
      <c r="H81" s="217">
        <f>詳細3!S153</f>
        <v>0</v>
      </c>
      <c r="I81" s="217">
        <f>詳細2!S160</f>
        <v>0</v>
      </c>
      <c r="J81" s="554">
        <f>詳細4!S152</f>
        <v>0</v>
      </c>
      <c r="K81" s="797"/>
      <c r="L81" s="216" t="str">
        <f t="shared" si="13"/>
        <v>16 生産用機械</v>
      </c>
      <c r="M81" s="217">
        <f>詳細1!S75</f>
        <v>0</v>
      </c>
      <c r="N81" s="217">
        <f>詳細3!S194</f>
        <v>0</v>
      </c>
      <c r="O81" s="217">
        <f>詳細2!S201</f>
        <v>0</v>
      </c>
      <c r="P81" s="554">
        <f>詳細4!S195</f>
        <v>0</v>
      </c>
      <c r="Q81" s="797"/>
      <c r="R81" s="216" t="str">
        <f t="shared" si="14"/>
        <v>16 生産用機械</v>
      </c>
      <c r="S81" s="217">
        <f t="shared" si="15"/>
        <v>0</v>
      </c>
      <c r="T81" s="217">
        <f t="shared" si="16"/>
        <v>0</v>
      </c>
      <c r="U81" s="76">
        <f t="shared" si="17"/>
        <v>0</v>
      </c>
      <c r="V81" s="209">
        <f t="shared" si="18"/>
        <v>0</v>
      </c>
    </row>
    <row r="82" spans="3:22" ht="14.25">
      <c r="C82" s="810"/>
      <c r="D82" s="811"/>
      <c r="E82" s="797"/>
      <c r="F82" s="216" t="str">
        <f t="shared" si="12"/>
        <v>17 業務用機械</v>
      </c>
      <c r="G82" s="217">
        <f>詳細1!T61</f>
        <v>0</v>
      </c>
      <c r="H82" s="217">
        <f>詳細3!T153</f>
        <v>0</v>
      </c>
      <c r="I82" s="217">
        <f>詳細2!T160</f>
        <v>0</v>
      </c>
      <c r="J82" s="554">
        <f>詳細4!T152</f>
        <v>0</v>
      </c>
      <c r="K82" s="797"/>
      <c r="L82" s="216" t="str">
        <f t="shared" si="13"/>
        <v>17 業務用機械</v>
      </c>
      <c r="M82" s="217">
        <f>詳細1!T75</f>
        <v>0</v>
      </c>
      <c r="N82" s="217">
        <f>詳細3!T194</f>
        <v>0</v>
      </c>
      <c r="O82" s="217">
        <f>詳細2!T201</f>
        <v>0</v>
      </c>
      <c r="P82" s="554">
        <f>詳細4!T195</f>
        <v>0</v>
      </c>
      <c r="Q82" s="797"/>
      <c r="R82" s="216" t="str">
        <f t="shared" si="14"/>
        <v>17 業務用機械</v>
      </c>
      <c r="S82" s="217">
        <f t="shared" si="15"/>
        <v>0</v>
      </c>
      <c r="T82" s="217">
        <f t="shared" si="16"/>
        <v>0</v>
      </c>
      <c r="U82" s="76">
        <f t="shared" si="17"/>
        <v>0</v>
      </c>
      <c r="V82" s="209">
        <f t="shared" si="18"/>
        <v>0</v>
      </c>
    </row>
    <row r="83" spans="3:22" ht="14.25">
      <c r="C83" s="810"/>
      <c r="D83" s="811"/>
      <c r="E83" s="797"/>
      <c r="F83" s="216" t="str">
        <f t="shared" si="12"/>
        <v>18 電子部品</v>
      </c>
      <c r="G83" s="217">
        <f>詳細1!U61</f>
        <v>0</v>
      </c>
      <c r="H83" s="217">
        <f>詳細3!U153</f>
        <v>0</v>
      </c>
      <c r="I83" s="217">
        <f>詳細2!U160</f>
        <v>0</v>
      </c>
      <c r="J83" s="554">
        <f>詳細4!U152</f>
        <v>0</v>
      </c>
      <c r="K83" s="797"/>
      <c r="L83" s="216" t="str">
        <f t="shared" si="13"/>
        <v>18 電子部品</v>
      </c>
      <c r="M83" s="217">
        <f>詳細1!U75</f>
        <v>0</v>
      </c>
      <c r="N83" s="217">
        <f>詳細3!U194</f>
        <v>0</v>
      </c>
      <c r="O83" s="217">
        <f>詳細2!U201</f>
        <v>0</v>
      </c>
      <c r="P83" s="554">
        <f>詳細4!U195</f>
        <v>0</v>
      </c>
      <c r="Q83" s="797"/>
      <c r="R83" s="216" t="str">
        <f t="shared" si="14"/>
        <v>18 電子部品</v>
      </c>
      <c r="S83" s="217">
        <f t="shared" si="15"/>
        <v>0</v>
      </c>
      <c r="T83" s="217">
        <f t="shared" si="16"/>
        <v>0</v>
      </c>
      <c r="U83" s="76">
        <f t="shared" si="17"/>
        <v>0</v>
      </c>
      <c r="V83" s="209">
        <f t="shared" si="18"/>
        <v>0</v>
      </c>
    </row>
    <row r="84" spans="3:22" ht="14.25">
      <c r="C84" s="810"/>
      <c r="D84" s="811"/>
      <c r="E84" s="797"/>
      <c r="F84" s="216" t="str">
        <f t="shared" si="12"/>
        <v>19 電気機械</v>
      </c>
      <c r="G84" s="217">
        <f>詳細1!V61</f>
        <v>0</v>
      </c>
      <c r="H84" s="217">
        <f>詳細3!V153</f>
        <v>0</v>
      </c>
      <c r="I84" s="217">
        <f>詳細2!V160</f>
        <v>0</v>
      </c>
      <c r="J84" s="554">
        <f>詳細4!V152</f>
        <v>0</v>
      </c>
      <c r="K84" s="797"/>
      <c r="L84" s="216" t="str">
        <f t="shared" si="13"/>
        <v>19 電気機械</v>
      </c>
      <c r="M84" s="217">
        <f>詳細1!V75</f>
        <v>0</v>
      </c>
      <c r="N84" s="217">
        <f>詳細3!V194</f>
        <v>0</v>
      </c>
      <c r="O84" s="217">
        <f>詳細2!V201</f>
        <v>0</v>
      </c>
      <c r="P84" s="554">
        <f>詳細4!V195</f>
        <v>0</v>
      </c>
      <c r="Q84" s="797"/>
      <c r="R84" s="216" t="str">
        <f t="shared" si="14"/>
        <v>19 電気機械</v>
      </c>
      <c r="S84" s="217">
        <f t="shared" si="15"/>
        <v>0</v>
      </c>
      <c r="T84" s="217">
        <f t="shared" si="16"/>
        <v>0</v>
      </c>
      <c r="U84" s="76">
        <f t="shared" si="17"/>
        <v>0</v>
      </c>
      <c r="V84" s="209">
        <f t="shared" si="18"/>
        <v>0</v>
      </c>
    </row>
    <row r="85" spans="3:22" ht="14.25">
      <c r="C85" s="810"/>
      <c r="D85" s="811"/>
      <c r="E85" s="797"/>
      <c r="F85" s="216" t="str">
        <f t="shared" si="12"/>
        <v>20 情報通信機器</v>
      </c>
      <c r="G85" s="217">
        <f>詳細1!W61</f>
        <v>0</v>
      </c>
      <c r="H85" s="217">
        <f>詳細3!W153</f>
        <v>0</v>
      </c>
      <c r="I85" s="217">
        <f>詳細2!W160</f>
        <v>0</v>
      </c>
      <c r="J85" s="554">
        <f>詳細4!W152</f>
        <v>0</v>
      </c>
      <c r="K85" s="797"/>
      <c r="L85" s="216" t="str">
        <f t="shared" si="13"/>
        <v>20 情報通信機器</v>
      </c>
      <c r="M85" s="217">
        <f>詳細1!W75</f>
        <v>0</v>
      </c>
      <c r="N85" s="217">
        <f>詳細3!W194</f>
        <v>0</v>
      </c>
      <c r="O85" s="217">
        <f>詳細2!W201</f>
        <v>0</v>
      </c>
      <c r="P85" s="554">
        <f>詳細4!W195</f>
        <v>0</v>
      </c>
      <c r="Q85" s="797"/>
      <c r="R85" s="216" t="str">
        <f t="shared" si="14"/>
        <v>20 情報通信機器</v>
      </c>
      <c r="S85" s="217">
        <f t="shared" si="15"/>
        <v>0</v>
      </c>
      <c r="T85" s="217">
        <f t="shared" si="16"/>
        <v>0</v>
      </c>
      <c r="U85" s="76">
        <f t="shared" si="17"/>
        <v>0</v>
      </c>
      <c r="V85" s="209">
        <f t="shared" si="18"/>
        <v>0</v>
      </c>
    </row>
    <row r="86" spans="3:22" ht="14.25">
      <c r="C86" s="810"/>
      <c r="D86" s="811"/>
      <c r="E86" s="797"/>
      <c r="F86" s="216" t="str">
        <f t="shared" si="12"/>
        <v>21 輸送機械</v>
      </c>
      <c r="G86" s="217">
        <f>詳細1!X61</f>
        <v>0</v>
      </c>
      <c r="H86" s="217">
        <f>詳細3!X153</f>
        <v>0</v>
      </c>
      <c r="I86" s="217">
        <f>詳細2!X160</f>
        <v>0</v>
      </c>
      <c r="J86" s="554">
        <f>詳細4!X152</f>
        <v>0</v>
      </c>
      <c r="K86" s="797"/>
      <c r="L86" s="216" t="str">
        <f t="shared" si="13"/>
        <v>21 輸送機械</v>
      </c>
      <c r="M86" s="217">
        <f>詳細1!X75</f>
        <v>0</v>
      </c>
      <c r="N86" s="217">
        <f>詳細3!X194</f>
        <v>0</v>
      </c>
      <c r="O86" s="217">
        <f>詳細2!X201</f>
        <v>0</v>
      </c>
      <c r="P86" s="554">
        <f>詳細4!X195</f>
        <v>0</v>
      </c>
      <c r="Q86" s="797"/>
      <c r="R86" s="216" t="str">
        <f t="shared" si="14"/>
        <v>21 輸送機械</v>
      </c>
      <c r="S86" s="217">
        <f t="shared" si="15"/>
        <v>0</v>
      </c>
      <c r="T86" s="217">
        <f t="shared" si="16"/>
        <v>0</v>
      </c>
      <c r="U86" s="76">
        <f t="shared" si="17"/>
        <v>0</v>
      </c>
      <c r="V86" s="209">
        <f t="shared" si="18"/>
        <v>0</v>
      </c>
    </row>
    <row r="87" spans="3:22" ht="14.25">
      <c r="C87" s="810"/>
      <c r="D87" s="811"/>
      <c r="E87" s="797"/>
      <c r="F87" s="216" t="str">
        <f t="shared" si="12"/>
        <v>22 その他の製造工業製品</v>
      </c>
      <c r="G87" s="217">
        <f>詳細1!Y61</f>
        <v>0</v>
      </c>
      <c r="H87" s="217">
        <f>詳細3!Y153</f>
        <v>0</v>
      </c>
      <c r="I87" s="217">
        <f>詳細2!Y160</f>
        <v>0</v>
      </c>
      <c r="J87" s="554">
        <f>詳細4!Y152</f>
        <v>0</v>
      </c>
      <c r="K87" s="797"/>
      <c r="L87" s="216" t="str">
        <f t="shared" si="13"/>
        <v>22 その他の製造工業製品</v>
      </c>
      <c r="M87" s="217">
        <f>詳細1!Y75</f>
        <v>0</v>
      </c>
      <c r="N87" s="217">
        <f>詳細3!Y194</f>
        <v>0</v>
      </c>
      <c r="O87" s="217">
        <f>詳細2!Y201</f>
        <v>0</v>
      </c>
      <c r="P87" s="554">
        <f>詳細4!Y195</f>
        <v>0</v>
      </c>
      <c r="Q87" s="797"/>
      <c r="R87" s="216" t="str">
        <f t="shared" si="14"/>
        <v>22 その他の製造工業製品</v>
      </c>
      <c r="S87" s="217">
        <f t="shared" si="15"/>
        <v>0</v>
      </c>
      <c r="T87" s="217">
        <f t="shared" si="16"/>
        <v>0</v>
      </c>
      <c r="U87" s="76">
        <f t="shared" si="17"/>
        <v>0</v>
      </c>
      <c r="V87" s="209">
        <f t="shared" si="18"/>
        <v>0</v>
      </c>
    </row>
    <row r="88" spans="3:22" ht="14.25">
      <c r="C88" s="810"/>
      <c r="D88" s="811"/>
      <c r="E88" s="797"/>
      <c r="F88" s="216" t="str">
        <f t="shared" si="12"/>
        <v>23 建設</v>
      </c>
      <c r="G88" s="217">
        <f>詳細1!Z61</f>
        <v>0</v>
      </c>
      <c r="H88" s="217">
        <f>詳細3!Z153</f>
        <v>0</v>
      </c>
      <c r="I88" s="217">
        <f>詳細2!Z160</f>
        <v>0</v>
      </c>
      <c r="J88" s="554">
        <f>詳細4!Z152</f>
        <v>0</v>
      </c>
      <c r="K88" s="797"/>
      <c r="L88" s="216" t="str">
        <f t="shared" si="13"/>
        <v>23 建設</v>
      </c>
      <c r="M88" s="217">
        <f>詳細1!Z75</f>
        <v>0</v>
      </c>
      <c r="N88" s="217">
        <f>詳細3!Z194</f>
        <v>0</v>
      </c>
      <c r="O88" s="217">
        <f>詳細2!Z201</f>
        <v>0</v>
      </c>
      <c r="P88" s="554">
        <f>詳細4!Z195</f>
        <v>0</v>
      </c>
      <c r="Q88" s="797"/>
      <c r="R88" s="216" t="str">
        <f t="shared" si="14"/>
        <v>23 建設</v>
      </c>
      <c r="S88" s="217">
        <f t="shared" si="15"/>
        <v>0</v>
      </c>
      <c r="T88" s="217">
        <f t="shared" si="16"/>
        <v>0</v>
      </c>
      <c r="U88" s="76">
        <f t="shared" si="17"/>
        <v>0</v>
      </c>
      <c r="V88" s="209">
        <f t="shared" si="18"/>
        <v>0</v>
      </c>
    </row>
    <row r="89" spans="3:22" ht="14.25">
      <c r="C89" s="810"/>
      <c r="D89" s="811"/>
      <c r="E89" s="797"/>
      <c r="F89" s="216" t="str">
        <f t="shared" si="12"/>
        <v>24 電力・ガス・熱供給</v>
      </c>
      <c r="G89" s="217">
        <f>詳細1!AA61</f>
        <v>0</v>
      </c>
      <c r="H89" s="217">
        <f>詳細3!AA153</f>
        <v>0</v>
      </c>
      <c r="I89" s="217">
        <f>詳細2!AA160</f>
        <v>0</v>
      </c>
      <c r="J89" s="554">
        <f>詳細4!AA152</f>
        <v>0</v>
      </c>
      <c r="K89" s="797"/>
      <c r="L89" s="216" t="str">
        <f t="shared" si="13"/>
        <v>24 電力・ガス・熱供給</v>
      </c>
      <c r="M89" s="217">
        <f>詳細1!AA75</f>
        <v>0</v>
      </c>
      <c r="N89" s="217">
        <f>詳細3!AA194</f>
        <v>0</v>
      </c>
      <c r="O89" s="217">
        <f>詳細2!AA201</f>
        <v>0</v>
      </c>
      <c r="P89" s="554">
        <f>詳細4!AA195</f>
        <v>0</v>
      </c>
      <c r="Q89" s="797"/>
      <c r="R89" s="216" t="str">
        <f t="shared" si="14"/>
        <v>24 電力・ガス・熱供給</v>
      </c>
      <c r="S89" s="217">
        <f t="shared" si="15"/>
        <v>0</v>
      </c>
      <c r="T89" s="217">
        <f t="shared" si="16"/>
        <v>0</v>
      </c>
      <c r="U89" s="76">
        <f t="shared" si="17"/>
        <v>0</v>
      </c>
      <c r="V89" s="209">
        <f t="shared" si="18"/>
        <v>0</v>
      </c>
    </row>
    <row r="90" spans="3:22" ht="14.25">
      <c r="C90" s="810"/>
      <c r="D90" s="811"/>
      <c r="E90" s="797"/>
      <c r="F90" s="216" t="str">
        <f t="shared" si="12"/>
        <v>25 水道</v>
      </c>
      <c r="G90" s="217">
        <f>詳細1!AB61</f>
        <v>0</v>
      </c>
      <c r="H90" s="217">
        <f>詳細3!AB153</f>
        <v>0</v>
      </c>
      <c r="I90" s="217">
        <f>詳細2!AB160</f>
        <v>0</v>
      </c>
      <c r="J90" s="554">
        <f>詳細4!AB152</f>
        <v>0</v>
      </c>
      <c r="K90" s="797"/>
      <c r="L90" s="216" t="str">
        <f t="shared" si="13"/>
        <v>25 水道</v>
      </c>
      <c r="M90" s="217">
        <f>詳細1!AB75</f>
        <v>0</v>
      </c>
      <c r="N90" s="217">
        <f>詳細3!AB194</f>
        <v>0</v>
      </c>
      <c r="O90" s="217">
        <f>詳細2!AB201</f>
        <v>0</v>
      </c>
      <c r="P90" s="554">
        <f>詳細4!AB195</f>
        <v>0</v>
      </c>
      <c r="Q90" s="797"/>
      <c r="R90" s="216" t="str">
        <f t="shared" si="14"/>
        <v>25 水道</v>
      </c>
      <c r="S90" s="217">
        <f t="shared" si="15"/>
        <v>0</v>
      </c>
      <c r="T90" s="217">
        <f t="shared" si="16"/>
        <v>0</v>
      </c>
      <c r="U90" s="76">
        <f t="shared" si="17"/>
        <v>0</v>
      </c>
      <c r="V90" s="209">
        <f t="shared" si="18"/>
        <v>0</v>
      </c>
    </row>
    <row r="91" spans="3:22" ht="14.25">
      <c r="C91" s="810"/>
      <c r="D91" s="811"/>
      <c r="E91" s="797"/>
      <c r="F91" s="216" t="str">
        <f t="shared" si="12"/>
        <v>26 廃棄物処理</v>
      </c>
      <c r="G91" s="217">
        <f>詳細1!AC61</f>
        <v>0</v>
      </c>
      <c r="H91" s="217">
        <f>詳細3!AC153</f>
        <v>0</v>
      </c>
      <c r="I91" s="217">
        <f>詳細2!AC160</f>
        <v>0</v>
      </c>
      <c r="J91" s="554">
        <f>詳細4!AC152</f>
        <v>0</v>
      </c>
      <c r="K91" s="797"/>
      <c r="L91" s="216" t="str">
        <f t="shared" si="13"/>
        <v>26 廃棄物処理</v>
      </c>
      <c r="M91" s="217">
        <f>詳細1!AC75</f>
        <v>0</v>
      </c>
      <c r="N91" s="217">
        <f>詳細3!AC194</f>
        <v>0</v>
      </c>
      <c r="O91" s="217">
        <f>詳細2!AC201</f>
        <v>0</v>
      </c>
      <c r="P91" s="554">
        <f>詳細4!AC195</f>
        <v>0</v>
      </c>
      <c r="Q91" s="797"/>
      <c r="R91" s="216" t="str">
        <f t="shared" si="14"/>
        <v>26 廃棄物処理</v>
      </c>
      <c r="S91" s="217">
        <f t="shared" si="15"/>
        <v>0</v>
      </c>
      <c r="T91" s="217">
        <f t="shared" si="16"/>
        <v>0</v>
      </c>
      <c r="U91" s="76">
        <f t="shared" si="17"/>
        <v>0</v>
      </c>
      <c r="V91" s="209">
        <f t="shared" si="18"/>
        <v>0</v>
      </c>
    </row>
    <row r="92" spans="3:22" ht="14.25">
      <c r="C92" s="810"/>
      <c r="D92" s="811"/>
      <c r="E92" s="797"/>
      <c r="F92" s="216" t="str">
        <f t="shared" si="12"/>
        <v>27 商業</v>
      </c>
      <c r="G92" s="217">
        <f>詳細1!AD61</f>
        <v>0</v>
      </c>
      <c r="H92" s="217">
        <f>詳細3!AD153</f>
        <v>0</v>
      </c>
      <c r="I92" s="217">
        <f>詳細2!AD160</f>
        <v>0</v>
      </c>
      <c r="J92" s="554">
        <f>詳細4!AD152</f>
        <v>0</v>
      </c>
      <c r="K92" s="797"/>
      <c r="L92" s="216" t="str">
        <f t="shared" si="13"/>
        <v>27 商業</v>
      </c>
      <c r="M92" s="217">
        <f>詳細1!AD75</f>
        <v>0</v>
      </c>
      <c r="N92" s="217">
        <f>詳細3!AD194</f>
        <v>0</v>
      </c>
      <c r="O92" s="217">
        <f>詳細2!AD201</f>
        <v>0</v>
      </c>
      <c r="P92" s="554">
        <f>詳細4!AD195</f>
        <v>0</v>
      </c>
      <c r="Q92" s="797"/>
      <c r="R92" s="216" t="str">
        <f t="shared" si="14"/>
        <v>27 商業</v>
      </c>
      <c r="S92" s="217">
        <f t="shared" si="15"/>
        <v>0</v>
      </c>
      <c r="T92" s="217">
        <f t="shared" si="16"/>
        <v>0</v>
      </c>
      <c r="U92" s="76">
        <f t="shared" si="17"/>
        <v>0</v>
      </c>
      <c r="V92" s="209">
        <f t="shared" si="18"/>
        <v>0</v>
      </c>
    </row>
    <row r="93" spans="3:22" ht="14.25">
      <c r="C93" s="810"/>
      <c r="D93" s="811"/>
      <c r="E93" s="797"/>
      <c r="F93" s="216" t="str">
        <f t="shared" si="12"/>
        <v>28 金融・保険</v>
      </c>
      <c r="G93" s="217">
        <f>詳細1!AE61</f>
        <v>0</v>
      </c>
      <c r="H93" s="217">
        <f>詳細3!AE153</f>
        <v>0</v>
      </c>
      <c r="I93" s="217">
        <f>詳細2!AE160</f>
        <v>0</v>
      </c>
      <c r="J93" s="554">
        <f>詳細4!AE152</f>
        <v>0</v>
      </c>
      <c r="K93" s="797"/>
      <c r="L93" s="216" t="str">
        <f t="shared" si="13"/>
        <v>28 金融・保険</v>
      </c>
      <c r="M93" s="217">
        <f>詳細1!AE75</f>
        <v>0</v>
      </c>
      <c r="N93" s="217">
        <f>詳細3!AE194</f>
        <v>0</v>
      </c>
      <c r="O93" s="217">
        <f>詳細2!AE201</f>
        <v>0</v>
      </c>
      <c r="P93" s="554">
        <f>詳細4!AE195</f>
        <v>0</v>
      </c>
      <c r="Q93" s="797"/>
      <c r="R93" s="216" t="str">
        <f t="shared" si="14"/>
        <v>28 金融・保険</v>
      </c>
      <c r="S93" s="217">
        <f t="shared" si="15"/>
        <v>0</v>
      </c>
      <c r="T93" s="217">
        <f t="shared" si="16"/>
        <v>0</v>
      </c>
      <c r="U93" s="76">
        <f t="shared" si="17"/>
        <v>0</v>
      </c>
      <c r="V93" s="209">
        <f t="shared" si="18"/>
        <v>0</v>
      </c>
    </row>
    <row r="94" spans="3:22" ht="14.25">
      <c r="C94" s="810"/>
      <c r="D94" s="811"/>
      <c r="E94" s="797"/>
      <c r="F94" s="216" t="str">
        <f t="shared" si="12"/>
        <v>29 不動産</v>
      </c>
      <c r="G94" s="217">
        <f>詳細1!AF61</f>
        <v>0</v>
      </c>
      <c r="H94" s="217">
        <f>詳細3!AF153</f>
        <v>0</v>
      </c>
      <c r="I94" s="217">
        <f>詳細2!AF160</f>
        <v>0</v>
      </c>
      <c r="J94" s="554">
        <f>詳細4!AF152</f>
        <v>0</v>
      </c>
      <c r="K94" s="797"/>
      <c r="L94" s="216" t="str">
        <f t="shared" si="13"/>
        <v>29 不動産</v>
      </c>
      <c r="M94" s="217">
        <f>詳細1!AF75</f>
        <v>0</v>
      </c>
      <c r="N94" s="217">
        <f>詳細3!AF194</f>
        <v>0</v>
      </c>
      <c r="O94" s="217">
        <f>詳細2!AF201</f>
        <v>0</v>
      </c>
      <c r="P94" s="554">
        <f>詳細4!AF195</f>
        <v>0</v>
      </c>
      <c r="Q94" s="797"/>
      <c r="R94" s="216" t="str">
        <f t="shared" si="14"/>
        <v>29 不動産</v>
      </c>
      <c r="S94" s="217">
        <f t="shared" si="15"/>
        <v>0</v>
      </c>
      <c r="T94" s="217">
        <f t="shared" si="16"/>
        <v>0</v>
      </c>
      <c r="U94" s="76">
        <f t="shared" si="17"/>
        <v>0</v>
      </c>
      <c r="V94" s="209">
        <f t="shared" si="18"/>
        <v>0</v>
      </c>
    </row>
    <row r="95" spans="3:22" ht="14.25">
      <c r="C95" s="810"/>
      <c r="D95" s="811"/>
      <c r="E95" s="797"/>
      <c r="F95" s="216" t="str">
        <f t="shared" si="12"/>
        <v>30 運輸・郵便</v>
      </c>
      <c r="G95" s="217">
        <f>詳細1!AG61</f>
        <v>0</v>
      </c>
      <c r="H95" s="217">
        <f>詳細3!AG153</f>
        <v>0</v>
      </c>
      <c r="I95" s="217">
        <f>詳細2!AG160</f>
        <v>0</v>
      </c>
      <c r="J95" s="554">
        <f>詳細4!AG152</f>
        <v>0</v>
      </c>
      <c r="K95" s="797"/>
      <c r="L95" s="216" t="str">
        <f t="shared" si="13"/>
        <v>30 運輸・郵便</v>
      </c>
      <c r="M95" s="217">
        <f>詳細1!AG75</f>
        <v>0</v>
      </c>
      <c r="N95" s="217">
        <f>詳細3!AG194</f>
        <v>0</v>
      </c>
      <c r="O95" s="217">
        <f>詳細2!AG201</f>
        <v>0</v>
      </c>
      <c r="P95" s="554">
        <f>詳細4!AG195</f>
        <v>0</v>
      </c>
      <c r="Q95" s="797"/>
      <c r="R95" s="216" t="str">
        <f t="shared" si="14"/>
        <v>30 運輸・郵便</v>
      </c>
      <c r="S95" s="217">
        <f t="shared" si="15"/>
        <v>0</v>
      </c>
      <c r="T95" s="217">
        <f t="shared" si="16"/>
        <v>0</v>
      </c>
      <c r="U95" s="76">
        <f t="shared" si="17"/>
        <v>0</v>
      </c>
      <c r="V95" s="209">
        <f t="shared" si="18"/>
        <v>0</v>
      </c>
    </row>
    <row r="96" spans="3:22" ht="14.25">
      <c r="C96" s="810"/>
      <c r="D96" s="811"/>
      <c r="E96" s="797"/>
      <c r="F96" s="216" t="str">
        <f t="shared" si="12"/>
        <v>31 情報通信</v>
      </c>
      <c r="G96" s="217">
        <f>詳細1!AH61</f>
        <v>0</v>
      </c>
      <c r="H96" s="217">
        <f>詳細3!AH153</f>
        <v>0</v>
      </c>
      <c r="I96" s="217">
        <f>詳細2!AH160</f>
        <v>0</v>
      </c>
      <c r="J96" s="554">
        <f>詳細4!AH152</f>
        <v>0</v>
      </c>
      <c r="K96" s="797"/>
      <c r="L96" s="216" t="str">
        <f t="shared" si="13"/>
        <v>31 情報通信</v>
      </c>
      <c r="M96" s="217">
        <f>詳細1!AH75</f>
        <v>0</v>
      </c>
      <c r="N96" s="217">
        <f>詳細3!AH194</f>
        <v>0</v>
      </c>
      <c r="O96" s="217">
        <f>詳細2!AH201</f>
        <v>0</v>
      </c>
      <c r="P96" s="554">
        <f>詳細4!AH195</f>
        <v>0</v>
      </c>
      <c r="Q96" s="797"/>
      <c r="R96" s="216" t="str">
        <f t="shared" si="14"/>
        <v>31 情報通信</v>
      </c>
      <c r="S96" s="217">
        <f t="shared" si="15"/>
        <v>0</v>
      </c>
      <c r="T96" s="217">
        <f t="shared" si="16"/>
        <v>0</v>
      </c>
      <c r="U96" s="76">
        <f t="shared" si="17"/>
        <v>0</v>
      </c>
      <c r="V96" s="209">
        <f t="shared" si="18"/>
        <v>0</v>
      </c>
    </row>
    <row r="97" spans="3:22" ht="14.25">
      <c r="C97" s="810"/>
      <c r="D97" s="811"/>
      <c r="E97" s="797"/>
      <c r="F97" s="216" t="str">
        <f t="shared" si="12"/>
        <v>32 公務</v>
      </c>
      <c r="G97" s="217">
        <f>詳細1!AI61</f>
        <v>0</v>
      </c>
      <c r="H97" s="217">
        <f>詳細3!AI153</f>
        <v>0</v>
      </c>
      <c r="I97" s="217">
        <f>詳細2!AI160</f>
        <v>0</v>
      </c>
      <c r="J97" s="554">
        <f>詳細4!AI152</f>
        <v>0</v>
      </c>
      <c r="K97" s="797"/>
      <c r="L97" s="216" t="str">
        <f t="shared" si="13"/>
        <v>32 公務</v>
      </c>
      <c r="M97" s="217">
        <f>詳細1!AI75</f>
        <v>0</v>
      </c>
      <c r="N97" s="217">
        <f>詳細3!AI194</f>
        <v>0</v>
      </c>
      <c r="O97" s="217">
        <f>詳細2!AI201</f>
        <v>0</v>
      </c>
      <c r="P97" s="554">
        <f>詳細4!AI195</f>
        <v>0</v>
      </c>
      <c r="Q97" s="797"/>
      <c r="R97" s="216" t="str">
        <f t="shared" si="14"/>
        <v>32 公務</v>
      </c>
      <c r="S97" s="217">
        <f t="shared" si="15"/>
        <v>0</v>
      </c>
      <c r="T97" s="217">
        <f t="shared" si="16"/>
        <v>0</v>
      </c>
      <c r="U97" s="76">
        <f t="shared" si="17"/>
        <v>0</v>
      </c>
      <c r="V97" s="209">
        <f t="shared" si="18"/>
        <v>0</v>
      </c>
    </row>
    <row r="98" spans="3:22" ht="14.25">
      <c r="C98" s="810"/>
      <c r="D98" s="811"/>
      <c r="E98" s="797"/>
      <c r="F98" s="216" t="str">
        <f t="shared" si="12"/>
        <v>33 教育・研究</v>
      </c>
      <c r="G98" s="217">
        <f>詳細1!AJ61</f>
        <v>0</v>
      </c>
      <c r="H98" s="217">
        <f>詳細3!AJ153</f>
        <v>0</v>
      </c>
      <c r="I98" s="217">
        <f>詳細2!AJ160</f>
        <v>0</v>
      </c>
      <c r="J98" s="554">
        <f>詳細4!AJ152</f>
        <v>0</v>
      </c>
      <c r="K98" s="797"/>
      <c r="L98" s="216" t="str">
        <f t="shared" si="13"/>
        <v>33 教育・研究</v>
      </c>
      <c r="M98" s="217">
        <f>詳細1!AJ75</f>
        <v>0</v>
      </c>
      <c r="N98" s="217">
        <f>詳細3!AJ194</f>
        <v>0</v>
      </c>
      <c r="O98" s="217">
        <f>詳細2!AJ201</f>
        <v>0</v>
      </c>
      <c r="P98" s="554">
        <f>詳細4!AJ195</f>
        <v>0</v>
      </c>
      <c r="Q98" s="797"/>
      <c r="R98" s="216" t="str">
        <f t="shared" si="14"/>
        <v>33 教育・研究</v>
      </c>
      <c r="S98" s="217">
        <f t="shared" si="15"/>
        <v>0</v>
      </c>
      <c r="T98" s="217">
        <f t="shared" si="16"/>
        <v>0</v>
      </c>
      <c r="U98" s="76">
        <f t="shared" si="17"/>
        <v>0</v>
      </c>
      <c r="V98" s="209">
        <f t="shared" si="18"/>
        <v>0</v>
      </c>
    </row>
    <row r="99" spans="3:22" ht="14.25">
      <c r="C99" s="810"/>
      <c r="D99" s="811"/>
      <c r="E99" s="797"/>
      <c r="F99" s="216" t="str">
        <f t="shared" si="12"/>
        <v>34 医療・福祉</v>
      </c>
      <c r="G99" s="217">
        <f>詳細1!AK61</f>
        <v>0</v>
      </c>
      <c r="H99" s="217">
        <f>詳細3!AK153</f>
        <v>0</v>
      </c>
      <c r="I99" s="217">
        <f>詳細2!AK160</f>
        <v>0</v>
      </c>
      <c r="J99" s="554">
        <f>詳細4!AK152</f>
        <v>0</v>
      </c>
      <c r="K99" s="797"/>
      <c r="L99" s="216" t="str">
        <f t="shared" si="13"/>
        <v>34 医療・福祉</v>
      </c>
      <c r="M99" s="217">
        <f>詳細1!AK75</f>
        <v>0</v>
      </c>
      <c r="N99" s="217">
        <f>詳細3!AK194</f>
        <v>0</v>
      </c>
      <c r="O99" s="217">
        <f>詳細2!AK201</f>
        <v>0</v>
      </c>
      <c r="P99" s="554">
        <f>詳細4!AK195</f>
        <v>0</v>
      </c>
      <c r="Q99" s="797"/>
      <c r="R99" s="216" t="str">
        <f t="shared" si="14"/>
        <v>34 医療・福祉</v>
      </c>
      <c r="S99" s="217">
        <f t="shared" si="15"/>
        <v>0</v>
      </c>
      <c r="T99" s="217">
        <f t="shared" si="16"/>
        <v>0</v>
      </c>
      <c r="U99" s="76">
        <f t="shared" si="17"/>
        <v>0</v>
      </c>
      <c r="V99" s="209">
        <f t="shared" si="18"/>
        <v>0</v>
      </c>
    </row>
    <row r="100" spans="3:22" ht="14.25">
      <c r="C100" s="810"/>
      <c r="D100" s="811"/>
      <c r="E100" s="797"/>
      <c r="F100" s="216" t="str">
        <f t="shared" si="12"/>
        <v>35 他に分類されない会員制団体</v>
      </c>
      <c r="G100" s="217">
        <f>詳細1!AL61</f>
        <v>0</v>
      </c>
      <c r="H100" s="217">
        <f>詳細3!AL153</f>
        <v>0</v>
      </c>
      <c r="I100" s="217">
        <f>詳細2!AL160</f>
        <v>0</v>
      </c>
      <c r="J100" s="554">
        <f>詳細4!AL152</f>
        <v>0</v>
      </c>
      <c r="K100" s="797"/>
      <c r="L100" s="216" t="str">
        <f t="shared" si="13"/>
        <v>35 他に分類されない会員制団体</v>
      </c>
      <c r="M100" s="217">
        <f>詳細1!AL75</f>
        <v>0</v>
      </c>
      <c r="N100" s="217">
        <f>詳細3!AL194</f>
        <v>0</v>
      </c>
      <c r="O100" s="217">
        <f>詳細2!AL201</f>
        <v>0</v>
      </c>
      <c r="P100" s="554">
        <f>詳細4!AL195</f>
        <v>0</v>
      </c>
      <c r="Q100" s="797"/>
      <c r="R100" s="216" t="str">
        <f t="shared" si="14"/>
        <v>35 他に分類されない会員制団体</v>
      </c>
      <c r="S100" s="217">
        <f t="shared" si="15"/>
        <v>0</v>
      </c>
      <c r="T100" s="217">
        <f t="shared" si="16"/>
        <v>0</v>
      </c>
      <c r="U100" s="76">
        <f t="shared" si="17"/>
        <v>0</v>
      </c>
      <c r="V100" s="209">
        <f t="shared" si="18"/>
        <v>0</v>
      </c>
    </row>
    <row r="101" spans="3:22" ht="14.25">
      <c r="C101" s="810"/>
      <c r="D101" s="811"/>
      <c r="E101" s="797"/>
      <c r="F101" s="216" t="str">
        <f t="shared" si="12"/>
        <v>36 対事業所サービス</v>
      </c>
      <c r="G101" s="217">
        <f>詳細1!AM61</f>
        <v>0</v>
      </c>
      <c r="H101" s="217">
        <f>詳細3!AM153</f>
        <v>0</v>
      </c>
      <c r="I101" s="217">
        <f>詳細2!AM160</f>
        <v>0</v>
      </c>
      <c r="J101" s="554">
        <f>詳細4!AM152</f>
        <v>0</v>
      </c>
      <c r="K101" s="797"/>
      <c r="L101" s="216" t="str">
        <f t="shared" si="13"/>
        <v>36 対事業所サービス</v>
      </c>
      <c r="M101" s="217">
        <f>詳細1!AM75</f>
        <v>0</v>
      </c>
      <c r="N101" s="217">
        <f>詳細3!AM194</f>
        <v>0</v>
      </c>
      <c r="O101" s="217">
        <f>詳細2!AM201</f>
        <v>0</v>
      </c>
      <c r="P101" s="554">
        <f>詳細4!AM195</f>
        <v>0</v>
      </c>
      <c r="Q101" s="797"/>
      <c r="R101" s="216" t="str">
        <f t="shared" si="14"/>
        <v>36 対事業所サービス</v>
      </c>
      <c r="S101" s="217">
        <f t="shared" si="15"/>
        <v>0</v>
      </c>
      <c r="T101" s="217">
        <f t="shared" si="16"/>
        <v>0</v>
      </c>
      <c r="U101" s="76">
        <f t="shared" si="17"/>
        <v>0</v>
      </c>
      <c r="V101" s="209">
        <f t="shared" si="18"/>
        <v>0</v>
      </c>
    </row>
    <row r="102" spans="3:22" ht="14.25">
      <c r="C102" s="810"/>
      <c r="D102" s="811"/>
      <c r="E102" s="797"/>
      <c r="F102" s="216" t="str">
        <f t="shared" si="12"/>
        <v>37 宿泊業</v>
      </c>
      <c r="G102" s="217">
        <f>詳細1!AN61</f>
        <v>0</v>
      </c>
      <c r="H102" s="217">
        <f>詳細3!AN153</f>
        <v>0</v>
      </c>
      <c r="I102" s="217">
        <f>詳細2!AN160</f>
        <v>0</v>
      </c>
      <c r="J102" s="554">
        <f>詳細4!AN152</f>
        <v>0</v>
      </c>
      <c r="K102" s="797"/>
      <c r="L102" s="216" t="str">
        <f t="shared" si="13"/>
        <v>37 宿泊業</v>
      </c>
      <c r="M102" s="217">
        <f>詳細1!AN75</f>
        <v>0</v>
      </c>
      <c r="N102" s="217">
        <f>詳細3!AN194</f>
        <v>0</v>
      </c>
      <c r="O102" s="217">
        <f>詳細2!AN201</f>
        <v>0</v>
      </c>
      <c r="P102" s="554">
        <f>詳細4!AN195</f>
        <v>0</v>
      </c>
      <c r="Q102" s="797"/>
      <c r="R102" s="216" t="str">
        <f t="shared" si="14"/>
        <v>37 宿泊業</v>
      </c>
      <c r="S102" s="217">
        <f t="shared" si="15"/>
        <v>0</v>
      </c>
      <c r="T102" s="217">
        <f t="shared" si="16"/>
        <v>0</v>
      </c>
      <c r="U102" s="76">
        <f t="shared" si="17"/>
        <v>0</v>
      </c>
      <c r="V102" s="209">
        <f t="shared" si="18"/>
        <v>0</v>
      </c>
    </row>
    <row r="103" spans="3:22" ht="14.25">
      <c r="C103" s="810"/>
      <c r="D103" s="811"/>
      <c r="E103" s="797"/>
      <c r="F103" s="216" t="str">
        <f t="shared" si="12"/>
        <v>38 飲食サービス</v>
      </c>
      <c r="G103" s="217">
        <f>詳細1!AO61</f>
        <v>0</v>
      </c>
      <c r="H103" s="217">
        <f>詳細3!AO153</f>
        <v>0</v>
      </c>
      <c r="I103" s="217">
        <f>詳細2!AO160</f>
        <v>0</v>
      </c>
      <c r="J103" s="554">
        <f>詳細4!AO152</f>
        <v>0</v>
      </c>
      <c r="K103" s="797"/>
      <c r="L103" s="216" t="str">
        <f t="shared" si="13"/>
        <v>38 飲食サービス</v>
      </c>
      <c r="M103" s="217">
        <f>詳細1!AO75</f>
        <v>0</v>
      </c>
      <c r="N103" s="217">
        <f>詳細3!AO194</f>
        <v>0</v>
      </c>
      <c r="O103" s="217">
        <f>詳細2!AO201</f>
        <v>0</v>
      </c>
      <c r="P103" s="554">
        <f>詳細4!AO195</f>
        <v>0</v>
      </c>
      <c r="Q103" s="797"/>
      <c r="R103" s="216" t="str">
        <f t="shared" si="14"/>
        <v>38 飲食サービス</v>
      </c>
      <c r="S103" s="217">
        <f t="shared" si="15"/>
        <v>0</v>
      </c>
      <c r="T103" s="217">
        <f t="shared" si="16"/>
        <v>0</v>
      </c>
      <c r="U103" s="76">
        <f t="shared" si="17"/>
        <v>0</v>
      </c>
      <c r="V103" s="209">
        <f t="shared" si="18"/>
        <v>0</v>
      </c>
    </row>
    <row r="104" spans="3:22" ht="14.25">
      <c r="C104" s="810"/>
      <c r="D104" s="811"/>
      <c r="E104" s="797"/>
      <c r="F104" s="216" t="str">
        <f t="shared" si="12"/>
        <v>39 娯楽サービス</v>
      </c>
      <c r="G104" s="217">
        <f>詳細1!AP61</f>
        <v>0</v>
      </c>
      <c r="H104" s="217">
        <f>詳細3!AP153</f>
        <v>0</v>
      </c>
      <c r="I104" s="217">
        <f>詳細2!AP160</f>
        <v>0</v>
      </c>
      <c r="J104" s="554">
        <f>詳細4!AP152</f>
        <v>0</v>
      </c>
      <c r="K104" s="797"/>
      <c r="L104" s="216" t="str">
        <f t="shared" si="13"/>
        <v>39 娯楽サービス</v>
      </c>
      <c r="M104" s="217">
        <f>詳細1!AP75</f>
        <v>0</v>
      </c>
      <c r="N104" s="217">
        <f>詳細3!AP194</f>
        <v>0</v>
      </c>
      <c r="O104" s="217">
        <f>詳細2!AP201</f>
        <v>0</v>
      </c>
      <c r="P104" s="554">
        <f>詳細4!AP195</f>
        <v>0</v>
      </c>
      <c r="Q104" s="797"/>
      <c r="R104" s="216" t="str">
        <f t="shared" si="14"/>
        <v>39 娯楽サービス</v>
      </c>
      <c r="S104" s="217">
        <f t="shared" si="15"/>
        <v>0</v>
      </c>
      <c r="T104" s="217">
        <f t="shared" si="16"/>
        <v>0</v>
      </c>
      <c r="U104" s="76">
        <f t="shared" si="17"/>
        <v>0</v>
      </c>
      <c r="V104" s="209">
        <f t="shared" si="18"/>
        <v>0</v>
      </c>
    </row>
    <row r="105" spans="3:22" ht="14.25">
      <c r="C105" s="810"/>
      <c r="D105" s="811"/>
      <c r="E105" s="797"/>
      <c r="F105" s="216" t="str">
        <f t="shared" si="12"/>
        <v>40 その他の対個人サービス</v>
      </c>
      <c r="G105" s="217">
        <f>詳細1!AQ61</f>
        <v>0</v>
      </c>
      <c r="H105" s="217">
        <f>詳細3!AQ153</f>
        <v>0</v>
      </c>
      <c r="I105" s="217">
        <f>詳細2!AQ160</f>
        <v>0</v>
      </c>
      <c r="J105" s="554">
        <f>詳細4!AQ152</f>
        <v>0</v>
      </c>
      <c r="K105" s="797"/>
      <c r="L105" s="216" t="str">
        <f t="shared" si="13"/>
        <v>40 その他の対個人サービス</v>
      </c>
      <c r="M105" s="217">
        <f>詳細1!AQ75</f>
        <v>0</v>
      </c>
      <c r="N105" s="217">
        <f>詳細3!AQ194</f>
        <v>0</v>
      </c>
      <c r="O105" s="217">
        <f>詳細2!AQ201</f>
        <v>0</v>
      </c>
      <c r="P105" s="554">
        <f>詳細4!AQ195</f>
        <v>0</v>
      </c>
      <c r="Q105" s="797"/>
      <c r="R105" s="216" t="str">
        <f t="shared" si="14"/>
        <v>40 その他の対個人サービス</v>
      </c>
      <c r="S105" s="217">
        <f t="shared" si="15"/>
        <v>0</v>
      </c>
      <c r="T105" s="217">
        <f t="shared" si="16"/>
        <v>0</v>
      </c>
      <c r="U105" s="76">
        <f t="shared" si="17"/>
        <v>0</v>
      </c>
      <c r="V105" s="209">
        <f t="shared" si="18"/>
        <v>0</v>
      </c>
    </row>
    <row r="106" spans="3:22" ht="14.25">
      <c r="C106" s="810"/>
      <c r="D106" s="811"/>
      <c r="E106" s="797"/>
      <c r="F106" s="216" t="str">
        <f t="shared" si="12"/>
        <v>41 事務用品</v>
      </c>
      <c r="G106" s="217">
        <f>詳細1!AR61</f>
        <v>0</v>
      </c>
      <c r="H106" s="217">
        <f>詳細3!AR153</f>
        <v>0</v>
      </c>
      <c r="I106" s="217">
        <f>詳細2!AR160</f>
        <v>0</v>
      </c>
      <c r="J106" s="554">
        <f>詳細4!AR152</f>
        <v>0</v>
      </c>
      <c r="K106" s="797"/>
      <c r="L106" s="216" t="str">
        <f t="shared" si="13"/>
        <v>41 事務用品</v>
      </c>
      <c r="M106" s="217">
        <f>詳細1!AR75</f>
        <v>0</v>
      </c>
      <c r="N106" s="217">
        <f>詳細3!AR194</f>
        <v>0</v>
      </c>
      <c r="O106" s="217">
        <f>詳細2!AR201</f>
        <v>0</v>
      </c>
      <c r="P106" s="554">
        <f>詳細4!AR195</f>
        <v>0</v>
      </c>
      <c r="Q106" s="797"/>
      <c r="R106" s="216" t="str">
        <f t="shared" si="14"/>
        <v>41 事務用品</v>
      </c>
      <c r="S106" s="217">
        <f t="shared" ref="S106:S107" si="19">G106+M106</f>
        <v>0</v>
      </c>
      <c r="T106" s="217">
        <f t="shared" ref="T106:T107" si="20">H106+N106</f>
        <v>0</v>
      </c>
      <c r="U106" s="76">
        <f t="shared" ref="U106:U107" si="21">I106+O106</f>
        <v>0</v>
      </c>
      <c r="V106" s="209">
        <f t="shared" ref="V106:V107" si="22">J106+P106</f>
        <v>0</v>
      </c>
    </row>
    <row r="107" spans="3:22" ht="14.25">
      <c r="C107" s="812"/>
      <c r="D107" s="813"/>
      <c r="E107" s="798"/>
      <c r="F107" s="218" t="str">
        <f t="shared" si="12"/>
        <v>42 分類不明</v>
      </c>
      <c r="G107" s="219">
        <f>詳細1!AS61</f>
        <v>0</v>
      </c>
      <c r="H107" s="219">
        <f>詳細3!AS153</f>
        <v>0</v>
      </c>
      <c r="I107" s="219">
        <f>詳細2!AS160</f>
        <v>0</v>
      </c>
      <c r="J107" s="555">
        <f>詳細4!AS152</f>
        <v>0</v>
      </c>
      <c r="K107" s="798"/>
      <c r="L107" s="218" t="str">
        <f t="shared" si="13"/>
        <v>42 分類不明</v>
      </c>
      <c r="M107" s="219">
        <f>詳細1!AS75</f>
        <v>0</v>
      </c>
      <c r="N107" s="219">
        <f>詳細3!AS194</f>
        <v>0</v>
      </c>
      <c r="O107" s="219">
        <f>詳細2!AS201</f>
        <v>0</v>
      </c>
      <c r="P107" s="555">
        <f>詳細4!AS195</f>
        <v>0</v>
      </c>
      <c r="Q107" s="798"/>
      <c r="R107" s="218" t="str">
        <f t="shared" si="14"/>
        <v>42 分類不明</v>
      </c>
      <c r="S107" s="219">
        <f t="shared" si="19"/>
        <v>0</v>
      </c>
      <c r="T107" s="219">
        <f t="shared" si="20"/>
        <v>0</v>
      </c>
      <c r="U107" s="220">
        <f t="shared" si="21"/>
        <v>0</v>
      </c>
      <c r="V107" s="212">
        <f t="shared" si="22"/>
        <v>0</v>
      </c>
    </row>
    <row r="108" spans="3:22">
      <c r="C108" s="808" t="s">
        <v>318</v>
      </c>
      <c r="D108" s="809"/>
      <c r="E108" s="799"/>
      <c r="F108" s="800"/>
      <c r="G108" s="803" t="s">
        <v>304</v>
      </c>
      <c r="H108" s="198"/>
      <c r="I108" s="199"/>
      <c r="J108" s="805" t="s">
        <v>26</v>
      </c>
      <c r="K108" s="799"/>
      <c r="L108" s="800"/>
      <c r="M108" s="803" t="s">
        <v>304</v>
      </c>
      <c r="N108" s="198"/>
      <c r="O108" s="199"/>
      <c r="P108" s="805" t="s">
        <v>26</v>
      </c>
      <c r="Q108" s="799"/>
      <c r="R108" s="800"/>
      <c r="S108" s="803" t="s">
        <v>304</v>
      </c>
      <c r="T108" s="198"/>
      <c r="U108" s="199"/>
      <c r="V108" s="805" t="s">
        <v>26</v>
      </c>
    </row>
    <row r="109" spans="3:22" ht="12.95" customHeight="1">
      <c r="C109" s="810"/>
      <c r="D109" s="811"/>
      <c r="E109" s="801"/>
      <c r="F109" s="802"/>
      <c r="G109" s="804"/>
      <c r="H109" s="807" t="s">
        <v>305</v>
      </c>
      <c r="I109" s="198"/>
      <c r="J109" s="806"/>
      <c r="K109" s="801"/>
      <c r="L109" s="802"/>
      <c r="M109" s="804"/>
      <c r="N109" s="807" t="s">
        <v>305</v>
      </c>
      <c r="O109" s="198"/>
      <c r="P109" s="806"/>
      <c r="Q109" s="801"/>
      <c r="R109" s="802"/>
      <c r="S109" s="804"/>
      <c r="T109" s="807" t="s">
        <v>305</v>
      </c>
      <c r="U109" s="198"/>
      <c r="V109" s="806"/>
    </row>
    <row r="110" spans="3:22">
      <c r="C110" s="810"/>
      <c r="D110" s="811"/>
      <c r="E110" s="801"/>
      <c r="F110" s="802"/>
      <c r="G110" s="804"/>
      <c r="H110" s="804"/>
      <c r="I110" s="200" t="s">
        <v>306</v>
      </c>
      <c r="J110" s="806"/>
      <c r="K110" s="801"/>
      <c r="L110" s="802"/>
      <c r="M110" s="804"/>
      <c r="N110" s="804"/>
      <c r="O110" s="200" t="s">
        <v>306</v>
      </c>
      <c r="P110" s="806"/>
      <c r="Q110" s="801"/>
      <c r="R110" s="802"/>
      <c r="S110" s="804"/>
      <c r="T110" s="804"/>
      <c r="U110" s="200" t="s">
        <v>306</v>
      </c>
      <c r="V110" s="806"/>
    </row>
    <row r="111" spans="3:22">
      <c r="C111" s="810"/>
      <c r="D111" s="811"/>
      <c r="E111" s="801"/>
      <c r="F111" s="802"/>
      <c r="G111" s="804"/>
      <c r="H111" s="804"/>
      <c r="I111" s="201" t="s">
        <v>307</v>
      </c>
      <c r="J111" s="806"/>
      <c r="K111" s="801"/>
      <c r="L111" s="802"/>
      <c r="M111" s="804"/>
      <c r="N111" s="804"/>
      <c r="O111" s="201" t="s">
        <v>307</v>
      </c>
      <c r="P111" s="806"/>
      <c r="Q111" s="801"/>
      <c r="R111" s="802"/>
      <c r="S111" s="804"/>
      <c r="T111" s="804"/>
      <c r="U111" s="201" t="s">
        <v>307</v>
      </c>
      <c r="V111" s="806"/>
    </row>
    <row r="112" spans="3:22" ht="14.25">
      <c r="C112" s="810"/>
      <c r="D112" s="811"/>
      <c r="E112" s="202" t="s">
        <v>308</v>
      </c>
      <c r="F112" s="203"/>
      <c r="G112" s="204">
        <f t="shared" ref="G112:J116" si="23">G12+G62</f>
        <v>0</v>
      </c>
      <c r="H112" s="204">
        <f t="shared" si="23"/>
        <v>0</v>
      </c>
      <c r="I112" s="204">
        <f t="shared" si="23"/>
        <v>0</v>
      </c>
      <c r="J112" s="205">
        <f t="shared" si="23"/>
        <v>0</v>
      </c>
      <c r="K112" s="202" t="s">
        <v>308</v>
      </c>
      <c r="L112" s="203"/>
      <c r="M112" s="204">
        <f t="shared" ref="M112:P115" si="24">M12+M62</f>
        <v>0</v>
      </c>
      <c r="N112" s="204">
        <f t="shared" si="24"/>
        <v>0</v>
      </c>
      <c r="O112" s="204">
        <f t="shared" si="24"/>
        <v>0</v>
      </c>
      <c r="P112" s="205">
        <f t="shared" si="24"/>
        <v>0</v>
      </c>
      <c r="Q112" s="202" t="s">
        <v>308</v>
      </c>
      <c r="R112" s="203"/>
      <c r="S112" s="204">
        <f t="shared" ref="S112:V115" si="25">G112+M112</f>
        <v>0</v>
      </c>
      <c r="T112" s="204">
        <f t="shared" si="25"/>
        <v>0</v>
      </c>
      <c r="U112" s="204">
        <f t="shared" si="25"/>
        <v>0</v>
      </c>
      <c r="V112" s="205">
        <f t="shared" si="25"/>
        <v>0</v>
      </c>
    </row>
    <row r="113" spans="3:22" ht="14.25">
      <c r="C113" s="810"/>
      <c r="D113" s="811"/>
      <c r="E113" s="206" t="s">
        <v>311</v>
      </c>
      <c r="F113" s="207"/>
      <c r="G113" s="208">
        <f t="shared" si="23"/>
        <v>0</v>
      </c>
      <c r="H113" s="208">
        <f t="shared" si="23"/>
        <v>0</v>
      </c>
      <c r="I113" s="208">
        <f t="shared" si="23"/>
        <v>0</v>
      </c>
      <c r="J113" s="209">
        <f t="shared" si="23"/>
        <v>0</v>
      </c>
      <c r="K113" s="206" t="s">
        <v>311</v>
      </c>
      <c r="L113" s="207"/>
      <c r="M113" s="208">
        <f t="shared" si="24"/>
        <v>0</v>
      </c>
      <c r="N113" s="208">
        <f t="shared" si="24"/>
        <v>0</v>
      </c>
      <c r="O113" s="208">
        <f t="shared" si="24"/>
        <v>0</v>
      </c>
      <c r="P113" s="209">
        <f t="shared" si="24"/>
        <v>0</v>
      </c>
      <c r="Q113" s="206" t="s">
        <v>311</v>
      </c>
      <c r="R113" s="207"/>
      <c r="S113" s="208">
        <f t="shared" si="25"/>
        <v>0</v>
      </c>
      <c r="T113" s="208">
        <f t="shared" si="25"/>
        <v>0</v>
      </c>
      <c r="U113" s="208">
        <f t="shared" si="25"/>
        <v>0</v>
      </c>
      <c r="V113" s="209">
        <f t="shared" si="25"/>
        <v>0</v>
      </c>
    </row>
    <row r="114" spans="3:22" ht="14.25">
      <c r="C114" s="810"/>
      <c r="D114" s="811"/>
      <c r="E114" s="64" t="s">
        <v>312</v>
      </c>
      <c r="F114" s="210"/>
      <c r="G114" s="211">
        <f t="shared" si="23"/>
        <v>0</v>
      </c>
      <c r="H114" s="211">
        <f t="shared" si="23"/>
        <v>0</v>
      </c>
      <c r="I114" s="211">
        <f t="shared" si="23"/>
        <v>0</v>
      </c>
      <c r="J114" s="212">
        <f t="shared" si="23"/>
        <v>0</v>
      </c>
      <c r="K114" s="64" t="s">
        <v>312</v>
      </c>
      <c r="L114" s="210"/>
      <c r="M114" s="211">
        <f t="shared" si="24"/>
        <v>0</v>
      </c>
      <c r="N114" s="211">
        <f t="shared" si="24"/>
        <v>0</v>
      </c>
      <c r="O114" s="211">
        <f t="shared" si="24"/>
        <v>0</v>
      </c>
      <c r="P114" s="212">
        <f t="shared" si="24"/>
        <v>0</v>
      </c>
      <c r="Q114" s="64" t="s">
        <v>312</v>
      </c>
      <c r="R114" s="210"/>
      <c r="S114" s="211">
        <f t="shared" si="25"/>
        <v>0</v>
      </c>
      <c r="T114" s="211">
        <f t="shared" si="25"/>
        <v>0</v>
      </c>
      <c r="U114" s="211">
        <f t="shared" si="25"/>
        <v>0</v>
      </c>
      <c r="V114" s="212">
        <f t="shared" si="25"/>
        <v>0</v>
      </c>
    </row>
    <row r="115" spans="3:22" ht="24.95" customHeight="1">
      <c r="C115" s="810"/>
      <c r="D115" s="811"/>
      <c r="E115" s="794" t="s">
        <v>314</v>
      </c>
      <c r="F115" s="795"/>
      <c r="G115" s="204">
        <f t="shared" si="23"/>
        <v>0</v>
      </c>
      <c r="H115" s="204">
        <f t="shared" si="23"/>
        <v>0</v>
      </c>
      <c r="I115" s="208">
        <f t="shared" si="23"/>
        <v>0</v>
      </c>
      <c r="J115" s="205">
        <f t="shared" si="23"/>
        <v>0</v>
      </c>
      <c r="K115" s="794" t="s">
        <v>314</v>
      </c>
      <c r="L115" s="795"/>
      <c r="M115" s="204">
        <f t="shared" si="24"/>
        <v>0</v>
      </c>
      <c r="N115" s="204">
        <f t="shared" si="24"/>
        <v>0</v>
      </c>
      <c r="O115" s="208">
        <f t="shared" si="24"/>
        <v>0</v>
      </c>
      <c r="P115" s="205">
        <f t="shared" si="24"/>
        <v>0</v>
      </c>
      <c r="Q115" s="794" t="s">
        <v>314</v>
      </c>
      <c r="R115" s="795"/>
      <c r="S115" s="204">
        <f t="shared" si="25"/>
        <v>0</v>
      </c>
      <c r="T115" s="204">
        <f t="shared" si="25"/>
        <v>0</v>
      </c>
      <c r="U115" s="208">
        <f t="shared" si="25"/>
        <v>0</v>
      </c>
      <c r="V115" s="205">
        <f t="shared" si="25"/>
        <v>0</v>
      </c>
    </row>
    <row r="116" spans="3:22" ht="14.25">
      <c r="C116" s="810"/>
      <c r="D116" s="811"/>
      <c r="E116" s="796" t="s">
        <v>315</v>
      </c>
      <c r="F116" s="213" t="str">
        <f t="shared" ref="F116:F157" si="26">F16</f>
        <v>01 農業</v>
      </c>
      <c r="G116" s="214">
        <f t="shared" si="23"/>
        <v>0</v>
      </c>
      <c r="H116" s="214">
        <f t="shared" si="23"/>
        <v>0</v>
      </c>
      <c r="I116" s="215">
        <f t="shared" si="23"/>
        <v>0</v>
      </c>
      <c r="J116" s="205">
        <f t="shared" si="23"/>
        <v>0</v>
      </c>
      <c r="K116" s="796" t="s">
        <v>315</v>
      </c>
      <c r="L116" s="213" t="str">
        <f t="shared" ref="L116:L157" si="27">F16</f>
        <v>01 農業</v>
      </c>
      <c r="M116" s="214">
        <f t="shared" ref="M116:P116" si="28">M16+M66</f>
        <v>0</v>
      </c>
      <c r="N116" s="214">
        <f t="shared" si="28"/>
        <v>0</v>
      </c>
      <c r="O116" s="215">
        <f t="shared" si="28"/>
        <v>0</v>
      </c>
      <c r="P116" s="205">
        <f t="shared" si="28"/>
        <v>0</v>
      </c>
      <c r="Q116" s="796" t="s">
        <v>315</v>
      </c>
      <c r="R116" s="213" t="str">
        <f t="shared" ref="R116:R157" si="29">F16</f>
        <v>01 農業</v>
      </c>
      <c r="S116" s="214">
        <f t="shared" ref="S116:V116" si="30">S16+S66</f>
        <v>0</v>
      </c>
      <c r="T116" s="214">
        <f t="shared" si="30"/>
        <v>0</v>
      </c>
      <c r="U116" s="215">
        <f t="shared" si="30"/>
        <v>0</v>
      </c>
      <c r="V116" s="205">
        <f t="shared" si="30"/>
        <v>0</v>
      </c>
    </row>
    <row r="117" spans="3:22" ht="14.25">
      <c r="C117" s="810"/>
      <c r="D117" s="811"/>
      <c r="E117" s="797"/>
      <c r="F117" s="216" t="str">
        <f t="shared" si="26"/>
        <v>02 林業</v>
      </c>
      <c r="G117" s="217">
        <f t="shared" ref="G117:J117" si="31">G17+G67</f>
        <v>0</v>
      </c>
      <c r="H117" s="217">
        <f t="shared" si="31"/>
        <v>0</v>
      </c>
      <c r="I117" s="76">
        <f t="shared" si="31"/>
        <v>0</v>
      </c>
      <c r="J117" s="209">
        <f t="shared" si="31"/>
        <v>0</v>
      </c>
      <c r="K117" s="797"/>
      <c r="L117" s="216" t="str">
        <f t="shared" si="27"/>
        <v>02 林業</v>
      </c>
      <c r="M117" s="217">
        <f t="shared" ref="M117:P117" si="32">M17+M67</f>
        <v>0</v>
      </c>
      <c r="N117" s="217">
        <f t="shared" si="32"/>
        <v>0</v>
      </c>
      <c r="O117" s="76">
        <f t="shared" si="32"/>
        <v>0</v>
      </c>
      <c r="P117" s="209">
        <f t="shared" si="32"/>
        <v>0</v>
      </c>
      <c r="Q117" s="797"/>
      <c r="R117" s="216" t="str">
        <f t="shared" si="29"/>
        <v>02 林業</v>
      </c>
      <c r="S117" s="217">
        <f t="shared" ref="S117:V117" si="33">S17+S67</f>
        <v>0</v>
      </c>
      <c r="T117" s="217">
        <f t="shared" si="33"/>
        <v>0</v>
      </c>
      <c r="U117" s="76">
        <f t="shared" si="33"/>
        <v>0</v>
      </c>
      <c r="V117" s="209">
        <f t="shared" si="33"/>
        <v>0</v>
      </c>
    </row>
    <row r="118" spans="3:22" ht="14.25">
      <c r="C118" s="810"/>
      <c r="D118" s="811"/>
      <c r="E118" s="797"/>
      <c r="F118" s="216" t="str">
        <f t="shared" si="26"/>
        <v>03 漁業</v>
      </c>
      <c r="G118" s="217">
        <f t="shared" ref="G118:J118" si="34">G18+G68</f>
        <v>0</v>
      </c>
      <c r="H118" s="217">
        <f t="shared" si="34"/>
        <v>0</v>
      </c>
      <c r="I118" s="76">
        <f t="shared" si="34"/>
        <v>0</v>
      </c>
      <c r="J118" s="209">
        <f t="shared" si="34"/>
        <v>0</v>
      </c>
      <c r="K118" s="797"/>
      <c r="L118" s="216" t="str">
        <f t="shared" si="27"/>
        <v>03 漁業</v>
      </c>
      <c r="M118" s="217">
        <f t="shared" ref="M118:P118" si="35">M18+M68</f>
        <v>0</v>
      </c>
      <c r="N118" s="217">
        <f t="shared" si="35"/>
        <v>0</v>
      </c>
      <c r="O118" s="76">
        <f t="shared" si="35"/>
        <v>0</v>
      </c>
      <c r="P118" s="209">
        <f t="shared" si="35"/>
        <v>0</v>
      </c>
      <c r="Q118" s="797"/>
      <c r="R118" s="216" t="str">
        <f t="shared" si="29"/>
        <v>03 漁業</v>
      </c>
      <c r="S118" s="217">
        <f t="shared" ref="S118:V118" si="36">S18+S68</f>
        <v>0</v>
      </c>
      <c r="T118" s="217">
        <f t="shared" si="36"/>
        <v>0</v>
      </c>
      <c r="U118" s="76">
        <f t="shared" si="36"/>
        <v>0</v>
      </c>
      <c r="V118" s="209">
        <f t="shared" si="36"/>
        <v>0</v>
      </c>
    </row>
    <row r="119" spans="3:22" ht="14.25">
      <c r="C119" s="810"/>
      <c r="D119" s="811"/>
      <c r="E119" s="797"/>
      <c r="F119" s="216" t="str">
        <f t="shared" si="26"/>
        <v>04 鉱業</v>
      </c>
      <c r="G119" s="217">
        <f t="shared" ref="G119:J119" si="37">G19+G69</f>
        <v>0</v>
      </c>
      <c r="H119" s="217">
        <f t="shared" si="37"/>
        <v>0</v>
      </c>
      <c r="I119" s="76">
        <f t="shared" si="37"/>
        <v>0</v>
      </c>
      <c r="J119" s="209">
        <f t="shared" si="37"/>
        <v>0</v>
      </c>
      <c r="K119" s="797"/>
      <c r="L119" s="216" t="str">
        <f t="shared" si="27"/>
        <v>04 鉱業</v>
      </c>
      <c r="M119" s="217">
        <f t="shared" ref="M119:P119" si="38">M19+M69</f>
        <v>0</v>
      </c>
      <c r="N119" s="217">
        <f t="shared" si="38"/>
        <v>0</v>
      </c>
      <c r="O119" s="76">
        <f t="shared" si="38"/>
        <v>0</v>
      </c>
      <c r="P119" s="209">
        <f t="shared" si="38"/>
        <v>0</v>
      </c>
      <c r="Q119" s="797"/>
      <c r="R119" s="216" t="str">
        <f t="shared" si="29"/>
        <v>04 鉱業</v>
      </c>
      <c r="S119" s="217">
        <f t="shared" ref="S119:V119" si="39">S19+S69</f>
        <v>0</v>
      </c>
      <c r="T119" s="217">
        <f t="shared" si="39"/>
        <v>0</v>
      </c>
      <c r="U119" s="76">
        <f t="shared" si="39"/>
        <v>0</v>
      </c>
      <c r="V119" s="209">
        <f t="shared" si="39"/>
        <v>0</v>
      </c>
    </row>
    <row r="120" spans="3:22" ht="14.25">
      <c r="C120" s="810"/>
      <c r="D120" s="811"/>
      <c r="E120" s="797"/>
      <c r="F120" s="216" t="str">
        <f t="shared" si="26"/>
        <v>05 飲食料品</v>
      </c>
      <c r="G120" s="217">
        <f t="shared" ref="G120:J120" si="40">G20+G70</f>
        <v>0</v>
      </c>
      <c r="H120" s="217">
        <f t="shared" si="40"/>
        <v>0</v>
      </c>
      <c r="I120" s="76">
        <f t="shared" si="40"/>
        <v>0</v>
      </c>
      <c r="J120" s="209">
        <f t="shared" si="40"/>
        <v>0</v>
      </c>
      <c r="K120" s="797"/>
      <c r="L120" s="216" t="str">
        <f t="shared" si="27"/>
        <v>05 飲食料品</v>
      </c>
      <c r="M120" s="217">
        <f t="shared" ref="M120:P120" si="41">M20+M70</f>
        <v>0</v>
      </c>
      <c r="N120" s="217">
        <f t="shared" si="41"/>
        <v>0</v>
      </c>
      <c r="O120" s="76">
        <f t="shared" si="41"/>
        <v>0</v>
      </c>
      <c r="P120" s="209">
        <f t="shared" si="41"/>
        <v>0</v>
      </c>
      <c r="Q120" s="797"/>
      <c r="R120" s="216" t="str">
        <f t="shared" si="29"/>
        <v>05 飲食料品</v>
      </c>
      <c r="S120" s="217">
        <f t="shared" ref="S120:V120" si="42">S20+S70</f>
        <v>0</v>
      </c>
      <c r="T120" s="217">
        <f t="shared" si="42"/>
        <v>0</v>
      </c>
      <c r="U120" s="76">
        <f t="shared" si="42"/>
        <v>0</v>
      </c>
      <c r="V120" s="209">
        <f t="shared" si="42"/>
        <v>0</v>
      </c>
    </row>
    <row r="121" spans="3:22" ht="14.25">
      <c r="C121" s="810"/>
      <c r="D121" s="811"/>
      <c r="E121" s="797"/>
      <c r="F121" s="216" t="str">
        <f t="shared" si="26"/>
        <v>06 繊維製品</v>
      </c>
      <c r="G121" s="217">
        <f t="shared" ref="G121:J121" si="43">G21+G71</f>
        <v>0</v>
      </c>
      <c r="H121" s="217">
        <f t="shared" si="43"/>
        <v>0</v>
      </c>
      <c r="I121" s="76">
        <f t="shared" si="43"/>
        <v>0</v>
      </c>
      <c r="J121" s="209">
        <f t="shared" si="43"/>
        <v>0</v>
      </c>
      <c r="K121" s="797"/>
      <c r="L121" s="216" t="str">
        <f t="shared" si="27"/>
        <v>06 繊維製品</v>
      </c>
      <c r="M121" s="217">
        <f t="shared" ref="M121:P121" si="44">M21+M71</f>
        <v>0</v>
      </c>
      <c r="N121" s="217">
        <f t="shared" si="44"/>
        <v>0</v>
      </c>
      <c r="O121" s="76">
        <f t="shared" si="44"/>
        <v>0</v>
      </c>
      <c r="P121" s="209">
        <f t="shared" si="44"/>
        <v>0</v>
      </c>
      <c r="Q121" s="797"/>
      <c r="R121" s="216" t="str">
        <f t="shared" si="29"/>
        <v>06 繊維製品</v>
      </c>
      <c r="S121" s="217">
        <f t="shared" ref="S121:V121" si="45">S21+S71</f>
        <v>0</v>
      </c>
      <c r="T121" s="217">
        <f t="shared" si="45"/>
        <v>0</v>
      </c>
      <c r="U121" s="76">
        <f t="shared" si="45"/>
        <v>0</v>
      </c>
      <c r="V121" s="209">
        <f t="shared" si="45"/>
        <v>0</v>
      </c>
    </row>
    <row r="122" spans="3:22" ht="14.25">
      <c r="C122" s="810"/>
      <c r="D122" s="811"/>
      <c r="E122" s="797"/>
      <c r="F122" s="216" t="str">
        <f t="shared" si="26"/>
        <v>07 パルプ・紙・木製品</v>
      </c>
      <c r="G122" s="217">
        <f t="shared" ref="G122:J122" si="46">G22+G72</f>
        <v>0</v>
      </c>
      <c r="H122" s="217">
        <f t="shared" si="46"/>
        <v>0</v>
      </c>
      <c r="I122" s="76">
        <f t="shared" si="46"/>
        <v>0</v>
      </c>
      <c r="J122" s="209">
        <f t="shared" si="46"/>
        <v>0</v>
      </c>
      <c r="K122" s="797"/>
      <c r="L122" s="216" t="str">
        <f t="shared" si="27"/>
        <v>07 パルプ・紙・木製品</v>
      </c>
      <c r="M122" s="217">
        <f t="shared" ref="M122:P122" si="47">M22+M72</f>
        <v>0</v>
      </c>
      <c r="N122" s="217">
        <f t="shared" si="47"/>
        <v>0</v>
      </c>
      <c r="O122" s="76">
        <f t="shared" si="47"/>
        <v>0</v>
      </c>
      <c r="P122" s="209">
        <f t="shared" si="47"/>
        <v>0</v>
      </c>
      <c r="Q122" s="797"/>
      <c r="R122" s="216" t="str">
        <f t="shared" si="29"/>
        <v>07 パルプ・紙・木製品</v>
      </c>
      <c r="S122" s="217">
        <f t="shared" ref="S122:V122" si="48">S22+S72</f>
        <v>0</v>
      </c>
      <c r="T122" s="217">
        <f t="shared" si="48"/>
        <v>0</v>
      </c>
      <c r="U122" s="76">
        <f t="shared" si="48"/>
        <v>0</v>
      </c>
      <c r="V122" s="209">
        <f t="shared" si="48"/>
        <v>0</v>
      </c>
    </row>
    <row r="123" spans="3:22" ht="14.25">
      <c r="C123" s="810"/>
      <c r="D123" s="811"/>
      <c r="E123" s="797"/>
      <c r="F123" s="216" t="str">
        <f t="shared" si="26"/>
        <v>08 化学製品</v>
      </c>
      <c r="G123" s="217">
        <f t="shared" ref="G123:J123" si="49">G23+G73</f>
        <v>0</v>
      </c>
      <c r="H123" s="217">
        <f t="shared" si="49"/>
        <v>0</v>
      </c>
      <c r="I123" s="76">
        <f t="shared" si="49"/>
        <v>0</v>
      </c>
      <c r="J123" s="209">
        <f t="shared" si="49"/>
        <v>0</v>
      </c>
      <c r="K123" s="797"/>
      <c r="L123" s="216" t="str">
        <f t="shared" si="27"/>
        <v>08 化学製品</v>
      </c>
      <c r="M123" s="217">
        <f t="shared" ref="M123:P123" si="50">M23+M73</f>
        <v>0</v>
      </c>
      <c r="N123" s="217">
        <f t="shared" si="50"/>
        <v>0</v>
      </c>
      <c r="O123" s="76">
        <f t="shared" si="50"/>
        <v>0</v>
      </c>
      <c r="P123" s="209">
        <f t="shared" si="50"/>
        <v>0</v>
      </c>
      <c r="Q123" s="797"/>
      <c r="R123" s="216" t="str">
        <f t="shared" si="29"/>
        <v>08 化学製品</v>
      </c>
      <c r="S123" s="217">
        <f t="shared" ref="S123:V123" si="51">S23+S73</f>
        <v>0</v>
      </c>
      <c r="T123" s="217">
        <f t="shared" si="51"/>
        <v>0</v>
      </c>
      <c r="U123" s="76">
        <f t="shared" si="51"/>
        <v>0</v>
      </c>
      <c r="V123" s="209">
        <f t="shared" si="51"/>
        <v>0</v>
      </c>
    </row>
    <row r="124" spans="3:22" ht="14.25">
      <c r="C124" s="810"/>
      <c r="D124" s="811"/>
      <c r="E124" s="797"/>
      <c r="F124" s="216" t="str">
        <f t="shared" si="26"/>
        <v>09 石油・石炭製品</v>
      </c>
      <c r="G124" s="217">
        <f t="shared" ref="G124:J124" si="52">G24+G74</f>
        <v>0</v>
      </c>
      <c r="H124" s="217">
        <f t="shared" si="52"/>
        <v>0</v>
      </c>
      <c r="I124" s="76">
        <f t="shared" si="52"/>
        <v>0</v>
      </c>
      <c r="J124" s="209">
        <f t="shared" si="52"/>
        <v>0</v>
      </c>
      <c r="K124" s="797"/>
      <c r="L124" s="216" t="str">
        <f t="shared" si="27"/>
        <v>09 石油・石炭製品</v>
      </c>
      <c r="M124" s="217">
        <f t="shared" ref="M124:P124" si="53">M24+M74</f>
        <v>0</v>
      </c>
      <c r="N124" s="217">
        <f t="shared" si="53"/>
        <v>0</v>
      </c>
      <c r="O124" s="76">
        <f t="shared" si="53"/>
        <v>0</v>
      </c>
      <c r="P124" s="209">
        <f t="shared" si="53"/>
        <v>0</v>
      </c>
      <c r="Q124" s="797"/>
      <c r="R124" s="216" t="str">
        <f t="shared" si="29"/>
        <v>09 石油・石炭製品</v>
      </c>
      <c r="S124" s="217">
        <f t="shared" ref="S124:V124" si="54">S24+S74</f>
        <v>0</v>
      </c>
      <c r="T124" s="217">
        <f t="shared" si="54"/>
        <v>0</v>
      </c>
      <c r="U124" s="76">
        <f t="shared" si="54"/>
        <v>0</v>
      </c>
      <c r="V124" s="209">
        <f t="shared" si="54"/>
        <v>0</v>
      </c>
    </row>
    <row r="125" spans="3:22" ht="14.25">
      <c r="C125" s="810"/>
      <c r="D125" s="811"/>
      <c r="E125" s="797"/>
      <c r="F125" s="216" t="str">
        <f t="shared" si="26"/>
        <v>10 プラスチック・ゴム製品</v>
      </c>
      <c r="G125" s="217">
        <f t="shared" ref="G125:J125" si="55">G25+G75</f>
        <v>0</v>
      </c>
      <c r="H125" s="217">
        <f t="shared" si="55"/>
        <v>0</v>
      </c>
      <c r="I125" s="76">
        <f t="shared" si="55"/>
        <v>0</v>
      </c>
      <c r="J125" s="209">
        <f t="shared" si="55"/>
        <v>0</v>
      </c>
      <c r="K125" s="797"/>
      <c r="L125" s="216" t="str">
        <f t="shared" si="27"/>
        <v>10 プラスチック・ゴム製品</v>
      </c>
      <c r="M125" s="217">
        <f t="shared" ref="M125:P125" si="56">M25+M75</f>
        <v>0</v>
      </c>
      <c r="N125" s="217">
        <f t="shared" si="56"/>
        <v>0</v>
      </c>
      <c r="O125" s="76">
        <f t="shared" si="56"/>
        <v>0</v>
      </c>
      <c r="P125" s="209">
        <f t="shared" si="56"/>
        <v>0</v>
      </c>
      <c r="Q125" s="797"/>
      <c r="R125" s="216" t="str">
        <f t="shared" si="29"/>
        <v>10 プラスチック・ゴム製品</v>
      </c>
      <c r="S125" s="217">
        <f t="shared" ref="S125:V125" si="57">S25+S75</f>
        <v>0</v>
      </c>
      <c r="T125" s="217">
        <f t="shared" si="57"/>
        <v>0</v>
      </c>
      <c r="U125" s="76">
        <f t="shared" si="57"/>
        <v>0</v>
      </c>
      <c r="V125" s="209">
        <f t="shared" si="57"/>
        <v>0</v>
      </c>
    </row>
    <row r="126" spans="3:22" ht="14.25">
      <c r="C126" s="810"/>
      <c r="D126" s="811"/>
      <c r="E126" s="797"/>
      <c r="F126" s="216" t="str">
        <f t="shared" si="26"/>
        <v>11 窯業・土石製品</v>
      </c>
      <c r="G126" s="217">
        <f t="shared" ref="G126:J126" si="58">G26+G76</f>
        <v>0</v>
      </c>
      <c r="H126" s="217">
        <f t="shared" si="58"/>
        <v>0</v>
      </c>
      <c r="I126" s="76">
        <f t="shared" si="58"/>
        <v>0</v>
      </c>
      <c r="J126" s="209">
        <f t="shared" si="58"/>
        <v>0</v>
      </c>
      <c r="K126" s="797"/>
      <c r="L126" s="216" t="str">
        <f t="shared" si="27"/>
        <v>11 窯業・土石製品</v>
      </c>
      <c r="M126" s="217">
        <f t="shared" ref="M126:P126" si="59">M26+M76</f>
        <v>0</v>
      </c>
      <c r="N126" s="217">
        <f t="shared" si="59"/>
        <v>0</v>
      </c>
      <c r="O126" s="76">
        <f t="shared" si="59"/>
        <v>0</v>
      </c>
      <c r="P126" s="209">
        <f t="shared" si="59"/>
        <v>0</v>
      </c>
      <c r="Q126" s="797"/>
      <c r="R126" s="216" t="str">
        <f t="shared" si="29"/>
        <v>11 窯業・土石製品</v>
      </c>
      <c r="S126" s="217">
        <f t="shared" ref="S126:V126" si="60">S26+S76</f>
        <v>0</v>
      </c>
      <c r="T126" s="217">
        <f t="shared" si="60"/>
        <v>0</v>
      </c>
      <c r="U126" s="76">
        <f t="shared" si="60"/>
        <v>0</v>
      </c>
      <c r="V126" s="209">
        <f t="shared" si="60"/>
        <v>0</v>
      </c>
    </row>
    <row r="127" spans="3:22" ht="14.25">
      <c r="C127" s="810"/>
      <c r="D127" s="811"/>
      <c r="E127" s="797"/>
      <c r="F127" s="216" t="str">
        <f t="shared" si="26"/>
        <v>12 鉄鋼</v>
      </c>
      <c r="G127" s="217">
        <f t="shared" ref="G127:J127" si="61">G27+G77</f>
        <v>0</v>
      </c>
      <c r="H127" s="217">
        <f t="shared" si="61"/>
        <v>0</v>
      </c>
      <c r="I127" s="76">
        <f t="shared" si="61"/>
        <v>0</v>
      </c>
      <c r="J127" s="209">
        <f t="shared" si="61"/>
        <v>0</v>
      </c>
      <c r="K127" s="797"/>
      <c r="L127" s="216" t="str">
        <f t="shared" si="27"/>
        <v>12 鉄鋼</v>
      </c>
      <c r="M127" s="217">
        <f t="shared" ref="M127:P127" si="62">M27+M77</f>
        <v>0</v>
      </c>
      <c r="N127" s="217">
        <f t="shared" si="62"/>
        <v>0</v>
      </c>
      <c r="O127" s="76">
        <f t="shared" si="62"/>
        <v>0</v>
      </c>
      <c r="P127" s="209">
        <f t="shared" si="62"/>
        <v>0</v>
      </c>
      <c r="Q127" s="797"/>
      <c r="R127" s="216" t="str">
        <f t="shared" si="29"/>
        <v>12 鉄鋼</v>
      </c>
      <c r="S127" s="217">
        <f t="shared" ref="S127:V127" si="63">S27+S77</f>
        <v>0</v>
      </c>
      <c r="T127" s="217">
        <f t="shared" si="63"/>
        <v>0</v>
      </c>
      <c r="U127" s="76">
        <f t="shared" si="63"/>
        <v>0</v>
      </c>
      <c r="V127" s="209">
        <f t="shared" si="63"/>
        <v>0</v>
      </c>
    </row>
    <row r="128" spans="3:22" ht="14.25">
      <c r="C128" s="810"/>
      <c r="D128" s="811"/>
      <c r="E128" s="797"/>
      <c r="F128" s="216" t="str">
        <f t="shared" si="26"/>
        <v>13 非鉄金属</v>
      </c>
      <c r="G128" s="217">
        <f t="shared" ref="G128:J128" si="64">G28+G78</f>
        <v>0</v>
      </c>
      <c r="H128" s="217">
        <f t="shared" si="64"/>
        <v>0</v>
      </c>
      <c r="I128" s="76">
        <f t="shared" si="64"/>
        <v>0</v>
      </c>
      <c r="J128" s="209">
        <f t="shared" si="64"/>
        <v>0</v>
      </c>
      <c r="K128" s="797"/>
      <c r="L128" s="216" t="str">
        <f t="shared" si="27"/>
        <v>13 非鉄金属</v>
      </c>
      <c r="M128" s="217">
        <f t="shared" ref="M128:P128" si="65">M28+M78</f>
        <v>0</v>
      </c>
      <c r="N128" s="217">
        <f t="shared" si="65"/>
        <v>0</v>
      </c>
      <c r="O128" s="76">
        <f t="shared" si="65"/>
        <v>0</v>
      </c>
      <c r="P128" s="209">
        <f t="shared" si="65"/>
        <v>0</v>
      </c>
      <c r="Q128" s="797"/>
      <c r="R128" s="216" t="str">
        <f t="shared" si="29"/>
        <v>13 非鉄金属</v>
      </c>
      <c r="S128" s="217">
        <f t="shared" ref="S128:V128" si="66">S28+S78</f>
        <v>0</v>
      </c>
      <c r="T128" s="217">
        <f t="shared" si="66"/>
        <v>0</v>
      </c>
      <c r="U128" s="76">
        <f t="shared" si="66"/>
        <v>0</v>
      </c>
      <c r="V128" s="209">
        <f t="shared" si="66"/>
        <v>0</v>
      </c>
    </row>
    <row r="129" spans="3:22" ht="14.25">
      <c r="C129" s="810"/>
      <c r="D129" s="811"/>
      <c r="E129" s="797"/>
      <c r="F129" s="216" t="str">
        <f t="shared" si="26"/>
        <v>14 金属製品</v>
      </c>
      <c r="G129" s="217">
        <f t="shared" ref="G129:J129" si="67">G29+G79</f>
        <v>0</v>
      </c>
      <c r="H129" s="217">
        <f t="shared" si="67"/>
        <v>0</v>
      </c>
      <c r="I129" s="76">
        <f t="shared" si="67"/>
        <v>0</v>
      </c>
      <c r="J129" s="209">
        <f t="shared" si="67"/>
        <v>0</v>
      </c>
      <c r="K129" s="797"/>
      <c r="L129" s="216" t="str">
        <f t="shared" si="27"/>
        <v>14 金属製品</v>
      </c>
      <c r="M129" s="217">
        <f t="shared" ref="M129:P129" si="68">M29+M79</f>
        <v>0</v>
      </c>
      <c r="N129" s="217">
        <f t="shared" si="68"/>
        <v>0</v>
      </c>
      <c r="O129" s="76">
        <f t="shared" si="68"/>
        <v>0</v>
      </c>
      <c r="P129" s="209">
        <f t="shared" si="68"/>
        <v>0</v>
      </c>
      <c r="Q129" s="797"/>
      <c r="R129" s="216" t="str">
        <f t="shared" si="29"/>
        <v>14 金属製品</v>
      </c>
      <c r="S129" s="217">
        <f t="shared" ref="S129:V129" si="69">S29+S79</f>
        <v>0</v>
      </c>
      <c r="T129" s="217">
        <f t="shared" si="69"/>
        <v>0</v>
      </c>
      <c r="U129" s="76">
        <f t="shared" si="69"/>
        <v>0</v>
      </c>
      <c r="V129" s="209">
        <f t="shared" si="69"/>
        <v>0</v>
      </c>
    </row>
    <row r="130" spans="3:22" ht="14.25">
      <c r="C130" s="810"/>
      <c r="D130" s="811"/>
      <c r="E130" s="797"/>
      <c r="F130" s="216" t="str">
        <f t="shared" si="26"/>
        <v>15 はん用機械</v>
      </c>
      <c r="G130" s="217">
        <f t="shared" ref="G130:J130" si="70">G30+G80</f>
        <v>0</v>
      </c>
      <c r="H130" s="217">
        <f t="shared" si="70"/>
        <v>0</v>
      </c>
      <c r="I130" s="76">
        <f t="shared" si="70"/>
        <v>0</v>
      </c>
      <c r="J130" s="209">
        <f t="shared" si="70"/>
        <v>0</v>
      </c>
      <c r="K130" s="797"/>
      <c r="L130" s="216" t="str">
        <f t="shared" si="27"/>
        <v>15 はん用機械</v>
      </c>
      <c r="M130" s="217">
        <f t="shared" ref="M130:P130" si="71">M30+M80</f>
        <v>0</v>
      </c>
      <c r="N130" s="217">
        <f t="shared" si="71"/>
        <v>0</v>
      </c>
      <c r="O130" s="76">
        <f t="shared" si="71"/>
        <v>0</v>
      </c>
      <c r="P130" s="209">
        <f t="shared" si="71"/>
        <v>0</v>
      </c>
      <c r="Q130" s="797"/>
      <c r="R130" s="216" t="str">
        <f t="shared" si="29"/>
        <v>15 はん用機械</v>
      </c>
      <c r="S130" s="217">
        <f t="shared" ref="S130:V130" si="72">S30+S80</f>
        <v>0</v>
      </c>
      <c r="T130" s="217">
        <f t="shared" si="72"/>
        <v>0</v>
      </c>
      <c r="U130" s="76">
        <f t="shared" si="72"/>
        <v>0</v>
      </c>
      <c r="V130" s="209">
        <f t="shared" si="72"/>
        <v>0</v>
      </c>
    </row>
    <row r="131" spans="3:22" ht="14.25">
      <c r="C131" s="810"/>
      <c r="D131" s="811"/>
      <c r="E131" s="797"/>
      <c r="F131" s="216" t="str">
        <f t="shared" si="26"/>
        <v>16 生産用機械</v>
      </c>
      <c r="G131" s="217">
        <f t="shared" ref="G131:J131" si="73">G31+G81</f>
        <v>0</v>
      </c>
      <c r="H131" s="217">
        <f t="shared" si="73"/>
        <v>0</v>
      </c>
      <c r="I131" s="76">
        <f t="shared" si="73"/>
        <v>0</v>
      </c>
      <c r="J131" s="209">
        <f t="shared" si="73"/>
        <v>0</v>
      </c>
      <c r="K131" s="797"/>
      <c r="L131" s="216" t="str">
        <f t="shared" si="27"/>
        <v>16 生産用機械</v>
      </c>
      <c r="M131" s="217">
        <f t="shared" ref="M131:P131" si="74">M31+M81</f>
        <v>0</v>
      </c>
      <c r="N131" s="217">
        <f t="shared" si="74"/>
        <v>0</v>
      </c>
      <c r="O131" s="76">
        <f t="shared" si="74"/>
        <v>0</v>
      </c>
      <c r="P131" s="209">
        <f t="shared" si="74"/>
        <v>0</v>
      </c>
      <c r="Q131" s="797"/>
      <c r="R131" s="216" t="str">
        <f t="shared" si="29"/>
        <v>16 生産用機械</v>
      </c>
      <c r="S131" s="217">
        <f t="shared" ref="S131:V131" si="75">S31+S81</f>
        <v>0</v>
      </c>
      <c r="T131" s="217">
        <f t="shared" si="75"/>
        <v>0</v>
      </c>
      <c r="U131" s="76">
        <f t="shared" si="75"/>
        <v>0</v>
      </c>
      <c r="V131" s="209">
        <f t="shared" si="75"/>
        <v>0</v>
      </c>
    </row>
    <row r="132" spans="3:22" ht="14.25">
      <c r="C132" s="810"/>
      <c r="D132" s="811"/>
      <c r="E132" s="797"/>
      <c r="F132" s="216" t="str">
        <f t="shared" si="26"/>
        <v>17 業務用機械</v>
      </c>
      <c r="G132" s="217">
        <f t="shared" ref="G132:J132" si="76">G32+G82</f>
        <v>0</v>
      </c>
      <c r="H132" s="217">
        <f t="shared" si="76"/>
        <v>0</v>
      </c>
      <c r="I132" s="76">
        <f t="shared" si="76"/>
        <v>0</v>
      </c>
      <c r="J132" s="209">
        <f t="shared" si="76"/>
        <v>0</v>
      </c>
      <c r="K132" s="797"/>
      <c r="L132" s="216" t="str">
        <f t="shared" si="27"/>
        <v>17 業務用機械</v>
      </c>
      <c r="M132" s="217">
        <f t="shared" ref="M132:P132" si="77">M32+M82</f>
        <v>0</v>
      </c>
      <c r="N132" s="217">
        <f t="shared" si="77"/>
        <v>0</v>
      </c>
      <c r="O132" s="76">
        <f t="shared" si="77"/>
        <v>0</v>
      </c>
      <c r="P132" s="209">
        <f t="shared" si="77"/>
        <v>0</v>
      </c>
      <c r="Q132" s="797"/>
      <c r="R132" s="216" t="str">
        <f t="shared" si="29"/>
        <v>17 業務用機械</v>
      </c>
      <c r="S132" s="217">
        <f t="shared" ref="S132:V132" si="78">S32+S82</f>
        <v>0</v>
      </c>
      <c r="T132" s="217">
        <f t="shared" si="78"/>
        <v>0</v>
      </c>
      <c r="U132" s="76">
        <f t="shared" si="78"/>
        <v>0</v>
      </c>
      <c r="V132" s="209">
        <f t="shared" si="78"/>
        <v>0</v>
      </c>
    </row>
    <row r="133" spans="3:22" ht="14.25">
      <c r="C133" s="810"/>
      <c r="D133" s="811"/>
      <c r="E133" s="797"/>
      <c r="F133" s="216" t="str">
        <f t="shared" si="26"/>
        <v>18 電子部品</v>
      </c>
      <c r="G133" s="217">
        <f t="shared" ref="G133:J133" si="79">G33+G83</f>
        <v>0</v>
      </c>
      <c r="H133" s="217">
        <f t="shared" si="79"/>
        <v>0</v>
      </c>
      <c r="I133" s="76">
        <f t="shared" si="79"/>
        <v>0</v>
      </c>
      <c r="J133" s="209">
        <f t="shared" si="79"/>
        <v>0</v>
      </c>
      <c r="K133" s="797"/>
      <c r="L133" s="216" t="str">
        <f t="shared" si="27"/>
        <v>18 電子部品</v>
      </c>
      <c r="M133" s="217">
        <f t="shared" ref="M133:P133" si="80">M33+M83</f>
        <v>0</v>
      </c>
      <c r="N133" s="217">
        <f t="shared" si="80"/>
        <v>0</v>
      </c>
      <c r="O133" s="76">
        <f t="shared" si="80"/>
        <v>0</v>
      </c>
      <c r="P133" s="209">
        <f t="shared" si="80"/>
        <v>0</v>
      </c>
      <c r="Q133" s="797"/>
      <c r="R133" s="216" t="str">
        <f t="shared" si="29"/>
        <v>18 電子部品</v>
      </c>
      <c r="S133" s="217">
        <f t="shared" ref="S133:V133" si="81">S33+S83</f>
        <v>0</v>
      </c>
      <c r="T133" s="217">
        <f t="shared" si="81"/>
        <v>0</v>
      </c>
      <c r="U133" s="76">
        <f t="shared" si="81"/>
        <v>0</v>
      </c>
      <c r="V133" s="209">
        <f t="shared" si="81"/>
        <v>0</v>
      </c>
    </row>
    <row r="134" spans="3:22" ht="14.25">
      <c r="C134" s="810"/>
      <c r="D134" s="811"/>
      <c r="E134" s="797"/>
      <c r="F134" s="216" t="str">
        <f t="shared" si="26"/>
        <v>19 電気機械</v>
      </c>
      <c r="G134" s="217">
        <f t="shared" ref="G134:J134" si="82">G34+G84</f>
        <v>0</v>
      </c>
      <c r="H134" s="217">
        <f t="shared" si="82"/>
        <v>0</v>
      </c>
      <c r="I134" s="76">
        <f t="shared" si="82"/>
        <v>0</v>
      </c>
      <c r="J134" s="209">
        <f t="shared" si="82"/>
        <v>0</v>
      </c>
      <c r="K134" s="797"/>
      <c r="L134" s="216" t="str">
        <f t="shared" si="27"/>
        <v>19 電気機械</v>
      </c>
      <c r="M134" s="217">
        <f t="shared" ref="M134:P134" si="83">M34+M84</f>
        <v>0</v>
      </c>
      <c r="N134" s="217">
        <f t="shared" si="83"/>
        <v>0</v>
      </c>
      <c r="O134" s="76">
        <f t="shared" si="83"/>
        <v>0</v>
      </c>
      <c r="P134" s="209">
        <f t="shared" si="83"/>
        <v>0</v>
      </c>
      <c r="Q134" s="797"/>
      <c r="R134" s="216" t="str">
        <f t="shared" si="29"/>
        <v>19 電気機械</v>
      </c>
      <c r="S134" s="217">
        <f t="shared" ref="S134:V134" si="84">S34+S84</f>
        <v>0</v>
      </c>
      <c r="T134" s="217">
        <f t="shared" si="84"/>
        <v>0</v>
      </c>
      <c r="U134" s="76">
        <f t="shared" si="84"/>
        <v>0</v>
      </c>
      <c r="V134" s="209">
        <f t="shared" si="84"/>
        <v>0</v>
      </c>
    </row>
    <row r="135" spans="3:22" ht="14.25">
      <c r="C135" s="810"/>
      <c r="D135" s="811"/>
      <c r="E135" s="797"/>
      <c r="F135" s="216" t="str">
        <f t="shared" si="26"/>
        <v>20 情報通信機器</v>
      </c>
      <c r="G135" s="217">
        <f t="shared" ref="G135:J135" si="85">G35+G85</f>
        <v>0</v>
      </c>
      <c r="H135" s="217">
        <f t="shared" si="85"/>
        <v>0</v>
      </c>
      <c r="I135" s="76">
        <f t="shared" si="85"/>
        <v>0</v>
      </c>
      <c r="J135" s="209">
        <f t="shared" si="85"/>
        <v>0</v>
      </c>
      <c r="K135" s="797"/>
      <c r="L135" s="216" t="str">
        <f t="shared" si="27"/>
        <v>20 情報通信機器</v>
      </c>
      <c r="M135" s="217">
        <f t="shared" ref="M135:P135" si="86">M35+M85</f>
        <v>0</v>
      </c>
      <c r="N135" s="217">
        <f t="shared" si="86"/>
        <v>0</v>
      </c>
      <c r="O135" s="76">
        <f t="shared" si="86"/>
        <v>0</v>
      </c>
      <c r="P135" s="209">
        <f t="shared" si="86"/>
        <v>0</v>
      </c>
      <c r="Q135" s="797"/>
      <c r="R135" s="216" t="str">
        <f t="shared" si="29"/>
        <v>20 情報通信機器</v>
      </c>
      <c r="S135" s="217">
        <f t="shared" ref="S135:V135" si="87">S35+S85</f>
        <v>0</v>
      </c>
      <c r="T135" s="217">
        <f t="shared" si="87"/>
        <v>0</v>
      </c>
      <c r="U135" s="76">
        <f t="shared" si="87"/>
        <v>0</v>
      </c>
      <c r="V135" s="209">
        <f t="shared" si="87"/>
        <v>0</v>
      </c>
    </row>
    <row r="136" spans="3:22" ht="14.25">
      <c r="C136" s="810"/>
      <c r="D136" s="811"/>
      <c r="E136" s="797"/>
      <c r="F136" s="216" t="str">
        <f t="shared" si="26"/>
        <v>21 輸送機械</v>
      </c>
      <c r="G136" s="217">
        <f t="shared" ref="G136:J136" si="88">G36+G86</f>
        <v>0</v>
      </c>
      <c r="H136" s="217">
        <f t="shared" si="88"/>
        <v>0</v>
      </c>
      <c r="I136" s="76">
        <f t="shared" si="88"/>
        <v>0</v>
      </c>
      <c r="J136" s="209">
        <f t="shared" si="88"/>
        <v>0</v>
      </c>
      <c r="K136" s="797"/>
      <c r="L136" s="216" t="str">
        <f t="shared" si="27"/>
        <v>21 輸送機械</v>
      </c>
      <c r="M136" s="217">
        <f t="shared" ref="M136:P136" si="89">M36+M86</f>
        <v>0</v>
      </c>
      <c r="N136" s="217">
        <f t="shared" si="89"/>
        <v>0</v>
      </c>
      <c r="O136" s="76">
        <f t="shared" si="89"/>
        <v>0</v>
      </c>
      <c r="P136" s="209">
        <f t="shared" si="89"/>
        <v>0</v>
      </c>
      <c r="Q136" s="797"/>
      <c r="R136" s="216" t="str">
        <f t="shared" si="29"/>
        <v>21 輸送機械</v>
      </c>
      <c r="S136" s="217">
        <f t="shared" ref="S136:V136" si="90">S36+S86</f>
        <v>0</v>
      </c>
      <c r="T136" s="217">
        <f t="shared" si="90"/>
        <v>0</v>
      </c>
      <c r="U136" s="76">
        <f t="shared" si="90"/>
        <v>0</v>
      </c>
      <c r="V136" s="209">
        <f t="shared" si="90"/>
        <v>0</v>
      </c>
    </row>
    <row r="137" spans="3:22" ht="14.25">
      <c r="C137" s="810"/>
      <c r="D137" s="811"/>
      <c r="E137" s="797"/>
      <c r="F137" s="216" t="str">
        <f t="shared" si="26"/>
        <v>22 その他の製造工業製品</v>
      </c>
      <c r="G137" s="217">
        <f t="shared" ref="G137:J137" si="91">G37+G87</f>
        <v>0</v>
      </c>
      <c r="H137" s="217">
        <f t="shared" si="91"/>
        <v>0</v>
      </c>
      <c r="I137" s="76">
        <f t="shared" si="91"/>
        <v>0</v>
      </c>
      <c r="J137" s="209">
        <f t="shared" si="91"/>
        <v>0</v>
      </c>
      <c r="K137" s="797"/>
      <c r="L137" s="216" t="str">
        <f t="shared" si="27"/>
        <v>22 その他の製造工業製品</v>
      </c>
      <c r="M137" s="217">
        <f t="shared" ref="M137:P137" si="92">M37+M87</f>
        <v>0</v>
      </c>
      <c r="N137" s="217">
        <f t="shared" si="92"/>
        <v>0</v>
      </c>
      <c r="O137" s="76">
        <f t="shared" si="92"/>
        <v>0</v>
      </c>
      <c r="P137" s="209">
        <f t="shared" si="92"/>
        <v>0</v>
      </c>
      <c r="Q137" s="797"/>
      <c r="R137" s="216" t="str">
        <f t="shared" si="29"/>
        <v>22 その他の製造工業製品</v>
      </c>
      <c r="S137" s="217">
        <f t="shared" ref="S137:V137" si="93">S37+S87</f>
        <v>0</v>
      </c>
      <c r="T137" s="217">
        <f t="shared" si="93"/>
        <v>0</v>
      </c>
      <c r="U137" s="76">
        <f t="shared" si="93"/>
        <v>0</v>
      </c>
      <c r="V137" s="209">
        <f t="shared" si="93"/>
        <v>0</v>
      </c>
    </row>
    <row r="138" spans="3:22" ht="14.25">
      <c r="C138" s="810"/>
      <c r="D138" s="811"/>
      <c r="E138" s="797"/>
      <c r="F138" s="216" t="str">
        <f t="shared" si="26"/>
        <v>23 建設</v>
      </c>
      <c r="G138" s="217">
        <f t="shared" ref="G138:J138" si="94">G38+G88</f>
        <v>0</v>
      </c>
      <c r="H138" s="217">
        <f t="shared" si="94"/>
        <v>0</v>
      </c>
      <c r="I138" s="76">
        <f t="shared" si="94"/>
        <v>0</v>
      </c>
      <c r="J138" s="209">
        <f t="shared" si="94"/>
        <v>0</v>
      </c>
      <c r="K138" s="797"/>
      <c r="L138" s="216" t="str">
        <f t="shared" si="27"/>
        <v>23 建設</v>
      </c>
      <c r="M138" s="217">
        <f t="shared" ref="M138:P138" si="95">M38+M88</f>
        <v>0</v>
      </c>
      <c r="N138" s="217">
        <f t="shared" si="95"/>
        <v>0</v>
      </c>
      <c r="O138" s="76">
        <f t="shared" si="95"/>
        <v>0</v>
      </c>
      <c r="P138" s="209">
        <f t="shared" si="95"/>
        <v>0</v>
      </c>
      <c r="Q138" s="797"/>
      <c r="R138" s="216" t="str">
        <f t="shared" si="29"/>
        <v>23 建設</v>
      </c>
      <c r="S138" s="217">
        <f t="shared" ref="S138:V138" si="96">S38+S88</f>
        <v>0</v>
      </c>
      <c r="T138" s="217">
        <f t="shared" si="96"/>
        <v>0</v>
      </c>
      <c r="U138" s="76">
        <f t="shared" si="96"/>
        <v>0</v>
      </c>
      <c r="V138" s="209">
        <f t="shared" si="96"/>
        <v>0</v>
      </c>
    </row>
    <row r="139" spans="3:22" ht="14.25">
      <c r="C139" s="810"/>
      <c r="D139" s="811"/>
      <c r="E139" s="797"/>
      <c r="F139" s="216" t="str">
        <f t="shared" si="26"/>
        <v>24 電力・ガス・熱供給</v>
      </c>
      <c r="G139" s="217">
        <f t="shared" ref="G139:J139" si="97">G39+G89</f>
        <v>0</v>
      </c>
      <c r="H139" s="217">
        <f t="shared" si="97"/>
        <v>0</v>
      </c>
      <c r="I139" s="76">
        <f t="shared" si="97"/>
        <v>0</v>
      </c>
      <c r="J139" s="209">
        <f t="shared" si="97"/>
        <v>0</v>
      </c>
      <c r="K139" s="797"/>
      <c r="L139" s="216" t="str">
        <f t="shared" si="27"/>
        <v>24 電力・ガス・熱供給</v>
      </c>
      <c r="M139" s="217">
        <f t="shared" ref="M139:P139" si="98">M39+M89</f>
        <v>0</v>
      </c>
      <c r="N139" s="217">
        <f t="shared" si="98"/>
        <v>0</v>
      </c>
      <c r="O139" s="76">
        <f t="shared" si="98"/>
        <v>0</v>
      </c>
      <c r="P139" s="209">
        <f t="shared" si="98"/>
        <v>0</v>
      </c>
      <c r="Q139" s="797"/>
      <c r="R139" s="216" t="str">
        <f t="shared" si="29"/>
        <v>24 電力・ガス・熱供給</v>
      </c>
      <c r="S139" s="217">
        <f t="shared" ref="S139:V139" si="99">S39+S89</f>
        <v>0</v>
      </c>
      <c r="T139" s="217">
        <f t="shared" si="99"/>
        <v>0</v>
      </c>
      <c r="U139" s="76">
        <f t="shared" si="99"/>
        <v>0</v>
      </c>
      <c r="V139" s="209">
        <f t="shared" si="99"/>
        <v>0</v>
      </c>
    </row>
    <row r="140" spans="3:22" ht="14.25">
      <c r="C140" s="810"/>
      <c r="D140" s="811"/>
      <c r="E140" s="797"/>
      <c r="F140" s="216" t="str">
        <f t="shared" si="26"/>
        <v>25 水道</v>
      </c>
      <c r="G140" s="217">
        <f t="shared" ref="G140:J140" si="100">G40+G90</f>
        <v>0</v>
      </c>
      <c r="H140" s="217">
        <f t="shared" si="100"/>
        <v>0</v>
      </c>
      <c r="I140" s="76">
        <f t="shared" si="100"/>
        <v>0</v>
      </c>
      <c r="J140" s="209">
        <f t="shared" si="100"/>
        <v>0</v>
      </c>
      <c r="K140" s="797"/>
      <c r="L140" s="216" t="str">
        <f t="shared" si="27"/>
        <v>25 水道</v>
      </c>
      <c r="M140" s="217">
        <f t="shared" ref="M140:P140" si="101">M40+M90</f>
        <v>0</v>
      </c>
      <c r="N140" s="217">
        <f t="shared" si="101"/>
        <v>0</v>
      </c>
      <c r="O140" s="76">
        <f t="shared" si="101"/>
        <v>0</v>
      </c>
      <c r="P140" s="209">
        <f t="shared" si="101"/>
        <v>0</v>
      </c>
      <c r="Q140" s="797"/>
      <c r="R140" s="216" t="str">
        <f t="shared" si="29"/>
        <v>25 水道</v>
      </c>
      <c r="S140" s="217">
        <f t="shared" ref="S140:V140" si="102">S40+S90</f>
        <v>0</v>
      </c>
      <c r="T140" s="217">
        <f t="shared" si="102"/>
        <v>0</v>
      </c>
      <c r="U140" s="76">
        <f t="shared" si="102"/>
        <v>0</v>
      </c>
      <c r="V140" s="209">
        <f t="shared" si="102"/>
        <v>0</v>
      </c>
    </row>
    <row r="141" spans="3:22" ht="14.25">
      <c r="C141" s="810"/>
      <c r="D141" s="811"/>
      <c r="E141" s="797"/>
      <c r="F141" s="216" t="str">
        <f t="shared" si="26"/>
        <v>26 廃棄物処理</v>
      </c>
      <c r="G141" s="217">
        <f t="shared" ref="G141:J141" si="103">G41+G91</f>
        <v>0</v>
      </c>
      <c r="H141" s="217">
        <f t="shared" si="103"/>
        <v>0</v>
      </c>
      <c r="I141" s="76">
        <f t="shared" si="103"/>
        <v>0</v>
      </c>
      <c r="J141" s="209">
        <f t="shared" si="103"/>
        <v>0</v>
      </c>
      <c r="K141" s="797"/>
      <c r="L141" s="216" t="str">
        <f t="shared" si="27"/>
        <v>26 廃棄物処理</v>
      </c>
      <c r="M141" s="217">
        <f t="shared" ref="M141:P141" si="104">M41+M91</f>
        <v>0</v>
      </c>
      <c r="N141" s="217">
        <f t="shared" si="104"/>
        <v>0</v>
      </c>
      <c r="O141" s="76">
        <f t="shared" si="104"/>
        <v>0</v>
      </c>
      <c r="P141" s="209">
        <f t="shared" si="104"/>
        <v>0</v>
      </c>
      <c r="Q141" s="797"/>
      <c r="R141" s="216" t="str">
        <f t="shared" si="29"/>
        <v>26 廃棄物処理</v>
      </c>
      <c r="S141" s="217">
        <f t="shared" ref="S141:V141" si="105">S41+S91</f>
        <v>0</v>
      </c>
      <c r="T141" s="217">
        <f t="shared" si="105"/>
        <v>0</v>
      </c>
      <c r="U141" s="76">
        <f t="shared" si="105"/>
        <v>0</v>
      </c>
      <c r="V141" s="209">
        <f t="shared" si="105"/>
        <v>0</v>
      </c>
    </row>
    <row r="142" spans="3:22" ht="14.25">
      <c r="C142" s="810"/>
      <c r="D142" s="811"/>
      <c r="E142" s="797"/>
      <c r="F142" s="216" t="str">
        <f t="shared" si="26"/>
        <v>27 商業</v>
      </c>
      <c r="G142" s="217">
        <f t="shared" ref="G142:J142" si="106">G42+G92</f>
        <v>0</v>
      </c>
      <c r="H142" s="217">
        <f t="shared" si="106"/>
        <v>0</v>
      </c>
      <c r="I142" s="76">
        <f t="shared" si="106"/>
        <v>0</v>
      </c>
      <c r="J142" s="209">
        <f t="shared" si="106"/>
        <v>0</v>
      </c>
      <c r="K142" s="797"/>
      <c r="L142" s="216" t="str">
        <f t="shared" si="27"/>
        <v>27 商業</v>
      </c>
      <c r="M142" s="217">
        <f t="shared" ref="M142:P142" si="107">M42+M92</f>
        <v>0</v>
      </c>
      <c r="N142" s="217">
        <f t="shared" si="107"/>
        <v>0</v>
      </c>
      <c r="O142" s="76">
        <f t="shared" si="107"/>
        <v>0</v>
      </c>
      <c r="P142" s="209">
        <f t="shared" si="107"/>
        <v>0</v>
      </c>
      <c r="Q142" s="797"/>
      <c r="R142" s="216" t="str">
        <f t="shared" si="29"/>
        <v>27 商業</v>
      </c>
      <c r="S142" s="217">
        <f t="shared" ref="S142:V142" si="108">S42+S92</f>
        <v>0</v>
      </c>
      <c r="T142" s="217">
        <f t="shared" si="108"/>
        <v>0</v>
      </c>
      <c r="U142" s="76">
        <f t="shared" si="108"/>
        <v>0</v>
      </c>
      <c r="V142" s="209">
        <f t="shared" si="108"/>
        <v>0</v>
      </c>
    </row>
    <row r="143" spans="3:22" ht="14.25">
      <c r="C143" s="810"/>
      <c r="D143" s="811"/>
      <c r="E143" s="797"/>
      <c r="F143" s="216" t="str">
        <f t="shared" si="26"/>
        <v>28 金融・保険</v>
      </c>
      <c r="G143" s="217">
        <f t="shared" ref="G143:J143" si="109">G43+G93</f>
        <v>0</v>
      </c>
      <c r="H143" s="217">
        <f t="shared" si="109"/>
        <v>0</v>
      </c>
      <c r="I143" s="76">
        <f t="shared" si="109"/>
        <v>0</v>
      </c>
      <c r="J143" s="209">
        <f t="shared" si="109"/>
        <v>0</v>
      </c>
      <c r="K143" s="797"/>
      <c r="L143" s="216" t="str">
        <f t="shared" si="27"/>
        <v>28 金融・保険</v>
      </c>
      <c r="M143" s="217">
        <f t="shared" ref="M143:P143" si="110">M43+M93</f>
        <v>0</v>
      </c>
      <c r="N143" s="217">
        <f t="shared" si="110"/>
        <v>0</v>
      </c>
      <c r="O143" s="76">
        <f t="shared" si="110"/>
        <v>0</v>
      </c>
      <c r="P143" s="209">
        <f t="shared" si="110"/>
        <v>0</v>
      </c>
      <c r="Q143" s="797"/>
      <c r="R143" s="216" t="str">
        <f t="shared" si="29"/>
        <v>28 金融・保険</v>
      </c>
      <c r="S143" s="217">
        <f t="shared" ref="S143:V143" si="111">S43+S93</f>
        <v>0</v>
      </c>
      <c r="T143" s="217">
        <f t="shared" si="111"/>
        <v>0</v>
      </c>
      <c r="U143" s="76">
        <f t="shared" si="111"/>
        <v>0</v>
      </c>
      <c r="V143" s="209">
        <f t="shared" si="111"/>
        <v>0</v>
      </c>
    </row>
    <row r="144" spans="3:22" ht="14.25">
      <c r="C144" s="810"/>
      <c r="D144" s="811"/>
      <c r="E144" s="797"/>
      <c r="F144" s="216" t="str">
        <f t="shared" si="26"/>
        <v>29 不動産</v>
      </c>
      <c r="G144" s="217">
        <f t="shared" ref="G144:J144" si="112">G44+G94</f>
        <v>0</v>
      </c>
      <c r="H144" s="217">
        <f t="shared" si="112"/>
        <v>0</v>
      </c>
      <c r="I144" s="76">
        <f t="shared" si="112"/>
        <v>0</v>
      </c>
      <c r="J144" s="209">
        <f t="shared" si="112"/>
        <v>0</v>
      </c>
      <c r="K144" s="797"/>
      <c r="L144" s="216" t="str">
        <f t="shared" si="27"/>
        <v>29 不動産</v>
      </c>
      <c r="M144" s="217">
        <f t="shared" ref="M144:P144" si="113">M44+M94</f>
        <v>0</v>
      </c>
      <c r="N144" s="217">
        <f t="shared" si="113"/>
        <v>0</v>
      </c>
      <c r="O144" s="76">
        <f t="shared" si="113"/>
        <v>0</v>
      </c>
      <c r="P144" s="209">
        <f t="shared" si="113"/>
        <v>0</v>
      </c>
      <c r="Q144" s="797"/>
      <c r="R144" s="216" t="str">
        <f t="shared" si="29"/>
        <v>29 不動産</v>
      </c>
      <c r="S144" s="217">
        <f t="shared" ref="S144:V144" si="114">S44+S94</f>
        <v>0</v>
      </c>
      <c r="T144" s="217">
        <f t="shared" si="114"/>
        <v>0</v>
      </c>
      <c r="U144" s="76">
        <f t="shared" si="114"/>
        <v>0</v>
      </c>
      <c r="V144" s="209">
        <f t="shared" si="114"/>
        <v>0</v>
      </c>
    </row>
    <row r="145" spans="3:22" ht="14.25">
      <c r="C145" s="810"/>
      <c r="D145" s="811"/>
      <c r="E145" s="797"/>
      <c r="F145" s="216" t="str">
        <f t="shared" si="26"/>
        <v>30 運輸・郵便</v>
      </c>
      <c r="G145" s="217">
        <f t="shared" ref="G145:J145" si="115">G45+G95</f>
        <v>0</v>
      </c>
      <c r="H145" s="217">
        <f t="shared" si="115"/>
        <v>0</v>
      </c>
      <c r="I145" s="76">
        <f t="shared" si="115"/>
        <v>0</v>
      </c>
      <c r="J145" s="209">
        <f t="shared" si="115"/>
        <v>0</v>
      </c>
      <c r="K145" s="797"/>
      <c r="L145" s="216" t="str">
        <f t="shared" si="27"/>
        <v>30 運輸・郵便</v>
      </c>
      <c r="M145" s="217">
        <f t="shared" ref="M145:P145" si="116">M45+M95</f>
        <v>0</v>
      </c>
      <c r="N145" s="217">
        <f t="shared" si="116"/>
        <v>0</v>
      </c>
      <c r="O145" s="76">
        <f t="shared" si="116"/>
        <v>0</v>
      </c>
      <c r="P145" s="209">
        <f t="shared" si="116"/>
        <v>0</v>
      </c>
      <c r="Q145" s="797"/>
      <c r="R145" s="216" t="str">
        <f t="shared" si="29"/>
        <v>30 運輸・郵便</v>
      </c>
      <c r="S145" s="217">
        <f t="shared" ref="S145:V145" si="117">S45+S95</f>
        <v>0</v>
      </c>
      <c r="T145" s="217">
        <f t="shared" si="117"/>
        <v>0</v>
      </c>
      <c r="U145" s="76">
        <f t="shared" si="117"/>
        <v>0</v>
      </c>
      <c r="V145" s="209">
        <f t="shared" si="117"/>
        <v>0</v>
      </c>
    </row>
    <row r="146" spans="3:22" ht="14.25">
      <c r="C146" s="810"/>
      <c r="D146" s="811"/>
      <c r="E146" s="797"/>
      <c r="F146" s="216" t="str">
        <f t="shared" si="26"/>
        <v>31 情報通信</v>
      </c>
      <c r="G146" s="217">
        <f t="shared" ref="G146:J146" si="118">G46+G96</f>
        <v>0</v>
      </c>
      <c r="H146" s="217">
        <f t="shared" si="118"/>
        <v>0</v>
      </c>
      <c r="I146" s="76">
        <f t="shared" si="118"/>
        <v>0</v>
      </c>
      <c r="J146" s="209">
        <f t="shared" si="118"/>
        <v>0</v>
      </c>
      <c r="K146" s="797"/>
      <c r="L146" s="216" t="str">
        <f t="shared" si="27"/>
        <v>31 情報通信</v>
      </c>
      <c r="M146" s="217">
        <f t="shared" ref="M146:P146" si="119">M46+M96</f>
        <v>0</v>
      </c>
      <c r="N146" s="217">
        <f t="shared" si="119"/>
        <v>0</v>
      </c>
      <c r="O146" s="76">
        <f t="shared" si="119"/>
        <v>0</v>
      </c>
      <c r="P146" s="209">
        <f t="shared" si="119"/>
        <v>0</v>
      </c>
      <c r="Q146" s="797"/>
      <c r="R146" s="216" t="str">
        <f t="shared" si="29"/>
        <v>31 情報通信</v>
      </c>
      <c r="S146" s="217">
        <f t="shared" ref="S146:V146" si="120">S46+S96</f>
        <v>0</v>
      </c>
      <c r="T146" s="217">
        <f t="shared" si="120"/>
        <v>0</v>
      </c>
      <c r="U146" s="76">
        <f t="shared" si="120"/>
        <v>0</v>
      </c>
      <c r="V146" s="209">
        <f t="shared" si="120"/>
        <v>0</v>
      </c>
    </row>
    <row r="147" spans="3:22" ht="14.25">
      <c r="C147" s="810"/>
      <c r="D147" s="811"/>
      <c r="E147" s="797"/>
      <c r="F147" s="216" t="str">
        <f t="shared" si="26"/>
        <v>32 公務</v>
      </c>
      <c r="G147" s="217">
        <f t="shared" ref="G147:J147" si="121">G47+G97</f>
        <v>0</v>
      </c>
      <c r="H147" s="217">
        <f t="shared" si="121"/>
        <v>0</v>
      </c>
      <c r="I147" s="76">
        <f t="shared" si="121"/>
        <v>0</v>
      </c>
      <c r="J147" s="209">
        <f t="shared" si="121"/>
        <v>0</v>
      </c>
      <c r="K147" s="797"/>
      <c r="L147" s="216" t="str">
        <f t="shared" si="27"/>
        <v>32 公務</v>
      </c>
      <c r="M147" s="217">
        <f t="shared" ref="M147:P147" si="122">M47+M97</f>
        <v>0</v>
      </c>
      <c r="N147" s="217">
        <f t="shared" si="122"/>
        <v>0</v>
      </c>
      <c r="O147" s="76">
        <f t="shared" si="122"/>
        <v>0</v>
      </c>
      <c r="P147" s="209">
        <f t="shared" si="122"/>
        <v>0</v>
      </c>
      <c r="Q147" s="797"/>
      <c r="R147" s="216" t="str">
        <f t="shared" si="29"/>
        <v>32 公務</v>
      </c>
      <c r="S147" s="217">
        <f t="shared" ref="S147:V147" si="123">S47+S97</f>
        <v>0</v>
      </c>
      <c r="T147" s="217">
        <f t="shared" si="123"/>
        <v>0</v>
      </c>
      <c r="U147" s="76">
        <f t="shared" si="123"/>
        <v>0</v>
      </c>
      <c r="V147" s="209">
        <f t="shared" si="123"/>
        <v>0</v>
      </c>
    </row>
    <row r="148" spans="3:22" ht="14.25">
      <c r="C148" s="810"/>
      <c r="D148" s="811"/>
      <c r="E148" s="797"/>
      <c r="F148" s="216" t="str">
        <f t="shared" si="26"/>
        <v>33 教育・研究</v>
      </c>
      <c r="G148" s="217">
        <f t="shared" ref="G148:J148" si="124">G48+G98</f>
        <v>0</v>
      </c>
      <c r="H148" s="217">
        <f t="shared" si="124"/>
        <v>0</v>
      </c>
      <c r="I148" s="76">
        <f t="shared" si="124"/>
        <v>0</v>
      </c>
      <c r="J148" s="209">
        <f t="shared" si="124"/>
        <v>0</v>
      </c>
      <c r="K148" s="797"/>
      <c r="L148" s="216" t="str">
        <f t="shared" si="27"/>
        <v>33 教育・研究</v>
      </c>
      <c r="M148" s="217">
        <f t="shared" ref="M148:P148" si="125">M48+M98</f>
        <v>0</v>
      </c>
      <c r="N148" s="217">
        <f t="shared" si="125"/>
        <v>0</v>
      </c>
      <c r="O148" s="76">
        <f t="shared" si="125"/>
        <v>0</v>
      </c>
      <c r="P148" s="209">
        <f t="shared" si="125"/>
        <v>0</v>
      </c>
      <c r="Q148" s="797"/>
      <c r="R148" s="216" t="str">
        <f t="shared" si="29"/>
        <v>33 教育・研究</v>
      </c>
      <c r="S148" s="217">
        <f t="shared" ref="S148:V148" si="126">S48+S98</f>
        <v>0</v>
      </c>
      <c r="T148" s="217">
        <f t="shared" si="126"/>
        <v>0</v>
      </c>
      <c r="U148" s="76">
        <f t="shared" si="126"/>
        <v>0</v>
      </c>
      <c r="V148" s="209">
        <f t="shared" si="126"/>
        <v>0</v>
      </c>
    </row>
    <row r="149" spans="3:22" ht="14.25">
      <c r="C149" s="810"/>
      <c r="D149" s="811"/>
      <c r="E149" s="797"/>
      <c r="F149" s="216" t="str">
        <f t="shared" si="26"/>
        <v>34 医療・福祉</v>
      </c>
      <c r="G149" s="217">
        <f t="shared" ref="G149:J149" si="127">G49+G99</f>
        <v>0</v>
      </c>
      <c r="H149" s="217">
        <f t="shared" si="127"/>
        <v>0</v>
      </c>
      <c r="I149" s="76">
        <f t="shared" si="127"/>
        <v>0</v>
      </c>
      <c r="J149" s="209">
        <f t="shared" si="127"/>
        <v>0</v>
      </c>
      <c r="K149" s="797"/>
      <c r="L149" s="216" t="str">
        <f t="shared" si="27"/>
        <v>34 医療・福祉</v>
      </c>
      <c r="M149" s="217">
        <f t="shared" ref="M149:P149" si="128">M49+M99</f>
        <v>0</v>
      </c>
      <c r="N149" s="217">
        <f t="shared" si="128"/>
        <v>0</v>
      </c>
      <c r="O149" s="76">
        <f t="shared" si="128"/>
        <v>0</v>
      </c>
      <c r="P149" s="209">
        <f t="shared" si="128"/>
        <v>0</v>
      </c>
      <c r="Q149" s="797"/>
      <c r="R149" s="216" t="str">
        <f t="shared" si="29"/>
        <v>34 医療・福祉</v>
      </c>
      <c r="S149" s="217">
        <f t="shared" ref="S149:V149" si="129">S49+S99</f>
        <v>0</v>
      </c>
      <c r="T149" s="217">
        <f t="shared" si="129"/>
        <v>0</v>
      </c>
      <c r="U149" s="76">
        <f t="shared" si="129"/>
        <v>0</v>
      </c>
      <c r="V149" s="209">
        <f t="shared" si="129"/>
        <v>0</v>
      </c>
    </row>
    <row r="150" spans="3:22" ht="14.25">
      <c r="C150" s="810"/>
      <c r="D150" s="811"/>
      <c r="E150" s="797"/>
      <c r="F150" s="216" t="str">
        <f t="shared" si="26"/>
        <v>35 他に分類されない会員制団体</v>
      </c>
      <c r="G150" s="217">
        <f t="shared" ref="G150:J150" si="130">G50+G100</f>
        <v>0</v>
      </c>
      <c r="H150" s="217">
        <f t="shared" si="130"/>
        <v>0</v>
      </c>
      <c r="I150" s="76">
        <f t="shared" si="130"/>
        <v>0</v>
      </c>
      <c r="J150" s="209">
        <f t="shared" si="130"/>
        <v>0</v>
      </c>
      <c r="K150" s="797"/>
      <c r="L150" s="216" t="str">
        <f t="shared" si="27"/>
        <v>35 他に分類されない会員制団体</v>
      </c>
      <c r="M150" s="217">
        <f t="shared" ref="M150:P150" si="131">M50+M100</f>
        <v>0</v>
      </c>
      <c r="N150" s="217">
        <f t="shared" si="131"/>
        <v>0</v>
      </c>
      <c r="O150" s="76">
        <f t="shared" si="131"/>
        <v>0</v>
      </c>
      <c r="P150" s="209">
        <f t="shared" si="131"/>
        <v>0</v>
      </c>
      <c r="Q150" s="797"/>
      <c r="R150" s="216" t="str">
        <f t="shared" si="29"/>
        <v>35 他に分類されない会員制団体</v>
      </c>
      <c r="S150" s="217">
        <f t="shared" ref="S150:V150" si="132">S50+S100</f>
        <v>0</v>
      </c>
      <c r="T150" s="217">
        <f t="shared" si="132"/>
        <v>0</v>
      </c>
      <c r="U150" s="76">
        <f t="shared" si="132"/>
        <v>0</v>
      </c>
      <c r="V150" s="209">
        <f t="shared" si="132"/>
        <v>0</v>
      </c>
    </row>
    <row r="151" spans="3:22" ht="14.25">
      <c r="C151" s="810"/>
      <c r="D151" s="811"/>
      <c r="E151" s="797"/>
      <c r="F151" s="216" t="str">
        <f t="shared" si="26"/>
        <v>36 対事業所サービス</v>
      </c>
      <c r="G151" s="217">
        <f t="shared" ref="G151:J151" si="133">G51+G101</f>
        <v>0</v>
      </c>
      <c r="H151" s="217">
        <f t="shared" si="133"/>
        <v>0</v>
      </c>
      <c r="I151" s="76">
        <f t="shared" si="133"/>
        <v>0</v>
      </c>
      <c r="J151" s="209">
        <f t="shared" si="133"/>
        <v>0</v>
      </c>
      <c r="K151" s="797"/>
      <c r="L151" s="216" t="str">
        <f t="shared" si="27"/>
        <v>36 対事業所サービス</v>
      </c>
      <c r="M151" s="217">
        <f t="shared" ref="M151:P151" si="134">M51+M101</f>
        <v>0</v>
      </c>
      <c r="N151" s="217">
        <f t="shared" si="134"/>
        <v>0</v>
      </c>
      <c r="O151" s="76">
        <f t="shared" si="134"/>
        <v>0</v>
      </c>
      <c r="P151" s="209">
        <f t="shared" si="134"/>
        <v>0</v>
      </c>
      <c r="Q151" s="797"/>
      <c r="R151" s="216" t="str">
        <f t="shared" si="29"/>
        <v>36 対事業所サービス</v>
      </c>
      <c r="S151" s="217">
        <f t="shared" ref="S151:V151" si="135">S51+S101</f>
        <v>0</v>
      </c>
      <c r="T151" s="217">
        <f t="shared" si="135"/>
        <v>0</v>
      </c>
      <c r="U151" s="76">
        <f t="shared" si="135"/>
        <v>0</v>
      </c>
      <c r="V151" s="209">
        <f t="shared" si="135"/>
        <v>0</v>
      </c>
    </row>
    <row r="152" spans="3:22" ht="14.25">
      <c r="C152" s="810"/>
      <c r="D152" s="811"/>
      <c r="E152" s="797"/>
      <c r="F152" s="216" t="str">
        <f t="shared" si="26"/>
        <v>37 宿泊業</v>
      </c>
      <c r="G152" s="217">
        <f t="shared" ref="G152:J152" si="136">G52+G102</f>
        <v>0</v>
      </c>
      <c r="H152" s="217">
        <f t="shared" si="136"/>
        <v>0</v>
      </c>
      <c r="I152" s="76">
        <f t="shared" si="136"/>
        <v>0</v>
      </c>
      <c r="J152" s="209">
        <f t="shared" si="136"/>
        <v>0</v>
      </c>
      <c r="K152" s="797"/>
      <c r="L152" s="216" t="str">
        <f t="shared" si="27"/>
        <v>37 宿泊業</v>
      </c>
      <c r="M152" s="217">
        <f t="shared" ref="M152:P152" si="137">M52+M102</f>
        <v>0</v>
      </c>
      <c r="N152" s="217">
        <f t="shared" si="137"/>
        <v>0</v>
      </c>
      <c r="O152" s="76">
        <f t="shared" si="137"/>
        <v>0</v>
      </c>
      <c r="P152" s="209">
        <f t="shared" si="137"/>
        <v>0</v>
      </c>
      <c r="Q152" s="797"/>
      <c r="R152" s="216" t="str">
        <f t="shared" si="29"/>
        <v>37 宿泊業</v>
      </c>
      <c r="S152" s="217">
        <f t="shared" ref="S152:V152" si="138">S52+S102</f>
        <v>0</v>
      </c>
      <c r="T152" s="217">
        <f t="shared" si="138"/>
        <v>0</v>
      </c>
      <c r="U152" s="76">
        <f t="shared" si="138"/>
        <v>0</v>
      </c>
      <c r="V152" s="209">
        <f t="shared" si="138"/>
        <v>0</v>
      </c>
    </row>
    <row r="153" spans="3:22" ht="14.25">
      <c r="C153" s="810"/>
      <c r="D153" s="811"/>
      <c r="E153" s="797"/>
      <c r="F153" s="216" t="str">
        <f t="shared" si="26"/>
        <v>38 飲食サービス</v>
      </c>
      <c r="G153" s="217">
        <f t="shared" ref="G153:J153" si="139">G53+G103</f>
        <v>0</v>
      </c>
      <c r="H153" s="217">
        <f t="shared" si="139"/>
        <v>0</v>
      </c>
      <c r="I153" s="76">
        <f t="shared" si="139"/>
        <v>0</v>
      </c>
      <c r="J153" s="209">
        <f t="shared" si="139"/>
        <v>0</v>
      </c>
      <c r="K153" s="797"/>
      <c r="L153" s="216" t="str">
        <f t="shared" si="27"/>
        <v>38 飲食サービス</v>
      </c>
      <c r="M153" s="217">
        <f t="shared" ref="M153:P153" si="140">M53+M103</f>
        <v>0</v>
      </c>
      <c r="N153" s="217">
        <f t="shared" si="140"/>
        <v>0</v>
      </c>
      <c r="O153" s="76">
        <f t="shared" si="140"/>
        <v>0</v>
      </c>
      <c r="P153" s="209">
        <f t="shared" si="140"/>
        <v>0</v>
      </c>
      <c r="Q153" s="797"/>
      <c r="R153" s="216" t="str">
        <f t="shared" si="29"/>
        <v>38 飲食サービス</v>
      </c>
      <c r="S153" s="217">
        <f t="shared" ref="S153:V153" si="141">S53+S103</f>
        <v>0</v>
      </c>
      <c r="T153" s="217">
        <f t="shared" si="141"/>
        <v>0</v>
      </c>
      <c r="U153" s="76">
        <f t="shared" si="141"/>
        <v>0</v>
      </c>
      <c r="V153" s="209">
        <f t="shared" si="141"/>
        <v>0</v>
      </c>
    </row>
    <row r="154" spans="3:22" ht="14.25">
      <c r="C154" s="810"/>
      <c r="D154" s="811"/>
      <c r="E154" s="797"/>
      <c r="F154" s="216" t="str">
        <f t="shared" si="26"/>
        <v>39 娯楽サービス</v>
      </c>
      <c r="G154" s="217">
        <f t="shared" ref="G154:J154" si="142">G54+G104</f>
        <v>0</v>
      </c>
      <c r="H154" s="217">
        <f t="shared" si="142"/>
        <v>0</v>
      </c>
      <c r="I154" s="76">
        <f t="shared" si="142"/>
        <v>0</v>
      </c>
      <c r="J154" s="209">
        <f t="shared" si="142"/>
        <v>0</v>
      </c>
      <c r="K154" s="797"/>
      <c r="L154" s="216" t="str">
        <f t="shared" si="27"/>
        <v>39 娯楽サービス</v>
      </c>
      <c r="M154" s="217">
        <f t="shared" ref="M154:P154" si="143">M54+M104</f>
        <v>0</v>
      </c>
      <c r="N154" s="217">
        <f t="shared" si="143"/>
        <v>0</v>
      </c>
      <c r="O154" s="76">
        <f t="shared" si="143"/>
        <v>0</v>
      </c>
      <c r="P154" s="209">
        <f t="shared" si="143"/>
        <v>0</v>
      </c>
      <c r="Q154" s="797"/>
      <c r="R154" s="216" t="str">
        <f t="shared" si="29"/>
        <v>39 娯楽サービス</v>
      </c>
      <c r="S154" s="217">
        <f t="shared" ref="S154:V154" si="144">S54+S104</f>
        <v>0</v>
      </c>
      <c r="T154" s="217">
        <f t="shared" si="144"/>
        <v>0</v>
      </c>
      <c r="U154" s="76">
        <f t="shared" si="144"/>
        <v>0</v>
      </c>
      <c r="V154" s="209">
        <f t="shared" si="144"/>
        <v>0</v>
      </c>
    </row>
    <row r="155" spans="3:22" ht="14.25">
      <c r="C155" s="810"/>
      <c r="D155" s="811"/>
      <c r="E155" s="797"/>
      <c r="F155" s="216" t="str">
        <f t="shared" si="26"/>
        <v>40 その他の対個人サービス</v>
      </c>
      <c r="G155" s="217">
        <f t="shared" ref="G155:J155" si="145">G55+G105</f>
        <v>0</v>
      </c>
      <c r="H155" s="217">
        <f t="shared" si="145"/>
        <v>0</v>
      </c>
      <c r="I155" s="76">
        <f t="shared" si="145"/>
        <v>0</v>
      </c>
      <c r="J155" s="209">
        <f t="shared" si="145"/>
        <v>0</v>
      </c>
      <c r="K155" s="797"/>
      <c r="L155" s="216" t="str">
        <f t="shared" si="27"/>
        <v>40 その他の対個人サービス</v>
      </c>
      <c r="M155" s="217">
        <f t="shared" ref="M155:P155" si="146">M55+M105</f>
        <v>0</v>
      </c>
      <c r="N155" s="217">
        <f t="shared" si="146"/>
        <v>0</v>
      </c>
      <c r="O155" s="76">
        <f t="shared" si="146"/>
        <v>0</v>
      </c>
      <c r="P155" s="209">
        <f t="shared" si="146"/>
        <v>0</v>
      </c>
      <c r="Q155" s="797"/>
      <c r="R155" s="216" t="str">
        <f t="shared" si="29"/>
        <v>40 その他の対個人サービス</v>
      </c>
      <c r="S155" s="217">
        <f t="shared" ref="S155:V155" si="147">S55+S105</f>
        <v>0</v>
      </c>
      <c r="T155" s="217">
        <f t="shared" si="147"/>
        <v>0</v>
      </c>
      <c r="U155" s="76">
        <f t="shared" si="147"/>
        <v>0</v>
      </c>
      <c r="V155" s="209">
        <f t="shared" si="147"/>
        <v>0</v>
      </c>
    </row>
    <row r="156" spans="3:22" ht="14.25">
      <c r="C156" s="810"/>
      <c r="D156" s="811"/>
      <c r="E156" s="797"/>
      <c r="F156" s="216" t="str">
        <f t="shared" si="26"/>
        <v>41 事務用品</v>
      </c>
      <c r="G156" s="217">
        <f t="shared" ref="G156:J156" si="148">G56+G106</f>
        <v>0</v>
      </c>
      <c r="H156" s="217">
        <f t="shared" si="148"/>
        <v>0</v>
      </c>
      <c r="I156" s="76">
        <f t="shared" si="148"/>
        <v>0</v>
      </c>
      <c r="J156" s="209">
        <f t="shared" si="148"/>
        <v>0</v>
      </c>
      <c r="K156" s="797"/>
      <c r="L156" s="216" t="str">
        <f t="shared" si="27"/>
        <v>41 事務用品</v>
      </c>
      <c r="M156" s="217">
        <f t="shared" ref="M156:P156" si="149">M56+M106</f>
        <v>0</v>
      </c>
      <c r="N156" s="217">
        <f t="shared" si="149"/>
        <v>0</v>
      </c>
      <c r="O156" s="76">
        <f t="shared" si="149"/>
        <v>0</v>
      </c>
      <c r="P156" s="209">
        <f t="shared" si="149"/>
        <v>0</v>
      </c>
      <c r="Q156" s="797"/>
      <c r="R156" s="216" t="str">
        <f t="shared" si="29"/>
        <v>41 事務用品</v>
      </c>
      <c r="S156" s="217">
        <f t="shared" ref="S156:V156" si="150">S56+S106</f>
        <v>0</v>
      </c>
      <c r="T156" s="217">
        <f t="shared" si="150"/>
        <v>0</v>
      </c>
      <c r="U156" s="76">
        <f t="shared" si="150"/>
        <v>0</v>
      </c>
      <c r="V156" s="209">
        <f t="shared" si="150"/>
        <v>0</v>
      </c>
    </row>
    <row r="157" spans="3:22" ht="14.25">
      <c r="C157" s="812"/>
      <c r="D157" s="813"/>
      <c r="E157" s="798"/>
      <c r="F157" s="218" t="str">
        <f t="shared" si="26"/>
        <v>42 分類不明</v>
      </c>
      <c r="G157" s="219">
        <f t="shared" ref="G157:J157" si="151">G57+G107</f>
        <v>0</v>
      </c>
      <c r="H157" s="219">
        <f t="shared" si="151"/>
        <v>0</v>
      </c>
      <c r="I157" s="220">
        <f t="shared" si="151"/>
        <v>0</v>
      </c>
      <c r="J157" s="212">
        <f t="shared" si="151"/>
        <v>0</v>
      </c>
      <c r="K157" s="798"/>
      <c r="L157" s="218" t="str">
        <f t="shared" si="27"/>
        <v>42 分類不明</v>
      </c>
      <c r="M157" s="219">
        <f t="shared" ref="M157:P157" si="152">M57+M107</f>
        <v>0</v>
      </c>
      <c r="N157" s="219">
        <f t="shared" si="152"/>
        <v>0</v>
      </c>
      <c r="O157" s="220">
        <f t="shared" si="152"/>
        <v>0</v>
      </c>
      <c r="P157" s="212">
        <f t="shared" si="152"/>
        <v>0</v>
      </c>
      <c r="Q157" s="798"/>
      <c r="R157" s="218" t="str">
        <f t="shared" si="29"/>
        <v>42 分類不明</v>
      </c>
      <c r="S157" s="219">
        <f t="shared" ref="S157:V157" si="153">S57+S107</f>
        <v>0</v>
      </c>
      <c r="T157" s="219">
        <f t="shared" si="153"/>
        <v>0</v>
      </c>
      <c r="U157" s="220">
        <f t="shared" si="153"/>
        <v>0</v>
      </c>
      <c r="V157" s="212">
        <f t="shared" si="153"/>
        <v>0</v>
      </c>
    </row>
    <row r="158" spans="3:22">
      <c r="F158" s="221"/>
      <c r="G158" s="105"/>
      <c r="H158" s="105"/>
      <c r="I158" s="105"/>
      <c r="J158" s="105"/>
      <c r="L158" s="221"/>
      <c r="M158" s="105"/>
      <c r="N158" s="105"/>
      <c r="O158" s="105"/>
      <c r="P158" s="105"/>
      <c r="R158" s="221"/>
      <c r="S158" s="105"/>
      <c r="T158" s="105"/>
      <c r="U158" s="105"/>
      <c r="V158" s="105"/>
    </row>
    <row r="159" spans="3:22">
      <c r="C159" s="6" t="s">
        <v>319</v>
      </c>
    </row>
  </sheetData>
  <mergeCells count="60">
    <mergeCell ref="E3:J7"/>
    <mergeCell ref="K3:P7"/>
    <mergeCell ref="Q3:V7"/>
    <mergeCell ref="C8:D57"/>
    <mergeCell ref="E8:F11"/>
    <mergeCell ref="G8:G11"/>
    <mergeCell ref="J8:J11"/>
    <mergeCell ref="K8:L11"/>
    <mergeCell ref="M8:M11"/>
    <mergeCell ref="P8:P11"/>
    <mergeCell ref="Q8:R11"/>
    <mergeCell ref="S8:S11"/>
    <mergeCell ref="V8:V11"/>
    <mergeCell ref="H9:H11"/>
    <mergeCell ref="N9:N11"/>
    <mergeCell ref="T9:T11"/>
    <mergeCell ref="E15:F15"/>
    <mergeCell ref="K15:L15"/>
    <mergeCell ref="Q15:R15"/>
    <mergeCell ref="E16:E57"/>
    <mergeCell ref="K16:K57"/>
    <mergeCell ref="Q16:Q57"/>
    <mergeCell ref="P58:P61"/>
    <mergeCell ref="Q58:R61"/>
    <mergeCell ref="S58:S61"/>
    <mergeCell ref="V58:V61"/>
    <mergeCell ref="H59:H61"/>
    <mergeCell ref="N59:N61"/>
    <mergeCell ref="T59:T61"/>
    <mergeCell ref="J58:J61"/>
    <mergeCell ref="K58:L61"/>
    <mergeCell ref="M58:M61"/>
    <mergeCell ref="Q65:R65"/>
    <mergeCell ref="E66:E107"/>
    <mergeCell ref="K66:K107"/>
    <mergeCell ref="Q66:Q107"/>
    <mergeCell ref="C108:D157"/>
    <mergeCell ref="E108:F111"/>
    <mergeCell ref="G108:G111"/>
    <mergeCell ref="J108:J111"/>
    <mergeCell ref="K108:L111"/>
    <mergeCell ref="M108:M111"/>
    <mergeCell ref="C58:D107"/>
    <mergeCell ref="E58:F61"/>
    <mergeCell ref="G58:G61"/>
    <mergeCell ref="E65:F65"/>
    <mergeCell ref="K65:L65"/>
    <mergeCell ref="P108:P111"/>
    <mergeCell ref="Q108:R111"/>
    <mergeCell ref="S108:S111"/>
    <mergeCell ref="V108:V111"/>
    <mergeCell ref="H109:H111"/>
    <mergeCell ref="N109:N111"/>
    <mergeCell ref="T109:T111"/>
    <mergeCell ref="E115:F115"/>
    <mergeCell ref="K115:L115"/>
    <mergeCell ref="Q115:R115"/>
    <mergeCell ref="E116:E157"/>
    <mergeCell ref="K116:K157"/>
    <mergeCell ref="Q116:Q157"/>
  </mergeCells>
  <phoneticPr fontId="4"/>
  <pageMargins left="0.59055118110236227" right="0.59055118110236227" top="0.78740157480314965" bottom="0.78740157480314965" header="0.51181102362204722" footer="0.51181102362204722"/>
  <pageSetup paperSize="9" scale="33" fitToHeight="2" orientation="landscape" r:id="rId1"/>
  <headerFooter alignWithMargins="0"/>
  <rowBreaks count="1" manualBreakCount="1">
    <brk id="107" min="1" max="2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V174"/>
  <sheetViews>
    <sheetView showGridLines="0" view="pageBreakPreview" zoomScale="75" zoomScaleNormal="75" zoomScaleSheetLayoutView="50" workbookViewId="0"/>
  </sheetViews>
  <sheetFormatPr defaultColWidth="9" defaultRowHeight="13.5"/>
  <cols>
    <col min="1" max="2" width="3.125" style="6" customWidth="1"/>
    <col min="3" max="4" width="17.5" style="6" customWidth="1"/>
    <col min="5" max="5" width="2.5" style="6" customWidth="1"/>
    <col min="6" max="6" width="25" style="6" customWidth="1"/>
    <col min="7" max="10" width="12.5" style="6" customWidth="1"/>
    <col min="11" max="11" width="2.5" style="6" customWidth="1"/>
    <col min="12" max="12" width="25" style="6" customWidth="1"/>
    <col min="13" max="16" width="12.5" style="6" customWidth="1"/>
    <col min="17" max="17" width="2.5" style="6" customWidth="1"/>
    <col min="18" max="18" width="25" style="6" customWidth="1"/>
    <col min="19" max="22" width="12.5" style="6" customWidth="1"/>
    <col min="23" max="23" width="3.125" style="6" customWidth="1"/>
    <col min="24" max="16384" width="9" style="6"/>
  </cols>
  <sheetData>
    <row r="2" spans="1:22" ht="18.75">
      <c r="C2" s="186" t="s">
        <v>37</v>
      </c>
      <c r="V2" s="187" t="s">
        <v>300</v>
      </c>
    </row>
    <row r="3" spans="1:22" ht="4.3499999999999996" customHeight="1">
      <c r="C3" s="188"/>
      <c r="D3" s="189"/>
      <c r="E3" s="814" t="s">
        <v>69</v>
      </c>
      <c r="F3" s="815"/>
      <c r="G3" s="815"/>
      <c r="H3" s="815"/>
      <c r="I3" s="815"/>
      <c r="J3" s="816"/>
      <c r="K3" s="814" t="s">
        <v>70</v>
      </c>
      <c r="L3" s="815"/>
      <c r="M3" s="815"/>
      <c r="N3" s="815"/>
      <c r="O3" s="815"/>
      <c r="P3" s="816"/>
      <c r="Q3" s="814" t="s">
        <v>301</v>
      </c>
      <c r="R3" s="815"/>
      <c r="S3" s="815"/>
      <c r="T3" s="815"/>
      <c r="U3" s="815"/>
      <c r="V3" s="816"/>
    </row>
    <row r="4" spans="1:22" ht="12.95" customHeight="1">
      <c r="C4" s="190"/>
      <c r="D4" s="191" t="s">
        <v>37</v>
      </c>
      <c r="E4" s="817"/>
      <c r="F4" s="759"/>
      <c r="G4" s="759"/>
      <c r="H4" s="759"/>
      <c r="I4" s="759"/>
      <c r="J4" s="818"/>
      <c r="K4" s="817"/>
      <c r="L4" s="759"/>
      <c r="M4" s="759"/>
      <c r="N4" s="759"/>
      <c r="O4" s="759"/>
      <c r="P4" s="818"/>
      <c r="Q4" s="817"/>
      <c r="R4" s="759"/>
      <c r="S4" s="759"/>
      <c r="T4" s="759"/>
      <c r="U4" s="759"/>
      <c r="V4" s="818"/>
    </row>
    <row r="5" spans="1:22" ht="12.95" customHeight="1">
      <c r="C5" s="190"/>
      <c r="D5" s="192"/>
      <c r="E5" s="817"/>
      <c r="F5" s="759"/>
      <c r="G5" s="759"/>
      <c r="H5" s="759"/>
      <c r="I5" s="759"/>
      <c r="J5" s="818"/>
      <c r="K5" s="817"/>
      <c r="L5" s="759"/>
      <c r="M5" s="759"/>
      <c r="N5" s="759"/>
      <c r="O5" s="759"/>
      <c r="P5" s="818"/>
      <c r="Q5" s="817"/>
      <c r="R5" s="759"/>
      <c r="S5" s="759"/>
      <c r="T5" s="759"/>
      <c r="U5" s="759"/>
      <c r="V5" s="818"/>
    </row>
    <row r="6" spans="1:22" ht="12.95" customHeight="1">
      <c r="A6" s="193"/>
      <c r="C6" s="194" t="s">
        <v>303</v>
      </c>
      <c r="D6" s="195"/>
      <c r="E6" s="817"/>
      <c r="F6" s="759"/>
      <c r="G6" s="759"/>
      <c r="H6" s="759"/>
      <c r="I6" s="759"/>
      <c r="J6" s="818"/>
      <c r="K6" s="817"/>
      <c r="L6" s="759"/>
      <c r="M6" s="759"/>
      <c r="N6" s="759"/>
      <c r="O6" s="759"/>
      <c r="P6" s="818"/>
      <c r="Q6" s="817"/>
      <c r="R6" s="759"/>
      <c r="S6" s="759"/>
      <c r="T6" s="759"/>
      <c r="U6" s="759"/>
      <c r="V6" s="818"/>
    </row>
    <row r="7" spans="1:22" ht="4.3499999999999996" customHeight="1">
      <c r="C7" s="196"/>
      <c r="D7" s="197"/>
      <c r="E7" s="817"/>
      <c r="F7" s="759"/>
      <c r="G7" s="759"/>
      <c r="H7" s="759"/>
      <c r="I7" s="759"/>
      <c r="J7" s="818"/>
      <c r="K7" s="817"/>
      <c r="L7" s="759"/>
      <c r="M7" s="759"/>
      <c r="N7" s="759"/>
      <c r="O7" s="759"/>
      <c r="P7" s="818"/>
      <c r="Q7" s="817"/>
      <c r="R7" s="759"/>
      <c r="S7" s="759"/>
      <c r="T7" s="759"/>
      <c r="U7" s="759"/>
      <c r="V7" s="818"/>
    </row>
    <row r="8" spans="1:22">
      <c r="C8" s="808" t="s">
        <v>69</v>
      </c>
      <c r="D8" s="809"/>
      <c r="E8" s="827"/>
      <c r="F8" s="828"/>
      <c r="G8" s="830"/>
      <c r="H8" s="222"/>
      <c r="I8" s="222"/>
      <c r="J8" s="832"/>
      <c r="K8" s="827"/>
      <c r="L8" s="828"/>
      <c r="M8" s="830"/>
      <c r="N8" s="222"/>
      <c r="O8" s="222"/>
      <c r="P8" s="832"/>
      <c r="Q8" s="827"/>
      <c r="R8" s="828"/>
      <c r="S8" s="830"/>
      <c r="T8" s="222"/>
      <c r="U8" s="222"/>
      <c r="V8" s="832"/>
    </row>
    <row r="9" spans="1:22" ht="12.95" customHeight="1">
      <c r="C9" s="810"/>
      <c r="D9" s="811"/>
      <c r="E9" s="829"/>
      <c r="F9" s="822"/>
      <c r="G9" s="831"/>
      <c r="H9" s="834"/>
      <c r="I9" s="223"/>
      <c r="J9" s="833"/>
      <c r="K9" s="829"/>
      <c r="L9" s="822"/>
      <c r="M9" s="831"/>
      <c r="N9" s="834"/>
      <c r="O9" s="223"/>
      <c r="P9" s="833"/>
      <c r="Q9" s="829"/>
      <c r="R9" s="822"/>
      <c r="S9" s="831"/>
      <c r="T9" s="834"/>
      <c r="U9" s="223"/>
      <c r="V9" s="833"/>
    </row>
    <row r="10" spans="1:22">
      <c r="C10" s="810"/>
      <c r="D10" s="811"/>
      <c r="E10" s="829"/>
      <c r="F10" s="822"/>
      <c r="G10" s="831"/>
      <c r="H10" s="834"/>
      <c r="I10" s="224"/>
      <c r="J10" s="833"/>
      <c r="K10" s="829"/>
      <c r="L10" s="822"/>
      <c r="M10" s="831"/>
      <c r="N10" s="834"/>
      <c r="O10" s="224"/>
      <c r="P10" s="833"/>
      <c r="Q10" s="829"/>
      <c r="R10" s="822"/>
      <c r="S10" s="831"/>
      <c r="T10" s="834"/>
      <c r="U10" s="224"/>
      <c r="V10" s="833"/>
    </row>
    <row r="11" spans="1:22">
      <c r="C11" s="810"/>
      <c r="D11" s="811"/>
      <c r="E11" s="829"/>
      <c r="F11" s="822"/>
      <c r="G11" s="831"/>
      <c r="H11" s="834"/>
      <c r="I11" s="225"/>
      <c r="J11" s="833"/>
      <c r="K11" s="829"/>
      <c r="L11" s="822"/>
      <c r="M11" s="831"/>
      <c r="N11" s="834"/>
      <c r="O11" s="225"/>
      <c r="P11" s="833"/>
      <c r="Q11" s="829"/>
      <c r="R11" s="822"/>
      <c r="S11" s="831"/>
      <c r="T11" s="834"/>
      <c r="U11" s="225"/>
      <c r="V11" s="833"/>
    </row>
    <row r="12" spans="1:22" ht="14.25" customHeight="1">
      <c r="C12" s="810"/>
      <c r="D12" s="811"/>
      <c r="E12" s="80"/>
      <c r="F12" s="34"/>
      <c r="G12" s="226"/>
      <c r="H12" s="226"/>
      <c r="I12" s="226"/>
      <c r="J12" s="227"/>
      <c r="K12" s="80"/>
      <c r="L12" s="34"/>
      <c r="M12" s="226"/>
      <c r="N12" s="226"/>
      <c r="O12" s="226"/>
      <c r="P12" s="227"/>
      <c r="Q12" s="80"/>
      <c r="R12" s="34"/>
      <c r="S12" s="226"/>
      <c r="T12" s="226"/>
      <c r="U12" s="226"/>
      <c r="V12" s="227"/>
    </row>
    <row r="13" spans="1:22" ht="14.25" customHeight="1">
      <c r="C13" s="810"/>
      <c r="D13" s="811"/>
      <c r="E13" s="80"/>
      <c r="F13" s="34"/>
      <c r="G13" s="226"/>
      <c r="H13" s="226"/>
      <c r="I13" s="226"/>
      <c r="J13" s="227"/>
      <c r="K13" s="80"/>
      <c r="L13" s="34"/>
      <c r="M13" s="226"/>
      <c r="N13" s="226"/>
      <c r="O13" s="226"/>
      <c r="P13" s="227"/>
      <c r="Q13" s="80"/>
      <c r="R13" s="34"/>
      <c r="S13" s="226"/>
      <c r="T13" s="226"/>
      <c r="U13" s="226"/>
      <c r="V13" s="227"/>
    </row>
    <row r="14" spans="1:22" ht="14.25" customHeight="1">
      <c r="C14" s="810"/>
      <c r="D14" s="811"/>
      <c r="E14" s="80"/>
      <c r="F14" s="34"/>
      <c r="G14" s="226"/>
      <c r="H14" s="226"/>
      <c r="I14" s="226"/>
      <c r="J14" s="227"/>
      <c r="K14" s="80"/>
      <c r="L14" s="34"/>
      <c r="M14" s="226"/>
      <c r="N14" s="226"/>
      <c r="O14" s="226"/>
      <c r="P14" s="227"/>
      <c r="Q14" s="80"/>
      <c r="R14" s="34"/>
      <c r="S14" s="226"/>
      <c r="T14" s="226"/>
      <c r="U14" s="226"/>
      <c r="V14" s="227"/>
    </row>
    <row r="15" spans="1:22" ht="14.25" customHeight="1">
      <c r="C15" s="810"/>
      <c r="D15" s="811"/>
      <c r="E15" s="823"/>
      <c r="F15" s="824"/>
      <c r="G15" s="228"/>
      <c r="H15" s="228"/>
      <c r="I15" s="228"/>
      <c r="J15" s="229"/>
      <c r="K15" s="823"/>
      <c r="L15" s="824"/>
      <c r="M15" s="228"/>
      <c r="N15" s="228"/>
      <c r="O15" s="228"/>
      <c r="P15" s="229"/>
      <c r="Q15" s="823"/>
      <c r="R15" s="824"/>
      <c r="S15" s="228"/>
      <c r="T15" s="228"/>
      <c r="U15" s="228"/>
      <c r="V15" s="229"/>
    </row>
    <row r="16" spans="1:22" ht="14.25" customHeight="1">
      <c r="C16" s="810"/>
      <c r="D16" s="811"/>
      <c r="E16" s="825"/>
      <c r="F16" s="230"/>
      <c r="G16" s="226"/>
      <c r="H16" s="226"/>
      <c r="I16" s="226"/>
      <c r="J16" s="227"/>
      <c r="K16" s="825"/>
      <c r="L16" s="230"/>
      <c r="M16" s="226"/>
      <c r="N16" s="226"/>
      <c r="O16" s="226"/>
      <c r="P16" s="227"/>
      <c r="Q16" s="825"/>
      <c r="R16" s="230"/>
      <c r="S16" s="226"/>
      <c r="T16" s="226"/>
      <c r="U16" s="226"/>
      <c r="V16" s="227"/>
    </row>
    <row r="17" spans="3:22" ht="14.25" customHeight="1">
      <c r="C17" s="810"/>
      <c r="D17" s="811"/>
      <c r="E17" s="825"/>
      <c r="F17" s="230"/>
      <c r="G17" s="226"/>
      <c r="H17" s="226"/>
      <c r="I17" s="226"/>
      <c r="J17" s="227"/>
      <c r="K17" s="825"/>
      <c r="L17" s="230"/>
      <c r="M17" s="226"/>
      <c r="N17" s="226"/>
      <c r="O17" s="226"/>
      <c r="P17" s="227"/>
      <c r="Q17" s="825"/>
      <c r="R17" s="230"/>
      <c r="S17" s="226"/>
      <c r="T17" s="226"/>
      <c r="U17" s="226"/>
      <c r="V17" s="227"/>
    </row>
    <row r="18" spans="3:22" ht="14.25" customHeight="1">
      <c r="C18" s="810"/>
      <c r="D18" s="811"/>
      <c r="E18" s="825"/>
      <c r="F18" s="230"/>
      <c r="G18" s="226"/>
      <c r="H18" s="226"/>
      <c r="I18" s="226"/>
      <c r="J18" s="227"/>
      <c r="K18" s="825"/>
      <c r="L18" s="230"/>
      <c r="M18" s="226"/>
      <c r="N18" s="226"/>
      <c r="O18" s="226"/>
      <c r="P18" s="227"/>
      <c r="Q18" s="825"/>
      <c r="R18" s="230"/>
      <c r="S18" s="226"/>
      <c r="T18" s="226"/>
      <c r="U18" s="226"/>
      <c r="V18" s="227"/>
    </row>
    <row r="19" spans="3:22" ht="14.25" customHeight="1">
      <c r="C19" s="810"/>
      <c r="D19" s="811"/>
      <c r="E19" s="825"/>
      <c r="F19" s="230"/>
      <c r="G19" s="226"/>
      <c r="H19" s="226"/>
      <c r="I19" s="226"/>
      <c r="J19" s="227"/>
      <c r="K19" s="825"/>
      <c r="L19" s="230"/>
      <c r="M19" s="226"/>
      <c r="N19" s="226"/>
      <c r="O19" s="226"/>
      <c r="P19" s="227"/>
      <c r="Q19" s="825"/>
      <c r="R19" s="230"/>
      <c r="S19" s="226"/>
      <c r="T19" s="226"/>
      <c r="U19" s="226"/>
      <c r="V19" s="227"/>
    </row>
    <row r="20" spans="3:22" ht="14.25" customHeight="1">
      <c r="C20" s="810"/>
      <c r="D20" s="811"/>
      <c r="E20" s="825"/>
      <c r="F20" s="230"/>
      <c r="G20" s="226"/>
      <c r="H20" s="226"/>
      <c r="I20" s="226"/>
      <c r="J20" s="227"/>
      <c r="K20" s="825"/>
      <c r="L20" s="230"/>
      <c r="M20" s="226"/>
      <c r="N20" s="226"/>
      <c r="O20" s="226"/>
      <c r="P20" s="227"/>
      <c r="Q20" s="825"/>
      <c r="R20" s="230"/>
      <c r="S20" s="226"/>
      <c r="T20" s="226"/>
      <c r="U20" s="226"/>
      <c r="V20" s="227"/>
    </row>
    <row r="21" spans="3:22" ht="14.25" customHeight="1">
      <c r="C21" s="810"/>
      <c r="D21" s="811"/>
      <c r="E21" s="825"/>
      <c r="F21" s="230"/>
      <c r="G21" s="226"/>
      <c r="H21" s="226"/>
      <c r="I21" s="226"/>
      <c r="J21" s="227"/>
      <c r="K21" s="825"/>
      <c r="L21" s="230"/>
      <c r="M21" s="226"/>
      <c r="N21" s="226"/>
      <c r="O21" s="226"/>
      <c r="P21" s="227"/>
      <c r="Q21" s="825"/>
      <c r="R21" s="230"/>
      <c r="S21" s="226"/>
      <c r="T21" s="226"/>
      <c r="U21" s="226"/>
      <c r="V21" s="227"/>
    </row>
    <row r="22" spans="3:22" ht="14.25" customHeight="1">
      <c r="C22" s="810"/>
      <c r="D22" s="811"/>
      <c r="E22" s="825"/>
      <c r="F22" s="230"/>
      <c r="G22" s="226"/>
      <c r="H22" s="226"/>
      <c r="I22" s="226"/>
      <c r="J22" s="227"/>
      <c r="K22" s="825"/>
      <c r="L22" s="230"/>
      <c r="M22" s="226"/>
      <c r="N22" s="226"/>
      <c r="O22" s="226"/>
      <c r="P22" s="227"/>
      <c r="Q22" s="825"/>
      <c r="R22" s="230"/>
      <c r="S22" s="226"/>
      <c r="T22" s="226"/>
      <c r="U22" s="226"/>
      <c r="V22" s="227"/>
    </row>
    <row r="23" spans="3:22" ht="14.25" customHeight="1">
      <c r="C23" s="810"/>
      <c r="D23" s="811"/>
      <c r="E23" s="825"/>
      <c r="F23" s="230"/>
      <c r="G23" s="226"/>
      <c r="H23" s="226"/>
      <c r="I23" s="226"/>
      <c r="J23" s="227"/>
      <c r="K23" s="825"/>
      <c r="L23" s="230"/>
      <c r="M23" s="226"/>
      <c r="N23" s="226"/>
      <c r="O23" s="226"/>
      <c r="P23" s="227"/>
      <c r="Q23" s="825"/>
      <c r="R23" s="230"/>
      <c r="S23" s="226"/>
      <c r="T23" s="226"/>
      <c r="U23" s="226"/>
      <c r="V23" s="227"/>
    </row>
    <row r="24" spans="3:22" ht="14.25" customHeight="1">
      <c r="C24" s="810"/>
      <c r="D24" s="811"/>
      <c r="E24" s="825"/>
      <c r="F24" s="230"/>
      <c r="G24" s="226"/>
      <c r="H24" s="226"/>
      <c r="I24" s="226"/>
      <c r="J24" s="227"/>
      <c r="K24" s="825"/>
      <c r="L24" s="230"/>
      <c r="M24" s="226"/>
      <c r="N24" s="226"/>
      <c r="O24" s="226"/>
      <c r="P24" s="227"/>
      <c r="Q24" s="825"/>
      <c r="R24" s="230"/>
      <c r="S24" s="226"/>
      <c r="T24" s="226"/>
      <c r="U24" s="226"/>
      <c r="V24" s="227"/>
    </row>
    <row r="25" spans="3:22" ht="14.25" customHeight="1">
      <c r="C25" s="810"/>
      <c r="D25" s="811"/>
      <c r="E25" s="825"/>
      <c r="F25" s="230"/>
      <c r="G25" s="226"/>
      <c r="H25" s="226"/>
      <c r="I25" s="226"/>
      <c r="J25" s="227"/>
      <c r="K25" s="825"/>
      <c r="L25" s="230"/>
      <c r="M25" s="226"/>
      <c r="N25" s="226"/>
      <c r="O25" s="226"/>
      <c r="P25" s="227"/>
      <c r="Q25" s="825"/>
      <c r="R25" s="230"/>
      <c r="S25" s="226"/>
      <c r="T25" s="226"/>
      <c r="U25" s="226"/>
      <c r="V25" s="227"/>
    </row>
    <row r="26" spans="3:22" ht="14.25" customHeight="1">
      <c r="C26" s="810"/>
      <c r="D26" s="811"/>
      <c r="E26" s="825"/>
      <c r="F26" s="230"/>
      <c r="G26" s="226"/>
      <c r="H26" s="226"/>
      <c r="I26" s="226"/>
      <c r="J26" s="227"/>
      <c r="K26" s="825"/>
      <c r="L26" s="230"/>
      <c r="M26" s="226"/>
      <c r="N26" s="226"/>
      <c r="O26" s="226"/>
      <c r="P26" s="227"/>
      <c r="Q26" s="825"/>
      <c r="R26" s="230"/>
      <c r="S26" s="226"/>
      <c r="T26" s="226"/>
      <c r="U26" s="226"/>
      <c r="V26" s="227"/>
    </row>
    <row r="27" spans="3:22" ht="14.25" customHeight="1">
      <c r="C27" s="810"/>
      <c r="D27" s="811"/>
      <c r="E27" s="825"/>
      <c r="F27" s="230"/>
      <c r="G27" s="226"/>
      <c r="H27" s="226"/>
      <c r="I27" s="226"/>
      <c r="J27" s="227"/>
      <c r="K27" s="825"/>
      <c r="L27" s="230"/>
      <c r="M27" s="226"/>
      <c r="N27" s="226"/>
      <c r="O27" s="226"/>
      <c r="P27" s="227"/>
      <c r="Q27" s="825"/>
      <c r="R27" s="230"/>
      <c r="S27" s="226"/>
      <c r="T27" s="226"/>
      <c r="U27" s="226"/>
      <c r="V27" s="227"/>
    </row>
    <row r="28" spans="3:22" ht="14.25" customHeight="1">
      <c r="C28" s="810"/>
      <c r="D28" s="811"/>
      <c r="E28" s="825"/>
      <c r="F28" s="230"/>
      <c r="G28" s="226"/>
      <c r="H28" s="226"/>
      <c r="I28" s="226"/>
      <c r="J28" s="227"/>
      <c r="K28" s="825"/>
      <c r="L28" s="230"/>
      <c r="M28" s="226"/>
      <c r="N28" s="226"/>
      <c r="O28" s="226"/>
      <c r="P28" s="227"/>
      <c r="Q28" s="825"/>
      <c r="R28" s="230"/>
      <c r="S28" s="226"/>
      <c r="T28" s="226"/>
      <c r="U28" s="226"/>
      <c r="V28" s="227"/>
    </row>
    <row r="29" spans="3:22" ht="14.25" customHeight="1">
      <c r="C29" s="810"/>
      <c r="D29" s="811"/>
      <c r="E29" s="825"/>
      <c r="F29" s="230"/>
      <c r="G29" s="226"/>
      <c r="H29" s="226"/>
      <c r="I29" s="226"/>
      <c r="J29" s="227"/>
      <c r="K29" s="825"/>
      <c r="L29" s="230"/>
      <c r="M29" s="226"/>
      <c r="N29" s="226"/>
      <c r="O29" s="226"/>
      <c r="P29" s="227"/>
      <c r="Q29" s="825"/>
      <c r="R29" s="230"/>
      <c r="S29" s="226"/>
      <c r="T29" s="226"/>
      <c r="U29" s="226"/>
      <c r="V29" s="227"/>
    </row>
    <row r="30" spans="3:22" ht="14.25" customHeight="1">
      <c r="C30" s="810"/>
      <c r="D30" s="811"/>
      <c r="E30" s="825"/>
      <c r="F30" s="230"/>
      <c r="G30" s="226"/>
      <c r="H30" s="226"/>
      <c r="I30" s="226"/>
      <c r="J30" s="227"/>
      <c r="K30" s="825"/>
      <c r="L30" s="230"/>
      <c r="M30" s="226"/>
      <c r="N30" s="226"/>
      <c r="O30" s="226"/>
      <c r="P30" s="227"/>
      <c r="Q30" s="825"/>
      <c r="R30" s="230"/>
      <c r="S30" s="226"/>
      <c r="T30" s="226"/>
      <c r="U30" s="226"/>
      <c r="V30" s="227"/>
    </row>
    <row r="31" spans="3:22" ht="14.25" customHeight="1">
      <c r="C31" s="810"/>
      <c r="D31" s="811"/>
      <c r="E31" s="825"/>
      <c r="F31" s="230"/>
      <c r="G31" s="226"/>
      <c r="H31" s="226"/>
      <c r="I31" s="226"/>
      <c r="J31" s="227"/>
      <c r="K31" s="825"/>
      <c r="L31" s="230"/>
      <c r="M31" s="226"/>
      <c r="N31" s="226"/>
      <c r="O31" s="226"/>
      <c r="P31" s="227"/>
      <c r="Q31" s="825"/>
      <c r="R31" s="230"/>
      <c r="S31" s="226"/>
      <c r="T31" s="226"/>
      <c r="U31" s="226"/>
      <c r="V31" s="227"/>
    </row>
    <row r="32" spans="3:22" ht="14.25" customHeight="1">
      <c r="C32" s="810"/>
      <c r="D32" s="811"/>
      <c r="E32" s="825"/>
      <c r="F32" s="230"/>
      <c r="G32" s="226"/>
      <c r="H32" s="226"/>
      <c r="I32" s="226"/>
      <c r="J32" s="227"/>
      <c r="K32" s="825"/>
      <c r="L32" s="230"/>
      <c r="M32" s="226"/>
      <c r="N32" s="226"/>
      <c r="O32" s="226"/>
      <c r="P32" s="227"/>
      <c r="Q32" s="825"/>
      <c r="R32" s="230"/>
      <c r="S32" s="226"/>
      <c r="T32" s="226"/>
      <c r="U32" s="226"/>
      <c r="V32" s="227"/>
    </row>
    <row r="33" spans="3:22" ht="14.25" customHeight="1">
      <c r="C33" s="810"/>
      <c r="D33" s="811"/>
      <c r="E33" s="825"/>
      <c r="F33" s="230"/>
      <c r="G33" s="226"/>
      <c r="H33" s="226"/>
      <c r="I33" s="226"/>
      <c r="J33" s="227"/>
      <c r="K33" s="825"/>
      <c r="L33" s="230"/>
      <c r="M33" s="226"/>
      <c r="N33" s="226"/>
      <c r="O33" s="226"/>
      <c r="P33" s="227"/>
      <c r="Q33" s="825"/>
      <c r="R33" s="230"/>
      <c r="S33" s="226"/>
      <c r="T33" s="226"/>
      <c r="U33" s="226"/>
      <c r="V33" s="227"/>
    </row>
    <row r="34" spans="3:22" ht="14.25" customHeight="1">
      <c r="C34" s="810"/>
      <c r="D34" s="811"/>
      <c r="E34" s="825"/>
      <c r="F34" s="230"/>
      <c r="G34" s="226"/>
      <c r="H34" s="226"/>
      <c r="I34" s="226"/>
      <c r="J34" s="227"/>
      <c r="K34" s="825"/>
      <c r="L34" s="230"/>
      <c r="M34" s="226"/>
      <c r="N34" s="226"/>
      <c r="O34" s="226"/>
      <c r="P34" s="227"/>
      <c r="Q34" s="825"/>
      <c r="R34" s="230"/>
      <c r="S34" s="226"/>
      <c r="T34" s="226"/>
      <c r="U34" s="226"/>
      <c r="V34" s="227"/>
    </row>
    <row r="35" spans="3:22" ht="14.25" customHeight="1">
      <c r="C35" s="810"/>
      <c r="D35" s="811"/>
      <c r="E35" s="825"/>
      <c r="F35" s="230"/>
      <c r="G35" s="226"/>
      <c r="H35" s="226"/>
      <c r="I35" s="226"/>
      <c r="J35" s="227"/>
      <c r="K35" s="825"/>
      <c r="L35" s="230"/>
      <c r="M35" s="226"/>
      <c r="N35" s="226"/>
      <c r="O35" s="226"/>
      <c r="P35" s="227"/>
      <c r="Q35" s="825"/>
      <c r="R35" s="230"/>
      <c r="S35" s="226"/>
      <c r="T35" s="226"/>
      <c r="U35" s="226"/>
      <c r="V35" s="227"/>
    </row>
    <row r="36" spans="3:22" ht="14.25" customHeight="1">
      <c r="C36" s="810"/>
      <c r="D36" s="811"/>
      <c r="E36" s="825"/>
      <c r="F36" s="230"/>
      <c r="G36" s="226"/>
      <c r="H36" s="226"/>
      <c r="I36" s="226"/>
      <c r="J36" s="227"/>
      <c r="K36" s="825"/>
      <c r="L36" s="230"/>
      <c r="M36" s="226"/>
      <c r="N36" s="226"/>
      <c r="O36" s="226"/>
      <c r="P36" s="227"/>
      <c r="Q36" s="825"/>
      <c r="R36" s="230"/>
      <c r="S36" s="226"/>
      <c r="T36" s="226"/>
      <c r="U36" s="226"/>
      <c r="V36" s="227"/>
    </row>
    <row r="37" spans="3:22" ht="14.25" customHeight="1">
      <c r="C37" s="810"/>
      <c r="D37" s="811"/>
      <c r="E37" s="825"/>
      <c r="F37" s="230"/>
      <c r="G37" s="226"/>
      <c r="H37" s="226"/>
      <c r="I37" s="226"/>
      <c r="J37" s="227"/>
      <c r="K37" s="825"/>
      <c r="L37" s="230"/>
      <c r="M37" s="226"/>
      <c r="N37" s="226"/>
      <c r="O37" s="226"/>
      <c r="P37" s="227"/>
      <c r="Q37" s="825"/>
      <c r="R37" s="230"/>
      <c r="S37" s="226"/>
      <c r="T37" s="226"/>
      <c r="U37" s="226"/>
      <c r="V37" s="227"/>
    </row>
    <row r="38" spans="3:22" ht="14.25" customHeight="1">
      <c r="C38" s="810"/>
      <c r="D38" s="811"/>
      <c r="E38" s="825"/>
      <c r="F38" s="230"/>
      <c r="G38" s="226"/>
      <c r="H38" s="226"/>
      <c r="I38" s="226"/>
      <c r="J38" s="227"/>
      <c r="K38" s="825"/>
      <c r="L38" s="230"/>
      <c r="M38" s="226"/>
      <c r="N38" s="226"/>
      <c r="O38" s="226"/>
      <c r="P38" s="227"/>
      <c r="Q38" s="825"/>
      <c r="R38" s="230"/>
      <c r="S38" s="226"/>
      <c r="T38" s="226"/>
      <c r="U38" s="226"/>
      <c r="V38" s="227"/>
    </row>
    <row r="39" spans="3:22" ht="14.25" customHeight="1">
      <c r="C39" s="810"/>
      <c r="D39" s="811"/>
      <c r="E39" s="825"/>
      <c r="F39" s="230"/>
      <c r="G39" s="226"/>
      <c r="H39" s="226"/>
      <c r="I39" s="226"/>
      <c r="J39" s="227"/>
      <c r="K39" s="825"/>
      <c r="L39" s="230"/>
      <c r="M39" s="226"/>
      <c r="N39" s="226"/>
      <c r="O39" s="226"/>
      <c r="P39" s="227"/>
      <c r="Q39" s="825"/>
      <c r="R39" s="230"/>
      <c r="S39" s="226"/>
      <c r="T39" s="226"/>
      <c r="U39" s="226"/>
      <c r="V39" s="227"/>
    </row>
    <row r="40" spans="3:22" ht="14.25" customHeight="1">
      <c r="C40" s="810"/>
      <c r="D40" s="811"/>
      <c r="E40" s="825"/>
      <c r="F40" s="230"/>
      <c r="G40" s="226"/>
      <c r="H40" s="226"/>
      <c r="I40" s="226"/>
      <c r="J40" s="227"/>
      <c r="K40" s="825"/>
      <c r="L40" s="230"/>
      <c r="M40" s="226"/>
      <c r="N40" s="226"/>
      <c r="O40" s="226"/>
      <c r="P40" s="227"/>
      <c r="Q40" s="825"/>
      <c r="R40" s="230"/>
      <c r="S40" s="226"/>
      <c r="T40" s="226"/>
      <c r="U40" s="226"/>
      <c r="V40" s="227"/>
    </row>
    <row r="41" spans="3:22" ht="14.25" customHeight="1">
      <c r="C41" s="810"/>
      <c r="D41" s="811"/>
      <c r="E41" s="825"/>
      <c r="F41" s="230"/>
      <c r="G41" s="226"/>
      <c r="H41" s="226"/>
      <c r="I41" s="226"/>
      <c r="J41" s="227"/>
      <c r="K41" s="825"/>
      <c r="L41" s="230"/>
      <c r="M41" s="226"/>
      <c r="N41" s="226"/>
      <c r="O41" s="226"/>
      <c r="P41" s="227"/>
      <c r="Q41" s="825"/>
      <c r="R41" s="230"/>
      <c r="S41" s="226"/>
      <c r="T41" s="226"/>
      <c r="U41" s="226"/>
      <c r="V41" s="227"/>
    </row>
    <row r="42" spans="3:22" ht="14.25" customHeight="1">
      <c r="C42" s="810"/>
      <c r="D42" s="811"/>
      <c r="E42" s="825"/>
      <c r="F42" s="230"/>
      <c r="G42" s="226"/>
      <c r="H42" s="226"/>
      <c r="I42" s="226"/>
      <c r="J42" s="227"/>
      <c r="K42" s="825"/>
      <c r="L42" s="230"/>
      <c r="M42" s="226"/>
      <c r="N42" s="226"/>
      <c r="O42" s="226"/>
      <c r="P42" s="227"/>
      <c r="Q42" s="825"/>
      <c r="R42" s="230"/>
      <c r="S42" s="226"/>
      <c r="T42" s="226"/>
      <c r="U42" s="226"/>
      <c r="V42" s="227"/>
    </row>
    <row r="43" spans="3:22" ht="14.25" customHeight="1">
      <c r="C43" s="810"/>
      <c r="D43" s="811"/>
      <c r="E43" s="825"/>
      <c r="F43" s="230"/>
      <c r="G43" s="226"/>
      <c r="H43" s="226"/>
      <c r="I43" s="226"/>
      <c r="J43" s="227"/>
      <c r="K43" s="825"/>
      <c r="L43" s="230"/>
      <c r="M43" s="226"/>
      <c r="N43" s="226"/>
      <c r="O43" s="226"/>
      <c r="P43" s="227"/>
      <c r="Q43" s="825"/>
      <c r="R43" s="230"/>
      <c r="S43" s="226"/>
      <c r="T43" s="226"/>
      <c r="U43" s="226"/>
      <c r="V43" s="227"/>
    </row>
    <row r="44" spans="3:22" ht="14.25" customHeight="1">
      <c r="C44" s="810"/>
      <c r="D44" s="811"/>
      <c r="E44" s="825"/>
      <c r="F44" s="230"/>
      <c r="G44" s="226"/>
      <c r="H44" s="226"/>
      <c r="I44" s="226"/>
      <c r="J44" s="227"/>
      <c r="K44" s="825"/>
      <c r="L44" s="230"/>
      <c r="M44" s="226"/>
      <c r="N44" s="226"/>
      <c r="O44" s="226"/>
      <c r="P44" s="227"/>
      <c r="Q44" s="825"/>
      <c r="R44" s="230"/>
      <c r="S44" s="226"/>
      <c r="T44" s="226"/>
      <c r="U44" s="226"/>
      <c r="V44" s="227"/>
    </row>
    <row r="45" spans="3:22" ht="14.25" customHeight="1">
      <c r="C45" s="810"/>
      <c r="D45" s="811"/>
      <c r="E45" s="825"/>
      <c r="F45" s="230"/>
      <c r="G45" s="226"/>
      <c r="H45" s="226"/>
      <c r="I45" s="226"/>
      <c r="J45" s="227"/>
      <c r="K45" s="825"/>
      <c r="L45" s="230"/>
      <c r="M45" s="226"/>
      <c r="N45" s="226"/>
      <c r="O45" s="226"/>
      <c r="P45" s="227"/>
      <c r="Q45" s="825"/>
      <c r="R45" s="230"/>
      <c r="S45" s="226"/>
      <c r="T45" s="226"/>
      <c r="U45" s="226"/>
      <c r="V45" s="227"/>
    </row>
    <row r="46" spans="3:22" ht="14.25" customHeight="1">
      <c r="C46" s="810"/>
      <c r="D46" s="811"/>
      <c r="E46" s="825"/>
      <c r="F46" s="230"/>
      <c r="G46" s="226"/>
      <c r="H46" s="226"/>
      <c r="I46" s="226"/>
      <c r="J46" s="227"/>
      <c r="K46" s="825"/>
      <c r="L46" s="230"/>
      <c r="M46" s="226"/>
      <c r="N46" s="226"/>
      <c r="O46" s="226"/>
      <c r="P46" s="227"/>
      <c r="Q46" s="825"/>
      <c r="R46" s="230"/>
      <c r="S46" s="226"/>
      <c r="T46" s="226"/>
      <c r="U46" s="226"/>
      <c r="V46" s="227"/>
    </row>
    <row r="47" spans="3:22" ht="14.25" customHeight="1">
      <c r="C47" s="810"/>
      <c r="D47" s="811"/>
      <c r="E47" s="825"/>
      <c r="F47" s="230"/>
      <c r="G47" s="226"/>
      <c r="H47" s="226"/>
      <c r="I47" s="226"/>
      <c r="J47" s="227"/>
      <c r="K47" s="825"/>
      <c r="L47" s="230"/>
      <c r="M47" s="226"/>
      <c r="N47" s="226"/>
      <c r="O47" s="226"/>
      <c r="P47" s="227"/>
      <c r="Q47" s="825"/>
      <c r="R47" s="230"/>
      <c r="S47" s="226"/>
      <c r="T47" s="226"/>
      <c r="U47" s="226"/>
      <c r="V47" s="227"/>
    </row>
    <row r="48" spans="3:22" ht="14.25" customHeight="1">
      <c r="C48" s="810"/>
      <c r="D48" s="811"/>
      <c r="E48" s="825"/>
      <c r="F48" s="230"/>
      <c r="G48" s="226"/>
      <c r="H48" s="226"/>
      <c r="I48" s="226"/>
      <c r="J48" s="227"/>
      <c r="K48" s="825"/>
      <c r="L48" s="230"/>
      <c r="M48" s="226"/>
      <c r="N48" s="226"/>
      <c r="O48" s="226"/>
      <c r="P48" s="227"/>
      <c r="Q48" s="825"/>
      <c r="R48" s="230"/>
      <c r="S48" s="226"/>
      <c r="T48" s="226"/>
      <c r="U48" s="226"/>
      <c r="V48" s="227"/>
    </row>
    <row r="49" spans="3:22" ht="14.25" customHeight="1">
      <c r="C49" s="810"/>
      <c r="D49" s="811"/>
      <c r="E49" s="825"/>
      <c r="F49" s="230"/>
      <c r="G49" s="226"/>
      <c r="H49" s="226"/>
      <c r="I49" s="226"/>
      <c r="J49" s="227"/>
      <c r="K49" s="825"/>
      <c r="L49" s="230"/>
      <c r="M49" s="226"/>
      <c r="N49" s="226"/>
      <c r="O49" s="226"/>
      <c r="P49" s="227"/>
      <c r="Q49" s="825"/>
      <c r="R49" s="230"/>
      <c r="S49" s="226"/>
      <c r="T49" s="226"/>
      <c r="U49" s="226"/>
      <c r="V49" s="227"/>
    </row>
    <row r="50" spans="3:22" ht="14.25" customHeight="1">
      <c r="C50" s="810"/>
      <c r="D50" s="811"/>
      <c r="E50" s="825"/>
      <c r="F50" s="230"/>
      <c r="G50" s="226"/>
      <c r="H50" s="226"/>
      <c r="I50" s="226"/>
      <c r="J50" s="227"/>
      <c r="K50" s="825"/>
      <c r="L50" s="230"/>
      <c r="M50" s="226"/>
      <c r="N50" s="226"/>
      <c r="O50" s="226"/>
      <c r="P50" s="227"/>
      <c r="Q50" s="825"/>
      <c r="R50" s="230"/>
      <c r="S50" s="226"/>
      <c r="T50" s="226"/>
      <c r="U50" s="226"/>
      <c r="V50" s="227"/>
    </row>
    <row r="51" spans="3:22" ht="14.25" customHeight="1">
      <c r="C51" s="810"/>
      <c r="D51" s="811"/>
      <c r="E51" s="825"/>
      <c r="F51" s="230"/>
      <c r="G51" s="226"/>
      <c r="H51" s="226"/>
      <c r="I51" s="226"/>
      <c r="J51" s="227"/>
      <c r="K51" s="825"/>
      <c r="L51" s="230"/>
      <c r="M51" s="226"/>
      <c r="N51" s="226"/>
      <c r="O51" s="226"/>
      <c r="P51" s="227"/>
      <c r="Q51" s="825"/>
      <c r="R51" s="230"/>
      <c r="S51" s="226"/>
      <c r="T51" s="226"/>
      <c r="U51" s="226"/>
      <c r="V51" s="227"/>
    </row>
    <row r="52" spans="3:22" ht="14.25" customHeight="1">
      <c r="C52" s="810"/>
      <c r="D52" s="811"/>
      <c r="E52" s="825"/>
      <c r="F52" s="230"/>
      <c r="G52" s="226"/>
      <c r="H52" s="226"/>
      <c r="I52" s="226"/>
      <c r="J52" s="227"/>
      <c r="K52" s="825"/>
      <c r="L52" s="230"/>
      <c r="M52" s="226"/>
      <c r="N52" s="226"/>
      <c r="O52" s="226"/>
      <c r="P52" s="227"/>
      <c r="Q52" s="825"/>
      <c r="R52" s="230"/>
      <c r="S52" s="226"/>
      <c r="T52" s="226"/>
      <c r="U52" s="226"/>
      <c r="V52" s="227"/>
    </row>
    <row r="53" spans="3:22" ht="14.25" customHeight="1">
      <c r="C53" s="810"/>
      <c r="D53" s="811"/>
      <c r="E53" s="825"/>
      <c r="F53" s="230"/>
      <c r="G53" s="226"/>
      <c r="H53" s="226"/>
      <c r="I53" s="226"/>
      <c r="J53" s="227"/>
      <c r="K53" s="825"/>
      <c r="L53" s="230"/>
      <c r="M53" s="226"/>
      <c r="N53" s="226"/>
      <c r="O53" s="226"/>
      <c r="P53" s="227"/>
      <c r="Q53" s="825"/>
      <c r="R53" s="230"/>
      <c r="S53" s="226"/>
      <c r="T53" s="226"/>
      <c r="U53" s="226"/>
      <c r="V53" s="227"/>
    </row>
    <row r="54" spans="3:22" ht="14.25" customHeight="1">
      <c r="C54" s="810"/>
      <c r="D54" s="811"/>
      <c r="E54" s="825"/>
      <c r="F54" s="230"/>
      <c r="G54" s="226"/>
      <c r="H54" s="226"/>
      <c r="I54" s="226"/>
      <c r="J54" s="227"/>
      <c r="K54" s="825"/>
      <c r="L54" s="230"/>
      <c r="M54" s="226"/>
      <c r="N54" s="226"/>
      <c r="O54" s="226"/>
      <c r="P54" s="227"/>
      <c r="Q54" s="825"/>
      <c r="R54" s="230"/>
      <c r="S54" s="226"/>
      <c r="T54" s="226"/>
      <c r="U54" s="226"/>
      <c r="V54" s="227"/>
    </row>
    <row r="55" spans="3:22" ht="14.25" customHeight="1">
      <c r="C55" s="810"/>
      <c r="D55" s="811"/>
      <c r="E55" s="825"/>
      <c r="F55" s="230"/>
      <c r="G55" s="226"/>
      <c r="H55" s="226"/>
      <c r="I55" s="226"/>
      <c r="J55" s="227"/>
      <c r="K55" s="825"/>
      <c r="L55" s="230"/>
      <c r="M55" s="226"/>
      <c r="N55" s="226"/>
      <c r="O55" s="226"/>
      <c r="P55" s="227"/>
      <c r="Q55" s="825"/>
      <c r="R55" s="230"/>
      <c r="S55" s="226"/>
      <c r="T55" s="226"/>
      <c r="U55" s="226"/>
      <c r="V55" s="227"/>
    </row>
    <row r="56" spans="3:22" ht="14.25" customHeight="1">
      <c r="C56" s="810"/>
      <c r="D56" s="811"/>
      <c r="E56" s="825"/>
      <c r="F56" s="230"/>
      <c r="G56" s="226"/>
      <c r="H56" s="226"/>
      <c r="I56" s="226"/>
      <c r="J56" s="227"/>
      <c r="K56" s="825"/>
      <c r="L56" s="230"/>
      <c r="M56" s="226"/>
      <c r="N56" s="226"/>
      <c r="O56" s="226"/>
      <c r="P56" s="227"/>
      <c r="Q56" s="825"/>
      <c r="R56" s="230"/>
      <c r="S56" s="226"/>
      <c r="T56" s="226"/>
      <c r="U56" s="226"/>
      <c r="V56" s="227"/>
    </row>
    <row r="57" spans="3:22" ht="14.25" customHeight="1">
      <c r="C57" s="810"/>
      <c r="D57" s="811"/>
      <c r="E57" s="825"/>
      <c r="F57" s="230"/>
      <c r="G57" s="226"/>
      <c r="H57" s="226"/>
      <c r="I57" s="226"/>
      <c r="J57" s="227"/>
      <c r="K57" s="825"/>
      <c r="L57" s="230"/>
      <c r="M57" s="226"/>
      <c r="N57" s="226"/>
      <c r="O57" s="226"/>
      <c r="P57" s="227"/>
      <c r="Q57" s="825"/>
      <c r="R57" s="230"/>
      <c r="S57" s="226"/>
      <c r="T57" s="226"/>
      <c r="U57" s="226"/>
      <c r="V57" s="227"/>
    </row>
    <row r="58" spans="3:22" ht="14.25" customHeight="1">
      <c r="C58" s="810"/>
      <c r="D58" s="811"/>
      <c r="E58" s="825"/>
      <c r="F58" s="230"/>
      <c r="G58" s="226"/>
      <c r="H58" s="226"/>
      <c r="I58" s="226"/>
      <c r="J58" s="227"/>
      <c r="K58" s="825"/>
      <c r="L58" s="230"/>
      <c r="M58" s="226"/>
      <c r="N58" s="226"/>
      <c r="O58" s="226"/>
      <c r="P58" s="227"/>
      <c r="Q58" s="825"/>
      <c r="R58" s="230"/>
      <c r="S58" s="226"/>
      <c r="T58" s="226"/>
      <c r="U58" s="226"/>
      <c r="V58" s="227"/>
    </row>
    <row r="59" spans="3:22" ht="14.25" customHeight="1">
      <c r="C59" s="810"/>
      <c r="D59" s="811"/>
      <c r="E59" s="825"/>
      <c r="F59" s="230"/>
      <c r="G59" s="226"/>
      <c r="H59" s="226"/>
      <c r="I59" s="226"/>
      <c r="J59" s="227"/>
      <c r="K59" s="825"/>
      <c r="L59" s="230"/>
      <c r="M59" s="226"/>
      <c r="N59" s="226"/>
      <c r="O59" s="226"/>
      <c r="P59" s="227"/>
      <c r="Q59" s="825"/>
      <c r="R59" s="230"/>
      <c r="S59" s="226"/>
      <c r="T59" s="226"/>
      <c r="U59" s="226"/>
      <c r="V59" s="227"/>
    </row>
    <row r="60" spans="3:22" ht="14.25" customHeight="1">
      <c r="C60" s="810"/>
      <c r="D60" s="811"/>
      <c r="E60" s="825"/>
      <c r="F60" s="230"/>
      <c r="G60" s="226"/>
      <c r="H60" s="226"/>
      <c r="I60" s="226"/>
      <c r="J60" s="227"/>
      <c r="K60" s="825"/>
      <c r="L60" s="230"/>
      <c r="M60" s="226"/>
      <c r="N60" s="226"/>
      <c r="O60" s="226"/>
      <c r="P60" s="227"/>
      <c r="Q60" s="825"/>
      <c r="R60" s="230"/>
      <c r="S60" s="226"/>
      <c r="T60" s="226"/>
      <c r="U60" s="226"/>
      <c r="V60" s="227"/>
    </row>
    <row r="61" spans="3:22" ht="14.25" customHeight="1">
      <c r="C61" s="810"/>
      <c r="D61" s="811"/>
      <c r="E61" s="825"/>
      <c r="F61" s="230"/>
      <c r="G61" s="226"/>
      <c r="H61" s="226"/>
      <c r="I61" s="226"/>
      <c r="J61" s="227"/>
      <c r="K61" s="825"/>
      <c r="L61" s="230"/>
      <c r="M61" s="226"/>
      <c r="N61" s="226"/>
      <c r="O61" s="226"/>
      <c r="P61" s="227"/>
      <c r="Q61" s="825"/>
      <c r="R61" s="230"/>
      <c r="S61" s="226"/>
      <c r="T61" s="226"/>
      <c r="U61" s="226"/>
      <c r="V61" s="227"/>
    </row>
    <row r="62" spans="3:22" ht="14.25" customHeight="1">
      <c r="C62" s="812"/>
      <c r="D62" s="813"/>
      <c r="E62" s="826"/>
      <c r="F62" s="231"/>
      <c r="G62" s="232"/>
      <c r="H62" s="232"/>
      <c r="I62" s="232"/>
      <c r="J62" s="233"/>
      <c r="K62" s="826"/>
      <c r="L62" s="231"/>
      <c r="M62" s="232"/>
      <c r="N62" s="232"/>
      <c r="O62" s="232"/>
      <c r="P62" s="233"/>
      <c r="Q62" s="826"/>
      <c r="R62" s="231"/>
      <c r="S62" s="232"/>
      <c r="T62" s="232"/>
      <c r="U62" s="232"/>
      <c r="V62" s="233"/>
    </row>
    <row r="63" spans="3:22">
      <c r="C63" s="808" t="s">
        <v>70</v>
      </c>
      <c r="D63" s="809"/>
      <c r="E63" s="827"/>
      <c r="F63" s="828"/>
      <c r="G63" s="830"/>
      <c r="H63" s="222"/>
      <c r="I63" s="222"/>
      <c r="J63" s="832"/>
      <c r="K63" s="827"/>
      <c r="L63" s="828"/>
      <c r="M63" s="830"/>
      <c r="N63" s="222"/>
      <c r="O63" s="222"/>
      <c r="P63" s="832"/>
      <c r="Q63" s="827"/>
      <c r="R63" s="828"/>
      <c r="S63" s="830"/>
      <c r="T63" s="222"/>
      <c r="U63" s="222"/>
      <c r="V63" s="832"/>
    </row>
    <row r="64" spans="3:22" ht="12.95" customHeight="1">
      <c r="C64" s="810"/>
      <c r="D64" s="811"/>
      <c r="E64" s="829"/>
      <c r="F64" s="822"/>
      <c r="G64" s="831"/>
      <c r="H64" s="834"/>
      <c r="I64" s="223"/>
      <c r="J64" s="833"/>
      <c r="K64" s="829"/>
      <c r="L64" s="822"/>
      <c r="M64" s="831"/>
      <c r="N64" s="834"/>
      <c r="O64" s="223"/>
      <c r="P64" s="833"/>
      <c r="Q64" s="829"/>
      <c r="R64" s="822"/>
      <c r="S64" s="831"/>
      <c r="T64" s="834"/>
      <c r="U64" s="223"/>
      <c r="V64" s="833"/>
    </row>
    <row r="65" spans="3:22">
      <c r="C65" s="810"/>
      <c r="D65" s="811"/>
      <c r="E65" s="829"/>
      <c r="F65" s="822"/>
      <c r="G65" s="831"/>
      <c r="H65" s="834"/>
      <c r="I65" s="224"/>
      <c r="J65" s="833"/>
      <c r="K65" s="829"/>
      <c r="L65" s="822"/>
      <c r="M65" s="831"/>
      <c r="N65" s="834"/>
      <c r="O65" s="224"/>
      <c r="P65" s="833"/>
      <c r="Q65" s="829"/>
      <c r="R65" s="822"/>
      <c r="S65" s="831"/>
      <c r="T65" s="834"/>
      <c r="U65" s="224"/>
      <c r="V65" s="833"/>
    </row>
    <row r="66" spans="3:22">
      <c r="C66" s="810"/>
      <c r="D66" s="811"/>
      <c r="E66" s="829"/>
      <c r="F66" s="822"/>
      <c r="G66" s="831"/>
      <c r="H66" s="834"/>
      <c r="I66" s="225"/>
      <c r="J66" s="833"/>
      <c r="K66" s="829"/>
      <c r="L66" s="822"/>
      <c r="M66" s="831"/>
      <c r="N66" s="834"/>
      <c r="O66" s="225"/>
      <c r="P66" s="833"/>
      <c r="Q66" s="829"/>
      <c r="R66" s="822"/>
      <c r="S66" s="831"/>
      <c r="T66" s="834"/>
      <c r="U66" s="225"/>
      <c r="V66" s="833"/>
    </row>
    <row r="67" spans="3:22" ht="14.25">
      <c r="C67" s="810"/>
      <c r="D67" s="811"/>
      <c r="E67" s="80"/>
      <c r="F67" s="34"/>
      <c r="G67" s="226"/>
      <c r="H67" s="226"/>
      <c r="I67" s="226"/>
      <c r="J67" s="227"/>
      <c r="K67" s="80"/>
      <c r="L67" s="34"/>
      <c r="M67" s="226"/>
      <c r="N67" s="226"/>
      <c r="O67" s="226"/>
      <c r="P67" s="227"/>
      <c r="Q67" s="80"/>
      <c r="R67" s="34"/>
      <c r="S67" s="226"/>
      <c r="T67" s="226"/>
      <c r="U67" s="226"/>
      <c r="V67" s="227"/>
    </row>
    <row r="68" spans="3:22" ht="14.25">
      <c r="C68" s="810"/>
      <c r="D68" s="811"/>
      <c r="E68" s="80"/>
      <c r="F68" s="34"/>
      <c r="G68" s="226"/>
      <c r="H68" s="226"/>
      <c r="I68" s="226"/>
      <c r="J68" s="227"/>
      <c r="K68" s="80"/>
      <c r="L68" s="34"/>
      <c r="M68" s="226"/>
      <c r="N68" s="226"/>
      <c r="O68" s="226"/>
      <c r="P68" s="227"/>
      <c r="Q68" s="80"/>
      <c r="R68" s="34"/>
      <c r="S68" s="226"/>
      <c r="T68" s="226"/>
      <c r="U68" s="226"/>
      <c r="V68" s="227"/>
    </row>
    <row r="69" spans="3:22" ht="14.25">
      <c r="C69" s="810"/>
      <c r="D69" s="811"/>
      <c r="E69" s="80"/>
      <c r="F69" s="34"/>
      <c r="G69" s="226"/>
      <c r="H69" s="226"/>
      <c r="I69" s="226"/>
      <c r="J69" s="227"/>
      <c r="K69" s="80"/>
      <c r="L69" s="34"/>
      <c r="M69" s="226"/>
      <c r="N69" s="226"/>
      <c r="O69" s="226"/>
      <c r="P69" s="227"/>
      <c r="Q69" s="80"/>
      <c r="R69" s="34"/>
      <c r="S69" s="226"/>
      <c r="T69" s="226"/>
      <c r="U69" s="226"/>
      <c r="V69" s="227"/>
    </row>
    <row r="70" spans="3:22" ht="14.25" customHeight="1">
      <c r="C70" s="810"/>
      <c r="D70" s="811"/>
      <c r="E70" s="823"/>
      <c r="F70" s="824"/>
      <c r="G70" s="228"/>
      <c r="H70" s="228"/>
      <c r="I70" s="228"/>
      <c r="J70" s="229"/>
      <c r="K70" s="823"/>
      <c r="L70" s="824"/>
      <c r="M70" s="228"/>
      <c r="N70" s="228"/>
      <c r="O70" s="228"/>
      <c r="P70" s="229"/>
      <c r="Q70" s="823"/>
      <c r="R70" s="824"/>
      <c r="S70" s="228"/>
      <c r="T70" s="228"/>
      <c r="U70" s="228"/>
      <c r="V70" s="229"/>
    </row>
    <row r="71" spans="3:22" ht="14.25" customHeight="1">
      <c r="C71" s="810"/>
      <c r="D71" s="811"/>
      <c r="E71" s="825"/>
      <c r="F71" s="230"/>
      <c r="G71" s="226"/>
      <c r="H71" s="226"/>
      <c r="I71" s="226"/>
      <c r="J71" s="227"/>
      <c r="K71" s="825"/>
      <c r="L71" s="230"/>
      <c r="M71" s="226"/>
      <c r="N71" s="226"/>
      <c r="O71" s="226"/>
      <c r="P71" s="227"/>
      <c r="Q71" s="825"/>
      <c r="R71" s="230"/>
      <c r="S71" s="226"/>
      <c r="T71" s="226"/>
      <c r="U71" s="226"/>
      <c r="V71" s="227"/>
    </row>
    <row r="72" spans="3:22" ht="14.25">
      <c r="C72" s="810"/>
      <c r="D72" s="811"/>
      <c r="E72" s="825"/>
      <c r="F72" s="230"/>
      <c r="G72" s="226"/>
      <c r="H72" s="226"/>
      <c r="I72" s="226"/>
      <c r="J72" s="227"/>
      <c r="K72" s="825"/>
      <c r="L72" s="230"/>
      <c r="M72" s="226"/>
      <c r="N72" s="226"/>
      <c r="O72" s="226"/>
      <c r="P72" s="227"/>
      <c r="Q72" s="825"/>
      <c r="R72" s="230"/>
      <c r="S72" s="226"/>
      <c r="T72" s="226"/>
      <c r="U72" s="226"/>
      <c r="V72" s="227"/>
    </row>
    <row r="73" spans="3:22" ht="14.25">
      <c r="C73" s="810"/>
      <c r="D73" s="811"/>
      <c r="E73" s="825"/>
      <c r="F73" s="230"/>
      <c r="G73" s="226"/>
      <c r="H73" s="226"/>
      <c r="I73" s="226"/>
      <c r="J73" s="227"/>
      <c r="K73" s="825"/>
      <c r="L73" s="230"/>
      <c r="M73" s="226"/>
      <c r="N73" s="226"/>
      <c r="O73" s="226"/>
      <c r="P73" s="227"/>
      <c r="Q73" s="825"/>
      <c r="R73" s="230"/>
      <c r="S73" s="226"/>
      <c r="T73" s="226"/>
      <c r="U73" s="226"/>
      <c r="V73" s="227"/>
    </row>
    <row r="74" spans="3:22" ht="14.25">
      <c r="C74" s="810"/>
      <c r="D74" s="811"/>
      <c r="E74" s="825"/>
      <c r="F74" s="230"/>
      <c r="G74" s="226"/>
      <c r="H74" s="226"/>
      <c r="I74" s="226"/>
      <c r="J74" s="227"/>
      <c r="K74" s="825"/>
      <c r="L74" s="230"/>
      <c r="M74" s="226"/>
      <c r="N74" s="226"/>
      <c r="O74" s="226"/>
      <c r="P74" s="227"/>
      <c r="Q74" s="825"/>
      <c r="R74" s="230"/>
      <c r="S74" s="226"/>
      <c r="T74" s="226"/>
      <c r="U74" s="226"/>
      <c r="V74" s="227"/>
    </row>
    <row r="75" spans="3:22" ht="14.25">
      <c r="C75" s="810"/>
      <c r="D75" s="811"/>
      <c r="E75" s="825"/>
      <c r="F75" s="230"/>
      <c r="G75" s="226"/>
      <c r="H75" s="226"/>
      <c r="I75" s="226"/>
      <c r="J75" s="227"/>
      <c r="K75" s="825"/>
      <c r="L75" s="230"/>
      <c r="M75" s="226"/>
      <c r="N75" s="226"/>
      <c r="O75" s="226"/>
      <c r="P75" s="227"/>
      <c r="Q75" s="825"/>
      <c r="R75" s="230"/>
      <c r="S75" s="226"/>
      <c r="T75" s="226"/>
      <c r="U75" s="226"/>
      <c r="V75" s="227"/>
    </row>
    <row r="76" spans="3:22" ht="14.25">
      <c r="C76" s="810"/>
      <c r="D76" s="811"/>
      <c r="E76" s="825"/>
      <c r="F76" s="230"/>
      <c r="G76" s="226"/>
      <c r="H76" s="226"/>
      <c r="I76" s="226"/>
      <c r="J76" s="227"/>
      <c r="K76" s="825"/>
      <c r="L76" s="230"/>
      <c r="M76" s="226"/>
      <c r="N76" s="226"/>
      <c r="O76" s="226"/>
      <c r="P76" s="227"/>
      <c r="Q76" s="825"/>
      <c r="R76" s="230"/>
      <c r="S76" s="226"/>
      <c r="T76" s="226"/>
      <c r="U76" s="226"/>
      <c r="V76" s="227"/>
    </row>
    <row r="77" spans="3:22" ht="14.25">
      <c r="C77" s="810"/>
      <c r="D77" s="811"/>
      <c r="E77" s="825"/>
      <c r="F77" s="230"/>
      <c r="G77" s="226"/>
      <c r="H77" s="226"/>
      <c r="I77" s="226"/>
      <c r="J77" s="227"/>
      <c r="K77" s="825"/>
      <c r="L77" s="230"/>
      <c r="M77" s="226"/>
      <c r="N77" s="226"/>
      <c r="O77" s="226"/>
      <c r="P77" s="227"/>
      <c r="Q77" s="825"/>
      <c r="R77" s="230"/>
      <c r="S77" s="226"/>
      <c r="T77" s="226"/>
      <c r="U77" s="226"/>
      <c r="V77" s="227"/>
    </row>
    <row r="78" spans="3:22" ht="14.25">
      <c r="C78" s="810"/>
      <c r="D78" s="811"/>
      <c r="E78" s="825"/>
      <c r="F78" s="230"/>
      <c r="G78" s="226"/>
      <c r="H78" s="226"/>
      <c r="I78" s="226"/>
      <c r="J78" s="227"/>
      <c r="K78" s="825"/>
      <c r="L78" s="230"/>
      <c r="M78" s="226"/>
      <c r="N78" s="226"/>
      <c r="O78" s="226"/>
      <c r="P78" s="227"/>
      <c r="Q78" s="825"/>
      <c r="R78" s="230"/>
      <c r="S78" s="226"/>
      <c r="T78" s="226"/>
      <c r="U78" s="226"/>
      <c r="V78" s="227"/>
    </row>
    <row r="79" spans="3:22" ht="14.25">
      <c r="C79" s="810"/>
      <c r="D79" s="811"/>
      <c r="E79" s="825"/>
      <c r="F79" s="230"/>
      <c r="G79" s="226"/>
      <c r="H79" s="226"/>
      <c r="I79" s="226"/>
      <c r="J79" s="227"/>
      <c r="K79" s="825"/>
      <c r="L79" s="230"/>
      <c r="M79" s="226"/>
      <c r="N79" s="226"/>
      <c r="O79" s="226"/>
      <c r="P79" s="227"/>
      <c r="Q79" s="825"/>
      <c r="R79" s="230"/>
      <c r="S79" s="226"/>
      <c r="T79" s="226"/>
      <c r="U79" s="226"/>
      <c r="V79" s="227"/>
    </row>
    <row r="80" spans="3:22" ht="14.25">
      <c r="C80" s="810"/>
      <c r="D80" s="811"/>
      <c r="E80" s="825"/>
      <c r="F80" s="230"/>
      <c r="G80" s="226"/>
      <c r="H80" s="226"/>
      <c r="I80" s="226"/>
      <c r="J80" s="227"/>
      <c r="K80" s="825"/>
      <c r="L80" s="230"/>
      <c r="M80" s="226"/>
      <c r="N80" s="226"/>
      <c r="O80" s="226"/>
      <c r="P80" s="227"/>
      <c r="Q80" s="825"/>
      <c r="R80" s="230"/>
      <c r="S80" s="226"/>
      <c r="T80" s="226"/>
      <c r="U80" s="226"/>
      <c r="V80" s="227"/>
    </row>
    <row r="81" spans="3:22" ht="14.25">
      <c r="C81" s="810"/>
      <c r="D81" s="811"/>
      <c r="E81" s="825"/>
      <c r="F81" s="230"/>
      <c r="G81" s="226"/>
      <c r="H81" s="226"/>
      <c r="I81" s="226"/>
      <c r="J81" s="227"/>
      <c r="K81" s="825"/>
      <c r="L81" s="230"/>
      <c r="M81" s="226"/>
      <c r="N81" s="226"/>
      <c r="O81" s="226"/>
      <c r="P81" s="227"/>
      <c r="Q81" s="825"/>
      <c r="R81" s="230"/>
      <c r="S81" s="226"/>
      <c r="T81" s="226"/>
      <c r="U81" s="226"/>
      <c r="V81" s="227"/>
    </row>
    <row r="82" spans="3:22" ht="14.25">
      <c r="C82" s="810"/>
      <c r="D82" s="811"/>
      <c r="E82" s="825"/>
      <c r="F82" s="230"/>
      <c r="G82" s="226"/>
      <c r="H82" s="226"/>
      <c r="I82" s="226"/>
      <c r="J82" s="227"/>
      <c r="K82" s="825"/>
      <c r="L82" s="230"/>
      <c r="M82" s="226"/>
      <c r="N82" s="226"/>
      <c r="O82" s="226"/>
      <c r="P82" s="227"/>
      <c r="Q82" s="825"/>
      <c r="R82" s="230"/>
      <c r="S82" s="226"/>
      <c r="T82" s="226"/>
      <c r="U82" s="226"/>
      <c r="V82" s="227"/>
    </row>
    <row r="83" spans="3:22" ht="14.25">
      <c r="C83" s="810"/>
      <c r="D83" s="811"/>
      <c r="E83" s="825"/>
      <c r="F83" s="230"/>
      <c r="G83" s="226"/>
      <c r="H83" s="226"/>
      <c r="I83" s="226"/>
      <c r="J83" s="227"/>
      <c r="K83" s="825"/>
      <c r="L83" s="230"/>
      <c r="M83" s="226"/>
      <c r="N83" s="226"/>
      <c r="O83" s="226"/>
      <c r="P83" s="227"/>
      <c r="Q83" s="825"/>
      <c r="R83" s="230"/>
      <c r="S83" s="226"/>
      <c r="T83" s="226"/>
      <c r="U83" s="226"/>
      <c r="V83" s="227"/>
    </row>
    <row r="84" spans="3:22" ht="14.25">
      <c r="C84" s="810"/>
      <c r="D84" s="811"/>
      <c r="E84" s="825"/>
      <c r="F84" s="230"/>
      <c r="G84" s="226"/>
      <c r="H84" s="226"/>
      <c r="I84" s="226"/>
      <c r="J84" s="227"/>
      <c r="K84" s="825"/>
      <c r="L84" s="230"/>
      <c r="M84" s="226"/>
      <c r="N84" s="226"/>
      <c r="O84" s="226"/>
      <c r="P84" s="227"/>
      <c r="Q84" s="825"/>
      <c r="R84" s="230"/>
      <c r="S84" s="226"/>
      <c r="T84" s="226"/>
      <c r="U84" s="226"/>
      <c r="V84" s="227"/>
    </row>
    <row r="85" spans="3:22" ht="14.25">
      <c r="C85" s="810"/>
      <c r="D85" s="811"/>
      <c r="E85" s="825"/>
      <c r="F85" s="230"/>
      <c r="G85" s="226"/>
      <c r="H85" s="226"/>
      <c r="I85" s="226"/>
      <c r="J85" s="227"/>
      <c r="K85" s="825"/>
      <c r="L85" s="230"/>
      <c r="M85" s="226"/>
      <c r="N85" s="226"/>
      <c r="O85" s="226"/>
      <c r="P85" s="227"/>
      <c r="Q85" s="825"/>
      <c r="R85" s="230"/>
      <c r="S85" s="226"/>
      <c r="T85" s="226"/>
      <c r="U85" s="226"/>
      <c r="V85" s="227"/>
    </row>
    <row r="86" spans="3:22" ht="14.25">
      <c r="C86" s="810"/>
      <c r="D86" s="811"/>
      <c r="E86" s="825"/>
      <c r="F86" s="230"/>
      <c r="G86" s="226"/>
      <c r="H86" s="226"/>
      <c r="I86" s="226"/>
      <c r="J86" s="227"/>
      <c r="K86" s="825"/>
      <c r="L86" s="230"/>
      <c r="M86" s="226"/>
      <c r="N86" s="226"/>
      <c r="O86" s="226"/>
      <c r="P86" s="227"/>
      <c r="Q86" s="825"/>
      <c r="R86" s="230"/>
      <c r="S86" s="226"/>
      <c r="T86" s="226"/>
      <c r="U86" s="226"/>
      <c r="V86" s="227"/>
    </row>
    <row r="87" spans="3:22" ht="14.25">
      <c r="C87" s="810"/>
      <c r="D87" s="811"/>
      <c r="E87" s="825"/>
      <c r="F87" s="230"/>
      <c r="G87" s="226"/>
      <c r="H87" s="226"/>
      <c r="I87" s="226"/>
      <c r="J87" s="227"/>
      <c r="K87" s="825"/>
      <c r="L87" s="230"/>
      <c r="M87" s="226"/>
      <c r="N87" s="226"/>
      <c r="O87" s="226"/>
      <c r="P87" s="227"/>
      <c r="Q87" s="825"/>
      <c r="R87" s="230"/>
      <c r="S87" s="226"/>
      <c r="T87" s="226"/>
      <c r="U87" s="226"/>
      <c r="V87" s="227"/>
    </row>
    <row r="88" spans="3:22" ht="14.25">
      <c r="C88" s="810"/>
      <c r="D88" s="811"/>
      <c r="E88" s="825"/>
      <c r="F88" s="230"/>
      <c r="G88" s="226"/>
      <c r="H88" s="226"/>
      <c r="I88" s="226"/>
      <c r="J88" s="227"/>
      <c r="K88" s="825"/>
      <c r="L88" s="230"/>
      <c r="M88" s="226"/>
      <c r="N88" s="226"/>
      <c r="O88" s="226"/>
      <c r="P88" s="227"/>
      <c r="Q88" s="825"/>
      <c r="R88" s="230"/>
      <c r="S88" s="226"/>
      <c r="T88" s="226"/>
      <c r="U88" s="226"/>
      <c r="V88" s="227"/>
    </row>
    <row r="89" spans="3:22" ht="14.25">
      <c r="C89" s="810"/>
      <c r="D89" s="811"/>
      <c r="E89" s="825"/>
      <c r="F89" s="230"/>
      <c r="G89" s="226"/>
      <c r="H89" s="226"/>
      <c r="I89" s="226"/>
      <c r="J89" s="227"/>
      <c r="K89" s="825"/>
      <c r="L89" s="230"/>
      <c r="M89" s="226"/>
      <c r="N89" s="226"/>
      <c r="O89" s="226"/>
      <c r="P89" s="227"/>
      <c r="Q89" s="825"/>
      <c r="R89" s="230"/>
      <c r="S89" s="226"/>
      <c r="T89" s="226"/>
      <c r="U89" s="226"/>
      <c r="V89" s="227"/>
    </row>
    <row r="90" spans="3:22" ht="14.25">
      <c r="C90" s="810"/>
      <c r="D90" s="811"/>
      <c r="E90" s="825"/>
      <c r="F90" s="230"/>
      <c r="G90" s="226"/>
      <c r="H90" s="226"/>
      <c r="I90" s="226"/>
      <c r="J90" s="227"/>
      <c r="K90" s="825"/>
      <c r="L90" s="230"/>
      <c r="M90" s="226"/>
      <c r="N90" s="226"/>
      <c r="O90" s="226"/>
      <c r="P90" s="227"/>
      <c r="Q90" s="825"/>
      <c r="R90" s="230"/>
      <c r="S90" s="226"/>
      <c r="T90" s="226"/>
      <c r="U90" s="226"/>
      <c r="V90" s="227"/>
    </row>
    <row r="91" spans="3:22" ht="14.25">
      <c r="C91" s="810"/>
      <c r="D91" s="811"/>
      <c r="E91" s="825"/>
      <c r="F91" s="230"/>
      <c r="G91" s="226"/>
      <c r="H91" s="226"/>
      <c r="I91" s="226"/>
      <c r="J91" s="227"/>
      <c r="K91" s="825"/>
      <c r="L91" s="230"/>
      <c r="M91" s="226"/>
      <c r="N91" s="226"/>
      <c r="O91" s="226"/>
      <c r="P91" s="227"/>
      <c r="Q91" s="825"/>
      <c r="R91" s="230"/>
      <c r="S91" s="226"/>
      <c r="T91" s="226"/>
      <c r="U91" s="226"/>
      <c r="V91" s="227"/>
    </row>
    <row r="92" spans="3:22" ht="14.25">
      <c r="C92" s="810"/>
      <c r="D92" s="811"/>
      <c r="E92" s="825"/>
      <c r="F92" s="230"/>
      <c r="G92" s="226"/>
      <c r="H92" s="226"/>
      <c r="I92" s="226"/>
      <c r="J92" s="227"/>
      <c r="K92" s="825"/>
      <c r="L92" s="230"/>
      <c r="M92" s="226"/>
      <c r="N92" s="226"/>
      <c r="O92" s="226"/>
      <c r="P92" s="227"/>
      <c r="Q92" s="825"/>
      <c r="R92" s="230"/>
      <c r="S92" s="226"/>
      <c r="T92" s="226"/>
      <c r="U92" s="226"/>
      <c r="V92" s="227"/>
    </row>
    <row r="93" spans="3:22" ht="14.25">
      <c r="C93" s="810"/>
      <c r="D93" s="811"/>
      <c r="E93" s="825"/>
      <c r="F93" s="230"/>
      <c r="G93" s="226"/>
      <c r="H93" s="226"/>
      <c r="I93" s="226"/>
      <c r="J93" s="227"/>
      <c r="K93" s="825"/>
      <c r="L93" s="230"/>
      <c r="M93" s="226"/>
      <c r="N93" s="226"/>
      <c r="O93" s="226"/>
      <c r="P93" s="227"/>
      <c r="Q93" s="825"/>
      <c r="R93" s="230"/>
      <c r="S93" s="226"/>
      <c r="T93" s="226"/>
      <c r="U93" s="226"/>
      <c r="V93" s="227"/>
    </row>
    <row r="94" spans="3:22" ht="14.25">
      <c r="C94" s="810"/>
      <c r="D94" s="811"/>
      <c r="E94" s="825"/>
      <c r="F94" s="230"/>
      <c r="G94" s="226"/>
      <c r="H94" s="226"/>
      <c r="I94" s="226"/>
      <c r="J94" s="227"/>
      <c r="K94" s="825"/>
      <c r="L94" s="230"/>
      <c r="M94" s="226"/>
      <c r="N94" s="226"/>
      <c r="O94" s="226"/>
      <c r="P94" s="227"/>
      <c r="Q94" s="825"/>
      <c r="R94" s="230"/>
      <c r="S94" s="226"/>
      <c r="T94" s="226"/>
      <c r="U94" s="226"/>
      <c r="V94" s="227"/>
    </row>
    <row r="95" spans="3:22" ht="14.25">
      <c r="C95" s="810"/>
      <c r="D95" s="811"/>
      <c r="E95" s="825"/>
      <c r="F95" s="230"/>
      <c r="G95" s="226"/>
      <c r="H95" s="226"/>
      <c r="I95" s="226"/>
      <c r="J95" s="227"/>
      <c r="K95" s="825"/>
      <c r="L95" s="230"/>
      <c r="M95" s="226"/>
      <c r="N95" s="226"/>
      <c r="O95" s="226"/>
      <c r="P95" s="227"/>
      <c r="Q95" s="825"/>
      <c r="R95" s="230"/>
      <c r="S95" s="226"/>
      <c r="T95" s="226"/>
      <c r="U95" s="226"/>
      <c r="V95" s="227"/>
    </row>
    <row r="96" spans="3:22" ht="14.25">
      <c r="C96" s="810"/>
      <c r="D96" s="811"/>
      <c r="E96" s="825"/>
      <c r="F96" s="230"/>
      <c r="G96" s="226"/>
      <c r="H96" s="226"/>
      <c r="I96" s="226"/>
      <c r="J96" s="227"/>
      <c r="K96" s="825"/>
      <c r="L96" s="230"/>
      <c r="M96" s="226"/>
      <c r="N96" s="226"/>
      <c r="O96" s="226"/>
      <c r="P96" s="227"/>
      <c r="Q96" s="825"/>
      <c r="R96" s="230"/>
      <c r="S96" s="226"/>
      <c r="T96" s="226"/>
      <c r="U96" s="226"/>
      <c r="V96" s="227"/>
    </row>
    <row r="97" spans="3:22" ht="14.25">
      <c r="C97" s="810"/>
      <c r="D97" s="811"/>
      <c r="E97" s="825"/>
      <c r="F97" s="230"/>
      <c r="G97" s="226"/>
      <c r="H97" s="226"/>
      <c r="I97" s="226"/>
      <c r="J97" s="227"/>
      <c r="K97" s="825"/>
      <c r="L97" s="230"/>
      <c r="M97" s="226"/>
      <c r="N97" s="226"/>
      <c r="O97" s="226"/>
      <c r="P97" s="227"/>
      <c r="Q97" s="825"/>
      <c r="R97" s="230"/>
      <c r="S97" s="226"/>
      <c r="T97" s="226"/>
      <c r="U97" s="226"/>
      <c r="V97" s="227"/>
    </row>
    <row r="98" spans="3:22" ht="14.25">
      <c r="C98" s="810"/>
      <c r="D98" s="811"/>
      <c r="E98" s="825"/>
      <c r="F98" s="230"/>
      <c r="G98" s="226"/>
      <c r="H98" s="226"/>
      <c r="I98" s="226"/>
      <c r="J98" s="227"/>
      <c r="K98" s="825"/>
      <c r="L98" s="230"/>
      <c r="M98" s="226"/>
      <c r="N98" s="226"/>
      <c r="O98" s="226"/>
      <c r="P98" s="227"/>
      <c r="Q98" s="825"/>
      <c r="R98" s="230"/>
      <c r="S98" s="226"/>
      <c r="T98" s="226"/>
      <c r="U98" s="226"/>
      <c r="V98" s="227"/>
    </row>
    <row r="99" spans="3:22" ht="14.25">
      <c r="C99" s="810"/>
      <c r="D99" s="811"/>
      <c r="E99" s="825"/>
      <c r="F99" s="230"/>
      <c r="G99" s="226"/>
      <c r="H99" s="226"/>
      <c r="I99" s="226"/>
      <c r="J99" s="227"/>
      <c r="K99" s="825"/>
      <c r="L99" s="230"/>
      <c r="M99" s="226"/>
      <c r="N99" s="226"/>
      <c r="O99" s="226"/>
      <c r="P99" s="227"/>
      <c r="Q99" s="825"/>
      <c r="R99" s="230"/>
      <c r="S99" s="226"/>
      <c r="T99" s="226"/>
      <c r="U99" s="226"/>
      <c r="V99" s="227"/>
    </row>
    <row r="100" spans="3:22" ht="14.25">
      <c r="C100" s="810"/>
      <c r="D100" s="811"/>
      <c r="E100" s="825"/>
      <c r="F100" s="230"/>
      <c r="G100" s="226"/>
      <c r="H100" s="226"/>
      <c r="I100" s="226"/>
      <c r="J100" s="227"/>
      <c r="K100" s="825"/>
      <c r="L100" s="230"/>
      <c r="M100" s="226"/>
      <c r="N100" s="226"/>
      <c r="O100" s="226"/>
      <c r="P100" s="227"/>
      <c r="Q100" s="825"/>
      <c r="R100" s="230"/>
      <c r="S100" s="226"/>
      <c r="T100" s="226"/>
      <c r="U100" s="226"/>
      <c r="V100" s="227"/>
    </row>
    <row r="101" spans="3:22" ht="14.25">
      <c r="C101" s="810"/>
      <c r="D101" s="811"/>
      <c r="E101" s="825"/>
      <c r="F101" s="230"/>
      <c r="G101" s="226"/>
      <c r="H101" s="226"/>
      <c r="I101" s="226"/>
      <c r="J101" s="227"/>
      <c r="K101" s="825"/>
      <c r="L101" s="230"/>
      <c r="M101" s="226"/>
      <c r="N101" s="226"/>
      <c r="O101" s="226"/>
      <c r="P101" s="227"/>
      <c r="Q101" s="825"/>
      <c r="R101" s="230"/>
      <c r="S101" s="226"/>
      <c r="T101" s="226"/>
      <c r="U101" s="226"/>
      <c r="V101" s="227"/>
    </row>
    <row r="102" spans="3:22" ht="14.25">
      <c r="C102" s="810"/>
      <c r="D102" s="811"/>
      <c r="E102" s="825"/>
      <c r="F102" s="230"/>
      <c r="G102" s="226"/>
      <c r="H102" s="226"/>
      <c r="I102" s="226"/>
      <c r="J102" s="227"/>
      <c r="K102" s="825"/>
      <c r="L102" s="230"/>
      <c r="M102" s="226"/>
      <c r="N102" s="226"/>
      <c r="O102" s="226"/>
      <c r="P102" s="227"/>
      <c r="Q102" s="825"/>
      <c r="R102" s="230"/>
      <c r="S102" s="226"/>
      <c r="T102" s="226"/>
      <c r="U102" s="226"/>
      <c r="V102" s="227"/>
    </row>
    <row r="103" spans="3:22" ht="14.25">
      <c r="C103" s="810"/>
      <c r="D103" s="811"/>
      <c r="E103" s="825"/>
      <c r="F103" s="230"/>
      <c r="G103" s="226"/>
      <c r="H103" s="226"/>
      <c r="I103" s="226"/>
      <c r="J103" s="227"/>
      <c r="K103" s="825"/>
      <c r="L103" s="230"/>
      <c r="M103" s="226"/>
      <c r="N103" s="226"/>
      <c r="O103" s="226"/>
      <c r="P103" s="227"/>
      <c r="Q103" s="825"/>
      <c r="R103" s="230"/>
      <c r="S103" s="226"/>
      <c r="T103" s="226"/>
      <c r="U103" s="226"/>
      <c r="V103" s="227"/>
    </row>
    <row r="104" spans="3:22" ht="14.25">
      <c r="C104" s="810"/>
      <c r="D104" s="811"/>
      <c r="E104" s="825"/>
      <c r="F104" s="230"/>
      <c r="G104" s="226"/>
      <c r="H104" s="226"/>
      <c r="I104" s="226"/>
      <c r="J104" s="227"/>
      <c r="K104" s="825"/>
      <c r="L104" s="230"/>
      <c r="M104" s="226"/>
      <c r="N104" s="226"/>
      <c r="O104" s="226"/>
      <c r="P104" s="227"/>
      <c r="Q104" s="825"/>
      <c r="R104" s="230"/>
      <c r="S104" s="226"/>
      <c r="T104" s="226"/>
      <c r="U104" s="226"/>
      <c r="V104" s="227"/>
    </row>
    <row r="105" spans="3:22" ht="14.25">
      <c r="C105" s="810"/>
      <c r="D105" s="811"/>
      <c r="E105" s="825"/>
      <c r="F105" s="230"/>
      <c r="G105" s="226"/>
      <c r="H105" s="226"/>
      <c r="I105" s="226"/>
      <c r="J105" s="227"/>
      <c r="K105" s="825"/>
      <c r="L105" s="230"/>
      <c r="M105" s="226"/>
      <c r="N105" s="226"/>
      <c r="O105" s="226"/>
      <c r="P105" s="227"/>
      <c r="Q105" s="825"/>
      <c r="R105" s="230"/>
      <c r="S105" s="226"/>
      <c r="T105" s="226"/>
      <c r="U105" s="226"/>
      <c r="V105" s="227"/>
    </row>
    <row r="106" spans="3:22" ht="14.25">
      <c r="C106" s="810"/>
      <c r="D106" s="811"/>
      <c r="E106" s="825"/>
      <c r="F106" s="230"/>
      <c r="G106" s="226"/>
      <c r="H106" s="226"/>
      <c r="I106" s="226"/>
      <c r="J106" s="227"/>
      <c r="K106" s="825"/>
      <c r="L106" s="230"/>
      <c r="M106" s="226"/>
      <c r="N106" s="226"/>
      <c r="O106" s="226"/>
      <c r="P106" s="227"/>
      <c r="Q106" s="825"/>
      <c r="R106" s="230"/>
      <c r="S106" s="226"/>
      <c r="T106" s="226"/>
      <c r="U106" s="226"/>
      <c r="V106" s="227"/>
    </row>
    <row r="107" spans="3:22" ht="14.25">
      <c r="C107" s="810"/>
      <c r="D107" s="811"/>
      <c r="E107" s="825"/>
      <c r="F107" s="230"/>
      <c r="G107" s="226"/>
      <c r="H107" s="226"/>
      <c r="I107" s="226"/>
      <c r="J107" s="227"/>
      <c r="K107" s="825"/>
      <c r="L107" s="230"/>
      <c r="M107" s="226"/>
      <c r="N107" s="226"/>
      <c r="O107" s="226"/>
      <c r="P107" s="227"/>
      <c r="Q107" s="825"/>
      <c r="R107" s="230"/>
      <c r="S107" s="226"/>
      <c r="T107" s="226"/>
      <c r="U107" s="226"/>
      <c r="V107" s="227"/>
    </row>
    <row r="108" spans="3:22" ht="14.25">
      <c r="C108" s="810"/>
      <c r="D108" s="811"/>
      <c r="E108" s="825"/>
      <c r="F108" s="230"/>
      <c r="G108" s="226"/>
      <c r="H108" s="226"/>
      <c r="I108" s="226"/>
      <c r="J108" s="227"/>
      <c r="K108" s="825"/>
      <c r="L108" s="230"/>
      <c r="M108" s="226"/>
      <c r="N108" s="226"/>
      <c r="O108" s="226"/>
      <c r="P108" s="227"/>
      <c r="Q108" s="825"/>
      <c r="R108" s="230"/>
      <c r="S108" s="226"/>
      <c r="T108" s="226"/>
      <c r="U108" s="226"/>
      <c r="V108" s="227"/>
    </row>
    <row r="109" spans="3:22" ht="14.25">
      <c r="C109" s="810"/>
      <c r="D109" s="811"/>
      <c r="E109" s="825"/>
      <c r="F109" s="230"/>
      <c r="G109" s="226"/>
      <c r="H109" s="226"/>
      <c r="I109" s="226"/>
      <c r="J109" s="227"/>
      <c r="K109" s="825"/>
      <c r="L109" s="230"/>
      <c r="M109" s="226"/>
      <c r="N109" s="226"/>
      <c r="O109" s="226"/>
      <c r="P109" s="227"/>
      <c r="Q109" s="825"/>
      <c r="R109" s="230"/>
      <c r="S109" s="226"/>
      <c r="T109" s="226"/>
      <c r="U109" s="226"/>
      <c r="V109" s="227"/>
    </row>
    <row r="110" spans="3:22" ht="14.25">
      <c r="C110" s="810"/>
      <c r="D110" s="811"/>
      <c r="E110" s="825"/>
      <c r="F110" s="230"/>
      <c r="G110" s="226"/>
      <c r="H110" s="226"/>
      <c r="I110" s="226"/>
      <c r="J110" s="227"/>
      <c r="K110" s="825"/>
      <c r="L110" s="230"/>
      <c r="M110" s="226"/>
      <c r="N110" s="226"/>
      <c r="O110" s="226"/>
      <c r="P110" s="227"/>
      <c r="Q110" s="825"/>
      <c r="R110" s="230"/>
      <c r="S110" s="226"/>
      <c r="T110" s="226"/>
      <c r="U110" s="226"/>
      <c r="V110" s="227"/>
    </row>
    <row r="111" spans="3:22" ht="14.25">
      <c r="C111" s="810"/>
      <c r="D111" s="811"/>
      <c r="E111" s="825"/>
      <c r="F111" s="230"/>
      <c r="G111" s="226"/>
      <c r="H111" s="226"/>
      <c r="I111" s="226"/>
      <c r="J111" s="227"/>
      <c r="K111" s="825"/>
      <c r="L111" s="230"/>
      <c r="M111" s="226"/>
      <c r="N111" s="226"/>
      <c r="O111" s="226"/>
      <c r="P111" s="227"/>
      <c r="Q111" s="825"/>
      <c r="R111" s="230"/>
      <c r="S111" s="226"/>
      <c r="T111" s="226"/>
      <c r="U111" s="226"/>
      <c r="V111" s="227"/>
    </row>
    <row r="112" spans="3:22" ht="14.25">
      <c r="C112" s="810"/>
      <c r="D112" s="811"/>
      <c r="E112" s="825"/>
      <c r="F112" s="230"/>
      <c r="G112" s="226"/>
      <c r="H112" s="226"/>
      <c r="I112" s="226"/>
      <c r="J112" s="227"/>
      <c r="K112" s="825"/>
      <c r="L112" s="230"/>
      <c r="M112" s="226"/>
      <c r="N112" s="226"/>
      <c r="O112" s="226"/>
      <c r="P112" s="227"/>
      <c r="Q112" s="825"/>
      <c r="R112" s="230"/>
      <c r="S112" s="226"/>
      <c r="T112" s="226"/>
      <c r="U112" s="226"/>
      <c r="V112" s="227"/>
    </row>
    <row r="113" spans="3:22" ht="14.25">
      <c r="C113" s="810"/>
      <c r="D113" s="811"/>
      <c r="E113" s="825"/>
      <c r="F113" s="230"/>
      <c r="G113" s="226"/>
      <c r="H113" s="226"/>
      <c r="I113" s="226"/>
      <c r="J113" s="227"/>
      <c r="K113" s="825"/>
      <c r="L113" s="230"/>
      <c r="M113" s="226"/>
      <c r="N113" s="226"/>
      <c r="O113" s="226"/>
      <c r="P113" s="227"/>
      <c r="Q113" s="825"/>
      <c r="R113" s="230"/>
      <c r="S113" s="226"/>
      <c r="T113" s="226"/>
      <c r="U113" s="226"/>
      <c r="V113" s="227"/>
    </row>
    <row r="114" spans="3:22" ht="14.25">
      <c r="C114" s="810"/>
      <c r="D114" s="811"/>
      <c r="E114" s="825"/>
      <c r="F114" s="230"/>
      <c r="G114" s="226"/>
      <c r="H114" s="226"/>
      <c r="I114" s="226"/>
      <c r="J114" s="227"/>
      <c r="K114" s="825"/>
      <c r="L114" s="230"/>
      <c r="M114" s="226"/>
      <c r="N114" s="226"/>
      <c r="O114" s="226"/>
      <c r="P114" s="227"/>
      <c r="Q114" s="825"/>
      <c r="R114" s="230"/>
      <c r="S114" s="226"/>
      <c r="T114" s="226"/>
      <c r="U114" s="226"/>
      <c r="V114" s="227"/>
    </row>
    <row r="115" spans="3:22" ht="14.25">
      <c r="C115" s="810"/>
      <c r="D115" s="811"/>
      <c r="E115" s="825"/>
      <c r="F115" s="230"/>
      <c r="G115" s="226"/>
      <c r="H115" s="226"/>
      <c r="I115" s="226"/>
      <c r="J115" s="227"/>
      <c r="K115" s="825"/>
      <c r="L115" s="230"/>
      <c r="M115" s="226"/>
      <c r="N115" s="226"/>
      <c r="O115" s="226"/>
      <c r="P115" s="227"/>
      <c r="Q115" s="825"/>
      <c r="R115" s="230"/>
      <c r="S115" s="226"/>
      <c r="T115" s="226"/>
      <c r="U115" s="226"/>
      <c r="V115" s="227"/>
    </row>
    <row r="116" spans="3:22" ht="14.25">
      <c r="C116" s="810"/>
      <c r="D116" s="811"/>
      <c r="E116" s="825"/>
      <c r="F116" s="230"/>
      <c r="G116" s="226"/>
      <c r="H116" s="226"/>
      <c r="I116" s="226"/>
      <c r="J116" s="227"/>
      <c r="K116" s="825"/>
      <c r="L116" s="230"/>
      <c r="M116" s="226"/>
      <c r="N116" s="226"/>
      <c r="O116" s="226"/>
      <c r="P116" s="227"/>
      <c r="Q116" s="825"/>
      <c r="R116" s="230"/>
      <c r="S116" s="226"/>
      <c r="T116" s="226"/>
      <c r="U116" s="226"/>
      <c r="V116" s="227"/>
    </row>
    <row r="117" spans="3:22" ht="14.25">
      <c r="C117" s="812"/>
      <c r="D117" s="813"/>
      <c r="E117" s="826"/>
      <c r="F117" s="231"/>
      <c r="G117" s="232"/>
      <c r="H117" s="232"/>
      <c r="I117" s="232"/>
      <c r="J117" s="233"/>
      <c r="K117" s="826"/>
      <c r="L117" s="231"/>
      <c r="M117" s="232"/>
      <c r="N117" s="232"/>
      <c r="O117" s="232"/>
      <c r="P117" s="233"/>
      <c r="Q117" s="826"/>
      <c r="R117" s="231"/>
      <c r="S117" s="232"/>
      <c r="T117" s="232"/>
      <c r="U117" s="232"/>
      <c r="V117" s="233"/>
    </row>
    <row r="118" spans="3:22">
      <c r="C118" s="808" t="s">
        <v>318</v>
      </c>
      <c r="D118" s="809"/>
      <c r="E118" s="827"/>
      <c r="F118" s="828"/>
      <c r="G118" s="830"/>
      <c r="H118" s="222"/>
      <c r="I118" s="222"/>
      <c r="J118" s="832"/>
      <c r="K118" s="827"/>
      <c r="L118" s="828"/>
      <c r="M118" s="830"/>
      <c r="N118" s="222"/>
      <c r="O118" s="222"/>
      <c r="P118" s="832"/>
      <c r="Q118" s="827"/>
      <c r="R118" s="828"/>
      <c r="S118" s="830"/>
      <c r="T118" s="222"/>
      <c r="U118" s="222"/>
      <c r="V118" s="832"/>
    </row>
    <row r="119" spans="3:22" ht="12.95" customHeight="1">
      <c r="C119" s="810"/>
      <c r="D119" s="811"/>
      <c r="E119" s="829"/>
      <c r="F119" s="822"/>
      <c r="G119" s="831"/>
      <c r="H119" s="834"/>
      <c r="I119" s="223"/>
      <c r="J119" s="833"/>
      <c r="K119" s="829"/>
      <c r="L119" s="822"/>
      <c r="M119" s="831"/>
      <c r="N119" s="834"/>
      <c r="O119" s="223"/>
      <c r="P119" s="833"/>
      <c r="Q119" s="829"/>
      <c r="R119" s="822"/>
      <c r="S119" s="831"/>
      <c r="T119" s="834"/>
      <c r="U119" s="223"/>
      <c r="V119" s="833"/>
    </row>
    <row r="120" spans="3:22">
      <c r="C120" s="810"/>
      <c r="D120" s="811"/>
      <c r="E120" s="829"/>
      <c r="F120" s="822"/>
      <c r="G120" s="831"/>
      <c r="H120" s="834"/>
      <c r="I120" s="224"/>
      <c r="J120" s="833"/>
      <c r="K120" s="829"/>
      <c r="L120" s="822"/>
      <c r="M120" s="831"/>
      <c r="N120" s="834"/>
      <c r="O120" s="224"/>
      <c r="P120" s="833"/>
      <c r="Q120" s="829"/>
      <c r="R120" s="822"/>
      <c r="S120" s="831"/>
      <c r="T120" s="834"/>
      <c r="U120" s="224"/>
      <c r="V120" s="833"/>
    </row>
    <row r="121" spans="3:22">
      <c r="C121" s="810"/>
      <c r="D121" s="811"/>
      <c r="E121" s="829"/>
      <c r="F121" s="822"/>
      <c r="G121" s="831"/>
      <c r="H121" s="834"/>
      <c r="I121" s="225"/>
      <c r="J121" s="833"/>
      <c r="K121" s="829"/>
      <c r="L121" s="822"/>
      <c r="M121" s="831"/>
      <c r="N121" s="834"/>
      <c r="O121" s="225"/>
      <c r="P121" s="833"/>
      <c r="Q121" s="829"/>
      <c r="R121" s="822"/>
      <c r="S121" s="831"/>
      <c r="T121" s="834"/>
      <c r="U121" s="225"/>
      <c r="V121" s="833"/>
    </row>
    <row r="122" spans="3:22" ht="14.25">
      <c r="C122" s="810"/>
      <c r="D122" s="811"/>
      <c r="E122" s="80"/>
      <c r="F122" s="34"/>
      <c r="G122" s="226"/>
      <c r="H122" s="226"/>
      <c r="I122" s="226"/>
      <c r="J122" s="227"/>
      <c r="K122" s="80"/>
      <c r="L122" s="34"/>
      <c r="M122" s="226"/>
      <c r="N122" s="226"/>
      <c r="O122" s="226"/>
      <c r="P122" s="227"/>
      <c r="Q122" s="80"/>
      <c r="R122" s="34"/>
      <c r="S122" s="226"/>
      <c r="T122" s="226"/>
      <c r="U122" s="226"/>
      <c r="V122" s="227"/>
    </row>
    <row r="123" spans="3:22" ht="14.25">
      <c r="C123" s="810"/>
      <c r="D123" s="811"/>
      <c r="E123" s="80"/>
      <c r="F123" s="34"/>
      <c r="G123" s="226"/>
      <c r="H123" s="226"/>
      <c r="I123" s="226"/>
      <c r="J123" s="227"/>
      <c r="K123" s="80"/>
      <c r="L123" s="34"/>
      <c r="M123" s="226"/>
      <c r="N123" s="226"/>
      <c r="O123" s="226"/>
      <c r="P123" s="227"/>
      <c r="Q123" s="80"/>
      <c r="R123" s="34"/>
      <c r="S123" s="226"/>
      <c r="T123" s="226"/>
      <c r="U123" s="226"/>
      <c r="V123" s="227"/>
    </row>
    <row r="124" spans="3:22" ht="14.25">
      <c r="C124" s="810"/>
      <c r="D124" s="811"/>
      <c r="E124" s="80"/>
      <c r="F124" s="34"/>
      <c r="G124" s="226"/>
      <c r="H124" s="226"/>
      <c r="I124" s="226"/>
      <c r="J124" s="227"/>
      <c r="K124" s="80"/>
      <c r="L124" s="34"/>
      <c r="M124" s="226"/>
      <c r="N124" s="226"/>
      <c r="O124" s="226"/>
      <c r="P124" s="227"/>
      <c r="Q124" s="80"/>
      <c r="R124" s="34"/>
      <c r="S124" s="226"/>
      <c r="T124" s="226"/>
      <c r="U124" s="226"/>
      <c r="V124" s="227"/>
    </row>
    <row r="125" spans="3:22" ht="14.25" customHeight="1">
      <c r="C125" s="810"/>
      <c r="D125" s="811"/>
      <c r="E125" s="823"/>
      <c r="F125" s="824"/>
      <c r="G125" s="228"/>
      <c r="H125" s="228"/>
      <c r="I125" s="228"/>
      <c r="J125" s="229"/>
      <c r="K125" s="823"/>
      <c r="L125" s="824"/>
      <c r="M125" s="228"/>
      <c r="N125" s="228"/>
      <c r="O125" s="228"/>
      <c r="P125" s="229"/>
      <c r="Q125" s="823"/>
      <c r="R125" s="824"/>
      <c r="S125" s="228"/>
      <c r="T125" s="228"/>
      <c r="U125" s="228"/>
      <c r="V125" s="229"/>
    </row>
    <row r="126" spans="3:22" ht="14.25" customHeight="1">
      <c r="C126" s="810"/>
      <c r="D126" s="811"/>
      <c r="E126" s="825"/>
      <c r="F126" s="230"/>
      <c r="G126" s="226"/>
      <c r="H126" s="226"/>
      <c r="I126" s="226"/>
      <c r="J126" s="227"/>
      <c r="K126" s="825"/>
      <c r="L126" s="230"/>
      <c r="M126" s="226"/>
      <c r="N126" s="226"/>
      <c r="O126" s="226"/>
      <c r="P126" s="227"/>
      <c r="Q126" s="825"/>
      <c r="R126" s="230"/>
      <c r="S126" s="226"/>
      <c r="T126" s="226"/>
      <c r="U126" s="226"/>
      <c r="V126" s="227"/>
    </row>
    <row r="127" spans="3:22" ht="14.25">
      <c r="C127" s="810"/>
      <c r="D127" s="811"/>
      <c r="E127" s="825"/>
      <c r="F127" s="230"/>
      <c r="G127" s="226"/>
      <c r="H127" s="226"/>
      <c r="I127" s="226"/>
      <c r="J127" s="227"/>
      <c r="K127" s="825"/>
      <c r="L127" s="230"/>
      <c r="M127" s="226"/>
      <c r="N127" s="226"/>
      <c r="O127" s="226"/>
      <c r="P127" s="227"/>
      <c r="Q127" s="825"/>
      <c r="R127" s="230"/>
      <c r="S127" s="226"/>
      <c r="T127" s="226"/>
      <c r="U127" s="226"/>
      <c r="V127" s="227"/>
    </row>
    <row r="128" spans="3:22" ht="14.25">
      <c r="C128" s="810"/>
      <c r="D128" s="811"/>
      <c r="E128" s="825"/>
      <c r="F128" s="230"/>
      <c r="G128" s="226"/>
      <c r="H128" s="226"/>
      <c r="I128" s="226"/>
      <c r="J128" s="227"/>
      <c r="K128" s="825"/>
      <c r="L128" s="230"/>
      <c r="M128" s="226"/>
      <c r="N128" s="226"/>
      <c r="O128" s="226"/>
      <c r="P128" s="227"/>
      <c r="Q128" s="825"/>
      <c r="R128" s="230"/>
      <c r="S128" s="226"/>
      <c r="T128" s="226"/>
      <c r="U128" s="226"/>
      <c r="V128" s="227"/>
    </row>
    <row r="129" spans="3:22" ht="14.25">
      <c r="C129" s="810"/>
      <c r="D129" s="811"/>
      <c r="E129" s="825"/>
      <c r="F129" s="230"/>
      <c r="G129" s="226"/>
      <c r="H129" s="226"/>
      <c r="I129" s="226"/>
      <c r="J129" s="227"/>
      <c r="K129" s="825"/>
      <c r="L129" s="230"/>
      <c r="M129" s="226"/>
      <c r="N129" s="226"/>
      <c r="O129" s="226"/>
      <c r="P129" s="227"/>
      <c r="Q129" s="825"/>
      <c r="R129" s="230"/>
      <c r="S129" s="226"/>
      <c r="T129" s="226"/>
      <c r="U129" s="226"/>
      <c r="V129" s="227"/>
    </row>
    <row r="130" spans="3:22" ht="14.25">
      <c r="C130" s="810"/>
      <c r="D130" s="811"/>
      <c r="E130" s="825"/>
      <c r="F130" s="230"/>
      <c r="G130" s="226"/>
      <c r="H130" s="226"/>
      <c r="I130" s="226"/>
      <c r="J130" s="227"/>
      <c r="K130" s="825"/>
      <c r="L130" s="230"/>
      <c r="M130" s="226"/>
      <c r="N130" s="226"/>
      <c r="O130" s="226"/>
      <c r="P130" s="227"/>
      <c r="Q130" s="825"/>
      <c r="R130" s="230"/>
      <c r="S130" s="226"/>
      <c r="T130" s="226"/>
      <c r="U130" s="226"/>
      <c r="V130" s="227"/>
    </row>
    <row r="131" spans="3:22" ht="14.25">
      <c r="C131" s="810"/>
      <c r="D131" s="811"/>
      <c r="E131" s="825"/>
      <c r="F131" s="230"/>
      <c r="G131" s="226"/>
      <c r="H131" s="226"/>
      <c r="I131" s="226"/>
      <c r="J131" s="227"/>
      <c r="K131" s="825"/>
      <c r="L131" s="230"/>
      <c r="M131" s="226"/>
      <c r="N131" s="226"/>
      <c r="O131" s="226"/>
      <c r="P131" s="227"/>
      <c r="Q131" s="825"/>
      <c r="R131" s="230"/>
      <c r="S131" s="226"/>
      <c r="T131" s="226"/>
      <c r="U131" s="226"/>
      <c r="V131" s="227"/>
    </row>
    <row r="132" spans="3:22" ht="14.25">
      <c r="C132" s="810"/>
      <c r="D132" s="811"/>
      <c r="E132" s="825"/>
      <c r="F132" s="230"/>
      <c r="G132" s="226"/>
      <c r="H132" s="226"/>
      <c r="I132" s="226"/>
      <c r="J132" s="227"/>
      <c r="K132" s="825"/>
      <c r="L132" s="230"/>
      <c r="M132" s="226"/>
      <c r="N132" s="226"/>
      <c r="O132" s="226"/>
      <c r="P132" s="227"/>
      <c r="Q132" s="825"/>
      <c r="R132" s="230"/>
      <c r="S132" s="226"/>
      <c r="T132" s="226"/>
      <c r="U132" s="226"/>
      <c r="V132" s="227"/>
    </row>
    <row r="133" spans="3:22" ht="14.25">
      <c r="C133" s="810"/>
      <c r="D133" s="811"/>
      <c r="E133" s="825"/>
      <c r="F133" s="230"/>
      <c r="G133" s="226"/>
      <c r="H133" s="226"/>
      <c r="I133" s="226"/>
      <c r="J133" s="227"/>
      <c r="K133" s="825"/>
      <c r="L133" s="230"/>
      <c r="M133" s="226"/>
      <c r="N133" s="226"/>
      <c r="O133" s="226"/>
      <c r="P133" s="227"/>
      <c r="Q133" s="825"/>
      <c r="R133" s="230"/>
      <c r="S133" s="226"/>
      <c r="T133" s="226"/>
      <c r="U133" s="226"/>
      <c r="V133" s="227"/>
    </row>
    <row r="134" spans="3:22" ht="14.25">
      <c r="C134" s="810"/>
      <c r="D134" s="811"/>
      <c r="E134" s="825"/>
      <c r="F134" s="230"/>
      <c r="G134" s="226"/>
      <c r="H134" s="226"/>
      <c r="I134" s="226"/>
      <c r="J134" s="227"/>
      <c r="K134" s="825"/>
      <c r="L134" s="230"/>
      <c r="M134" s="226"/>
      <c r="N134" s="226"/>
      <c r="O134" s="226"/>
      <c r="P134" s="227"/>
      <c r="Q134" s="825"/>
      <c r="R134" s="230"/>
      <c r="S134" s="226"/>
      <c r="T134" s="226"/>
      <c r="U134" s="226"/>
      <c r="V134" s="227"/>
    </row>
    <row r="135" spans="3:22" ht="14.25">
      <c r="C135" s="810"/>
      <c r="D135" s="811"/>
      <c r="E135" s="825"/>
      <c r="F135" s="230"/>
      <c r="G135" s="226"/>
      <c r="H135" s="226"/>
      <c r="I135" s="226"/>
      <c r="J135" s="227"/>
      <c r="K135" s="825"/>
      <c r="L135" s="230"/>
      <c r="M135" s="226"/>
      <c r="N135" s="226"/>
      <c r="O135" s="226"/>
      <c r="P135" s="227"/>
      <c r="Q135" s="825"/>
      <c r="R135" s="230"/>
      <c r="S135" s="226"/>
      <c r="T135" s="226"/>
      <c r="U135" s="226"/>
      <c r="V135" s="227"/>
    </row>
    <row r="136" spans="3:22" ht="14.25">
      <c r="C136" s="810"/>
      <c r="D136" s="811"/>
      <c r="E136" s="825"/>
      <c r="F136" s="230"/>
      <c r="G136" s="226"/>
      <c r="H136" s="226"/>
      <c r="I136" s="226"/>
      <c r="J136" s="227"/>
      <c r="K136" s="825"/>
      <c r="L136" s="230"/>
      <c r="M136" s="226"/>
      <c r="N136" s="226"/>
      <c r="O136" s="226"/>
      <c r="P136" s="227"/>
      <c r="Q136" s="825"/>
      <c r="R136" s="230"/>
      <c r="S136" s="226"/>
      <c r="T136" s="226"/>
      <c r="U136" s="226"/>
      <c r="V136" s="227"/>
    </row>
    <row r="137" spans="3:22" ht="14.25">
      <c r="C137" s="810"/>
      <c r="D137" s="811"/>
      <c r="E137" s="825"/>
      <c r="F137" s="230"/>
      <c r="G137" s="226"/>
      <c r="H137" s="226"/>
      <c r="I137" s="226"/>
      <c r="J137" s="227"/>
      <c r="K137" s="825"/>
      <c r="L137" s="230"/>
      <c r="M137" s="226"/>
      <c r="N137" s="226"/>
      <c r="O137" s="226"/>
      <c r="P137" s="227"/>
      <c r="Q137" s="825"/>
      <c r="R137" s="230"/>
      <c r="S137" s="226"/>
      <c r="T137" s="226"/>
      <c r="U137" s="226"/>
      <c r="V137" s="227"/>
    </row>
    <row r="138" spans="3:22" ht="14.25">
      <c r="C138" s="810"/>
      <c r="D138" s="811"/>
      <c r="E138" s="825"/>
      <c r="F138" s="230"/>
      <c r="G138" s="226"/>
      <c r="H138" s="226"/>
      <c r="I138" s="226"/>
      <c r="J138" s="227"/>
      <c r="K138" s="825"/>
      <c r="L138" s="230"/>
      <c r="M138" s="226"/>
      <c r="N138" s="226"/>
      <c r="O138" s="226"/>
      <c r="P138" s="227"/>
      <c r="Q138" s="825"/>
      <c r="R138" s="230"/>
      <c r="S138" s="226"/>
      <c r="T138" s="226"/>
      <c r="U138" s="226"/>
      <c r="V138" s="227"/>
    </row>
    <row r="139" spans="3:22" ht="14.25">
      <c r="C139" s="810"/>
      <c r="D139" s="811"/>
      <c r="E139" s="825"/>
      <c r="F139" s="230"/>
      <c r="G139" s="226"/>
      <c r="H139" s="226"/>
      <c r="I139" s="226"/>
      <c r="J139" s="227"/>
      <c r="K139" s="825"/>
      <c r="L139" s="230"/>
      <c r="M139" s="226"/>
      <c r="N139" s="226"/>
      <c r="O139" s="226"/>
      <c r="P139" s="227"/>
      <c r="Q139" s="825"/>
      <c r="R139" s="230"/>
      <c r="S139" s="226"/>
      <c r="T139" s="226"/>
      <c r="U139" s="226"/>
      <c r="V139" s="227"/>
    </row>
    <row r="140" spans="3:22" ht="14.25">
      <c r="C140" s="810"/>
      <c r="D140" s="811"/>
      <c r="E140" s="825"/>
      <c r="F140" s="230"/>
      <c r="G140" s="226"/>
      <c r="H140" s="226"/>
      <c r="I140" s="226"/>
      <c r="J140" s="227"/>
      <c r="K140" s="825"/>
      <c r="L140" s="230"/>
      <c r="M140" s="226"/>
      <c r="N140" s="226"/>
      <c r="O140" s="226"/>
      <c r="P140" s="227"/>
      <c r="Q140" s="825"/>
      <c r="R140" s="230"/>
      <c r="S140" s="226"/>
      <c r="T140" s="226"/>
      <c r="U140" s="226"/>
      <c r="V140" s="227"/>
    </row>
    <row r="141" spans="3:22" ht="14.25">
      <c r="C141" s="810"/>
      <c r="D141" s="811"/>
      <c r="E141" s="825"/>
      <c r="F141" s="230"/>
      <c r="G141" s="226"/>
      <c r="H141" s="226"/>
      <c r="I141" s="226"/>
      <c r="J141" s="227"/>
      <c r="K141" s="825"/>
      <c r="L141" s="230"/>
      <c r="M141" s="226"/>
      <c r="N141" s="226"/>
      <c r="O141" s="226"/>
      <c r="P141" s="227"/>
      <c r="Q141" s="825"/>
      <c r="R141" s="230"/>
      <c r="S141" s="226"/>
      <c r="T141" s="226"/>
      <c r="U141" s="226"/>
      <c r="V141" s="227"/>
    </row>
    <row r="142" spans="3:22" ht="14.25">
      <c r="C142" s="810"/>
      <c r="D142" s="811"/>
      <c r="E142" s="825"/>
      <c r="F142" s="230"/>
      <c r="G142" s="226"/>
      <c r="H142" s="226"/>
      <c r="I142" s="226"/>
      <c r="J142" s="227"/>
      <c r="K142" s="825"/>
      <c r="L142" s="230"/>
      <c r="M142" s="226"/>
      <c r="N142" s="226"/>
      <c r="O142" s="226"/>
      <c r="P142" s="227"/>
      <c r="Q142" s="825"/>
      <c r="R142" s="230"/>
      <c r="S142" s="226"/>
      <c r="T142" s="226"/>
      <c r="U142" s="226"/>
      <c r="V142" s="227"/>
    </row>
    <row r="143" spans="3:22" ht="14.25">
      <c r="C143" s="810"/>
      <c r="D143" s="811"/>
      <c r="E143" s="825"/>
      <c r="F143" s="230"/>
      <c r="G143" s="226"/>
      <c r="H143" s="226"/>
      <c r="I143" s="226"/>
      <c r="J143" s="227"/>
      <c r="K143" s="825"/>
      <c r="L143" s="230"/>
      <c r="M143" s="226"/>
      <c r="N143" s="226"/>
      <c r="O143" s="226"/>
      <c r="P143" s="227"/>
      <c r="Q143" s="825"/>
      <c r="R143" s="230"/>
      <c r="S143" s="226"/>
      <c r="T143" s="226"/>
      <c r="U143" s="226"/>
      <c r="V143" s="227"/>
    </row>
    <row r="144" spans="3:22" ht="14.25">
      <c r="C144" s="810"/>
      <c r="D144" s="811"/>
      <c r="E144" s="825"/>
      <c r="F144" s="230"/>
      <c r="G144" s="226"/>
      <c r="H144" s="226"/>
      <c r="I144" s="226"/>
      <c r="J144" s="227"/>
      <c r="K144" s="825"/>
      <c r="L144" s="230"/>
      <c r="M144" s="226"/>
      <c r="N144" s="226"/>
      <c r="O144" s="226"/>
      <c r="P144" s="227"/>
      <c r="Q144" s="825"/>
      <c r="R144" s="230"/>
      <c r="S144" s="226"/>
      <c r="T144" s="226"/>
      <c r="U144" s="226"/>
      <c r="V144" s="227"/>
    </row>
    <row r="145" spans="3:22" ht="14.25">
      <c r="C145" s="810"/>
      <c r="D145" s="811"/>
      <c r="E145" s="825"/>
      <c r="F145" s="230"/>
      <c r="G145" s="226"/>
      <c r="H145" s="226"/>
      <c r="I145" s="226"/>
      <c r="J145" s="227"/>
      <c r="K145" s="825"/>
      <c r="L145" s="230"/>
      <c r="M145" s="226"/>
      <c r="N145" s="226"/>
      <c r="O145" s="226"/>
      <c r="P145" s="227"/>
      <c r="Q145" s="825"/>
      <c r="R145" s="230"/>
      <c r="S145" s="226"/>
      <c r="T145" s="226"/>
      <c r="U145" s="226"/>
      <c r="V145" s="227"/>
    </row>
    <row r="146" spans="3:22" ht="14.25">
      <c r="C146" s="810"/>
      <c r="D146" s="811"/>
      <c r="E146" s="825"/>
      <c r="F146" s="230"/>
      <c r="G146" s="226"/>
      <c r="H146" s="226"/>
      <c r="I146" s="226"/>
      <c r="J146" s="227"/>
      <c r="K146" s="825"/>
      <c r="L146" s="230"/>
      <c r="M146" s="226"/>
      <c r="N146" s="226"/>
      <c r="O146" s="226"/>
      <c r="P146" s="227"/>
      <c r="Q146" s="825"/>
      <c r="R146" s="230"/>
      <c r="S146" s="226"/>
      <c r="T146" s="226"/>
      <c r="U146" s="226"/>
      <c r="V146" s="227"/>
    </row>
    <row r="147" spans="3:22" ht="14.25">
      <c r="C147" s="810"/>
      <c r="D147" s="811"/>
      <c r="E147" s="825"/>
      <c r="F147" s="230"/>
      <c r="G147" s="226"/>
      <c r="H147" s="226"/>
      <c r="I147" s="226"/>
      <c r="J147" s="227"/>
      <c r="K147" s="825"/>
      <c r="L147" s="230"/>
      <c r="M147" s="226"/>
      <c r="N147" s="226"/>
      <c r="O147" s="226"/>
      <c r="P147" s="227"/>
      <c r="Q147" s="825"/>
      <c r="R147" s="230"/>
      <c r="S147" s="226"/>
      <c r="T147" s="226"/>
      <c r="U147" s="226"/>
      <c r="V147" s="227"/>
    </row>
    <row r="148" spans="3:22" ht="14.25">
      <c r="C148" s="810"/>
      <c r="D148" s="811"/>
      <c r="E148" s="825"/>
      <c r="F148" s="230"/>
      <c r="G148" s="226"/>
      <c r="H148" s="226"/>
      <c r="I148" s="226"/>
      <c r="J148" s="227"/>
      <c r="K148" s="825"/>
      <c r="L148" s="230"/>
      <c r="M148" s="226"/>
      <c r="N148" s="226"/>
      <c r="O148" s="226"/>
      <c r="P148" s="227"/>
      <c r="Q148" s="825"/>
      <c r="R148" s="230"/>
      <c r="S148" s="226"/>
      <c r="T148" s="226"/>
      <c r="U148" s="226"/>
      <c r="V148" s="227"/>
    </row>
    <row r="149" spans="3:22" ht="14.25">
      <c r="C149" s="810"/>
      <c r="D149" s="811"/>
      <c r="E149" s="825"/>
      <c r="F149" s="230"/>
      <c r="G149" s="226"/>
      <c r="H149" s="226"/>
      <c r="I149" s="226"/>
      <c r="J149" s="227"/>
      <c r="K149" s="825"/>
      <c r="L149" s="230"/>
      <c r="M149" s="226"/>
      <c r="N149" s="226"/>
      <c r="O149" s="226"/>
      <c r="P149" s="227"/>
      <c r="Q149" s="825"/>
      <c r="R149" s="230"/>
      <c r="S149" s="226"/>
      <c r="T149" s="226"/>
      <c r="U149" s="226"/>
      <c r="V149" s="227"/>
    </row>
    <row r="150" spans="3:22" ht="14.25">
      <c r="C150" s="810"/>
      <c r="D150" s="811"/>
      <c r="E150" s="825"/>
      <c r="F150" s="230"/>
      <c r="G150" s="226"/>
      <c r="H150" s="226"/>
      <c r="I150" s="226"/>
      <c r="J150" s="227"/>
      <c r="K150" s="825"/>
      <c r="L150" s="230"/>
      <c r="M150" s="226"/>
      <c r="N150" s="226"/>
      <c r="O150" s="226"/>
      <c r="P150" s="227"/>
      <c r="Q150" s="825"/>
      <c r="R150" s="230"/>
      <c r="S150" s="226"/>
      <c r="T150" s="226"/>
      <c r="U150" s="226"/>
      <c r="V150" s="227"/>
    </row>
    <row r="151" spans="3:22" ht="14.25">
      <c r="C151" s="810"/>
      <c r="D151" s="811"/>
      <c r="E151" s="825"/>
      <c r="F151" s="230"/>
      <c r="G151" s="226"/>
      <c r="H151" s="226"/>
      <c r="I151" s="226"/>
      <c r="J151" s="227"/>
      <c r="K151" s="825"/>
      <c r="L151" s="230"/>
      <c r="M151" s="226"/>
      <c r="N151" s="226"/>
      <c r="O151" s="226"/>
      <c r="P151" s="227"/>
      <c r="Q151" s="825"/>
      <c r="R151" s="230"/>
      <c r="S151" s="226"/>
      <c r="T151" s="226"/>
      <c r="U151" s="226"/>
      <c r="V151" s="227"/>
    </row>
    <row r="152" spans="3:22" ht="14.25">
      <c r="C152" s="810"/>
      <c r="D152" s="811"/>
      <c r="E152" s="825"/>
      <c r="F152" s="230"/>
      <c r="G152" s="226"/>
      <c r="H152" s="226"/>
      <c r="I152" s="226"/>
      <c r="J152" s="227"/>
      <c r="K152" s="825"/>
      <c r="L152" s="230"/>
      <c r="M152" s="226"/>
      <c r="N152" s="226"/>
      <c r="O152" s="226"/>
      <c r="P152" s="227"/>
      <c r="Q152" s="825"/>
      <c r="R152" s="230"/>
      <c r="S152" s="226"/>
      <c r="T152" s="226"/>
      <c r="U152" s="226"/>
      <c r="V152" s="227"/>
    </row>
    <row r="153" spans="3:22" ht="14.25">
      <c r="C153" s="810"/>
      <c r="D153" s="811"/>
      <c r="E153" s="825"/>
      <c r="F153" s="230"/>
      <c r="G153" s="226"/>
      <c r="H153" s="226"/>
      <c r="I153" s="226"/>
      <c r="J153" s="227"/>
      <c r="K153" s="825"/>
      <c r="L153" s="230"/>
      <c r="M153" s="226"/>
      <c r="N153" s="226"/>
      <c r="O153" s="226"/>
      <c r="P153" s="227"/>
      <c r="Q153" s="825"/>
      <c r="R153" s="230"/>
      <c r="S153" s="226"/>
      <c r="T153" s="226"/>
      <c r="U153" s="226"/>
      <c r="V153" s="227"/>
    </row>
    <row r="154" spans="3:22" ht="14.25">
      <c r="C154" s="810"/>
      <c r="D154" s="811"/>
      <c r="E154" s="825"/>
      <c r="F154" s="230"/>
      <c r="G154" s="226"/>
      <c r="H154" s="226"/>
      <c r="I154" s="226"/>
      <c r="J154" s="227"/>
      <c r="K154" s="825"/>
      <c r="L154" s="230"/>
      <c r="M154" s="226"/>
      <c r="N154" s="226"/>
      <c r="O154" s="226"/>
      <c r="P154" s="227"/>
      <c r="Q154" s="825"/>
      <c r="R154" s="230"/>
      <c r="S154" s="226"/>
      <c r="T154" s="226"/>
      <c r="U154" s="226"/>
      <c r="V154" s="227"/>
    </row>
    <row r="155" spans="3:22" ht="14.25">
      <c r="C155" s="810"/>
      <c r="D155" s="811"/>
      <c r="E155" s="825"/>
      <c r="F155" s="230"/>
      <c r="G155" s="226"/>
      <c r="H155" s="226"/>
      <c r="I155" s="226"/>
      <c r="J155" s="227"/>
      <c r="K155" s="825"/>
      <c r="L155" s="230"/>
      <c r="M155" s="226"/>
      <c r="N155" s="226"/>
      <c r="O155" s="226"/>
      <c r="P155" s="227"/>
      <c r="Q155" s="825"/>
      <c r="R155" s="230"/>
      <c r="S155" s="226"/>
      <c r="T155" s="226"/>
      <c r="U155" s="226"/>
      <c r="V155" s="227"/>
    </row>
    <row r="156" spans="3:22" ht="14.25">
      <c r="C156" s="810"/>
      <c r="D156" s="811"/>
      <c r="E156" s="825"/>
      <c r="F156" s="230"/>
      <c r="G156" s="226"/>
      <c r="H156" s="226"/>
      <c r="I156" s="226"/>
      <c r="J156" s="227"/>
      <c r="K156" s="825"/>
      <c r="L156" s="230"/>
      <c r="M156" s="226"/>
      <c r="N156" s="226"/>
      <c r="O156" s="226"/>
      <c r="P156" s="227"/>
      <c r="Q156" s="825"/>
      <c r="R156" s="230"/>
      <c r="S156" s="226"/>
      <c r="T156" s="226"/>
      <c r="U156" s="226"/>
      <c r="V156" s="227"/>
    </row>
    <row r="157" spans="3:22" ht="14.25">
      <c r="C157" s="810"/>
      <c r="D157" s="811"/>
      <c r="E157" s="825"/>
      <c r="F157" s="230"/>
      <c r="G157" s="226"/>
      <c r="H157" s="226"/>
      <c r="I157" s="226"/>
      <c r="J157" s="227"/>
      <c r="K157" s="825"/>
      <c r="L157" s="230"/>
      <c r="M157" s="226"/>
      <c r="N157" s="226"/>
      <c r="O157" s="226"/>
      <c r="P157" s="227"/>
      <c r="Q157" s="825"/>
      <c r="R157" s="230"/>
      <c r="S157" s="226"/>
      <c r="T157" s="226"/>
      <c r="U157" s="226"/>
      <c r="V157" s="227"/>
    </row>
    <row r="158" spans="3:22" ht="14.25">
      <c r="C158" s="810"/>
      <c r="D158" s="811"/>
      <c r="E158" s="825"/>
      <c r="F158" s="230"/>
      <c r="G158" s="226"/>
      <c r="H158" s="226"/>
      <c r="I158" s="226"/>
      <c r="J158" s="227"/>
      <c r="K158" s="825"/>
      <c r="L158" s="230"/>
      <c r="M158" s="226"/>
      <c r="N158" s="226"/>
      <c r="O158" s="226"/>
      <c r="P158" s="227"/>
      <c r="Q158" s="825"/>
      <c r="R158" s="230"/>
      <c r="S158" s="226"/>
      <c r="T158" s="226"/>
      <c r="U158" s="226"/>
      <c r="V158" s="227"/>
    </row>
    <row r="159" spans="3:22" ht="14.25">
      <c r="C159" s="810"/>
      <c r="D159" s="811"/>
      <c r="E159" s="825"/>
      <c r="F159" s="230"/>
      <c r="G159" s="226"/>
      <c r="H159" s="226"/>
      <c r="I159" s="226"/>
      <c r="J159" s="227"/>
      <c r="K159" s="825"/>
      <c r="L159" s="230"/>
      <c r="M159" s="226"/>
      <c r="N159" s="226"/>
      <c r="O159" s="226"/>
      <c r="P159" s="227"/>
      <c r="Q159" s="825"/>
      <c r="R159" s="230"/>
      <c r="S159" s="226"/>
      <c r="T159" s="226"/>
      <c r="U159" s="226"/>
      <c r="V159" s="227"/>
    </row>
    <row r="160" spans="3:22" ht="14.25">
      <c r="C160" s="810"/>
      <c r="D160" s="811"/>
      <c r="E160" s="825"/>
      <c r="F160" s="230"/>
      <c r="G160" s="226"/>
      <c r="H160" s="226"/>
      <c r="I160" s="226"/>
      <c r="J160" s="227"/>
      <c r="K160" s="825"/>
      <c r="L160" s="230"/>
      <c r="M160" s="226"/>
      <c r="N160" s="226"/>
      <c r="O160" s="226"/>
      <c r="P160" s="227"/>
      <c r="Q160" s="825"/>
      <c r="R160" s="230"/>
      <c r="S160" s="226"/>
      <c r="T160" s="226"/>
      <c r="U160" s="226"/>
      <c r="V160" s="227"/>
    </row>
    <row r="161" spans="3:22" ht="14.25">
      <c r="C161" s="810"/>
      <c r="D161" s="811"/>
      <c r="E161" s="825"/>
      <c r="F161" s="230"/>
      <c r="G161" s="226"/>
      <c r="H161" s="226"/>
      <c r="I161" s="226"/>
      <c r="J161" s="227"/>
      <c r="K161" s="825"/>
      <c r="L161" s="230"/>
      <c r="M161" s="226"/>
      <c r="N161" s="226"/>
      <c r="O161" s="226"/>
      <c r="P161" s="227"/>
      <c r="Q161" s="825"/>
      <c r="R161" s="230"/>
      <c r="S161" s="226"/>
      <c r="T161" s="226"/>
      <c r="U161" s="226"/>
      <c r="V161" s="227"/>
    </row>
    <row r="162" spans="3:22" ht="14.25">
      <c r="C162" s="810"/>
      <c r="D162" s="811"/>
      <c r="E162" s="825"/>
      <c r="F162" s="230"/>
      <c r="G162" s="226"/>
      <c r="H162" s="226"/>
      <c r="I162" s="226"/>
      <c r="J162" s="227"/>
      <c r="K162" s="825"/>
      <c r="L162" s="230"/>
      <c r="M162" s="226"/>
      <c r="N162" s="226"/>
      <c r="O162" s="226"/>
      <c r="P162" s="227"/>
      <c r="Q162" s="825"/>
      <c r="R162" s="230"/>
      <c r="S162" s="226"/>
      <c r="T162" s="226"/>
      <c r="U162" s="226"/>
      <c r="V162" s="227"/>
    </row>
    <row r="163" spans="3:22" ht="14.25">
      <c r="C163" s="810"/>
      <c r="D163" s="811"/>
      <c r="E163" s="825"/>
      <c r="F163" s="230"/>
      <c r="G163" s="226"/>
      <c r="H163" s="226"/>
      <c r="I163" s="226"/>
      <c r="J163" s="227"/>
      <c r="K163" s="825"/>
      <c r="L163" s="230"/>
      <c r="M163" s="226"/>
      <c r="N163" s="226"/>
      <c r="O163" s="226"/>
      <c r="P163" s="227"/>
      <c r="Q163" s="825"/>
      <c r="R163" s="230"/>
      <c r="S163" s="226"/>
      <c r="T163" s="226"/>
      <c r="U163" s="226"/>
      <c r="V163" s="227"/>
    </row>
    <row r="164" spans="3:22" ht="14.25">
      <c r="C164" s="810"/>
      <c r="D164" s="811"/>
      <c r="E164" s="825"/>
      <c r="F164" s="230"/>
      <c r="G164" s="226"/>
      <c r="H164" s="226"/>
      <c r="I164" s="226"/>
      <c r="J164" s="227"/>
      <c r="K164" s="825"/>
      <c r="L164" s="230"/>
      <c r="M164" s="226"/>
      <c r="N164" s="226"/>
      <c r="O164" s="226"/>
      <c r="P164" s="227"/>
      <c r="Q164" s="825"/>
      <c r="R164" s="230"/>
      <c r="S164" s="226"/>
      <c r="T164" s="226"/>
      <c r="U164" s="226"/>
      <c r="V164" s="227"/>
    </row>
    <row r="165" spans="3:22" ht="14.25">
      <c r="C165" s="810"/>
      <c r="D165" s="811"/>
      <c r="E165" s="825"/>
      <c r="F165" s="230"/>
      <c r="G165" s="226"/>
      <c r="H165" s="226"/>
      <c r="I165" s="226"/>
      <c r="J165" s="227"/>
      <c r="K165" s="825"/>
      <c r="L165" s="230"/>
      <c r="M165" s="226"/>
      <c r="N165" s="226"/>
      <c r="O165" s="226"/>
      <c r="P165" s="227"/>
      <c r="Q165" s="825"/>
      <c r="R165" s="230"/>
      <c r="S165" s="226"/>
      <c r="T165" s="226"/>
      <c r="U165" s="226"/>
      <c r="V165" s="227"/>
    </row>
    <row r="166" spans="3:22" ht="14.25">
      <c r="C166" s="810"/>
      <c r="D166" s="811"/>
      <c r="E166" s="825"/>
      <c r="F166" s="230"/>
      <c r="G166" s="226"/>
      <c r="H166" s="226"/>
      <c r="I166" s="226"/>
      <c r="J166" s="227"/>
      <c r="K166" s="825"/>
      <c r="L166" s="230"/>
      <c r="M166" s="226"/>
      <c r="N166" s="226"/>
      <c r="O166" s="226"/>
      <c r="P166" s="227"/>
      <c r="Q166" s="825"/>
      <c r="R166" s="230"/>
      <c r="S166" s="226"/>
      <c r="T166" s="226"/>
      <c r="U166" s="226"/>
      <c r="V166" s="227"/>
    </row>
    <row r="167" spans="3:22" ht="14.25">
      <c r="C167" s="810"/>
      <c r="D167" s="811"/>
      <c r="E167" s="825"/>
      <c r="F167" s="230"/>
      <c r="G167" s="226"/>
      <c r="H167" s="226"/>
      <c r="I167" s="226"/>
      <c r="J167" s="227"/>
      <c r="K167" s="825"/>
      <c r="L167" s="230"/>
      <c r="M167" s="226"/>
      <c r="N167" s="226"/>
      <c r="O167" s="226"/>
      <c r="P167" s="227"/>
      <c r="Q167" s="825"/>
      <c r="R167" s="230"/>
      <c r="S167" s="226"/>
      <c r="T167" s="226"/>
      <c r="U167" s="226"/>
      <c r="V167" s="227"/>
    </row>
    <row r="168" spans="3:22" ht="14.25">
      <c r="C168" s="810"/>
      <c r="D168" s="811"/>
      <c r="E168" s="825"/>
      <c r="F168" s="230"/>
      <c r="G168" s="226"/>
      <c r="H168" s="226"/>
      <c r="I168" s="226"/>
      <c r="J168" s="227"/>
      <c r="K168" s="825"/>
      <c r="L168" s="230"/>
      <c r="M168" s="226"/>
      <c r="N168" s="226"/>
      <c r="O168" s="226"/>
      <c r="P168" s="227"/>
      <c r="Q168" s="825"/>
      <c r="R168" s="230"/>
      <c r="S168" s="226"/>
      <c r="T168" s="226"/>
      <c r="U168" s="226"/>
      <c r="V168" s="227"/>
    </row>
    <row r="169" spans="3:22" ht="14.25">
      <c r="C169" s="810"/>
      <c r="D169" s="811"/>
      <c r="E169" s="825"/>
      <c r="F169" s="230"/>
      <c r="G169" s="226"/>
      <c r="H169" s="226"/>
      <c r="I169" s="226"/>
      <c r="J169" s="227"/>
      <c r="K169" s="825"/>
      <c r="L169" s="230"/>
      <c r="M169" s="226"/>
      <c r="N169" s="226"/>
      <c r="O169" s="226"/>
      <c r="P169" s="227"/>
      <c r="Q169" s="825"/>
      <c r="R169" s="230"/>
      <c r="S169" s="226"/>
      <c r="T169" s="226"/>
      <c r="U169" s="226"/>
      <c r="V169" s="227"/>
    </row>
    <row r="170" spans="3:22" ht="14.25">
      <c r="C170" s="810"/>
      <c r="D170" s="811"/>
      <c r="E170" s="825"/>
      <c r="F170" s="230"/>
      <c r="G170" s="226"/>
      <c r="H170" s="226"/>
      <c r="I170" s="226"/>
      <c r="J170" s="227"/>
      <c r="K170" s="825"/>
      <c r="L170" s="230"/>
      <c r="M170" s="226"/>
      <c r="N170" s="226"/>
      <c r="O170" s="226"/>
      <c r="P170" s="227"/>
      <c r="Q170" s="825"/>
      <c r="R170" s="230"/>
      <c r="S170" s="226"/>
      <c r="T170" s="226"/>
      <c r="U170" s="226"/>
      <c r="V170" s="227"/>
    </row>
    <row r="171" spans="3:22" ht="14.25">
      <c r="C171" s="810"/>
      <c r="D171" s="811"/>
      <c r="E171" s="825"/>
      <c r="F171" s="230"/>
      <c r="G171" s="226"/>
      <c r="H171" s="226"/>
      <c r="I171" s="226"/>
      <c r="J171" s="227"/>
      <c r="K171" s="825"/>
      <c r="L171" s="230"/>
      <c r="M171" s="226"/>
      <c r="N171" s="226"/>
      <c r="O171" s="226"/>
      <c r="P171" s="227"/>
      <c r="Q171" s="825"/>
      <c r="R171" s="230"/>
      <c r="S171" s="226"/>
      <c r="T171" s="226"/>
      <c r="U171" s="226"/>
      <c r="V171" s="227"/>
    </row>
    <row r="172" spans="3:22" ht="14.25">
      <c r="C172" s="812"/>
      <c r="D172" s="813"/>
      <c r="E172" s="826"/>
      <c r="F172" s="231"/>
      <c r="G172" s="232"/>
      <c r="H172" s="232"/>
      <c r="I172" s="232"/>
      <c r="J172" s="233"/>
      <c r="K172" s="826"/>
      <c r="L172" s="231"/>
      <c r="M172" s="232"/>
      <c r="N172" s="232"/>
      <c r="O172" s="232"/>
      <c r="P172" s="233"/>
      <c r="Q172" s="826"/>
      <c r="R172" s="231"/>
      <c r="S172" s="232"/>
      <c r="T172" s="232"/>
      <c r="U172" s="232"/>
      <c r="V172" s="233"/>
    </row>
    <row r="173" spans="3:22">
      <c r="F173" s="221"/>
      <c r="G173" s="105"/>
      <c r="H173" s="105"/>
      <c r="I173" s="105"/>
      <c r="J173" s="105"/>
      <c r="L173" s="221"/>
      <c r="M173" s="105"/>
      <c r="N173" s="105"/>
      <c r="O173" s="105"/>
      <c r="P173" s="105"/>
      <c r="R173" s="221"/>
      <c r="S173" s="105"/>
      <c r="T173" s="105"/>
      <c r="U173" s="105"/>
      <c r="V173" s="105"/>
    </row>
    <row r="174" spans="3:22">
      <c r="C174" s="819"/>
      <c r="D174" s="819"/>
      <c r="E174" s="820"/>
      <c r="F174" s="820"/>
      <c r="G174" s="820"/>
      <c r="H174" s="821"/>
      <c r="K174" s="822"/>
      <c r="L174" s="822"/>
      <c r="M174" s="822"/>
      <c r="N174" s="822"/>
      <c r="O174" s="822"/>
      <c r="P174" s="822"/>
      <c r="Q174" s="822"/>
      <c r="R174" s="822"/>
      <c r="S174" s="822"/>
      <c r="T174" s="822"/>
      <c r="U174" s="822"/>
      <c r="V174" s="822"/>
    </row>
  </sheetData>
  <mergeCells count="65">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 ref="E15:F15"/>
    <mergeCell ref="K15:L15"/>
    <mergeCell ref="Q15:R15"/>
    <mergeCell ref="E16:E62"/>
    <mergeCell ref="K16:K62"/>
    <mergeCell ref="Q16:Q62"/>
    <mergeCell ref="P63:P66"/>
    <mergeCell ref="Q63:R66"/>
    <mergeCell ref="S63:S66"/>
    <mergeCell ref="V63:V66"/>
    <mergeCell ref="H64:H66"/>
    <mergeCell ref="N64:N66"/>
    <mergeCell ref="T64:T66"/>
    <mergeCell ref="J63:J66"/>
    <mergeCell ref="K63:L66"/>
    <mergeCell ref="M63:M66"/>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Q118:R121"/>
    <mergeCell ref="S118:S121"/>
    <mergeCell ref="V118:V121"/>
    <mergeCell ref="H119:H121"/>
    <mergeCell ref="N119:N121"/>
    <mergeCell ref="T119:T121"/>
    <mergeCell ref="E125:F125"/>
    <mergeCell ref="K125:L125"/>
    <mergeCell ref="Q125:R125"/>
    <mergeCell ref="E126:E172"/>
    <mergeCell ref="K126:K172"/>
    <mergeCell ref="Q126:Q172"/>
    <mergeCell ref="C174:D174"/>
    <mergeCell ref="E174:F174"/>
    <mergeCell ref="G174:H174"/>
    <mergeCell ref="K174:P174"/>
    <mergeCell ref="Q174:V174"/>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V174"/>
  <sheetViews>
    <sheetView showGridLines="0" view="pageBreakPreview" zoomScale="75" zoomScaleNormal="75" zoomScaleSheetLayoutView="50" workbookViewId="0"/>
  </sheetViews>
  <sheetFormatPr defaultColWidth="9" defaultRowHeight="13.5"/>
  <cols>
    <col min="1" max="2" width="3.125" style="6" customWidth="1"/>
    <col min="3" max="4" width="17.5" style="6" customWidth="1"/>
    <col min="5" max="5" width="2.5" style="6" customWidth="1"/>
    <col min="6" max="6" width="25" style="6" customWidth="1"/>
    <col min="7" max="10" width="12.5" style="6" customWidth="1"/>
    <col min="11" max="11" width="2.5" style="6" customWidth="1"/>
    <col min="12" max="12" width="25" style="6" customWidth="1"/>
    <col min="13" max="16" width="12.5" style="6" customWidth="1"/>
    <col min="17" max="17" width="2.5" style="6" customWidth="1"/>
    <col min="18" max="18" width="25" style="6" customWidth="1"/>
    <col min="19" max="22" width="12.5" style="6" customWidth="1"/>
    <col min="23" max="23" width="3.125" style="6" customWidth="1"/>
    <col min="24" max="16384" width="9" style="6"/>
  </cols>
  <sheetData>
    <row r="2" spans="1:22" ht="18.75">
      <c r="C2" s="186" t="s">
        <v>40</v>
      </c>
      <c r="V2" s="187" t="s">
        <v>300</v>
      </c>
    </row>
    <row r="3" spans="1:22" ht="4.3499999999999996" customHeight="1">
      <c r="C3" s="188"/>
      <c r="D3" s="189"/>
      <c r="E3" s="814" t="s">
        <v>69</v>
      </c>
      <c r="F3" s="815"/>
      <c r="G3" s="815"/>
      <c r="H3" s="815"/>
      <c r="I3" s="815"/>
      <c r="J3" s="816"/>
      <c r="K3" s="814" t="s">
        <v>70</v>
      </c>
      <c r="L3" s="815"/>
      <c r="M3" s="815"/>
      <c r="N3" s="815"/>
      <c r="O3" s="815"/>
      <c r="P3" s="816"/>
      <c r="Q3" s="814" t="s">
        <v>301</v>
      </c>
      <c r="R3" s="815"/>
      <c r="S3" s="815"/>
      <c r="T3" s="815"/>
      <c r="U3" s="815"/>
      <c r="V3" s="816"/>
    </row>
    <row r="4" spans="1:22" ht="12.95" customHeight="1">
      <c r="C4" s="190"/>
      <c r="D4" s="234" t="s">
        <v>40</v>
      </c>
      <c r="E4" s="817"/>
      <c r="F4" s="759"/>
      <c r="G4" s="759"/>
      <c r="H4" s="759"/>
      <c r="I4" s="759"/>
      <c r="J4" s="818"/>
      <c r="K4" s="817"/>
      <c r="L4" s="759"/>
      <c r="M4" s="759"/>
      <c r="N4" s="759"/>
      <c r="O4" s="759"/>
      <c r="P4" s="818"/>
      <c r="Q4" s="817"/>
      <c r="R4" s="759"/>
      <c r="S4" s="759"/>
      <c r="T4" s="759"/>
      <c r="U4" s="759"/>
      <c r="V4" s="818"/>
    </row>
    <row r="5" spans="1:22" ht="12.95" customHeight="1">
      <c r="C5" s="190"/>
      <c r="D5" s="192"/>
      <c r="E5" s="817"/>
      <c r="F5" s="759"/>
      <c r="G5" s="759"/>
      <c r="H5" s="759"/>
      <c r="I5" s="759"/>
      <c r="J5" s="818"/>
      <c r="K5" s="817"/>
      <c r="L5" s="759"/>
      <c r="M5" s="759"/>
      <c r="N5" s="759"/>
      <c r="O5" s="759"/>
      <c r="P5" s="818"/>
      <c r="Q5" s="817"/>
      <c r="R5" s="759"/>
      <c r="S5" s="759"/>
      <c r="T5" s="759"/>
      <c r="U5" s="759"/>
      <c r="V5" s="818"/>
    </row>
    <row r="6" spans="1:22" ht="12.95" customHeight="1">
      <c r="A6" s="193"/>
      <c r="C6" s="194" t="s">
        <v>303</v>
      </c>
      <c r="D6" s="195"/>
      <c r="E6" s="817"/>
      <c r="F6" s="759"/>
      <c r="G6" s="759"/>
      <c r="H6" s="759"/>
      <c r="I6" s="759"/>
      <c r="J6" s="818"/>
      <c r="K6" s="817"/>
      <c r="L6" s="759"/>
      <c r="M6" s="759"/>
      <c r="N6" s="759"/>
      <c r="O6" s="759"/>
      <c r="P6" s="818"/>
      <c r="Q6" s="817"/>
      <c r="R6" s="759"/>
      <c r="S6" s="759"/>
      <c r="T6" s="759"/>
      <c r="U6" s="759"/>
      <c r="V6" s="818"/>
    </row>
    <row r="7" spans="1:22" ht="4.3499999999999996" customHeight="1">
      <c r="C7" s="196"/>
      <c r="D7" s="197"/>
      <c r="E7" s="817"/>
      <c r="F7" s="759"/>
      <c r="G7" s="759"/>
      <c r="H7" s="759"/>
      <c r="I7" s="759"/>
      <c r="J7" s="818"/>
      <c r="K7" s="817"/>
      <c r="L7" s="759"/>
      <c r="M7" s="759"/>
      <c r="N7" s="759"/>
      <c r="O7" s="759"/>
      <c r="P7" s="818"/>
      <c r="Q7" s="817"/>
      <c r="R7" s="759"/>
      <c r="S7" s="759"/>
      <c r="T7" s="759"/>
      <c r="U7" s="759"/>
      <c r="V7" s="818"/>
    </row>
    <row r="8" spans="1:22">
      <c r="C8" s="808" t="s">
        <v>69</v>
      </c>
      <c r="D8" s="809"/>
      <c r="E8" s="827"/>
      <c r="F8" s="828"/>
      <c r="G8" s="830"/>
      <c r="H8" s="222"/>
      <c r="I8" s="222"/>
      <c r="J8" s="832"/>
      <c r="K8" s="827"/>
      <c r="L8" s="828"/>
      <c r="M8" s="830"/>
      <c r="N8" s="222"/>
      <c r="O8" s="222"/>
      <c r="P8" s="832"/>
      <c r="Q8" s="827"/>
      <c r="R8" s="828"/>
      <c r="S8" s="830"/>
      <c r="T8" s="222"/>
      <c r="U8" s="222"/>
      <c r="V8" s="832"/>
    </row>
    <row r="9" spans="1:22" ht="12.95" customHeight="1">
      <c r="C9" s="810"/>
      <c r="D9" s="811"/>
      <c r="E9" s="829"/>
      <c r="F9" s="822"/>
      <c r="G9" s="831"/>
      <c r="H9" s="834"/>
      <c r="I9" s="223"/>
      <c r="J9" s="833"/>
      <c r="K9" s="829"/>
      <c r="L9" s="822"/>
      <c r="M9" s="831"/>
      <c r="N9" s="834"/>
      <c r="O9" s="223"/>
      <c r="P9" s="833"/>
      <c r="Q9" s="829"/>
      <c r="R9" s="822"/>
      <c r="S9" s="831"/>
      <c r="T9" s="834"/>
      <c r="U9" s="223"/>
      <c r="V9" s="833"/>
    </row>
    <row r="10" spans="1:22">
      <c r="C10" s="810"/>
      <c r="D10" s="811"/>
      <c r="E10" s="829"/>
      <c r="F10" s="822"/>
      <c r="G10" s="831"/>
      <c r="H10" s="834"/>
      <c r="I10" s="224"/>
      <c r="J10" s="833"/>
      <c r="K10" s="829"/>
      <c r="L10" s="822"/>
      <c r="M10" s="831"/>
      <c r="N10" s="834"/>
      <c r="O10" s="224"/>
      <c r="P10" s="833"/>
      <c r="Q10" s="829"/>
      <c r="R10" s="822"/>
      <c r="S10" s="831"/>
      <c r="T10" s="834"/>
      <c r="U10" s="224"/>
      <c r="V10" s="833"/>
    </row>
    <row r="11" spans="1:22">
      <c r="C11" s="810"/>
      <c r="D11" s="811"/>
      <c r="E11" s="829"/>
      <c r="F11" s="822"/>
      <c r="G11" s="831"/>
      <c r="H11" s="834"/>
      <c r="I11" s="225"/>
      <c r="J11" s="833"/>
      <c r="K11" s="829"/>
      <c r="L11" s="822"/>
      <c r="M11" s="831"/>
      <c r="N11" s="834"/>
      <c r="O11" s="225"/>
      <c r="P11" s="833"/>
      <c r="Q11" s="829"/>
      <c r="R11" s="822"/>
      <c r="S11" s="831"/>
      <c r="T11" s="834"/>
      <c r="U11" s="225"/>
      <c r="V11" s="833"/>
    </row>
    <row r="12" spans="1:22" ht="14.25" customHeight="1">
      <c r="C12" s="810"/>
      <c r="D12" s="811"/>
      <c r="E12" s="80"/>
      <c r="F12" s="34"/>
      <c r="G12" s="226"/>
      <c r="H12" s="226"/>
      <c r="I12" s="226"/>
      <c r="J12" s="227"/>
      <c r="K12" s="80"/>
      <c r="L12" s="34"/>
      <c r="M12" s="226"/>
      <c r="N12" s="226"/>
      <c r="O12" s="226"/>
      <c r="P12" s="227"/>
      <c r="Q12" s="80"/>
      <c r="R12" s="34"/>
      <c r="S12" s="226"/>
      <c r="T12" s="226"/>
      <c r="U12" s="226"/>
      <c r="V12" s="227"/>
    </row>
    <row r="13" spans="1:22" ht="14.25" customHeight="1">
      <c r="C13" s="810"/>
      <c r="D13" s="811"/>
      <c r="E13" s="80"/>
      <c r="F13" s="34"/>
      <c r="G13" s="226"/>
      <c r="H13" s="226"/>
      <c r="I13" s="226"/>
      <c r="J13" s="227"/>
      <c r="K13" s="80"/>
      <c r="L13" s="34"/>
      <c r="M13" s="226"/>
      <c r="N13" s="226"/>
      <c r="O13" s="226"/>
      <c r="P13" s="227"/>
      <c r="Q13" s="80"/>
      <c r="R13" s="34"/>
      <c r="S13" s="226"/>
      <c r="T13" s="226"/>
      <c r="U13" s="226"/>
      <c r="V13" s="227"/>
    </row>
    <row r="14" spans="1:22" ht="14.25" customHeight="1">
      <c r="C14" s="810"/>
      <c r="D14" s="811"/>
      <c r="E14" s="80"/>
      <c r="F14" s="34"/>
      <c r="G14" s="226"/>
      <c r="H14" s="226"/>
      <c r="I14" s="226"/>
      <c r="J14" s="227"/>
      <c r="K14" s="80"/>
      <c r="L14" s="34"/>
      <c r="M14" s="226"/>
      <c r="N14" s="226"/>
      <c r="O14" s="226"/>
      <c r="P14" s="227"/>
      <c r="Q14" s="80"/>
      <c r="R14" s="34"/>
      <c r="S14" s="226"/>
      <c r="T14" s="226"/>
      <c r="U14" s="226"/>
      <c r="V14" s="227"/>
    </row>
    <row r="15" spans="1:22" ht="14.25" customHeight="1">
      <c r="C15" s="810"/>
      <c r="D15" s="811"/>
      <c r="E15" s="823"/>
      <c r="F15" s="824"/>
      <c r="G15" s="228"/>
      <c r="H15" s="228"/>
      <c r="I15" s="228"/>
      <c r="J15" s="229"/>
      <c r="K15" s="823"/>
      <c r="L15" s="824"/>
      <c r="M15" s="228"/>
      <c r="N15" s="228"/>
      <c r="O15" s="228"/>
      <c r="P15" s="229"/>
      <c r="Q15" s="823"/>
      <c r="R15" s="824"/>
      <c r="S15" s="228"/>
      <c r="T15" s="228"/>
      <c r="U15" s="228"/>
      <c r="V15" s="229"/>
    </row>
    <row r="16" spans="1:22" ht="14.25" customHeight="1">
      <c r="C16" s="810"/>
      <c r="D16" s="811"/>
      <c r="E16" s="825"/>
      <c r="F16" s="230"/>
      <c r="G16" s="226"/>
      <c r="H16" s="226"/>
      <c r="I16" s="226"/>
      <c r="J16" s="227"/>
      <c r="K16" s="825"/>
      <c r="L16" s="230"/>
      <c r="M16" s="226"/>
      <c r="N16" s="226"/>
      <c r="O16" s="226"/>
      <c r="P16" s="227"/>
      <c r="Q16" s="825"/>
      <c r="R16" s="230"/>
      <c r="S16" s="226"/>
      <c r="T16" s="226"/>
      <c r="U16" s="226"/>
      <c r="V16" s="227"/>
    </row>
    <row r="17" spans="3:22" ht="14.25" customHeight="1">
      <c r="C17" s="810"/>
      <c r="D17" s="811"/>
      <c r="E17" s="825"/>
      <c r="F17" s="230"/>
      <c r="G17" s="226"/>
      <c r="H17" s="226"/>
      <c r="I17" s="226"/>
      <c r="J17" s="227"/>
      <c r="K17" s="825"/>
      <c r="L17" s="230"/>
      <c r="M17" s="226"/>
      <c r="N17" s="226"/>
      <c r="O17" s="226"/>
      <c r="P17" s="227"/>
      <c r="Q17" s="825"/>
      <c r="R17" s="230"/>
      <c r="S17" s="226"/>
      <c r="T17" s="226"/>
      <c r="U17" s="226"/>
      <c r="V17" s="227"/>
    </row>
    <row r="18" spans="3:22" ht="14.25" customHeight="1">
      <c r="C18" s="810"/>
      <c r="D18" s="811"/>
      <c r="E18" s="825"/>
      <c r="F18" s="230"/>
      <c r="G18" s="226"/>
      <c r="H18" s="226"/>
      <c r="I18" s="226"/>
      <c r="J18" s="227"/>
      <c r="K18" s="825"/>
      <c r="L18" s="230"/>
      <c r="M18" s="226"/>
      <c r="N18" s="226"/>
      <c r="O18" s="226"/>
      <c r="P18" s="227"/>
      <c r="Q18" s="825"/>
      <c r="R18" s="230"/>
      <c r="S18" s="226"/>
      <c r="T18" s="226"/>
      <c r="U18" s="226"/>
      <c r="V18" s="227"/>
    </row>
    <row r="19" spans="3:22" ht="14.25" customHeight="1">
      <c r="C19" s="810"/>
      <c r="D19" s="811"/>
      <c r="E19" s="825"/>
      <c r="F19" s="230"/>
      <c r="G19" s="226"/>
      <c r="H19" s="226"/>
      <c r="I19" s="226"/>
      <c r="J19" s="227"/>
      <c r="K19" s="825"/>
      <c r="L19" s="230"/>
      <c r="M19" s="226"/>
      <c r="N19" s="226"/>
      <c r="O19" s="226"/>
      <c r="P19" s="227"/>
      <c r="Q19" s="825"/>
      <c r="R19" s="230"/>
      <c r="S19" s="226"/>
      <c r="T19" s="226"/>
      <c r="U19" s="226"/>
      <c r="V19" s="227"/>
    </row>
    <row r="20" spans="3:22" ht="14.25" customHeight="1">
      <c r="C20" s="810"/>
      <c r="D20" s="811"/>
      <c r="E20" s="825"/>
      <c r="F20" s="230"/>
      <c r="G20" s="226"/>
      <c r="H20" s="226"/>
      <c r="I20" s="226"/>
      <c r="J20" s="227"/>
      <c r="K20" s="825"/>
      <c r="L20" s="230"/>
      <c r="M20" s="226"/>
      <c r="N20" s="226"/>
      <c r="O20" s="226"/>
      <c r="P20" s="227"/>
      <c r="Q20" s="825"/>
      <c r="R20" s="230"/>
      <c r="S20" s="226"/>
      <c r="T20" s="226"/>
      <c r="U20" s="226"/>
      <c r="V20" s="227"/>
    </row>
    <row r="21" spans="3:22" ht="14.25" customHeight="1">
      <c r="C21" s="810"/>
      <c r="D21" s="811"/>
      <c r="E21" s="825"/>
      <c r="F21" s="230"/>
      <c r="G21" s="226"/>
      <c r="H21" s="226"/>
      <c r="I21" s="226"/>
      <c r="J21" s="227"/>
      <c r="K21" s="825"/>
      <c r="L21" s="230"/>
      <c r="M21" s="226"/>
      <c r="N21" s="226"/>
      <c r="O21" s="226"/>
      <c r="P21" s="227"/>
      <c r="Q21" s="825"/>
      <c r="R21" s="230"/>
      <c r="S21" s="226"/>
      <c r="T21" s="226"/>
      <c r="U21" s="226"/>
      <c r="V21" s="227"/>
    </row>
    <row r="22" spans="3:22" ht="14.25" customHeight="1">
      <c r="C22" s="810"/>
      <c r="D22" s="811"/>
      <c r="E22" s="825"/>
      <c r="F22" s="230"/>
      <c r="G22" s="226"/>
      <c r="H22" s="226"/>
      <c r="I22" s="226"/>
      <c r="J22" s="227"/>
      <c r="K22" s="825"/>
      <c r="L22" s="230"/>
      <c r="M22" s="226"/>
      <c r="N22" s="226"/>
      <c r="O22" s="226"/>
      <c r="P22" s="227"/>
      <c r="Q22" s="825"/>
      <c r="R22" s="230"/>
      <c r="S22" s="226"/>
      <c r="T22" s="226"/>
      <c r="U22" s="226"/>
      <c r="V22" s="227"/>
    </row>
    <row r="23" spans="3:22" ht="14.25" customHeight="1">
      <c r="C23" s="810"/>
      <c r="D23" s="811"/>
      <c r="E23" s="825"/>
      <c r="F23" s="230"/>
      <c r="G23" s="226"/>
      <c r="H23" s="226"/>
      <c r="I23" s="226"/>
      <c r="J23" s="227"/>
      <c r="K23" s="825"/>
      <c r="L23" s="230"/>
      <c r="M23" s="226"/>
      <c r="N23" s="226"/>
      <c r="O23" s="226"/>
      <c r="P23" s="227"/>
      <c r="Q23" s="825"/>
      <c r="R23" s="230"/>
      <c r="S23" s="226"/>
      <c r="T23" s="226"/>
      <c r="U23" s="226"/>
      <c r="V23" s="227"/>
    </row>
    <row r="24" spans="3:22" ht="14.25" customHeight="1">
      <c r="C24" s="810"/>
      <c r="D24" s="811"/>
      <c r="E24" s="825"/>
      <c r="F24" s="230"/>
      <c r="G24" s="226"/>
      <c r="H24" s="226"/>
      <c r="I24" s="226"/>
      <c r="J24" s="227"/>
      <c r="K24" s="825"/>
      <c r="L24" s="230"/>
      <c r="M24" s="226"/>
      <c r="N24" s="226"/>
      <c r="O24" s="226"/>
      <c r="P24" s="227"/>
      <c r="Q24" s="825"/>
      <c r="R24" s="230"/>
      <c r="S24" s="226"/>
      <c r="T24" s="226"/>
      <c r="U24" s="226"/>
      <c r="V24" s="227"/>
    </row>
    <row r="25" spans="3:22" ht="14.25" customHeight="1">
      <c r="C25" s="810"/>
      <c r="D25" s="811"/>
      <c r="E25" s="825"/>
      <c r="F25" s="230"/>
      <c r="G25" s="226"/>
      <c r="H25" s="226"/>
      <c r="I25" s="226"/>
      <c r="J25" s="227"/>
      <c r="K25" s="825"/>
      <c r="L25" s="230"/>
      <c r="M25" s="226"/>
      <c r="N25" s="226"/>
      <c r="O25" s="226"/>
      <c r="P25" s="227"/>
      <c r="Q25" s="825"/>
      <c r="R25" s="230"/>
      <c r="S25" s="226"/>
      <c r="T25" s="226"/>
      <c r="U25" s="226"/>
      <c r="V25" s="227"/>
    </row>
    <row r="26" spans="3:22" ht="14.25" customHeight="1">
      <c r="C26" s="810"/>
      <c r="D26" s="811"/>
      <c r="E26" s="825"/>
      <c r="F26" s="230"/>
      <c r="G26" s="226"/>
      <c r="H26" s="226"/>
      <c r="I26" s="226"/>
      <c r="J26" s="227"/>
      <c r="K26" s="825"/>
      <c r="L26" s="230"/>
      <c r="M26" s="226"/>
      <c r="N26" s="226"/>
      <c r="O26" s="226"/>
      <c r="P26" s="227"/>
      <c r="Q26" s="825"/>
      <c r="R26" s="230"/>
      <c r="S26" s="226"/>
      <c r="T26" s="226"/>
      <c r="U26" s="226"/>
      <c r="V26" s="227"/>
    </row>
    <row r="27" spans="3:22" ht="14.25" customHeight="1">
      <c r="C27" s="810"/>
      <c r="D27" s="811"/>
      <c r="E27" s="825"/>
      <c r="F27" s="230"/>
      <c r="G27" s="226"/>
      <c r="H27" s="226"/>
      <c r="I27" s="226"/>
      <c r="J27" s="227"/>
      <c r="K27" s="825"/>
      <c r="L27" s="230"/>
      <c r="M27" s="226"/>
      <c r="N27" s="226"/>
      <c r="O27" s="226"/>
      <c r="P27" s="227"/>
      <c r="Q27" s="825"/>
      <c r="R27" s="230"/>
      <c r="S27" s="226"/>
      <c r="T27" s="226"/>
      <c r="U27" s="226"/>
      <c r="V27" s="227"/>
    </row>
    <row r="28" spans="3:22" ht="14.25" customHeight="1">
      <c r="C28" s="810"/>
      <c r="D28" s="811"/>
      <c r="E28" s="825"/>
      <c r="F28" s="230"/>
      <c r="G28" s="226"/>
      <c r="H28" s="226"/>
      <c r="I28" s="226"/>
      <c r="J28" s="227"/>
      <c r="K28" s="825"/>
      <c r="L28" s="230"/>
      <c r="M28" s="226"/>
      <c r="N28" s="226"/>
      <c r="O28" s="226"/>
      <c r="P28" s="227"/>
      <c r="Q28" s="825"/>
      <c r="R28" s="230"/>
      <c r="S28" s="226"/>
      <c r="T28" s="226"/>
      <c r="U28" s="226"/>
      <c r="V28" s="227"/>
    </row>
    <row r="29" spans="3:22" ht="14.25" customHeight="1">
      <c r="C29" s="810"/>
      <c r="D29" s="811"/>
      <c r="E29" s="825"/>
      <c r="F29" s="230"/>
      <c r="G29" s="226"/>
      <c r="H29" s="226"/>
      <c r="I29" s="226"/>
      <c r="J29" s="227"/>
      <c r="K29" s="825"/>
      <c r="L29" s="230"/>
      <c r="M29" s="226"/>
      <c r="N29" s="226"/>
      <c r="O29" s="226"/>
      <c r="P29" s="227"/>
      <c r="Q29" s="825"/>
      <c r="R29" s="230"/>
      <c r="S29" s="226"/>
      <c r="T29" s="226"/>
      <c r="U29" s="226"/>
      <c r="V29" s="227"/>
    </row>
    <row r="30" spans="3:22" ht="14.25" customHeight="1">
      <c r="C30" s="810"/>
      <c r="D30" s="811"/>
      <c r="E30" s="825"/>
      <c r="F30" s="230"/>
      <c r="G30" s="226"/>
      <c r="H30" s="226"/>
      <c r="I30" s="226"/>
      <c r="J30" s="227"/>
      <c r="K30" s="825"/>
      <c r="L30" s="230"/>
      <c r="M30" s="226"/>
      <c r="N30" s="226"/>
      <c r="O30" s="226"/>
      <c r="P30" s="227"/>
      <c r="Q30" s="825"/>
      <c r="R30" s="230"/>
      <c r="S30" s="226"/>
      <c r="T30" s="226"/>
      <c r="U30" s="226"/>
      <c r="V30" s="227"/>
    </row>
    <row r="31" spans="3:22" ht="14.25" customHeight="1">
      <c r="C31" s="810"/>
      <c r="D31" s="811"/>
      <c r="E31" s="825"/>
      <c r="F31" s="230"/>
      <c r="G31" s="226"/>
      <c r="H31" s="226"/>
      <c r="I31" s="226"/>
      <c r="J31" s="227"/>
      <c r="K31" s="825"/>
      <c r="L31" s="230"/>
      <c r="M31" s="226"/>
      <c r="N31" s="226"/>
      <c r="O31" s="226"/>
      <c r="P31" s="227"/>
      <c r="Q31" s="825"/>
      <c r="R31" s="230"/>
      <c r="S31" s="226"/>
      <c r="T31" s="226"/>
      <c r="U31" s="226"/>
      <c r="V31" s="227"/>
    </row>
    <row r="32" spans="3:22" ht="14.25" customHeight="1">
      <c r="C32" s="810"/>
      <c r="D32" s="811"/>
      <c r="E32" s="825"/>
      <c r="F32" s="230"/>
      <c r="G32" s="226"/>
      <c r="H32" s="226"/>
      <c r="I32" s="226"/>
      <c r="J32" s="227"/>
      <c r="K32" s="825"/>
      <c r="L32" s="230"/>
      <c r="M32" s="226"/>
      <c r="N32" s="226"/>
      <c r="O32" s="226"/>
      <c r="P32" s="227"/>
      <c r="Q32" s="825"/>
      <c r="R32" s="230"/>
      <c r="S32" s="226"/>
      <c r="T32" s="226"/>
      <c r="U32" s="226"/>
      <c r="V32" s="227"/>
    </row>
    <row r="33" spans="3:22" ht="14.25" customHeight="1">
      <c r="C33" s="810"/>
      <c r="D33" s="811"/>
      <c r="E33" s="825"/>
      <c r="F33" s="230"/>
      <c r="G33" s="226"/>
      <c r="H33" s="226"/>
      <c r="I33" s="226"/>
      <c r="J33" s="227"/>
      <c r="K33" s="825"/>
      <c r="L33" s="230"/>
      <c r="M33" s="226"/>
      <c r="N33" s="226"/>
      <c r="O33" s="226"/>
      <c r="P33" s="227"/>
      <c r="Q33" s="825"/>
      <c r="R33" s="230"/>
      <c r="S33" s="226"/>
      <c r="T33" s="226"/>
      <c r="U33" s="226"/>
      <c r="V33" s="227"/>
    </row>
    <row r="34" spans="3:22" ht="14.25" customHeight="1">
      <c r="C34" s="810"/>
      <c r="D34" s="811"/>
      <c r="E34" s="825"/>
      <c r="F34" s="230"/>
      <c r="G34" s="226"/>
      <c r="H34" s="226"/>
      <c r="I34" s="226"/>
      <c r="J34" s="227"/>
      <c r="K34" s="825"/>
      <c r="L34" s="230"/>
      <c r="M34" s="226"/>
      <c r="N34" s="226"/>
      <c r="O34" s="226"/>
      <c r="P34" s="227"/>
      <c r="Q34" s="825"/>
      <c r="R34" s="230"/>
      <c r="S34" s="226"/>
      <c r="T34" s="226"/>
      <c r="U34" s="226"/>
      <c r="V34" s="227"/>
    </row>
    <row r="35" spans="3:22" ht="14.25" customHeight="1">
      <c r="C35" s="810"/>
      <c r="D35" s="811"/>
      <c r="E35" s="825"/>
      <c r="F35" s="230"/>
      <c r="G35" s="226"/>
      <c r="H35" s="226"/>
      <c r="I35" s="226"/>
      <c r="J35" s="227"/>
      <c r="K35" s="825"/>
      <c r="L35" s="230"/>
      <c r="M35" s="226"/>
      <c r="N35" s="226"/>
      <c r="O35" s="226"/>
      <c r="P35" s="227"/>
      <c r="Q35" s="825"/>
      <c r="R35" s="230"/>
      <c r="S35" s="226"/>
      <c r="T35" s="226"/>
      <c r="U35" s="226"/>
      <c r="V35" s="227"/>
    </row>
    <row r="36" spans="3:22" ht="14.25" customHeight="1">
      <c r="C36" s="810"/>
      <c r="D36" s="811"/>
      <c r="E36" s="825"/>
      <c r="F36" s="230"/>
      <c r="G36" s="226"/>
      <c r="H36" s="226"/>
      <c r="I36" s="226"/>
      <c r="J36" s="227"/>
      <c r="K36" s="825"/>
      <c r="L36" s="230"/>
      <c r="M36" s="226"/>
      <c r="N36" s="226"/>
      <c r="O36" s="226"/>
      <c r="P36" s="227"/>
      <c r="Q36" s="825"/>
      <c r="R36" s="230"/>
      <c r="S36" s="226"/>
      <c r="T36" s="226"/>
      <c r="U36" s="226"/>
      <c r="V36" s="227"/>
    </row>
    <row r="37" spans="3:22" ht="14.25" customHeight="1">
      <c r="C37" s="810"/>
      <c r="D37" s="811"/>
      <c r="E37" s="825"/>
      <c r="F37" s="230"/>
      <c r="G37" s="226"/>
      <c r="H37" s="226"/>
      <c r="I37" s="226"/>
      <c r="J37" s="227"/>
      <c r="K37" s="825"/>
      <c r="L37" s="230"/>
      <c r="M37" s="226"/>
      <c r="N37" s="226"/>
      <c r="O37" s="226"/>
      <c r="P37" s="227"/>
      <c r="Q37" s="825"/>
      <c r="R37" s="230"/>
      <c r="S37" s="226"/>
      <c r="T37" s="226"/>
      <c r="U37" s="226"/>
      <c r="V37" s="227"/>
    </row>
    <row r="38" spans="3:22" ht="14.25" customHeight="1">
      <c r="C38" s="810"/>
      <c r="D38" s="811"/>
      <c r="E38" s="825"/>
      <c r="F38" s="230"/>
      <c r="G38" s="226"/>
      <c r="H38" s="226"/>
      <c r="I38" s="226"/>
      <c r="J38" s="227"/>
      <c r="K38" s="825"/>
      <c r="L38" s="230"/>
      <c r="M38" s="226"/>
      <c r="N38" s="226"/>
      <c r="O38" s="226"/>
      <c r="P38" s="227"/>
      <c r="Q38" s="825"/>
      <c r="R38" s="230"/>
      <c r="S38" s="226"/>
      <c r="T38" s="226"/>
      <c r="U38" s="226"/>
      <c r="V38" s="227"/>
    </row>
    <row r="39" spans="3:22" ht="14.25" customHeight="1">
      <c r="C39" s="810"/>
      <c r="D39" s="811"/>
      <c r="E39" s="825"/>
      <c r="F39" s="230"/>
      <c r="G39" s="226"/>
      <c r="H39" s="226"/>
      <c r="I39" s="226"/>
      <c r="J39" s="227"/>
      <c r="K39" s="825"/>
      <c r="L39" s="230"/>
      <c r="M39" s="226"/>
      <c r="N39" s="226"/>
      <c r="O39" s="226"/>
      <c r="P39" s="227"/>
      <c r="Q39" s="825"/>
      <c r="R39" s="230"/>
      <c r="S39" s="226"/>
      <c r="T39" s="226"/>
      <c r="U39" s="226"/>
      <c r="V39" s="227"/>
    </row>
    <row r="40" spans="3:22" ht="14.25" customHeight="1">
      <c r="C40" s="810"/>
      <c r="D40" s="811"/>
      <c r="E40" s="825"/>
      <c r="F40" s="230"/>
      <c r="G40" s="226"/>
      <c r="H40" s="226"/>
      <c r="I40" s="226"/>
      <c r="J40" s="227"/>
      <c r="K40" s="825"/>
      <c r="L40" s="230"/>
      <c r="M40" s="226"/>
      <c r="N40" s="226"/>
      <c r="O40" s="226"/>
      <c r="P40" s="227"/>
      <c r="Q40" s="825"/>
      <c r="R40" s="230"/>
      <c r="S40" s="226"/>
      <c r="T40" s="226"/>
      <c r="U40" s="226"/>
      <c r="V40" s="227"/>
    </row>
    <row r="41" spans="3:22" ht="14.25" customHeight="1">
      <c r="C41" s="810"/>
      <c r="D41" s="811"/>
      <c r="E41" s="825"/>
      <c r="F41" s="230"/>
      <c r="G41" s="226"/>
      <c r="H41" s="226"/>
      <c r="I41" s="226"/>
      <c r="J41" s="227"/>
      <c r="K41" s="825"/>
      <c r="L41" s="230"/>
      <c r="M41" s="226"/>
      <c r="N41" s="226"/>
      <c r="O41" s="226"/>
      <c r="P41" s="227"/>
      <c r="Q41" s="825"/>
      <c r="R41" s="230"/>
      <c r="S41" s="226"/>
      <c r="T41" s="226"/>
      <c r="U41" s="226"/>
      <c r="V41" s="227"/>
    </row>
    <row r="42" spans="3:22" ht="14.25" customHeight="1">
      <c r="C42" s="810"/>
      <c r="D42" s="811"/>
      <c r="E42" s="825"/>
      <c r="F42" s="230"/>
      <c r="G42" s="226"/>
      <c r="H42" s="226"/>
      <c r="I42" s="226"/>
      <c r="J42" s="227"/>
      <c r="K42" s="825"/>
      <c r="L42" s="230"/>
      <c r="M42" s="226"/>
      <c r="N42" s="226"/>
      <c r="O42" s="226"/>
      <c r="P42" s="227"/>
      <c r="Q42" s="825"/>
      <c r="R42" s="230"/>
      <c r="S42" s="226"/>
      <c r="T42" s="226"/>
      <c r="U42" s="226"/>
      <c r="V42" s="227"/>
    </row>
    <row r="43" spans="3:22" ht="14.25" customHeight="1">
      <c r="C43" s="810"/>
      <c r="D43" s="811"/>
      <c r="E43" s="825"/>
      <c r="F43" s="230"/>
      <c r="G43" s="226"/>
      <c r="H43" s="226"/>
      <c r="I43" s="226"/>
      <c r="J43" s="227"/>
      <c r="K43" s="825"/>
      <c r="L43" s="230"/>
      <c r="M43" s="226"/>
      <c r="N43" s="226"/>
      <c r="O43" s="226"/>
      <c r="P43" s="227"/>
      <c r="Q43" s="825"/>
      <c r="R43" s="230"/>
      <c r="S43" s="226"/>
      <c r="T43" s="226"/>
      <c r="U43" s="226"/>
      <c r="V43" s="227"/>
    </row>
    <row r="44" spans="3:22" ht="14.25" customHeight="1">
      <c r="C44" s="810"/>
      <c r="D44" s="811"/>
      <c r="E44" s="825"/>
      <c r="F44" s="230"/>
      <c r="G44" s="226"/>
      <c r="H44" s="226"/>
      <c r="I44" s="226"/>
      <c r="J44" s="227"/>
      <c r="K44" s="825"/>
      <c r="L44" s="230"/>
      <c r="M44" s="226"/>
      <c r="N44" s="226"/>
      <c r="O44" s="226"/>
      <c r="P44" s="227"/>
      <c r="Q44" s="825"/>
      <c r="R44" s="230"/>
      <c r="S44" s="226"/>
      <c r="T44" s="226"/>
      <c r="U44" s="226"/>
      <c r="V44" s="227"/>
    </row>
    <row r="45" spans="3:22" ht="14.25" customHeight="1">
      <c r="C45" s="810"/>
      <c r="D45" s="811"/>
      <c r="E45" s="825"/>
      <c r="F45" s="230"/>
      <c r="G45" s="226"/>
      <c r="H45" s="226"/>
      <c r="I45" s="226"/>
      <c r="J45" s="227"/>
      <c r="K45" s="825"/>
      <c r="L45" s="230"/>
      <c r="M45" s="226"/>
      <c r="N45" s="226"/>
      <c r="O45" s="226"/>
      <c r="P45" s="227"/>
      <c r="Q45" s="825"/>
      <c r="R45" s="230"/>
      <c r="S45" s="226"/>
      <c r="T45" s="226"/>
      <c r="U45" s="226"/>
      <c r="V45" s="227"/>
    </row>
    <row r="46" spans="3:22" ht="14.25" customHeight="1">
      <c r="C46" s="810"/>
      <c r="D46" s="811"/>
      <c r="E46" s="825"/>
      <c r="F46" s="230"/>
      <c r="G46" s="226"/>
      <c r="H46" s="226"/>
      <c r="I46" s="226"/>
      <c r="J46" s="227"/>
      <c r="K46" s="825"/>
      <c r="L46" s="230"/>
      <c r="M46" s="226"/>
      <c r="N46" s="226"/>
      <c r="O46" s="226"/>
      <c r="P46" s="227"/>
      <c r="Q46" s="825"/>
      <c r="R46" s="230"/>
      <c r="S46" s="226"/>
      <c r="T46" s="226"/>
      <c r="U46" s="226"/>
      <c r="V46" s="227"/>
    </row>
    <row r="47" spans="3:22" ht="14.25" customHeight="1">
      <c r="C47" s="810"/>
      <c r="D47" s="811"/>
      <c r="E47" s="825"/>
      <c r="F47" s="230"/>
      <c r="G47" s="226"/>
      <c r="H47" s="226"/>
      <c r="I47" s="226"/>
      <c r="J47" s="227"/>
      <c r="K47" s="825"/>
      <c r="L47" s="230"/>
      <c r="M47" s="226"/>
      <c r="N47" s="226"/>
      <c r="O47" s="226"/>
      <c r="P47" s="227"/>
      <c r="Q47" s="825"/>
      <c r="R47" s="230"/>
      <c r="S47" s="226"/>
      <c r="T47" s="226"/>
      <c r="U47" s="226"/>
      <c r="V47" s="227"/>
    </row>
    <row r="48" spans="3:22" ht="14.25" customHeight="1">
      <c r="C48" s="810"/>
      <c r="D48" s="811"/>
      <c r="E48" s="825"/>
      <c r="F48" s="230"/>
      <c r="G48" s="226"/>
      <c r="H48" s="226"/>
      <c r="I48" s="226"/>
      <c r="J48" s="227"/>
      <c r="K48" s="825"/>
      <c r="L48" s="230"/>
      <c r="M48" s="226"/>
      <c r="N48" s="226"/>
      <c r="O48" s="226"/>
      <c r="P48" s="227"/>
      <c r="Q48" s="825"/>
      <c r="R48" s="230"/>
      <c r="S48" s="226"/>
      <c r="T48" s="226"/>
      <c r="U48" s="226"/>
      <c r="V48" s="227"/>
    </row>
    <row r="49" spans="3:22" ht="14.25" customHeight="1">
      <c r="C49" s="810"/>
      <c r="D49" s="811"/>
      <c r="E49" s="825"/>
      <c r="F49" s="230"/>
      <c r="G49" s="226"/>
      <c r="H49" s="226"/>
      <c r="I49" s="226"/>
      <c r="J49" s="227"/>
      <c r="K49" s="825"/>
      <c r="L49" s="230"/>
      <c r="M49" s="226"/>
      <c r="N49" s="226"/>
      <c r="O49" s="226"/>
      <c r="P49" s="227"/>
      <c r="Q49" s="825"/>
      <c r="R49" s="230"/>
      <c r="S49" s="226"/>
      <c r="T49" s="226"/>
      <c r="U49" s="226"/>
      <c r="V49" s="227"/>
    </row>
    <row r="50" spans="3:22" ht="14.25" customHeight="1">
      <c r="C50" s="810"/>
      <c r="D50" s="811"/>
      <c r="E50" s="825"/>
      <c r="F50" s="230"/>
      <c r="G50" s="226"/>
      <c r="H50" s="226"/>
      <c r="I50" s="226"/>
      <c r="J50" s="227"/>
      <c r="K50" s="825"/>
      <c r="L50" s="230"/>
      <c r="M50" s="226"/>
      <c r="N50" s="226"/>
      <c r="O50" s="226"/>
      <c r="P50" s="227"/>
      <c r="Q50" s="825"/>
      <c r="R50" s="230"/>
      <c r="S50" s="226"/>
      <c r="T50" s="226"/>
      <c r="U50" s="226"/>
      <c r="V50" s="227"/>
    </row>
    <row r="51" spans="3:22" ht="14.25" customHeight="1">
      <c r="C51" s="810"/>
      <c r="D51" s="811"/>
      <c r="E51" s="825"/>
      <c r="F51" s="230"/>
      <c r="G51" s="226"/>
      <c r="H51" s="226"/>
      <c r="I51" s="226"/>
      <c r="J51" s="227"/>
      <c r="K51" s="825"/>
      <c r="L51" s="230"/>
      <c r="M51" s="226"/>
      <c r="N51" s="226"/>
      <c r="O51" s="226"/>
      <c r="P51" s="227"/>
      <c r="Q51" s="825"/>
      <c r="R51" s="230"/>
      <c r="S51" s="226"/>
      <c r="T51" s="226"/>
      <c r="U51" s="226"/>
      <c r="V51" s="227"/>
    </row>
    <row r="52" spans="3:22" ht="14.25" customHeight="1">
      <c r="C52" s="810"/>
      <c r="D52" s="811"/>
      <c r="E52" s="825"/>
      <c r="F52" s="230"/>
      <c r="G52" s="226"/>
      <c r="H52" s="226"/>
      <c r="I52" s="226"/>
      <c r="J52" s="227"/>
      <c r="K52" s="825"/>
      <c r="L52" s="230"/>
      <c r="M52" s="226"/>
      <c r="N52" s="226"/>
      <c r="O52" s="226"/>
      <c r="P52" s="227"/>
      <c r="Q52" s="825"/>
      <c r="R52" s="230"/>
      <c r="S52" s="226"/>
      <c r="T52" s="226"/>
      <c r="U52" s="226"/>
      <c r="V52" s="227"/>
    </row>
    <row r="53" spans="3:22" ht="14.25" customHeight="1">
      <c r="C53" s="810"/>
      <c r="D53" s="811"/>
      <c r="E53" s="825"/>
      <c r="F53" s="230"/>
      <c r="G53" s="226"/>
      <c r="H53" s="226"/>
      <c r="I53" s="226"/>
      <c r="J53" s="227"/>
      <c r="K53" s="825"/>
      <c r="L53" s="230"/>
      <c r="M53" s="226"/>
      <c r="N53" s="226"/>
      <c r="O53" s="226"/>
      <c r="P53" s="227"/>
      <c r="Q53" s="825"/>
      <c r="R53" s="230"/>
      <c r="S53" s="226"/>
      <c r="T53" s="226"/>
      <c r="U53" s="226"/>
      <c r="V53" s="227"/>
    </row>
    <row r="54" spans="3:22" ht="14.25" customHeight="1">
      <c r="C54" s="810"/>
      <c r="D54" s="811"/>
      <c r="E54" s="825"/>
      <c r="F54" s="230"/>
      <c r="G54" s="226"/>
      <c r="H54" s="226"/>
      <c r="I54" s="226"/>
      <c r="J54" s="227"/>
      <c r="K54" s="825"/>
      <c r="L54" s="230"/>
      <c r="M54" s="226"/>
      <c r="N54" s="226"/>
      <c r="O54" s="226"/>
      <c r="P54" s="227"/>
      <c r="Q54" s="825"/>
      <c r="R54" s="230"/>
      <c r="S54" s="226"/>
      <c r="T54" s="226"/>
      <c r="U54" s="226"/>
      <c r="V54" s="227"/>
    </row>
    <row r="55" spans="3:22" ht="14.25" customHeight="1">
      <c r="C55" s="810"/>
      <c r="D55" s="811"/>
      <c r="E55" s="825"/>
      <c r="F55" s="230"/>
      <c r="G55" s="226"/>
      <c r="H55" s="226"/>
      <c r="I55" s="226"/>
      <c r="J55" s="227"/>
      <c r="K55" s="825"/>
      <c r="L55" s="230"/>
      <c r="M55" s="226"/>
      <c r="N55" s="226"/>
      <c r="O55" s="226"/>
      <c r="P55" s="227"/>
      <c r="Q55" s="825"/>
      <c r="R55" s="230"/>
      <c r="S55" s="226"/>
      <c r="T55" s="226"/>
      <c r="U55" s="226"/>
      <c r="V55" s="227"/>
    </row>
    <row r="56" spans="3:22" ht="14.25" customHeight="1">
      <c r="C56" s="810"/>
      <c r="D56" s="811"/>
      <c r="E56" s="825"/>
      <c r="F56" s="230"/>
      <c r="G56" s="226"/>
      <c r="H56" s="226"/>
      <c r="I56" s="226"/>
      <c r="J56" s="227"/>
      <c r="K56" s="825"/>
      <c r="L56" s="230"/>
      <c r="M56" s="226"/>
      <c r="N56" s="226"/>
      <c r="O56" s="226"/>
      <c r="P56" s="227"/>
      <c r="Q56" s="825"/>
      <c r="R56" s="230"/>
      <c r="S56" s="226"/>
      <c r="T56" s="226"/>
      <c r="U56" s="226"/>
      <c r="V56" s="227"/>
    </row>
    <row r="57" spans="3:22" ht="14.25" customHeight="1">
      <c r="C57" s="810"/>
      <c r="D57" s="811"/>
      <c r="E57" s="825"/>
      <c r="F57" s="230"/>
      <c r="G57" s="226"/>
      <c r="H57" s="226"/>
      <c r="I57" s="226"/>
      <c r="J57" s="227"/>
      <c r="K57" s="825"/>
      <c r="L57" s="230"/>
      <c r="M57" s="226"/>
      <c r="N57" s="226"/>
      <c r="O57" s="226"/>
      <c r="P57" s="227"/>
      <c r="Q57" s="825"/>
      <c r="R57" s="230"/>
      <c r="S57" s="226"/>
      <c r="T57" s="226"/>
      <c r="U57" s="226"/>
      <c r="V57" s="227"/>
    </row>
    <row r="58" spans="3:22" ht="14.25" customHeight="1">
      <c r="C58" s="810"/>
      <c r="D58" s="811"/>
      <c r="E58" s="825"/>
      <c r="F58" s="230"/>
      <c r="G58" s="226"/>
      <c r="H58" s="226"/>
      <c r="I58" s="226"/>
      <c r="J58" s="227"/>
      <c r="K58" s="825"/>
      <c r="L58" s="230"/>
      <c r="M58" s="226"/>
      <c r="N58" s="226"/>
      <c r="O58" s="226"/>
      <c r="P58" s="227"/>
      <c r="Q58" s="825"/>
      <c r="R58" s="230"/>
      <c r="S58" s="226"/>
      <c r="T58" s="226"/>
      <c r="U58" s="226"/>
      <c r="V58" s="227"/>
    </row>
    <row r="59" spans="3:22" ht="14.25" customHeight="1">
      <c r="C59" s="810"/>
      <c r="D59" s="811"/>
      <c r="E59" s="825"/>
      <c r="F59" s="230"/>
      <c r="G59" s="226"/>
      <c r="H59" s="226"/>
      <c r="I59" s="226"/>
      <c r="J59" s="227"/>
      <c r="K59" s="825"/>
      <c r="L59" s="230"/>
      <c r="M59" s="226"/>
      <c r="N59" s="226"/>
      <c r="O59" s="226"/>
      <c r="P59" s="227"/>
      <c r="Q59" s="825"/>
      <c r="R59" s="230"/>
      <c r="S59" s="226"/>
      <c r="T59" s="226"/>
      <c r="U59" s="226"/>
      <c r="V59" s="227"/>
    </row>
    <row r="60" spans="3:22" ht="14.25" customHeight="1">
      <c r="C60" s="810"/>
      <c r="D60" s="811"/>
      <c r="E60" s="825"/>
      <c r="F60" s="230"/>
      <c r="G60" s="226"/>
      <c r="H60" s="226"/>
      <c r="I60" s="226"/>
      <c r="J60" s="227"/>
      <c r="K60" s="825"/>
      <c r="L60" s="230"/>
      <c r="M60" s="226"/>
      <c r="N60" s="226"/>
      <c r="O60" s="226"/>
      <c r="P60" s="227"/>
      <c r="Q60" s="825"/>
      <c r="R60" s="230"/>
      <c r="S60" s="226"/>
      <c r="T60" s="226"/>
      <c r="U60" s="226"/>
      <c r="V60" s="227"/>
    </row>
    <row r="61" spans="3:22" ht="14.25" customHeight="1">
      <c r="C61" s="810"/>
      <c r="D61" s="811"/>
      <c r="E61" s="825"/>
      <c r="F61" s="230"/>
      <c r="G61" s="226"/>
      <c r="H61" s="226"/>
      <c r="I61" s="226"/>
      <c r="J61" s="227"/>
      <c r="K61" s="825"/>
      <c r="L61" s="230"/>
      <c r="M61" s="226"/>
      <c r="N61" s="226"/>
      <c r="O61" s="226"/>
      <c r="P61" s="227"/>
      <c r="Q61" s="825"/>
      <c r="R61" s="230"/>
      <c r="S61" s="226"/>
      <c r="T61" s="226"/>
      <c r="U61" s="226"/>
      <c r="V61" s="227"/>
    </row>
    <row r="62" spans="3:22" ht="14.25" customHeight="1">
      <c r="C62" s="812"/>
      <c r="D62" s="813"/>
      <c r="E62" s="826"/>
      <c r="F62" s="231"/>
      <c r="G62" s="232"/>
      <c r="H62" s="232"/>
      <c r="I62" s="232"/>
      <c r="J62" s="233"/>
      <c r="K62" s="826"/>
      <c r="L62" s="231"/>
      <c r="M62" s="232"/>
      <c r="N62" s="232"/>
      <c r="O62" s="232"/>
      <c r="P62" s="233"/>
      <c r="Q62" s="826"/>
      <c r="R62" s="231"/>
      <c r="S62" s="232"/>
      <c r="T62" s="232"/>
      <c r="U62" s="232"/>
      <c r="V62" s="233"/>
    </row>
    <row r="63" spans="3:22">
      <c r="C63" s="808" t="s">
        <v>70</v>
      </c>
      <c r="D63" s="809"/>
      <c r="E63" s="827"/>
      <c r="F63" s="828"/>
      <c r="G63" s="830"/>
      <c r="H63" s="222"/>
      <c r="I63" s="222"/>
      <c r="J63" s="832"/>
      <c r="K63" s="827"/>
      <c r="L63" s="828"/>
      <c r="M63" s="830"/>
      <c r="N63" s="222"/>
      <c r="O63" s="222"/>
      <c r="P63" s="832"/>
      <c r="Q63" s="827"/>
      <c r="R63" s="828"/>
      <c r="S63" s="830"/>
      <c r="T63" s="222"/>
      <c r="U63" s="222"/>
      <c r="V63" s="832"/>
    </row>
    <row r="64" spans="3:22" ht="12.95" customHeight="1">
      <c r="C64" s="810"/>
      <c r="D64" s="811"/>
      <c r="E64" s="829"/>
      <c r="F64" s="822"/>
      <c r="G64" s="831"/>
      <c r="H64" s="834"/>
      <c r="I64" s="223"/>
      <c r="J64" s="833"/>
      <c r="K64" s="829"/>
      <c r="L64" s="822"/>
      <c r="M64" s="831"/>
      <c r="N64" s="834"/>
      <c r="O64" s="223"/>
      <c r="P64" s="833"/>
      <c r="Q64" s="829"/>
      <c r="R64" s="822"/>
      <c r="S64" s="831"/>
      <c r="T64" s="834"/>
      <c r="U64" s="223"/>
      <c r="V64" s="833"/>
    </row>
    <row r="65" spans="3:22">
      <c r="C65" s="810"/>
      <c r="D65" s="811"/>
      <c r="E65" s="829"/>
      <c r="F65" s="822"/>
      <c r="G65" s="831"/>
      <c r="H65" s="834"/>
      <c r="I65" s="224"/>
      <c r="J65" s="833"/>
      <c r="K65" s="829"/>
      <c r="L65" s="822"/>
      <c r="M65" s="831"/>
      <c r="N65" s="834"/>
      <c r="O65" s="224"/>
      <c r="P65" s="833"/>
      <c r="Q65" s="829"/>
      <c r="R65" s="822"/>
      <c r="S65" s="831"/>
      <c r="T65" s="834"/>
      <c r="U65" s="224"/>
      <c r="V65" s="833"/>
    </row>
    <row r="66" spans="3:22">
      <c r="C66" s="810"/>
      <c r="D66" s="811"/>
      <c r="E66" s="829"/>
      <c r="F66" s="822"/>
      <c r="G66" s="831"/>
      <c r="H66" s="834"/>
      <c r="I66" s="225"/>
      <c r="J66" s="833"/>
      <c r="K66" s="829"/>
      <c r="L66" s="822"/>
      <c r="M66" s="831"/>
      <c r="N66" s="834"/>
      <c r="O66" s="225"/>
      <c r="P66" s="833"/>
      <c r="Q66" s="829"/>
      <c r="R66" s="822"/>
      <c r="S66" s="831"/>
      <c r="T66" s="834"/>
      <c r="U66" s="225"/>
      <c r="V66" s="833"/>
    </row>
    <row r="67" spans="3:22" ht="14.25">
      <c r="C67" s="810"/>
      <c r="D67" s="811"/>
      <c r="E67" s="80"/>
      <c r="F67" s="34"/>
      <c r="G67" s="226"/>
      <c r="H67" s="226"/>
      <c r="I67" s="226"/>
      <c r="J67" s="227"/>
      <c r="K67" s="80"/>
      <c r="L67" s="34"/>
      <c r="M67" s="226"/>
      <c r="N67" s="226"/>
      <c r="O67" s="226"/>
      <c r="P67" s="227"/>
      <c r="Q67" s="80"/>
      <c r="R67" s="34"/>
      <c r="S67" s="226"/>
      <c r="T67" s="226"/>
      <c r="U67" s="226"/>
      <c r="V67" s="227"/>
    </row>
    <row r="68" spans="3:22" ht="14.25">
      <c r="C68" s="810"/>
      <c r="D68" s="811"/>
      <c r="E68" s="80"/>
      <c r="F68" s="34"/>
      <c r="G68" s="226"/>
      <c r="H68" s="226"/>
      <c r="I68" s="226"/>
      <c r="J68" s="227"/>
      <c r="K68" s="80"/>
      <c r="L68" s="34"/>
      <c r="M68" s="226"/>
      <c r="N68" s="226"/>
      <c r="O68" s="226"/>
      <c r="P68" s="227"/>
      <c r="Q68" s="80"/>
      <c r="R68" s="34"/>
      <c r="S68" s="226"/>
      <c r="T68" s="226"/>
      <c r="U68" s="226"/>
      <c r="V68" s="227"/>
    </row>
    <row r="69" spans="3:22" ht="14.25">
      <c r="C69" s="810"/>
      <c r="D69" s="811"/>
      <c r="E69" s="80"/>
      <c r="F69" s="34"/>
      <c r="G69" s="226"/>
      <c r="H69" s="226"/>
      <c r="I69" s="226"/>
      <c r="J69" s="227"/>
      <c r="K69" s="80"/>
      <c r="L69" s="34"/>
      <c r="M69" s="226"/>
      <c r="N69" s="226"/>
      <c r="O69" s="226"/>
      <c r="P69" s="227"/>
      <c r="Q69" s="80"/>
      <c r="R69" s="34"/>
      <c r="S69" s="226"/>
      <c r="T69" s="226"/>
      <c r="U69" s="226"/>
      <c r="V69" s="227"/>
    </row>
    <row r="70" spans="3:22" ht="14.25" customHeight="1">
      <c r="C70" s="810"/>
      <c r="D70" s="811"/>
      <c r="E70" s="823"/>
      <c r="F70" s="824"/>
      <c r="G70" s="228"/>
      <c r="H70" s="228"/>
      <c r="I70" s="228"/>
      <c r="J70" s="229"/>
      <c r="K70" s="823"/>
      <c r="L70" s="824"/>
      <c r="M70" s="228"/>
      <c r="N70" s="228"/>
      <c r="O70" s="228"/>
      <c r="P70" s="229"/>
      <c r="Q70" s="823"/>
      <c r="R70" s="824"/>
      <c r="S70" s="228"/>
      <c r="T70" s="228"/>
      <c r="U70" s="228"/>
      <c r="V70" s="229"/>
    </row>
    <row r="71" spans="3:22" ht="14.25" customHeight="1">
      <c r="C71" s="810"/>
      <c r="D71" s="811"/>
      <c r="E71" s="825"/>
      <c r="F71" s="230"/>
      <c r="G71" s="226"/>
      <c r="H71" s="226"/>
      <c r="I71" s="226"/>
      <c r="J71" s="227"/>
      <c r="K71" s="825"/>
      <c r="L71" s="230"/>
      <c r="M71" s="226"/>
      <c r="N71" s="226"/>
      <c r="O71" s="226"/>
      <c r="P71" s="227"/>
      <c r="Q71" s="825"/>
      <c r="R71" s="230"/>
      <c r="S71" s="226"/>
      <c r="T71" s="226"/>
      <c r="U71" s="226"/>
      <c r="V71" s="227"/>
    </row>
    <row r="72" spans="3:22" ht="14.25">
      <c r="C72" s="810"/>
      <c r="D72" s="811"/>
      <c r="E72" s="825"/>
      <c r="F72" s="230"/>
      <c r="G72" s="226"/>
      <c r="H72" s="226"/>
      <c r="I72" s="226"/>
      <c r="J72" s="227"/>
      <c r="K72" s="825"/>
      <c r="L72" s="230"/>
      <c r="M72" s="226"/>
      <c r="N72" s="226"/>
      <c r="O72" s="226"/>
      <c r="P72" s="227"/>
      <c r="Q72" s="825"/>
      <c r="R72" s="230"/>
      <c r="S72" s="226"/>
      <c r="T72" s="226"/>
      <c r="U72" s="226"/>
      <c r="V72" s="227"/>
    </row>
    <row r="73" spans="3:22" ht="14.25">
      <c r="C73" s="810"/>
      <c r="D73" s="811"/>
      <c r="E73" s="825"/>
      <c r="F73" s="230"/>
      <c r="G73" s="226"/>
      <c r="H73" s="226"/>
      <c r="I73" s="226"/>
      <c r="J73" s="227"/>
      <c r="K73" s="825"/>
      <c r="L73" s="230"/>
      <c r="M73" s="226"/>
      <c r="N73" s="226"/>
      <c r="O73" s="226"/>
      <c r="P73" s="227"/>
      <c r="Q73" s="825"/>
      <c r="R73" s="230"/>
      <c r="S73" s="226"/>
      <c r="T73" s="226"/>
      <c r="U73" s="226"/>
      <c r="V73" s="227"/>
    </row>
    <row r="74" spans="3:22" ht="14.25">
      <c r="C74" s="810"/>
      <c r="D74" s="811"/>
      <c r="E74" s="825"/>
      <c r="F74" s="230"/>
      <c r="G74" s="226"/>
      <c r="H74" s="226"/>
      <c r="I74" s="226"/>
      <c r="J74" s="227"/>
      <c r="K74" s="825"/>
      <c r="L74" s="230"/>
      <c r="M74" s="226"/>
      <c r="N74" s="226"/>
      <c r="O74" s="226"/>
      <c r="P74" s="227"/>
      <c r="Q74" s="825"/>
      <c r="R74" s="230"/>
      <c r="S74" s="226"/>
      <c r="T74" s="226"/>
      <c r="U74" s="226"/>
      <c r="V74" s="227"/>
    </row>
    <row r="75" spans="3:22" ht="14.25">
      <c r="C75" s="810"/>
      <c r="D75" s="811"/>
      <c r="E75" s="825"/>
      <c r="F75" s="230"/>
      <c r="G75" s="226"/>
      <c r="H75" s="226"/>
      <c r="I75" s="226"/>
      <c r="J75" s="227"/>
      <c r="K75" s="825"/>
      <c r="L75" s="230"/>
      <c r="M75" s="226"/>
      <c r="N75" s="226"/>
      <c r="O75" s="226"/>
      <c r="P75" s="227"/>
      <c r="Q75" s="825"/>
      <c r="R75" s="230"/>
      <c r="S75" s="226"/>
      <c r="T75" s="226"/>
      <c r="U75" s="226"/>
      <c r="V75" s="227"/>
    </row>
    <row r="76" spans="3:22" ht="14.25">
      <c r="C76" s="810"/>
      <c r="D76" s="811"/>
      <c r="E76" s="825"/>
      <c r="F76" s="230"/>
      <c r="G76" s="226"/>
      <c r="H76" s="226"/>
      <c r="I76" s="226"/>
      <c r="J76" s="227"/>
      <c r="K76" s="825"/>
      <c r="L76" s="230"/>
      <c r="M76" s="226"/>
      <c r="N76" s="226"/>
      <c r="O76" s="226"/>
      <c r="P76" s="227"/>
      <c r="Q76" s="825"/>
      <c r="R76" s="230"/>
      <c r="S76" s="226"/>
      <c r="T76" s="226"/>
      <c r="U76" s="226"/>
      <c r="V76" s="227"/>
    </row>
    <row r="77" spans="3:22" ht="14.25">
      <c r="C77" s="810"/>
      <c r="D77" s="811"/>
      <c r="E77" s="825"/>
      <c r="F77" s="230"/>
      <c r="G77" s="226"/>
      <c r="H77" s="226"/>
      <c r="I77" s="226"/>
      <c r="J77" s="227"/>
      <c r="K77" s="825"/>
      <c r="L77" s="230"/>
      <c r="M77" s="226"/>
      <c r="N77" s="226"/>
      <c r="O77" s="226"/>
      <c r="P77" s="227"/>
      <c r="Q77" s="825"/>
      <c r="R77" s="230"/>
      <c r="S77" s="226"/>
      <c r="T77" s="226"/>
      <c r="U77" s="226"/>
      <c r="V77" s="227"/>
    </row>
    <row r="78" spans="3:22" ht="14.25">
      <c r="C78" s="810"/>
      <c r="D78" s="811"/>
      <c r="E78" s="825"/>
      <c r="F78" s="230"/>
      <c r="G78" s="226"/>
      <c r="H78" s="226"/>
      <c r="I78" s="226"/>
      <c r="J78" s="227"/>
      <c r="K78" s="825"/>
      <c r="L78" s="230"/>
      <c r="M78" s="226"/>
      <c r="N78" s="226"/>
      <c r="O78" s="226"/>
      <c r="P78" s="227"/>
      <c r="Q78" s="825"/>
      <c r="R78" s="230"/>
      <c r="S78" s="226"/>
      <c r="T78" s="226"/>
      <c r="U78" s="226"/>
      <c r="V78" s="227"/>
    </row>
    <row r="79" spans="3:22" ht="14.25">
      <c r="C79" s="810"/>
      <c r="D79" s="811"/>
      <c r="E79" s="825"/>
      <c r="F79" s="230"/>
      <c r="G79" s="226"/>
      <c r="H79" s="226"/>
      <c r="I79" s="226"/>
      <c r="J79" s="227"/>
      <c r="K79" s="825"/>
      <c r="L79" s="230"/>
      <c r="M79" s="226"/>
      <c r="N79" s="226"/>
      <c r="O79" s="226"/>
      <c r="P79" s="227"/>
      <c r="Q79" s="825"/>
      <c r="R79" s="230"/>
      <c r="S79" s="226"/>
      <c r="T79" s="226"/>
      <c r="U79" s="226"/>
      <c r="V79" s="227"/>
    </row>
    <row r="80" spans="3:22" ht="14.25">
      <c r="C80" s="810"/>
      <c r="D80" s="811"/>
      <c r="E80" s="825"/>
      <c r="F80" s="230"/>
      <c r="G80" s="226"/>
      <c r="H80" s="226"/>
      <c r="I80" s="226"/>
      <c r="J80" s="227"/>
      <c r="K80" s="825"/>
      <c r="L80" s="230"/>
      <c r="M80" s="226"/>
      <c r="N80" s="226"/>
      <c r="O80" s="226"/>
      <c r="P80" s="227"/>
      <c r="Q80" s="825"/>
      <c r="R80" s="230"/>
      <c r="S80" s="226"/>
      <c r="T80" s="226"/>
      <c r="U80" s="226"/>
      <c r="V80" s="227"/>
    </row>
    <row r="81" spans="3:22" ht="14.25">
      <c r="C81" s="810"/>
      <c r="D81" s="811"/>
      <c r="E81" s="825"/>
      <c r="F81" s="230"/>
      <c r="G81" s="226"/>
      <c r="H81" s="226"/>
      <c r="I81" s="226"/>
      <c r="J81" s="227"/>
      <c r="K81" s="825"/>
      <c r="L81" s="230"/>
      <c r="M81" s="226"/>
      <c r="N81" s="226"/>
      <c r="O81" s="226"/>
      <c r="P81" s="227"/>
      <c r="Q81" s="825"/>
      <c r="R81" s="230"/>
      <c r="S81" s="226"/>
      <c r="T81" s="226"/>
      <c r="U81" s="226"/>
      <c r="V81" s="227"/>
    </row>
    <row r="82" spans="3:22" ht="14.25">
      <c r="C82" s="810"/>
      <c r="D82" s="811"/>
      <c r="E82" s="825"/>
      <c r="F82" s="230"/>
      <c r="G82" s="226"/>
      <c r="H82" s="226"/>
      <c r="I82" s="226"/>
      <c r="J82" s="227"/>
      <c r="K82" s="825"/>
      <c r="L82" s="230"/>
      <c r="M82" s="226"/>
      <c r="N82" s="226"/>
      <c r="O82" s="226"/>
      <c r="P82" s="227"/>
      <c r="Q82" s="825"/>
      <c r="R82" s="230"/>
      <c r="S82" s="226"/>
      <c r="T82" s="226"/>
      <c r="U82" s="226"/>
      <c r="V82" s="227"/>
    </row>
    <row r="83" spans="3:22" ht="14.25">
      <c r="C83" s="810"/>
      <c r="D83" s="811"/>
      <c r="E83" s="825"/>
      <c r="F83" s="230"/>
      <c r="G83" s="226"/>
      <c r="H83" s="226"/>
      <c r="I83" s="226"/>
      <c r="J83" s="227"/>
      <c r="K83" s="825"/>
      <c r="L83" s="230"/>
      <c r="M83" s="226"/>
      <c r="N83" s="226"/>
      <c r="O83" s="226"/>
      <c r="P83" s="227"/>
      <c r="Q83" s="825"/>
      <c r="R83" s="230"/>
      <c r="S83" s="226"/>
      <c r="T83" s="226"/>
      <c r="U83" s="226"/>
      <c r="V83" s="227"/>
    </row>
    <row r="84" spans="3:22" ht="14.25">
      <c r="C84" s="810"/>
      <c r="D84" s="811"/>
      <c r="E84" s="825"/>
      <c r="F84" s="230"/>
      <c r="G84" s="226"/>
      <c r="H84" s="226"/>
      <c r="I84" s="226"/>
      <c r="J84" s="227"/>
      <c r="K84" s="825"/>
      <c r="L84" s="230"/>
      <c r="M84" s="226"/>
      <c r="N84" s="226"/>
      <c r="O84" s="226"/>
      <c r="P84" s="227"/>
      <c r="Q84" s="825"/>
      <c r="R84" s="230"/>
      <c r="S84" s="226"/>
      <c r="T84" s="226"/>
      <c r="U84" s="226"/>
      <c r="V84" s="227"/>
    </row>
    <row r="85" spans="3:22" ht="14.25">
      <c r="C85" s="810"/>
      <c r="D85" s="811"/>
      <c r="E85" s="825"/>
      <c r="F85" s="230"/>
      <c r="G85" s="226"/>
      <c r="H85" s="226"/>
      <c r="I85" s="226"/>
      <c r="J85" s="227"/>
      <c r="K85" s="825"/>
      <c r="L85" s="230"/>
      <c r="M85" s="226"/>
      <c r="N85" s="226"/>
      <c r="O85" s="226"/>
      <c r="P85" s="227"/>
      <c r="Q85" s="825"/>
      <c r="R85" s="230"/>
      <c r="S85" s="226"/>
      <c r="T85" s="226"/>
      <c r="U85" s="226"/>
      <c r="V85" s="227"/>
    </row>
    <row r="86" spans="3:22" ht="14.25">
      <c r="C86" s="810"/>
      <c r="D86" s="811"/>
      <c r="E86" s="825"/>
      <c r="F86" s="230"/>
      <c r="G86" s="226"/>
      <c r="H86" s="226"/>
      <c r="I86" s="226"/>
      <c r="J86" s="227"/>
      <c r="K86" s="825"/>
      <c r="L86" s="230"/>
      <c r="M86" s="226"/>
      <c r="N86" s="226"/>
      <c r="O86" s="226"/>
      <c r="P86" s="227"/>
      <c r="Q86" s="825"/>
      <c r="R86" s="230"/>
      <c r="S86" s="226"/>
      <c r="T86" s="226"/>
      <c r="U86" s="226"/>
      <c r="V86" s="227"/>
    </row>
    <row r="87" spans="3:22" ht="14.25">
      <c r="C87" s="810"/>
      <c r="D87" s="811"/>
      <c r="E87" s="825"/>
      <c r="F87" s="230"/>
      <c r="G87" s="226"/>
      <c r="H87" s="226"/>
      <c r="I87" s="226"/>
      <c r="J87" s="227"/>
      <c r="K87" s="825"/>
      <c r="L87" s="230"/>
      <c r="M87" s="226"/>
      <c r="N87" s="226"/>
      <c r="O87" s="226"/>
      <c r="P87" s="227"/>
      <c r="Q87" s="825"/>
      <c r="R87" s="230"/>
      <c r="S87" s="226"/>
      <c r="T87" s="226"/>
      <c r="U87" s="226"/>
      <c r="V87" s="227"/>
    </row>
    <row r="88" spans="3:22" ht="14.25">
      <c r="C88" s="810"/>
      <c r="D88" s="811"/>
      <c r="E88" s="825"/>
      <c r="F88" s="230"/>
      <c r="G88" s="226"/>
      <c r="H88" s="226"/>
      <c r="I88" s="226"/>
      <c r="J88" s="227"/>
      <c r="K88" s="825"/>
      <c r="L88" s="230"/>
      <c r="M88" s="226"/>
      <c r="N88" s="226"/>
      <c r="O88" s="226"/>
      <c r="P88" s="227"/>
      <c r="Q88" s="825"/>
      <c r="R88" s="230"/>
      <c r="S88" s="226"/>
      <c r="T88" s="226"/>
      <c r="U88" s="226"/>
      <c r="V88" s="227"/>
    </row>
    <row r="89" spans="3:22" ht="14.25">
      <c r="C89" s="810"/>
      <c r="D89" s="811"/>
      <c r="E89" s="825"/>
      <c r="F89" s="230"/>
      <c r="G89" s="226"/>
      <c r="H89" s="226"/>
      <c r="I89" s="226"/>
      <c r="J89" s="227"/>
      <c r="K89" s="825"/>
      <c r="L89" s="230"/>
      <c r="M89" s="226"/>
      <c r="N89" s="226"/>
      <c r="O89" s="226"/>
      <c r="P89" s="227"/>
      <c r="Q89" s="825"/>
      <c r="R89" s="230"/>
      <c r="S89" s="226"/>
      <c r="T89" s="226"/>
      <c r="U89" s="226"/>
      <c r="V89" s="227"/>
    </row>
    <row r="90" spans="3:22" ht="14.25">
      <c r="C90" s="810"/>
      <c r="D90" s="811"/>
      <c r="E90" s="825"/>
      <c r="F90" s="230"/>
      <c r="G90" s="226"/>
      <c r="H90" s="226"/>
      <c r="I90" s="226"/>
      <c r="J90" s="227"/>
      <c r="K90" s="825"/>
      <c r="L90" s="230"/>
      <c r="M90" s="226"/>
      <c r="N90" s="226"/>
      <c r="O90" s="226"/>
      <c r="P90" s="227"/>
      <c r="Q90" s="825"/>
      <c r="R90" s="230"/>
      <c r="S90" s="226"/>
      <c r="T90" s="226"/>
      <c r="U90" s="226"/>
      <c r="V90" s="227"/>
    </row>
    <row r="91" spans="3:22" ht="14.25">
      <c r="C91" s="810"/>
      <c r="D91" s="811"/>
      <c r="E91" s="825"/>
      <c r="F91" s="230"/>
      <c r="G91" s="226"/>
      <c r="H91" s="226"/>
      <c r="I91" s="226"/>
      <c r="J91" s="227"/>
      <c r="K91" s="825"/>
      <c r="L91" s="230"/>
      <c r="M91" s="226"/>
      <c r="N91" s="226"/>
      <c r="O91" s="226"/>
      <c r="P91" s="227"/>
      <c r="Q91" s="825"/>
      <c r="R91" s="230"/>
      <c r="S91" s="226"/>
      <c r="T91" s="226"/>
      <c r="U91" s="226"/>
      <c r="V91" s="227"/>
    </row>
    <row r="92" spans="3:22" ht="14.25">
      <c r="C92" s="810"/>
      <c r="D92" s="811"/>
      <c r="E92" s="825"/>
      <c r="F92" s="230"/>
      <c r="G92" s="226"/>
      <c r="H92" s="226"/>
      <c r="I92" s="226"/>
      <c r="J92" s="227"/>
      <c r="K92" s="825"/>
      <c r="L92" s="230"/>
      <c r="M92" s="226"/>
      <c r="N92" s="226"/>
      <c r="O92" s="226"/>
      <c r="P92" s="227"/>
      <c r="Q92" s="825"/>
      <c r="R92" s="230"/>
      <c r="S92" s="226"/>
      <c r="T92" s="226"/>
      <c r="U92" s="226"/>
      <c r="V92" s="227"/>
    </row>
    <row r="93" spans="3:22" ht="14.25">
      <c r="C93" s="810"/>
      <c r="D93" s="811"/>
      <c r="E93" s="825"/>
      <c r="F93" s="230"/>
      <c r="G93" s="226"/>
      <c r="H93" s="226"/>
      <c r="I93" s="226"/>
      <c r="J93" s="227"/>
      <c r="K93" s="825"/>
      <c r="L93" s="230"/>
      <c r="M93" s="226"/>
      <c r="N93" s="226"/>
      <c r="O93" s="226"/>
      <c r="P93" s="227"/>
      <c r="Q93" s="825"/>
      <c r="R93" s="230"/>
      <c r="S93" s="226"/>
      <c r="T93" s="226"/>
      <c r="U93" s="226"/>
      <c r="V93" s="227"/>
    </row>
    <row r="94" spans="3:22" ht="14.25">
      <c r="C94" s="810"/>
      <c r="D94" s="811"/>
      <c r="E94" s="825"/>
      <c r="F94" s="230"/>
      <c r="G94" s="226"/>
      <c r="H94" s="226"/>
      <c r="I94" s="226"/>
      <c r="J94" s="227"/>
      <c r="K94" s="825"/>
      <c r="L94" s="230"/>
      <c r="M94" s="226"/>
      <c r="N94" s="226"/>
      <c r="O94" s="226"/>
      <c r="P94" s="227"/>
      <c r="Q94" s="825"/>
      <c r="R94" s="230"/>
      <c r="S94" s="226"/>
      <c r="T94" s="226"/>
      <c r="U94" s="226"/>
      <c r="V94" s="227"/>
    </row>
    <row r="95" spans="3:22" ht="14.25">
      <c r="C95" s="810"/>
      <c r="D95" s="811"/>
      <c r="E95" s="825"/>
      <c r="F95" s="230"/>
      <c r="G95" s="226"/>
      <c r="H95" s="226"/>
      <c r="I95" s="226"/>
      <c r="J95" s="227"/>
      <c r="K95" s="825"/>
      <c r="L95" s="230"/>
      <c r="M95" s="226"/>
      <c r="N95" s="226"/>
      <c r="O95" s="226"/>
      <c r="P95" s="227"/>
      <c r="Q95" s="825"/>
      <c r="R95" s="230"/>
      <c r="S95" s="226"/>
      <c r="T95" s="226"/>
      <c r="U95" s="226"/>
      <c r="V95" s="227"/>
    </row>
    <row r="96" spans="3:22" ht="14.25">
      <c r="C96" s="810"/>
      <c r="D96" s="811"/>
      <c r="E96" s="825"/>
      <c r="F96" s="230"/>
      <c r="G96" s="226"/>
      <c r="H96" s="226"/>
      <c r="I96" s="226"/>
      <c r="J96" s="227"/>
      <c r="K96" s="825"/>
      <c r="L96" s="230"/>
      <c r="M96" s="226"/>
      <c r="N96" s="226"/>
      <c r="O96" s="226"/>
      <c r="P96" s="227"/>
      <c r="Q96" s="825"/>
      <c r="R96" s="230"/>
      <c r="S96" s="226"/>
      <c r="T96" s="226"/>
      <c r="U96" s="226"/>
      <c r="V96" s="227"/>
    </row>
    <row r="97" spans="3:22" ht="14.25">
      <c r="C97" s="810"/>
      <c r="D97" s="811"/>
      <c r="E97" s="825"/>
      <c r="F97" s="230"/>
      <c r="G97" s="226"/>
      <c r="H97" s="226"/>
      <c r="I97" s="226"/>
      <c r="J97" s="227"/>
      <c r="K97" s="825"/>
      <c r="L97" s="230"/>
      <c r="M97" s="226"/>
      <c r="N97" s="226"/>
      <c r="O97" s="226"/>
      <c r="P97" s="227"/>
      <c r="Q97" s="825"/>
      <c r="R97" s="230"/>
      <c r="S97" s="226"/>
      <c r="T97" s="226"/>
      <c r="U97" s="226"/>
      <c r="V97" s="227"/>
    </row>
    <row r="98" spans="3:22" ht="14.25">
      <c r="C98" s="810"/>
      <c r="D98" s="811"/>
      <c r="E98" s="825"/>
      <c r="F98" s="230"/>
      <c r="G98" s="226"/>
      <c r="H98" s="226"/>
      <c r="I98" s="226"/>
      <c r="J98" s="227"/>
      <c r="K98" s="825"/>
      <c r="L98" s="230"/>
      <c r="M98" s="226"/>
      <c r="N98" s="226"/>
      <c r="O98" s="226"/>
      <c r="P98" s="227"/>
      <c r="Q98" s="825"/>
      <c r="R98" s="230"/>
      <c r="S98" s="226"/>
      <c r="T98" s="226"/>
      <c r="U98" s="226"/>
      <c r="V98" s="227"/>
    </row>
    <row r="99" spans="3:22" ht="14.25">
      <c r="C99" s="810"/>
      <c r="D99" s="811"/>
      <c r="E99" s="825"/>
      <c r="F99" s="230"/>
      <c r="G99" s="226"/>
      <c r="H99" s="226"/>
      <c r="I99" s="226"/>
      <c r="J99" s="227"/>
      <c r="K99" s="825"/>
      <c r="L99" s="230"/>
      <c r="M99" s="226"/>
      <c r="N99" s="226"/>
      <c r="O99" s="226"/>
      <c r="P99" s="227"/>
      <c r="Q99" s="825"/>
      <c r="R99" s="230"/>
      <c r="S99" s="226"/>
      <c r="T99" s="226"/>
      <c r="U99" s="226"/>
      <c r="V99" s="227"/>
    </row>
    <row r="100" spans="3:22" ht="14.25">
      <c r="C100" s="810"/>
      <c r="D100" s="811"/>
      <c r="E100" s="825"/>
      <c r="F100" s="230"/>
      <c r="G100" s="226"/>
      <c r="H100" s="226"/>
      <c r="I100" s="226"/>
      <c r="J100" s="227"/>
      <c r="K100" s="825"/>
      <c r="L100" s="230"/>
      <c r="M100" s="226"/>
      <c r="N100" s="226"/>
      <c r="O100" s="226"/>
      <c r="P100" s="227"/>
      <c r="Q100" s="825"/>
      <c r="R100" s="230"/>
      <c r="S100" s="226"/>
      <c r="T100" s="226"/>
      <c r="U100" s="226"/>
      <c r="V100" s="227"/>
    </row>
    <row r="101" spans="3:22" ht="14.25">
      <c r="C101" s="810"/>
      <c r="D101" s="811"/>
      <c r="E101" s="825"/>
      <c r="F101" s="230"/>
      <c r="G101" s="226"/>
      <c r="H101" s="226"/>
      <c r="I101" s="226"/>
      <c r="J101" s="227"/>
      <c r="K101" s="825"/>
      <c r="L101" s="230"/>
      <c r="M101" s="226"/>
      <c r="N101" s="226"/>
      <c r="O101" s="226"/>
      <c r="P101" s="227"/>
      <c r="Q101" s="825"/>
      <c r="R101" s="230"/>
      <c r="S101" s="226"/>
      <c r="T101" s="226"/>
      <c r="U101" s="226"/>
      <c r="V101" s="227"/>
    </row>
    <row r="102" spans="3:22" ht="14.25">
      <c r="C102" s="810"/>
      <c r="D102" s="811"/>
      <c r="E102" s="825"/>
      <c r="F102" s="230"/>
      <c r="G102" s="226"/>
      <c r="H102" s="226"/>
      <c r="I102" s="226"/>
      <c r="J102" s="227"/>
      <c r="K102" s="825"/>
      <c r="L102" s="230"/>
      <c r="M102" s="226"/>
      <c r="N102" s="226"/>
      <c r="O102" s="226"/>
      <c r="P102" s="227"/>
      <c r="Q102" s="825"/>
      <c r="R102" s="230"/>
      <c r="S102" s="226"/>
      <c r="T102" s="226"/>
      <c r="U102" s="226"/>
      <c r="V102" s="227"/>
    </row>
    <row r="103" spans="3:22" ht="14.25">
      <c r="C103" s="810"/>
      <c r="D103" s="811"/>
      <c r="E103" s="825"/>
      <c r="F103" s="230"/>
      <c r="G103" s="226"/>
      <c r="H103" s="226"/>
      <c r="I103" s="226"/>
      <c r="J103" s="227"/>
      <c r="K103" s="825"/>
      <c r="L103" s="230"/>
      <c r="M103" s="226"/>
      <c r="N103" s="226"/>
      <c r="O103" s="226"/>
      <c r="P103" s="227"/>
      <c r="Q103" s="825"/>
      <c r="R103" s="230"/>
      <c r="S103" s="226"/>
      <c r="T103" s="226"/>
      <c r="U103" s="226"/>
      <c r="V103" s="227"/>
    </row>
    <row r="104" spans="3:22" ht="14.25">
      <c r="C104" s="810"/>
      <c r="D104" s="811"/>
      <c r="E104" s="825"/>
      <c r="F104" s="230"/>
      <c r="G104" s="226"/>
      <c r="H104" s="226"/>
      <c r="I104" s="226"/>
      <c r="J104" s="227"/>
      <c r="K104" s="825"/>
      <c r="L104" s="230"/>
      <c r="M104" s="226"/>
      <c r="N104" s="226"/>
      <c r="O104" s="226"/>
      <c r="P104" s="227"/>
      <c r="Q104" s="825"/>
      <c r="R104" s="230"/>
      <c r="S104" s="226"/>
      <c r="T104" s="226"/>
      <c r="U104" s="226"/>
      <c r="V104" s="227"/>
    </row>
    <row r="105" spans="3:22" ht="14.25">
      <c r="C105" s="810"/>
      <c r="D105" s="811"/>
      <c r="E105" s="825"/>
      <c r="F105" s="230"/>
      <c r="G105" s="226"/>
      <c r="H105" s="226"/>
      <c r="I105" s="226"/>
      <c r="J105" s="227"/>
      <c r="K105" s="825"/>
      <c r="L105" s="230"/>
      <c r="M105" s="226"/>
      <c r="N105" s="226"/>
      <c r="O105" s="226"/>
      <c r="P105" s="227"/>
      <c r="Q105" s="825"/>
      <c r="R105" s="230"/>
      <c r="S105" s="226"/>
      <c r="T105" s="226"/>
      <c r="U105" s="226"/>
      <c r="V105" s="227"/>
    </row>
    <row r="106" spans="3:22" ht="14.25">
      <c r="C106" s="810"/>
      <c r="D106" s="811"/>
      <c r="E106" s="825"/>
      <c r="F106" s="230"/>
      <c r="G106" s="226"/>
      <c r="H106" s="226"/>
      <c r="I106" s="226"/>
      <c r="J106" s="227"/>
      <c r="K106" s="825"/>
      <c r="L106" s="230"/>
      <c r="M106" s="226"/>
      <c r="N106" s="226"/>
      <c r="O106" s="226"/>
      <c r="P106" s="227"/>
      <c r="Q106" s="825"/>
      <c r="R106" s="230"/>
      <c r="S106" s="226"/>
      <c r="T106" s="226"/>
      <c r="U106" s="226"/>
      <c r="V106" s="227"/>
    </row>
    <row r="107" spans="3:22" ht="14.25">
      <c r="C107" s="810"/>
      <c r="D107" s="811"/>
      <c r="E107" s="825"/>
      <c r="F107" s="230"/>
      <c r="G107" s="226"/>
      <c r="H107" s="226"/>
      <c r="I107" s="226"/>
      <c r="J107" s="227"/>
      <c r="K107" s="825"/>
      <c r="L107" s="230"/>
      <c r="M107" s="226"/>
      <c r="N107" s="226"/>
      <c r="O107" s="226"/>
      <c r="P107" s="227"/>
      <c r="Q107" s="825"/>
      <c r="R107" s="230"/>
      <c r="S107" s="226"/>
      <c r="T107" s="226"/>
      <c r="U107" s="226"/>
      <c r="V107" s="227"/>
    </row>
    <row r="108" spans="3:22" ht="14.25">
      <c r="C108" s="810"/>
      <c r="D108" s="811"/>
      <c r="E108" s="825"/>
      <c r="F108" s="230"/>
      <c r="G108" s="226"/>
      <c r="H108" s="226"/>
      <c r="I108" s="226"/>
      <c r="J108" s="227"/>
      <c r="K108" s="825"/>
      <c r="L108" s="230"/>
      <c r="M108" s="226"/>
      <c r="N108" s="226"/>
      <c r="O108" s="226"/>
      <c r="P108" s="227"/>
      <c r="Q108" s="825"/>
      <c r="R108" s="230"/>
      <c r="S108" s="226"/>
      <c r="T108" s="226"/>
      <c r="U108" s="226"/>
      <c r="V108" s="227"/>
    </row>
    <row r="109" spans="3:22" ht="14.25">
      <c r="C109" s="810"/>
      <c r="D109" s="811"/>
      <c r="E109" s="825"/>
      <c r="F109" s="230"/>
      <c r="G109" s="226"/>
      <c r="H109" s="226"/>
      <c r="I109" s="226"/>
      <c r="J109" s="227"/>
      <c r="K109" s="825"/>
      <c r="L109" s="230"/>
      <c r="M109" s="226"/>
      <c r="N109" s="226"/>
      <c r="O109" s="226"/>
      <c r="P109" s="227"/>
      <c r="Q109" s="825"/>
      <c r="R109" s="230"/>
      <c r="S109" s="226"/>
      <c r="T109" s="226"/>
      <c r="U109" s="226"/>
      <c r="V109" s="227"/>
    </row>
    <row r="110" spans="3:22" ht="14.25">
      <c r="C110" s="810"/>
      <c r="D110" s="811"/>
      <c r="E110" s="825"/>
      <c r="F110" s="230"/>
      <c r="G110" s="226"/>
      <c r="H110" s="226"/>
      <c r="I110" s="226"/>
      <c r="J110" s="227"/>
      <c r="K110" s="825"/>
      <c r="L110" s="230"/>
      <c r="M110" s="226"/>
      <c r="N110" s="226"/>
      <c r="O110" s="226"/>
      <c r="P110" s="227"/>
      <c r="Q110" s="825"/>
      <c r="R110" s="230"/>
      <c r="S110" s="226"/>
      <c r="T110" s="226"/>
      <c r="U110" s="226"/>
      <c r="V110" s="227"/>
    </row>
    <row r="111" spans="3:22" ht="14.25">
      <c r="C111" s="810"/>
      <c r="D111" s="811"/>
      <c r="E111" s="825"/>
      <c r="F111" s="230"/>
      <c r="G111" s="226"/>
      <c r="H111" s="226"/>
      <c r="I111" s="226"/>
      <c r="J111" s="227"/>
      <c r="K111" s="825"/>
      <c r="L111" s="230"/>
      <c r="M111" s="226"/>
      <c r="N111" s="226"/>
      <c r="O111" s="226"/>
      <c r="P111" s="227"/>
      <c r="Q111" s="825"/>
      <c r="R111" s="230"/>
      <c r="S111" s="226"/>
      <c r="T111" s="226"/>
      <c r="U111" s="226"/>
      <c r="V111" s="227"/>
    </row>
    <row r="112" spans="3:22" ht="14.25">
      <c r="C112" s="810"/>
      <c r="D112" s="811"/>
      <c r="E112" s="825"/>
      <c r="F112" s="230"/>
      <c r="G112" s="226"/>
      <c r="H112" s="226"/>
      <c r="I112" s="226"/>
      <c r="J112" s="227"/>
      <c r="K112" s="825"/>
      <c r="L112" s="230"/>
      <c r="M112" s="226"/>
      <c r="N112" s="226"/>
      <c r="O112" s="226"/>
      <c r="P112" s="227"/>
      <c r="Q112" s="825"/>
      <c r="R112" s="230"/>
      <c r="S112" s="226"/>
      <c r="T112" s="226"/>
      <c r="U112" s="226"/>
      <c r="V112" s="227"/>
    </row>
    <row r="113" spans="3:22" ht="14.25">
      <c r="C113" s="810"/>
      <c r="D113" s="811"/>
      <c r="E113" s="825"/>
      <c r="F113" s="230"/>
      <c r="G113" s="226"/>
      <c r="H113" s="226"/>
      <c r="I113" s="226"/>
      <c r="J113" s="227"/>
      <c r="K113" s="825"/>
      <c r="L113" s="230"/>
      <c r="M113" s="226"/>
      <c r="N113" s="226"/>
      <c r="O113" s="226"/>
      <c r="P113" s="227"/>
      <c r="Q113" s="825"/>
      <c r="R113" s="230"/>
      <c r="S113" s="226"/>
      <c r="T113" s="226"/>
      <c r="U113" s="226"/>
      <c r="V113" s="227"/>
    </row>
    <row r="114" spans="3:22" ht="14.25">
      <c r="C114" s="810"/>
      <c r="D114" s="811"/>
      <c r="E114" s="825"/>
      <c r="F114" s="230"/>
      <c r="G114" s="226"/>
      <c r="H114" s="226"/>
      <c r="I114" s="226"/>
      <c r="J114" s="227"/>
      <c r="K114" s="825"/>
      <c r="L114" s="230"/>
      <c r="M114" s="226"/>
      <c r="N114" s="226"/>
      <c r="O114" s="226"/>
      <c r="P114" s="227"/>
      <c r="Q114" s="825"/>
      <c r="R114" s="230"/>
      <c r="S114" s="226"/>
      <c r="T114" s="226"/>
      <c r="U114" s="226"/>
      <c r="V114" s="227"/>
    </row>
    <row r="115" spans="3:22" ht="14.25">
      <c r="C115" s="810"/>
      <c r="D115" s="811"/>
      <c r="E115" s="825"/>
      <c r="F115" s="230"/>
      <c r="G115" s="226"/>
      <c r="H115" s="226"/>
      <c r="I115" s="226"/>
      <c r="J115" s="227"/>
      <c r="K115" s="825"/>
      <c r="L115" s="230"/>
      <c r="M115" s="226"/>
      <c r="N115" s="226"/>
      <c r="O115" s="226"/>
      <c r="P115" s="227"/>
      <c r="Q115" s="825"/>
      <c r="R115" s="230"/>
      <c r="S115" s="226"/>
      <c r="T115" s="226"/>
      <c r="U115" s="226"/>
      <c r="V115" s="227"/>
    </row>
    <row r="116" spans="3:22" ht="14.25">
      <c r="C116" s="810"/>
      <c r="D116" s="811"/>
      <c r="E116" s="825"/>
      <c r="F116" s="230"/>
      <c r="G116" s="226"/>
      <c r="H116" s="226"/>
      <c r="I116" s="226"/>
      <c r="J116" s="227"/>
      <c r="K116" s="825"/>
      <c r="L116" s="230"/>
      <c r="M116" s="226"/>
      <c r="N116" s="226"/>
      <c r="O116" s="226"/>
      <c r="P116" s="227"/>
      <c r="Q116" s="825"/>
      <c r="R116" s="230"/>
      <c r="S116" s="226"/>
      <c r="T116" s="226"/>
      <c r="U116" s="226"/>
      <c r="V116" s="227"/>
    </row>
    <row r="117" spans="3:22" ht="14.25">
      <c r="C117" s="812"/>
      <c r="D117" s="813"/>
      <c r="E117" s="826"/>
      <c r="F117" s="231"/>
      <c r="G117" s="232"/>
      <c r="H117" s="232"/>
      <c r="I117" s="232"/>
      <c r="J117" s="233"/>
      <c r="K117" s="826"/>
      <c r="L117" s="231"/>
      <c r="M117" s="232"/>
      <c r="N117" s="232"/>
      <c r="O117" s="232"/>
      <c r="P117" s="233"/>
      <c r="Q117" s="826"/>
      <c r="R117" s="231"/>
      <c r="S117" s="232"/>
      <c r="T117" s="232"/>
      <c r="U117" s="232"/>
      <c r="V117" s="233"/>
    </row>
    <row r="118" spans="3:22">
      <c r="C118" s="808" t="s">
        <v>318</v>
      </c>
      <c r="D118" s="809"/>
      <c r="E118" s="827"/>
      <c r="F118" s="828"/>
      <c r="G118" s="830"/>
      <c r="H118" s="222"/>
      <c r="I118" s="222"/>
      <c r="J118" s="832"/>
      <c r="K118" s="827"/>
      <c r="L118" s="828"/>
      <c r="M118" s="830"/>
      <c r="N118" s="222"/>
      <c r="O118" s="222"/>
      <c r="P118" s="832"/>
      <c r="Q118" s="827"/>
      <c r="R118" s="828"/>
      <c r="S118" s="830"/>
      <c r="T118" s="222"/>
      <c r="U118" s="222"/>
      <c r="V118" s="832"/>
    </row>
    <row r="119" spans="3:22" ht="12.95" customHeight="1">
      <c r="C119" s="810"/>
      <c r="D119" s="811"/>
      <c r="E119" s="829"/>
      <c r="F119" s="822"/>
      <c r="G119" s="831"/>
      <c r="H119" s="834"/>
      <c r="I119" s="223"/>
      <c r="J119" s="833"/>
      <c r="K119" s="829"/>
      <c r="L119" s="822"/>
      <c r="M119" s="831"/>
      <c r="N119" s="834"/>
      <c r="O119" s="223"/>
      <c r="P119" s="833"/>
      <c r="Q119" s="829"/>
      <c r="R119" s="822"/>
      <c r="S119" s="831"/>
      <c r="T119" s="834"/>
      <c r="U119" s="223"/>
      <c r="V119" s="833"/>
    </row>
    <row r="120" spans="3:22">
      <c r="C120" s="810"/>
      <c r="D120" s="811"/>
      <c r="E120" s="829"/>
      <c r="F120" s="822"/>
      <c r="G120" s="831"/>
      <c r="H120" s="834"/>
      <c r="I120" s="224"/>
      <c r="J120" s="833"/>
      <c r="K120" s="829"/>
      <c r="L120" s="822"/>
      <c r="M120" s="831"/>
      <c r="N120" s="834"/>
      <c r="O120" s="224"/>
      <c r="P120" s="833"/>
      <c r="Q120" s="829"/>
      <c r="R120" s="822"/>
      <c r="S120" s="831"/>
      <c r="T120" s="834"/>
      <c r="U120" s="224"/>
      <c r="V120" s="833"/>
    </row>
    <row r="121" spans="3:22">
      <c r="C121" s="810"/>
      <c r="D121" s="811"/>
      <c r="E121" s="829"/>
      <c r="F121" s="822"/>
      <c r="G121" s="831"/>
      <c r="H121" s="834"/>
      <c r="I121" s="225"/>
      <c r="J121" s="833"/>
      <c r="K121" s="829"/>
      <c r="L121" s="822"/>
      <c r="M121" s="831"/>
      <c r="N121" s="834"/>
      <c r="O121" s="225"/>
      <c r="P121" s="833"/>
      <c r="Q121" s="829"/>
      <c r="R121" s="822"/>
      <c r="S121" s="831"/>
      <c r="T121" s="834"/>
      <c r="U121" s="225"/>
      <c r="V121" s="833"/>
    </row>
    <row r="122" spans="3:22" ht="14.25">
      <c r="C122" s="810"/>
      <c r="D122" s="811"/>
      <c r="E122" s="80"/>
      <c r="F122" s="34"/>
      <c r="G122" s="226"/>
      <c r="H122" s="226"/>
      <c r="I122" s="226"/>
      <c r="J122" s="227"/>
      <c r="K122" s="80"/>
      <c r="L122" s="34"/>
      <c r="M122" s="226"/>
      <c r="N122" s="226"/>
      <c r="O122" s="226"/>
      <c r="P122" s="227"/>
      <c r="Q122" s="80"/>
      <c r="R122" s="34"/>
      <c r="S122" s="226"/>
      <c r="T122" s="226"/>
      <c r="U122" s="226"/>
      <c r="V122" s="227"/>
    </row>
    <row r="123" spans="3:22" ht="14.25">
      <c r="C123" s="810"/>
      <c r="D123" s="811"/>
      <c r="E123" s="80"/>
      <c r="F123" s="34"/>
      <c r="G123" s="226"/>
      <c r="H123" s="226"/>
      <c r="I123" s="226"/>
      <c r="J123" s="227"/>
      <c r="K123" s="80"/>
      <c r="L123" s="34"/>
      <c r="M123" s="226"/>
      <c r="N123" s="226"/>
      <c r="O123" s="226"/>
      <c r="P123" s="227"/>
      <c r="Q123" s="80"/>
      <c r="R123" s="34"/>
      <c r="S123" s="226"/>
      <c r="T123" s="226"/>
      <c r="U123" s="226"/>
      <c r="V123" s="227"/>
    </row>
    <row r="124" spans="3:22" ht="14.25">
      <c r="C124" s="810"/>
      <c r="D124" s="811"/>
      <c r="E124" s="80"/>
      <c r="F124" s="34"/>
      <c r="G124" s="226"/>
      <c r="H124" s="226"/>
      <c r="I124" s="226"/>
      <c r="J124" s="227"/>
      <c r="K124" s="80"/>
      <c r="L124" s="34"/>
      <c r="M124" s="226"/>
      <c r="N124" s="226"/>
      <c r="O124" s="226"/>
      <c r="P124" s="227"/>
      <c r="Q124" s="80"/>
      <c r="R124" s="34"/>
      <c r="S124" s="226"/>
      <c r="T124" s="226"/>
      <c r="U124" s="226"/>
      <c r="V124" s="227"/>
    </row>
    <row r="125" spans="3:22" ht="14.25" customHeight="1">
      <c r="C125" s="810"/>
      <c r="D125" s="811"/>
      <c r="E125" s="823"/>
      <c r="F125" s="824"/>
      <c r="G125" s="228"/>
      <c r="H125" s="228"/>
      <c r="I125" s="228"/>
      <c r="J125" s="229"/>
      <c r="K125" s="823"/>
      <c r="L125" s="824"/>
      <c r="M125" s="228"/>
      <c r="N125" s="228"/>
      <c r="O125" s="228"/>
      <c r="P125" s="229"/>
      <c r="Q125" s="823"/>
      <c r="R125" s="824"/>
      <c r="S125" s="228"/>
      <c r="T125" s="228"/>
      <c r="U125" s="228"/>
      <c r="V125" s="229"/>
    </row>
    <row r="126" spans="3:22" ht="14.25" customHeight="1">
      <c r="C126" s="810"/>
      <c r="D126" s="811"/>
      <c r="E126" s="825"/>
      <c r="F126" s="230"/>
      <c r="G126" s="226"/>
      <c r="H126" s="226"/>
      <c r="I126" s="226"/>
      <c r="J126" s="227"/>
      <c r="K126" s="825"/>
      <c r="L126" s="230"/>
      <c r="M126" s="226"/>
      <c r="N126" s="226"/>
      <c r="O126" s="226"/>
      <c r="P126" s="227"/>
      <c r="Q126" s="825"/>
      <c r="R126" s="230"/>
      <c r="S126" s="226"/>
      <c r="T126" s="226"/>
      <c r="U126" s="226"/>
      <c r="V126" s="227"/>
    </row>
    <row r="127" spans="3:22" ht="14.25">
      <c r="C127" s="810"/>
      <c r="D127" s="811"/>
      <c r="E127" s="825"/>
      <c r="F127" s="230"/>
      <c r="G127" s="226"/>
      <c r="H127" s="226"/>
      <c r="I127" s="226"/>
      <c r="J127" s="227"/>
      <c r="K127" s="825"/>
      <c r="L127" s="230"/>
      <c r="M127" s="226"/>
      <c r="N127" s="226"/>
      <c r="O127" s="226"/>
      <c r="P127" s="227"/>
      <c r="Q127" s="825"/>
      <c r="R127" s="230"/>
      <c r="S127" s="226"/>
      <c r="T127" s="226"/>
      <c r="U127" s="226"/>
      <c r="V127" s="227"/>
    </row>
    <row r="128" spans="3:22" ht="14.25">
      <c r="C128" s="810"/>
      <c r="D128" s="811"/>
      <c r="E128" s="825"/>
      <c r="F128" s="230"/>
      <c r="G128" s="226"/>
      <c r="H128" s="226"/>
      <c r="I128" s="226"/>
      <c r="J128" s="227"/>
      <c r="K128" s="825"/>
      <c r="L128" s="230"/>
      <c r="M128" s="226"/>
      <c r="N128" s="226"/>
      <c r="O128" s="226"/>
      <c r="P128" s="227"/>
      <c r="Q128" s="825"/>
      <c r="R128" s="230"/>
      <c r="S128" s="226"/>
      <c r="T128" s="226"/>
      <c r="U128" s="226"/>
      <c r="V128" s="227"/>
    </row>
    <row r="129" spans="3:22" ht="14.25">
      <c r="C129" s="810"/>
      <c r="D129" s="811"/>
      <c r="E129" s="825"/>
      <c r="F129" s="230"/>
      <c r="G129" s="226"/>
      <c r="H129" s="226"/>
      <c r="I129" s="226"/>
      <c r="J129" s="227"/>
      <c r="K129" s="825"/>
      <c r="L129" s="230"/>
      <c r="M129" s="226"/>
      <c r="N129" s="226"/>
      <c r="O129" s="226"/>
      <c r="P129" s="227"/>
      <c r="Q129" s="825"/>
      <c r="R129" s="230"/>
      <c r="S129" s="226"/>
      <c r="T129" s="226"/>
      <c r="U129" s="226"/>
      <c r="V129" s="227"/>
    </row>
    <row r="130" spans="3:22" ht="14.25">
      <c r="C130" s="810"/>
      <c r="D130" s="811"/>
      <c r="E130" s="825"/>
      <c r="F130" s="230"/>
      <c r="G130" s="226"/>
      <c r="H130" s="226"/>
      <c r="I130" s="226"/>
      <c r="J130" s="227"/>
      <c r="K130" s="825"/>
      <c r="L130" s="230"/>
      <c r="M130" s="226"/>
      <c r="N130" s="226"/>
      <c r="O130" s="226"/>
      <c r="P130" s="227"/>
      <c r="Q130" s="825"/>
      <c r="R130" s="230"/>
      <c r="S130" s="226"/>
      <c r="T130" s="226"/>
      <c r="U130" s="226"/>
      <c r="V130" s="227"/>
    </row>
    <row r="131" spans="3:22" ht="14.25">
      <c r="C131" s="810"/>
      <c r="D131" s="811"/>
      <c r="E131" s="825"/>
      <c r="F131" s="230"/>
      <c r="G131" s="226"/>
      <c r="H131" s="226"/>
      <c r="I131" s="226"/>
      <c r="J131" s="227"/>
      <c r="K131" s="825"/>
      <c r="L131" s="230"/>
      <c r="M131" s="226"/>
      <c r="N131" s="226"/>
      <c r="O131" s="226"/>
      <c r="P131" s="227"/>
      <c r="Q131" s="825"/>
      <c r="R131" s="230"/>
      <c r="S131" s="226"/>
      <c r="T131" s="226"/>
      <c r="U131" s="226"/>
      <c r="V131" s="227"/>
    </row>
    <row r="132" spans="3:22" ht="14.25">
      <c r="C132" s="810"/>
      <c r="D132" s="811"/>
      <c r="E132" s="825"/>
      <c r="F132" s="230"/>
      <c r="G132" s="226"/>
      <c r="H132" s="226"/>
      <c r="I132" s="226"/>
      <c r="J132" s="227"/>
      <c r="K132" s="825"/>
      <c r="L132" s="230"/>
      <c r="M132" s="226"/>
      <c r="N132" s="226"/>
      <c r="O132" s="226"/>
      <c r="P132" s="227"/>
      <c r="Q132" s="825"/>
      <c r="R132" s="230"/>
      <c r="S132" s="226"/>
      <c r="T132" s="226"/>
      <c r="U132" s="226"/>
      <c r="V132" s="227"/>
    </row>
    <row r="133" spans="3:22" ht="14.25">
      <c r="C133" s="810"/>
      <c r="D133" s="811"/>
      <c r="E133" s="825"/>
      <c r="F133" s="230"/>
      <c r="G133" s="226"/>
      <c r="H133" s="226"/>
      <c r="I133" s="226"/>
      <c r="J133" s="227"/>
      <c r="K133" s="825"/>
      <c r="L133" s="230"/>
      <c r="M133" s="226"/>
      <c r="N133" s="226"/>
      <c r="O133" s="226"/>
      <c r="P133" s="227"/>
      <c r="Q133" s="825"/>
      <c r="R133" s="230"/>
      <c r="S133" s="226"/>
      <c r="T133" s="226"/>
      <c r="U133" s="226"/>
      <c r="V133" s="227"/>
    </row>
    <row r="134" spans="3:22" ht="14.25">
      <c r="C134" s="810"/>
      <c r="D134" s="811"/>
      <c r="E134" s="825"/>
      <c r="F134" s="230"/>
      <c r="G134" s="226"/>
      <c r="H134" s="226"/>
      <c r="I134" s="226"/>
      <c r="J134" s="227"/>
      <c r="K134" s="825"/>
      <c r="L134" s="230"/>
      <c r="M134" s="226"/>
      <c r="N134" s="226"/>
      <c r="O134" s="226"/>
      <c r="P134" s="227"/>
      <c r="Q134" s="825"/>
      <c r="R134" s="230"/>
      <c r="S134" s="226"/>
      <c r="T134" s="226"/>
      <c r="U134" s="226"/>
      <c r="V134" s="227"/>
    </row>
    <row r="135" spans="3:22" ht="14.25">
      <c r="C135" s="810"/>
      <c r="D135" s="811"/>
      <c r="E135" s="825"/>
      <c r="F135" s="230"/>
      <c r="G135" s="226"/>
      <c r="H135" s="226"/>
      <c r="I135" s="226"/>
      <c r="J135" s="227"/>
      <c r="K135" s="825"/>
      <c r="L135" s="230"/>
      <c r="M135" s="226"/>
      <c r="N135" s="226"/>
      <c r="O135" s="226"/>
      <c r="P135" s="227"/>
      <c r="Q135" s="825"/>
      <c r="R135" s="230"/>
      <c r="S135" s="226"/>
      <c r="T135" s="226"/>
      <c r="U135" s="226"/>
      <c r="V135" s="227"/>
    </row>
    <row r="136" spans="3:22" ht="14.25">
      <c r="C136" s="810"/>
      <c r="D136" s="811"/>
      <c r="E136" s="825"/>
      <c r="F136" s="230"/>
      <c r="G136" s="226"/>
      <c r="H136" s="226"/>
      <c r="I136" s="226"/>
      <c r="J136" s="227"/>
      <c r="K136" s="825"/>
      <c r="L136" s="230"/>
      <c r="M136" s="226"/>
      <c r="N136" s="226"/>
      <c r="O136" s="226"/>
      <c r="P136" s="227"/>
      <c r="Q136" s="825"/>
      <c r="R136" s="230"/>
      <c r="S136" s="226"/>
      <c r="T136" s="226"/>
      <c r="U136" s="226"/>
      <c r="V136" s="227"/>
    </row>
    <row r="137" spans="3:22" ht="14.25">
      <c r="C137" s="810"/>
      <c r="D137" s="811"/>
      <c r="E137" s="825"/>
      <c r="F137" s="230"/>
      <c r="G137" s="226"/>
      <c r="H137" s="226"/>
      <c r="I137" s="226"/>
      <c r="J137" s="227"/>
      <c r="K137" s="825"/>
      <c r="L137" s="230"/>
      <c r="M137" s="226"/>
      <c r="N137" s="226"/>
      <c r="O137" s="226"/>
      <c r="P137" s="227"/>
      <c r="Q137" s="825"/>
      <c r="R137" s="230"/>
      <c r="S137" s="226"/>
      <c r="T137" s="226"/>
      <c r="U137" s="226"/>
      <c r="V137" s="227"/>
    </row>
    <row r="138" spans="3:22" ht="14.25">
      <c r="C138" s="810"/>
      <c r="D138" s="811"/>
      <c r="E138" s="825"/>
      <c r="F138" s="230"/>
      <c r="G138" s="226"/>
      <c r="H138" s="226"/>
      <c r="I138" s="226"/>
      <c r="J138" s="227"/>
      <c r="K138" s="825"/>
      <c r="L138" s="230"/>
      <c r="M138" s="226"/>
      <c r="N138" s="226"/>
      <c r="O138" s="226"/>
      <c r="P138" s="227"/>
      <c r="Q138" s="825"/>
      <c r="R138" s="230"/>
      <c r="S138" s="226"/>
      <c r="T138" s="226"/>
      <c r="U138" s="226"/>
      <c r="V138" s="227"/>
    </row>
    <row r="139" spans="3:22" ht="14.25">
      <c r="C139" s="810"/>
      <c r="D139" s="811"/>
      <c r="E139" s="825"/>
      <c r="F139" s="230"/>
      <c r="G139" s="226"/>
      <c r="H139" s="226"/>
      <c r="I139" s="226"/>
      <c r="J139" s="227"/>
      <c r="K139" s="825"/>
      <c r="L139" s="230"/>
      <c r="M139" s="226"/>
      <c r="N139" s="226"/>
      <c r="O139" s="226"/>
      <c r="P139" s="227"/>
      <c r="Q139" s="825"/>
      <c r="R139" s="230"/>
      <c r="S139" s="226"/>
      <c r="T139" s="226"/>
      <c r="U139" s="226"/>
      <c r="V139" s="227"/>
    </row>
    <row r="140" spans="3:22" ht="14.25">
      <c r="C140" s="810"/>
      <c r="D140" s="811"/>
      <c r="E140" s="825"/>
      <c r="F140" s="230"/>
      <c r="G140" s="226"/>
      <c r="H140" s="226"/>
      <c r="I140" s="226"/>
      <c r="J140" s="227"/>
      <c r="K140" s="825"/>
      <c r="L140" s="230"/>
      <c r="M140" s="226"/>
      <c r="N140" s="226"/>
      <c r="O140" s="226"/>
      <c r="P140" s="227"/>
      <c r="Q140" s="825"/>
      <c r="R140" s="230"/>
      <c r="S140" s="226"/>
      <c r="T140" s="226"/>
      <c r="U140" s="226"/>
      <c r="V140" s="227"/>
    </row>
    <row r="141" spans="3:22" ht="14.25">
      <c r="C141" s="810"/>
      <c r="D141" s="811"/>
      <c r="E141" s="825"/>
      <c r="F141" s="230"/>
      <c r="G141" s="226"/>
      <c r="H141" s="226"/>
      <c r="I141" s="226"/>
      <c r="J141" s="227"/>
      <c r="K141" s="825"/>
      <c r="L141" s="230"/>
      <c r="M141" s="226"/>
      <c r="N141" s="226"/>
      <c r="O141" s="226"/>
      <c r="P141" s="227"/>
      <c r="Q141" s="825"/>
      <c r="R141" s="230"/>
      <c r="S141" s="226"/>
      <c r="T141" s="226"/>
      <c r="U141" s="226"/>
      <c r="V141" s="227"/>
    </row>
    <row r="142" spans="3:22" ht="14.25">
      <c r="C142" s="810"/>
      <c r="D142" s="811"/>
      <c r="E142" s="825"/>
      <c r="F142" s="230"/>
      <c r="G142" s="226"/>
      <c r="H142" s="226"/>
      <c r="I142" s="226"/>
      <c r="J142" s="227"/>
      <c r="K142" s="825"/>
      <c r="L142" s="230"/>
      <c r="M142" s="226"/>
      <c r="N142" s="226"/>
      <c r="O142" s="226"/>
      <c r="P142" s="227"/>
      <c r="Q142" s="825"/>
      <c r="R142" s="230"/>
      <c r="S142" s="226"/>
      <c r="T142" s="226"/>
      <c r="U142" s="226"/>
      <c r="V142" s="227"/>
    </row>
    <row r="143" spans="3:22" ht="14.25">
      <c r="C143" s="810"/>
      <c r="D143" s="811"/>
      <c r="E143" s="825"/>
      <c r="F143" s="230"/>
      <c r="G143" s="226"/>
      <c r="H143" s="226"/>
      <c r="I143" s="226"/>
      <c r="J143" s="227"/>
      <c r="K143" s="825"/>
      <c r="L143" s="230"/>
      <c r="M143" s="226"/>
      <c r="N143" s="226"/>
      <c r="O143" s="226"/>
      <c r="P143" s="227"/>
      <c r="Q143" s="825"/>
      <c r="R143" s="230"/>
      <c r="S143" s="226"/>
      <c r="T143" s="226"/>
      <c r="U143" s="226"/>
      <c r="V143" s="227"/>
    </row>
    <row r="144" spans="3:22" ht="14.25">
      <c r="C144" s="810"/>
      <c r="D144" s="811"/>
      <c r="E144" s="825"/>
      <c r="F144" s="230"/>
      <c r="G144" s="226"/>
      <c r="H144" s="226"/>
      <c r="I144" s="226"/>
      <c r="J144" s="227"/>
      <c r="K144" s="825"/>
      <c r="L144" s="230"/>
      <c r="M144" s="226"/>
      <c r="N144" s="226"/>
      <c r="O144" s="226"/>
      <c r="P144" s="227"/>
      <c r="Q144" s="825"/>
      <c r="R144" s="230"/>
      <c r="S144" s="226"/>
      <c r="T144" s="226"/>
      <c r="U144" s="226"/>
      <c r="V144" s="227"/>
    </row>
    <row r="145" spans="3:22" ht="14.25">
      <c r="C145" s="810"/>
      <c r="D145" s="811"/>
      <c r="E145" s="825"/>
      <c r="F145" s="230"/>
      <c r="G145" s="226"/>
      <c r="H145" s="226"/>
      <c r="I145" s="226"/>
      <c r="J145" s="227"/>
      <c r="K145" s="825"/>
      <c r="L145" s="230"/>
      <c r="M145" s="226"/>
      <c r="N145" s="226"/>
      <c r="O145" s="226"/>
      <c r="P145" s="227"/>
      <c r="Q145" s="825"/>
      <c r="R145" s="230"/>
      <c r="S145" s="226"/>
      <c r="T145" s="226"/>
      <c r="U145" s="226"/>
      <c r="V145" s="227"/>
    </row>
    <row r="146" spans="3:22" ht="14.25">
      <c r="C146" s="810"/>
      <c r="D146" s="811"/>
      <c r="E146" s="825"/>
      <c r="F146" s="230"/>
      <c r="G146" s="226"/>
      <c r="H146" s="226"/>
      <c r="I146" s="226"/>
      <c r="J146" s="227"/>
      <c r="K146" s="825"/>
      <c r="L146" s="230"/>
      <c r="M146" s="226"/>
      <c r="N146" s="226"/>
      <c r="O146" s="226"/>
      <c r="P146" s="227"/>
      <c r="Q146" s="825"/>
      <c r="R146" s="230"/>
      <c r="S146" s="226"/>
      <c r="T146" s="226"/>
      <c r="U146" s="226"/>
      <c r="V146" s="227"/>
    </row>
    <row r="147" spans="3:22" ht="14.25">
      <c r="C147" s="810"/>
      <c r="D147" s="811"/>
      <c r="E147" s="825"/>
      <c r="F147" s="230"/>
      <c r="G147" s="226"/>
      <c r="H147" s="226"/>
      <c r="I147" s="226"/>
      <c r="J147" s="227"/>
      <c r="K147" s="825"/>
      <c r="L147" s="230"/>
      <c r="M147" s="226"/>
      <c r="N147" s="226"/>
      <c r="O147" s="226"/>
      <c r="P147" s="227"/>
      <c r="Q147" s="825"/>
      <c r="R147" s="230"/>
      <c r="S147" s="226"/>
      <c r="T147" s="226"/>
      <c r="U147" s="226"/>
      <c r="V147" s="227"/>
    </row>
    <row r="148" spans="3:22" ht="14.25">
      <c r="C148" s="810"/>
      <c r="D148" s="811"/>
      <c r="E148" s="825"/>
      <c r="F148" s="230"/>
      <c r="G148" s="226"/>
      <c r="H148" s="226"/>
      <c r="I148" s="226"/>
      <c r="J148" s="227"/>
      <c r="K148" s="825"/>
      <c r="L148" s="230"/>
      <c r="M148" s="226"/>
      <c r="N148" s="226"/>
      <c r="O148" s="226"/>
      <c r="P148" s="227"/>
      <c r="Q148" s="825"/>
      <c r="R148" s="230"/>
      <c r="S148" s="226"/>
      <c r="T148" s="226"/>
      <c r="U148" s="226"/>
      <c r="V148" s="227"/>
    </row>
    <row r="149" spans="3:22" ht="14.25">
      <c r="C149" s="810"/>
      <c r="D149" s="811"/>
      <c r="E149" s="825"/>
      <c r="F149" s="230"/>
      <c r="G149" s="226"/>
      <c r="H149" s="226"/>
      <c r="I149" s="226"/>
      <c r="J149" s="227"/>
      <c r="K149" s="825"/>
      <c r="L149" s="230"/>
      <c r="M149" s="226"/>
      <c r="N149" s="226"/>
      <c r="O149" s="226"/>
      <c r="P149" s="227"/>
      <c r="Q149" s="825"/>
      <c r="R149" s="230"/>
      <c r="S149" s="226"/>
      <c r="T149" s="226"/>
      <c r="U149" s="226"/>
      <c r="V149" s="227"/>
    </row>
    <row r="150" spans="3:22" ht="14.25">
      <c r="C150" s="810"/>
      <c r="D150" s="811"/>
      <c r="E150" s="825"/>
      <c r="F150" s="230"/>
      <c r="G150" s="226"/>
      <c r="H150" s="226"/>
      <c r="I150" s="226"/>
      <c r="J150" s="227"/>
      <c r="K150" s="825"/>
      <c r="L150" s="230"/>
      <c r="M150" s="226"/>
      <c r="N150" s="226"/>
      <c r="O150" s="226"/>
      <c r="P150" s="227"/>
      <c r="Q150" s="825"/>
      <c r="R150" s="230"/>
      <c r="S150" s="226"/>
      <c r="T150" s="226"/>
      <c r="U150" s="226"/>
      <c r="V150" s="227"/>
    </row>
    <row r="151" spans="3:22" ht="14.25">
      <c r="C151" s="810"/>
      <c r="D151" s="811"/>
      <c r="E151" s="825"/>
      <c r="F151" s="230"/>
      <c r="G151" s="226"/>
      <c r="H151" s="226"/>
      <c r="I151" s="226"/>
      <c r="J151" s="227"/>
      <c r="K151" s="825"/>
      <c r="L151" s="230"/>
      <c r="M151" s="226"/>
      <c r="N151" s="226"/>
      <c r="O151" s="226"/>
      <c r="P151" s="227"/>
      <c r="Q151" s="825"/>
      <c r="R151" s="230"/>
      <c r="S151" s="226"/>
      <c r="T151" s="226"/>
      <c r="U151" s="226"/>
      <c r="V151" s="227"/>
    </row>
    <row r="152" spans="3:22" ht="14.25">
      <c r="C152" s="810"/>
      <c r="D152" s="811"/>
      <c r="E152" s="825"/>
      <c r="F152" s="230"/>
      <c r="G152" s="226"/>
      <c r="H152" s="226"/>
      <c r="I152" s="226"/>
      <c r="J152" s="227"/>
      <c r="K152" s="825"/>
      <c r="L152" s="230"/>
      <c r="M152" s="226"/>
      <c r="N152" s="226"/>
      <c r="O152" s="226"/>
      <c r="P152" s="227"/>
      <c r="Q152" s="825"/>
      <c r="R152" s="230"/>
      <c r="S152" s="226"/>
      <c r="T152" s="226"/>
      <c r="U152" s="226"/>
      <c r="V152" s="227"/>
    </row>
    <row r="153" spans="3:22" ht="14.25">
      <c r="C153" s="810"/>
      <c r="D153" s="811"/>
      <c r="E153" s="825"/>
      <c r="F153" s="230"/>
      <c r="G153" s="226"/>
      <c r="H153" s="226"/>
      <c r="I153" s="226"/>
      <c r="J153" s="227"/>
      <c r="K153" s="825"/>
      <c r="L153" s="230"/>
      <c r="M153" s="226"/>
      <c r="N153" s="226"/>
      <c r="O153" s="226"/>
      <c r="P153" s="227"/>
      <c r="Q153" s="825"/>
      <c r="R153" s="230"/>
      <c r="S153" s="226"/>
      <c r="T153" s="226"/>
      <c r="U153" s="226"/>
      <c r="V153" s="227"/>
    </row>
    <row r="154" spans="3:22" ht="14.25">
      <c r="C154" s="810"/>
      <c r="D154" s="811"/>
      <c r="E154" s="825"/>
      <c r="F154" s="230"/>
      <c r="G154" s="226"/>
      <c r="H154" s="226"/>
      <c r="I154" s="226"/>
      <c r="J154" s="227"/>
      <c r="K154" s="825"/>
      <c r="L154" s="230"/>
      <c r="M154" s="226"/>
      <c r="N154" s="226"/>
      <c r="O154" s="226"/>
      <c r="P154" s="227"/>
      <c r="Q154" s="825"/>
      <c r="R154" s="230"/>
      <c r="S154" s="226"/>
      <c r="T154" s="226"/>
      <c r="U154" s="226"/>
      <c r="V154" s="227"/>
    </row>
    <row r="155" spans="3:22" ht="14.25">
      <c r="C155" s="810"/>
      <c r="D155" s="811"/>
      <c r="E155" s="825"/>
      <c r="F155" s="230"/>
      <c r="G155" s="226"/>
      <c r="H155" s="226"/>
      <c r="I155" s="226"/>
      <c r="J155" s="227"/>
      <c r="K155" s="825"/>
      <c r="L155" s="230"/>
      <c r="M155" s="226"/>
      <c r="N155" s="226"/>
      <c r="O155" s="226"/>
      <c r="P155" s="227"/>
      <c r="Q155" s="825"/>
      <c r="R155" s="230"/>
      <c r="S155" s="226"/>
      <c r="T155" s="226"/>
      <c r="U155" s="226"/>
      <c r="V155" s="227"/>
    </row>
    <row r="156" spans="3:22" ht="14.25">
      <c r="C156" s="810"/>
      <c r="D156" s="811"/>
      <c r="E156" s="825"/>
      <c r="F156" s="230"/>
      <c r="G156" s="226"/>
      <c r="H156" s="226"/>
      <c r="I156" s="226"/>
      <c r="J156" s="227"/>
      <c r="K156" s="825"/>
      <c r="L156" s="230"/>
      <c r="M156" s="226"/>
      <c r="N156" s="226"/>
      <c r="O156" s="226"/>
      <c r="P156" s="227"/>
      <c r="Q156" s="825"/>
      <c r="R156" s="230"/>
      <c r="S156" s="226"/>
      <c r="T156" s="226"/>
      <c r="U156" s="226"/>
      <c r="V156" s="227"/>
    </row>
    <row r="157" spans="3:22" ht="14.25">
      <c r="C157" s="810"/>
      <c r="D157" s="811"/>
      <c r="E157" s="825"/>
      <c r="F157" s="230"/>
      <c r="G157" s="226"/>
      <c r="H157" s="226"/>
      <c r="I157" s="226"/>
      <c r="J157" s="227"/>
      <c r="K157" s="825"/>
      <c r="L157" s="230"/>
      <c r="M157" s="226"/>
      <c r="N157" s="226"/>
      <c r="O157" s="226"/>
      <c r="P157" s="227"/>
      <c r="Q157" s="825"/>
      <c r="R157" s="230"/>
      <c r="S157" s="226"/>
      <c r="T157" s="226"/>
      <c r="U157" s="226"/>
      <c r="V157" s="227"/>
    </row>
    <row r="158" spans="3:22" ht="14.25">
      <c r="C158" s="810"/>
      <c r="D158" s="811"/>
      <c r="E158" s="825"/>
      <c r="F158" s="230"/>
      <c r="G158" s="226"/>
      <c r="H158" s="226"/>
      <c r="I158" s="226"/>
      <c r="J158" s="227"/>
      <c r="K158" s="825"/>
      <c r="L158" s="230"/>
      <c r="M158" s="226"/>
      <c r="N158" s="226"/>
      <c r="O158" s="226"/>
      <c r="P158" s="227"/>
      <c r="Q158" s="825"/>
      <c r="R158" s="230"/>
      <c r="S158" s="226"/>
      <c r="T158" s="226"/>
      <c r="U158" s="226"/>
      <c r="V158" s="227"/>
    </row>
    <row r="159" spans="3:22" ht="14.25">
      <c r="C159" s="810"/>
      <c r="D159" s="811"/>
      <c r="E159" s="825"/>
      <c r="F159" s="230"/>
      <c r="G159" s="226"/>
      <c r="H159" s="226"/>
      <c r="I159" s="226"/>
      <c r="J159" s="227"/>
      <c r="K159" s="825"/>
      <c r="L159" s="230"/>
      <c r="M159" s="226"/>
      <c r="N159" s="226"/>
      <c r="O159" s="226"/>
      <c r="P159" s="227"/>
      <c r="Q159" s="825"/>
      <c r="R159" s="230"/>
      <c r="S159" s="226"/>
      <c r="T159" s="226"/>
      <c r="U159" s="226"/>
      <c r="V159" s="227"/>
    </row>
    <row r="160" spans="3:22" ht="14.25">
      <c r="C160" s="810"/>
      <c r="D160" s="811"/>
      <c r="E160" s="825"/>
      <c r="F160" s="230"/>
      <c r="G160" s="226"/>
      <c r="H160" s="226"/>
      <c r="I160" s="226"/>
      <c r="J160" s="227"/>
      <c r="K160" s="825"/>
      <c r="L160" s="230"/>
      <c r="M160" s="226"/>
      <c r="N160" s="226"/>
      <c r="O160" s="226"/>
      <c r="P160" s="227"/>
      <c r="Q160" s="825"/>
      <c r="R160" s="230"/>
      <c r="S160" s="226"/>
      <c r="T160" s="226"/>
      <c r="U160" s="226"/>
      <c r="V160" s="227"/>
    </row>
    <row r="161" spans="3:22" ht="14.25">
      <c r="C161" s="810"/>
      <c r="D161" s="811"/>
      <c r="E161" s="825"/>
      <c r="F161" s="230"/>
      <c r="G161" s="226"/>
      <c r="H161" s="226"/>
      <c r="I161" s="226"/>
      <c r="J161" s="227"/>
      <c r="K161" s="825"/>
      <c r="L161" s="230"/>
      <c r="M161" s="226"/>
      <c r="N161" s="226"/>
      <c r="O161" s="226"/>
      <c r="P161" s="227"/>
      <c r="Q161" s="825"/>
      <c r="R161" s="230"/>
      <c r="S161" s="226"/>
      <c r="T161" s="226"/>
      <c r="U161" s="226"/>
      <c r="V161" s="227"/>
    </row>
    <row r="162" spans="3:22" ht="14.25">
      <c r="C162" s="810"/>
      <c r="D162" s="811"/>
      <c r="E162" s="825"/>
      <c r="F162" s="230"/>
      <c r="G162" s="226"/>
      <c r="H162" s="226"/>
      <c r="I162" s="226"/>
      <c r="J162" s="227"/>
      <c r="K162" s="825"/>
      <c r="L162" s="230"/>
      <c r="M162" s="226"/>
      <c r="N162" s="226"/>
      <c r="O162" s="226"/>
      <c r="P162" s="227"/>
      <c r="Q162" s="825"/>
      <c r="R162" s="230"/>
      <c r="S162" s="226"/>
      <c r="T162" s="226"/>
      <c r="U162" s="226"/>
      <c r="V162" s="227"/>
    </row>
    <row r="163" spans="3:22" ht="14.25">
      <c r="C163" s="810"/>
      <c r="D163" s="811"/>
      <c r="E163" s="825"/>
      <c r="F163" s="230"/>
      <c r="G163" s="226"/>
      <c r="H163" s="226"/>
      <c r="I163" s="226"/>
      <c r="J163" s="227"/>
      <c r="K163" s="825"/>
      <c r="L163" s="230"/>
      <c r="M163" s="226"/>
      <c r="N163" s="226"/>
      <c r="O163" s="226"/>
      <c r="P163" s="227"/>
      <c r="Q163" s="825"/>
      <c r="R163" s="230"/>
      <c r="S163" s="226"/>
      <c r="T163" s="226"/>
      <c r="U163" s="226"/>
      <c r="V163" s="227"/>
    </row>
    <row r="164" spans="3:22" ht="14.25">
      <c r="C164" s="810"/>
      <c r="D164" s="811"/>
      <c r="E164" s="825"/>
      <c r="F164" s="230"/>
      <c r="G164" s="226"/>
      <c r="H164" s="226"/>
      <c r="I164" s="226"/>
      <c r="J164" s="227"/>
      <c r="K164" s="825"/>
      <c r="L164" s="230"/>
      <c r="M164" s="226"/>
      <c r="N164" s="226"/>
      <c r="O164" s="226"/>
      <c r="P164" s="227"/>
      <c r="Q164" s="825"/>
      <c r="R164" s="230"/>
      <c r="S164" s="226"/>
      <c r="T164" s="226"/>
      <c r="U164" s="226"/>
      <c r="V164" s="227"/>
    </row>
    <row r="165" spans="3:22" ht="14.25">
      <c r="C165" s="810"/>
      <c r="D165" s="811"/>
      <c r="E165" s="825"/>
      <c r="F165" s="230"/>
      <c r="G165" s="226"/>
      <c r="H165" s="226"/>
      <c r="I165" s="226"/>
      <c r="J165" s="227"/>
      <c r="K165" s="825"/>
      <c r="L165" s="230"/>
      <c r="M165" s="226"/>
      <c r="N165" s="226"/>
      <c r="O165" s="226"/>
      <c r="P165" s="227"/>
      <c r="Q165" s="825"/>
      <c r="R165" s="230"/>
      <c r="S165" s="226"/>
      <c r="T165" s="226"/>
      <c r="U165" s="226"/>
      <c r="V165" s="227"/>
    </row>
    <row r="166" spans="3:22" ht="14.25">
      <c r="C166" s="810"/>
      <c r="D166" s="811"/>
      <c r="E166" s="825"/>
      <c r="F166" s="230"/>
      <c r="G166" s="226"/>
      <c r="H166" s="226"/>
      <c r="I166" s="226"/>
      <c r="J166" s="227"/>
      <c r="K166" s="825"/>
      <c r="L166" s="230"/>
      <c r="M166" s="226"/>
      <c r="N166" s="226"/>
      <c r="O166" s="226"/>
      <c r="P166" s="227"/>
      <c r="Q166" s="825"/>
      <c r="R166" s="230"/>
      <c r="S166" s="226"/>
      <c r="T166" s="226"/>
      <c r="U166" s="226"/>
      <c r="V166" s="227"/>
    </row>
    <row r="167" spans="3:22" ht="14.25">
      <c r="C167" s="810"/>
      <c r="D167" s="811"/>
      <c r="E167" s="825"/>
      <c r="F167" s="230"/>
      <c r="G167" s="226"/>
      <c r="H167" s="226"/>
      <c r="I167" s="226"/>
      <c r="J167" s="227"/>
      <c r="K167" s="825"/>
      <c r="L167" s="230"/>
      <c r="M167" s="226"/>
      <c r="N167" s="226"/>
      <c r="O167" s="226"/>
      <c r="P167" s="227"/>
      <c r="Q167" s="825"/>
      <c r="R167" s="230"/>
      <c r="S167" s="226"/>
      <c r="T167" s="226"/>
      <c r="U167" s="226"/>
      <c r="V167" s="227"/>
    </row>
    <row r="168" spans="3:22" ht="14.25">
      <c r="C168" s="810"/>
      <c r="D168" s="811"/>
      <c r="E168" s="825"/>
      <c r="F168" s="230"/>
      <c r="G168" s="226"/>
      <c r="H168" s="226"/>
      <c r="I168" s="226"/>
      <c r="J168" s="227"/>
      <c r="K168" s="825"/>
      <c r="L168" s="230"/>
      <c r="M168" s="226"/>
      <c r="N168" s="226"/>
      <c r="O168" s="226"/>
      <c r="P168" s="227"/>
      <c r="Q168" s="825"/>
      <c r="R168" s="230"/>
      <c r="S168" s="226"/>
      <c r="T168" s="226"/>
      <c r="U168" s="226"/>
      <c r="V168" s="227"/>
    </row>
    <row r="169" spans="3:22" ht="14.25">
      <c r="C169" s="810"/>
      <c r="D169" s="811"/>
      <c r="E169" s="825"/>
      <c r="F169" s="230"/>
      <c r="G169" s="226"/>
      <c r="H169" s="226"/>
      <c r="I169" s="226"/>
      <c r="J169" s="227"/>
      <c r="K169" s="825"/>
      <c r="L169" s="230"/>
      <c r="M169" s="226"/>
      <c r="N169" s="226"/>
      <c r="O169" s="226"/>
      <c r="P169" s="227"/>
      <c r="Q169" s="825"/>
      <c r="R169" s="230"/>
      <c r="S169" s="226"/>
      <c r="T169" s="226"/>
      <c r="U169" s="226"/>
      <c r="V169" s="227"/>
    </row>
    <row r="170" spans="3:22" ht="14.25">
      <c r="C170" s="810"/>
      <c r="D170" s="811"/>
      <c r="E170" s="825"/>
      <c r="F170" s="230"/>
      <c r="G170" s="226"/>
      <c r="H170" s="226"/>
      <c r="I170" s="226"/>
      <c r="J170" s="227"/>
      <c r="K170" s="825"/>
      <c r="L170" s="230"/>
      <c r="M170" s="226"/>
      <c r="N170" s="226"/>
      <c r="O170" s="226"/>
      <c r="P170" s="227"/>
      <c r="Q170" s="825"/>
      <c r="R170" s="230"/>
      <c r="S170" s="226"/>
      <c r="T170" s="226"/>
      <c r="U170" s="226"/>
      <c r="V170" s="227"/>
    </row>
    <row r="171" spans="3:22" ht="14.25">
      <c r="C171" s="810"/>
      <c r="D171" s="811"/>
      <c r="E171" s="825"/>
      <c r="F171" s="230"/>
      <c r="G171" s="226"/>
      <c r="H171" s="226"/>
      <c r="I171" s="226"/>
      <c r="J171" s="227"/>
      <c r="K171" s="825"/>
      <c r="L171" s="230"/>
      <c r="M171" s="226"/>
      <c r="N171" s="226"/>
      <c r="O171" s="226"/>
      <c r="P171" s="227"/>
      <c r="Q171" s="825"/>
      <c r="R171" s="230"/>
      <c r="S171" s="226"/>
      <c r="T171" s="226"/>
      <c r="U171" s="226"/>
      <c r="V171" s="227"/>
    </row>
    <row r="172" spans="3:22" ht="14.25">
      <c r="C172" s="812"/>
      <c r="D172" s="813"/>
      <c r="E172" s="826"/>
      <c r="F172" s="231"/>
      <c r="G172" s="232"/>
      <c r="H172" s="232"/>
      <c r="I172" s="232"/>
      <c r="J172" s="233"/>
      <c r="K172" s="826"/>
      <c r="L172" s="231"/>
      <c r="M172" s="232"/>
      <c r="N172" s="232"/>
      <c r="O172" s="232"/>
      <c r="P172" s="233"/>
      <c r="Q172" s="826"/>
      <c r="R172" s="231"/>
      <c r="S172" s="232"/>
      <c r="T172" s="232"/>
      <c r="U172" s="232"/>
      <c r="V172" s="233"/>
    </row>
    <row r="173" spans="3:22">
      <c r="F173" s="221"/>
      <c r="G173" s="105"/>
      <c r="H173" s="105"/>
      <c r="I173" s="105"/>
      <c r="J173" s="105"/>
      <c r="L173" s="221"/>
      <c r="M173" s="105"/>
      <c r="N173" s="105"/>
      <c r="O173" s="105"/>
      <c r="P173" s="105"/>
      <c r="R173" s="221"/>
      <c r="S173" s="105"/>
      <c r="T173" s="105"/>
      <c r="U173" s="105"/>
      <c r="V173" s="105"/>
    </row>
    <row r="174" spans="3:22">
      <c r="C174" s="819"/>
      <c r="D174" s="819"/>
      <c r="E174" s="820"/>
      <c r="F174" s="820"/>
      <c r="G174" s="820"/>
      <c r="H174" s="821"/>
      <c r="K174" s="822"/>
      <c r="L174" s="822"/>
      <c r="M174" s="822"/>
      <c r="N174" s="822"/>
      <c r="O174" s="822"/>
      <c r="P174" s="822"/>
      <c r="Q174" s="822"/>
      <c r="R174" s="822"/>
      <c r="S174" s="822"/>
      <c r="T174" s="822"/>
      <c r="U174" s="822"/>
      <c r="V174" s="822"/>
    </row>
  </sheetData>
  <mergeCells count="65">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 ref="E15:F15"/>
    <mergeCell ref="K15:L15"/>
    <mergeCell ref="Q15:R15"/>
    <mergeCell ref="E16:E62"/>
    <mergeCell ref="K16:K62"/>
    <mergeCell ref="Q16:Q62"/>
    <mergeCell ref="P63:P66"/>
    <mergeCell ref="Q63:R66"/>
    <mergeCell ref="S63:S66"/>
    <mergeCell ref="V63:V66"/>
    <mergeCell ref="H64:H66"/>
    <mergeCell ref="N64:N66"/>
    <mergeCell ref="T64:T66"/>
    <mergeCell ref="J63:J66"/>
    <mergeCell ref="K63:L66"/>
    <mergeCell ref="M63:M66"/>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Q118:R121"/>
    <mergeCell ref="S118:S121"/>
    <mergeCell ref="V118:V121"/>
    <mergeCell ref="H119:H121"/>
    <mergeCell ref="N119:N121"/>
    <mergeCell ref="T119:T121"/>
    <mergeCell ref="E125:F125"/>
    <mergeCell ref="K125:L125"/>
    <mergeCell ref="Q125:R125"/>
    <mergeCell ref="E126:E172"/>
    <mergeCell ref="K126:K172"/>
    <mergeCell ref="Q126:Q172"/>
    <mergeCell ref="C174:D174"/>
    <mergeCell ref="E174:F174"/>
    <mergeCell ref="G174:H174"/>
    <mergeCell ref="K174:P174"/>
    <mergeCell ref="Q174:V174"/>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V174"/>
  <sheetViews>
    <sheetView showGridLines="0" view="pageBreakPreview" zoomScale="75" zoomScaleNormal="75" zoomScaleSheetLayoutView="50" workbookViewId="0"/>
  </sheetViews>
  <sheetFormatPr defaultColWidth="9" defaultRowHeight="13.5"/>
  <cols>
    <col min="1" max="2" width="3.125" style="6" customWidth="1"/>
    <col min="3" max="4" width="17.5" style="6" customWidth="1"/>
    <col min="5" max="5" width="2.5" style="6" customWidth="1"/>
    <col min="6" max="6" width="25" style="6" customWidth="1"/>
    <col min="7" max="10" width="12.5" style="6" customWidth="1"/>
    <col min="11" max="11" width="2.5" style="6" customWidth="1"/>
    <col min="12" max="12" width="25" style="6" customWidth="1"/>
    <col min="13" max="16" width="12.5" style="6" customWidth="1"/>
    <col min="17" max="17" width="2.5" style="6" customWidth="1"/>
    <col min="18" max="18" width="25" style="6" customWidth="1"/>
    <col min="19" max="22" width="12.5" style="6" customWidth="1"/>
    <col min="23" max="23" width="3.125" style="6" customWidth="1"/>
    <col min="24" max="16384" width="9" style="6"/>
  </cols>
  <sheetData>
    <row r="2" spans="1:22" ht="18.75">
      <c r="C2" s="186" t="s">
        <v>43</v>
      </c>
      <c r="V2" s="187" t="s">
        <v>300</v>
      </c>
    </row>
    <row r="3" spans="1:22" ht="4.3499999999999996" customHeight="1">
      <c r="C3" s="188"/>
      <c r="D3" s="189"/>
      <c r="E3" s="814" t="s">
        <v>69</v>
      </c>
      <c r="F3" s="815"/>
      <c r="G3" s="815"/>
      <c r="H3" s="815"/>
      <c r="I3" s="815"/>
      <c r="J3" s="816"/>
      <c r="K3" s="814" t="s">
        <v>70</v>
      </c>
      <c r="L3" s="815"/>
      <c r="M3" s="815"/>
      <c r="N3" s="815"/>
      <c r="O3" s="815"/>
      <c r="P3" s="816"/>
      <c r="Q3" s="814" t="s">
        <v>301</v>
      </c>
      <c r="R3" s="815"/>
      <c r="S3" s="815"/>
      <c r="T3" s="815"/>
      <c r="U3" s="815"/>
      <c r="V3" s="816"/>
    </row>
    <row r="4" spans="1:22" ht="12.95" customHeight="1">
      <c r="C4" s="190"/>
      <c r="D4" s="234" t="s">
        <v>43</v>
      </c>
      <c r="E4" s="817"/>
      <c r="F4" s="759"/>
      <c r="G4" s="759"/>
      <c r="H4" s="759"/>
      <c r="I4" s="759"/>
      <c r="J4" s="818"/>
      <c r="K4" s="817"/>
      <c r="L4" s="759"/>
      <c r="M4" s="759"/>
      <c r="N4" s="759"/>
      <c r="O4" s="759"/>
      <c r="P4" s="818"/>
      <c r="Q4" s="817"/>
      <c r="R4" s="759"/>
      <c r="S4" s="759"/>
      <c r="T4" s="759"/>
      <c r="U4" s="759"/>
      <c r="V4" s="818"/>
    </row>
    <row r="5" spans="1:22" ht="12.95" customHeight="1">
      <c r="C5" s="190"/>
      <c r="D5" s="192"/>
      <c r="E5" s="817"/>
      <c r="F5" s="759"/>
      <c r="G5" s="759"/>
      <c r="H5" s="759"/>
      <c r="I5" s="759"/>
      <c r="J5" s="818"/>
      <c r="K5" s="817"/>
      <c r="L5" s="759"/>
      <c r="M5" s="759"/>
      <c r="N5" s="759"/>
      <c r="O5" s="759"/>
      <c r="P5" s="818"/>
      <c r="Q5" s="817"/>
      <c r="R5" s="759"/>
      <c r="S5" s="759"/>
      <c r="T5" s="759"/>
      <c r="U5" s="759"/>
      <c r="V5" s="818"/>
    </row>
    <row r="6" spans="1:22" ht="12.95" customHeight="1">
      <c r="A6" s="193"/>
      <c r="C6" s="194" t="s">
        <v>303</v>
      </c>
      <c r="D6" s="195"/>
      <c r="E6" s="817"/>
      <c r="F6" s="759"/>
      <c r="G6" s="759"/>
      <c r="H6" s="759"/>
      <c r="I6" s="759"/>
      <c r="J6" s="818"/>
      <c r="K6" s="817"/>
      <c r="L6" s="759"/>
      <c r="M6" s="759"/>
      <c r="N6" s="759"/>
      <c r="O6" s="759"/>
      <c r="P6" s="818"/>
      <c r="Q6" s="817"/>
      <c r="R6" s="759"/>
      <c r="S6" s="759"/>
      <c r="T6" s="759"/>
      <c r="U6" s="759"/>
      <c r="V6" s="818"/>
    </row>
    <row r="7" spans="1:22" ht="4.3499999999999996" customHeight="1">
      <c r="C7" s="196"/>
      <c r="D7" s="197"/>
      <c r="E7" s="817"/>
      <c r="F7" s="759"/>
      <c r="G7" s="759"/>
      <c r="H7" s="759"/>
      <c r="I7" s="759"/>
      <c r="J7" s="818"/>
      <c r="K7" s="817"/>
      <c r="L7" s="759"/>
      <c r="M7" s="759"/>
      <c r="N7" s="759"/>
      <c r="O7" s="759"/>
      <c r="P7" s="818"/>
      <c r="Q7" s="817"/>
      <c r="R7" s="759"/>
      <c r="S7" s="759"/>
      <c r="T7" s="759"/>
      <c r="U7" s="759"/>
      <c r="V7" s="818"/>
    </row>
    <row r="8" spans="1:22">
      <c r="C8" s="808" t="s">
        <v>69</v>
      </c>
      <c r="D8" s="809"/>
      <c r="E8" s="827"/>
      <c r="F8" s="828"/>
      <c r="G8" s="830"/>
      <c r="H8" s="222"/>
      <c r="I8" s="222"/>
      <c r="J8" s="832"/>
      <c r="K8" s="827"/>
      <c r="L8" s="828"/>
      <c r="M8" s="830"/>
      <c r="N8" s="222"/>
      <c r="O8" s="222"/>
      <c r="P8" s="832"/>
      <c r="Q8" s="827"/>
      <c r="R8" s="828"/>
      <c r="S8" s="830"/>
      <c r="T8" s="222"/>
      <c r="U8" s="222"/>
      <c r="V8" s="832"/>
    </row>
    <row r="9" spans="1:22" ht="12.95" customHeight="1">
      <c r="C9" s="810"/>
      <c r="D9" s="811"/>
      <c r="E9" s="829"/>
      <c r="F9" s="822"/>
      <c r="G9" s="831"/>
      <c r="H9" s="834"/>
      <c r="I9" s="223"/>
      <c r="J9" s="833"/>
      <c r="K9" s="829"/>
      <c r="L9" s="822"/>
      <c r="M9" s="831"/>
      <c r="N9" s="834"/>
      <c r="O9" s="223"/>
      <c r="P9" s="833"/>
      <c r="Q9" s="829"/>
      <c r="R9" s="822"/>
      <c r="S9" s="831"/>
      <c r="T9" s="834"/>
      <c r="U9" s="223"/>
      <c r="V9" s="833"/>
    </row>
    <row r="10" spans="1:22">
      <c r="C10" s="810"/>
      <c r="D10" s="811"/>
      <c r="E10" s="829"/>
      <c r="F10" s="822"/>
      <c r="G10" s="831"/>
      <c r="H10" s="834"/>
      <c r="I10" s="224"/>
      <c r="J10" s="833"/>
      <c r="K10" s="829"/>
      <c r="L10" s="822"/>
      <c r="M10" s="831"/>
      <c r="N10" s="834"/>
      <c r="O10" s="224"/>
      <c r="P10" s="833"/>
      <c r="Q10" s="829"/>
      <c r="R10" s="822"/>
      <c r="S10" s="831"/>
      <c r="T10" s="834"/>
      <c r="U10" s="224"/>
      <c r="V10" s="833"/>
    </row>
    <row r="11" spans="1:22">
      <c r="C11" s="810"/>
      <c r="D11" s="811"/>
      <c r="E11" s="829"/>
      <c r="F11" s="822"/>
      <c r="G11" s="831"/>
      <c r="H11" s="834"/>
      <c r="I11" s="225"/>
      <c r="J11" s="833"/>
      <c r="K11" s="829"/>
      <c r="L11" s="822"/>
      <c r="M11" s="831"/>
      <c r="N11" s="834"/>
      <c r="O11" s="225"/>
      <c r="P11" s="833"/>
      <c r="Q11" s="829"/>
      <c r="R11" s="822"/>
      <c r="S11" s="831"/>
      <c r="T11" s="834"/>
      <c r="U11" s="225"/>
      <c r="V11" s="833"/>
    </row>
    <row r="12" spans="1:22" ht="14.25" customHeight="1">
      <c r="C12" s="810"/>
      <c r="D12" s="811"/>
      <c r="E12" s="80"/>
      <c r="F12" s="34"/>
      <c r="G12" s="226"/>
      <c r="H12" s="226"/>
      <c r="I12" s="226"/>
      <c r="J12" s="227"/>
      <c r="K12" s="80"/>
      <c r="L12" s="34"/>
      <c r="M12" s="226"/>
      <c r="N12" s="226"/>
      <c r="O12" s="226"/>
      <c r="P12" s="227"/>
      <c r="Q12" s="80"/>
      <c r="R12" s="34"/>
      <c r="S12" s="226"/>
      <c r="T12" s="226"/>
      <c r="U12" s="226"/>
      <c r="V12" s="227"/>
    </row>
    <row r="13" spans="1:22" ht="14.25" customHeight="1">
      <c r="C13" s="810"/>
      <c r="D13" s="811"/>
      <c r="E13" s="80"/>
      <c r="F13" s="34"/>
      <c r="G13" s="226"/>
      <c r="H13" s="226"/>
      <c r="I13" s="226"/>
      <c r="J13" s="227"/>
      <c r="K13" s="80"/>
      <c r="L13" s="34"/>
      <c r="M13" s="226"/>
      <c r="N13" s="226"/>
      <c r="O13" s="226"/>
      <c r="P13" s="227"/>
      <c r="Q13" s="80"/>
      <c r="R13" s="34"/>
      <c r="S13" s="226"/>
      <c r="T13" s="226"/>
      <c r="U13" s="226"/>
      <c r="V13" s="227"/>
    </row>
    <row r="14" spans="1:22" ht="14.25" customHeight="1">
      <c r="C14" s="810"/>
      <c r="D14" s="811"/>
      <c r="E14" s="80"/>
      <c r="F14" s="34"/>
      <c r="G14" s="226"/>
      <c r="H14" s="226"/>
      <c r="I14" s="226"/>
      <c r="J14" s="227"/>
      <c r="K14" s="80"/>
      <c r="L14" s="34"/>
      <c r="M14" s="226"/>
      <c r="N14" s="226"/>
      <c r="O14" s="226"/>
      <c r="P14" s="227"/>
      <c r="Q14" s="80"/>
      <c r="R14" s="34"/>
      <c r="S14" s="226"/>
      <c r="T14" s="226"/>
      <c r="U14" s="226"/>
      <c r="V14" s="227"/>
    </row>
    <row r="15" spans="1:22" ht="14.25" customHeight="1">
      <c r="C15" s="810"/>
      <c r="D15" s="811"/>
      <c r="E15" s="823"/>
      <c r="F15" s="824"/>
      <c r="G15" s="228"/>
      <c r="H15" s="228"/>
      <c r="I15" s="228"/>
      <c r="J15" s="229"/>
      <c r="K15" s="823"/>
      <c r="L15" s="824"/>
      <c r="M15" s="228"/>
      <c r="N15" s="228"/>
      <c r="O15" s="228"/>
      <c r="P15" s="229"/>
      <c r="Q15" s="823"/>
      <c r="R15" s="824"/>
      <c r="S15" s="228"/>
      <c r="T15" s="228"/>
      <c r="U15" s="228"/>
      <c r="V15" s="229"/>
    </row>
    <row r="16" spans="1:22" ht="14.25" customHeight="1">
      <c r="C16" s="810"/>
      <c r="D16" s="811"/>
      <c r="E16" s="825"/>
      <c r="F16" s="230"/>
      <c r="G16" s="226"/>
      <c r="H16" s="226"/>
      <c r="I16" s="226"/>
      <c r="J16" s="227"/>
      <c r="K16" s="825"/>
      <c r="L16" s="230"/>
      <c r="M16" s="226"/>
      <c r="N16" s="226"/>
      <c r="O16" s="226"/>
      <c r="P16" s="227"/>
      <c r="Q16" s="825"/>
      <c r="R16" s="230"/>
      <c r="S16" s="226"/>
      <c r="T16" s="226"/>
      <c r="U16" s="226"/>
      <c r="V16" s="227"/>
    </row>
    <row r="17" spans="3:22" ht="14.25" customHeight="1">
      <c r="C17" s="810"/>
      <c r="D17" s="811"/>
      <c r="E17" s="825"/>
      <c r="F17" s="230"/>
      <c r="G17" s="226"/>
      <c r="H17" s="226"/>
      <c r="I17" s="226"/>
      <c r="J17" s="227"/>
      <c r="K17" s="825"/>
      <c r="L17" s="230"/>
      <c r="M17" s="226"/>
      <c r="N17" s="226"/>
      <c r="O17" s="226"/>
      <c r="P17" s="227"/>
      <c r="Q17" s="825"/>
      <c r="R17" s="230"/>
      <c r="S17" s="226"/>
      <c r="T17" s="226"/>
      <c r="U17" s="226"/>
      <c r="V17" s="227"/>
    </row>
    <row r="18" spans="3:22" ht="14.25" customHeight="1">
      <c r="C18" s="810"/>
      <c r="D18" s="811"/>
      <c r="E18" s="825"/>
      <c r="F18" s="230"/>
      <c r="G18" s="226"/>
      <c r="H18" s="226"/>
      <c r="I18" s="226"/>
      <c r="J18" s="227"/>
      <c r="K18" s="825"/>
      <c r="L18" s="230"/>
      <c r="M18" s="226"/>
      <c r="N18" s="226"/>
      <c r="O18" s="226"/>
      <c r="P18" s="227"/>
      <c r="Q18" s="825"/>
      <c r="R18" s="230"/>
      <c r="S18" s="226"/>
      <c r="T18" s="226"/>
      <c r="U18" s="226"/>
      <c r="V18" s="227"/>
    </row>
    <row r="19" spans="3:22" ht="14.25" customHeight="1">
      <c r="C19" s="810"/>
      <c r="D19" s="811"/>
      <c r="E19" s="825"/>
      <c r="F19" s="230"/>
      <c r="G19" s="226"/>
      <c r="H19" s="226"/>
      <c r="I19" s="226"/>
      <c r="J19" s="227"/>
      <c r="K19" s="825"/>
      <c r="L19" s="230"/>
      <c r="M19" s="226"/>
      <c r="N19" s="226"/>
      <c r="O19" s="226"/>
      <c r="P19" s="227"/>
      <c r="Q19" s="825"/>
      <c r="R19" s="230"/>
      <c r="S19" s="226"/>
      <c r="T19" s="226"/>
      <c r="U19" s="226"/>
      <c r="V19" s="227"/>
    </row>
    <row r="20" spans="3:22" ht="14.25" customHeight="1">
      <c r="C20" s="810"/>
      <c r="D20" s="811"/>
      <c r="E20" s="825"/>
      <c r="F20" s="230"/>
      <c r="G20" s="226"/>
      <c r="H20" s="226"/>
      <c r="I20" s="226"/>
      <c r="J20" s="227"/>
      <c r="K20" s="825"/>
      <c r="L20" s="230"/>
      <c r="M20" s="226"/>
      <c r="N20" s="226"/>
      <c r="O20" s="226"/>
      <c r="P20" s="227"/>
      <c r="Q20" s="825"/>
      <c r="R20" s="230"/>
      <c r="S20" s="226"/>
      <c r="T20" s="226"/>
      <c r="U20" s="226"/>
      <c r="V20" s="227"/>
    </row>
    <row r="21" spans="3:22" ht="14.25" customHeight="1">
      <c r="C21" s="810"/>
      <c r="D21" s="811"/>
      <c r="E21" s="825"/>
      <c r="F21" s="230"/>
      <c r="G21" s="226"/>
      <c r="H21" s="226"/>
      <c r="I21" s="226"/>
      <c r="J21" s="227"/>
      <c r="K21" s="825"/>
      <c r="L21" s="230"/>
      <c r="M21" s="226"/>
      <c r="N21" s="226"/>
      <c r="O21" s="226"/>
      <c r="P21" s="227"/>
      <c r="Q21" s="825"/>
      <c r="R21" s="230"/>
      <c r="S21" s="226"/>
      <c r="T21" s="226"/>
      <c r="U21" s="226"/>
      <c r="V21" s="227"/>
    </row>
    <row r="22" spans="3:22" ht="14.25" customHeight="1">
      <c r="C22" s="810"/>
      <c r="D22" s="811"/>
      <c r="E22" s="825"/>
      <c r="F22" s="230"/>
      <c r="G22" s="226"/>
      <c r="H22" s="226"/>
      <c r="I22" s="226"/>
      <c r="J22" s="227"/>
      <c r="K22" s="825"/>
      <c r="L22" s="230"/>
      <c r="M22" s="226"/>
      <c r="N22" s="226"/>
      <c r="O22" s="226"/>
      <c r="P22" s="227"/>
      <c r="Q22" s="825"/>
      <c r="R22" s="230"/>
      <c r="S22" s="226"/>
      <c r="T22" s="226"/>
      <c r="U22" s="226"/>
      <c r="V22" s="227"/>
    </row>
    <row r="23" spans="3:22" ht="14.25" customHeight="1">
      <c r="C23" s="810"/>
      <c r="D23" s="811"/>
      <c r="E23" s="825"/>
      <c r="F23" s="230"/>
      <c r="G23" s="226"/>
      <c r="H23" s="226"/>
      <c r="I23" s="226"/>
      <c r="J23" s="227"/>
      <c r="K23" s="825"/>
      <c r="L23" s="230"/>
      <c r="M23" s="226"/>
      <c r="N23" s="226"/>
      <c r="O23" s="226"/>
      <c r="P23" s="227"/>
      <c r="Q23" s="825"/>
      <c r="R23" s="230"/>
      <c r="S23" s="226"/>
      <c r="T23" s="226"/>
      <c r="U23" s="226"/>
      <c r="V23" s="227"/>
    </row>
    <row r="24" spans="3:22" ht="14.25" customHeight="1">
      <c r="C24" s="810"/>
      <c r="D24" s="811"/>
      <c r="E24" s="825"/>
      <c r="F24" s="230"/>
      <c r="G24" s="226"/>
      <c r="H24" s="226"/>
      <c r="I24" s="226"/>
      <c r="J24" s="227"/>
      <c r="K24" s="825"/>
      <c r="L24" s="230"/>
      <c r="M24" s="226"/>
      <c r="N24" s="226"/>
      <c r="O24" s="226"/>
      <c r="P24" s="227"/>
      <c r="Q24" s="825"/>
      <c r="R24" s="230"/>
      <c r="S24" s="226"/>
      <c r="T24" s="226"/>
      <c r="U24" s="226"/>
      <c r="V24" s="227"/>
    </row>
    <row r="25" spans="3:22" ht="14.25" customHeight="1">
      <c r="C25" s="810"/>
      <c r="D25" s="811"/>
      <c r="E25" s="825"/>
      <c r="F25" s="230"/>
      <c r="G25" s="226"/>
      <c r="H25" s="226"/>
      <c r="I25" s="226"/>
      <c r="J25" s="227"/>
      <c r="K25" s="825"/>
      <c r="L25" s="230"/>
      <c r="M25" s="226"/>
      <c r="N25" s="226"/>
      <c r="O25" s="226"/>
      <c r="P25" s="227"/>
      <c r="Q25" s="825"/>
      <c r="R25" s="230"/>
      <c r="S25" s="226"/>
      <c r="T25" s="226"/>
      <c r="U25" s="226"/>
      <c r="V25" s="227"/>
    </row>
    <row r="26" spans="3:22" ht="14.25" customHeight="1">
      <c r="C26" s="810"/>
      <c r="D26" s="811"/>
      <c r="E26" s="825"/>
      <c r="F26" s="230"/>
      <c r="G26" s="226"/>
      <c r="H26" s="226"/>
      <c r="I26" s="226"/>
      <c r="J26" s="227"/>
      <c r="K26" s="825"/>
      <c r="L26" s="230"/>
      <c r="M26" s="226"/>
      <c r="N26" s="226"/>
      <c r="O26" s="226"/>
      <c r="P26" s="227"/>
      <c r="Q26" s="825"/>
      <c r="R26" s="230"/>
      <c r="S26" s="226"/>
      <c r="T26" s="226"/>
      <c r="U26" s="226"/>
      <c r="V26" s="227"/>
    </row>
    <row r="27" spans="3:22" ht="14.25" customHeight="1">
      <c r="C27" s="810"/>
      <c r="D27" s="811"/>
      <c r="E27" s="825"/>
      <c r="F27" s="230"/>
      <c r="G27" s="226"/>
      <c r="H27" s="226"/>
      <c r="I27" s="226"/>
      <c r="J27" s="227"/>
      <c r="K27" s="825"/>
      <c r="L27" s="230"/>
      <c r="M27" s="226"/>
      <c r="N27" s="226"/>
      <c r="O27" s="226"/>
      <c r="P27" s="227"/>
      <c r="Q27" s="825"/>
      <c r="R27" s="230"/>
      <c r="S27" s="226"/>
      <c r="T27" s="226"/>
      <c r="U27" s="226"/>
      <c r="V27" s="227"/>
    </row>
    <row r="28" spans="3:22" ht="14.25" customHeight="1">
      <c r="C28" s="810"/>
      <c r="D28" s="811"/>
      <c r="E28" s="825"/>
      <c r="F28" s="230"/>
      <c r="G28" s="226"/>
      <c r="H28" s="226"/>
      <c r="I28" s="226"/>
      <c r="J28" s="227"/>
      <c r="K28" s="825"/>
      <c r="L28" s="230"/>
      <c r="M28" s="226"/>
      <c r="N28" s="226"/>
      <c r="O28" s="226"/>
      <c r="P28" s="227"/>
      <c r="Q28" s="825"/>
      <c r="R28" s="230"/>
      <c r="S28" s="226"/>
      <c r="T28" s="226"/>
      <c r="U28" s="226"/>
      <c r="V28" s="227"/>
    </row>
    <row r="29" spans="3:22" ht="14.25" customHeight="1">
      <c r="C29" s="810"/>
      <c r="D29" s="811"/>
      <c r="E29" s="825"/>
      <c r="F29" s="230"/>
      <c r="G29" s="226"/>
      <c r="H29" s="226"/>
      <c r="I29" s="226"/>
      <c r="J29" s="227"/>
      <c r="K29" s="825"/>
      <c r="L29" s="230"/>
      <c r="M29" s="226"/>
      <c r="N29" s="226"/>
      <c r="O29" s="226"/>
      <c r="P29" s="227"/>
      <c r="Q29" s="825"/>
      <c r="R29" s="230"/>
      <c r="S29" s="226"/>
      <c r="T29" s="226"/>
      <c r="U29" s="226"/>
      <c r="V29" s="227"/>
    </row>
    <row r="30" spans="3:22" ht="14.25" customHeight="1">
      <c r="C30" s="810"/>
      <c r="D30" s="811"/>
      <c r="E30" s="825"/>
      <c r="F30" s="230"/>
      <c r="G30" s="226"/>
      <c r="H30" s="226"/>
      <c r="I30" s="226"/>
      <c r="J30" s="227"/>
      <c r="K30" s="825"/>
      <c r="L30" s="230"/>
      <c r="M30" s="226"/>
      <c r="N30" s="226"/>
      <c r="O30" s="226"/>
      <c r="P30" s="227"/>
      <c r="Q30" s="825"/>
      <c r="R30" s="230"/>
      <c r="S30" s="226"/>
      <c r="T30" s="226"/>
      <c r="U30" s="226"/>
      <c r="V30" s="227"/>
    </row>
    <row r="31" spans="3:22" ht="14.25" customHeight="1">
      <c r="C31" s="810"/>
      <c r="D31" s="811"/>
      <c r="E31" s="825"/>
      <c r="F31" s="230"/>
      <c r="G31" s="226"/>
      <c r="H31" s="226"/>
      <c r="I31" s="226"/>
      <c r="J31" s="227"/>
      <c r="K31" s="825"/>
      <c r="L31" s="230"/>
      <c r="M31" s="226"/>
      <c r="N31" s="226"/>
      <c r="O31" s="226"/>
      <c r="P31" s="227"/>
      <c r="Q31" s="825"/>
      <c r="R31" s="230"/>
      <c r="S31" s="226"/>
      <c r="T31" s="226"/>
      <c r="U31" s="226"/>
      <c r="V31" s="227"/>
    </row>
    <row r="32" spans="3:22" ht="14.25" customHeight="1">
      <c r="C32" s="810"/>
      <c r="D32" s="811"/>
      <c r="E32" s="825"/>
      <c r="F32" s="230"/>
      <c r="G32" s="226"/>
      <c r="H32" s="226"/>
      <c r="I32" s="226"/>
      <c r="J32" s="227"/>
      <c r="K32" s="825"/>
      <c r="L32" s="230"/>
      <c r="M32" s="226"/>
      <c r="N32" s="226"/>
      <c r="O32" s="226"/>
      <c r="P32" s="227"/>
      <c r="Q32" s="825"/>
      <c r="R32" s="230"/>
      <c r="S32" s="226"/>
      <c r="T32" s="226"/>
      <c r="U32" s="226"/>
      <c r="V32" s="227"/>
    </row>
    <row r="33" spans="3:22" ht="14.25" customHeight="1">
      <c r="C33" s="810"/>
      <c r="D33" s="811"/>
      <c r="E33" s="825"/>
      <c r="F33" s="230"/>
      <c r="G33" s="226"/>
      <c r="H33" s="226"/>
      <c r="I33" s="226"/>
      <c r="J33" s="227"/>
      <c r="K33" s="825"/>
      <c r="L33" s="230"/>
      <c r="M33" s="226"/>
      <c r="N33" s="226"/>
      <c r="O33" s="226"/>
      <c r="P33" s="227"/>
      <c r="Q33" s="825"/>
      <c r="R33" s="230"/>
      <c r="S33" s="226"/>
      <c r="T33" s="226"/>
      <c r="U33" s="226"/>
      <c r="V33" s="227"/>
    </row>
    <row r="34" spans="3:22" ht="14.25" customHeight="1">
      <c r="C34" s="810"/>
      <c r="D34" s="811"/>
      <c r="E34" s="825"/>
      <c r="F34" s="230"/>
      <c r="G34" s="226"/>
      <c r="H34" s="226"/>
      <c r="I34" s="226"/>
      <c r="J34" s="227"/>
      <c r="K34" s="825"/>
      <c r="L34" s="230"/>
      <c r="M34" s="226"/>
      <c r="N34" s="226"/>
      <c r="O34" s="226"/>
      <c r="P34" s="227"/>
      <c r="Q34" s="825"/>
      <c r="R34" s="230"/>
      <c r="S34" s="226"/>
      <c r="T34" s="226"/>
      <c r="U34" s="226"/>
      <c r="V34" s="227"/>
    </row>
    <row r="35" spans="3:22" ht="14.25" customHeight="1">
      <c r="C35" s="810"/>
      <c r="D35" s="811"/>
      <c r="E35" s="825"/>
      <c r="F35" s="230"/>
      <c r="G35" s="226"/>
      <c r="H35" s="226"/>
      <c r="I35" s="226"/>
      <c r="J35" s="227"/>
      <c r="K35" s="825"/>
      <c r="L35" s="230"/>
      <c r="M35" s="226"/>
      <c r="N35" s="226"/>
      <c r="O35" s="226"/>
      <c r="P35" s="227"/>
      <c r="Q35" s="825"/>
      <c r="R35" s="230"/>
      <c r="S35" s="226"/>
      <c r="T35" s="226"/>
      <c r="U35" s="226"/>
      <c r="V35" s="227"/>
    </row>
    <row r="36" spans="3:22" ht="14.25" customHeight="1">
      <c r="C36" s="810"/>
      <c r="D36" s="811"/>
      <c r="E36" s="825"/>
      <c r="F36" s="230"/>
      <c r="G36" s="226"/>
      <c r="H36" s="226"/>
      <c r="I36" s="226"/>
      <c r="J36" s="227"/>
      <c r="K36" s="825"/>
      <c r="L36" s="230"/>
      <c r="M36" s="226"/>
      <c r="N36" s="226"/>
      <c r="O36" s="226"/>
      <c r="P36" s="227"/>
      <c r="Q36" s="825"/>
      <c r="R36" s="230"/>
      <c r="S36" s="226"/>
      <c r="T36" s="226"/>
      <c r="U36" s="226"/>
      <c r="V36" s="227"/>
    </row>
    <row r="37" spans="3:22" ht="14.25" customHeight="1">
      <c r="C37" s="810"/>
      <c r="D37" s="811"/>
      <c r="E37" s="825"/>
      <c r="F37" s="230"/>
      <c r="G37" s="226"/>
      <c r="H37" s="226"/>
      <c r="I37" s="226"/>
      <c r="J37" s="227"/>
      <c r="K37" s="825"/>
      <c r="L37" s="230"/>
      <c r="M37" s="226"/>
      <c r="N37" s="226"/>
      <c r="O37" s="226"/>
      <c r="P37" s="227"/>
      <c r="Q37" s="825"/>
      <c r="R37" s="230"/>
      <c r="S37" s="226"/>
      <c r="T37" s="226"/>
      <c r="U37" s="226"/>
      <c r="V37" s="227"/>
    </row>
    <row r="38" spans="3:22" ht="14.25" customHeight="1">
      <c r="C38" s="810"/>
      <c r="D38" s="811"/>
      <c r="E38" s="825"/>
      <c r="F38" s="230"/>
      <c r="G38" s="226"/>
      <c r="H38" s="226"/>
      <c r="I38" s="226"/>
      <c r="J38" s="227"/>
      <c r="K38" s="825"/>
      <c r="L38" s="230"/>
      <c r="M38" s="226"/>
      <c r="N38" s="226"/>
      <c r="O38" s="226"/>
      <c r="P38" s="227"/>
      <c r="Q38" s="825"/>
      <c r="R38" s="230"/>
      <c r="S38" s="226"/>
      <c r="T38" s="226"/>
      <c r="U38" s="226"/>
      <c r="V38" s="227"/>
    </row>
    <row r="39" spans="3:22" ht="14.25" customHeight="1">
      <c r="C39" s="810"/>
      <c r="D39" s="811"/>
      <c r="E39" s="825"/>
      <c r="F39" s="230"/>
      <c r="G39" s="226"/>
      <c r="H39" s="226"/>
      <c r="I39" s="226"/>
      <c r="J39" s="227"/>
      <c r="K39" s="825"/>
      <c r="L39" s="230"/>
      <c r="M39" s="226"/>
      <c r="N39" s="226"/>
      <c r="O39" s="226"/>
      <c r="P39" s="227"/>
      <c r="Q39" s="825"/>
      <c r="R39" s="230"/>
      <c r="S39" s="226"/>
      <c r="T39" s="226"/>
      <c r="U39" s="226"/>
      <c r="V39" s="227"/>
    </row>
    <row r="40" spans="3:22" ht="14.25" customHeight="1">
      <c r="C40" s="810"/>
      <c r="D40" s="811"/>
      <c r="E40" s="825"/>
      <c r="F40" s="230"/>
      <c r="G40" s="226"/>
      <c r="H40" s="226"/>
      <c r="I40" s="226"/>
      <c r="J40" s="227"/>
      <c r="K40" s="825"/>
      <c r="L40" s="230"/>
      <c r="M40" s="226"/>
      <c r="N40" s="226"/>
      <c r="O40" s="226"/>
      <c r="P40" s="227"/>
      <c r="Q40" s="825"/>
      <c r="R40" s="230"/>
      <c r="S40" s="226"/>
      <c r="T40" s="226"/>
      <c r="U40" s="226"/>
      <c r="V40" s="227"/>
    </row>
    <row r="41" spans="3:22" ht="14.25" customHeight="1">
      <c r="C41" s="810"/>
      <c r="D41" s="811"/>
      <c r="E41" s="825"/>
      <c r="F41" s="230"/>
      <c r="G41" s="226"/>
      <c r="H41" s="226"/>
      <c r="I41" s="226"/>
      <c r="J41" s="227"/>
      <c r="K41" s="825"/>
      <c r="L41" s="230"/>
      <c r="M41" s="226"/>
      <c r="N41" s="226"/>
      <c r="O41" s="226"/>
      <c r="P41" s="227"/>
      <c r="Q41" s="825"/>
      <c r="R41" s="230"/>
      <c r="S41" s="226"/>
      <c r="T41" s="226"/>
      <c r="U41" s="226"/>
      <c r="V41" s="227"/>
    </row>
    <row r="42" spans="3:22" ht="14.25" customHeight="1">
      <c r="C42" s="810"/>
      <c r="D42" s="811"/>
      <c r="E42" s="825"/>
      <c r="F42" s="230"/>
      <c r="G42" s="226"/>
      <c r="H42" s="226"/>
      <c r="I42" s="226"/>
      <c r="J42" s="227"/>
      <c r="K42" s="825"/>
      <c r="L42" s="230"/>
      <c r="M42" s="226"/>
      <c r="N42" s="226"/>
      <c r="O42" s="226"/>
      <c r="P42" s="227"/>
      <c r="Q42" s="825"/>
      <c r="R42" s="230"/>
      <c r="S42" s="226"/>
      <c r="T42" s="226"/>
      <c r="U42" s="226"/>
      <c r="V42" s="227"/>
    </row>
    <row r="43" spans="3:22" ht="14.25" customHeight="1">
      <c r="C43" s="810"/>
      <c r="D43" s="811"/>
      <c r="E43" s="825"/>
      <c r="F43" s="230"/>
      <c r="G43" s="226"/>
      <c r="H43" s="226"/>
      <c r="I43" s="226"/>
      <c r="J43" s="227"/>
      <c r="K43" s="825"/>
      <c r="L43" s="230"/>
      <c r="M43" s="226"/>
      <c r="N43" s="226"/>
      <c r="O43" s="226"/>
      <c r="P43" s="227"/>
      <c r="Q43" s="825"/>
      <c r="R43" s="230"/>
      <c r="S43" s="226"/>
      <c r="T43" s="226"/>
      <c r="U43" s="226"/>
      <c r="V43" s="227"/>
    </row>
    <row r="44" spans="3:22" ht="14.25" customHeight="1">
      <c r="C44" s="810"/>
      <c r="D44" s="811"/>
      <c r="E44" s="825"/>
      <c r="F44" s="230"/>
      <c r="G44" s="226"/>
      <c r="H44" s="226"/>
      <c r="I44" s="226"/>
      <c r="J44" s="227"/>
      <c r="K44" s="825"/>
      <c r="L44" s="230"/>
      <c r="M44" s="226"/>
      <c r="N44" s="226"/>
      <c r="O44" s="226"/>
      <c r="P44" s="227"/>
      <c r="Q44" s="825"/>
      <c r="R44" s="230"/>
      <c r="S44" s="226"/>
      <c r="T44" s="226"/>
      <c r="U44" s="226"/>
      <c r="V44" s="227"/>
    </row>
    <row r="45" spans="3:22" ht="14.25" customHeight="1">
      <c r="C45" s="810"/>
      <c r="D45" s="811"/>
      <c r="E45" s="825"/>
      <c r="F45" s="230"/>
      <c r="G45" s="226"/>
      <c r="H45" s="226"/>
      <c r="I45" s="226"/>
      <c r="J45" s="227"/>
      <c r="K45" s="825"/>
      <c r="L45" s="230"/>
      <c r="M45" s="226"/>
      <c r="N45" s="226"/>
      <c r="O45" s="226"/>
      <c r="P45" s="227"/>
      <c r="Q45" s="825"/>
      <c r="R45" s="230"/>
      <c r="S45" s="226"/>
      <c r="T45" s="226"/>
      <c r="U45" s="226"/>
      <c r="V45" s="227"/>
    </row>
    <row r="46" spans="3:22" ht="14.25" customHeight="1">
      <c r="C46" s="810"/>
      <c r="D46" s="811"/>
      <c r="E46" s="825"/>
      <c r="F46" s="230"/>
      <c r="G46" s="226"/>
      <c r="H46" s="226"/>
      <c r="I46" s="226"/>
      <c r="J46" s="227"/>
      <c r="K46" s="825"/>
      <c r="L46" s="230"/>
      <c r="M46" s="226"/>
      <c r="N46" s="226"/>
      <c r="O46" s="226"/>
      <c r="P46" s="227"/>
      <c r="Q46" s="825"/>
      <c r="R46" s="230"/>
      <c r="S46" s="226"/>
      <c r="T46" s="226"/>
      <c r="U46" s="226"/>
      <c r="V46" s="227"/>
    </row>
    <row r="47" spans="3:22" ht="14.25" customHeight="1">
      <c r="C47" s="810"/>
      <c r="D47" s="811"/>
      <c r="E47" s="825"/>
      <c r="F47" s="230"/>
      <c r="G47" s="226"/>
      <c r="H47" s="226"/>
      <c r="I47" s="226"/>
      <c r="J47" s="227"/>
      <c r="K47" s="825"/>
      <c r="L47" s="230"/>
      <c r="M47" s="226"/>
      <c r="N47" s="226"/>
      <c r="O47" s="226"/>
      <c r="P47" s="227"/>
      <c r="Q47" s="825"/>
      <c r="R47" s="230"/>
      <c r="S47" s="226"/>
      <c r="T47" s="226"/>
      <c r="U47" s="226"/>
      <c r="V47" s="227"/>
    </row>
    <row r="48" spans="3:22" ht="14.25" customHeight="1">
      <c r="C48" s="810"/>
      <c r="D48" s="811"/>
      <c r="E48" s="825"/>
      <c r="F48" s="230"/>
      <c r="G48" s="226"/>
      <c r="H48" s="226"/>
      <c r="I48" s="226"/>
      <c r="J48" s="227"/>
      <c r="K48" s="825"/>
      <c r="L48" s="230"/>
      <c r="M48" s="226"/>
      <c r="N48" s="226"/>
      <c r="O48" s="226"/>
      <c r="P48" s="227"/>
      <c r="Q48" s="825"/>
      <c r="R48" s="230"/>
      <c r="S48" s="226"/>
      <c r="T48" s="226"/>
      <c r="U48" s="226"/>
      <c r="V48" s="227"/>
    </row>
    <row r="49" spans="3:22" ht="14.25" customHeight="1">
      <c r="C49" s="810"/>
      <c r="D49" s="811"/>
      <c r="E49" s="825"/>
      <c r="F49" s="230"/>
      <c r="G49" s="226"/>
      <c r="H49" s="226"/>
      <c r="I49" s="226"/>
      <c r="J49" s="227"/>
      <c r="K49" s="825"/>
      <c r="L49" s="230"/>
      <c r="M49" s="226"/>
      <c r="N49" s="226"/>
      <c r="O49" s="226"/>
      <c r="P49" s="227"/>
      <c r="Q49" s="825"/>
      <c r="R49" s="230"/>
      <c r="S49" s="226"/>
      <c r="T49" s="226"/>
      <c r="U49" s="226"/>
      <c r="V49" s="227"/>
    </row>
    <row r="50" spans="3:22" ht="14.25" customHeight="1">
      <c r="C50" s="810"/>
      <c r="D50" s="811"/>
      <c r="E50" s="825"/>
      <c r="F50" s="230"/>
      <c r="G50" s="226"/>
      <c r="H50" s="226"/>
      <c r="I50" s="226"/>
      <c r="J50" s="227"/>
      <c r="K50" s="825"/>
      <c r="L50" s="230"/>
      <c r="M50" s="226"/>
      <c r="N50" s="226"/>
      <c r="O50" s="226"/>
      <c r="P50" s="227"/>
      <c r="Q50" s="825"/>
      <c r="R50" s="230"/>
      <c r="S50" s="226"/>
      <c r="T50" s="226"/>
      <c r="U50" s="226"/>
      <c r="V50" s="227"/>
    </row>
    <row r="51" spans="3:22" ht="14.25" customHeight="1">
      <c r="C51" s="810"/>
      <c r="D51" s="811"/>
      <c r="E51" s="825"/>
      <c r="F51" s="230"/>
      <c r="G51" s="226"/>
      <c r="H51" s="226"/>
      <c r="I51" s="226"/>
      <c r="J51" s="227"/>
      <c r="K51" s="825"/>
      <c r="L51" s="230"/>
      <c r="M51" s="226"/>
      <c r="N51" s="226"/>
      <c r="O51" s="226"/>
      <c r="P51" s="227"/>
      <c r="Q51" s="825"/>
      <c r="R51" s="230"/>
      <c r="S51" s="226"/>
      <c r="T51" s="226"/>
      <c r="U51" s="226"/>
      <c r="V51" s="227"/>
    </row>
    <row r="52" spans="3:22" ht="14.25" customHeight="1">
      <c r="C52" s="810"/>
      <c r="D52" s="811"/>
      <c r="E52" s="825"/>
      <c r="F52" s="230"/>
      <c r="G52" s="226"/>
      <c r="H52" s="226"/>
      <c r="I52" s="226"/>
      <c r="J52" s="227"/>
      <c r="K52" s="825"/>
      <c r="L52" s="230"/>
      <c r="M52" s="226"/>
      <c r="N52" s="226"/>
      <c r="O52" s="226"/>
      <c r="P52" s="227"/>
      <c r="Q52" s="825"/>
      <c r="R52" s="230"/>
      <c r="S52" s="226"/>
      <c r="T52" s="226"/>
      <c r="U52" s="226"/>
      <c r="V52" s="227"/>
    </row>
    <row r="53" spans="3:22" ht="14.25" customHeight="1">
      <c r="C53" s="810"/>
      <c r="D53" s="811"/>
      <c r="E53" s="825"/>
      <c r="F53" s="230"/>
      <c r="G53" s="226"/>
      <c r="H53" s="226"/>
      <c r="I53" s="226"/>
      <c r="J53" s="227"/>
      <c r="K53" s="825"/>
      <c r="L53" s="230"/>
      <c r="M53" s="226"/>
      <c r="N53" s="226"/>
      <c r="O53" s="226"/>
      <c r="P53" s="227"/>
      <c r="Q53" s="825"/>
      <c r="R53" s="230"/>
      <c r="S53" s="226"/>
      <c r="T53" s="226"/>
      <c r="U53" s="226"/>
      <c r="V53" s="227"/>
    </row>
    <row r="54" spans="3:22" ht="14.25" customHeight="1">
      <c r="C54" s="810"/>
      <c r="D54" s="811"/>
      <c r="E54" s="825"/>
      <c r="F54" s="230"/>
      <c r="G54" s="226"/>
      <c r="H54" s="226"/>
      <c r="I54" s="226"/>
      <c r="J54" s="227"/>
      <c r="K54" s="825"/>
      <c r="L54" s="230"/>
      <c r="M54" s="226"/>
      <c r="N54" s="226"/>
      <c r="O54" s="226"/>
      <c r="P54" s="227"/>
      <c r="Q54" s="825"/>
      <c r="R54" s="230"/>
      <c r="S54" s="226"/>
      <c r="T54" s="226"/>
      <c r="U54" s="226"/>
      <c r="V54" s="227"/>
    </row>
    <row r="55" spans="3:22" ht="14.25" customHeight="1">
      <c r="C55" s="810"/>
      <c r="D55" s="811"/>
      <c r="E55" s="825"/>
      <c r="F55" s="230"/>
      <c r="G55" s="226"/>
      <c r="H55" s="226"/>
      <c r="I55" s="226"/>
      <c r="J55" s="227"/>
      <c r="K55" s="825"/>
      <c r="L55" s="230"/>
      <c r="M55" s="226"/>
      <c r="N55" s="226"/>
      <c r="O55" s="226"/>
      <c r="P55" s="227"/>
      <c r="Q55" s="825"/>
      <c r="R55" s="230"/>
      <c r="S55" s="226"/>
      <c r="T55" s="226"/>
      <c r="U55" s="226"/>
      <c r="V55" s="227"/>
    </row>
    <row r="56" spans="3:22" ht="14.25" customHeight="1">
      <c r="C56" s="810"/>
      <c r="D56" s="811"/>
      <c r="E56" s="825"/>
      <c r="F56" s="230"/>
      <c r="G56" s="226"/>
      <c r="H56" s="226"/>
      <c r="I56" s="226"/>
      <c r="J56" s="227"/>
      <c r="K56" s="825"/>
      <c r="L56" s="230"/>
      <c r="M56" s="226"/>
      <c r="N56" s="226"/>
      <c r="O56" s="226"/>
      <c r="P56" s="227"/>
      <c r="Q56" s="825"/>
      <c r="R56" s="230"/>
      <c r="S56" s="226"/>
      <c r="T56" s="226"/>
      <c r="U56" s="226"/>
      <c r="V56" s="227"/>
    </row>
    <row r="57" spans="3:22" ht="14.25" customHeight="1">
      <c r="C57" s="810"/>
      <c r="D57" s="811"/>
      <c r="E57" s="825"/>
      <c r="F57" s="230"/>
      <c r="G57" s="226"/>
      <c r="H57" s="226"/>
      <c r="I57" s="226"/>
      <c r="J57" s="227"/>
      <c r="K57" s="825"/>
      <c r="L57" s="230"/>
      <c r="M57" s="226"/>
      <c r="N57" s="226"/>
      <c r="O57" s="226"/>
      <c r="P57" s="227"/>
      <c r="Q57" s="825"/>
      <c r="R57" s="230"/>
      <c r="S57" s="226"/>
      <c r="T57" s="226"/>
      <c r="U57" s="226"/>
      <c r="V57" s="227"/>
    </row>
    <row r="58" spans="3:22" ht="14.25" customHeight="1">
      <c r="C58" s="810"/>
      <c r="D58" s="811"/>
      <c r="E58" s="825"/>
      <c r="F58" s="230"/>
      <c r="G58" s="226"/>
      <c r="H58" s="226"/>
      <c r="I58" s="226"/>
      <c r="J58" s="227"/>
      <c r="K58" s="825"/>
      <c r="L58" s="230"/>
      <c r="M58" s="226"/>
      <c r="N58" s="226"/>
      <c r="O58" s="226"/>
      <c r="P58" s="227"/>
      <c r="Q58" s="825"/>
      <c r="R58" s="230"/>
      <c r="S58" s="226"/>
      <c r="T58" s="226"/>
      <c r="U58" s="226"/>
      <c r="V58" s="227"/>
    </row>
    <row r="59" spans="3:22" ht="14.25" customHeight="1">
      <c r="C59" s="810"/>
      <c r="D59" s="811"/>
      <c r="E59" s="825"/>
      <c r="F59" s="230"/>
      <c r="G59" s="226"/>
      <c r="H59" s="226"/>
      <c r="I59" s="226"/>
      <c r="J59" s="227"/>
      <c r="K59" s="825"/>
      <c r="L59" s="230"/>
      <c r="M59" s="226"/>
      <c r="N59" s="226"/>
      <c r="O59" s="226"/>
      <c r="P59" s="227"/>
      <c r="Q59" s="825"/>
      <c r="R59" s="230"/>
      <c r="S59" s="226"/>
      <c r="T59" s="226"/>
      <c r="U59" s="226"/>
      <c r="V59" s="227"/>
    </row>
    <row r="60" spans="3:22" ht="14.25" customHeight="1">
      <c r="C60" s="810"/>
      <c r="D60" s="811"/>
      <c r="E60" s="825"/>
      <c r="F60" s="230"/>
      <c r="G60" s="226"/>
      <c r="H60" s="226"/>
      <c r="I60" s="226"/>
      <c r="J60" s="227"/>
      <c r="K60" s="825"/>
      <c r="L60" s="230"/>
      <c r="M60" s="226"/>
      <c r="N60" s="226"/>
      <c r="O60" s="226"/>
      <c r="P60" s="227"/>
      <c r="Q60" s="825"/>
      <c r="R60" s="230"/>
      <c r="S60" s="226"/>
      <c r="T60" s="226"/>
      <c r="U60" s="226"/>
      <c r="V60" s="227"/>
    </row>
    <row r="61" spans="3:22" ht="14.25" customHeight="1">
      <c r="C61" s="810"/>
      <c r="D61" s="811"/>
      <c r="E61" s="825"/>
      <c r="F61" s="230"/>
      <c r="G61" s="226"/>
      <c r="H61" s="226"/>
      <c r="I61" s="226"/>
      <c r="J61" s="227"/>
      <c r="K61" s="825"/>
      <c r="L61" s="230"/>
      <c r="M61" s="226"/>
      <c r="N61" s="226"/>
      <c r="O61" s="226"/>
      <c r="P61" s="227"/>
      <c r="Q61" s="825"/>
      <c r="R61" s="230"/>
      <c r="S61" s="226"/>
      <c r="T61" s="226"/>
      <c r="U61" s="226"/>
      <c r="V61" s="227"/>
    </row>
    <row r="62" spans="3:22" ht="14.25" customHeight="1">
      <c r="C62" s="812"/>
      <c r="D62" s="813"/>
      <c r="E62" s="826"/>
      <c r="F62" s="231"/>
      <c r="G62" s="232"/>
      <c r="H62" s="232"/>
      <c r="I62" s="232"/>
      <c r="J62" s="233"/>
      <c r="K62" s="826"/>
      <c r="L62" s="231"/>
      <c r="M62" s="232"/>
      <c r="N62" s="232"/>
      <c r="O62" s="232"/>
      <c r="P62" s="233"/>
      <c r="Q62" s="826"/>
      <c r="R62" s="231"/>
      <c r="S62" s="232"/>
      <c r="T62" s="232"/>
      <c r="U62" s="232"/>
      <c r="V62" s="233"/>
    </row>
    <row r="63" spans="3:22">
      <c r="C63" s="808" t="s">
        <v>70</v>
      </c>
      <c r="D63" s="809"/>
      <c r="E63" s="827"/>
      <c r="F63" s="828"/>
      <c r="G63" s="830"/>
      <c r="H63" s="222"/>
      <c r="I63" s="222"/>
      <c r="J63" s="832"/>
      <c r="K63" s="827"/>
      <c r="L63" s="828"/>
      <c r="M63" s="830"/>
      <c r="N63" s="222"/>
      <c r="O63" s="222"/>
      <c r="P63" s="832"/>
      <c r="Q63" s="827"/>
      <c r="R63" s="828"/>
      <c r="S63" s="830"/>
      <c r="T63" s="222"/>
      <c r="U63" s="222"/>
      <c r="V63" s="832"/>
    </row>
    <row r="64" spans="3:22" ht="12.95" customHeight="1">
      <c r="C64" s="810"/>
      <c r="D64" s="811"/>
      <c r="E64" s="829"/>
      <c r="F64" s="822"/>
      <c r="G64" s="831"/>
      <c r="H64" s="834"/>
      <c r="I64" s="223"/>
      <c r="J64" s="833"/>
      <c r="K64" s="829"/>
      <c r="L64" s="822"/>
      <c r="M64" s="831"/>
      <c r="N64" s="834"/>
      <c r="O64" s="223"/>
      <c r="P64" s="833"/>
      <c r="Q64" s="829"/>
      <c r="R64" s="822"/>
      <c r="S64" s="831"/>
      <c r="T64" s="834"/>
      <c r="U64" s="223"/>
      <c r="V64" s="833"/>
    </row>
    <row r="65" spans="3:22">
      <c r="C65" s="810"/>
      <c r="D65" s="811"/>
      <c r="E65" s="829"/>
      <c r="F65" s="822"/>
      <c r="G65" s="831"/>
      <c r="H65" s="834"/>
      <c r="I65" s="224"/>
      <c r="J65" s="833"/>
      <c r="K65" s="829"/>
      <c r="L65" s="822"/>
      <c r="M65" s="831"/>
      <c r="N65" s="834"/>
      <c r="O65" s="224"/>
      <c r="P65" s="833"/>
      <c r="Q65" s="829"/>
      <c r="R65" s="822"/>
      <c r="S65" s="831"/>
      <c r="T65" s="834"/>
      <c r="U65" s="224"/>
      <c r="V65" s="833"/>
    </row>
    <row r="66" spans="3:22">
      <c r="C66" s="810"/>
      <c r="D66" s="811"/>
      <c r="E66" s="829"/>
      <c r="F66" s="822"/>
      <c r="G66" s="831"/>
      <c r="H66" s="834"/>
      <c r="I66" s="225"/>
      <c r="J66" s="833"/>
      <c r="K66" s="829"/>
      <c r="L66" s="822"/>
      <c r="M66" s="831"/>
      <c r="N66" s="834"/>
      <c r="O66" s="225"/>
      <c r="P66" s="833"/>
      <c r="Q66" s="829"/>
      <c r="R66" s="822"/>
      <c r="S66" s="831"/>
      <c r="T66" s="834"/>
      <c r="U66" s="225"/>
      <c r="V66" s="833"/>
    </row>
    <row r="67" spans="3:22" ht="14.25">
      <c r="C67" s="810"/>
      <c r="D67" s="811"/>
      <c r="E67" s="80"/>
      <c r="F67" s="34"/>
      <c r="G67" s="226"/>
      <c r="H67" s="226"/>
      <c r="I67" s="226"/>
      <c r="J67" s="227"/>
      <c r="K67" s="80"/>
      <c r="L67" s="34"/>
      <c r="M67" s="226"/>
      <c r="N67" s="226"/>
      <c r="O67" s="226"/>
      <c r="P67" s="227"/>
      <c r="Q67" s="80"/>
      <c r="R67" s="34"/>
      <c r="S67" s="226"/>
      <c r="T67" s="226"/>
      <c r="U67" s="226"/>
      <c r="V67" s="227"/>
    </row>
    <row r="68" spans="3:22" ht="14.25">
      <c r="C68" s="810"/>
      <c r="D68" s="811"/>
      <c r="E68" s="80"/>
      <c r="F68" s="34"/>
      <c r="G68" s="226"/>
      <c r="H68" s="226"/>
      <c r="I68" s="226"/>
      <c r="J68" s="227"/>
      <c r="K68" s="80"/>
      <c r="L68" s="34"/>
      <c r="M68" s="226"/>
      <c r="N68" s="226"/>
      <c r="O68" s="226"/>
      <c r="P68" s="227"/>
      <c r="Q68" s="80"/>
      <c r="R68" s="34"/>
      <c r="S68" s="226"/>
      <c r="T68" s="226"/>
      <c r="U68" s="226"/>
      <c r="V68" s="227"/>
    </row>
    <row r="69" spans="3:22" ht="14.25">
      <c r="C69" s="810"/>
      <c r="D69" s="811"/>
      <c r="E69" s="80"/>
      <c r="F69" s="34"/>
      <c r="G69" s="226"/>
      <c r="H69" s="226"/>
      <c r="I69" s="226"/>
      <c r="J69" s="227"/>
      <c r="K69" s="80"/>
      <c r="L69" s="34"/>
      <c r="M69" s="226"/>
      <c r="N69" s="226"/>
      <c r="O69" s="226"/>
      <c r="P69" s="227"/>
      <c r="Q69" s="80"/>
      <c r="R69" s="34"/>
      <c r="S69" s="226"/>
      <c r="T69" s="226"/>
      <c r="U69" s="226"/>
      <c r="V69" s="227"/>
    </row>
    <row r="70" spans="3:22" ht="14.25" customHeight="1">
      <c r="C70" s="810"/>
      <c r="D70" s="811"/>
      <c r="E70" s="823"/>
      <c r="F70" s="824"/>
      <c r="G70" s="228"/>
      <c r="H70" s="228"/>
      <c r="I70" s="228"/>
      <c r="J70" s="229"/>
      <c r="K70" s="823"/>
      <c r="L70" s="824"/>
      <c r="M70" s="228"/>
      <c r="N70" s="228"/>
      <c r="O70" s="228"/>
      <c r="P70" s="229"/>
      <c r="Q70" s="823"/>
      <c r="R70" s="824"/>
      <c r="S70" s="228"/>
      <c r="T70" s="228"/>
      <c r="U70" s="228"/>
      <c r="V70" s="229"/>
    </row>
    <row r="71" spans="3:22" ht="14.25" customHeight="1">
      <c r="C71" s="810"/>
      <c r="D71" s="811"/>
      <c r="E71" s="825"/>
      <c r="F71" s="230"/>
      <c r="G71" s="226"/>
      <c r="H71" s="226"/>
      <c r="I71" s="226"/>
      <c r="J71" s="227"/>
      <c r="K71" s="825"/>
      <c r="L71" s="230"/>
      <c r="M71" s="226"/>
      <c r="N71" s="226"/>
      <c r="O71" s="226"/>
      <c r="P71" s="227"/>
      <c r="Q71" s="825"/>
      <c r="R71" s="230"/>
      <c r="S71" s="226"/>
      <c r="T71" s="226"/>
      <c r="U71" s="226"/>
      <c r="V71" s="227"/>
    </row>
    <row r="72" spans="3:22" ht="14.25">
      <c r="C72" s="810"/>
      <c r="D72" s="811"/>
      <c r="E72" s="825"/>
      <c r="F72" s="230"/>
      <c r="G72" s="226"/>
      <c r="H72" s="226"/>
      <c r="I72" s="226"/>
      <c r="J72" s="227"/>
      <c r="K72" s="825"/>
      <c r="L72" s="230"/>
      <c r="M72" s="226"/>
      <c r="N72" s="226"/>
      <c r="O72" s="226"/>
      <c r="P72" s="227"/>
      <c r="Q72" s="825"/>
      <c r="R72" s="230"/>
      <c r="S72" s="226"/>
      <c r="T72" s="226"/>
      <c r="U72" s="226"/>
      <c r="V72" s="227"/>
    </row>
    <row r="73" spans="3:22" ht="14.25">
      <c r="C73" s="810"/>
      <c r="D73" s="811"/>
      <c r="E73" s="825"/>
      <c r="F73" s="230"/>
      <c r="G73" s="226"/>
      <c r="H73" s="226"/>
      <c r="I73" s="226"/>
      <c r="J73" s="227"/>
      <c r="K73" s="825"/>
      <c r="L73" s="230"/>
      <c r="M73" s="226"/>
      <c r="N73" s="226"/>
      <c r="O73" s="226"/>
      <c r="P73" s="227"/>
      <c r="Q73" s="825"/>
      <c r="R73" s="230"/>
      <c r="S73" s="226"/>
      <c r="T73" s="226"/>
      <c r="U73" s="226"/>
      <c r="V73" s="227"/>
    </row>
    <row r="74" spans="3:22" ht="14.25">
      <c r="C74" s="810"/>
      <c r="D74" s="811"/>
      <c r="E74" s="825"/>
      <c r="F74" s="230"/>
      <c r="G74" s="226"/>
      <c r="H74" s="226"/>
      <c r="I74" s="226"/>
      <c r="J74" s="227"/>
      <c r="K74" s="825"/>
      <c r="L74" s="230"/>
      <c r="M74" s="226"/>
      <c r="N74" s="226"/>
      <c r="O74" s="226"/>
      <c r="P74" s="227"/>
      <c r="Q74" s="825"/>
      <c r="R74" s="230"/>
      <c r="S74" s="226"/>
      <c r="T74" s="226"/>
      <c r="U74" s="226"/>
      <c r="V74" s="227"/>
    </row>
    <row r="75" spans="3:22" ht="14.25">
      <c r="C75" s="810"/>
      <c r="D75" s="811"/>
      <c r="E75" s="825"/>
      <c r="F75" s="230"/>
      <c r="G75" s="226"/>
      <c r="H75" s="226"/>
      <c r="I75" s="226"/>
      <c r="J75" s="227"/>
      <c r="K75" s="825"/>
      <c r="L75" s="230"/>
      <c r="M75" s="226"/>
      <c r="N75" s="226"/>
      <c r="O75" s="226"/>
      <c r="P75" s="227"/>
      <c r="Q75" s="825"/>
      <c r="R75" s="230"/>
      <c r="S75" s="226"/>
      <c r="T75" s="226"/>
      <c r="U75" s="226"/>
      <c r="V75" s="227"/>
    </row>
    <row r="76" spans="3:22" ht="14.25">
      <c r="C76" s="810"/>
      <c r="D76" s="811"/>
      <c r="E76" s="825"/>
      <c r="F76" s="230"/>
      <c r="G76" s="226"/>
      <c r="H76" s="226"/>
      <c r="I76" s="226"/>
      <c r="J76" s="227"/>
      <c r="K76" s="825"/>
      <c r="L76" s="230"/>
      <c r="M76" s="226"/>
      <c r="N76" s="226"/>
      <c r="O76" s="226"/>
      <c r="P76" s="227"/>
      <c r="Q76" s="825"/>
      <c r="R76" s="230"/>
      <c r="S76" s="226"/>
      <c r="T76" s="226"/>
      <c r="U76" s="226"/>
      <c r="V76" s="227"/>
    </row>
    <row r="77" spans="3:22" ht="14.25">
      <c r="C77" s="810"/>
      <c r="D77" s="811"/>
      <c r="E77" s="825"/>
      <c r="F77" s="230"/>
      <c r="G77" s="226"/>
      <c r="H77" s="226"/>
      <c r="I77" s="226"/>
      <c r="J77" s="227"/>
      <c r="K77" s="825"/>
      <c r="L77" s="230"/>
      <c r="M77" s="226"/>
      <c r="N77" s="226"/>
      <c r="O77" s="226"/>
      <c r="P77" s="227"/>
      <c r="Q77" s="825"/>
      <c r="R77" s="230"/>
      <c r="S77" s="226"/>
      <c r="T77" s="226"/>
      <c r="U77" s="226"/>
      <c r="V77" s="227"/>
    </row>
    <row r="78" spans="3:22" ht="14.25">
      <c r="C78" s="810"/>
      <c r="D78" s="811"/>
      <c r="E78" s="825"/>
      <c r="F78" s="230"/>
      <c r="G78" s="226"/>
      <c r="H78" s="226"/>
      <c r="I78" s="226"/>
      <c r="J78" s="227"/>
      <c r="K78" s="825"/>
      <c r="L78" s="230"/>
      <c r="M78" s="226"/>
      <c r="N78" s="226"/>
      <c r="O78" s="226"/>
      <c r="P78" s="227"/>
      <c r="Q78" s="825"/>
      <c r="R78" s="230"/>
      <c r="S78" s="226"/>
      <c r="T78" s="226"/>
      <c r="U78" s="226"/>
      <c r="V78" s="227"/>
    </row>
    <row r="79" spans="3:22" ht="14.25">
      <c r="C79" s="810"/>
      <c r="D79" s="811"/>
      <c r="E79" s="825"/>
      <c r="F79" s="230"/>
      <c r="G79" s="226"/>
      <c r="H79" s="226"/>
      <c r="I79" s="226"/>
      <c r="J79" s="227"/>
      <c r="K79" s="825"/>
      <c r="L79" s="230"/>
      <c r="M79" s="226"/>
      <c r="N79" s="226"/>
      <c r="O79" s="226"/>
      <c r="P79" s="227"/>
      <c r="Q79" s="825"/>
      <c r="R79" s="230"/>
      <c r="S79" s="226"/>
      <c r="T79" s="226"/>
      <c r="U79" s="226"/>
      <c r="V79" s="227"/>
    </row>
    <row r="80" spans="3:22" ht="14.25">
      <c r="C80" s="810"/>
      <c r="D80" s="811"/>
      <c r="E80" s="825"/>
      <c r="F80" s="230"/>
      <c r="G80" s="226"/>
      <c r="H80" s="226"/>
      <c r="I80" s="226"/>
      <c r="J80" s="227"/>
      <c r="K80" s="825"/>
      <c r="L80" s="230"/>
      <c r="M80" s="226"/>
      <c r="N80" s="226"/>
      <c r="O80" s="226"/>
      <c r="P80" s="227"/>
      <c r="Q80" s="825"/>
      <c r="R80" s="230"/>
      <c r="S80" s="226"/>
      <c r="T80" s="226"/>
      <c r="U80" s="226"/>
      <c r="V80" s="227"/>
    </row>
    <row r="81" spans="3:22" ht="14.25">
      <c r="C81" s="810"/>
      <c r="D81" s="811"/>
      <c r="E81" s="825"/>
      <c r="F81" s="230"/>
      <c r="G81" s="226"/>
      <c r="H81" s="226"/>
      <c r="I81" s="226"/>
      <c r="J81" s="227"/>
      <c r="K81" s="825"/>
      <c r="L81" s="230"/>
      <c r="M81" s="226"/>
      <c r="N81" s="226"/>
      <c r="O81" s="226"/>
      <c r="P81" s="227"/>
      <c r="Q81" s="825"/>
      <c r="R81" s="230"/>
      <c r="S81" s="226"/>
      <c r="T81" s="226"/>
      <c r="U81" s="226"/>
      <c r="V81" s="227"/>
    </row>
    <row r="82" spans="3:22" ht="14.25">
      <c r="C82" s="810"/>
      <c r="D82" s="811"/>
      <c r="E82" s="825"/>
      <c r="F82" s="230"/>
      <c r="G82" s="226"/>
      <c r="H82" s="226"/>
      <c r="I82" s="226"/>
      <c r="J82" s="227"/>
      <c r="K82" s="825"/>
      <c r="L82" s="230"/>
      <c r="M82" s="226"/>
      <c r="N82" s="226"/>
      <c r="O82" s="226"/>
      <c r="P82" s="227"/>
      <c r="Q82" s="825"/>
      <c r="R82" s="230"/>
      <c r="S82" s="226"/>
      <c r="T82" s="226"/>
      <c r="U82" s="226"/>
      <c r="V82" s="227"/>
    </row>
    <row r="83" spans="3:22" ht="14.25">
      <c r="C83" s="810"/>
      <c r="D83" s="811"/>
      <c r="E83" s="825"/>
      <c r="F83" s="230"/>
      <c r="G83" s="226"/>
      <c r="H83" s="226"/>
      <c r="I83" s="226"/>
      <c r="J83" s="227"/>
      <c r="K83" s="825"/>
      <c r="L83" s="230"/>
      <c r="M83" s="226"/>
      <c r="N83" s="226"/>
      <c r="O83" s="226"/>
      <c r="P83" s="227"/>
      <c r="Q83" s="825"/>
      <c r="R83" s="230"/>
      <c r="S83" s="226"/>
      <c r="T83" s="226"/>
      <c r="U83" s="226"/>
      <c r="V83" s="227"/>
    </row>
    <row r="84" spans="3:22" ht="14.25">
      <c r="C84" s="810"/>
      <c r="D84" s="811"/>
      <c r="E84" s="825"/>
      <c r="F84" s="230"/>
      <c r="G84" s="226"/>
      <c r="H84" s="226"/>
      <c r="I84" s="226"/>
      <c r="J84" s="227"/>
      <c r="K84" s="825"/>
      <c r="L84" s="230"/>
      <c r="M84" s="226"/>
      <c r="N84" s="226"/>
      <c r="O84" s="226"/>
      <c r="P84" s="227"/>
      <c r="Q84" s="825"/>
      <c r="R84" s="230"/>
      <c r="S84" s="226"/>
      <c r="T84" s="226"/>
      <c r="U84" s="226"/>
      <c r="V84" s="227"/>
    </row>
    <row r="85" spans="3:22" ht="14.25">
      <c r="C85" s="810"/>
      <c r="D85" s="811"/>
      <c r="E85" s="825"/>
      <c r="F85" s="230"/>
      <c r="G85" s="226"/>
      <c r="H85" s="226"/>
      <c r="I85" s="226"/>
      <c r="J85" s="227"/>
      <c r="K85" s="825"/>
      <c r="L85" s="230"/>
      <c r="M85" s="226"/>
      <c r="N85" s="226"/>
      <c r="O85" s="226"/>
      <c r="P85" s="227"/>
      <c r="Q85" s="825"/>
      <c r="R85" s="230"/>
      <c r="S85" s="226"/>
      <c r="T85" s="226"/>
      <c r="U85" s="226"/>
      <c r="V85" s="227"/>
    </row>
    <row r="86" spans="3:22" ht="14.25">
      <c r="C86" s="810"/>
      <c r="D86" s="811"/>
      <c r="E86" s="825"/>
      <c r="F86" s="230"/>
      <c r="G86" s="226"/>
      <c r="H86" s="226"/>
      <c r="I86" s="226"/>
      <c r="J86" s="227"/>
      <c r="K86" s="825"/>
      <c r="L86" s="230"/>
      <c r="M86" s="226"/>
      <c r="N86" s="226"/>
      <c r="O86" s="226"/>
      <c r="P86" s="227"/>
      <c r="Q86" s="825"/>
      <c r="R86" s="230"/>
      <c r="S86" s="226"/>
      <c r="T86" s="226"/>
      <c r="U86" s="226"/>
      <c r="V86" s="227"/>
    </row>
    <row r="87" spans="3:22" ht="14.25">
      <c r="C87" s="810"/>
      <c r="D87" s="811"/>
      <c r="E87" s="825"/>
      <c r="F87" s="230"/>
      <c r="G87" s="226"/>
      <c r="H87" s="226"/>
      <c r="I87" s="226"/>
      <c r="J87" s="227"/>
      <c r="K87" s="825"/>
      <c r="L87" s="230"/>
      <c r="M87" s="226"/>
      <c r="N87" s="226"/>
      <c r="O87" s="226"/>
      <c r="P87" s="227"/>
      <c r="Q87" s="825"/>
      <c r="R87" s="230"/>
      <c r="S87" s="226"/>
      <c r="T87" s="226"/>
      <c r="U87" s="226"/>
      <c r="V87" s="227"/>
    </row>
    <row r="88" spans="3:22" ht="14.25">
      <c r="C88" s="810"/>
      <c r="D88" s="811"/>
      <c r="E88" s="825"/>
      <c r="F88" s="230"/>
      <c r="G88" s="226"/>
      <c r="H88" s="226"/>
      <c r="I88" s="226"/>
      <c r="J88" s="227"/>
      <c r="K88" s="825"/>
      <c r="L88" s="230"/>
      <c r="M88" s="226"/>
      <c r="N88" s="226"/>
      <c r="O88" s="226"/>
      <c r="P88" s="227"/>
      <c r="Q88" s="825"/>
      <c r="R88" s="230"/>
      <c r="S88" s="226"/>
      <c r="T88" s="226"/>
      <c r="U88" s="226"/>
      <c r="V88" s="227"/>
    </row>
    <row r="89" spans="3:22" ht="14.25">
      <c r="C89" s="810"/>
      <c r="D89" s="811"/>
      <c r="E89" s="825"/>
      <c r="F89" s="230"/>
      <c r="G89" s="226"/>
      <c r="H89" s="226"/>
      <c r="I89" s="226"/>
      <c r="J89" s="227"/>
      <c r="K89" s="825"/>
      <c r="L89" s="230"/>
      <c r="M89" s="226"/>
      <c r="N89" s="226"/>
      <c r="O89" s="226"/>
      <c r="P89" s="227"/>
      <c r="Q89" s="825"/>
      <c r="R89" s="230"/>
      <c r="S89" s="226"/>
      <c r="T89" s="226"/>
      <c r="U89" s="226"/>
      <c r="V89" s="227"/>
    </row>
    <row r="90" spans="3:22" ht="14.25">
      <c r="C90" s="810"/>
      <c r="D90" s="811"/>
      <c r="E90" s="825"/>
      <c r="F90" s="230"/>
      <c r="G90" s="226"/>
      <c r="H90" s="226"/>
      <c r="I90" s="226"/>
      <c r="J90" s="227"/>
      <c r="K90" s="825"/>
      <c r="L90" s="230"/>
      <c r="M90" s="226"/>
      <c r="N90" s="226"/>
      <c r="O90" s="226"/>
      <c r="P90" s="227"/>
      <c r="Q90" s="825"/>
      <c r="R90" s="230"/>
      <c r="S90" s="226"/>
      <c r="T90" s="226"/>
      <c r="U90" s="226"/>
      <c r="V90" s="227"/>
    </row>
    <row r="91" spans="3:22" ht="14.25">
      <c r="C91" s="810"/>
      <c r="D91" s="811"/>
      <c r="E91" s="825"/>
      <c r="F91" s="230"/>
      <c r="G91" s="226"/>
      <c r="H91" s="226"/>
      <c r="I91" s="226"/>
      <c r="J91" s="227"/>
      <c r="K91" s="825"/>
      <c r="L91" s="230"/>
      <c r="M91" s="226"/>
      <c r="N91" s="226"/>
      <c r="O91" s="226"/>
      <c r="P91" s="227"/>
      <c r="Q91" s="825"/>
      <c r="R91" s="230"/>
      <c r="S91" s="226"/>
      <c r="T91" s="226"/>
      <c r="U91" s="226"/>
      <c r="V91" s="227"/>
    </row>
    <row r="92" spans="3:22" ht="14.25">
      <c r="C92" s="810"/>
      <c r="D92" s="811"/>
      <c r="E92" s="825"/>
      <c r="F92" s="230"/>
      <c r="G92" s="226"/>
      <c r="H92" s="226"/>
      <c r="I92" s="226"/>
      <c r="J92" s="227"/>
      <c r="K92" s="825"/>
      <c r="L92" s="230"/>
      <c r="M92" s="226"/>
      <c r="N92" s="226"/>
      <c r="O92" s="226"/>
      <c r="P92" s="227"/>
      <c r="Q92" s="825"/>
      <c r="R92" s="230"/>
      <c r="S92" s="226"/>
      <c r="T92" s="226"/>
      <c r="U92" s="226"/>
      <c r="V92" s="227"/>
    </row>
    <row r="93" spans="3:22" ht="14.25">
      <c r="C93" s="810"/>
      <c r="D93" s="811"/>
      <c r="E93" s="825"/>
      <c r="F93" s="230"/>
      <c r="G93" s="226"/>
      <c r="H93" s="226"/>
      <c r="I93" s="226"/>
      <c r="J93" s="227"/>
      <c r="K93" s="825"/>
      <c r="L93" s="230"/>
      <c r="M93" s="226"/>
      <c r="N93" s="226"/>
      <c r="O93" s="226"/>
      <c r="P93" s="227"/>
      <c r="Q93" s="825"/>
      <c r="R93" s="230"/>
      <c r="S93" s="226"/>
      <c r="T93" s="226"/>
      <c r="U93" s="226"/>
      <c r="V93" s="227"/>
    </row>
    <row r="94" spans="3:22" ht="14.25">
      <c r="C94" s="810"/>
      <c r="D94" s="811"/>
      <c r="E94" s="825"/>
      <c r="F94" s="230"/>
      <c r="G94" s="226"/>
      <c r="H94" s="226"/>
      <c r="I94" s="226"/>
      <c r="J94" s="227"/>
      <c r="K94" s="825"/>
      <c r="L94" s="230"/>
      <c r="M94" s="226"/>
      <c r="N94" s="226"/>
      <c r="O94" s="226"/>
      <c r="P94" s="227"/>
      <c r="Q94" s="825"/>
      <c r="R94" s="230"/>
      <c r="S94" s="226"/>
      <c r="T94" s="226"/>
      <c r="U94" s="226"/>
      <c r="V94" s="227"/>
    </row>
    <row r="95" spans="3:22" ht="14.25">
      <c r="C95" s="810"/>
      <c r="D95" s="811"/>
      <c r="E95" s="825"/>
      <c r="F95" s="230"/>
      <c r="G95" s="226"/>
      <c r="H95" s="226"/>
      <c r="I95" s="226"/>
      <c r="J95" s="227"/>
      <c r="K95" s="825"/>
      <c r="L95" s="230"/>
      <c r="M95" s="226"/>
      <c r="N95" s="226"/>
      <c r="O95" s="226"/>
      <c r="P95" s="227"/>
      <c r="Q95" s="825"/>
      <c r="R95" s="230"/>
      <c r="S95" s="226"/>
      <c r="T95" s="226"/>
      <c r="U95" s="226"/>
      <c r="V95" s="227"/>
    </row>
    <row r="96" spans="3:22" ht="14.25">
      <c r="C96" s="810"/>
      <c r="D96" s="811"/>
      <c r="E96" s="825"/>
      <c r="F96" s="230"/>
      <c r="G96" s="226"/>
      <c r="H96" s="226"/>
      <c r="I96" s="226"/>
      <c r="J96" s="227"/>
      <c r="K96" s="825"/>
      <c r="L96" s="230"/>
      <c r="M96" s="226"/>
      <c r="N96" s="226"/>
      <c r="O96" s="226"/>
      <c r="P96" s="227"/>
      <c r="Q96" s="825"/>
      <c r="R96" s="230"/>
      <c r="S96" s="226"/>
      <c r="T96" s="226"/>
      <c r="U96" s="226"/>
      <c r="V96" s="227"/>
    </row>
    <row r="97" spans="3:22" ht="14.25">
      <c r="C97" s="810"/>
      <c r="D97" s="811"/>
      <c r="E97" s="825"/>
      <c r="F97" s="230"/>
      <c r="G97" s="226"/>
      <c r="H97" s="226"/>
      <c r="I97" s="226"/>
      <c r="J97" s="227"/>
      <c r="K97" s="825"/>
      <c r="L97" s="230"/>
      <c r="M97" s="226"/>
      <c r="N97" s="226"/>
      <c r="O97" s="226"/>
      <c r="P97" s="227"/>
      <c r="Q97" s="825"/>
      <c r="R97" s="230"/>
      <c r="S97" s="226"/>
      <c r="T97" s="226"/>
      <c r="U97" s="226"/>
      <c r="V97" s="227"/>
    </row>
    <row r="98" spans="3:22" ht="14.25">
      <c r="C98" s="810"/>
      <c r="D98" s="811"/>
      <c r="E98" s="825"/>
      <c r="F98" s="230"/>
      <c r="G98" s="226"/>
      <c r="H98" s="226"/>
      <c r="I98" s="226"/>
      <c r="J98" s="227"/>
      <c r="K98" s="825"/>
      <c r="L98" s="230"/>
      <c r="M98" s="226"/>
      <c r="N98" s="226"/>
      <c r="O98" s="226"/>
      <c r="P98" s="227"/>
      <c r="Q98" s="825"/>
      <c r="R98" s="230"/>
      <c r="S98" s="226"/>
      <c r="T98" s="226"/>
      <c r="U98" s="226"/>
      <c r="V98" s="227"/>
    </row>
    <row r="99" spans="3:22" ht="14.25">
      <c r="C99" s="810"/>
      <c r="D99" s="811"/>
      <c r="E99" s="825"/>
      <c r="F99" s="230"/>
      <c r="G99" s="226"/>
      <c r="H99" s="226"/>
      <c r="I99" s="226"/>
      <c r="J99" s="227"/>
      <c r="K99" s="825"/>
      <c r="L99" s="230"/>
      <c r="M99" s="226"/>
      <c r="N99" s="226"/>
      <c r="O99" s="226"/>
      <c r="P99" s="227"/>
      <c r="Q99" s="825"/>
      <c r="R99" s="230"/>
      <c r="S99" s="226"/>
      <c r="T99" s="226"/>
      <c r="U99" s="226"/>
      <c r="V99" s="227"/>
    </row>
    <row r="100" spans="3:22" ht="14.25">
      <c r="C100" s="810"/>
      <c r="D100" s="811"/>
      <c r="E100" s="825"/>
      <c r="F100" s="230"/>
      <c r="G100" s="226"/>
      <c r="H100" s="226"/>
      <c r="I100" s="226"/>
      <c r="J100" s="227"/>
      <c r="K100" s="825"/>
      <c r="L100" s="230"/>
      <c r="M100" s="226"/>
      <c r="N100" s="226"/>
      <c r="O100" s="226"/>
      <c r="P100" s="227"/>
      <c r="Q100" s="825"/>
      <c r="R100" s="230"/>
      <c r="S100" s="226"/>
      <c r="T100" s="226"/>
      <c r="U100" s="226"/>
      <c r="V100" s="227"/>
    </row>
    <row r="101" spans="3:22" ht="14.25">
      <c r="C101" s="810"/>
      <c r="D101" s="811"/>
      <c r="E101" s="825"/>
      <c r="F101" s="230"/>
      <c r="G101" s="226"/>
      <c r="H101" s="226"/>
      <c r="I101" s="226"/>
      <c r="J101" s="227"/>
      <c r="K101" s="825"/>
      <c r="L101" s="230"/>
      <c r="M101" s="226"/>
      <c r="N101" s="226"/>
      <c r="O101" s="226"/>
      <c r="P101" s="227"/>
      <c r="Q101" s="825"/>
      <c r="R101" s="230"/>
      <c r="S101" s="226"/>
      <c r="T101" s="226"/>
      <c r="U101" s="226"/>
      <c r="V101" s="227"/>
    </row>
    <row r="102" spans="3:22" ht="14.25">
      <c r="C102" s="810"/>
      <c r="D102" s="811"/>
      <c r="E102" s="825"/>
      <c r="F102" s="230"/>
      <c r="G102" s="226"/>
      <c r="H102" s="226"/>
      <c r="I102" s="226"/>
      <c r="J102" s="227"/>
      <c r="K102" s="825"/>
      <c r="L102" s="230"/>
      <c r="M102" s="226"/>
      <c r="N102" s="226"/>
      <c r="O102" s="226"/>
      <c r="P102" s="227"/>
      <c r="Q102" s="825"/>
      <c r="R102" s="230"/>
      <c r="S102" s="226"/>
      <c r="T102" s="226"/>
      <c r="U102" s="226"/>
      <c r="V102" s="227"/>
    </row>
    <row r="103" spans="3:22" ht="14.25">
      <c r="C103" s="810"/>
      <c r="D103" s="811"/>
      <c r="E103" s="825"/>
      <c r="F103" s="230"/>
      <c r="G103" s="226"/>
      <c r="H103" s="226"/>
      <c r="I103" s="226"/>
      <c r="J103" s="227"/>
      <c r="K103" s="825"/>
      <c r="L103" s="230"/>
      <c r="M103" s="226"/>
      <c r="N103" s="226"/>
      <c r="O103" s="226"/>
      <c r="P103" s="227"/>
      <c r="Q103" s="825"/>
      <c r="R103" s="230"/>
      <c r="S103" s="226"/>
      <c r="T103" s="226"/>
      <c r="U103" s="226"/>
      <c r="V103" s="227"/>
    </row>
    <row r="104" spans="3:22" ht="14.25">
      <c r="C104" s="810"/>
      <c r="D104" s="811"/>
      <c r="E104" s="825"/>
      <c r="F104" s="230"/>
      <c r="G104" s="226"/>
      <c r="H104" s="226"/>
      <c r="I104" s="226"/>
      <c r="J104" s="227"/>
      <c r="K104" s="825"/>
      <c r="L104" s="230"/>
      <c r="M104" s="226"/>
      <c r="N104" s="226"/>
      <c r="O104" s="226"/>
      <c r="P104" s="227"/>
      <c r="Q104" s="825"/>
      <c r="R104" s="230"/>
      <c r="S104" s="226"/>
      <c r="T104" s="226"/>
      <c r="U104" s="226"/>
      <c r="V104" s="227"/>
    </row>
    <row r="105" spans="3:22" ht="14.25">
      <c r="C105" s="810"/>
      <c r="D105" s="811"/>
      <c r="E105" s="825"/>
      <c r="F105" s="230"/>
      <c r="G105" s="226"/>
      <c r="H105" s="226"/>
      <c r="I105" s="226"/>
      <c r="J105" s="227"/>
      <c r="K105" s="825"/>
      <c r="L105" s="230"/>
      <c r="M105" s="226"/>
      <c r="N105" s="226"/>
      <c r="O105" s="226"/>
      <c r="P105" s="227"/>
      <c r="Q105" s="825"/>
      <c r="R105" s="230"/>
      <c r="S105" s="226"/>
      <c r="T105" s="226"/>
      <c r="U105" s="226"/>
      <c r="V105" s="227"/>
    </row>
    <row r="106" spans="3:22" ht="14.25">
      <c r="C106" s="810"/>
      <c r="D106" s="811"/>
      <c r="E106" s="825"/>
      <c r="F106" s="230"/>
      <c r="G106" s="226"/>
      <c r="H106" s="226"/>
      <c r="I106" s="226"/>
      <c r="J106" s="227"/>
      <c r="K106" s="825"/>
      <c r="L106" s="230"/>
      <c r="M106" s="226"/>
      <c r="N106" s="226"/>
      <c r="O106" s="226"/>
      <c r="P106" s="227"/>
      <c r="Q106" s="825"/>
      <c r="R106" s="230"/>
      <c r="S106" s="226"/>
      <c r="T106" s="226"/>
      <c r="U106" s="226"/>
      <c r="V106" s="227"/>
    </row>
    <row r="107" spans="3:22" ht="14.25">
      <c r="C107" s="810"/>
      <c r="D107" s="811"/>
      <c r="E107" s="825"/>
      <c r="F107" s="230"/>
      <c r="G107" s="226"/>
      <c r="H107" s="226"/>
      <c r="I107" s="226"/>
      <c r="J107" s="227"/>
      <c r="K107" s="825"/>
      <c r="L107" s="230"/>
      <c r="M107" s="226"/>
      <c r="N107" s="226"/>
      <c r="O107" s="226"/>
      <c r="P107" s="227"/>
      <c r="Q107" s="825"/>
      <c r="R107" s="230"/>
      <c r="S107" s="226"/>
      <c r="T107" s="226"/>
      <c r="U107" s="226"/>
      <c r="V107" s="227"/>
    </row>
    <row r="108" spans="3:22" ht="14.25">
      <c r="C108" s="810"/>
      <c r="D108" s="811"/>
      <c r="E108" s="825"/>
      <c r="F108" s="230"/>
      <c r="G108" s="226"/>
      <c r="H108" s="226"/>
      <c r="I108" s="226"/>
      <c r="J108" s="227"/>
      <c r="K108" s="825"/>
      <c r="L108" s="230"/>
      <c r="M108" s="226"/>
      <c r="N108" s="226"/>
      <c r="O108" s="226"/>
      <c r="P108" s="227"/>
      <c r="Q108" s="825"/>
      <c r="R108" s="230"/>
      <c r="S108" s="226"/>
      <c r="T108" s="226"/>
      <c r="U108" s="226"/>
      <c r="V108" s="227"/>
    </row>
    <row r="109" spans="3:22" ht="14.25">
      <c r="C109" s="810"/>
      <c r="D109" s="811"/>
      <c r="E109" s="825"/>
      <c r="F109" s="230"/>
      <c r="G109" s="226"/>
      <c r="H109" s="226"/>
      <c r="I109" s="226"/>
      <c r="J109" s="227"/>
      <c r="K109" s="825"/>
      <c r="L109" s="230"/>
      <c r="M109" s="226"/>
      <c r="N109" s="226"/>
      <c r="O109" s="226"/>
      <c r="P109" s="227"/>
      <c r="Q109" s="825"/>
      <c r="R109" s="230"/>
      <c r="S109" s="226"/>
      <c r="T109" s="226"/>
      <c r="U109" s="226"/>
      <c r="V109" s="227"/>
    </row>
    <row r="110" spans="3:22" ht="14.25">
      <c r="C110" s="810"/>
      <c r="D110" s="811"/>
      <c r="E110" s="825"/>
      <c r="F110" s="230"/>
      <c r="G110" s="226"/>
      <c r="H110" s="226"/>
      <c r="I110" s="226"/>
      <c r="J110" s="227"/>
      <c r="K110" s="825"/>
      <c r="L110" s="230"/>
      <c r="M110" s="226"/>
      <c r="N110" s="226"/>
      <c r="O110" s="226"/>
      <c r="P110" s="227"/>
      <c r="Q110" s="825"/>
      <c r="R110" s="230"/>
      <c r="S110" s="226"/>
      <c r="T110" s="226"/>
      <c r="U110" s="226"/>
      <c r="V110" s="227"/>
    </row>
    <row r="111" spans="3:22" ht="14.25">
      <c r="C111" s="810"/>
      <c r="D111" s="811"/>
      <c r="E111" s="825"/>
      <c r="F111" s="230"/>
      <c r="G111" s="226"/>
      <c r="H111" s="226"/>
      <c r="I111" s="226"/>
      <c r="J111" s="227"/>
      <c r="K111" s="825"/>
      <c r="L111" s="230"/>
      <c r="M111" s="226"/>
      <c r="N111" s="226"/>
      <c r="O111" s="226"/>
      <c r="P111" s="227"/>
      <c r="Q111" s="825"/>
      <c r="R111" s="230"/>
      <c r="S111" s="226"/>
      <c r="T111" s="226"/>
      <c r="U111" s="226"/>
      <c r="V111" s="227"/>
    </row>
    <row r="112" spans="3:22" ht="14.25">
      <c r="C112" s="810"/>
      <c r="D112" s="811"/>
      <c r="E112" s="825"/>
      <c r="F112" s="230"/>
      <c r="G112" s="226"/>
      <c r="H112" s="226"/>
      <c r="I112" s="226"/>
      <c r="J112" s="227"/>
      <c r="K112" s="825"/>
      <c r="L112" s="230"/>
      <c r="M112" s="226"/>
      <c r="N112" s="226"/>
      <c r="O112" s="226"/>
      <c r="P112" s="227"/>
      <c r="Q112" s="825"/>
      <c r="R112" s="230"/>
      <c r="S112" s="226"/>
      <c r="T112" s="226"/>
      <c r="U112" s="226"/>
      <c r="V112" s="227"/>
    </row>
    <row r="113" spans="3:22" ht="14.25">
      <c r="C113" s="810"/>
      <c r="D113" s="811"/>
      <c r="E113" s="825"/>
      <c r="F113" s="230"/>
      <c r="G113" s="226"/>
      <c r="H113" s="226"/>
      <c r="I113" s="226"/>
      <c r="J113" s="227"/>
      <c r="K113" s="825"/>
      <c r="L113" s="230"/>
      <c r="M113" s="226"/>
      <c r="N113" s="226"/>
      <c r="O113" s="226"/>
      <c r="P113" s="227"/>
      <c r="Q113" s="825"/>
      <c r="R113" s="230"/>
      <c r="S113" s="226"/>
      <c r="T113" s="226"/>
      <c r="U113" s="226"/>
      <c r="V113" s="227"/>
    </row>
    <row r="114" spans="3:22" ht="14.25">
      <c r="C114" s="810"/>
      <c r="D114" s="811"/>
      <c r="E114" s="825"/>
      <c r="F114" s="230"/>
      <c r="G114" s="226"/>
      <c r="H114" s="226"/>
      <c r="I114" s="226"/>
      <c r="J114" s="227"/>
      <c r="K114" s="825"/>
      <c r="L114" s="230"/>
      <c r="M114" s="226"/>
      <c r="N114" s="226"/>
      <c r="O114" s="226"/>
      <c r="P114" s="227"/>
      <c r="Q114" s="825"/>
      <c r="R114" s="230"/>
      <c r="S114" s="226"/>
      <c r="T114" s="226"/>
      <c r="U114" s="226"/>
      <c r="V114" s="227"/>
    </row>
    <row r="115" spans="3:22" ht="14.25">
      <c r="C115" s="810"/>
      <c r="D115" s="811"/>
      <c r="E115" s="825"/>
      <c r="F115" s="230"/>
      <c r="G115" s="226"/>
      <c r="H115" s="226"/>
      <c r="I115" s="226"/>
      <c r="J115" s="227"/>
      <c r="K115" s="825"/>
      <c r="L115" s="230"/>
      <c r="M115" s="226"/>
      <c r="N115" s="226"/>
      <c r="O115" s="226"/>
      <c r="P115" s="227"/>
      <c r="Q115" s="825"/>
      <c r="R115" s="230"/>
      <c r="S115" s="226"/>
      <c r="T115" s="226"/>
      <c r="U115" s="226"/>
      <c r="V115" s="227"/>
    </row>
    <row r="116" spans="3:22" ht="14.25">
      <c r="C116" s="810"/>
      <c r="D116" s="811"/>
      <c r="E116" s="825"/>
      <c r="F116" s="230"/>
      <c r="G116" s="226"/>
      <c r="H116" s="226"/>
      <c r="I116" s="226"/>
      <c r="J116" s="227"/>
      <c r="K116" s="825"/>
      <c r="L116" s="230"/>
      <c r="M116" s="226"/>
      <c r="N116" s="226"/>
      <c r="O116" s="226"/>
      <c r="P116" s="227"/>
      <c r="Q116" s="825"/>
      <c r="R116" s="230"/>
      <c r="S116" s="226"/>
      <c r="T116" s="226"/>
      <c r="U116" s="226"/>
      <c r="V116" s="227"/>
    </row>
    <row r="117" spans="3:22" ht="14.25">
      <c r="C117" s="812"/>
      <c r="D117" s="813"/>
      <c r="E117" s="826"/>
      <c r="F117" s="231"/>
      <c r="G117" s="232"/>
      <c r="H117" s="232"/>
      <c r="I117" s="232"/>
      <c r="J117" s="233"/>
      <c r="K117" s="826"/>
      <c r="L117" s="231"/>
      <c r="M117" s="232"/>
      <c r="N117" s="232"/>
      <c r="O117" s="232"/>
      <c r="P117" s="233"/>
      <c r="Q117" s="826"/>
      <c r="R117" s="231"/>
      <c r="S117" s="232"/>
      <c r="T117" s="232"/>
      <c r="U117" s="232"/>
      <c r="V117" s="233"/>
    </row>
    <row r="118" spans="3:22">
      <c r="C118" s="808" t="s">
        <v>318</v>
      </c>
      <c r="D118" s="809"/>
      <c r="E118" s="827"/>
      <c r="F118" s="828"/>
      <c r="G118" s="830"/>
      <c r="H118" s="222"/>
      <c r="I118" s="222"/>
      <c r="J118" s="832"/>
      <c r="K118" s="827"/>
      <c r="L118" s="828"/>
      <c r="M118" s="830"/>
      <c r="N118" s="222"/>
      <c r="O118" s="222"/>
      <c r="P118" s="832"/>
      <c r="Q118" s="827"/>
      <c r="R118" s="828"/>
      <c r="S118" s="830"/>
      <c r="T118" s="222"/>
      <c r="U118" s="222"/>
      <c r="V118" s="832"/>
    </row>
    <row r="119" spans="3:22" ht="12.95" customHeight="1">
      <c r="C119" s="810"/>
      <c r="D119" s="811"/>
      <c r="E119" s="829"/>
      <c r="F119" s="822"/>
      <c r="G119" s="831"/>
      <c r="H119" s="834"/>
      <c r="I119" s="223"/>
      <c r="J119" s="833"/>
      <c r="K119" s="829"/>
      <c r="L119" s="822"/>
      <c r="M119" s="831"/>
      <c r="N119" s="834"/>
      <c r="O119" s="223"/>
      <c r="P119" s="833"/>
      <c r="Q119" s="829"/>
      <c r="R119" s="822"/>
      <c r="S119" s="831"/>
      <c r="T119" s="834"/>
      <c r="U119" s="223"/>
      <c r="V119" s="833"/>
    </row>
    <row r="120" spans="3:22">
      <c r="C120" s="810"/>
      <c r="D120" s="811"/>
      <c r="E120" s="829"/>
      <c r="F120" s="822"/>
      <c r="G120" s="831"/>
      <c r="H120" s="834"/>
      <c r="I120" s="224"/>
      <c r="J120" s="833"/>
      <c r="K120" s="829"/>
      <c r="L120" s="822"/>
      <c r="M120" s="831"/>
      <c r="N120" s="834"/>
      <c r="O120" s="224"/>
      <c r="P120" s="833"/>
      <c r="Q120" s="829"/>
      <c r="R120" s="822"/>
      <c r="S120" s="831"/>
      <c r="T120" s="834"/>
      <c r="U120" s="224"/>
      <c r="V120" s="833"/>
    </row>
    <row r="121" spans="3:22">
      <c r="C121" s="810"/>
      <c r="D121" s="811"/>
      <c r="E121" s="829"/>
      <c r="F121" s="822"/>
      <c r="G121" s="831"/>
      <c r="H121" s="834"/>
      <c r="I121" s="225"/>
      <c r="J121" s="833"/>
      <c r="K121" s="829"/>
      <c r="L121" s="822"/>
      <c r="M121" s="831"/>
      <c r="N121" s="834"/>
      <c r="O121" s="225"/>
      <c r="P121" s="833"/>
      <c r="Q121" s="829"/>
      <c r="R121" s="822"/>
      <c r="S121" s="831"/>
      <c r="T121" s="834"/>
      <c r="U121" s="225"/>
      <c r="V121" s="833"/>
    </row>
    <row r="122" spans="3:22" ht="14.25">
      <c r="C122" s="810"/>
      <c r="D122" s="811"/>
      <c r="E122" s="80"/>
      <c r="F122" s="34"/>
      <c r="G122" s="226"/>
      <c r="H122" s="226"/>
      <c r="I122" s="226"/>
      <c r="J122" s="227"/>
      <c r="K122" s="80"/>
      <c r="L122" s="34"/>
      <c r="M122" s="226"/>
      <c r="N122" s="226"/>
      <c r="O122" s="226"/>
      <c r="P122" s="227"/>
      <c r="Q122" s="80"/>
      <c r="R122" s="34"/>
      <c r="S122" s="226"/>
      <c r="T122" s="226"/>
      <c r="U122" s="226"/>
      <c r="V122" s="227"/>
    </row>
    <row r="123" spans="3:22" ht="14.25">
      <c r="C123" s="810"/>
      <c r="D123" s="811"/>
      <c r="E123" s="80"/>
      <c r="F123" s="34"/>
      <c r="G123" s="226"/>
      <c r="H123" s="226"/>
      <c r="I123" s="226"/>
      <c r="J123" s="227"/>
      <c r="K123" s="80"/>
      <c r="L123" s="34"/>
      <c r="M123" s="226"/>
      <c r="N123" s="226"/>
      <c r="O123" s="226"/>
      <c r="P123" s="227"/>
      <c r="Q123" s="80"/>
      <c r="R123" s="34"/>
      <c r="S123" s="226"/>
      <c r="T123" s="226"/>
      <c r="U123" s="226"/>
      <c r="V123" s="227"/>
    </row>
    <row r="124" spans="3:22" ht="14.25">
      <c r="C124" s="810"/>
      <c r="D124" s="811"/>
      <c r="E124" s="80"/>
      <c r="F124" s="34"/>
      <c r="G124" s="226"/>
      <c r="H124" s="226"/>
      <c r="I124" s="226"/>
      <c r="J124" s="227"/>
      <c r="K124" s="80"/>
      <c r="L124" s="34"/>
      <c r="M124" s="226"/>
      <c r="N124" s="226"/>
      <c r="O124" s="226"/>
      <c r="P124" s="227"/>
      <c r="Q124" s="80"/>
      <c r="R124" s="34"/>
      <c r="S124" s="226"/>
      <c r="T124" s="226"/>
      <c r="U124" s="226"/>
      <c r="V124" s="227"/>
    </row>
    <row r="125" spans="3:22" ht="14.25" customHeight="1">
      <c r="C125" s="810"/>
      <c r="D125" s="811"/>
      <c r="E125" s="823"/>
      <c r="F125" s="824"/>
      <c r="G125" s="228"/>
      <c r="H125" s="228"/>
      <c r="I125" s="228"/>
      <c r="J125" s="229"/>
      <c r="K125" s="823"/>
      <c r="L125" s="824"/>
      <c r="M125" s="228"/>
      <c r="N125" s="228"/>
      <c r="O125" s="228"/>
      <c r="P125" s="229"/>
      <c r="Q125" s="823"/>
      <c r="R125" s="824"/>
      <c r="S125" s="228"/>
      <c r="T125" s="228"/>
      <c r="U125" s="228"/>
      <c r="V125" s="229"/>
    </row>
    <row r="126" spans="3:22" ht="14.25" customHeight="1">
      <c r="C126" s="810"/>
      <c r="D126" s="811"/>
      <c r="E126" s="825"/>
      <c r="F126" s="230"/>
      <c r="G126" s="226"/>
      <c r="H126" s="226"/>
      <c r="I126" s="226"/>
      <c r="J126" s="227"/>
      <c r="K126" s="825"/>
      <c r="L126" s="230"/>
      <c r="M126" s="226"/>
      <c r="N126" s="226"/>
      <c r="O126" s="226"/>
      <c r="P126" s="227"/>
      <c r="Q126" s="825"/>
      <c r="R126" s="230"/>
      <c r="S126" s="226"/>
      <c r="T126" s="226"/>
      <c r="U126" s="226"/>
      <c r="V126" s="227"/>
    </row>
    <row r="127" spans="3:22" ht="14.25">
      <c r="C127" s="810"/>
      <c r="D127" s="811"/>
      <c r="E127" s="825"/>
      <c r="F127" s="230"/>
      <c r="G127" s="226"/>
      <c r="H127" s="226"/>
      <c r="I127" s="226"/>
      <c r="J127" s="227"/>
      <c r="K127" s="825"/>
      <c r="L127" s="230"/>
      <c r="M127" s="226"/>
      <c r="N127" s="226"/>
      <c r="O127" s="226"/>
      <c r="P127" s="227"/>
      <c r="Q127" s="825"/>
      <c r="R127" s="230"/>
      <c r="S127" s="226"/>
      <c r="T127" s="226"/>
      <c r="U127" s="226"/>
      <c r="V127" s="227"/>
    </row>
    <row r="128" spans="3:22" ht="14.25">
      <c r="C128" s="810"/>
      <c r="D128" s="811"/>
      <c r="E128" s="825"/>
      <c r="F128" s="230"/>
      <c r="G128" s="226"/>
      <c r="H128" s="226"/>
      <c r="I128" s="226"/>
      <c r="J128" s="227"/>
      <c r="K128" s="825"/>
      <c r="L128" s="230"/>
      <c r="M128" s="226"/>
      <c r="N128" s="226"/>
      <c r="O128" s="226"/>
      <c r="P128" s="227"/>
      <c r="Q128" s="825"/>
      <c r="R128" s="230"/>
      <c r="S128" s="226"/>
      <c r="T128" s="226"/>
      <c r="U128" s="226"/>
      <c r="V128" s="227"/>
    </row>
    <row r="129" spans="3:22" ht="14.25">
      <c r="C129" s="810"/>
      <c r="D129" s="811"/>
      <c r="E129" s="825"/>
      <c r="F129" s="230"/>
      <c r="G129" s="226"/>
      <c r="H129" s="226"/>
      <c r="I129" s="226"/>
      <c r="J129" s="227"/>
      <c r="K129" s="825"/>
      <c r="L129" s="230"/>
      <c r="M129" s="226"/>
      <c r="N129" s="226"/>
      <c r="O129" s="226"/>
      <c r="P129" s="227"/>
      <c r="Q129" s="825"/>
      <c r="R129" s="230"/>
      <c r="S129" s="226"/>
      <c r="T129" s="226"/>
      <c r="U129" s="226"/>
      <c r="V129" s="227"/>
    </row>
    <row r="130" spans="3:22" ht="14.25">
      <c r="C130" s="810"/>
      <c r="D130" s="811"/>
      <c r="E130" s="825"/>
      <c r="F130" s="230"/>
      <c r="G130" s="226"/>
      <c r="H130" s="226"/>
      <c r="I130" s="226"/>
      <c r="J130" s="227"/>
      <c r="K130" s="825"/>
      <c r="L130" s="230"/>
      <c r="M130" s="226"/>
      <c r="N130" s="226"/>
      <c r="O130" s="226"/>
      <c r="P130" s="227"/>
      <c r="Q130" s="825"/>
      <c r="R130" s="230"/>
      <c r="S130" s="226"/>
      <c r="T130" s="226"/>
      <c r="U130" s="226"/>
      <c r="V130" s="227"/>
    </row>
    <row r="131" spans="3:22" ht="14.25">
      <c r="C131" s="810"/>
      <c r="D131" s="811"/>
      <c r="E131" s="825"/>
      <c r="F131" s="230"/>
      <c r="G131" s="226"/>
      <c r="H131" s="226"/>
      <c r="I131" s="226"/>
      <c r="J131" s="227"/>
      <c r="K131" s="825"/>
      <c r="L131" s="230"/>
      <c r="M131" s="226"/>
      <c r="N131" s="226"/>
      <c r="O131" s="226"/>
      <c r="P131" s="227"/>
      <c r="Q131" s="825"/>
      <c r="R131" s="230"/>
      <c r="S131" s="226"/>
      <c r="T131" s="226"/>
      <c r="U131" s="226"/>
      <c r="V131" s="227"/>
    </row>
    <row r="132" spans="3:22" ht="14.25">
      <c r="C132" s="810"/>
      <c r="D132" s="811"/>
      <c r="E132" s="825"/>
      <c r="F132" s="230"/>
      <c r="G132" s="226"/>
      <c r="H132" s="226"/>
      <c r="I132" s="226"/>
      <c r="J132" s="227"/>
      <c r="K132" s="825"/>
      <c r="L132" s="230"/>
      <c r="M132" s="226"/>
      <c r="N132" s="226"/>
      <c r="O132" s="226"/>
      <c r="P132" s="227"/>
      <c r="Q132" s="825"/>
      <c r="R132" s="230"/>
      <c r="S132" s="226"/>
      <c r="T132" s="226"/>
      <c r="U132" s="226"/>
      <c r="V132" s="227"/>
    </row>
    <row r="133" spans="3:22" ht="14.25">
      <c r="C133" s="810"/>
      <c r="D133" s="811"/>
      <c r="E133" s="825"/>
      <c r="F133" s="230"/>
      <c r="G133" s="226"/>
      <c r="H133" s="226"/>
      <c r="I133" s="226"/>
      <c r="J133" s="227"/>
      <c r="K133" s="825"/>
      <c r="L133" s="230"/>
      <c r="M133" s="226"/>
      <c r="N133" s="226"/>
      <c r="O133" s="226"/>
      <c r="P133" s="227"/>
      <c r="Q133" s="825"/>
      <c r="R133" s="230"/>
      <c r="S133" s="226"/>
      <c r="T133" s="226"/>
      <c r="U133" s="226"/>
      <c r="V133" s="227"/>
    </row>
    <row r="134" spans="3:22" ht="14.25">
      <c r="C134" s="810"/>
      <c r="D134" s="811"/>
      <c r="E134" s="825"/>
      <c r="F134" s="230"/>
      <c r="G134" s="226"/>
      <c r="H134" s="226"/>
      <c r="I134" s="226"/>
      <c r="J134" s="227"/>
      <c r="K134" s="825"/>
      <c r="L134" s="230"/>
      <c r="M134" s="226"/>
      <c r="N134" s="226"/>
      <c r="O134" s="226"/>
      <c r="P134" s="227"/>
      <c r="Q134" s="825"/>
      <c r="R134" s="230"/>
      <c r="S134" s="226"/>
      <c r="T134" s="226"/>
      <c r="U134" s="226"/>
      <c r="V134" s="227"/>
    </row>
    <row r="135" spans="3:22" ht="14.25">
      <c r="C135" s="810"/>
      <c r="D135" s="811"/>
      <c r="E135" s="825"/>
      <c r="F135" s="230"/>
      <c r="G135" s="226"/>
      <c r="H135" s="226"/>
      <c r="I135" s="226"/>
      <c r="J135" s="227"/>
      <c r="K135" s="825"/>
      <c r="L135" s="230"/>
      <c r="M135" s="226"/>
      <c r="N135" s="226"/>
      <c r="O135" s="226"/>
      <c r="P135" s="227"/>
      <c r="Q135" s="825"/>
      <c r="R135" s="230"/>
      <c r="S135" s="226"/>
      <c r="T135" s="226"/>
      <c r="U135" s="226"/>
      <c r="V135" s="227"/>
    </row>
    <row r="136" spans="3:22" ht="14.25">
      <c r="C136" s="810"/>
      <c r="D136" s="811"/>
      <c r="E136" s="825"/>
      <c r="F136" s="230"/>
      <c r="G136" s="226"/>
      <c r="H136" s="226"/>
      <c r="I136" s="226"/>
      <c r="J136" s="227"/>
      <c r="K136" s="825"/>
      <c r="L136" s="230"/>
      <c r="M136" s="226"/>
      <c r="N136" s="226"/>
      <c r="O136" s="226"/>
      <c r="P136" s="227"/>
      <c r="Q136" s="825"/>
      <c r="R136" s="230"/>
      <c r="S136" s="226"/>
      <c r="T136" s="226"/>
      <c r="U136" s="226"/>
      <c r="V136" s="227"/>
    </row>
    <row r="137" spans="3:22" ht="14.25">
      <c r="C137" s="810"/>
      <c r="D137" s="811"/>
      <c r="E137" s="825"/>
      <c r="F137" s="230"/>
      <c r="G137" s="226"/>
      <c r="H137" s="226"/>
      <c r="I137" s="226"/>
      <c r="J137" s="227"/>
      <c r="K137" s="825"/>
      <c r="L137" s="230"/>
      <c r="M137" s="226"/>
      <c r="N137" s="226"/>
      <c r="O137" s="226"/>
      <c r="P137" s="227"/>
      <c r="Q137" s="825"/>
      <c r="R137" s="230"/>
      <c r="S137" s="226"/>
      <c r="T137" s="226"/>
      <c r="U137" s="226"/>
      <c r="V137" s="227"/>
    </row>
    <row r="138" spans="3:22" ht="14.25">
      <c r="C138" s="810"/>
      <c r="D138" s="811"/>
      <c r="E138" s="825"/>
      <c r="F138" s="230"/>
      <c r="G138" s="226"/>
      <c r="H138" s="226"/>
      <c r="I138" s="226"/>
      <c r="J138" s="227"/>
      <c r="K138" s="825"/>
      <c r="L138" s="230"/>
      <c r="M138" s="226"/>
      <c r="N138" s="226"/>
      <c r="O138" s="226"/>
      <c r="P138" s="227"/>
      <c r="Q138" s="825"/>
      <c r="R138" s="230"/>
      <c r="S138" s="226"/>
      <c r="T138" s="226"/>
      <c r="U138" s="226"/>
      <c r="V138" s="227"/>
    </row>
    <row r="139" spans="3:22" ht="14.25">
      <c r="C139" s="810"/>
      <c r="D139" s="811"/>
      <c r="E139" s="825"/>
      <c r="F139" s="230"/>
      <c r="G139" s="226"/>
      <c r="H139" s="226"/>
      <c r="I139" s="226"/>
      <c r="J139" s="227"/>
      <c r="K139" s="825"/>
      <c r="L139" s="230"/>
      <c r="M139" s="226"/>
      <c r="N139" s="226"/>
      <c r="O139" s="226"/>
      <c r="P139" s="227"/>
      <c r="Q139" s="825"/>
      <c r="R139" s="230"/>
      <c r="S139" s="226"/>
      <c r="T139" s="226"/>
      <c r="U139" s="226"/>
      <c r="V139" s="227"/>
    </row>
    <row r="140" spans="3:22" ht="14.25">
      <c r="C140" s="810"/>
      <c r="D140" s="811"/>
      <c r="E140" s="825"/>
      <c r="F140" s="230"/>
      <c r="G140" s="226"/>
      <c r="H140" s="226"/>
      <c r="I140" s="226"/>
      <c r="J140" s="227"/>
      <c r="K140" s="825"/>
      <c r="L140" s="230"/>
      <c r="M140" s="226"/>
      <c r="N140" s="226"/>
      <c r="O140" s="226"/>
      <c r="P140" s="227"/>
      <c r="Q140" s="825"/>
      <c r="R140" s="230"/>
      <c r="S140" s="226"/>
      <c r="T140" s="226"/>
      <c r="U140" s="226"/>
      <c r="V140" s="227"/>
    </row>
    <row r="141" spans="3:22" ht="14.25">
      <c r="C141" s="810"/>
      <c r="D141" s="811"/>
      <c r="E141" s="825"/>
      <c r="F141" s="230"/>
      <c r="G141" s="226"/>
      <c r="H141" s="226"/>
      <c r="I141" s="226"/>
      <c r="J141" s="227"/>
      <c r="K141" s="825"/>
      <c r="L141" s="230"/>
      <c r="M141" s="226"/>
      <c r="N141" s="226"/>
      <c r="O141" s="226"/>
      <c r="P141" s="227"/>
      <c r="Q141" s="825"/>
      <c r="R141" s="230"/>
      <c r="S141" s="226"/>
      <c r="T141" s="226"/>
      <c r="U141" s="226"/>
      <c r="V141" s="227"/>
    </row>
    <row r="142" spans="3:22" ht="14.25">
      <c r="C142" s="810"/>
      <c r="D142" s="811"/>
      <c r="E142" s="825"/>
      <c r="F142" s="230"/>
      <c r="G142" s="226"/>
      <c r="H142" s="226"/>
      <c r="I142" s="226"/>
      <c r="J142" s="227"/>
      <c r="K142" s="825"/>
      <c r="L142" s="230"/>
      <c r="M142" s="226"/>
      <c r="N142" s="226"/>
      <c r="O142" s="226"/>
      <c r="P142" s="227"/>
      <c r="Q142" s="825"/>
      <c r="R142" s="230"/>
      <c r="S142" s="226"/>
      <c r="T142" s="226"/>
      <c r="U142" s="226"/>
      <c r="V142" s="227"/>
    </row>
    <row r="143" spans="3:22" ht="14.25">
      <c r="C143" s="810"/>
      <c r="D143" s="811"/>
      <c r="E143" s="825"/>
      <c r="F143" s="230"/>
      <c r="G143" s="226"/>
      <c r="H143" s="226"/>
      <c r="I143" s="226"/>
      <c r="J143" s="227"/>
      <c r="K143" s="825"/>
      <c r="L143" s="230"/>
      <c r="M143" s="226"/>
      <c r="N143" s="226"/>
      <c r="O143" s="226"/>
      <c r="P143" s="227"/>
      <c r="Q143" s="825"/>
      <c r="R143" s="230"/>
      <c r="S143" s="226"/>
      <c r="T143" s="226"/>
      <c r="U143" s="226"/>
      <c r="V143" s="227"/>
    </row>
    <row r="144" spans="3:22" ht="14.25">
      <c r="C144" s="810"/>
      <c r="D144" s="811"/>
      <c r="E144" s="825"/>
      <c r="F144" s="230"/>
      <c r="G144" s="226"/>
      <c r="H144" s="226"/>
      <c r="I144" s="226"/>
      <c r="J144" s="227"/>
      <c r="K144" s="825"/>
      <c r="L144" s="230"/>
      <c r="M144" s="226"/>
      <c r="N144" s="226"/>
      <c r="O144" s="226"/>
      <c r="P144" s="227"/>
      <c r="Q144" s="825"/>
      <c r="R144" s="230"/>
      <c r="S144" s="226"/>
      <c r="T144" s="226"/>
      <c r="U144" s="226"/>
      <c r="V144" s="227"/>
    </row>
    <row r="145" spans="3:22" ht="14.25">
      <c r="C145" s="810"/>
      <c r="D145" s="811"/>
      <c r="E145" s="825"/>
      <c r="F145" s="230"/>
      <c r="G145" s="226"/>
      <c r="H145" s="226"/>
      <c r="I145" s="226"/>
      <c r="J145" s="227"/>
      <c r="K145" s="825"/>
      <c r="L145" s="230"/>
      <c r="M145" s="226"/>
      <c r="N145" s="226"/>
      <c r="O145" s="226"/>
      <c r="P145" s="227"/>
      <c r="Q145" s="825"/>
      <c r="R145" s="230"/>
      <c r="S145" s="226"/>
      <c r="T145" s="226"/>
      <c r="U145" s="226"/>
      <c r="V145" s="227"/>
    </row>
    <row r="146" spans="3:22" ht="14.25">
      <c r="C146" s="810"/>
      <c r="D146" s="811"/>
      <c r="E146" s="825"/>
      <c r="F146" s="230"/>
      <c r="G146" s="226"/>
      <c r="H146" s="226"/>
      <c r="I146" s="226"/>
      <c r="J146" s="227"/>
      <c r="K146" s="825"/>
      <c r="L146" s="230"/>
      <c r="M146" s="226"/>
      <c r="N146" s="226"/>
      <c r="O146" s="226"/>
      <c r="P146" s="227"/>
      <c r="Q146" s="825"/>
      <c r="R146" s="230"/>
      <c r="S146" s="226"/>
      <c r="T146" s="226"/>
      <c r="U146" s="226"/>
      <c r="V146" s="227"/>
    </row>
    <row r="147" spans="3:22" ht="14.25">
      <c r="C147" s="810"/>
      <c r="D147" s="811"/>
      <c r="E147" s="825"/>
      <c r="F147" s="230"/>
      <c r="G147" s="226"/>
      <c r="H147" s="226"/>
      <c r="I147" s="226"/>
      <c r="J147" s="227"/>
      <c r="K147" s="825"/>
      <c r="L147" s="230"/>
      <c r="M147" s="226"/>
      <c r="N147" s="226"/>
      <c r="O147" s="226"/>
      <c r="P147" s="227"/>
      <c r="Q147" s="825"/>
      <c r="R147" s="230"/>
      <c r="S147" s="226"/>
      <c r="T147" s="226"/>
      <c r="U147" s="226"/>
      <c r="V147" s="227"/>
    </row>
    <row r="148" spans="3:22" ht="14.25">
      <c r="C148" s="810"/>
      <c r="D148" s="811"/>
      <c r="E148" s="825"/>
      <c r="F148" s="230"/>
      <c r="G148" s="226"/>
      <c r="H148" s="226"/>
      <c r="I148" s="226"/>
      <c r="J148" s="227"/>
      <c r="K148" s="825"/>
      <c r="L148" s="230"/>
      <c r="M148" s="226"/>
      <c r="N148" s="226"/>
      <c r="O148" s="226"/>
      <c r="P148" s="227"/>
      <c r="Q148" s="825"/>
      <c r="R148" s="230"/>
      <c r="S148" s="226"/>
      <c r="T148" s="226"/>
      <c r="U148" s="226"/>
      <c r="V148" s="227"/>
    </row>
    <row r="149" spans="3:22" ht="14.25">
      <c r="C149" s="810"/>
      <c r="D149" s="811"/>
      <c r="E149" s="825"/>
      <c r="F149" s="230"/>
      <c r="G149" s="226"/>
      <c r="H149" s="226"/>
      <c r="I149" s="226"/>
      <c r="J149" s="227"/>
      <c r="K149" s="825"/>
      <c r="L149" s="230"/>
      <c r="M149" s="226"/>
      <c r="N149" s="226"/>
      <c r="O149" s="226"/>
      <c r="P149" s="227"/>
      <c r="Q149" s="825"/>
      <c r="R149" s="230"/>
      <c r="S149" s="226"/>
      <c r="T149" s="226"/>
      <c r="U149" s="226"/>
      <c r="V149" s="227"/>
    </row>
    <row r="150" spans="3:22" ht="14.25">
      <c r="C150" s="810"/>
      <c r="D150" s="811"/>
      <c r="E150" s="825"/>
      <c r="F150" s="230"/>
      <c r="G150" s="226"/>
      <c r="H150" s="226"/>
      <c r="I150" s="226"/>
      <c r="J150" s="227"/>
      <c r="K150" s="825"/>
      <c r="L150" s="230"/>
      <c r="M150" s="226"/>
      <c r="N150" s="226"/>
      <c r="O150" s="226"/>
      <c r="P150" s="227"/>
      <c r="Q150" s="825"/>
      <c r="R150" s="230"/>
      <c r="S150" s="226"/>
      <c r="T150" s="226"/>
      <c r="U150" s="226"/>
      <c r="V150" s="227"/>
    </row>
    <row r="151" spans="3:22" ht="14.25">
      <c r="C151" s="810"/>
      <c r="D151" s="811"/>
      <c r="E151" s="825"/>
      <c r="F151" s="230"/>
      <c r="G151" s="226"/>
      <c r="H151" s="226"/>
      <c r="I151" s="226"/>
      <c r="J151" s="227"/>
      <c r="K151" s="825"/>
      <c r="L151" s="230"/>
      <c r="M151" s="226"/>
      <c r="N151" s="226"/>
      <c r="O151" s="226"/>
      <c r="P151" s="227"/>
      <c r="Q151" s="825"/>
      <c r="R151" s="230"/>
      <c r="S151" s="226"/>
      <c r="T151" s="226"/>
      <c r="U151" s="226"/>
      <c r="V151" s="227"/>
    </row>
    <row r="152" spans="3:22" ht="14.25">
      <c r="C152" s="810"/>
      <c r="D152" s="811"/>
      <c r="E152" s="825"/>
      <c r="F152" s="230"/>
      <c r="G152" s="226"/>
      <c r="H152" s="226"/>
      <c r="I152" s="226"/>
      <c r="J152" s="227"/>
      <c r="K152" s="825"/>
      <c r="L152" s="230"/>
      <c r="M152" s="226"/>
      <c r="N152" s="226"/>
      <c r="O152" s="226"/>
      <c r="P152" s="227"/>
      <c r="Q152" s="825"/>
      <c r="R152" s="230"/>
      <c r="S152" s="226"/>
      <c r="T152" s="226"/>
      <c r="U152" s="226"/>
      <c r="V152" s="227"/>
    </row>
    <row r="153" spans="3:22" ht="14.25">
      <c r="C153" s="810"/>
      <c r="D153" s="811"/>
      <c r="E153" s="825"/>
      <c r="F153" s="230"/>
      <c r="G153" s="226"/>
      <c r="H153" s="226"/>
      <c r="I153" s="226"/>
      <c r="J153" s="227"/>
      <c r="K153" s="825"/>
      <c r="L153" s="230"/>
      <c r="M153" s="226"/>
      <c r="N153" s="226"/>
      <c r="O153" s="226"/>
      <c r="P153" s="227"/>
      <c r="Q153" s="825"/>
      <c r="R153" s="230"/>
      <c r="S153" s="226"/>
      <c r="T153" s="226"/>
      <c r="U153" s="226"/>
      <c r="V153" s="227"/>
    </row>
    <row r="154" spans="3:22" ht="14.25">
      <c r="C154" s="810"/>
      <c r="D154" s="811"/>
      <c r="E154" s="825"/>
      <c r="F154" s="230"/>
      <c r="G154" s="226"/>
      <c r="H154" s="226"/>
      <c r="I154" s="226"/>
      <c r="J154" s="227"/>
      <c r="K154" s="825"/>
      <c r="L154" s="230"/>
      <c r="M154" s="226"/>
      <c r="N154" s="226"/>
      <c r="O154" s="226"/>
      <c r="P154" s="227"/>
      <c r="Q154" s="825"/>
      <c r="R154" s="230"/>
      <c r="S154" s="226"/>
      <c r="T154" s="226"/>
      <c r="U154" s="226"/>
      <c r="V154" s="227"/>
    </row>
    <row r="155" spans="3:22" ht="14.25">
      <c r="C155" s="810"/>
      <c r="D155" s="811"/>
      <c r="E155" s="825"/>
      <c r="F155" s="230"/>
      <c r="G155" s="226"/>
      <c r="H155" s="226"/>
      <c r="I155" s="226"/>
      <c r="J155" s="227"/>
      <c r="K155" s="825"/>
      <c r="L155" s="230"/>
      <c r="M155" s="226"/>
      <c r="N155" s="226"/>
      <c r="O155" s="226"/>
      <c r="P155" s="227"/>
      <c r="Q155" s="825"/>
      <c r="R155" s="230"/>
      <c r="S155" s="226"/>
      <c r="T155" s="226"/>
      <c r="U155" s="226"/>
      <c r="V155" s="227"/>
    </row>
    <row r="156" spans="3:22" ht="14.25">
      <c r="C156" s="810"/>
      <c r="D156" s="811"/>
      <c r="E156" s="825"/>
      <c r="F156" s="230"/>
      <c r="G156" s="226"/>
      <c r="H156" s="226"/>
      <c r="I156" s="226"/>
      <c r="J156" s="227"/>
      <c r="K156" s="825"/>
      <c r="L156" s="230"/>
      <c r="M156" s="226"/>
      <c r="N156" s="226"/>
      <c r="O156" s="226"/>
      <c r="P156" s="227"/>
      <c r="Q156" s="825"/>
      <c r="R156" s="230"/>
      <c r="S156" s="226"/>
      <c r="T156" s="226"/>
      <c r="U156" s="226"/>
      <c r="V156" s="227"/>
    </row>
    <row r="157" spans="3:22" ht="14.25">
      <c r="C157" s="810"/>
      <c r="D157" s="811"/>
      <c r="E157" s="825"/>
      <c r="F157" s="230"/>
      <c r="G157" s="226"/>
      <c r="H157" s="226"/>
      <c r="I157" s="226"/>
      <c r="J157" s="227"/>
      <c r="K157" s="825"/>
      <c r="L157" s="230"/>
      <c r="M157" s="226"/>
      <c r="N157" s="226"/>
      <c r="O157" s="226"/>
      <c r="P157" s="227"/>
      <c r="Q157" s="825"/>
      <c r="R157" s="230"/>
      <c r="S157" s="226"/>
      <c r="T157" s="226"/>
      <c r="U157" s="226"/>
      <c r="V157" s="227"/>
    </row>
    <row r="158" spans="3:22" ht="14.25">
      <c r="C158" s="810"/>
      <c r="D158" s="811"/>
      <c r="E158" s="825"/>
      <c r="F158" s="230"/>
      <c r="G158" s="226"/>
      <c r="H158" s="226"/>
      <c r="I158" s="226"/>
      <c r="J158" s="227"/>
      <c r="K158" s="825"/>
      <c r="L158" s="230"/>
      <c r="M158" s="226"/>
      <c r="N158" s="226"/>
      <c r="O158" s="226"/>
      <c r="P158" s="227"/>
      <c r="Q158" s="825"/>
      <c r="R158" s="230"/>
      <c r="S158" s="226"/>
      <c r="T158" s="226"/>
      <c r="U158" s="226"/>
      <c r="V158" s="227"/>
    </row>
    <row r="159" spans="3:22" ht="14.25">
      <c r="C159" s="810"/>
      <c r="D159" s="811"/>
      <c r="E159" s="825"/>
      <c r="F159" s="230"/>
      <c r="G159" s="226"/>
      <c r="H159" s="226"/>
      <c r="I159" s="226"/>
      <c r="J159" s="227"/>
      <c r="K159" s="825"/>
      <c r="L159" s="230"/>
      <c r="M159" s="226"/>
      <c r="N159" s="226"/>
      <c r="O159" s="226"/>
      <c r="P159" s="227"/>
      <c r="Q159" s="825"/>
      <c r="R159" s="230"/>
      <c r="S159" s="226"/>
      <c r="T159" s="226"/>
      <c r="U159" s="226"/>
      <c r="V159" s="227"/>
    </row>
    <row r="160" spans="3:22" ht="14.25">
      <c r="C160" s="810"/>
      <c r="D160" s="811"/>
      <c r="E160" s="825"/>
      <c r="F160" s="230"/>
      <c r="G160" s="226"/>
      <c r="H160" s="226"/>
      <c r="I160" s="226"/>
      <c r="J160" s="227"/>
      <c r="K160" s="825"/>
      <c r="L160" s="230"/>
      <c r="M160" s="226"/>
      <c r="N160" s="226"/>
      <c r="O160" s="226"/>
      <c r="P160" s="227"/>
      <c r="Q160" s="825"/>
      <c r="R160" s="230"/>
      <c r="S160" s="226"/>
      <c r="T160" s="226"/>
      <c r="U160" s="226"/>
      <c r="V160" s="227"/>
    </row>
    <row r="161" spans="3:22" ht="14.25">
      <c r="C161" s="810"/>
      <c r="D161" s="811"/>
      <c r="E161" s="825"/>
      <c r="F161" s="230"/>
      <c r="G161" s="226"/>
      <c r="H161" s="226"/>
      <c r="I161" s="226"/>
      <c r="J161" s="227"/>
      <c r="K161" s="825"/>
      <c r="L161" s="230"/>
      <c r="M161" s="226"/>
      <c r="N161" s="226"/>
      <c r="O161" s="226"/>
      <c r="P161" s="227"/>
      <c r="Q161" s="825"/>
      <c r="R161" s="230"/>
      <c r="S161" s="226"/>
      <c r="T161" s="226"/>
      <c r="U161" s="226"/>
      <c r="V161" s="227"/>
    </row>
    <row r="162" spans="3:22" ht="14.25">
      <c r="C162" s="810"/>
      <c r="D162" s="811"/>
      <c r="E162" s="825"/>
      <c r="F162" s="230"/>
      <c r="G162" s="226"/>
      <c r="H162" s="226"/>
      <c r="I162" s="226"/>
      <c r="J162" s="227"/>
      <c r="K162" s="825"/>
      <c r="L162" s="230"/>
      <c r="M162" s="226"/>
      <c r="N162" s="226"/>
      <c r="O162" s="226"/>
      <c r="P162" s="227"/>
      <c r="Q162" s="825"/>
      <c r="R162" s="230"/>
      <c r="S162" s="226"/>
      <c r="T162" s="226"/>
      <c r="U162" s="226"/>
      <c r="V162" s="227"/>
    </row>
    <row r="163" spans="3:22" ht="14.25">
      <c r="C163" s="810"/>
      <c r="D163" s="811"/>
      <c r="E163" s="825"/>
      <c r="F163" s="230"/>
      <c r="G163" s="226"/>
      <c r="H163" s="226"/>
      <c r="I163" s="226"/>
      <c r="J163" s="227"/>
      <c r="K163" s="825"/>
      <c r="L163" s="230"/>
      <c r="M163" s="226"/>
      <c r="N163" s="226"/>
      <c r="O163" s="226"/>
      <c r="P163" s="227"/>
      <c r="Q163" s="825"/>
      <c r="R163" s="230"/>
      <c r="S163" s="226"/>
      <c r="T163" s="226"/>
      <c r="U163" s="226"/>
      <c r="V163" s="227"/>
    </row>
    <row r="164" spans="3:22" ht="14.25">
      <c r="C164" s="810"/>
      <c r="D164" s="811"/>
      <c r="E164" s="825"/>
      <c r="F164" s="230"/>
      <c r="G164" s="226"/>
      <c r="H164" s="226"/>
      <c r="I164" s="226"/>
      <c r="J164" s="227"/>
      <c r="K164" s="825"/>
      <c r="L164" s="230"/>
      <c r="M164" s="226"/>
      <c r="N164" s="226"/>
      <c r="O164" s="226"/>
      <c r="P164" s="227"/>
      <c r="Q164" s="825"/>
      <c r="R164" s="230"/>
      <c r="S164" s="226"/>
      <c r="T164" s="226"/>
      <c r="U164" s="226"/>
      <c r="V164" s="227"/>
    </row>
    <row r="165" spans="3:22" ht="14.25">
      <c r="C165" s="810"/>
      <c r="D165" s="811"/>
      <c r="E165" s="825"/>
      <c r="F165" s="230"/>
      <c r="G165" s="226"/>
      <c r="H165" s="226"/>
      <c r="I165" s="226"/>
      <c r="J165" s="227"/>
      <c r="K165" s="825"/>
      <c r="L165" s="230"/>
      <c r="M165" s="226"/>
      <c r="N165" s="226"/>
      <c r="O165" s="226"/>
      <c r="P165" s="227"/>
      <c r="Q165" s="825"/>
      <c r="R165" s="230"/>
      <c r="S165" s="226"/>
      <c r="T165" s="226"/>
      <c r="U165" s="226"/>
      <c r="V165" s="227"/>
    </row>
    <row r="166" spans="3:22" ht="14.25">
      <c r="C166" s="810"/>
      <c r="D166" s="811"/>
      <c r="E166" s="825"/>
      <c r="F166" s="230"/>
      <c r="G166" s="226"/>
      <c r="H166" s="226"/>
      <c r="I166" s="226"/>
      <c r="J166" s="227"/>
      <c r="K166" s="825"/>
      <c r="L166" s="230"/>
      <c r="M166" s="226"/>
      <c r="N166" s="226"/>
      <c r="O166" s="226"/>
      <c r="P166" s="227"/>
      <c r="Q166" s="825"/>
      <c r="R166" s="230"/>
      <c r="S166" s="226"/>
      <c r="T166" s="226"/>
      <c r="U166" s="226"/>
      <c r="V166" s="227"/>
    </row>
    <row r="167" spans="3:22" ht="14.25">
      <c r="C167" s="810"/>
      <c r="D167" s="811"/>
      <c r="E167" s="825"/>
      <c r="F167" s="230"/>
      <c r="G167" s="226"/>
      <c r="H167" s="226"/>
      <c r="I167" s="226"/>
      <c r="J167" s="227"/>
      <c r="K167" s="825"/>
      <c r="L167" s="230"/>
      <c r="M167" s="226"/>
      <c r="N167" s="226"/>
      <c r="O167" s="226"/>
      <c r="P167" s="227"/>
      <c r="Q167" s="825"/>
      <c r="R167" s="230"/>
      <c r="S167" s="226"/>
      <c r="T167" s="226"/>
      <c r="U167" s="226"/>
      <c r="V167" s="227"/>
    </row>
    <row r="168" spans="3:22" ht="14.25">
      <c r="C168" s="810"/>
      <c r="D168" s="811"/>
      <c r="E168" s="825"/>
      <c r="F168" s="230"/>
      <c r="G168" s="226"/>
      <c r="H168" s="226"/>
      <c r="I168" s="226"/>
      <c r="J168" s="227"/>
      <c r="K168" s="825"/>
      <c r="L168" s="230"/>
      <c r="M168" s="226"/>
      <c r="N168" s="226"/>
      <c r="O168" s="226"/>
      <c r="P168" s="227"/>
      <c r="Q168" s="825"/>
      <c r="R168" s="230"/>
      <c r="S168" s="226"/>
      <c r="T168" s="226"/>
      <c r="U168" s="226"/>
      <c r="V168" s="227"/>
    </row>
    <row r="169" spans="3:22" ht="14.25">
      <c r="C169" s="810"/>
      <c r="D169" s="811"/>
      <c r="E169" s="825"/>
      <c r="F169" s="230"/>
      <c r="G169" s="226"/>
      <c r="H169" s="226"/>
      <c r="I169" s="226"/>
      <c r="J169" s="227"/>
      <c r="K169" s="825"/>
      <c r="L169" s="230"/>
      <c r="M169" s="226"/>
      <c r="N169" s="226"/>
      <c r="O169" s="226"/>
      <c r="P169" s="227"/>
      <c r="Q169" s="825"/>
      <c r="R169" s="230"/>
      <c r="S169" s="226"/>
      <c r="T169" s="226"/>
      <c r="U169" s="226"/>
      <c r="V169" s="227"/>
    </row>
    <row r="170" spans="3:22" ht="14.25">
      <c r="C170" s="810"/>
      <c r="D170" s="811"/>
      <c r="E170" s="825"/>
      <c r="F170" s="230"/>
      <c r="G170" s="226"/>
      <c r="H170" s="226"/>
      <c r="I170" s="226"/>
      <c r="J170" s="227"/>
      <c r="K170" s="825"/>
      <c r="L170" s="230"/>
      <c r="M170" s="226"/>
      <c r="N170" s="226"/>
      <c r="O170" s="226"/>
      <c r="P170" s="227"/>
      <c r="Q170" s="825"/>
      <c r="R170" s="230"/>
      <c r="S170" s="226"/>
      <c r="T170" s="226"/>
      <c r="U170" s="226"/>
      <c r="V170" s="227"/>
    </row>
    <row r="171" spans="3:22" ht="14.25">
      <c r="C171" s="810"/>
      <c r="D171" s="811"/>
      <c r="E171" s="825"/>
      <c r="F171" s="230"/>
      <c r="G171" s="226"/>
      <c r="H171" s="226"/>
      <c r="I171" s="226"/>
      <c r="J171" s="227"/>
      <c r="K171" s="825"/>
      <c r="L171" s="230"/>
      <c r="M171" s="226"/>
      <c r="N171" s="226"/>
      <c r="O171" s="226"/>
      <c r="P171" s="227"/>
      <c r="Q171" s="825"/>
      <c r="R171" s="230"/>
      <c r="S171" s="226"/>
      <c r="T171" s="226"/>
      <c r="U171" s="226"/>
      <c r="V171" s="227"/>
    </row>
    <row r="172" spans="3:22" ht="14.25">
      <c r="C172" s="812"/>
      <c r="D172" s="813"/>
      <c r="E172" s="826"/>
      <c r="F172" s="231"/>
      <c r="G172" s="232"/>
      <c r="H172" s="232"/>
      <c r="I172" s="232"/>
      <c r="J172" s="233"/>
      <c r="K172" s="826"/>
      <c r="L172" s="231"/>
      <c r="M172" s="232"/>
      <c r="N172" s="232"/>
      <c r="O172" s="232"/>
      <c r="P172" s="233"/>
      <c r="Q172" s="826"/>
      <c r="R172" s="231"/>
      <c r="S172" s="232"/>
      <c r="T172" s="232"/>
      <c r="U172" s="232"/>
      <c r="V172" s="233"/>
    </row>
    <row r="173" spans="3:22">
      <c r="F173" s="221"/>
      <c r="G173" s="105"/>
      <c r="H173" s="105"/>
      <c r="I173" s="105"/>
      <c r="J173" s="105"/>
      <c r="L173" s="221"/>
      <c r="M173" s="105"/>
      <c r="N173" s="105"/>
      <c r="O173" s="105"/>
      <c r="P173" s="105"/>
      <c r="R173" s="221"/>
      <c r="S173" s="105"/>
      <c r="T173" s="105"/>
      <c r="U173" s="105"/>
      <c r="V173" s="105"/>
    </row>
    <row r="174" spans="3:22">
      <c r="C174" s="819"/>
      <c r="D174" s="819"/>
      <c r="E174" s="820"/>
      <c r="F174" s="820"/>
      <c r="G174" s="820"/>
      <c r="H174" s="821"/>
      <c r="K174" s="822"/>
      <c r="L174" s="822"/>
      <c r="M174" s="822"/>
      <c r="N174" s="822"/>
      <c r="O174" s="822"/>
      <c r="P174" s="822"/>
      <c r="Q174" s="822"/>
      <c r="R174" s="822"/>
      <c r="S174" s="822"/>
      <c r="T174" s="822"/>
      <c r="U174" s="822"/>
      <c r="V174" s="822"/>
    </row>
  </sheetData>
  <mergeCells count="65">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 ref="E15:F15"/>
    <mergeCell ref="K15:L15"/>
    <mergeCell ref="Q15:R15"/>
    <mergeCell ref="E16:E62"/>
    <mergeCell ref="K16:K62"/>
    <mergeCell ref="Q16:Q62"/>
    <mergeCell ref="P63:P66"/>
    <mergeCell ref="Q63:R66"/>
    <mergeCell ref="S63:S66"/>
    <mergeCell ref="V63:V66"/>
    <mergeCell ref="H64:H66"/>
    <mergeCell ref="N64:N66"/>
    <mergeCell ref="T64:T66"/>
    <mergeCell ref="J63:J66"/>
    <mergeCell ref="K63:L66"/>
    <mergeCell ref="M63:M66"/>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Q118:R121"/>
    <mergeCell ref="S118:S121"/>
    <mergeCell ref="V118:V121"/>
    <mergeCell ref="H119:H121"/>
    <mergeCell ref="N119:N121"/>
    <mergeCell ref="T119:T121"/>
    <mergeCell ref="E125:F125"/>
    <mergeCell ref="K125:L125"/>
    <mergeCell ref="Q125:R125"/>
    <mergeCell ref="E126:E172"/>
    <mergeCell ref="K126:K172"/>
    <mergeCell ref="Q126:Q172"/>
    <mergeCell ref="C174:D174"/>
    <mergeCell ref="E174:F174"/>
    <mergeCell ref="G174:H174"/>
    <mergeCell ref="K174:P174"/>
    <mergeCell ref="Q174:V174"/>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V174"/>
  <sheetViews>
    <sheetView showGridLines="0" view="pageBreakPreview" zoomScale="75" zoomScaleNormal="75" zoomScaleSheetLayoutView="50" workbookViewId="0"/>
  </sheetViews>
  <sheetFormatPr defaultColWidth="9" defaultRowHeight="13.5"/>
  <cols>
    <col min="1" max="2" width="3.125" style="6" customWidth="1"/>
    <col min="3" max="4" width="17.5" style="6" customWidth="1"/>
    <col min="5" max="5" width="2.5" style="6" customWidth="1"/>
    <col min="6" max="6" width="25" style="6" customWidth="1"/>
    <col min="7" max="10" width="12.5" style="6" customWidth="1"/>
    <col min="11" max="11" width="2.5" style="6" customWidth="1"/>
    <col min="12" max="12" width="25" style="6" customWidth="1"/>
    <col min="13" max="16" width="12.5" style="6" customWidth="1"/>
    <col min="17" max="17" width="2.5" style="6" customWidth="1"/>
    <col min="18" max="18" width="25" style="6" customWidth="1"/>
    <col min="19" max="22" width="12.5" style="6" customWidth="1"/>
    <col min="23" max="23" width="3.125" style="6" customWidth="1"/>
    <col min="24" max="16384" width="9" style="6"/>
  </cols>
  <sheetData>
    <row r="2" spans="1:22" ht="18.75">
      <c r="C2" s="186" t="s">
        <v>26</v>
      </c>
      <c r="V2" s="187" t="s">
        <v>300</v>
      </c>
    </row>
    <row r="3" spans="1:22" ht="4.3499999999999996" customHeight="1">
      <c r="C3" s="188"/>
      <c r="D3" s="189"/>
      <c r="E3" s="814" t="s">
        <v>69</v>
      </c>
      <c r="F3" s="815"/>
      <c r="G3" s="815"/>
      <c r="H3" s="815"/>
      <c r="I3" s="815"/>
      <c r="J3" s="816"/>
      <c r="K3" s="814" t="s">
        <v>70</v>
      </c>
      <c r="L3" s="815"/>
      <c r="M3" s="815"/>
      <c r="N3" s="815"/>
      <c r="O3" s="815"/>
      <c r="P3" s="816"/>
      <c r="Q3" s="814" t="s">
        <v>301</v>
      </c>
      <c r="R3" s="815"/>
      <c r="S3" s="815"/>
      <c r="T3" s="815"/>
      <c r="U3" s="815"/>
      <c r="V3" s="816"/>
    </row>
    <row r="4" spans="1:22" ht="12.95" customHeight="1">
      <c r="C4" s="190"/>
      <c r="D4" s="191" t="s">
        <v>26</v>
      </c>
      <c r="E4" s="817"/>
      <c r="F4" s="759"/>
      <c r="G4" s="759"/>
      <c r="H4" s="759"/>
      <c r="I4" s="759"/>
      <c r="J4" s="818"/>
      <c r="K4" s="817"/>
      <c r="L4" s="759"/>
      <c r="M4" s="759"/>
      <c r="N4" s="759"/>
      <c r="O4" s="759"/>
      <c r="P4" s="818"/>
      <c r="Q4" s="817"/>
      <c r="R4" s="759"/>
      <c r="S4" s="759"/>
      <c r="T4" s="759"/>
      <c r="U4" s="759"/>
      <c r="V4" s="818"/>
    </row>
    <row r="5" spans="1:22" ht="12.95" customHeight="1">
      <c r="C5" s="190"/>
      <c r="D5" s="192"/>
      <c r="E5" s="817"/>
      <c r="F5" s="759"/>
      <c r="G5" s="759"/>
      <c r="H5" s="759"/>
      <c r="I5" s="759"/>
      <c r="J5" s="818"/>
      <c r="K5" s="817"/>
      <c r="L5" s="759"/>
      <c r="M5" s="759"/>
      <c r="N5" s="759"/>
      <c r="O5" s="759"/>
      <c r="P5" s="818"/>
      <c r="Q5" s="817"/>
      <c r="R5" s="759"/>
      <c r="S5" s="759"/>
      <c r="T5" s="759"/>
      <c r="U5" s="759"/>
      <c r="V5" s="818"/>
    </row>
    <row r="6" spans="1:22" ht="12.95" customHeight="1">
      <c r="A6" s="193"/>
      <c r="C6" s="194" t="s">
        <v>303</v>
      </c>
      <c r="D6" s="195"/>
      <c r="E6" s="817"/>
      <c r="F6" s="759"/>
      <c r="G6" s="759"/>
      <c r="H6" s="759"/>
      <c r="I6" s="759"/>
      <c r="J6" s="818"/>
      <c r="K6" s="817"/>
      <c r="L6" s="759"/>
      <c r="M6" s="759"/>
      <c r="N6" s="759"/>
      <c r="O6" s="759"/>
      <c r="P6" s="818"/>
      <c r="Q6" s="817"/>
      <c r="R6" s="759"/>
      <c r="S6" s="759"/>
      <c r="T6" s="759"/>
      <c r="U6" s="759"/>
      <c r="V6" s="818"/>
    </row>
    <row r="7" spans="1:22" ht="4.3499999999999996" customHeight="1">
      <c r="C7" s="196"/>
      <c r="D7" s="197"/>
      <c r="E7" s="817"/>
      <c r="F7" s="759"/>
      <c r="G7" s="759"/>
      <c r="H7" s="759"/>
      <c r="I7" s="759"/>
      <c r="J7" s="818"/>
      <c r="K7" s="817"/>
      <c r="L7" s="759"/>
      <c r="M7" s="759"/>
      <c r="N7" s="759"/>
      <c r="O7" s="759"/>
      <c r="P7" s="818"/>
      <c r="Q7" s="817"/>
      <c r="R7" s="759"/>
      <c r="S7" s="759"/>
      <c r="T7" s="759"/>
      <c r="U7" s="759"/>
      <c r="V7" s="818"/>
    </row>
    <row r="8" spans="1:22">
      <c r="C8" s="808" t="s">
        <v>69</v>
      </c>
      <c r="D8" s="809"/>
      <c r="E8" s="827"/>
      <c r="F8" s="828"/>
      <c r="G8" s="830"/>
      <c r="H8" s="222"/>
      <c r="I8" s="222"/>
      <c r="J8" s="832"/>
      <c r="K8" s="827"/>
      <c r="L8" s="828"/>
      <c r="M8" s="830"/>
      <c r="N8" s="222"/>
      <c r="O8" s="222"/>
      <c r="P8" s="832"/>
      <c r="Q8" s="827"/>
      <c r="R8" s="828"/>
      <c r="S8" s="830"/>
      <c r="T8" s="222"/>
      <c r="U8" s="222"/>
      <c r="V8" s="832"/>
    </row>
    <row r="9" spans="1:22" ht="12.95" customHeight="1">
      <c r="C9" s="810"/>
      <c r="D9" s="811"/>
      <c r="E9" s="829"/>
      <c r="F9" s="822"/>
      <c r="G9" s="831"/>
      <c r="H9" s="834"/>
      <c r="I9" s="223"/>
      <c r="J9" s="833"/>
      <c r="K9" s="829"/>
      <c r="L9" s="822"/>
      <c r="M9" s="831"/>
      <c r="N9" s="834"/>
      <c r="O9" s="223"/>
      <c r="P9" s="833"/>
      <c r="Q9" s="829"/>
      <c r="R9" s="822"/>
      <c r="S9" s="831"/>
      <c r="T9" s="834"/>
      <c r="U9" s="223"/>
      <c r="V9" s="833"/>
    </row>
    <row r="10" spans="1:22">
      <c r="C10" s="810"/>
      <c r="D10" s="811"/>
      <c r="E10" s="829"/>
      <c r="F10" s="822"/>
      <c r="G10" s="831"/>
      <c r="H10" s="834"/>
      <c r="I10" s="224"/>
      <c r="J10" s="833"/>
      <c r="K10" s="829"/>
      <c r="L10" s="822"/>
      <c r="M10" s="831"/>
      <c r="N10" s="834"/>
      <c r="O10" s="224"/>
      <c r="P10" s="833"/>
      <c r="Q10" s="829"/>
      <c r="R10" s="822"/>
      <c r="S10" s="831"/>
      <c r="T10" s="834"/>
      <c r="U10" s="224"/>
      <c r="V10" s="833"/>
    </row>
    <row r="11" spans="1:22">
      <c r="C11" s="810"/>
      <c r="D11" s="811"/>
      <c r="E11" s="829"/>
      <c r="F11" s="822"/>
      <c r="G11" s="831"/>
      <c r="H11" s="834"/>
      <c r="I11" s="225"/>
      <c r="J11" s="833"/>
      <c r="K11" s="829"/>
      <c r="L11" s="822"/>
      <c r="M11" s="831"/>
      <c r="N11" s="834"/>
      <c r="O11" s="225"/>
      <c r="P11" s="833"/>
      <c r="Q11" s="829"/>
      <c r="R11" s="822"/>
      <c r="S11" s="831"/>
      <c r="T11" s="834"/>
      <c r="U11" s="225"/>
      <c r="V11" s="833"/>
    </row>
    <row r="12" spans="1:22" ht="14.25" customHeight="1">
      <c r="C12" s="810"/>
      <c r="D12" s="811"/>
      <c r="E12" s="80"/>
      <c r="F12" s="34"/>
      <c r="G12" s="226"/>
      <c r="H12" s="226"/>
      <c r="I12" s="226"/>
      <c r="J12" s="227"/>
      <c r="K12" s="80"/>
      <c r="L12" s="34"/>
      <c r="M12" s="226"/>
      <c r="N12" s="226"/>
      <c r="O12" s="226"/>
      <c r="P12" s="227"/>
      <c r="Q12" s="80"/>
      <c r="R12" s="34"/>
      <c r="S12" s="226"/>
      <c r="T12" s="226"/>
      <c r="U12" s="226"/>
      <c r="V12" s="227"/>
    </row>
    <row r="13" spans="1:22" ht="14.25" customHeight="1">
      <c r="C13" s="810"/>
      <c r="D13" s="811"/>
      <c r="E13" s="80"/>
      <c r="F13" s="34"/>
      <c r="G13" s="226"/>
      <c r="H13" s="226"/>
      <c r="I13" s="226"/>
      <c r="J13" s="227"/>
      <c r="K13" s="80"/>
      <c r="L13" s="34"/>
      <c r="M13" s="226"/>
      <c r="N13" s="226"/>
      <c r="O13" s="226"/>
      <c r="P13" s="227"/>
      <c r="Q13" s="80"/>
      <c r="R13" s="34"/>
      <c r="S13" s="226"/>
      <c r="T13" s="226"/>
      <c r="U13" s="226"/>
      <c r="V13" s="227"/>
    </row>
    <row r="14" spans="1:22" ht="14.25" customHeight="1">
      <c r="C14" s="810"/>
      <c r="D14" s="811"/>
      <c r="E14" s="80"/>
      <c r="F14" s="34"/>
      <c r="G14" s="226"/>
      <c r="H14" s="226"/>
      <c r="I14" s="226"/>
      <c r="J14" s="227"/>
      <c r="K14" s="80"/>
      <c r="L14" s="34"/>
      <c r="M14" s="226"/>
      <c r="N14" s="226"/>
      <c r="O14" s="226"/>
      <c r="P14" s="227"/>
      <c r="Q14" s="80"/>
      <c r="R14" s="34"/>
      <c r="S14" s="226"/>
      <c r="T14" s="226"/>
      <c r="U14" s="226"/>
      <c r="V14" s="227"/>
    </row>
    <row r="15" spans="1:22" ht="14.25" customHeight="1">
      <c r="C15" s="810"/>
      <c r="D15" s="811"/>
      <c r="E15" s="823"/>
      <c r="F15" s="824"/>
      <c r="G15" s="228"/>
      <c r="H15" s="228"/>
      <c r="I15" s="228"/>
      <c r="J15" s="229"/>
      <c r="K15" s="823"/>
      <c r="L15" s="824"/>
      <c r="M15" s="228"/>
      <c r="N15" s="228"/>
      <c r="O15" s="228"/>
      <c r="P15" s="229"/>
      <c r="Q15" s="823"/>
      <c r="R15" s="824"/>
      <c r="S15" s="228"/>
      <c r="T15" s="228"/>
      <c r="U15" s="228"/>
      <c r="V15" s="229"/>
    </row>
    <row r="16" spans="1:22" ht="14.25" customHeight="1">
      <c r="C16" s="810"/>
      <c r="D16" s="811"/>
      <c r="E16" s="825"/>
      <c r="F16" s="230"/>
      <c r="G16" s="226"/>
      <c r="H16" s="226"/>
      <c r="I16" s="226"/>
      <c r="J16" s="227"/>
      <c r="K16" s="825"/>
      <c r="L16" s="230"/>
      <c r="M16" s="226"/>
      <c r="N16" s="226"/>
      <c r="O16" s="226"/>
      <c r="P16" s="227"/>
      <c r="Q16" s="825"/>
      <c r="R16" s="230"/>
      <c r="S16" s="226"/>
      <c r="T16" s="226"/>
      <c r="U16" s="226"/>
      <c r="V16" s="227"/>
    </row>
    <row r="17" spans="3:22" ht="14.25" customHeight="1">
      <c r="C17" s="810"/>
      <c r="D17" s="811"/>
      <c r="E17" s="825"/>
      <c r="F17" s="230"/>
      <c r="G17" s="226"/>
      <c r="H17" s="226"/>
      <c r="I17" s="226"/>
      <c r="J17" s="227"/>
      <c r="K17" s="825"/>
      <c r="L17" s="230"/>
      <c r="M17" s="226"/>
      <c r="N17" s="226"/>
      <c r="O17" s="226"/>
      <c r="P17" s="227"/>
      <c r="Q17" s="825"/>
      <c r="R17" s="230"/>
      <c r="S17" s="226"/>
      <c r="T17" s="226"/>
      <c r="U17" s="226"/>
      <c r="V17" s="227"/>
    </row>
    <row r="18" spans="3:22" ht="14.25" customHeight="1">
      <c r="C18" s="810"/>
      <c r="D18" s="811"/>
      <c r="E18" s="825"/>
      <c r="F18" s="230"/>
      <c r="G18" s="226"/>
      <c r="H18" s="226"/>
      <c r="I18" s="226"/>
      <c r="J18" s="227"/>
      <c r="K18" s="825"/>
      <c r="L18" s="230"/>
      <c r="M18" s="226"/>
      <c r="N18" s="226"/>
      <c r="O18" s="226"/>
      <c r="P18" s="227"/>
      <c r="Q18" s="825"/>
      <c r="R18" s="230"/>
      <c r="S18" s="226"/>
      <c r="T18" s="226"/>
      <c r="U18" s="226"/>
      <c r="V18" s="227"/>
    </row>
    <row r="19" spans="3:22" ht="14.25" customHeight="1">
      <c r="C19" s="810"/>
      <c r="D19" s="811"/>
      <c r="E19" s="825"/>
      <c r="F19" s="230"/>
      <c r="G19" s="226"/>
      <c r="H19" s="226"/>
      <c r="I19" s="226"/>
      <c r="J19" s="227"/>
      <c r="K19" s="825"/>
      <c r="L19" s="230"/>
      <c r="M19" s="226"/>
      <c r="N19" s="226"/>
      <c r="O19" s="226"/>
      <c r="P19" s="227"/>
      <c r="Q19" s="825"/>
      <c r="R19" s="230"/>
      <c r="S19" s="226"/>
      <c r="T19" s="226"/>
      <c r="U19" s="226"/>
      <c r="V19" s="227"/>
    </row>
    <row r="20" spans="3:22" ht="14.25" customHeight="1">
      <c r="C20" s="810"/>
      <c r="D20" s="811"/>
      <c r="E20" s="825"/>
      <c r="F20" s="230"/>
      <c r="G20" s="226"/>
      <c r="H20" s="226"/>
      <c r="I20" s="226"/>
      <c r="J20" s="227"/>
      <c r="K20" s="825"/>
      <c r="L20" s="230"/>
      <c r="M20" s="226"/>
      <c r="N20" s="226"/>
      <c r="O20" s="226"/>
      <c r="P20" s="227"/>
      <c r="Q20" s="825"/>
      <c r="R20" s="230"/>
      <c r="S20" s="226"/>
      <c r="T20" s="226"/>
      <c r="U20" s="226"/>
      <c r="V20" s="227"/>
    </row>
    <row r="21" spans="3:22" ht="14.25" customHeight="1">
      <c r="C21" s="810"/>
      <c r="D21" s="811"/>
      <c r="E21" s="825"/>
      <c r="F21" s="230"/>
      <c r="G21" s="226"/>
      <c r="H21" s="226"/>
      <c r="I21" s="226"/>
      <c r="J21" s="227"/>
      <c r="K21" s="825"/>
      <c r="L21" s="230"/>
      <c r="M21" s="226"/>
      <c r="N21" s="226"/>
      <c r="O21" s="226"/>
      <c r="P21" s="227"/>
      <c r="Q21" s="825"/>
      <c r="R21" s="230"/>
      <c r="S21" s="226"/>
      <c r="T21" s="226"/>
      <c r="U21" s="226"/>
      <c r="V21" s="227"/>
    </row>
    <row r="22" spans="3:22" ht="14.25" customHeight="1">
      <c r="C22" s="810"/>
      <c r="D22" s="811"/>
      <c r="E22" s="825"/>
      <c r="F22" s="230"/>
      <c r="G22" s="226"/>
      <c r="H22" s="226"/>
      <c r="I22" s="226"/>
      <c r="J22" s="227"/>
      <c r="K22" s="825"/>
      <c r="L22" s="230"/>
      <c r="M22" s="226"/>
      <c r="N22" s="226"/>
      <c r="O22" s="226"/>
      <c r="P22" s="227"/>
      <c r="Q22" s="825"/>
      <c r="R22" s="230"/>
      <c r="S22" s="226"/>
      <c r="T22" s="226"/>
      <c r="U22" s="226"/>
      <c r="V22" s="227"/>
    </row>
    <row r="23" spans="3:22" ht="14.25" customHeight="1">
      <c r="C23" s="810"/>
      <c r="D23" s="811"/>
      <c r="E23" s="825"/>
      <c r="F23" s="230"/>
      <c r="G23" s="226"/>
      <c r="H23" s="226"/>
      <c r="I23" s="226"/>
      <c r="J23" s="227"/>
      <c r="K23" s="825"/>
      <c r="L23" s="230"/>
      <c r="M23" s="226"/>
      <c r="N23" s="226"/>
      <c r="O23" s="226"/>
      <c r="P23" s="227"/>
      <c r="Q23" s="825"/>
      <c r="R23" s="230"/>
      <c r="S23" s="226"/>
      <c r="T23" s="226"/>
      <c r="U23" s="226"/>
      <c r="V23" s="227"/>
    </row>
    <row r="24" spans="3:22" ht="14.25" customHeight="1">
      <c r="C24" s="810"/>
      <c r="D24" s="811"/>
      <c r="E24" s="825"/>
      <c r="F24" s="230"/>
      <c r="G24" s="226"/>
      <c r="H24" s="226"/>
      <c r="I24" s="226"/>
      <c r="J24" s="227"/>
      <c r="K24" s="825"/>
      <c r="L24" s="230"/>
      <c r="M24" s="226"/>
      <c r="N24" s="226"/>
      <c r="O24" s="226"/>
      <c r="P24" s="227"/>
      <c r="Q24" s="825"/>
      <c r="R24" s="230"/>
      <c r="S24" s="226"/>
      <c r="T24" s="226"/>
      <c r="U24" s="226"/>
      <c r="V24" s="227"/>
    </row>
    <row r="25" spans="3:22" ht="14.25" customHeight="1">
      <c r="C25" s="810"/>
      <c r="D25" s="811"/>
      <c r="E25" s="825"/>
      <c r="F25" s="230"/>
      <c r="G25" s="226"/>
      <c r="H25" s="226"/>
      <c r="I25" s="226"/>
      <c r="J25" s="227"/>
      <c r="K25" s="825"/>
      <c r="L25" s="230"/>
      <c r="M25" s="226"/>
      <c r="N25" s="226"/>
      <c r="O25" s="226"/>
      <c r="P25" s="227"/>
      <c r="Q25" s="825"/>
      <c r="R25" s="230"/>
      <c r="S25" s="226"/>
      <c r="T25" s="226"/>
      <c r="U25" s="226"/>
      <c r="V25" s="227"/>
    </row>
    <row r="26" spans="3:22" ht="14.25" customHeight="1">
      <c r="C26" s="810"/>
      <c r="D26" s="811"/>
      <c r="E26" s="825"/>
      <c r="F26" s="230"/>
      <c r="G26" s="226"/>
      <c r="H26" s="226"/>
      <c r="I26" s="226"/>
      <c r="J26" s="227"/>
      <c r="K26" s="825"/>
      <c r="L26" s="230"/>
      <c r="M26" s="226"/>
      <c r="N26" s="226"/>
      <c r="O26" s="226"/>
      <c r="P26" s="227"/>
      <c r="Q26" s="825"/>
      <c r="R26" s="230"/>
      <c r="S26" s="226"/>
      <c r="T26" s="226"/>
      <c r="U26" s="226"/>
      <c r="V26" s="227"/>
    </row>
    <row r="27" spans="3:22" ht="14.25" customHeight="1">
      <c r="C27" s="810"/>
      <c r="D27" s="811"/>
      <c r="E27" s="825"/>
      <c r="F27" s="230"/>
      <c r="G27" s="226"/>
      <c r="H27" s="226"/>
      <c r="I27" s="226"/>
      <c r="J27" s="227"/>
      <c r="K27" s="825"/>
      <c r="L27" s="230"/>
      <c r="M27" s="226"/>
      <c r="N27" s="226"/>
      <c r="O27" s="226"/>
      <c r="P27" s="227"/>
      <c r="Q27" s="825"/>
      <c r="R27" s="230"/>
      <c r="S27" s="226"/>
      <c r="T27" s="226"/>
      <c r="U27" s="226"/>
      <c r="V27" s="227"/>
    </row>
    <row r="28" spans="3:22" ht="14.25" customHeight="1">
      <c r="C28" s="810"/>
      <c r="D28" s="811"/>
      <c r="E28" s="825"/>
      <c r="F28" s="230"/>
      <c r="G28" s="226"/>
      <c r="H28" s="226"/>
      <c r="I28" s="226"/>
      <c r="J28" s="227"/>
      <c r="K28" s="825"/>
      <c r="L28" s="230"/>
      <c r="M28" s="226"/>
      <c r="N28" s="226"/>
      <c r="O28" s="226"/>
      <c r="P28" s="227"/>
      <c r="Q28" s="825"/>
      <c r="R28" s="230"/>
      <c r="S28" s="226"/>
      <c r="T28" s="226"/>
      <c r="U28" s="226"/>
      <c r="V28" s="227"/>
    </row>
    <row r="29" spans="3:22" ht="14.25" customHeight="1">
      <c r="C29" s="810"/>
      <c r="D29" s="811"/>
      <c r="E29" s="825"/>
      <c r="F29" s="230"/>
      <c r="G29" s="226"/>
      <c r="H29" s="226"/>
      <c r="I29" s="226"/>
      <c r="J29" s="227"/>
      <c r="K29" s="825"/>
      <c r="L29" s="230"/>
      <c r="M29" s="226"/>
      <c r="N29" s="226"/>
      <c r="O29" s="226"/>
      <c r="P29" s="227"/>
      <c r="Q29" s="825"/>
      <c r="R29" s="230"/>
      <c r="S29" s="226"/>
      <c r="T29" s="226"/>
      <c r="U29" s="226"/>
      <c r="V29" s="227"/>
    </row>
    <row r="30" spans="3:22" ht="14.25" customHeight="1">
      <c r="C30" s="810"/>
      <c r="D30" s="811"/>
      <c r="E30" s="825"/>
      <c r="F30" s="230"/>
      <c r="G30" s="226"/>
      <c r="H30" s="226"/>
      <c r="I30" s="226"/>
      <c r="J30" s="227"/>
      <c r="K30" s="825"/>
      <c r="L30" s="230"/>
      <c r="M30" s="226"/>
      <c r="N30" s="226"/>
      <c r="O30" s="226"/>
      <c r="P30" s="227"/>
      <c r="Q30" s="825"/>
      <c r="R30" s="230"/>
      <c r="S30" s="226"/>
      <c r="T30" s="226"/>
      <c r="U30" s="226"/>
      <c r="V30" s="227"/>
    </row>
    <row r="31" spans="3:22" ht="14.25" customHeight="1">
      <c r="C31" s="810"/>
      <c r="D31" s="811"/>
      <c r="E31" s="825"/>
      <c r="F31" s="230"/>
      <c r="G31" s="226"/>
      <c r="H31" s="226"/>
      <c r="I31" s="226"/>
      <c r="J31" s="227"/>
      <c r="K31" s="825"/>
      <c r="L31" s="230"/>
      <c r="M31" s="226"/>
      <c r="N31" s="226"/>
      <c r="O31" s="226"/>
      <c r="P31" s="227"/>
      <c r="Q31" s="825"/>
      <c r="R31" s="230"/>
      <c r="S31" s="226"/>
      <c r="T31" s="226"/>
      <c r="U31" s="226"/>
      <c r="V31" s="227"/>
    </row>
    <row r="32" spans="3:22" ht="14.25" customHeight="1">
      <c r="C32" s="810"/>
      <c r="D32" s="811"/>
      <c r="E32" s="825"/>
      <c r="F32" s="230"/>
      <c r="G32" s="226"/>
      <c r="H32" s="226"/>
      <c r="I32" s="226"/>
      <c r="J32" s="227"/>
      <c r="K32" s="825"/>
      <c r="L32" s="230"/>
      <c r="M32" s="226"/>
      <c r="N32" s="226"/>
      <c r="O32" s="226"/>
      <c r="P32" s="227"/>
      <c r="Q32" s="825"/>
      <c r="R32" s="230"/>
      <c r="S32" s="226"/>
      <c r="T32" s="226"/>
      <c r="U32" s="226"/>
      <c r="V32" s="227"/>
    </row>
    <row r="33" spans="3:22" ht="14.25" customHeight="1">
      <c r="C33" s="810"/>
      <c r="D33" s="811"/>
      <c r="E33" s="825"/>
      <c r="F33" s="230"/>
      <c r="G33" s="226"/>
      <c r="H33" s="226"/>
      <c r="I33" s="226"/>
      <c r="J33" s="227"/>
      <c r="K33" s="825"/>
      <c r="L33" s="230"/>
      <c r="M33" s="226"/>
      <c r="N33" s="226"/>
      <c r="O33" s="226"/>
      <c r="P33" s="227"/>
      <c r="Q33" s="825"/>
      <c r="R33" s="230"/>
      <c r="S33" s="226"/>
      <c r="T33" s="226"/>
      <c r="U33" s="226"/>
      <c r="V33" s="227"/>
    </row>
    <row r="34" spans="3:22" ht="14.25" customHeight="1">
      <c r="C34" s="810"/>
      <c r="D34" s="811"/>
      <c r="E34" s="825"/>
      <c r="F34" s="230"/>
      <c r="G34" s="226"/>
      <c r="H34" s="226"/>
      <c r="I34" s="226"/>
      <c r="J34" s="227"/>
      <c r="K34" s="825"/>
      <c r="L34" s="230"/>
      <c r="M34" s="226"/>
      <c r="N34" s="226"/>
      <c r="O34" s="226"/>
      <c r="P34" s="227"/>
      <c r="Q34" s="825"/>
      <c r="R34" s="230"/>
      <c r="S34" s="226"/>
      <c r="T34" s="226"/>
      <c r="U34" s="226"/>
      <c r="V34" s="227"/>
    </row>
    <row r="35" spans="3:22" ht="14.25" customHeight="1">
      <c r="C35" s="810"/>
      <c r="D35" s="811"/>
      <c r="E35" s="825"/>
      <c r="F35" s="230"/>
      <c r="G35" s="226"/>
      <c r="H35" s="226"/>
      <c r="I35" s="226"/>
      <c r="J35" s="227"/>
      <c r="K35" s="825"/>
      <c r="L35" s="230"/>
      <c r="M35" s="226"/>
      <c r="N35" s="226"/>
      <c r="O35" s="226"/>
      <c r="P35" s="227"/>
      <c r="Q35" s="825"/>
      <c r="R35" s="230"/>
      <c r="S35" s="226"/>
      <c r="T35" s="226"/>
      <c r="U35" s="226"/>
      <c r="V35" s="227"/>
    </row>
    <row r="36" spans="3:22" ht="14.25" customHeight="1">
      <c r="C36" s="810"/>
      <c r="D36" s="811"/>
      <c r="E36" s="825"/>
      <c r="F36" s="230"/>
      <c r="G36" s="226"/>
      <c r="H36" s="226"/>
      <c r="I36" s="226"/>
      <c r="J36" s="227"/>
      <c r="K36" s="825"/>
      <c r="L36" s="230"/>
      <c r="M36" s="226"/>
      <c r="N36" s="226"/>
      <c r="O36" s="226"/>
      <c r="P36" s="227"/>
      <c r="Q36" s="825"/>
      <c r="R36" s="230"/>
      <c r="S36" s="226"/>
      <c r="T36" s="226"/>
      <c r="U36" s="226"/>
      <c r="V36" s="227"/>
    </row>
    <row r="37" spans="3:22" ht="14.25" customHeight="1">
      <c r="C37" s="810"/>
      <c r="D37" s="811"/>
      <c r="E37" s="825"/>
      <c r="F37" s="230"/>
      <c r="G37" s="226"/>
      <c r="H37" s="226"/>
      <c r="I37" s="226"/>
      <c r="J37" s="227"/>
      <c r="K37" s="825"/>
      <c r="L37" s="230"/>
      <c r="M37" s="226"/>
      <c r="N37" s="226"/>
      <c r="O37" s="226"/>
      <c r="P37" s="227"/>
      <c r="Q37" s="825"/>
      <c r="R37" s="230"/>
      <c r="S37" s="226"/>
      <c r="T37" s="226"/>
      <c r="U37" s="226"/>
      <c r="V37" s="227"/>
    </row>
    <row r="38" spans="3:22" ht="14.25" customHeight="1">
      <c r="C38" s="810"/>
      <c r="D38" s="811"/>
      <c r="E38" s="825"/>
      <c r="F38" s="230"/>
      <c r="G38" s="226"/>
      <c r="H38" s="226"/>
      <c r="I38" s="226"/>
      <c r="J38" s="227"/>
      <c r="K38" s="825"/>
      <c r="L38" s="230"/>
      <c r="M38" s="226"/>
      <c r="N38" s="226"/>
      <c r="O38" s="226"/>
      <c r="P38" s="227"/>
      <c r="Q38" s="825"/>
      <c r="R38" s="230"/>
      <c r="S38" s="226"/>
      <c r="T38" s="226"/>
      <c r="U38" s="226"/>
      <c r="V38" s="227"/>
    </row>
    <row r="39" spans="3:22" ht="14.25" customHeight="1">
      <c r="C39" s="810"/>
      <c r="D39" s="811"/>
      <c r="E39" s="825"/>
      <c r="F39" s="230"/>
      <c r="G39" s="226"/>
      <c r="H39" s="226"/>
      <c r="I39" s="226"/>
      <c r="J39" s="227"/>
      <c r="K39" s="825"/>
      <c r="L39" s="230"/>
      <c r="M39" s="226"/>
      <c r="N39" s="226"/>
      <c r="O39" s="226"/>
      <c r="P39" s="227"/>
      <c r="Q39" s="825"/>
      <c r="R39" s="230"/>
      <c r="S39" s="226"/>
      <c r="T39" s="226"/>
      <c r="U39" s="226"/>
      <c r="V39" s="227"/>
    </row>
    <row r="40" spans="3:22" ht="14.25" customHeight="1">
      <c r="C40" s="810"/>
      <c r="D40" s="811"/>
      <c r="E40" s="825"/>
      <c r="F40" s="230"/>
      <c r="G40" s="226"/>
      <c r="H40" s="226"/>
      <c r="I40" s="226"/>
      <c r="J40" s="227"/>
      <c r="K40" s="825"/>
      <c r="L40" s="230"/>
      <c r="M40" s="226"/>
      <c r="N40" s="226"/>
      <c r="O40" s="226"/>
      <c r="P40" s="227"/>
      <c r="Q40" s="825"/>
      <c r="R40" s="230"/>
      <c r="S40" s="226"/>
      <c r="T40" s="226"/>
      <c r="U40" s="226"/>
      <c r="V40" s="227"/>
    </row>
    <row r="41" spans="3:22" ht="14.25" customHeight="1">
      <c r="C41" s="810"/>
      <c r="D41" s="811"/>
      <c r="E41" s="825"/>
      <c r="F41" s="230"/>
      <c r="G41" s="226"/>
      <c r="H41" s="226"/>
      <c r="I41" s="226"/>
      <c r="J41" s="227"/>
      <c r="K41" s="825"/>
      <c r="L41" s="230"/>
      <c r="M41" s="226"/>
      <c r="N41" s="226"/>
      <c r="O41" s="226"/>
      <c r="P41" s="227"/>
      <c r="Q41" s="825"/>
      <c r="R41" s="230"/>
      <c r="S41" s="226"/>
      <c r="T41" s="226"/>
      <c r="U41" s="226"/>
      <c r="V41" s="227"/>
    </row>
    <row r="42" spans="3:22" ht="14.25" customHeight="1">
      <c r="C42" s="810"/>
      <c r="D42" s="811"/>
      <c r="E42" s="825"/>
      <c r="F42" s="230"/>
      <c r="G42" s="226"/>
      <c r="H42" s="226"/>
      <c r="I42" s="226"/>
      <c r="J42" s="227"/>
      <c r="K42" s="825"/>
      <c r="L42" s="230"/>
      <c r="M42" s="226"/>
      <c r="N42" s="226"/>
      <c r="O42" s="226"/>
      <c r="P42" s="227"/>
      <c r="Q42" s="825"/>
      <c r="R42" s="230"/>
      <c r="S42" s="226"/>
      <c r="T42" s="226"/>
      <c r="U42" s="226"/>
      <c r="V42" s="227"/>
    </row>
    <row r="43" spans="3:22" ht="14.25" customHeight="1">
      <c r="C43" s="810"/>
      <c r="D43" s="811"/>
      <c r="E43" s="825"/>
      <c r="F43" s="230"/>
      <c r="G43" s="226"/>
      <c r="H43" s="226"/>
      <c r="I43" s="226"/>
      <c r="J43" s="227"/>
      <c r="K43" s="825"/>
      <c r="L43" s="230"/>
      <c r="M43" s="226"/>
      <c r="N43" s="226"/>
      <c r="O43" s="226"/>
      <c r="P43" s="227"/>
      <c r="Q43" s="825"/>
      <c r="R43" s="230"/>
      <c r="S43" s="226"/>
      <c r="T43" s="226"/>
      <c r="U43" s="226"/>
      <c r="V43" s="227"/>
    </row>
    <row r="44" spans="3:22" ht="14.25" customHeight="1">
      <c r="C44" s="810"/>
      <c r="D44" s="811"/>
      <c r="E44" s="825"/>
      <c r="F44" s="230"/>
      <c r="G44" s="226"/>
      <c r="H44" s="226"/>
      <c r="I44" s="226"/>
      <c r="J44" s="227"/>
      <c r="K44" s="825"/>
      <c r="L44" s="230"/>
      <c r="M44" s="226"/>
      <c r="N44" s="226"/>
      <c r="O44" s="226"/>
      <c r="P44" s="227"/>
      <c r="Q44" s="825"/>
      <c r="R44" s="230"/>
      <c r="S44" s="226"/>
      <c r="T44" s="226"/>
      <c r="U44" s="226"/>
      <c r="V44" s="227"/>
    </row>
    <row r="45" spans="3:22" ht="14.25" customHeight="1">
      <c r="C45" s="810"/>
      <c r="D45" s="811"/>
      <c r="E45" s="825"/>
      <c r="F45" s="230"/>
      <c r="G45" s="226"/>
      <c r="H45" s="226"/>
      <c r="I45" s="226"/>
      <c r="J45" s="227"/>
      <c r="K45" s="825"/>
      <c r="L45" s="230"/>
      <c r="M45" s="226"/>
      <c r="N45" s="226"/>
      <c r="O45" s="226"/>
      <c r="P45" s="227"/>
      <c r="Q45" s="825"/>
      <c r="R45" s="230"/>
      <c r="S45" s="226"/>
      <c r="T45" s="226"/>
      <c r="U45" s="226"/>
      <c r="V45" s="227"/>
    </row>
    <row r="46" spans="3:22" ht="14.25" customHeight="1">
      <c r="C46" s="810"/>
      <c r="D46" s="811"/>
      <c r="E46" s="825"/>
      <c r="F46" s="230"/>
      <c r="G46" s="226"/>
      <c r="H46" s="226"/>
      <c r="I46" s="226"/>
      <c r="J46" s="227"/>
      <c r="K46" s="825"/>
      <c r="L46" s="230"/>
      <c r="M46" s="226"/>
      <c r="N46" s="226"/>
      <c r="O46" s="226"/>
      <c r="P46" s="227"/>
      <c r="Q46" s="825"/>
      <c r="R46" s="230"/>
      <c r="S46" s="226"/>
      <c r="T46" s="226"/>
      <c r="U46" s="226"/>
      <c r="V46" s="227"/>
    </row>
    <row r="47" spans="3:22" ht="14.25" customHeight="1">
      <c r="C47" s="810"/>
      <c r="D47" s="811"/>
      <c r="E47" s="825"/>
      <c r="F47" s="230"/>
      <c r="G47" s="226"/>
      <c r="H47" s="226"/>
      <c r="I47" s="226"/>
      <c r="J47" s="227"/>
      <c r="K47" s="825"/>
      <c r="L47" s="230"/>
      <c r="M47" s="226"/>
      <c r="N47" s="226"/>
      <c r="O47" s="226"/>
      <c r="P47" s="227"/>
      <c r="Q47" s="825"/>
      <c r="R47" s="230"/>
      <c r="S47" s="226"/>
      <c r="T47" s="226"/>
      <c r="U47" s="226"/>
      <c r="V47" s="227"/>
    </row>
    <row r="48" spans="3:22" ht="14.25" customHeight="1">
      <c r="C48" s="810"/>
      <c r="D48" s="811"/>
      <c r="E48" s="825"/>
      <c r="F48" s="230"/>
      <c r="G48" s="226"/>
      <c r="H48" s="226"/>
      <c r="I48" s="226"/>
      <c r="J48" s="227"/>
      <c r="K48" s="825"/>
      <c r="L48" s="230"/>
      <c r="M48" s="226"/>
      <c r="N48" s="226"/>
      <c r="O48" s="226"/>
      <c r="P48" s="227"/>
      <c r="Q48" s="825"/>
      <c r="R48" s="230"/>
      <c r="S48" s="226"/>
      <c r="T48" s="226"/>
      <c r="U48" s="226"/>
      <c r="V48" s="227"/>
    </row>
    <row r="49" spans="3:22" ht="14.25" customHeight="1">
      <c r="C49" s="810"/>
      <c r="D49" s="811"/>
      <c r="E49" s="825"/>
      <c r="F49" s="230"/>
      <c r="G49" s="226"/>
      <c r="H49" s="226"/>
      <c r="I49" s="226"/>
      <c r="J49" s="227"/>
      <c r="K49" s="825"/>
      <c r="L49" s="230"/>
      <c r="M49" s="226"/>
      <c r="N49" s="226"/>
      <c r="O49" s="226"/>
      <c r="P49" s="227"/>
      <c r="Q49" s="825"/>
      <c r="R49" s="230"/>
      <c r="S49" s="226"/>
      <c r="T49" s="226"/>
      <c r="U49" s="226"/>
      <c r="V49" s="227"/>
    </row>
    <row r="50" spans="3:22" ht="14.25" customHeight="1">
      <c r="C50" s="810"/>
      <c r="D50" s="811"/>
      <c r="E50" s="825"/>
      <c r="F50" s="230"/>
      <c r="G50" s="226"/>
      <c r="H50" s="226"/>
      <c r="I50" s="226"/>
      <c r="J50" s="227"/>
      <c r="K50" s="825"/>
      <c r="L50" s="230"/>
      <c r="M50" s="226"/>
      <c r="N50" s="226"/>
      <c r="O50" s="226"/>
      <c r="P50" s="227"/>
      <c r="Q50" s="825"/>
      <c r="R50" s="230"/>
      <c r="S50" s="226"/>
      <c r="T50" s="226"/>
      <c r="U50" s="226"/>
      <c r="V50" s="227"/>
    </row>
    <row r="51" spans="3:22" ht="14.25" customHeight="1">
      <c r="C51" s="810"/>
      <c r="D51" s="811"/>
      <c r="E51" s="825"/>
      <c r="F51" s="230"/>
      <c r="G51" s="226"/>
      <c r="H51" s="226"/>
      <c r="I51" s="226"/>
      <c r="J51" s="227"/>
      <c r="K51" s="825"/>
      <c r="L51" s="230"/>
      <c r="M51" s="226"/>
      <c r="N51" s="226"/>
      <c r="O51" s="226"/>
      <c r="P51" s="227"/>
      <c r="Q51" s="825"/>
      <c r="R51" s="230"/>
      <c r="S51" s="226"/>
      <c r="T51" s="226"/>
      <c r="U51" s="226"/>
      <c r="V51" s="227"/>
    </row>
    <row r="52" spans="3:22" ht="14.25" customHeight="1">
      <c r="C52" s="810"/>
      <c r="D52" s="811"/>
      <c r="E52" s="825"/>
      <c r="F52" s="230"/>
      <c r="G52" s="226"/>
      <c r="H52" s="226"/>
      <c r="I52" s="226"/>
      <c r="J52" s="227"/>
      <c r="K52" s="825"/>
      <c r="L52" s="230"/>
      <c r="M52" s="226"/>
      <c r="N52" s="226"/>
      <c r="O52" s="226"/>
      <c r="P52" s="227"/>
      <c r="Q52" s="825"/>
      <c r="R52" s="230"/>
      <c r="S52" s="226"/>
      <c r="T52" s="226"/>
      <c r="U52" s="226"/>
      <c r="V52" s="227"/>
    </row>
    <row r="53" spans="3:22" ht="14.25" customHeight="1">
      <c r="C53" s="810"/>
      <c r="D53" s="811"/>
      <c r="E53" s="825"/>
      <c r="F53" s="230"/>
      <c r="G53" s="226"/>
      <c r="H53" s="226"/>
      <c r="I53" s="226"/>
      <c r="J53" s="227"/>
      <c r="K53" s="825"/>
      <c r="L53" s="230"/>
      <c r="M53" s="226"/>
      <c r="N53" s="226"/>
      <c r="O53" s="226"/>
      <c r="P53" s="227"/>
      <c r="Q53" s="825"/>
      <c r="R53" s="230"/>
      <c r="S53" s="226"/>
      <c r="T53" s="226"/>
      <c r="U53" s="226"/>
      <c r="V53" s="227"/>
    </row>
    <row r="54" spans="3:22" ht="14.25" customHeight="1">
      <c r="C54" s="810"/>
      <c r="D54" s="811"/>
      <c r="E54" s="825"/>
      <c r="F54" s="230"/>
      <c r="G54" s="226"/>
      <c r="H54" s="226"/>
      <c r="I54" s="226"/>
      <c r="J54" s="227"/>
      <c r="K54" s="825"/>
      <c r="L54" s="230"/>
      <c r="M54" s="226"/>
      <c r="N54" s="226"/>
      <c r="O54" s="226"/>
      <c r="P54" s="227"/>
      <c r="Q54" s="825"/>
      <c r="R54" s="230"/>
      <c r="S54" s="226"/>
      <c r="T54" s="226"/>
      <c r="U54" s="226"/>
      <c r="V54" s="227"/>
    </row>
    <row r="55" spans="3:22" ht="14.25" customHeight="1">
      <c r="C55" s="810"/>
      <c r="D55" s="811"/>
      <c r="E55" s="825"/>
      <c r="F55" s="230"/>
      <c r="G55" s="226"/>
      <c r="H55" s="226"/>
      <c r="I55" s="226"/>
      <c r="J55" s="227"/>
      <c r="K55" s="825"/>
      <c r="L55" s="230"/>
      <c r="M55" s="226"/>
      <c r="N55" s="226"/>
      <c r="O55" s="226"/>
      <c r="P55" s="227"/>
      <c r="Q55" s="825"/>
      <c r="R55" s="230"/>
      <c r="S55" s="226"/>
      <c r="T55" s="226"/>
      <c r="U55" s="226"/>
      <c r="V55" s="227"/>
    </row>
    <row r="56" spans="3:22" ht="14.25" customHeight="1">
      <c r="C56" s="810"/>
      <c r="D56" s="811"/>
      <c r="E56" s="825"/>
      <c r="F56" s="230"/>
      <c r="G56" s="226"/>
      <c r="H56" s="226"/>
      <c r="I56" s="226"/>
      <c r="J56" s="227"/>
      <c r="K56" s="825"/>
      <c r="L56" s="230"/>
      <c r="M56" s="226"/>
      <c r="N56" s="226"/>
      <c r="O56" s="226"/>
      <c r="P56" s="227"/>
      <c r="Q56" s="825"/>
      <c r="R56" s="230"/>
      <c r="S56" s="226"/>
      <c r="T56" s="226"/>
      <c r="U56" s="226"/>
      <c r="V56" s="227"/>
    </row>
    <row r="57" spans="3:22" ht="14.25" customHeight="1">
      <c r="C57" s="810"/>
      <c r="D57" s="811"/>
      <c r="E57" s="825"/>
      <c r="F57" s="230"/>
      <c r="G57" s="226"/>
      <c r="H57" s="226"/>
      <c r="I57" s="226"/>
      <c r="J57" s="227"/>
      <c r="K57" s="825"/>
      <c r="L57" s="230"/>
      <c r="M57" s="226"/>
      <c r="N57" s="226"/>
      <c r="O57" s="226"/>
      <c r="P57" s="227"/>
      <c r="Q57" s="825"/>
      <c r="R57" s="230"/>
      <c r="S57" s="226"/>
      <c r="T57" s="226"/>
      <c r="U57" s="226"/>
      <c r="V57" s="227"/>
    </row>
    <row r="58" spans="3:22" ht="14.25" customHeight="1">
      <c r="C58" s="810"/>
      <c r="D58" s="811"/>
      <c r="E58" s="825"/>
      <c r="F58" s="230"/>
      <c r="G58" s="226"/>
      <c r="H58" s="226"/>
      <c r="I58" s="226"/>
      <c r="J58" s="227"/>
      <c r="K58" s="825"/>
      <c r="L58" s="230"/>
      <c r="M58" s="226"/>
      <c r="N58" s="226"/>
      <c r="O58" s="226"/>
      <c r="P58" s="227"/>
      <c r="Q58" s="825"/>
      <c r="R58" s="230"/>
      <c r="S58" s="226"/>
      <c r="T58" s="226"/>
      <c r="U58" s="226"/>
      <c r="V58" s="227"/>
    </row>
    <row r="59" spans="3:22" ht="14.25" customHeight="1">
      <c r="C59" s="810"/>
      <c r="D59" s="811"/>
      <c r="E59" s="825"/>
      <c r="F59" s="230"/>
      <c r="G59" s="226"/>
      <c r="H59" s="226"/>
      <c r="I59" s="226"/>
      <c r="J59" s="227"/>
      <c r="K59" s="825"/>
      <c r="L59" s="230"/>
      <c r="M59" s="226"/>
      <c r="N59" s="226"/>
      <c r="O59" s="226"/>
      <c r="P59" s="227"/>
      <c r="Q59" s="825"/>
      <c r="R59" s="230"/>
      <c r="S59" s="226"/>
      <c r="T59" s="226"/>
      <c r="U59" s="226"/>
      <c r="V59" s="227"/>
    </row>
    <row r="60" spans="3:22" ht="14.25" customHeight="1">
      <c r="C60" s="810"/>
      <c r="D60" s="811"/>
      <c r="E60" s="825"/>
      <c r="F60" s="230"/>
      <c r="G60" s="226"/>
      <c r="H60" s="226"/>
      <c r="I60" s="226"/>
      <c r="J60" s="227"/>
      <c r="K60" s="825"/>
      <c r="L60" s="230"/>
      <c r="M60" s="226"/>
      <c r="N60" s="226"/>
      <c r="O60" s="226"/>
      <c r="P60" s="227"/>
      <c r="Q60" s="825"/>
      <c r="R60" s="230"/>
      <c r="S60" s="226"/>
      <c r="T60" s="226"/>
      <c r="U60" s="226"/>
      <c r="V60" s="227"/>
    </row>
    <row r="61" spans="3:22" ht="14.25" customHeight="1">
      <c r="C61" s="810"/>
      <c r="D61" s="811"/>
      <c r="E61" s="825"/>
      <c r="F61" s="230"/>
      <c r="G61" s="226"/>
      <c r="H61" s="226"/>
      <c r="I61" s="226"/>
      <c r="J61" s="227"/>
      <c r="K61" s="825"/>
      <c r="L61" s="230"/>
      <c r="M61" s="226"/>
      <c r="N61" s="226"/>
      <c r="O61" s="226"/>
      <c r="P61" s="227"/>
      <c r="Q61" s="825"/>
      <c r="R61" s="230"/>
      <c r="S61" s="226"/>
      <c r="T61" s="226"/>
      <c r="U61" s="226"/>
      <c r="V61" s="227"/>
    </row>
    <row r="62" spans="3:22" ht="14.25" customHeight="1">
      <c r="C62" s="812"/>
      <c r="D62" s="813"/>
      <c r="E62" s="826"/>
      <c r="F62" s="231"/>
      <c r="G62" s="232"/>
      <c r="H62" s="232"/>
      <c r="I62" s="232"/>
      <c r="J62" s="233"/>
      <c r="K62" s="826"/>
      <c r="L62" s="231"/>
      <c r="M62" s="232"/>
      <c r="N62" s="232"/>
      <c r="O62" s="232"/>
      <c r="P62" s="233"/>
      <c r="Q62" s="826"/>
      <c r="R62" s="231"/>
      <c r="S62" s="232"/>
      <c r="T62" s="232"/>
      <c r="U62" s="232"/>
      <c r="V62" s="233"/>
    </row>
    <row r="63" spans="3:22">
      <c r="C63" s="808" t="s">
        <v>70</v>
      </c>
      <c r="D63" s="809"/>
      <c r="E63" s="827"/>
      <c r="F63" s="828"/>
      <c r="G63" s="830"/>
      <c r="H63" s="222"/>
      <c r="I63" s="222"/>
      <c r="J63" s="832"/>
      <c r="K63" s="827"/>
      <c r="L63" s="828"/>
      <c r="M63" s="830"/>
      <c r="N63" s="222"/>
      <c r="O63" s="222"/>
      <c r="P63" s="832"/>
      <c r="Q63" s="827"/>
      <c r="R63" s="828"/>
      <c r="S63" s="830"/>
      <c r="T63" s="222"/>
      <c r="U63" s="222"/>
      <c r="V63" s="832"/>
    </row>
    <row r="64" spans="3:22" ht="12.95" customHeight="1">
      <c r="C64" s="810"/>
      <c r="D64" s="811"/>
      <c r="E64" s="829"/>
      <c r="F64" s="822"/>
      <c r="G64" s="831"/>
      <c r="H64" s="834"/>
      <c r="I64" s="223"/>
      <c r="J64" s="833"/>
      <c r="K64" s="829"/>
      <c r="L64" s="822"/>
      <c r="M64" s="831"/>
      <c r="N64" s="834"/>
      <c r="O64" s="223"/>
      <c r="P64" s="833"/>
      <c r="Q64" s="829"/>
      <c r="R64" s="822"/>
      <c r="S64" s="831"/>
      <c r="T64" s="834"/>
      <c r="U64" s="223"/>
      <c r="V64" s="833"/>
    </row>
    <row r="65" spans="3:22">
      <c r="C65" s="810"/>
      <c r="D65" s="811"/>
      <c r="E65" s="829"/>
      <c r="F65" s="822"/>
      <c r="G65" s="831"/>
      <c r="H65" s="834"/>
      <c r="I65" s="224"/>
      <c r="J65" s="833"/>
      <c r="K65" s="829"/>
      <c r="L65" s="822"/>
      <c r="M65" s="831"/>
      <c r="N65" s="834"/>
      <c r="O65" s="224"/>
      <c r="P65" s="833"/>
      <c r="Q65" s="829"/>
      <c r="R65" s="822"/>
      <c r="S65" s="831"/>
      <c r="T65" s="834"/>
      <c r="U65" s="224"/>
      <c r="V65" s="833"/>
    </row>
    <row r="66" spans="3:22">
      <c r="C66" s="810"/>
      <c r="D66" s="811"/>
      <c r="E66" s="829"/>
      <c r="F66" s="822"/>
      <c r="G66" s="831"/>
      <c r="H66" s="834"/>
      <c r="I66" s="225"/>
      <c r="J66" s="833"/>
      <c r="K66" s="829"/>
      <c r="L66" s="822"/>
      <c r="M66" s="831"/>
      <c r="N66" s="834"/>
      <c r="O66" s="225"/>
      <c r="P66" s="833"/>
      <c r="Q66" s="829"/>
      <c r="R66" s="822"/>
      <c r="S66" s="831"/>
      <c r="T66" s="834"/>
      <c r="U66" s="225"/>
      <c r="V66" s="833"/>
    </row>
    <row r="67" spans="3:22" ht="14.25">
      <c r="C67" s="810"/>
      <c r="D67" s="811"/>
      <c r="E67" s="80"/>
      <c r="F67" s="34"/>
      <c r="G67" s="226"/>
      <c r="H67" s="226"/>
      <c r="I67" s="226"/>
      <c r="J67" s="227"/>
      <c r="K67" s="80"/>
      <c r="L67" s="34"/>
      <c r="M67" s="226"/>
      <c r="N67" s="226"/>
      <c r="O67" s="226"/>
      <c r="P67" s="227"/>
      <c r="Q67" s="80"/>
      <c r="R67" s="34"/>
      <c r="S67" s="226"/>
      <c r="T67" s="226"/>
      <c r="U67" s="226"/>
      <c r="V67" s="227"/>
    </row>
    <row r="68" spans="3:22" ht="14.25">
      <c r="C68" s="810"/>
      <c r="D68" s="811"/>
      <c r="E68" s="80"/>
      <c r="F68" s="34"/>
      <c r="G68" s="226"/>
      <c r="H68" s="226"/>
      <c r="I68" s="226"/>
      <c r="J68" s="227"/>
      <c r="K68" s="80"/>
      <c r="L68" s="34"/>
      <c r="M68" s="226"/>
      <c r="N68" s="226"/>
      <c r="O68" s="226"/>
      <c r="P68" s="227"/>
      <c r="Q68" s="80"/>
      <c r="R68" s="34"/>
      <c r="S68" s="226"/>
      <c r="T68" s="226"/>
      <c r="U68" s="226"/>
      <c r="V68" s="227"/>
    </row>
    <row r="69" spans="3:22" ht="14.25">
      <c r="C69" s="810"/>
      <c r="D69" s="811"/>
      <c r="E69" s="80"/>
      <c r="F69" s="34"/>
      <c r="G69" s="226"/>
      <c r="H69" s="226"/>
      <c r="I69" s="226"/>
      <c r="J69" s="227"/>
      <c r="K69" s="80"/>
      <c r="L69" s="34"/>
      <c r="M69" s="226"/>
      <c r="N69" s="226"/>
      <c r="O69" s="226"/>
      <c r="P69" s="227"/>
      <c r="Q69" s="80"/>
      <c r="R69" s="34"/>
      <c r="S69" s="226"/>
      <c r="T69" s="226"/>
      <c r="U69" s="226"/>
      <c r="V69" s="227"/>
    </row>
    <row r="70" spans="3:22" ht="14.25" customHeight="1">
      <c r="C70" s="810"/>
      <c r="D70" s="811"/>
      <c r="E70" s="823"/>
      <c r="F70" s="824"/>
      <c r="G70" s="228"/>
      <c r="H70" s="228"/>
      <c r="I70" s="228"/>
      <c r="J70" s="229"/>
      <c r="K70" s="823"/>
      <c r="L70" s="824"/>
      <c r="M70" s="228"/>
      <c r="N70" s="228"/>
      <c r="O70" s="228"/>
      <c r="P70" s="229"/>
      <c r="Q70" s="823"/>
      <c r="R70" s="824"/>
      <c r="S70" s="228"/>
      <c r="T70" s="228"/>
      <c r="U70" s="228"/>
      <c r="V70" s="229"/>
    </row>
    <row r="71" spans="3:22" ht="14.25" customHeight="1">
      <c r="C71" s="810"/>
      <c r="D71" s="811"/>
      <c r="E71" s="825"/>
      <c r="F71" s="230"/>
      <c r="G71" s="226"/>
      <c r="H71" s="226"/>
      <c r="I71" s="226"/>
      <c r="J71" s="227"/>
      <c r="K71" s="825"/>
      <c r="L71" s="230"/>
      <c r="M71" s="226"/>
      <c r="N71" s="226"/>
      <c r="O71" s="226"/>
      <c r="P71" s="227"/>
      <c r="Q71" s="825"/>
      <c r="R71" s="230"/>
      <c r="S71" s="226"/>
      <c r="T71" s="226"/>
      <c r="U71" s="226"/>
      <c r="V71" s="227"/>
    </row>
    <row r="72" spans="3:22" ht="14.25">
      <c r="C72" s="810"/>
      <c r="D72" s="811"/>
      <c r="E72" s="825"/>
      <c r="F72" s="230"/>
      <c r="G72" s="226"/>
      <c r="H72" s="226"/>
      <c r="I72" s="226"/>
      <c r="J72" s="227"/>
      <c r="K72" s="825"/>
      <c r="L72" s="230"/>
      <c r="M72" s="226"/>
      <c r="N72" s="226"/>
      <c r="O72" s="226"/>
      <c r="P72" s="227"/>
      <c r="Q72" s="825"/>
      <c r="R72" s="230"/>
      <c r="S72" s="226"/>
      <c r="T72" s="226"/>
      <c r="U72" s="226"/>
      <c r="V72" s="227"/>
    </row>
    <row r="73" spans="3:22" ht="14.25">
      <c r="C73" s="810"/>
      <c r="D73" s="811"/>
      <c r="E73" s="825"/>
      <c r="F73" s="230"/>
      <c r="G73" s="226"/>
      <c r="H73" s="226"/>
      <c r="I73" s="226"/>
      <c r="J73" s="227"/>
      <c r="K73" s="825"/>
      <c r="L73" s="230"/>
      <c r="M73" s="226"/>
      <c r="N73" s="226"/>
      <c r="O73" s="226"/>
      <c r="P73" s="227"/>
      <c r="Q73" s="825"/>
      <c r="R73" s="230"/>
      <c r="S73" s="226"/>
      <c r="T73" s="226"/>
      <c r="U73" s="226"/>
      <c r="V73" s="227"/>
    </row>
    <row r="74" spans="3:22" ht="14.25">
      <c r="C74" s="810"/>
      <c r="D74" s="811"/>
      <c r="E74" s="825"/>
      <c r="F74" s="230"/>
      <c r="G74" s="226"/>
      <c r="H74" s="226"/>
      <c r="I74" s="226"/>
      <c r="J74" s="227"/>
      <c r="K74" s="825"/>
      <c r="L74" s="230"/>
      <c r="M74" s="226"/>
      <c r="N74" s="226"/>
      <c r="O74" s="226"/>
      <c r="P74" s="227"/>
      <c r="Q74" s="825"/>
      <c r="R74" s="230"/>
      <c r="S74" s="226"/>
      <c r="T74" s="226"/>
      <c r="U74" s="226"/>
      <c r="V74" s="227"/>
    </row>
    <row r="75" spans="3:22" ht="14.25">
      <c r="C75" s="810"/>
      <c r="D75" s="811"/>
      <c r="E75" s="825"/>
      <c r="F75" s="230"/>
      <c r="G75" s="226"/>
      <c r="H75" s="226"/>
      <c r="I75" s="226"/>
      <c r="J75" s="227"/>
      <c r="K75" s="825"/>
      <c r="L75" s="230"/>
      <c r="M75" s="226"/>
      <c r="N75" s="226"/>
      <c r="O75" s="226"/>
      <c r="P75" s="227"/>
      <c r="Q75" s="825"/>
      <c r="R75" s="230"/>
      <c r="S75" s="226"/>
      <c r="T75" s="226"/>
      <c r="U75" s="226"/>
      <c r="V75" s="227"/>
    </row>
    <row r="76" spans="3:22" ht="14.25">
      <c r="C76" s="810"/>
      <c r="D76" s="811"/>
      <c r="E76" s="825"/>
      <c r="F76" s="230"/>
      <c r="G76" s="226"/>
      <c r="H76" s="226"/>
      <c r="I76" s="226"/>
      <c r="J76" s="227"/>
      <c r="K76" s="825"/>
      <c r="L76" s="230"/>
      <c r="M76" s="226"/>
      <c r="N76" s="226"/>
      <c r="O76" s="226"/>
      <c r="P76" s="227"/>
      <c r="Q76" s="825"/>
      <c r="R76" s="230"/>
      <c r="S76" s="226"/>
      <c r="T76" s="226"/>
      <c r="U76" s="226"/>
      <c r="V76" s="227"/>
    </row>
    <row r="77" spans="3:22" ht="14.25">
      <c r="C77" s="810"/>
      <c r="D77" s="811"/>
      <c r="E77" s="825"/>
      <c r="F77" s="230"/>
      <c r="G77" s="226"/>
      <c r="H77" s="226"/>
      <c r="I77" s="226"/>
      <c r="J77" s="227"/>
      <c r="K77" s="825"/>
      <c r="L77" s="230"/>
      <c r="M77" s="226"/>
      <c r="N77" s="226"/>
      <c r="O77" s="226"/>
      <c r="P77" s="227"/>
      <c r="Q77" s="825"/>
      <c r="R77" s="230"/>
      <c r="S77" s="226"/>
      <c r="T77" s="226"/>
      <c r="U77" s="226"/>
      <c r="V77" s="227"/>
    </row>
    <row r="78" spans="3:22" ht="14.25">
      <c r="C78" s="810"/>
      <c r="D78" s="811"/>
      <c r="E78" s="825"/>
      <c r="F78" s="230"/>
      <c r="G78" s="226"/>
      <c r="H78" s="226"/>
      <c r="I78" s="226"/>
      <c r="J78" s="227"/>
      <c r="K78" s="825"/>
      <c r="L78" s="230"/>
      <c r="M78" s="226"/>
      <c r="N78" s="226"/>
      <c r="O78" s="226"/>
      <c r="P78" s="227"/>
      <c r="Q78" s="825"/>
      <c r="R78" s="230"/>
      <c r="S78" s="226"/>
      <c r="T78" s="226"/>
      <c r="U78" s="226"/>
      <c r="V78" s="227"/>
    </row>
    <row r="79" spans="3:22" ht="14.25">
      <c r="C79" s="810"/>
      <c r="D79" s="811"/>
      <c r="E79" s="825"/>
      <c r="F79" s="230"/>
      <c r="G79" s="226"/>
      <c r="H79" s="226"/>
      <c r="I79" s="226"/>
      <c r="J79" s="227"/>
      <c r="K79" s="825"/>
      <c r="L79" s="230"/>
      <c r="M79" s="226"/>
      <c r="N79" s="226"/>
      <c r="O79" s="226"/>
      <c r="P79" s="227"/>
      <c r="Q79" s="825"/>
      <c r="R79" s="230"/>
      <c r="S79" s="226"/>
      <c r="T79" s="226"/>
      <c r="U79" s="226"/>
      <c r="V79" s="227"/>
    </row>
    <row r="80" spans="3:22" ht="14.25">
      <c r="C80" s="810"/>
      <c r="D80" s="811"/>
      <c r="E80" s="825"/>
      <c r="F80" s="230"/>
      <c r="G80" s="226"/>
      <c r="H80" s="226"/>
      <c r="I80" s="226"/>
      <c r="J80" s="227"/>
      <c r="K80" s="825"/>
      <c r="L80" s="230"/>
      <c r="M80" s="226"/>
      <c r="N80" s="226"/>
      <c r="O80" s="226"/>
      <c r="P80" s="227"/>
      <c r="Q80" s="825"/>
      <c r="R80" s="230"/>
      <c r="S80" s="226"/>
      <c r="T80" s="226"/>
      <c r="U80" s="226"/>
      <c r="V80" s="227"/>
    </row>
    <row r="81" spans="3:22" ht="14.25">
      <c r="C81" s="810"/>
      <c r="D81" s="811"/>
      <c r="E81" s="825"/>
      <c r="F81" s="230"/>
      <c r="G81" s="226"/>
      <c r="H81" s="226"/>
      <c r="I81" s="226"/>
      <c r="J81" s="227"/>
      <c r="K81" s="825"/>
      <c r="L81" s="230"/>
      <c r="M81" s="226"/>
      <c r="N81" s="226"/>
      <c r="O81" s="226"/>
      <c r="P81" s="227"/>
      <c r="Q81" s="825"/>
      <c r="R81" s="230"/>
      <c r="S81" s="226"/>
      <c r="T81" s="226"/>
      <c r="U81" s="226"/>
      <c r="V81" s="227"/>
    </row>
    <row r="82" spans="3:22" ht="14.25">
      <c r="C82" s="810"/>
      <c r="D82" s="811"/>
      <c r="E82" s="825"/>
      <c r="F82" s="230"/>
      <c r="G82" s="226"/>
      <c r="H82" s="226"/>
      <c r="I82" s="226"/>
      <c r="J82" s="227"/>
      <c r="K82" s="825"/>
      <c r="L82" s="230"/>
      <c r="M82" s="226"/>
      <c r="N82" s="226"/>
      <c r="O82" s="226"/>
      <c r="P82" s="227"/>
      <c r="Q82" s="825"/>
      <c r="R82" s="230"/>
      <c r="S82" s="226"/>
      <c r="T82" s="226"/>
      <c r="U82" s="226"/>
      <c r="V82" s="227"/>
    </row>
    <row r="83" spans="3:22" ht="14.25">
      <c r="C83" s="810"/>
      <c r="D83" s="811"/>
      <c r="E83" s="825"/>
      <c r="F83" s="230"/>
      <c r="G83" s="226"/>
      <c r="H83" s="226"/>
      <c r="I83" s="226"/>
      <c r="J83" s="227"/>
      <c r="K83" s="825"/>
      <c r="L83" s="230"/>
      <c r="M83" s="226"/>
      <c r="N83" s="226"/>
      <c r="O83" s="226"/>
      <c r="P83" s="227"/>
      <c r="Q83" s="825"/>
      <c r="R83" s="230"/>
      <c r="S83" s="226"/>
      <c r="T83" s="226"/>
      <c r="U83" s="226"/>
      <c r="V83" s="227"/>
    </row>
    <row r="84" spans="3:22" ht="14.25">
      <c r="C84" s="810"/>
      <c r="D84" s="811"/>
      <c r="E84" s="825"/>
      <c r="F84" s="230"/>
      <c r="G84" s="226"/>
      <c r="H84" s="226"/>
      <c r="I84" s="226"/>
      <c r="J84" s="227"/>
      <c r="K84" s="825"/>
      <c r="L84" s="230"/>
      <c r="M84" s="226"/>
      <c r="N84" s="226"/>
      <c r="O84" s="226"/>
      <c r="P84" s="227"/>
      <c r="Q84" s="825"/>
      <c r="R84" s="230"/>
      <c r="S84" s="226"/>
      <c r="T84" s="226"/>
      <c r="U84" s="226"/>
      <c r="V84" s="227"/>
    </row>
    <row r="85" spans="3:22" ht="14.25">
      <c r="C85" s="810"/>
      <c r="D85" s="811"/>
      <c r="E85" s="825"/>
      <c r="F85" s="230"/>
      <c r="G85" s="226"/>
      <c r="H85" s="226"/>
      <c r="I85" s="226"/>
      <c r="J85" s="227"/>
      <c r="K85" s="825"/>
      <c r="L85" s="230"/>
      <c r="M85" s="226"/>
      <c r="N85" s="226"/>
      <c r="O85" s="226"/>
      <c r="P85" s="227"/>
      <c r="Q85" s="825"/>
      <c r="R85" s="230"/>
      <c r="S85" s="226"/>
      <c r="T85" s="226"/>
      <c r="U85" s="226"/>
      <c r="V85" s="227"/>
    </row>
    <row r="86" spans="3:22" ht="14.25">
      <c r="C86" s="810"/>
      <c r="D86" s="811"/>
      <c r="E86" s="825"/>
      <c r="F86" s="230"/>
      <c r="G86" s="226"/>
      <c r="H86" s="226"/>
      <c r="I86" s="226"/>
      <c r="J86" s="227"/>
      <c r="K86" s="825"/>
      <c r="L86" s="230"/>
      <c r="M86" s="226"/>
      <c r="N86" s="226"/>
      <c r="O86" s="226"/>
      <c r="P86" s="227"/>
      <c r="Q86" s="825"/>
      <c r="R86" s="230"/>
      <c r="S86" s="226"/>
      <c r="T86" s="226"/>
      <c r="U86" s="226"/>
      <c r="V86" s="227"/>
    </row>
    <row r="87" spans="3:22" ht="14.25">
      <c r="C87" s="810"/>
      <c r="D87" s="811"/>
      <c r="E87" s="825"/>
      <c r="F87" s="230"/>
      <c r="G87" s="226"/>
      <c r="H87" s="226"/>
      <c r="I87" s="226"/>
      <c r="J87" s="227"/>
      <c r="K87" s="825"/>
      <c r="L87" s="230"/>
      <c r="M87" s="226"/>
      <c r="N87" s="226"/>
      <c r="O87" s="226"/>
      <c r="P87" s="227"/>
      <c r="Q87" s="825"/>
      <c r="R87" s="230"/>
      <c r="S87" s="226"/>
      <c r="T87" s="226"/>
      <c r="U87" s="226"/>
      <c r="V87" s="227"/>
    </row>
    <row r="88" spans="3:22" ht="14.25">
      <c r="C88" s="810"/>
      <c r="D88" s="811"/>
      <c r="E88" s="825"/>
      <c r="F88" s="230"/>
      <c r="G88" s="226"/>
      <c r="H88" s="226"/>
      <c r="I88" s="226"/>
      <c r="J88" s="227"/>
      <c r="K88" s="825"/>
      <c r="L88" s="230"/>
      <c r="M88" s="226"/>
      <c r="N88" s="226"/>
      <c r="O88" s="226"/>
      <c r="P88" s="227"/>
      <c r="Q88" s="825"/>
      <c r="R88" s="230"/>
      <c r="S88" s="226"/>
      <c r="T88" s="226"/>
      <c r="U88" s="226"/>
      <c r="V88" s="227"/>
    </row>
    <row r="89" spans="3:22" ht="14.25">
      <c r="C89" s="810"/>
      <c r="D89" s="811"/>
      <c r="E89" s="825"/>
      <c r="F89" s="230"/>
      <c r="G89" s="226"/>
      <c r="H89" s="226"/>
      <c r="I89" s="226"/>
      <c r="J89" s="227"/>
      <c r="K89" s="825"/>
      <c r="L89" s="230"/>
      <c r="M89" s="226"/>
      <c r="N89" s="226"/>
      <c r="O89" s="226"/>
      <c r="P89" s="227"/>
      <c r="Q89" s="825"/>
      <c r="R89" s="230"/>
      <c r="S89" s="226"/>
      <c r="T89" s="226"/>
      <c r="U89" s="226"/>
      <c r="V89" s="227"/>
    </row>
    <row r="90" spans="3:22" ht="14.25">
      <c r="C90" s="810"/>
      <c r="D90" s="811"/>
      <c r="E90" s="825"/>
      <c r="F90" s="230"/>
      <c r="G90" s="226"/>
      <c r="H90" s="226"/>
      <c r="I90" s="226"/>
      <c r="J90" s="227"/>
      <c r="K90" s="825"/>
      <c r="L90" s="230"/>
      <c r="M90" s="226"/>
      <c r="N90" s="226"/>
      <c r="O90" s="226"/>
      <c r="P90" s="227"/>
      <c r="Q90" s="825"/>
      <c r="R90" s="230"/>
      <c r="S90" s="226"/>
      <c r="T90" s="226"/>
      <c r="U90" s="226"/>
      <c r="V90" s="227"/>
    </row>
    <row r="91" spans="3:22" ht="14.25">
      <c r="C91" s="810"/>
      <c r="D91" s="811"/>
      <c r="E91" s="825"/>
      <c r="F91" s="230"/>
      <c r="G91" s="226"/>
      <c r="H91" s="226"/>
      <c r="I91" s="226"/>
      <c r="J91" s="227"/>
      <c r="K91" s="825"/>
      <c r="L91" s="230"/>
      <c r="M91" s="226"/>
      <c r="N91" s="226"/>
      <c r="O91" s="226"/>
      <c r="P91" s="227"/>
      <c r="Q91" s="825"/>
      <c r="R91" s="230"/>
      <c r="S91" s="226"/>
      <c r="T91" s="226"/>
      <c r="U91" s="226"/>
      <c r="V91" s="227"/>
    </row>
    <row r="92" spans="3:22" ht="14.25">
      <c r="C92" s="810"/>
      <c r="D92" s="811"/>
      <c r="E92" s="825"/>
      <c r="F92" s="230"/>
      <c r="G92" s="226"/>
      <c r="H92" s="226"/>
      <c r="I92" s="226"/>
      <c r="J92" s="227"/>
      <c r="K92" s="825"/>
      <c r="L92" s="230"/>
      <c r="M92" s="226"/>
      <c r="N92" s="226"/>
      <c r="O92" s="226"/>
      <c r="P92" s="227"/>
      <c r="Q92" s="825"/>
      <c r="R92" s="230"/>
      <c r="S92" s="226"/>
      <c r="T92" s="226"/>
      <c r="U92" s="226"/>
      <c r="V92" s="227"/>
    </row>
    <row r="93" spans="3:22" ht="14.25">
      <c r="C93" s="810"/>
      <c r="D93" s="811"/>
      <c r="E93" s="825"/>
      <c r="F93" s="230"/>
      <c r="G93" s="226"/>
      <c r="H93" s="226"/>
      <c r="I93" s="226"/>
      <c r="J93" s="227"/>
      <c r="K93" s="825"/>
      <c r="L93" s="230"/>
      <c r="M93" s="226"/>
      <c r="N93" s="226"/>
      <c r="O93" s="226"/>
      <c r="P93" s="227"/>
      <c r="Q93" s="825"/>
      <c r="R93" s="230"/>
      <c r="S93" s="226"/>
      <c r="T93" s="226"/>
      <c r="U93" s="226"/>
      <c r="V93" s="227"/>
    </row>
    <row r="94" spans="3:22" ht="14.25">
      <c r="C94" s="810"/>
      <c r="D94" s="811"/>
      <c r="E94" s="825"/>
      <c r="F94" s="230"/>
      <c r="G94" s="226"/>
      <c r="H94" s="226"/>
      <c r="I94" s="226"/>
      <c r="J94" s="227"/>
      <c r="K94" s="825"/>
      <c r="L94" s="230"/>
      <c r="M94" s="226"/>
      <c r="N94" s="226"/>
      <c r="O94" s="226"/>
      <c r="P94" s="227"/>
      <c r="Q94" s="825"/>
      <c r="R94" s="230"/>
      <c r="S94" s="226"/>
      <c r="T94" s="226"/>
      <c r="U94" s="226"/>
      <c r="V94" s="227"/>
    </row>
    <row r="95" spans="3:22" ht="14.25">
      <c r="C95" s="810"/>
      <c r="D95" s="811"/>
      <c r="E95" s="825"/>
      <c r="F95" s="230"/>
      <c r="G95" s="226"/>
      <c r="H95" s="226"/>
      <c r="I95" s="226"/>
      <c r="J95" s="227"/>
      <c r="K95" s="825"/>
      <c r="L95" s="230"/>
      <c r="M95" s="226"/>
      <c r="N95" s="226"/>
      <c r="O95" s="226"/>
      <c r="P95" s="227"/>
      <c r="Q95" s="825"/>
      <c r="R95" s="230"/>
      <c r="S95" s="226"/>
      <c r="T95" s="226"/>
      <c r="U95" s="226"/>
      <c r="V95" s="227"/>
    </row>
    <row r="96" spans="3:22" ht="14.25">
      <c r="C96" s="810"/>
      <c r="D96" s="811"/>
      <c r="E96" s="825"/>
      <c r="F96" s="230"/>
      <c r="G96" s="226"/>
      <c r="H96" s="226"/>
      <c r="I96" s="226"/>
      <c r="J96" s="227"/>
      <c r="K96" s="825"/>
      <c r="L96" s="230"/>
      <c r="M96" s="226"/>
      <c r="N96" s="226"/>
      <c r="O96" s="226"/>
      <c r="P96" s="227"/>
      <c r="Q96" s="825"/>
      <c r="R96" s="230"/>
      <c r="S96" s="226"/>
      <c r="T96" s="226"/>
      <c r="U96" s="226"/>
      <c r="V96" s="227"/>
    </row>
    <row r="97" spans="3:22" ht="14.25">
      <c r="C97" s="810"/>
      <c r="D97" s="811"/>
      <c r="E97" s="825"/>
      <c r="F97" s="230"/>
      <c r="G97" s="226"/>
      <c r="H97" s="226"/>
      <c r="I97" s="226"/>
      <c r="J97" s="227"/>
      <c r="K97" s="825"/>
      <c r="L97" s="230"/>
      <c r="M97" s="226"/>
      <c r="N97" s="226"/>
      <c r="O97" s="226"/>
      <c r="P97" s="227"/>
      <c r="Q97" s="825"/>
      <c r="R97" s="230"/>
      <c r="S97" s="226"/>
      <c r="T97" s="226"/>
      <c r="U97" s="226"/>
      <c r="V97" s="227"/>
    </row>
    <row r="98" spans="3:22" ht="14.25">
      <c r="C98" s="810"/>
      <c r="D98" s="811"/>
      <c r="E98" s="825"/>
      <c r="F98" s="230"/>
      <c r="G98" s="226"/>
      <c r="H98" s="226"/>
      <c r="I98" s="226"/>
      <c r="J98" s="227"/>
      <c r="K98" s="825"/>
      <c r="L98" s="230"/>
      <c r="M98" s="226"/>
      <c r="N98" s="226"/>
      <c r="O98" s="226"/>
      <c r="P98" s="227"/>
      <c r="Q98" s="825"/>
      <c r="R98" s="230"/>
      <c r="S98" s="226"/>
      <c r="T98" s="226"/>
      <c r="U98" s="226"/>
      <c r="V98" s="227"/>
    </row>
    <row r="99" spans="3:22" ht="14.25">
      <c r="C99" s="810"/>
      <c r="D99" s="811"/>
      <c r="E99" s="825"/>
      <c r="F99" s="230"/>
      <c r="G99" s="226"/>
      <c r="H99" s="226"/>
      <c r="I99" s="226"/>
      <c r="J99" s="227"/>
      <c r="K99" s="825"/>
      <c r="L99" s="230"/>
      <c r="M99" s="226"/>
      <c r="N99" s="226"/>
      <c r="O99" s="226"/>
      <c r="P99" s="227"/>
      <c r="Q99" s="825"/>
      <c r="R99" s="230"/>
      <c r="S99" s="226"/>
      <c r="T99" s="226"/>
      <c r="U99" s="226"/>
      <c r="V99" s="227"/>
    </row>
    <row r="100" spans="3:22" ht="14.25">
      <c r="C100" s="810"/>
      <c r="D100" s="811"/>
      <c r="E100" s="825"/>
      <c r="F100" s="230"/>
      <c r="G100" s="226"/>
      <c r="H100" s="226"/>
      <c r="I100" s="226"/>
      <c r="J100" s="227"/>
      <c r="K100" s="825"/>
      <c r="L100" s="230"/>
      <c r="M100" s="226"/>
      <c r="N100" s="226"/>
      <c r="O100" s="226"/>
      <c r="P100" s="227"/>
      <c r="Q100" s="825"/>
      <c r="R100" s="230"/>
      <c r="S100" s="226"/>
      <c r="T100" s="226"/>
      <c r="U100" s="226"/>
      <c r="V100" s="227"/>
    </row>
    <row r="101" spans="3:22" ht="14.25">
      <c r="C101" s="810"/>
      <c r="D101" s="811"/>
      <c r="E101" s="825"/>
      <c r="F101" s="230"/>
      <c r="G101" s="226"/>
      <c r="H101" s="226"/>
      <c r="I101" s="226"/>
      <c r="J101" s="227"/>
      <c r="K101" s="825"/>
      <c r="L101" s="230"/>
      <c r="M101" s="226"/>
      <c r="N101" s="226"/>
      <c r="O101" s="226"/>
      <c r="P101" s="227"/>
      <c r="Q101" s="825"/>
      <c r="R101" s="230"/>
      <c r="S101" s="226"/>
      <c r="T101" s="226"/>
      <c r="U101" s="226"/>
      <c r="V101" s="227"/>
    </row>
    <row r="102" spans="3:22" ht="14.25">
      <c r="C102" s="810"/>
      <c r="D102" s="811"/>
      <c r="E102" s="825"/>
      <c r="F102" s="230"/>
      <c r="G102" s="226"/>
      <c r="H102" s="226"/>
      <c r="I102" s="226"/>
      <c r="J102" s="227"/>
      <c r="K102" s="825"/>
      <c r="L102" s="230"/>
      <c r="M102" s="226"/>
      <c r="N102" s="226"/>
      <c r="O102" s="226"/>
      <c r="P102" s="227"/>
      <c r="Q102" s="825"/>
      <c r="R102" s="230"/>
      <c r="S102" s="226"/>
      <c r="T102" s="226"/>
      <c r="U102" s="226"/>
      <c r="V102" s="227"/>
    </row>
    <row r="103" spans="3:22" ht="14.25">
      <c r="C103" s="810"/>
      <c r="D103" s="811"/>
      <c r="E103" s="825"/>
      <c r="F103" s="230"/>
      <c r="G103" s="226"/>
      <c r="H103" s="226"/>
      <c r="I103" s="226"/>
      <c r="J103" s="227"/>
      <c r="K103" s="825"/>
      <c r="L103" s="230"/>
      <c r="M103" s="226"/>
      <c r="N103" s="226"/>
      <c r="O103" s="226"/>
      <c r="P103" s="227"/>
      <c r="Q103" s="825"/>
      <c r="R103" s="230"/>
      <c r="S103" s="226"/>
      <c r="T103" s="226"/>
      <c r="U103" s="226"/>
      <c r="V103" s="227"/>
    </row>
    <row r="104" spans="3:22" ht="14.25">
      <c r="C104" s="810"/>
      <c r="D104" s="811"/>
      <c r="E104" s="825"/>
      <c r="F104" s="230"/>
      <c r="G104" s="226"/>
      <c r="H104" s="226"/>
      <c r="I104" s="226"/>
      <c r="J104" s="227"/>
      <c r="K104" s="825"/>
      <c r="L104" s="230"/>
      <c r="M104" s="226"/>
      <c r="N104" s="226"/>
      <c r="O104" s="226"/>
      <c r="P104" s="227"/>
      <c r="Q104" s="825"/>
      <c r="R104" s="230"/>
      <c r="S104" s="226"/>
      <c r="T104" s="226"/>
      <c r="U104" s="226"/>
      <c r="V104" s="227"/>
    </row>
    <row r="105" spans="3:22" ht="14.25">
      <c r="C105" s="810"/>
      <c r="D105" s="811"/>
      <c r="E105" s="825"/>
      <c r="F105" s="230"/>
      <c r="G105" s="226"/>
      <c r="H105" s="226"/>
      <c r="I105" s="226"/>
      <c r="J105" s="227"/>
      <c r="K105" s="825"/>
      <c r="L105" s="230"/>
      <c r="M105" s="226"/>
      <c r="N105" s="226"/>
      <c r="O105" s="226"/>
      <c r="P105" s="227"/>
      <c r="Q105" s="825"/>
      <c r="R105" s="230"/>
      <c r="S105" s="226"/>
      <c r="T105" s="226"/>
      <c r="U105" s="226"/>
      <c r="V105" s="227"/>
    </row>
    <row r="106" spans="3:22" ht="14.25">
      <c r="C106" s="810"/>
      <c r="D106" s="811"/>
      <c r="E106" s="825"/>
      <c r="F106" s="230"/>
      <c r="G106" s="226"/>
      <c r="H106" s="226"/>
      <c r="I106" s="226"/>
      <c r="J106" s="227"/>
      <c r="K106" s="825"/>
      <c r="L106" s="230"/>
      <c r="M106" s="226"/>
      <c r="N106" s="226"/>
      <c r="O106" s="226"/>
      <c r="P106" s="227"/>
      <c r="Q106" s="825"/>
      <c r="R106" s="230"/>
      <c r="S106" s="226"/>
      <c r="T106" s="226"/>
      <c r="U106" s="226"/>
      <c r="V106" s="227"/>
    </row>
    <row r="107" spans="3:22" ht="14.25">
      <c r="C107" s="810"/>
      <c r="D107" s="811"/>
      <c r="E107" s="825"/>
      <c r="F107" s="230"/>
      <c r="G107" s="226"/>
      <c r="H107" s="226"/>
      <c r="I107" s="226"/>
      <c r="J107" s="227"/>
      <c r="K107" s="825"/>
      <c r="L107" s="230"/>
      <c r="M107" s="226"/>
      <c r="N107" s="226"/>
      <c r="O107" s="226"/>
      <c r="P107" s="227"/>
      <c r="Q107" s="825"/>
      <c r="R107" s="230"/>
      <c r="S107" s="226"/>
      <c r="T107" s="226"/>
      <c r="U107" s="226"/>
      <c r="V107" s="227"/>
    </row>
    <row r="108" spans="3:22" ht="14.25">
      <c r="C108" s="810"/>
      <c r="D108" s="811"/>
      <c r="E108" s="825"/>
      <c r="F108" s="230"/>
      <c r="G108" s="226"/>
      <c r="H108" s="226"/>
      <c r="I108" s="226"/>
      <c r="J108" s="227"/>
      <c r="K108" s="825"/>
      <c r="L108" s="230"/>
      <c r="M108" s="226"/>
      <c r="N108" s="226"/>
      <c r="O108" s="226"/>
      <c r="P108" s="227"/>
      <c r="Q108" s="825"/>
      <c r="R108" s="230"/>
      <c r="S108" s="226"/>
      <c r="T108" s="226"/>
      <c r="U108" s="226"/>
      <c r="V108" s="227"/>
    </row>
    <row r="109" spans="3:22" ht="14.25">
      <c r="C109" s="810"/>
      <c r="D109" s="811"/>
      <c r="E109" s="825"/>
      <c r="F109" s="230"/>
      <c r="G109" s="226"/>
      <c r="H109" s="226"/>
      <c r="I109" s="226"/>
      <c r="J109" s="227"/>
      <c r="K109" s="825"/>
      <c r="L109" s="230"/>
      <c r="M109" s="226"/>
      <c r="N109" s="226"/>
      <c r="O109" s="226"/>
      <c r="P109" s="227"/>
      <c r="Q109" s="825"/>
      <c r="R109" s="230"/>
      <c r="S109" s="226"/>
      <c r="T109" s="226"/>
      <c r="U109" s="226"/>
      <c r="V109" s="227"/>
    </row>
    <row r="110" spans="3:22" ht="14.25">
      <c r="C110" s="810"/>
      <c r="D110" s="811"/>
      <c r="E110" s="825"/>
      <c r="F110" s="230"/>
      <c r="G110" s="226"/>
      <c r="H110" s="226"/>
      <c r="I110" s="226"/>
      <c r="J110" s="227"/>
      <c r="K110" s="825"/>
      <c r="L110" s="230"/>
      <c r="M110" s="226"/>
      <c r="N110" s="226"/>
      <c r="O110" s="226"/>
      <c r="P110" s="227"/>
      <c r="Q110" s="825"/>
      <c r="R110" s="230"/>
      <c r="S110" s="226"/>
      <c r="T110" s="226"/>
      <c r="U110" s="226"/>
      <c r="V110" s="227"/>
    </row>
    <row r="111" spans="3:22" ht="14.25">
      <c r="C111" s="810"/>
      <c r="D111" s="811"/>
      <c r="E111" s="825"/>
      <c r="F111" s="230"/>
      <c r="G111" s="226"/>
      <c r="H111" s="226"/>
      <c r="I111" s="226"/>
      <c r="J111" s="227"/>
      <c r="K111" s="825"/>
      <c r="L111" s="230"/>
      <c r="M111" s="226"/>
      <c r="N111" s="226"/>
      <c r="O111" s="226"/>
      <c r="P111" s="227"/>
      <c r="Q111" s="825"/>
      <c r="R111" s="230"/>
      <c r="S111" s="226"/>
      <c r="T111" s="226"/>
      <c r="U111" s="226"/>
      <c r="V111" s="227"/>
    </row>
    <row r="112" spans="3:22" ht="14.25">
      <c r="C112" s="810"/>
      <c r="D112" s="811"/>
      <c r="E112" s="825"/>
      <c r="F112" s="230"/>
      <c r="G112" s="226"/>
      <c r="H112" s="226"/>
      <c r="I112" s="226"/>
      <c r="J112" s="227"/>
      <c r="K112" s="825"/>
      <c r="L112" s="230"/>
      <c r="M112" s="226"/>
      <c r="N112" s="226"/>
      <c r="O112" s="226"/>
      <c r="P112" s="227"/>
      <c r="Q112" s="825"/>
      <c r="R112" s="230"/>
      <c r="S112" s="226"/>
      <c r="T112" s="226"/>
      <c r="U112" s="226"/>
      <c r="V112" s="227"/>
    </row>
    <row r="113" spans="3:22" ht="14.25">
      <c r="C113" s="810"/>
      <c r="D113" s="811"/>
      <c r="E113" s="825"/>
      <c r="F113" s="230"/>
      <c r="G113" s="226"/>
      <c r="H113" s="226"/>
      <c r="I113" s="226"/>
      <c r="J113" s="227"/>
      <c r="K113" s="825"/>
      <c r="L113" s="230"/>
      <c r="M113" s="226"/>
      <c r="N113" s="226"/>
      <c r="O113" s="226"/>
      <c r="P113" s="227"/>
      <c r="Q113" s="825"/>
      <c r="R113" s="230"/>
      <c r="S113" s="226"/>
      <c r="T113" s="226"/>
      <c r="U113" s="226"/>
      <c r="V113" s="227"/>
    </row>
    <row r="114" spans="3:22" ht="14.25">
      <c r="C114" s="810"/>
      <c r="D114" s="811"/>
      <c r="E114" s="825"/>
      <c r="F114" s="230"/>
      <c r="G114" s="226"/>
      <c r="H114" s="226"/>
      <c r="I114" s="226"/>
      <c r="J114" s="227"/>
      <c r="K114" s="825"/>
      <c r="L114" s="230"/>
      <c r="M114" s="226"/>
      <c r="N114" s="226"/>
      <c r="O114" s="226"/>
      <c r="P114" s="227"/>
      <c r="Q114" s="825"/>
      <c r="R114" s="230"/>
      <c r="S114" s="226"/>
      <c r="T114" s="226"/>
      <c r="U114" s="226"/>
      <c r="V114" s="227"/>
    </row>
    <row r="115" spans="3:22" ht="14.25">
      <c r="C115" s="810"/>
      <c r="D115" s="811"/>
      <c r="E115" s="825"/>
      <c r="F115" s="230"/>
      <c r="G115" s="226"/>
      <c r="H115" s="226"/>
      <c r="I115" s="226"/>
      <c r="J115" s="227"/>
      <c r="K115" s="825"/>
      <c r="L115" s="230"/>
      <c r="M115" s="226"/>
      <c r="N115" s="226"/>
      <c r="O115" s="226"/>
      <c r="P115" s="227"/>
      <c r="Q115" s="825"/>
      <c r="R115" s="230"/>
      <c r="S115" s="226"/>
      <c r="T115" s="226"/>
      <c r="U115" s="226"/>
      <c r="V115" s="227"/>
    </row>
    <row r="116" spans="3:22" ht="14.25">
      <c r="C116" s="810"/>
      <c r="D116" s="811"/>
      <c r="E116" s="825"/>
      <c r="F116" s="230"/>
      <c r="G116" s="226"/>
      <c r="H116" s="226"/>
      <c r="I116" s="226"/>
      <c r="J116" s="227"/>
      <c r="K116" s="825"/>
      <c r="L116" s="230"/>
      <c r="M116" s="226"/>
      <c r="N116" s="226"/>
      <c r="O116" s="226"/>
      <c r="P116" s="227"/>
      <c r="Q116" s="825"/>
      <c r="R116" s="230"/>
      <c r="S116" s="226"/>
      <c r="T116" s="226"/>
      <c r="U116" s="226"/>
      <c r="V116" s="227"/>
    </row>
    <row r="117" spans="3:22" ht="14.25">
      <c r="C117" s="812"/>
      <c r="D117" s="813"/>
      <c r="E117" s="826"/>
      <c r="F117" s="231"/>
      <c r="G117" s="232"/>
      <c r="H117" s="232"/>
      <c r="I117" s="232"/>
      <c r="J117" s="233"/>
      <c r="K117" s="826"/>
      <c r="L117" s="231"/>
      <c r="M117" s="232"/>
      <c r="N117" s="232"/>
      <c r="O117" s="232"/>
      <c r="P117" s="233"/>
      <c r="Q117" s="826"/>
      <c r="R117" s="231"/>
      <c r="S117" s="232"/>
      <c r="T117" s="232"/>
      <c r="U117" s="232"/>
      <c r="V117" s="233"/>
    </row>
    <row r="118" spans="3:22">
      <c r="C118" s="808" t="s">
        <v>318</v>
      </c>
      <c r="D118" s="809"/>
      <c r="E118" s="827"/>
      <c r="F118" s="828"/>
      <c r="G118" s="830"/>
      <c r="H118" s="222"/>
      <c r="I118" s="222"/>
      <c r="J118" s="832"/>
      <c r="K118" s="827"/>
      <c r="L118" s="828"/>
      <c r="M118" s="830"/>
      <c r="N118" s="222"/>
      <c r="O118" s="222"/>
      <c r="P118" s="832"/>
      <c r="Q118" s="827"/>
      <c r="R118" s="828"/>
      <c r="S118" s="830"/>
      <c r="T118" s="222"/>
      <c r="U118" s="222"/>
      <c r="V118" s="832"/>
    </row>
    <row r="119" spans="3:22" ht="12.95" customHeight="1">
      <c r="C119" s="810"/>
      <c r="D119" s="811"/>
      <c r="E119" s="829"/>
      <c r="F119" s="822"/>
      <c r="G119" s="831"/>
      <c r="H119" s="834"/>
      <c r="I119" s="223"/>
      <c r="J119" s="833"/>
      <c r="K119" s="829"/>
      <c r="L119" s="822"/>
      <c r="M119" s="831"/>
      <c r="N119" s="834"/>
      <c r="O119" s="223"/>
      <c r="P119" s="833"/>
      <c r="Q119" s="829"/>
      <c r="R119" s="822"/>
      <c r="S119" s="831"/>
      <c r="T119" s="834"/>
      <c r="U119" s="223"/>
      <c r="V119" s="833"/>
    </row>
    <row r="120" spans="3:22">
      <c r="C120" s="810"/>
      <c r="D120" s="811"/>
      <c r="E120" s="829"/>
      <c r="F120" s="822"/>
      <c r="G120" s="831"/>
      <c r="H120" s="834"/>
      <c r="I120" s="224"/>
      <c r="J120" s="833"/>
      <c r="K120" s="829"/>
      <c r="L120" s="822"/>
      <c r="M120" s="831"/>
      <c r="N120" s="834"/>
      <c r="O120" s="224"/>
      <c r="P120" s="833"/>
      <c r="Q120" s="829"/>
      <c r="R120" s="822"/>
      <c r="S120" s="831"/>
      <c r="T120" s="834"/>
      <c r="U120" s="224"/>
      <c r="V120" s="833"/>
    </row>
    <row r="121" spans="3:22">
      <c r="C121" s="810"/>
      <c r="D121" s="811"/>
      <c r="E121" s="829"/>
      <c r="F121" s="822"/>
      <c r="G121" s="831"/>
      <c r="H121" s="834"/>
      <c r="I121" s="225"/>
      <c r="J121" s="833"/>
      <c r="K121" s="829"/>
      <c r="L121" s="822"/>
      <c r="M121" s="831"/>
      <c r="N121" s="834"/>
      <c r="O121" s="225"/>
      <c r="P121" s="833"/>
      <c r="Q121" s="829"/>
      <c r="R121" s="822"/>
      <c r="S121" s="831"/>
      <c r="T121" s="834"/>
      <c r="U121" s="225"/>
      <c r="V121" s="833"/>
    </row>
    <row r="122" spans="3:22" ht="14.25">
      <c r="C122" s="810"/>
      <c r="D122" s="811"/>
      <c r="E122" s="80"/>
      <c r="F122" s="34"/>
      <c r="G122" s="226"/>
      <c r="H122" s="226"/>
      <c r="I122" s="226"/>
      <c r="J122" s="227"/>
      <c r="K122" s="80"/>
      <c r="L122" s="34"/>
      <c r="M122" s="226"/>
      <c r="N122" s="226"/>
      <c r="O122" s="226"/>
      <c r="P122" s="227"/>
      <c r="Q122" s="80"/>
      <c r="R122" s="34"/>
      <c r="S122" s="226"/>
      <c r="T122" s="226"/>
      <c r="U122" s="226"/>
      <c r="V122" s="227"/>
    </row>
    <row r="123" spans="3:22" ht="14.25">
      <c r="C123" s="810"/>
      <c r="D123" s="811"/>
      <c r="E123" s="80"/>
      <c r="F123" s="34"/>
      <c r="G123" s="226"/>
      <c r="H123" s="226"/>
      <c r="I123" s="226"/>
      <c r="J123" s="227"/>
      <c r="K123" s="80"/>
      <c r="L123" s="34"/>
      <c r="M123" s="226"/>
      <c r="N123" s="226"/>
      <c r="O123" s="226"/>
      <c r="P123" s="227"/>
      <c r="Q123" s="80"/>
      <c r="R123" s="34"/>
      <c r="S123" s="226"/>
      <c r="T123" s="226"/>
      <c r="U123" s="226"/>
      <c r="V123" s="227"/>
    </row>
    <row r="124" spans="3:22" ht="14.25">
      <c r="C124" s="810"/>
      <c r="D124" s="811"/>
      <c r="E124" s="80"/>
      <c r="F124" s="34"/>
      <c r="G124" s="226"/>
      <c r="H124" s="226"/>
      <c r="I124" s="226"/>
      <c r="J124" s="227"/>
      <c r="K124" s="80"/>
      <c r="L124" s="34"/>
      <c r="M124" s="226"/>
      <c r="N124" s="226"/>
      <c r="O124" s="226"/>
      <c r="P124" s="227"/>
      <c r="Q124" s="80"/>
      <c r="R124" s="34"/>
      <c r="S124" s="226"/>
      <c r="T124" s="226"/>
      <c r="U124" s="226"/>
      <c r="V124" s="227"/>
    </row>
    <row r="125" spans="3:22" ht="14.25" customHeight="1">
      <c r="C125" s="810"/>
      <c r="D125" s="811"/>
      <c r="E125" s="823"/>
      <c r="F125" s="824"/>
      <c r="G125" s="228"/>
      <c r="H125" s="228"/>
      <c r="I125" s="228"/>
      <c r="J125" s="229"/>
      <c r="K125" s="823"/>
      <c r="L125" s="824"/>
      <c r="M125" s="228"/>
      <c r="N125" s="228"/>
      <c r="O125" s="228"/>
      <c r="P125" s="229"/>
      <c r="Q125" s="823"/>
      <c r="R125" s="824"/>
      <c r="S125" s="228"/>
      <c r="T125" s="228"/>
      <c r="U125" s="228"/>
      <c r="V125" s="229"/>
    </row>
    <row r="126" spans="3:22" ht="14.25" customHeight="1">
      <c r="C126" s="810"/>
      <c r="D126" s="811"/>
      <c r="E126" s="825"/>
      <c r="F126" s="230"/>
      <c r="G126" s="226"/>
      <c r="H126" s="226"/>
      <c r="I126" s="226"/>
      <c r="J126" s="227"/>
      <c r="K126" s="825"/>
      <c r="L126" s="230"/>
      <c r="M126" s="226"/>
      <c r="N126" s="226"/>
      <c r="O126" s="226"/>
      <c r="P126" s="227"/>
      <c r="Q126" s="825"/>
      <c r="R126" s="230"/>
      <c r="S126" s="226"/>
      <c r="T126" s="226"/>
      <c r="U126" s="226"/>
      <c r="V126" s="227"/>
    </row>
    <row r="127" spans="3:22" ht="14.25">
      <c r="C127" s="810"/>
      <c r="D127" s="811"/>
      <c r="E127" s="825"/>
      <c r="F127" s="230"/>
      <c r="G127" s="226"/>
      <c r="H127" s="226"/>
      <c r="I127" s="226"/>
      <c r="J127" s="227"/>
      <c r="K127" s="825"/>
      <c r="L127" s="230"/>
      <c r="M127" s="226"/>
      <c r="N127" s="226"/>
      <c r="O127" s="226"/>
      <c r="P127" s="227"/>
      <c r="Q127" s="825"/>
      <c r="R127" s="230"/>
      <c r="S127" s="226"/>
      <c r="T127" s="226"/>
      <c r="U127" s="226"/>
      <c r="V127" s="227"/>
    </row>
    <row r="128" spans="3:22" ht="14.25">
      <c r="C128" s="810"/>
      <c r="D128" s="811"/>
      <c r="E128" s="825"/>
      <c r="F128" s="230"/>
      <c r="G128" s="226"/>
      <c r="H128" s="226"/>
      <c r="I128" s="226"/>
      <c r="J128" s="227"/>
      <c r="K128" s="825"/>
      <c r="L128" s="230"/>
      <c r="M128" s="226"/>
      <c r="N128" s="226"/>
      <c r="O128" s="226"/>
      <c r="P128" s="227"/>
      <c r="Q128" s="825"/>
      <c r="R128" s="230"/>
      <c r="S128" s="226"/>
      <c r="T128" s="226"/>
      <c r="U128" s="226"/>
      <c r="V128" s="227"/>
    </row>
    <row r="129" spans="3:22" ht="14.25">
      <c r="C129" s="810"/>
      <c r="D129" s="811"/>
      <c r="E129" s="825"/>
      <c r="F129" s="230"/>
      <c r="G129" s="226"/>
      <c r="H129" s="226"/>
      <c r="I129" s="226"/>
      <c r="J129" s="227"/>
      <c r="K129" s="825"/>
      <c r="L129" s="230"/>
      <c r="M129" s="226"/>
      <c r="N129" s="226"/>
      <c r="O129" s="226"/>
      <c r="P129" s="227"/>
      <c r="Q129" s="825"/>
      <c r="R129" s="230"/>
      <c r="S129" s="226"/>
      <c r="T129" s="226"/>
      <c r="U129" s="226"/>
      <c r="V129" s="227"/>
    </row>
    <row r="130" spans="3:22" ht="14.25">
      <c r="C130" s="810"/>
      <c r="D130" s="811"/>
      <c r="E130" s="825"/>
      <c r="F130" s="230"/>
      <c r="G130" s="226"/>
      <c r="H130" s="226"/>
      <c r="I130" s="226"/>
      <c r="J130" s="227"/>
      <c r="K130" s="825"/>
      <c r="L130" s="230"/>
      <c r="M130" s="226"/>
      <c r="N130" s="226"/>
      <c r="O130" s="226"/>
      <c r="P130" s="227"/>
      <c r="Q130" s="825"/>
      <c r="R130" s="230"/>
      <c r="S130" s="226"/>
      <c r="T130" s="226"/>
      <c r="U130" s="226"/>
      <c r="V130" s="227"/>
    </row>
    <row r="131" spans="3:22" ht="14.25">
      <c r="C131" s="810"/>
      <c r="D131" s="811"/>
      <c r="E131" s="825"/>
      <c r="F131" s="230"/>
      <c r="G131" s="226"/>
      <c r="H131" s="226"/>
      <c r="I131" s="226"/>
      <c r="J131" s="227"/>
      <c r="K131" s="825"/>
      <c r="L131" s="230"/>
      <c r="M131" s="226"/>
      <c r="N131" s="226"/>
      <c r="O131" s="226"/>
      <c r="P131" s="227"/>
      <c r="Q131" s="825"/>
      <c r="R131" s="230"/>
      <c r="S131" s="226"/>
      <c r="T131" s="226"/>
      <c r="U131" s="226"/>
      <c r="V131" s="227"/>
    </row>
    <row r="132" spans="3:22" ht="14.25">
      <c r="C132" s="810"/>
      <c r="D132" s="811"/>
      <c r="E132" s="825"/>
      <c r="F132" s="230"/>
      <c r="G132" s="226"/>
      <c r="H132" s="226"/>
      <c r="I132" s="226"/>
      <c r="J132" s="227"/>
      <c r="K132" s="825"/>
      <c r="L132" s="230"/>
      <c r="M132" s="226"/>
      <c r="N132" s="226"/>
      <c r="O132" s="226"/>
      <c r="P132" s="227"/>
      <c r="Q132" s="825"/>
      <c r="R132" s="230"/>
      <c r="S132" s="226"/>
      <c r="T132" s="226"/>
      <c r="U132" s="226"/>
      <c r="V132" s="227"/>
    </row>
    <row r="133" spans="3:22" ht="14.25">
      <c r="C133" s="810"/>
      <c r="D133" s="811"/>
      <c r="E133" s="825"/>
      <c r="F133" s="230"/>
      <c r="G133" s="226"/>
      <c r="H133" s="226"/>
      <c r="I133" s="226"/>
      <c r="J133" s="227"/>
      <c r="K133" s="825"/>
      <c r="L133" s="230"/>
      <c r="M133" s="226"/>
      <c r="N133" s="226"/>
      <c r="O133" s="226"/>
      <c r="P133" s="227"/>
      <c r="Q133" s="825"/>
      <c r="R133" s="230"/>
      <c r="S133" s="226"/>
      <c r="T133" s="226"/>
      <c r="U133" s="226"/>
      <c r="V133" s="227"/>
    </row>
    <row r="134" spans="3:22" ht="14.25">
      <c r="C134" s="810"/>
      <c r="D134" s="811"/>
      <c r="E134" s="825"/>
      <c r="F134" s="230"/>
      <c r="G134" s="226"/>
      <c r="H134" s="226"/>
      <c r="I134" s="226"/>
      <c r="J134" s="227"/>
      <c r="K134" s="825"/>
      <c r="L134" s="230"/>
      <c r="M134" s="226"/>
      <c r="N134" s="226"/>
      <c r="O134" s="226"/>
      <c r="P134" s="227"/>
      <c r="Q134" s="825"/>
      <c r="R134" s="230"/>
      <c r="S134" s="226"/>
      <c r="T134" s="226"/>
      <c r="U134" s="226"/>
      <c r="V134" s="227"/>
    </row>
    <row r="135" spans="3:22" ht="14.25">
      <c r="C135" s="810"/>
      <c r="D135" s="811"/>
      <c r="E135" s="825"/>
      <c r="F135" s="230"/>
      <c r="G135" s="226"/>
      <c r="H135" s="226"/>
      <c r="I135" s="226"/>
      <c r="J135" s="227"/>
      <c r="K135" s="825"/>
      <c r="L135" s="230"/>
      <c r="M135" s="226"/>
      <c r="N135" s="226"/>
      <c r="O135" s="226"/>
      <c r="P135" s="227"/>
      <c r="Q135" s="825"/>
      <c r="R135" s="230"/>
      <c r="S135" s="226"/>
      <c r="T135" s="226"/>
      <c r="U135" s="226"/>
      <c r="V135" s="227"/>
    </row>
    <row r="136" spans="3:22" ht="14.25">
      <c r="C136" s="810"/>
      <c r="D136" s="811"/>
      <c r="E136" s="825"/>
      <c r="F136" s="230"/>
      <c r="G136" s="226"/>
      <c r="H136" s="226"/>
      <c r="I136" s="226"/>
      <c r="J136" s="227"/>
      <c r="K136" s="825"/>
      <c r="L136" s="230"/>
      <c r="M136" s="226"/>
      <c r="N136" s="226"/>
      <c r="O136" s="226"/>
      <c r="P136" s="227"/>
      <c r="Q136" s="825"/>
      <c r="R136" s="230"/>
      <c r="S136" s="226"/>
      <c r="T136" s="226"/>
      <c r="U136" s="226"/>
      <c r="V136" s="227"/>
    </row>
    <row r="137" spans="3:22" ht="14.25">
      <c r="C137" s="810"/>
      <c r="D137" s="811"/>
      <c r="E137" s="825"/>
      <c r="F137" s="230"/>
      <c r="G137" s="226"/>
      <c r="H137" s="226"/>
      <c r="I137" s="226"/>
      <c r="J137" s="227"/>
      <c r="K137" s="825"/>
      <c r="L137" s="230"/>
      <c r="M137" s="226"/>
      <c r="N137" s="226"/>
      <c r="O137" s="226"/>
      <c r="P137" s="227"/>
      <c r="Q137" s="825"/>
      <c r="R137" s="230"/>
      <c r="S137" s="226"/>
      <c r="T137" s="226"/>
      <c r="U137" s="226"/>
      <c r="V137" s="227"/>
    </row>
    <row r="138" spans="3:22" ht="14.25">
      <c r="C138" s="810"/>
      <c r="D138" s="811"/>
      <c r="E138" s="825"/>
      <c r="F138" s="230"/>
      <c r="G138" s="226"/>
      <c r="H138" s="226"/>
      <c r="I138" s="226"/>
      <c r="J138" s="227"/>
      <c r="K138" s="825"/>
      <c r="L138" s="230"/>
      <c r="M138" s="226"/>
      <c r="N138" s="226"/>
      <c r="O138" s="226"/>
      <c r="P138" s="227"/>
      <c r="Q138" s="825"/>
      <c r="R138" s="230"/>
      <c r="S138" s="226"/>
      <c r="T138" s="226"/>
      <c r="U138" s="226"/>
      <c r="V138" s="227"/>
    </row>
    <row r="139" spans="3:22" ht="14.25">
      <c r="C139" s="810"/>
      <c r="D139" s="811"/>
      <c r="E139" s="825"/>
      <c r="F139" s="230"/>
      <c r="G139" s="226"/>
      <c r="H139" s="226"/>
      <c r="I139" s="226"/>
      <c r="J139" s="227"/>
      <c r="K139" s="825"/>
      <c r="L139" s="230"/>
      <c r="M139" s="226"/>
      <c r="N139" s="226"/>
      <c r="O139" s="226"/>
      <c r="P139" s="227"/>
      <c r="Q139" s="825"/>
      <c r="R139" s="230"/>
      <c r="S139" s="226"/>
      <c r="T139" s="226"/>
      <c r="U139" s="226"/>
      <c r="V139" s="227"/>
    </row>
    <row r="140" spans="3:22" ht="14.25">
      <c r="C140" s="810"/>
      <c r="D140" s="811"/>
      <c r="E140" s="825"/>
      <c r="F140" s="230"/>
      <c r="G140" s="226"/>
      <c r="H140" s="226"/>
      <c r="I140" s="226"/>
      <c r="J140" s="227"/>
      <c r="K140" s="825"/>
      <c r="L140" s="230"/>
      <c r="M140" s="226"/>
      <c r="N140" s="226"/>
      <c r="O140" s="226"/>
      <c r="P140" s="227"/>
      <c r="Q140" s="825"/>
      <c r="R140" s="230"/>
      <c r="S140" s="226"/>
      <c r="T140" s="226"/>
      <c r="U140" s="226"/>
      <c r="V140" s="227"/>
    </row>
    <row r="141" spans="3:22" ht="14.25">
      <c r="C141" s="810"/>
      <c r="D141" s="811"/>
      <c r="E141" s="825"/>
      <c r="F141" s="230"/>
      <c r="G141" s="226"/>
      <c r="H141" s="226"/>
      <c r="I141" s="226"/>
      <c r="J141" s="227"/>
      <c r="K141" s="825"/>
      <c r="L141" s="230"/>
      <c r="M141" s="226"/>
      <c r="N141" s="226"/>
      <c r="O141" s="226"/>
      <c r="P141" s="227"/>
      <c r="Q141" s="825"/>
      <c r="R141" s="230"/>
      <c r="S141" s="226"/>
      <c r="T141" s="226"/>
      <c r="U141" s="226"/>
      <c r="V141" s="227"/>
    </row>
    <row r="142" spans="3:22" ht="14.25">
      <c r="C142" s="810"/>
      <c r="D142" s="811"/>
      <c r="E142" s="825"/>
      <c r="F142" s="230"/>
      <c r="G142" s="226"/>
      <c r="H142" s="226"/>
      <c r="I142" s="226"/>
      <c r="J142" s="227"/>
      <c r="K142" s="825"/>
      <c r="L142" s="230"/>
      <c r="M142" s="226"/>
      <c r="N142" s="226"/>
      <c r="O142" s="226"/>
      <c r="P142" s="227"/>
      <c r="Q142" s="825"/>
      <c r="R142" s="230"/>
      <c r="S142" s="226"/>
      <c r="T142" s="226"/>
      <c r="U142" s="226"/>
      <c r="V142" s="227"/>
    </row>
    <row r="143" spans="3:22" ht="14.25">
      <c r="C143" s="810"/>
      <c r="D143" s="811"/>
      <c r="E143" s="825"/>
      <c r="F143" s="230"/>
      <c r="G143" s="226"/>
      <c r="H143" s="226"/>
      <c r="I143" s="226"/>
      <c r="J143" s="227"/>
      <c r="K143" s="825"/>
      <c r="L143" s="230"/>
      <c r="M143" s="226"/>
      <c r="N143" s="226"/>
      <c r="O143" s="226"/>
      <c r="P143" s="227"/>
      <c r="Q143" s="825"/>
      <c r="R143" s="230"/>
      <c r="S143" s="226"/>
      <c r="T143" s="226"/>
      <c r="U143" s="226"/>
      <c r="V143" s="227"/>
    </row>
    <row r="144" spans="3:22" ht="14.25">
      <c r="C144" s="810"/>
      <c r="D144" s="811"/>
      <c r="E144" s="825"/>
      <c r="F144" s="230"/>
      <c r="G144" s="226"/>
      <c r="H144" s="226"/>
      <c r="I144" s="226"/>
      <c r="J144" s="227"/>
      <c r="K144" s="825"/>
      <c r="L144" s="230"/>
      <c r="M144" s="226"/>
      <c r="N144" s="226"/>
      <c r="O144" s="226"/>
      <c r="P144" s="227"/>
      <c r="Q144" s="825"/>
      <c r="R144" s="230"/>
      <c r="S144" s="226"/>
      <c r="T144" s="226"/>
      <c r="U144" s="226"/>
      <c r="V144" s="227"/>
    </row>
    <row r="145" spans="3:22" ht="14.25">
      <c r="C145" s="810"/>
      <c r="D145" s="811"/>
      <c r="E145" s="825"/>
      <c r="F145" s="230"/>
      <c r="G145" s="226"/>
      <c r="H145" s="226"/>
      <c r="I145" s="226"/>
      <c r="J145" s="227"/>
      <c r="K145" s="825"/>
      <c r="L145" s="230"/>
      <c r="M145" s="226"/>
      <c r="N145" s="226"/>
      <c r="O145" s="226"/>
      <c r="P145" s="227"/>
      <c r="Q145" s="825"/>
      <c r="R145" s="230"/>
      <c r="S145" s="226"/>
      <c r="T145" s="226"/>
      <c r="U145" s="226"/>
      <c r="V145" s="227"/>
    </row>
    <row r="146" spans="3:22" ht="14.25">
      <c r="C146" s="810"/>
      <c r="D146" s="811"/>
      <c r="E146" s="825"/>
      <c r="F146" s="230"/>
      <c r="G146" s="226"/>
      <c r="H146" s="226"/>
      <c r="I146" s="226"/>
      <c r="J146" s="227"/>
      <c r="K146" s="825"/>
      <c r="L146" s="230"/>
      <c r="M146" s="226"/>
      <c r="N146" s="226"/>
      <c r="O146" s="226"/>
      <c r="P146" s="227"/>
      <c r="Q146" s="825"/>
      <c r="R146" s="230"/>
      <c r="S146" s="226"/>
      <c r="T146" s="226"/>
      <c r="U146" s="226"/>
      <c r="V146" s="227"/>
    </row>
    <row r="147" spans="3:22" ht="14.25">
      <c r="C147" s="810"/>
      <c r="D147" s="811"/>
      <c r="E147" s="825"/>
      <c r="F147" s="230"/>
      <c r="G147" s="226"/>
      <c r="H147" s="226"/>
      <c r="I147" s="226"/>
      <c r="J147" s="227"/>
      <c r="K147" s="825"/>
      <c r="L147" s="230"/>
      <c r="M147" s="226"/>
      <c r="N147" s="226"/>
      <c r="O147" s="226"/>
      <c r="P147" s="227"/>
      <c r="Q147" s="825"/>
      <c r="R147" s="230"/>
      <c r="S147" s="226"/>
      <c r="T147" s="226"/>
      <c r="U147" s="226"/>
      <c r="V147" s="227"/>
    </row>
    <row r="148" spans="3:22" ht="14.25">
      <c r="C148" s="810"/>
      <c r="D148" s="811"/>
      <c r="E148" s="825"/>
      <c r="F148" s="230"/>
      <c r="G148" s="226"/>
      <c r="H148" s="226"/>
      <c r="I148" s="226"/>
      <c r="J148" s="227"/>
      <c r="K148" s="825"/>
      <c r="L148" s="230"/>
      <c r="M148" s="226"/>
      <c r="N148" s="226"/>
      <c r="O148" s="226"/>
      <c r="P148" s="227"/>
      <c r="Q148" s="825"/>
      <c r="R148" s="230"/>
      <c r="S148" s="226"/>
      <c r="T148" s="226"/>
      <c r="U148" s="226"/>
      <c r="V148" s="227"/>
    </row>
    <row r="149" spans="3:22" ht="14.25">
      <c r="C149" s="810"/>
      <c r="D149" s="811"/>
      <c r="E149" s="825"/>
      <c r="F149" s="230"/>
      <c r="G149" s="226"/>
      <c r="H149" s="226"/>
      <c r="I149" s="226"/>
      <c r="J149" s="227"/>
      <c r="K149" s="825"/>
      <c r="L149" s="230"/>
      <c r="M149" s="226"/>
      <c r="N149" s="226"/>
      <c r="O149" s="226"/>
      <c r="P149" s="227"/>
      <c r="Q149" s="825"/>
      <c r="R149" s="230"/>
      <c r="S149" s="226"/>
      <c r="T149" s="226"/>
      <c r="U149" s="226"/>
      <c r="V149" s="227"/>
    </row>
    <row r="150" spans="3:22" ht="14.25">
      <c r="C150" s="810"/>
      <c r="D150" s="811"/>
      <c r="E150" s="825"/>
      <c r="F150" s="230"/>
      <c r="G150" s="226"/>
      <c r="H150" s="226"/>
      <c r="I150" s="226"/>
      <c r="J150" s="227"/>
      <c r="K150" s="825"/>
      <c r="L150" s="230"/>
      <c r="M150" s="226"/>
      <c r="N150" s="226"/>
      <c r="O150" s="226"/>
      <c r="P150" s="227"/>
      <c r="Q150" s="825"/>
      <c r="R150" s="230"/>
      <c r="S150" s="226"/>
      <c r="T150" s="226"/>
      <c r="U150" s="226"/>
      <c r="V150" s="227"/>
    </row>
    <row r="151" spans="3:22" ht="14.25">
      <c r="C151" s="810"/>
      <c r="D151" s="811"/>
      <c r="E151" s="825"/>
      <c r="F151" s="230"/>
      <c r="G151" s="226"/>
      <c r="H151" s="226"/>
      <c r="I151" s="226"/>
      <c r="J151" s="227"/>
      <c r="K151" s="825"/>
      <c r="L151" s="230"/>
      <c r="M151" s="226"/>
      <c r="N151" s="226"/>
      <c r="O151" s="226"/>
      <c r="P151" s="227"/>
      <c r="Q151" s="825"/>
      <c r="R151" s="230"/>
      <c r="S151" s="226"/>
      <c r="T151" s="226"/>
      <c r="U151" s="226"/>
      <c r="V151" s="227"/>
    </row>
    <row r="152" spans="3:22" ht="14.25">
      <c r="C152" s="810"/>
      <c r="D152" s="811"/>
      <c r="E152" s="825"/>
      <c r="F152" s="230"/>
      <c r="G152" s="226"/>
      <c r="H152" s="226"/>
      <c r="I152" s="226"/>
      <c r="J152" s="227"/>
      <c r="K152" s="825"/>
      <c r="L152" s="230"/>
      <c r="M152" s="226"/>
      <c r="N152" s="226"/>
      <c r="O152" s="226"/>
      <c r="P152" s="227"/>
      <c r="Q152" s="825"/>
      <c r="R152" s="230"/>
      <c r="S152" s="226"/>
      <c r="T152" s="226"/>
      <c r="U152" s="226"/>
      <c r="V152" s="227"/>
    </row>
    <row r="153" spans="3:22" ht="14.25">
      <c r="C153" s="810"/>
      <c r="D153" s="811"/>
      <c r="E153" s="825"/>
      <c r="F153" s="230"/>
      <c r="G153" s="226"/>
      <c r="H153" s="226"/>
      <c r="I153" s="226"/>
      <c r="J153" s="227"/>
      <c r="K153" s="825"/>
      <c r="L153" s="230"/>
      <c r="M153" s="226"/>
      <c r="N153" s="226"/>
      <c r="O153" s="226"/>
      <c r="P153" s="227"/>
      <c r="Q153" s="825"/>
      <c r="R153" s="230"/>
      <c r="S153" s="226"/>
      <c r="T153" s="226"/>
      <c r="U153" s="226"/>
      <c r="V153" s="227"/>
    </row>
    <row r="154" spans="3:22" ht="14.25">
      <c r="C154" s="810"/>
      <c r="D154" s="811"/>
      <c r="E154" s="825"/>
      <c r="F154" s="230"/>
      <c r="G154" s="226"/>
      <c r="H154" s="226"/>
      <c r="I154" s="226"/>
      <c r="J154" s="227"/>
      <c r="K154" s="825"/>
      <c r="L154" s="230"/>
      <c r="M154" s="226"/>
      <c r="N154" s="226"/>
      <c r="O154" s="226"/>
      <c r="P154" s="227"/>
      <c r="Q154" s="825"/>
      <c r="R154" s="230"/>
      <c r="S154" s="226"/>
      <c r="T154" s="226"/>
      <c r="U154" s="226"/>
      <c r="V154" s="227"/>
    </row>
    <row r="155" spans="3:22" ht="14.25">
      <c r="C155" s="810"/>
      <c r="D155" s="811"/>
      <c r="E155" s="825"/>
      <c r="F155" s="230"/>
      <c r="G155" s="226"/>
      <c r="H155" s="226"/>
      <c r="I155" s="226"/>
      <c r="J155" s="227"/>
      <c r="K155" s="825"/>
      <c r="L155" s="230"/>
      <c r="M155" s="226"/>
      <c r="N155" s="226"/>
      <c r="O155" s="226"/>
      <c r="P155" s="227"/>
      <c r="Q155" s="825"/>
      <c r="R155" s="230"/>
      <c r="S155" s="226"/>
      <c r="T155" s="226"/>
      <c r="U155" s="226"/>
      <c r="V155" s="227"/>
    </row>
    <row r="156" spans="3:22" ht="14.25">
      <c r="C156" s="810"/>
      <c r="D156" s="811"/>
      <c r="E156" s="825"/>
      <c r="F156" s="230"/>
      <c r="G156" s="226"/>
      <c r="H156" s="226"/>
      <c r="I156" s="226"/>
      <c r="J156" s="227"/>
      <c r="K156" s="825"/>
      <c r="L156" s="230"/>
      <c r="M156" s="226"/>
      <c r="N156" s="226"/>
      <c r="O156" s="226"/>
      <c r="P156" s="227"/>
      <c r="Q156" s="825"/>
      <c r="R156" s="230"/>
      <c r="S156" s="226"/>
      <c r="T156" s="226"/>
      <c r="U156" s="226"/>
      <c r="V156" s="227"/>
    </row>
    <row r="157" spans="3:22" ht="14.25">
      <c r="C157" s="810"/>
      <c r="D157" s="811"/>
      <c r="E157" s="825"/>
      <c r="F157" s="230"/>
      <c r="G157" s="226"/>
      <c r="H157" s="226"/>
      <c r="I157" s="226"/>
      <c r="J157" s="227"/>
      <c r="K157" s="825"/>
      <c r="L157" s="230"/>
      <c r="M157" s="226"/>
      <c r="N157" s="226"/>
      <c r="O157" s="226"/>
      <c r="P157" s="227"/>
      <c r="Q157" s="825"/>
      <c r="R157" s="230"/>
      <c r="S157" s="226"/>
      <c r="T157" s="226"/>
      <c r="U157" s="226"/>
      <c r="V157" s="227"/>
    </row>
    <row r="158" spans="3:22" ht="14.25">
      <c r="C158" s="810"/>
      <c r="D158" s="811"/>
      <c r="E158" s="825"/>
      <c r="F158" s="230"/>
      <c r="G158" s="226"/>
      <c r="H158" s="226"/>
      <c r="I158" s="226"/>
      <c r="J158" s="227"/>
      <c r="K158" s="825"/>
      <c r="L158" s="230"/>
      <c r="M158" s="226"/>
      <c r="N158" s="226"/>
      <c r="O158" s="226"/>
      <c r="P158" s="227"/>
      <c r="Q158" s="825"/>
      <c r="R158" s="230"/>
      <c r="S158" s="226"/>
      <c r="T158" s="226"/>
      <c r="U158" s="226"/>
      <c r="V158" s="227"/>
    </row>
    <row r="159" spans="3:22" ht="14.25">
      <c r="C159" s="810"/>
      <c r="D159" s="811"/>
      <c r="E159" s="825"/>
      <c r="F159" s="230"/>
      <c r="G159" s="226"/>
      <c r="H159" s="226"/>
      <c r="I159" s="226"/>
      <c r="J159" s="227"/>
      <c r="K159" s="825"/>
      <c r="L159" s="230"/>
      <c r="M159" s="226"/>
      <c r="N159" s="226"/>
      <c r="O159" s="226"/>
      <c r="P159" s="227"/>
      <c r="Q159" s="825"/>
      <c r="R159" s="230"/>
      <c r="S159" s="226"/>
      <c r="T159" s="226"/>
      <c r="U159" s="226"/>
      <c r="V159" s="227"/>
    </row>
    <row r="160" spans="3:22" ht="14.25">
      <c r="C160" s="810"/>
      <c r="D160" s="811"/>
      <c r="E160" s="825"/>
      <c r="F160" s="230"/>
      <c r="G160" s="226"/>
      <c r="H160" s="226"/>
      <c r="I160" s="226"/>
      <c r="J160" s="227"/>
      <c r="K160" s="825"/>
      <c r="L160" s="230"/>
      <c r="M160" s="226"/>
      <c r="N160" s="226"/>
      <c r="O160" s="226"/>
      <c r="P160" s="227"/>
      <c r="Q160" s="825"/>
      <c r="R160" s="230"/>
      <c r="S160" s="226"/>
      <c r="T160" s="226"/>
      <c r="U160" s="226"/>
      <c r="V160" s="227"/>
    </row>
    <row r="161" spans="3:22" ht="14.25">
      <c r="C161" s="810"/>
      <c r="D161" s="811"/>
      <c r="E161" s="825"/>
      <c r="F161" s="230"/>
      <c r="G161" s="226"/>
      <c r="H161" s="226"/>
      <c r="I161" s="226"/>
      <c r="J161" s="227"/>
      <c r="K161" s="825"/>
      <c r="L161" s="230"/>
      <c r="M161" s="226"/>
      <c r="N161" s="226"/>
      <c r="O161" s="226"/>
      <c r="P161" s="227"/>
      <c r="Q161" s="825"/>
      <c r="R161" s="230"/>
      <c r="S161" s="226"/>
      <c r="T161" s="226"/>
      <c r="U161" s="226"/>
      <c r="V161" s="227"/>
    </row>
    <row r="162" spans="3:22" ht="14.25">
      <c r="C162" s="810"/>
      <c r="D162" s="811"/>
      <c r="E162" s="825"/>
      <c r="F162" s="230"/>
      <c r="G162" s="226"/>
      <c r="H162" s="226"/>
      <c r="I162" s="226"/>
      <c r="J162" s="227"/>
      <c r="K162" s="825"/>
      <c r="L162" s="230"/>
      <c r="M162" s="226"/>
      <c r="N162" s="226"/>
      <c r="O162" s="226"/>
      <c r="P162" s="227"/>
      <c r="Q162" s="825"/>
      <c r="R162" s="230"/>
      <c r="S162" s="226"/>
      <c r="T162" s="226"/>
      <c r="U162" s="226"/>
      <c r="V162" s="227"/>
    </row>
    <row r="163" spans="3:22" ht="14.25">
      <c r="C163" s="810"/>
      <c r="D163" s="811"/>
      <c r="E163" s="825"/>
      <c r="F163" s="230"/>
      <c r="G163" s="226"/>
      <c r="H163" s="226"/>
      <c r="I163" s="226"/>
      <c r="J163" s="227"/>
      <c r="K163" s="825"/>
      <c r="L163" s="230"/>
      <c r="M163" s="226"/>
      <c r="N163" s="226"/>
      <c r="O163" s="226"/>
      <c r="P163" s="227"/>
      <c r="Q163" s="825"/>
      <c r="R163" s="230"/>
      <c r="S163" s="226"/>
      <c r="T163" s="226"/>
      <c r="U163" s="226"/>
      <c r="V163" s="227"/>
    </row>
    <row r="164" spans="3:22" ht="14.25">
      <c r="C164" s="810"/>
      <c r="D164" s="811"/>
      <c r="E164" s="825"/>
      <c r="F164" s="230"/>
      <c r="G164" s="226"/>
      <c r="H164" s="226"/>
      <c r="I164" s="226"/>
      <c r="J164" s="227"/>
      <c r="K164" s="825"/>
      <c r="L164" s="230"/>
      <c r="M164" s="226"/>
      <c r="N164" s="226"/>
      <c r="O164" s="226"/>
      <c r="P164" s="227"/>
      <c r="Q164" s="825"/>
      <c r="R164" s="230"/>
      <c r="S164" s="226"/>
      <c r="T164" s="226"/>
      <c r="U164" s="226"/>
      <c r="V164" s="227"/>
    </row>
    <row r="165" spans="3:22" ht="14.25">
      <c r="C165" s="810"/>
      <c r="D165" s="811"/>
      <c r="E165" s="825"/>
      <c r="F165" s="230"/>
      <c r="G165" s="226"/>
      <c r="H165" s="226"/>
      <c r="I165" s="226"/>
      <c r="J165" s="227"/>
      <c r="K165" s="825"/>
      <c r="L165" s="230"/>
      <c r="M165" s="226"/>
      <c r="N165" s="226"/>
      <c r="O165" s="226"/>
      <c r="P165" s="227"/>
      <c r="Q165" s="825"/>
      <c r="R165" s="230"/>
      <c r="S165" s="226"/>
      <c r="T165" s="226"/>
      <c r="U165" s="226"/>
      <c r="V165" s="227"/>
    </row>
    <row r="166" spans="3:22" ht="14.25">
      <c r="C166" s="810"/>
      <c r="D166" s="811"/>
      <c r="E166" s="825"/>
      <c r="F166" s="230"/>
      <c r="G166" s="226"/>
      <c r="H166" s="226"/>
      <c r="I166" s="226"/>
      <c r="J166" s="227"/>
      <c r="K166" s="825"/>
      <c r="L166" s="230"/>
      <c r="M166" s="226"/>
      <c r="N166" s="226"/>
      <c r="O166" s="226"/>
      <c r="P166" s="227"/>
      <c r="Q166" s="825"/>
      <c r="R166" s="230"/>
      <c r="S166" s="226"/>
      <c r="T166" s="226"/>
      <c r="U166" s="226"/>
      <c r="V166" s="227"/>
    </row>
    <row r="167" spans="3:22" ht="14.25">
      <c r="C167" s="810"/>
      <c r="D167" s="811"/>
      <c r="E167" s="825"/>
      <c r="F167" s="230"/>
      <c r="G167" s="226"/>
      <c r="H167" s="226"/>
      <c r="I167" s="226"/>
      <c r="J167" s="227"/>
      <c r="K167" s="825"/>
      <c r="L167" s="230"/>
      <c r="M167" s="226"/>
      <c r="N167" s="226"/>
      <c r="O167" s="226"/>
      <c r="P167" s="227"/>
      <c r="Q167" s="825"/>
      <c r="R167" s="230"/>
      <c r="S167" s="226"/>
      <c r="T167" s="226"/>
      <c r="U167" s="226"/>
      <c r="V167" s="227"/>
    </row>
    <row r="168" spans="3:22" ht="14.25">
      <c r="C168" s="810"/>
      <c r="D168" s="811"/>
      <c r="E168" s="825"/>
      <c r="F168" s="230"/>
      <c r="G168" s="226"/>
      <c r="H168" s="226"/>
      <c r="I168" s="226"/>
      <c r="J168" s="227"/>
      <c r="K168" s="825"/>
      <c r="L168" s="230"/>
      <c r="M168" s="226"/>
      <c r="N168" s="226"/>
      <c r="O168" s="226"/>
      <c r="P168" s="227"/>
      <c r="Q168" s="825"/>
      <c r="R168" s="230"/>
      <c r="S168" s="226"/>
      <c r="T168" s="226"/>
      <c r="U168" s="226"/>
      <c r="V168" s="227"/>
    </row>
    <row r="169" spans="3:22" ht="14.25">
      <c r="C169" s="810"/>
      <c r="D169" s="811"/>
      <c r="E169" s="825"/>
      <c r="F169" s="230"/>
      <c r="G169" s="226"/>
      <c r="H169" s="226"/>
      <c r="I169" s="226"/>
      <c r="J169" s="227"/>
      <c r="K169" s="825"/>
      <c r="L169" s="230"/>
      <c r="M169" s="226"/>
      <c r="N169" s="226"/>
      <c r="O169" s="226"/>
      <c r="P169" s="227"/>
      <c r="Q169" s="825"/>
      <c r="R169" s="230"/>
      <c r="S169" s="226"/>
      <c r="T169" s="226"/>
      <c r="U169" s="226"/>
      <c r="V169" s="227"/>
    </row>
    <row r="170" spans="3:22" ht="14.25">
      <c r="C170" s="810"/>
      <c r="D170" s="811"/>
      <c r="E170" s="825"/>
      <c r="F170" s="230"/>
      <c r="G170" s="226"/>
      <c r="H170" s="226"/>
      <c r="I170" s="226"/>
      <c r="J170" s="227"/>
      <c r="K170" s="825"/>
      <c r="L170" s="230"/>
      <c r="M170" s="226"/>
      <c r="N170" s="226"/>
      <c r="O170" s="226"/>
      <c r="P170" s="227"/>
      <c r="Q170" s="825"/>
      <c r="R170" s="230"/>
      <c r="S170" s="226"/>
      <c r="T170" s="226"/>
      <c r="U170" s="226"/>
      <c r="V170" s="227"/>
    </row>
    <row r="171" spans="3:22" ht="14.25">
      <c r="C171" s="810"/>
      <c r="D171" s="811"/>
      <c r="E171" s="825"/>
      <c r="F171" s="230"/>
      <c r="G171" s="226"/>
      <c r="H171" s="226"/>
      <c r="I171" s="226"/>
      <c r="J171" s="227"/>
      <c r="K171" s="825"/>
      <c r="L171" s="230"/>
      <c r="M171" s="226"/>
      <c r="N171" s="226"/>
      <c r="O171" s="226"/>
      <c r="P171" s="227"/>
      <c r="Q171" s="825"/>
      <c r="R171" s="230"/>
      <c r="S171" s="226"/>
      <c r="T171" s="226"/>
      <c r="U171" s="226"/>
      <c r="V171" s="227"/>
    </row>
    <row r="172" spans="3:22" ht="14.25">
      <c r="C172" s="812"/>
      <c r="D172" s="813"/>
      <c r="E172" s="826"/>
      <c r="F172" s="231"/>
      <c r="G172" s="232"/>
      <c r="H172" s="232"/>
      <c r="I172" s="232"/>
      <c r="J172" s="233"/>
      <c r="K172" s="826"/>
      <c r="L172" s="231"/>
      <c r="M172" s="232"/>
      <c r="N172" s="232"/>
      <c r="O172" s="232"/>
      <c r="P172" s="233"/>
      <c r="Q172" s="826"/>
      <c r="R172" s="231"/>
      <c r="S172" s="232"/>
      <c r="T172" s="232"/>
      <c r="U172" s="232"/>
      <c r="V172" s="233"/>
    </row>
    <row r="173" spans="3:22">
      <c r="F173" s="221"/>
      <c r="G173" s="105"/>
      <c r="H173" s="105"/>
      <c r="I173" s="105"/>
      <c r="J173" s="105"/>
      <c r="L173" s="221"/>
      <c r="M173" s="105"/>
      <c r="N173" s="105"/>
      <c r="O173" s="105"/>
      <c r="P173" s="105"/>
      <c r="R173" s="221"/>
      <c r="S173" s="105"/>
      <c r="T173" s="105"/>
      <c r="U173" s="105"/>
      <c r="V173" s="105"/>
    </row>
    <row r="174" spans="3:22">
      <c r="C174" s="819"/>
      <c r="D174" s="819"/>
      <c r="E174" s="820"/>
      <c r="F174" s="820"/>
      <c r="G174" s="820"/>
      <c r="H174" s="821"/>
      <c r="K174" s="822"/>
      <c r="L174" s="822"/>
      <c r="M174" s="822"/>
      <c r="N174" s="822"/>
      <c r="O174" s="822"/>
      <c r="P174" s="822"/>
      <c r="Q174" s="822"/>
      <c r="R174" s="822"/>
      <c r="S174" s="822"/>
      <c r="T174" s="822"/>
      <c r="U174" s="822"/>
      <c r="V174" s="822"/>
    </row>
  </sheetData>
  <mergeCells count="65">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 ref="E15:F15"/>
    <mergeCell ref="K15:L15"/>
    <mergeCell ref="Q15:R15"/>
    <mergeCell ref="E16:E62"/>
    <mergeCell ref="K16:K62"/>
    <mergeCell ref="Q16:Q62"/>
    <mergeCell ref="P63:P66"/>
    <mergeCell ref="Q63:R66"/>
    <mergeCell ref="S63:S66"/>
    <mergeCell ref="V63:V66"/>
    <mergeCell ref="H64:H66"/>
    <mergeCell ref="N64:N66"/>
    <mergeCell ref="T64:T66"/>
    <mergeCell ref="J63:J66"/>
    <mergeCell ref="K63:L66"/>
    <mergeCell ref="M63:M66"/>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Q118:R121"/>
    <mergeCell ref="S118:S121"/>
    <mergeCell ref="V118:V121"/>
    <mergeCell ref="H119:H121"/>
    <mergeCell ref="N119:N121"/>
    <mergeCell ref="T119:T121"/>
    <mergeCell ref="E125:F125"/>
    <mergeCell ref="K125:L125"/>
    <mergeCell ref="Q125:R125"/>
    <mergeCell ref="E126:E172"/>
    <mergeCell ref="K126:K172"/>
    <mergeCell ref="Q126:Q172"/>
    <mergeCell ref="C174:D174"/>
    <mergeCell ref="E174:F174"/>
    <mergeCell ref="G174:H174"/>
    <mergeCell ref="K174:P174"/>
    <mergeCell ref="Q174:V174"/>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CK2015"/>
  <sheetViews>
    <sheetView showGridLines="0" view="pageBreakPreview" zoomScale="90" zoomScaleNormal="75" zoomScaleSheetLayoutView="90" workbookViewId="0"/>
  </sheetViews>
  <sheetFormatPr defaultColWidth="9" defaultRowHeight="12"/>
  <cols>
    <col min="1" max="1" width="2.625" style="105" customWidth="1"/>
    <col min="2" max="2" width="6.75" style="105" bestFit="1" customWidth="1"/>
    <col min="3" max="3" width="3.875" style="105" customWidth="1"/>
    <col min="4" max="4" width="30.5" style="105" bestFit="1" customWidth="1"/>
    <col min="5" max="89" width="10.875" style="105" customWidth="1"/>
    <col min="90" max="16384" width="9" style="105"/>
  </cols>
  <sheetData>
    <row r="1" spans="2:6" ht="17.25">
      <c r="B1" s="35" t="s">
        <v>320</v>
      </c>
    </row>
    <row r="2" spans="2:6" ht="14.25">
      <c r="B2" s="46"/>
    </row>
    <row r="3" spans="2:6" ht="14.25">
      <c r="B3" s="31" t="s">
        <v>321</v>
      </c>
      <c r="D3" s="28"/>
    </row>
    <row r="4" spans="2:6" ht="35.65" customHeight="1">
      <c r="B4" s="235"/>
      <c r="C4" s="236" t="s">
        <v>322</v>
      </c>
      <c r="D4" s="237" t="s">
        <v>56</v>
      </c>
      <c r="F4" s="238" t="s">
        <v>323</v>
      </c>
    </row>
    <row r="5" spans="2:6">
      <c r="B5" s="239" t="s">
        <v>92</v>
      </c>
      <c r="C5" s="568">
        <f>入力_県内外!B6</f>
        <v>1</v>
      </c>
      <c r="D5" s="240" t="str">
        <f>入力_県内外!C6</f>
        <v>農業</v>
      </c>
      <c r="F5" s="71">
        <f t="array" ref="F5:F46">+入力_県内外!$W$6:$W$47</f>
        <v>0</v>
      </c>
    </row>
    <row r="6" spans="2:6">
      <c r="B6" s="241"/>
      <c r="C6" s="569">
        <f>入力_県内外!B7</f>
        <v>2</v>
      </c>
      <c r="D6" s="242" t="str">
        <f>入力_県内外!C7</f>
        <v>林業</v>
      </c>
      <c r="F6" s="40">
        <v>0</v>
      </c>
    </row>
    <row r="7" spans="2:6">
      <c r="B7" s="241"/>
      <c r="C7" s="569">
        <f>入力_県内外!B8</f>
        <v>3</v>
      </c>
      <c r="D7" s="242" t="str">
        <f>入力_県内外!C8</f>
        <v>漁業</v>
      </c>
      <c r="F7" s="40">
        <v>0</v>
      </c>
    </row>
    <row r="8" spans="2:6">
      <c r="B8" s="241"/>
      <c r="C8" s="569">
        <f>入力_県内外!B9</f>
        <v>4</v>
      </c>
      <c r="D8" s="242" t="str">
        <f>入力_県内外!C9</f>
        <v>鉱業</v>
      </c>
      <c r="F8" s="40">
        <v>0</v>
      </c>
    </row>
    <row r="9" spans="2:6">
      <c r="B9" s="241"/>
      <c r="C9" s="569">
        <f>入力_県内外!B10</f>
        <v>5</v>
      </c>
      <c r="D9" s="242" t="str">
        <f>入力_県内外!C10</f>
        <v>飲食料品</v>
      </c>
      <c r="F9" s="40">
        <v>0</v>
      </c>
    </row>
    <row r="10" spans="2:6">
      <c r="B10" s="241"/>
      <c r="C10" s="569">
        <f>入力_県内外!B11</f>
        <v>6</v>
      </c>
      <c r="D10" s="242" t="str">
        <f>入力_県内外!C11</f>
        <v>繊維製品</v>
      </c>
      <c r="F10" s="40">
        <v>0</v>
      </c>
    </row>
    <row r="11" spans="2:6">
      <c r="B11" s="241"/>
      <c r="C11" s="569">
        <f>入力_県内外!B12</f>
        <v>7</v>
      </c>
      <c r="D11" s="242" t="str">
        <f>入力_県内外!C12</f>
        <v>パルプ・紙・木製品</v>
      </c>
      <c r="F11" s="40">
        <v>0</v>
      </c>
    </row>
    <row r="12" spans="2:6">
      <c r="B12" s="241"/>
      <c r="C12" s="569">
        <f>入力_県内外!B13</f>
        <v>8</v>
      </c>
      <c r="D12" s="242" t="str">
        <f>入力_県内外!C13</f>
        <v>化学製品</v>
      </c>
      <c r="F12" s="40">
        <v>0</v>
      </c>
    </row>
    <row r="13" spans="2:6">
      <c r="B13" s="241"/>
      <c r="C13" s="569">
        <f>入力_県内外!B14</f>
        <v>9</v>
      </c>
      <c r="D13" s="242" t="str">
        <f>入力_県内外!C14</f>
        <v>石油・石炭製品</v>
      </c>
      <c r="F13" s="40">
        <v>0</v>
      </c>
    </row>
    <row r="14" spans="2:6">
      <c r="B14" s="241"/>
      <c r="C14" s="569">
        <f>入力_県内外!B15</f>
        <v>10</v>
      </c>
      <c r="D14" s="242" t="str">
        <f>入力_県内外!C15</f>
        <v>プラスチック・ゴム製品</v>
      </c>
      <c r="F14" s="40">
        <v>0</v>
      </c>
    </row>
    <row r="15" spans="2:6">
      <c r="B15" s="241"/>
      <c r="C15" s="569">
        <f>入力_県内外!B16</f>
        <v>11</v>
      </c>
      <c r="D15" s="242" t="str">
        <f>入力_県内外!C16</f>
        <v>窯業・土石製品</v>
      </c>
      <c r="F15" s="40">
        <v>0</v>
      </c>
    </row>
    <row r="16" spans="2:6">
      <c r="B16" s="241"/>
      <c r="C16" s="569">
        <f>入力_県内外!B17</f>
        <v>12</v>
      </c>
      <c r="D16" s="242" t="str">
        <f>入力_県内外!C17</f>
        <v>鉄鋼</v>
      </c>
      <c r="F16" s="40">
        <v>0</v>
      </c>
    </row>
    <row r="17" spans="2:6">
      <c r="B17" s="241"/>
      <c r="C17" s="569">
        <f>入力_県内外!B18</f>
        <v>13</v>
      </c>
      <c r="D17" s="242" t="str">
        <f>入力_県内外!C18</f>
        <v>非鉄金属</v>
      </c>
      <c r="F17" s="40">
        <v>0</v>
      </c>
    </row>
    <row r="18" spans="2:6">
      <c r="B18" s="241"/>
      <c r="C18" s="569">
        <f>入力_県内外!B19</f>
        <v>14</v>
      </c>
      <c r="D18" s="242" t="str">
        <f>入力_県内外!C19</f>
        <v>金属製品</v>
      </c>
      <c r="F18" s="40">
        <v>0</v>
      </c>
    </row>
    <row r="19" spans="2:6">
      <c r="B19" s="241"/>
      <c r="C19" s="569">
        <f>入力_県内外!B20</f>
        <v>15</v>
      </c>
      <c r="D19" s="242" t="str">
        <f>入力_県内外!C20</f>
        <v>はん用機械</v>
      </c>
      <c r="F19" s="40">
        <v>0</v>
      </c>
    </row>
    <row r="20" spans="2:6">
      <c r="B20" s="241"/>
      <c r="C20" s="569">
        <f>入力_県内外!B21</f>
        <v>16</v>
      </c>
      <c r="D20" s="242" t="str">
        <f>入力_県内外!C21</f>
        <v>生産用機械</v>
      </c>
      <c r="F20" s="40">
        <v>0</v>
      </c>
    </row>
    <row r="21" spans="2:6">
      <c r="B21" s="241"/>
      <c r="C21" s="569">
        <f>入力_県内外!B22</f>
        <v>17</v>
      </c>
      <c r="D21" s="242" t="str">
        <f>入力_県内外!C22</f>
        <v>業務用機械</v>
      </c>
      <c r="F21" s="40">
        <v>0</v>
      </c>
    </row>
    <row r="22" spans="2:6">
      <c r="B22" s="241"/>
      <c r="C22" s="569">
        <f>入力_県内外!B23</f>
        <v>18</v>
      </c>
      <c r="D22" s="242" t="str">
        <f>入力_県内外!C23</f>
        <v>電子部品</v>
      </c>
      <c r="F22" s="40">
        <v>0</v>
      </c>
    </row>
    <row r="23" spans="2:6">
      <c r="B23" s="241"/>
      <c r="C23" s="569">
        <f>入力_県内外!B24</f>
        <v>19</v>
      </c>
      <c r="D23" s="242" t="str">
        <f>入力_県内外!C24</f>
        <v>電気機械</v>
      </c>
      <c r="F23" s="40">
        <v>0</v>
      </c>
    </row>
    <row r="24" spans="2:6">
      <c r="B24" s="241"/>
      <c r="C24" s="569">
        <f>入力_県内外!B25</f>
        <v>20</v>
      </c>
      <c r="D24" s="242" t="str">
        <f>入力_県内外!C25</f>
        <v>情報通信機器</v>
      </c>
      <c r="F24" s="40">
        <v>0</v>
      </c>
    </row>
    <row r="25" spans="2:6">
      <c r="B25" s="241"/>
      <c r="C25" s="569">
        <f>入力_県内外!B26</f>
        <v>21</v>
      </c>
      <c r="D25" s="242" t="str">
        <f>入力_県内外!C26</f>
        <v>輸送機械</v>
      </c>
      <c r="F25" s="40">
        <v>0</v>
      </c>
    </row>
    <row r="26" spans="2:6">
      <c r="B26" s="241"/>
      <c r="C26" s="569">
        <f>入力_県内外!B27</f>
        <v>22</v>
      </c>
      <c r="D26" s="242" t="str">
        <f>入力_県内外!C27</f>
        <v>その他の製造工業製品</v>
      </c>
      <c r="F26" s="40">
        <v>0</v>
      </c>
    </row>
    <row r="27" spans="2:6">
      <c r="B27" s="241"/>
      <c r="C27" s="569">
        <f>入力_県内外!B28</f>
        <v>23</v>
      </c>
      <c r="D27" s="242" t="str">
        <f>入力_県内外!C28</f>
        <v>建設</v>
      </c>
      <c r="F27" s="40">
        <v>0</v>
      </c>
    </row>
    <row r="28" spans="2:6">
      <c r="B28" s="241"/>
      <c r="C28" s="569">
        <f>入力_県内外!B29</f>
        <v>24</v>
      </c>
      <c r="D28" s="242" t="str">
        <f>入力_県内外!C29</f>
        <v>電力・ガス・熱供給</v>
      </c>
      <c r="F28" s="40">
        <v>0</v>
      </c>
    </row>
    <row r="29" spans="2:6">
      <c r="B29" s="241"/>
      <c r="C29" s="569">
        <f>入力_県内外!B30</f>
        <v>25</v>
      </c>
      <c r="D29" s="242" t="str">
        <f>入力_県内外!C30</f>
        <v>水道</v>
      </c>
      <c r="F29" s="40">
        <v>0</v>
      </c>
    </row>
    <row r="30" spans="2:6">
      <c r="B30" s="243"/>
      <c r="C30" s="569">
        <f>入力_県内外!B31</f>
        <v>26</v>
      </c>
      <c r="D30" s="242" t="str">
        <f>入力_県内外!C31</f>
        <v>廃棄物処理</v>
      </c>
      <c r="F30" s="40">
        <v>0</v>
      </c>
    </row>
    <row r="31" spans="2:6">
      <c r="B31" s="243"/>
      <c r="C31" s="569">
        <f>入力_県内外!B32</f>
        <v>27</v>
      </c>
      <c r="D31" s="242" t="str">
        <f>入力_県内外!C32</f>
        <v>商業</v>
      </c>
      <c r="F31" s="40">
        <v>0</v>
      </c>
    </row>
    <row r="32" spans="2:6">
      <c r="B32" s="243"/>
      <c r="C32" s="569">
        <f>入力_県内外!B33</f>
        <v>28</v>
      </c>
      <c r="D32" s="242" t="str">
        <f>入力_県内外!C33</f>
        <v>金融・保険</v>
      </c>
      <c r="F32" s="40">
        <v>0</v>
      </c>
    </row>
    <row r="33" spans="2:6">
      <c r="B33" s="243"/>
      <c r="C33" s="569">
        <f>入力_県内外!B34</f>
        <v>29</v>
      </c>
      <c r="D33" s="242" t="str">
        <f>入力_県内外!C34</f>
        <v>不動産</v>
      </c>
      <c r="F33" s="40">
        <v>0</v>
      </c>
    </row>
    <row r="34" spans="2:6">
      <c r="B34" s="243"/>
      <c r="C34" s="569">
        <f>入力_県内外!B35</f>
        <v>30</v>
      </c>
      <c r="D34" s="242" t="str">
        <f>入力_県内外!C35</f>
        <v>運輸・郵便</v>
      </c>
      <c r="F34" s="40">
        <v>0</v>
      </c>
    </row>
    <row r="35" spans="2:6">
      <c r="B35" s="243"/>
      <c r="C35" s="569">
        <f>入力_県内外!B36</f>
        <v>31</v>
      </c>
      <c r="D35" s="242" t="str">
        <f>入力_県内外!C36</f>
        <v>情報通信</v>
      </c>
      <c r="F35" s="40">
        <v>0</v>
      </c>
    </row>
    <row r="36" spans="2:6">
      <c r="B36" s="243"/>
      <c r="C36" s="569">
        <f>入力_県内外!B37</f>
        <v>32</v>
      </c>
      <c r="D36" s="242" t="str">
        <f>入力_県内外!C37</f>
        <v>公務</v>
      </c>
      <c r="F36" s="40">
        <v>0</v>
      </c>
    </row>
    <row r="37" spans="2:6">
      <c r="B37" s="243"/>
      <c r="C37" s="569">
        <f>入力_県内外!B38</f>
        <v>33</v>
      </c>
      <c r="D37" s="242" t="str">
        <f>入力_県内外!C38</f>
        <v>教育・研究</v>
      </c>
      <c r="F37" s="40">
        <v>0</v>
      </c>
    </row>
    <row r="38" spans="2:6">
      <c r="B38" s="243"/>
      <c r="C38" s="569">
        <f>入力_県内外!B39</f>
        <v>34</v>
      </c>
      <c r="D38" s="242" t="str">
        <f>入力_県内外!C39</f>
        <v>医療・福祉</v>
      </c>
      <c r="F38" s="40">
        <v>0</v>
      </c>
    </row>
    <row r="39" spans="2:6">
      <c r="B39" s="243"/>
      <c r="C39" s="569">
        <f>入力_県内外!B40</f>
        <v>35</v>
      </c>
      <c r="D39" s="242" t="str">
        <f>入力_県内外!C40</f>
        <v>他に分類されない会員制団体</v>
      </c>
      <c r="F39" s="40">
        <v>0</v>
      </c>
    </row>
    <row r="40" spans="2:6">
      <c r="B40" s="243"/>
      <c r="C40" s="569">
        <f>入力_県内外!B41</f>
        <v>36</v>
      </c>
      <c r="D40" s="242" t="str">
        <f>入力_県内外!C41</f>
        <v>対事業所サービス</v>
      </c>
      <c r="F40" s="40">
        <v>0</v>
      </c>
    </row>
    <row r="41" spans="2:6">
      <c r="B41" s="243"/>
      <c r="C41" s="569">
        <f>入力_県内外!B42</f>
        <v>37</v>
      </c>
      <c r="D41" s="242" t="str">
        <f>入力_県内外!C42</f>
        <v>宿泊業</v>
      </c>
      <c r="F41" s="40">
        <v>0</v>
      </c>
    </row>
    <row r="42" spans="2:6">
      <c r="B42" s="243"/>
      <c r="C42" s="569">
        <f>入力_県内外!B43</f>
        <v>38</v>
      </c>
      <c r="D42" s="242" t="str">
        <f>入力_県内外!C43</f>
        <v>飲食サービス</v>
      </c>
      <c r="F42" s="40">
        <v>0</v>
      </c>
    </row>
    <row r="43" spans="2:6">
      <c r="B43" s="243"/>
      <c r="C43" s="569">
        <f>入力_県内外!B44</f>
        <v>39</v>
      </c>
      <c r="D43" s="242" t="str">
        <f>入力_県内外!C44</f>
        <v>娯楽サービス</v>
      </c>
      <c r="F43" s="40">
        <v>0</v>
      </c>
    </row>
    <row r="44" spans="2:6">
      <c r="B44" s="244"/>
      <c r="C44" s="569">
        <f>入力_県内外!B45</f>
        <v>40</v>
      </c>
      <c r="D44" s="242" t="str">
        <f>入力_県内外!C45</f>
        <v>その他の対個人サービス</v>
      </c>
      <c r="F44" s="40">
        <v>0</v>
      </c>
    </row>
    <row r="45" spans="2:6">
      <c r="B45" s="244"/>
      <c r="C45" s="569">
        <f>入力_県内外!B46</f>
        <v>41</v>
      </c>
      <c r="D45" s="242" t="str">
        <f>入力_県内外!C46</f>
        <v>事務用品</v>
      </c>
      <c r="F45" s="40">
        <v>0</v>
      </c>
    </row>
    <row r="46" spans="2:6">
      <c r="B46" s="244"/>
      <c r="C46" s="569">
        <f>入力_県内外!B47</f>
        <v>42</v>
      </c>
      <c r="D46" s="242" t="str">
        <f>入力_県内外!C47</f>
        <v>分類不明</v>
      </c>
      <c r="F46" s="44">
        <v>0</v>
      </c>
    </row>
    <row r="47" spans="2:6">
      <c r="B47" s="245" t="s">
        <v>70</v>
      </c>
      <c r="C47" s="568">
        <f t="shared" ref="C47:D66" si="0">C5</f>
        <v>1</v>
      </c>
      <c r="D47" s="614" t="str">
        <f t="shared" si="0"/>
        <v>農業</v>
      </c>
      <c r="F47" s="40">
        <f t="array" ref="F47:F88">+入力_県内外!$X$6:$X$47</f>
        <v>0</v>
      </c>
    </row>
    <row r="48" spans="2:6">
      <c r="B48" s="246"/>
      <c r="C48" s="569">
        <f t="shared" si="0"/>
        <v>2</v>
      </c>
      <c r="D48" s="615" t="str">
        <f t="shared" si="0"/>
        <v>林業</v>
      </c>
      <c r="F48" s="40">
        <v>0</v>
      </c>
    </row>
    <row r="49" spans="2:6">
      <c r="B49" s="246"/>
      <c r="C49" s="569">
        <f t="shared" si="0"/>
        <v>3</v>
      </c>
      <c r="D49" s="615" t="str">
        <f t="shared" si="0"/>
        <v>漁業</v>
      </c>
      <c r="F49" s="40">
        <v>0</v>
      </c>
    </row>
    <row r="50" spans="2:6">
      <c r="B50" s="246"/>
      <c r="C50" s="569">
        <f t="shared" si="0"/>
        <v>4</v>
      </c>
      <c r="D50" s="615" t="str">
        <f t="shared" si="0"/>
        <v>鉱業</v>
      </c>
      <c r="F50" s="40">
        <v>0</v>
      </c>
    </row>
    <row r="51" spans="2:6">
      <c r="B51" s="246"/>
      <c r="C51" s="569">
        <f t="shared" si="0"/>
        <v>5</v>
      </c>
      <c r="D51" s="615" t="str">
        <f t="shared" si="0"/>
        <v>飲食料品</v>
      </c>
      <c r="F51" s="40">
        <v>0</v>
      </c>
    </row>
    <row r="52" spans="2:6">
      <c r="B52" s="246"/>
      <c r="C52" s="569">
        <f t="shared" si="0"/>
        <v>6</v>
      </c>
      <c r="D52" s="615" t="str">
        <f t="shared" si="0"/>
        <v>繊維製品</v>
      </c>
      <c r="F52" s="40">
        <v>0</v>
      </c>
    </row>
    <row r="53" spans="2:6">
      <c r="B53" s="246"/>
      <c r="C53" s="569">
        <f t="shared" si="0"/>
        <v>7</v>
      </c>
      <c r="D53" s="615" t="str">
        <f t="shared" si="0"/>
        <v>パルプ・紙・木製品</v>
      </c>
      <c r="F53" s="40">
        <v>0</v>
      </c>
    </row>
    <row r="54" spans="2:6">
      <c r="B54" s="246"/>
      <c r="C54" s="569">
        <f t="shared" si="0"/>
        <v>8</v>
      </c>
      <c r="D54" s="615" t="str">
        <f t="shared" si="0"/>
        <v>化学製品</v>
      </c>
      <c r="F54" s="40">
        <v>0</v>
      </c>
    </row>
    <row r="55" spans="2:6">
      <c r="B55" s="246"/>
      <c r="C55" s="569">
        <f t="shared" si="0"/>
        <v>9</v>
      </c>
      <c r="D55" s="615" t="str">
        <f t="shared" si="0"/>
        <v>石油・石炭製品</v>
      </c>
      <c r="F55" s="40">
        <v>0</v>
      </c>
    </row>
    <row r="56" spans="2:6">
      <c r="B56" s="246"/>
      <c r="C56" s="569">
        <f t="shared" si="0"/>
        <v>10</v>
      </c>
      <c r="D56" s="615" t="str">
        <f t="shared" si="0"/>
        <v>プラスチック・ゴム製品</v>
      </c>
      <c r="F56" s="40">
        <v>0</v>
      </c>
    </row>
    <row r="57" spans="2:6">
      <c r="B57" s="246"/>
      <c r="C57" s="569">
        <f t="shared" si="0"/>
        <v>11</v>
      </c>
      <c r="D57" s="615" t="str">
        <f t="shared" si="0"/>
        <v>窯業・土石製品</v>
      </c>
      <c r="F57" s="40">
        <v>0</v>
      </c>
    </row>
    <row r="58" spans="2:6">
      <c r="B58" s="246"/>
      <c r="C58" s="569">
        <f t="shared" si="0"/>
        <v>12</v>
      </c>
      <c r="D58" s="615" t="str">
        <f t="shared" si="0"/>
        <v>鉄鋼</v>
      </c>
      <c r="F58" s="40">
        <v>0</v>
      </c>
    </row>
    <row r="59" spans="2:6">
      <c r="B59" s="246"/>
      <c r="C59" s="569">
        <f t="shared" si="0"/>
        <v>13</v>
      </c>
      <c r="D59" s="615" t="str">
        <f t="shared" si="0"/>
        <v>非鉄金属</v>
      </c>
      <c r="F59" s="40">
        <v>0</v>
      </c>
    </row>
    <row r="60" spans="2:6">
      <c r="B60" s="246"/>
      <c r="C60" s="569">
        <f t="shared" si="0"/>
        <v>14</v>
      </c>
      <c r="D60" s="615" t="str">
        <f t="shared" si="0"/>
        <v>金属製品</v>
      </c>
      <c r="F60" s="40">
        <v>0</v>
      </c>
    </row>
    <row r="61" spans="2:6">
      <c r="B61" s="246"/>
      <c r="C61" s="569">
        <f t="shared" si="0"/>
        <v>15</v>
      </c>
      <c r="D61" s="615" t="str">
        <f t="shared" si="0"/>
        <v>はん用機械</v>
      </c>
      <c r="F61" s="40">
        <v>0</v>
      </c>
    </row>
    <row r="62" spans="2:6">
      <c r="B62" s="246"/>
      <c r="C62" s="569">
        <f t="shared" si="0"/>
        <v>16</v>
      </c>
      <c r="D62" s="615" t="str">
        <f t="shared" si="0"/>
        <v>生産用機械</v>
      </c>
      <c r="F62" s="40">
        <v>0</v>
      </c>
    </row>
    <row r="63" spans="2:6">
      <c r="B63" s="246"/>
      <c r="C63" s="569">
        <f t="shared" si="0"/>
        <v>17</v>
      </c>
      <c r="D63" s="615" t="str">
        <f t="shared" si="0"/>
        <v>業務用機械</v>
      </c>
      <c r="F63" s="40">
        <v>0</v>
      </c>
    </row>
    <row r="64" spans="2:6">
      <c r="B64" s="246"/>
      <c r="C64" s="569">
        <f t="shared" si="0"/>
        <v>18</v>
      </c>
      <c r="D64" s="615" t="str">
        <f t="shared" si="0"/>
        <v>電子部品</v>
      </c>
      <c r="F64" s="40">
        <v>0</v>
      </c>
    </row>
    <row r="65" spans="2:6">
      <c r="B65" s="246"/>
      <c r="C65" s="569">
        <f t="shared" si="0"/>
        <v>19</v>
      </c>
      <c r="D65" s="615" t="str">
        <f t="shared" si="0"/>
        <v>電気機械</v>
      </c>
      <c r="F65" s="40">
        <v>0</v>
      </c>
    </row>
    <row r="66" spans="2:6">
      <c r="B66" s="246"/>
      <c r="C66" s="569">
        <f t="shared" si="0"/>
        <v>20</v>
      </c>
      <c r="D66" s="615" t="str">
        <f t="shared" si="0"/>
        <v>情報通信機器</v>
      </c>
      <c r="F66" s="40">
        <v>0</v>
      </c>
    </row>
    <row r="67" spans="2:6">
      <c r="B67" s="246"/>
      <c r="C67" s="569">
        <f t="shared" ref="C67:D86" si="1">C25</f>
        <v>21</v>
      </c>
      <c r="D67" s="615" t="str">
        <f t="shared" si="1"/>
        <v>輸送機械</v>
      </c>
      <c r="F67" s="40">
        <v>0</v>
      </c>
    </row>
    <row r="68" spans="2:6">
      <c r="B68" s="246"/>
      <c r="C68" s="569">
        <f t="shared" si="1"/>
        <v>22</v>
      </c>
      <c r="D68" s="615" t="str">
        <f t="shared" si="1"/>
        <v>その他の製造工業製品</v>
      </c>
      <c r="F68" s="40">
        <v>0</v>
      </c>
    </row>
    <row r="69" spans="2:6">
      <c r="B69" s="246"/>
      <c r="C69" s="569">
        <f t="shared" si="1"/>
        <v>23</v>
      </c>
      <c r="D69" s="615" t="str">
        <f t="shared" si="1"/>
        <v>建設</v>
      </c>
      <c r="F69" s="40">
        <v>0</v>
      </c>
    </row>
    <row r="70" spans="2:6">
      <c r="B70" s="246"/>
      <c r="C70" s="569">
        <f t="shared" si="1"/>
        <v>24</v>
      </c>
      <c r="D70" s="615" t="str">
        <f t="shared" si="1"/>
        <v>電力・ガス・熱供給</v>
      </c>
      <c r="F70" s="40">
        <v>0</v>
      </c>
    </row>
    <row r="71" spans="2:6">
      <c r="B71" s="246"/>
      <c r="C71" s="569">
        <f t="shared" si="1"/>
        <v>25</v>
      </c>
      <c r="D71" s="615" t="str">
        <f t="shared" si="1"/>
        <v>水道</v>
      </c>
      <c r="F71" s="40">
        <v>0</v>
      </c>
    </row>
    <row r="72" spans="2:6">
      <c r="B72" s="247"/>
      <c r="C72" s="569">
        <f t="shared" si="1"/>
        <v>26</v>
      </c>
      <c r="D72" s="615" t="str">
        <f t="shared" si="1"/>
        <v>廃棄物処理</v>
      </c>
      <c r="F72" s="40">
        <v>0</v>
      </c>
    </row>
    <row r="73" spans="2:6">
      <c r="B73" s="247"/>
      <c r="C73" s="569">
        <f t="shared" si="1"/>
        <v>27</v>
      </c>
      <c r="D73" s="615" t="str">
        <f t="shared" si="1"/>
        <v>商業</v>
      </c>
      <c r="F73" s="40">
        <v>0</v>
      </c>
    </row>
    <row r="74" spans="2:6">
      <c r="B74" s="247"/>
      <c r="C74" s="569">
        <f t="shared" si="1"/>
        <v>28</v>
      </c>
      <c r="D74" s="615" t="str">
        <f t="shared" si="1"/>
        <v>金融・保険</v>
      </c>
      <c r="F74" s="40">
        <v>0</v>
      </c>
    </row>
    <row r="75" spans="2:6">
      <c r="B75" s="247"/>
      <c r="C75" s="569">
        <f t="shared" si="1"/>
        <v>29</v>
      </c>
      <c r="D75" s="615" t="str">
        <f t="shared" si="1"/>
        <v>不動産</v>
      </c>
      <c r="F75" s="40">
        <v>0</v>
      </c>
    </row>
    <row r="76" spans="2:6">
      <c r="B76" s="247"/>
      <c r="C76" s="569">
        <f t="shared" si="1"/>
        <v>30</v>
      </c>
      <c r="D76" s="615" t="str">
        <f t="shared" si="1"/>
        <v>運輸・郵便</v>
      </c>
      <c r="F76" s="40">
        <v>0</v>
      </c>
    </row>
    <row r="77" spans="2:6">
      <c r="B77" s="247"/>
      <c r="C77" s="569">
        <f t="shared" si="1"/>
        <v>31</v>
      </c>
      <c r="D77" s="615" t="str">
        <f t="shared" si="1"/>
        <v>情報通信</v>
      </c>
      <c r="F77" s="40">
        <v>0</v>
      </c>
    </row>
    <row r="78" spans="2:6">
      <c r="B78" s="247"/>
      <c r="C78" s="569">
        <f t="shared" si="1"/>
        <v>32</v>
      </c>
      <c r="D78" s="615" t="str">
        <f t="shared" si="1"/>
        <v>公務</v>
      </c>
      <c r="F78" s="40">
        <v>0</v>
      </c>
    </row>
    <row r="79" spans="2:6">
      <c r="B79" s="247"/>
      <c r="C79" s="569">
        <f t="shared" si="1"/>
        <v>33</v>
      </c>
      <c r="D79" s="615" t="str">
        <f t="shared" si="1"/>
        <v>教育・研究</v>
      </c>
      <c r="F79" s="40">
        <v>0</v>
      </c>
    </row>
    <row r="80" spans="2:6">
      <c r="B80" s="247"/>
      <c r="C80" s="569">
        <f t="shared" si="1"/>
        <v>34</v>
      </c>
      <c r="D80" s="615" t="str">
        <f t="shared" si="1"/>
        <v>医療・福祉</v>
      </c>
      <c r="F80" s="40">
        <v>0</v>
      </c>
    </row>
    <row r="81" spans="2:10">
      <c r="B81" s="247"/>
      <c r="C81" s="569">
        <f t="shared" si="1"/>
        <v>35</v>
      </c>
      <c r="D81" s="615" t="str">
        <f t="shared" si="1"/>
        <v>他に分類されない会員制団体</v>
      </c>
      <c r="F81" s="40">
        <v>0</v>
      </c>
    </row>
    <row r="82" spans="2:10">
      <c r="B82" s="247"/>
      <c r="C82" s="569">
        <f t="shared" si="1"/>
        <v>36</v>
      </c>
      <c r="D82" s="615" t="str">
        <f t="shared" si="1"/>
        <v>対事業所サービス</v>
      </c>
      <c r="F82" s="40">
        <v>0</v>
      </c>
    </row>
    <row r="83" spans="2:10">
      <c r="B83" s="247"/>
      <c r="C83" s="569">
        <f t="shared" si="1"/>
        <v>37</v>
      </c>
      <c r="D83" s="615" t="str">
        <f t="shared" si="1"/>
        <v>宿泊業</v>
      </c>
      <c r="F83" s="40">
        <v>0</v>
      </c>
    </row>
    <row r="84" spans="2:10">
      <c r="B84" s="247"/>
      <c r="C84" s="569">
        <f t="shared" si="1"/>
        <v>38</v>
      </c>
      <c r="D84" s="615" t="str">
        <f t="shared" si="1"/>
        <v>飲食サービス</v>
      </c>
      <c r="F84" s="40">
        <v>0</v>
      </c>
    </row>
    <row r="85" spans="2:10">
      <c r="B85" s="247"/>
      <c r="C85" s="569">
        <f t="shared" si="1"/>
        <v>39</v>
      </c>
      <c r="D85" s="615" t="str">
        <f t="shared" si="1"/>
        <v>娯楽サービス</v>
      </c>
      <c r="F85" s="40">
        <v>0</v>
      </c>
    </row>
    <row r="86" spans="2:10">
      <c r="B86" s="248"/>
      <c r="C86" s="569">
        <f t="shared" si="1"/>
        <v>40</v>
      </c>
      <c r="D86" s="615" t="str">
        <f t="shared" si="1"/>
        <v>その他の対個人サービス</v>
      </c>
      <c r="F86" s="40">
        <v>0</v>
      </c>
    </row>
    <row r="87" spans="2:10">
      <c r="B87" s="248"/>
      <c r="C87" s="569">
        <f t="shared" ref="C87:D88" si="2">C45</f>
        <v>41</v>
      </c>
      <c r="D87" s="615" t="str">
        <f t="shared" si="2"/>
        <v>事務用品</v>
      </c>
      <c r="F87" s="40">
        <v>0</v>
      </c>
    </row>
    <row r="88" spans="2:10">
      <c r="B88" s="248"/>
      <c r="C88" s="569">
        <f t="shared" si="2"/>
        <v>42</v>
      </c>
      <c r="D88" s="615" t="str">
        <f t="shared" si="2"/>
        <v>分類不明</v>
      </c>
      <c r="F88" s="40">
        <v>0</v>
      </c>
    </row>
    <row r="89" spans="2:10">
      <c r="B89" s="165" t="s">
        <v>324</v>
      </c>
      <c r="C89" s="249"/>
      <c r="D89" s="240"/>
      <c r="F89" s="71">
        <f>SUM(F5:F46)</f>
        <v>0</v>
      </c>
    </row>
    <row r="90" spans="2:10">
      <c r="B90" s="166" t="s">
        <v>325</v>
      </c>
      <c r="C90" s="88"/>
      <c r="D90" s="242"/>
      <c r="F90" s="40">
        <f>SUM(F47:F88)</f>
        <v>0</v>
      </c>
    </row>
    <row r="91" spans="2:10">
      <c r="B91" s="250" t="s">
        <v>80</v>
      </c>
      <c r="C91" s="251"/>
      <c r="D91" s="252"/>
      <c r="F91" s="44">
        <f>SUM(F5:F88)</f>
        <v>0</v>
      </c>
    </row>
    <row r="92" spans="2:10" ht="14.25">
      <c r="B92" s="46"/>
    </row>
    <row r="93" spans="2:10" ht="17.25">
      <c r="B93" s="253" t="s">
        <v>326</v>
      </c>
    </row>
    <row r="94" spans="2:10" ht="14.25">
      <c r="B94" s="46"/>
    </row>
    <row r="95" spans="2:10" ht="14.25">
      <c r="B95" s="31" t="s">
        <v>327</v>
      </c>
      <c r="D95" s="28"/>
    </row>
    <row r="96" spans="2:10" ht="64.150000000000006" customHeight="1" thickBot="1">
      <c r="B96" s="235"/>
      <c r="C96" s="236" t="s">
        <v>328</v>
      </c>
      <c r="D96" s="237" t="s">
        <v>56</v>
      </c>
      <c r="F96" s="238" t="s">
        <v>329</v>
      </c>
      <c r="H96" s="238" t="s">
        <v>330</v>
      </c>
      <c r="J96" s="254" t="s">
        <v>331</v>
      </c>
    </row>
    <row r="97" spans="2:10">
      <c r="B97" s="239" t="s">
        <v>92</v>
      </c>
      <c r="C97" s="568">
        <f t="shared" ref="C97:D116" si="3">C5</f>
        <v>1</v>
      </c>
      <c r="D97" s="614" t="str">
        <f t="shared" si="3"/>
        <v>農業</v>
      </c>
      <c r="F97" s="40">
        <f t="array" ref="F97:F138">+$F$5:$F$46</f>
        <v>0</v>
      </c>
      <c r="G97" s="255"/>
      <c r="H97" s="256">
        <f t="array" ref="H97:H138">+係数!$H$3:$H$44</f>
        <v>0.44086745451001919</v>
      </c>
      <c r="I97" s="257"/>
      <c r="J97" s="258">
        <f>+F97*H97</f>
        <v>0</v>
      </c>
    </row>
    <row r="98" spans="2:10">
      <c r="B98" s="241"/>
      <c r="C98" s="569">
        <f t="shared" si="3"/>
        <v>2</v>
      </c>
      <c r="D98" s="615" t="str">
        <f t="shared" si="3"/>
        <v>林業</v>
      </c>
      <c r="F98" s="40">
        <v>0</v>
      </c>
      <c r="G98" s="255"/>
      <c r="H98" s="259">
        <v>0.58468408865365529</v>
      </c>
      <c r="I98" s="257"/>
      <c r="J98" s="260">
        <f t="shared" ref="J98:J138" si="4">+F98*H98</f>
        <v>0</v>
      </c>
    </row>
    <row r="99" spans="2:10">
      <c r="B99" s="241"/>
      <c r="C99" s="569">
        <f t="shared" si="3"/>
        <v>3</v>
      </c>
      <c r="D99" s="615" t="str">
        <f t="shared" si="3"/>
        <v>漁業</v>
      </c>
      <c r="F99" s="40">
        <v>0</v>
      </c>
      <c r="G99" s="255"/>
      <c r="H99" s="259">
        <v>0.37814737814737798</v>
      </c>
      <c r="I99" s="257"/>
      <c r="J99" s="260">
        <f t="shared" si="4"/>
        <v>0</v>
      </c>
    </row>
    <row r="100" spans="2:10">
      <c r="B100" s="241"/>
      <c r="C100" s="569">
        <f t="shared" si="3"/>
        <v>4</v>
      </c>
      <c r="D100" s="615" t="str">
        <f t="shared" si="3"/>
        <v>鉱業</v>
      </c>
      <c r="F100" s="40">
        <v>0</v>
      </c>
      <c r="G100" s="255"/>
      <c r="H100" s="259">
        <v>1.2157762336030276E-2</v>
      </c>
      <c r="I100" s="257"/>
      <c r="J100" s="260">
        <f t="shared" si="4"/>
        <v>0</v>
      </c>
    </row>
    <row r="101" spans="2:10">
      <c r="B101" s="241"/>
      <c r="C101" s="569">
        <f t="shared" si="3"/>
        <v>5</v>
      </c>
      <c r="D101" s="615" t="str">
        <f t="shared" si="3"/>
        <v>飲食料品</v>
      </c>
      <c r="F101" s="40">
        <v>0</v>
      </c>
      <c r="G101" s="255"/>
      <c r="H101" s="259">
        <v>0.19280552251259864</v>
      </c>
      <c r="I101" s="257"/>
      <c r="J101" s="260">
        <f t="shared" si="4"/>
        <v>0</v>
      </c>
    </row>
    <row r="102" spans="2:10">
      <c r="B102" s="241"/>
      <c r="C102" s="569">
        <f t="shared" si="3"/>
        <v>6</v>
      </c>
      <c r="D102" s="615" t="str">
        <f t="shared" si="3"/>
        <v>繊維製品</v>
      </c>
      <c r="F102" s="40">
        <v>0</v>
      </c>
      <c r="G102" s="255"/>
      <c r="H102" s="259">
        <v>9.6675318254851095E-2</v>
      </c>
      <c r="I102" s="257"/>
      <c r="J102" s="260">
        <f t="shared" si="4"/>
        <v>0</v>
      </c>
    </row>
    <row r="103" spans="2:10">
      <c r="B103" s="241"/>
      <c r="C103" s="569">
        <f t="shared" si="3"/>
        <v>7</v>
      </c>
      <c r="D103" s="615" t="str">
        <f t="shared" si="3"/>
        <v>パルプ・紙・木製品</v>
      </c>
      <c r="F103" s="40">
        <v>0</v>
      </c>
      <c r="G103" s="255"/>
      <c r="H103" s="259">
        <v>0.17248776361109441</v>
      </c>
      <c r="I103" s="257"/>
      <c r="J103" s="260">
        <f t="shared" si="4"/>
        <v>0</v>
      </c>
    </row>
    <row r="104" spans="2:10">
      <c r="B104" s="241"/>
      <c r="C104" s="569">
        <f t="shared" si="3"/>
        <v>8</v>
      </c>
      <c r="D104" s="615" t="str">
        <f t="shared" si="3"/>
        <v>化学製品</v>
      </c>
      <c r="F104" s="40">
        <v>0</v>
      </c>
      <c r="G104" s="255"/>
      <c r="H104" s="259">
        <v>0.32671171047374226</v>
      </c>
      <c r="I104" s="257"/>
      <c r="J104" s="260">
        <f t="shared" si="4"/>
        <v>0</v>
      </c>
    </row>
    <row r="105" spans="2:10">
      <c r="B105" s="241"/>
      <c r="C105" s="569">
        <f t="shared" si="3"/>
        <v>9</v>
      </c>
      <c r="D105" s="615" t="str">
        <f t="shared" si="3"/>
        <v>石油・石炭製品</v>
      </c>
      <c r="F105" s="40">
        <v>0</v>
      </c>
      <c r="G105" s="255"/>
      <c r="H105" s="259">
        <v>0.70145824104369536</v>
      </c>
      <c r="I105" s="257"/>
      <c r="J105" s="260">
        <f t="shared" si="4"/>
        <v>0</v>
      </c>
    </row>
    <row r="106" spans="2:10">
      <c r="B106" s="241"/>
      <c r="C106" s="569">
        <f t="shared" si="3"/>
        <v>10</v>
      </c>
      <c r="D106" s="615" t="str">
        <f t="shared" si="3"/>
        <v>プラスチック・ゴム製品</v>
      </c>
      <c r="F106" s="40">
        <v>0</v>
      </c>
      <c r="G106" s="255"/>
      <c r="H106" s="259">
        <v>0.28487487886368845</v>
      </c>
      <c r="I106" s="257"/>
      <c r="J106" s="260">
        <f t="shared" si="4"/>
        <v>0</v>
      </c>
    </row>
    <row r="107" spans="2:10">
      <c r="B107" s="241"/>
      <c r="C107" s="569">
        <f t="shared" si="3"/>
        <v>11</v>
      </c>
      <c r="D107" s="615" t="str">
        <f t="shared" si="3"/>
        <v>窯業・土石製品</v>
      </c>
      <c r="F107" s="40">
        <v>0</v>
      </c>
      <c r="G107" s="255"/>
      <c r="H107" s="259">
        <v>0.32839286303222182</v>
      </c>
      <c r="I107" s="257"/>
      <c r="J107" s="260">
        <f t="shared" si="4"/>
        <v>0</v>
      </c>
    </row>
    <row r="108" spans="2:10">
      <c r="B108" s="241"/>
      <c r="C108" s="569">
        <f t="shared" si="3"/>
        <v>12</v>
      </c>
      <c r="D108" s="615" t="str">
        <f t="shared" si="3"/>
        <v>鉄鋼</v>
      </c>
      <c r="F108" s="40">
        <v>0</v>
      </c>
      <c r="G108" s="255"/>
      <c r="H108" s="259">
        <v>0.12303174403224804</v>
      </c>
      <c r="I108" s="257"/>
      <c r="J108" s="260">
        <f t="shared" si="4"/>
        <v>0</v>
      </c>
    </row>
    <row r="109" spans="2:10">
      <c r="B109" s="241"/>
      <c r="C109" s="569">
        <f t="shared" si="3"/>
        <v>13</v>
      </c>
      <c r="D109" s="615" t="str">
        <f t="shared" si="3"/>
        <v>非鉄金属</v>
      </c>
      <c r="F109" s="40">
        <v>0</v>
      </c>
      <c r="G109" s="255"/>
      <c r="H109" s="259">
        <v>0.20047655770621986</v>
      </c>
      <c r="I109" s="257"/>
      <c r="J109" s="260">
        <f t="shared" si="4"/>
        <v>0</v>
      </c>
    </row>
    <row r="110" spans="2:10">
      <c r="B110" s="241"/>
      <c r="C110" s="569">
        <f t="shared" si="3"/>
        <v>14</v>
      </c>
      <c r="D110" s="615" t="str">
        <f t="shared" si="3"/>
        <v>金属製品</v>
      </c>
      <c r="F110" s="40">
        <v>0</v>
      </c>
      <c r="G110" s="255"/>
      <c r="H110" s="259">
        <v>0.22151664347222721</v>
      </c>
      <c r="I110" s="257"/>
      <c r="J110" s="260">
        <f t="shared" si="4"/>
        <v>0</v>
      </c>
    </row>
    <row r="111" spans="2:10">
      <c r="B111" s="241"/>
      <c r="C111" s="569">
        <f t="shared" si="3"/>
        <v>15</v>
      </c>
      <c r="D111" s="615" t="str">
        <f t="shared" si="3"/>
        <v>はん用機械</v>
      </c>
      <c r="F111" s="40">
        <v>0</v>
      </c>
      <c r="G111" s="255"/>
      <c r="H111" s="259">
        <v>0.37340206799964237</v>
      </c>
      <c r="I111" s="257"/>
      <c r="J111" s="260">
        <f t="shared" si="4"/>
        <v>0</v>
      </c>
    </row>
    <row r="112" spans="2:10">
      <c r="B112" s="241"/>
      <c r="C112" s="569">
        <f t="shared" si="3"/>
        <v>16</v>
      </c>
      <c r="D112" s="615" t="str">
        <f t="shared" si="3"/>
        <v>生産用機械</v>
      </c>
      <c r="F112" s="40">
        <v>0</v>
      </c>
      <c r="G112" s="255"/>
      <c r="H112" s="259">
        <v>0.10301748386332676</v>
      </c>
      <c r="I112" s="257"/>
      <c r="J112" s="260">
        <f t="shared" si="4"/>
        <v>0</v>
      </c>
    </row>
    <row r="113" spans="2:10">
      <c r="B113" s="241"/>
      <c r="C113" s="569">
        <f t="shared" si="3"/>
        <v>17</v>
      </c>
      <c r="D113" s="615" t="str">
        <f t="shared" si="3"/>
        <v>業務用機械</v>
      </c>
      <c r="F113" s="40">
        <v>0</v>
      </c>
      <c r="G113" s="255"/>
      <c r="H113" s="259">
        <v>0.26784618861589127</v>
      </c>
      <c r="I113" s="257"/>
      <c r="J113" s="260">
        <f t="shared" si="4"/>
        <v>0</v>
      </c>
    </row>
    <row r="114" spans="2:10">
      <c r="B114" s="241"/>
      <c r="C114" s="569">
        <f t="shared" si="3"/>
        <v>18</v>
      </c>
      <c r="D114" s="615" t="str">
        <f t="shared" si="3"/>
        <v>電子部品</v>
      </c>
      <c r="F114" s="40">
        <v>0</v>
      </c>
      <c r="G114" s="255"/>
      <c r="H114" s="259">
        <v>0.2216168071318152</v>
      </c>
      <c r="I114" s="257"/>
      <c r="J114" s="260">
        <f t="shared" si="4"/>
        <v>0</v>
      </c>
    </row>
    <row r="115" spans="2:10">
      <c r="B115" s="241"/>
      <c r="C115" s="569">
        <f t="shared" si="3"/>
        <v>19</v>
      </c>
      <c r="D115" s="615" t="str">
        <f t="shared" si="3"/>
        <v>電気機械</v>
      </c>
      <c r="F115" s="40">
        <v>0</v>
      </c>
      <c r="G115" s="255"/>
      <c r="H115" s="259">
        <v>0.13896752725672501</v>
      </c>
      <c r="I115" s="257"/>
      <c r="J115" s="260">
        <f t="shared" si="4"/>
        <v>0</v>
      </c>
    </row>
    <row r="116" spans="2:10">
      <c r="B116" s="241"/>
      <c r="C116" s="569">
        <f t="shared" si="3"/>
        <v>20</v>
      </c>
      <c r="D116" s="615" t="str">
        <f t="shared" si="3"/>
        <v>情報通信機器</v>
      </c>
      <c r="F116" s="40">
        <v>0</v>
      </c>
      <c r="G116" s="255"/>
      <c r="H116" s="259">
        <v>2.1949477238781712E-2</v>
      </c>
      <c r="I116" s="257"/>
      <c r="J116" s="260">
        <f t="shared" si="4"/>
        <v>0</v>
      </c>
    </row>
    <row r="117" spans="2:10">
      <c r="B117" s="241"/>
      <c r="C117" s="569">
        <f t="shared" ref="C117:D136" si="5">C25</f>
        <v>21</v>
      </c>
      <c r="D117" s="615" t="str">
        <f t="shared" si="5"/>
        <v>輸送機械</v>
      </c>
      <c r="F117" s="40">
        <v>0</v>
      </c>
      <c r="G117" s="255"/>
      <c r="H117" s="259">
        <v>0.44139755050626828</v>
      </c>
      <c r="I117" s="257"/>
      <c r="J117" s="260">
        <f t="shared" si="4"/>
        <v>0</v>
      </c>
    </row>
    <row r="118" spans="2:10">
      <c r="B118" s="241"/>
      <c r="C118" s="569">
        <f t="shared" si="5"/>
        <v>22</v>
      </c>
      <c r="D118" s="615" t="str">
        <f t="shared" si="5"/>
        <v>その他の製造工業製品</v>
      </c>
      <c r="F118" s="40">
        <v>0</v>
      </c>
      <c r="G118" s="255"/>
      <c r="H118" s="259">
        <v>0.40651053625184963</v>
      </c>
      <c r="I118" s="257"/>
      <c r="J118" s="260">
        <f t="shared" si="4"/>
        <v>0</v>
      </c>
    </row>
    <row r="119" spans="2:10">
      <c r="B119" s="241"/>
      <c r="C119" s="569">
        <f t="shared" si="5"/>
        <v>23</v>
      </c>
      <c r="D119" s="615" t="str">
        <f t="shared" si="5"/>
        <v>建設</v>
      </c>
      <c r="F119" s="40">
        <v>0</v>
      </c>
      <c r="G119" s="255"/>
      <c r="H119" s="259">
        <v>1</v>
      </c>
      <c r="I119" s="257"/>
      <c r="J119" s="260">
        <f t="shared" si="4"/>
        <v>0</v>
      </c>
    </row>
    <row r="120" spans="2:10">
      <c r="B120" s="241"/>
      <c r="C120" s="569">
        <f t="shared" si="5"/>
        <v>24</v>
      </c>
      <c r="D120" s="615" t="str">
        <f t="shared" si="5"/>
        <v>電力・ガス・熱供給</v>
      </c>
      <c r="F120" s="40">
        <v>0</v>
      </c>
      <c r="G120" s="255"/>
      <c r="H120" s="259">
        <v>0.75279155004446141</v>
      </c>
      <c r="I120" s="257"/>
      <c r="J120" s="260">
        <f t="shared" si="4"/>
        <v>0</v>
      </c>
    </row>
    <row r="121" spans="2:10">
      <c r="B121" s="241"/>
      <c r="C121" s="569">
        <f t="shared" si="5"/>
        <v>25</v>
      </c>
      <c r="D121" s="615" t="str">
        <f t="shared" si="5"/>
        <v>水道</v>
      </c>
      <c r="F121" s="40">
        <v>0</v>
      </c>
      <c r="G121" s="255"/>
      <c r="H121" s="259">
        <v>0.96601908105985357</v>
      </c>
      <c r="I121" s="257"/>
      <c r="J121" s="260">
        <f t="shared" si="4"/>
        <v>0</v>
      </c>
    </row>
    <row r="122" spans="2:10">
      <c r="B122" s="243"/>
      <c r="C122" s="569">
        <f t="shared" si="5"/>
        <v>26</v>
      </c>
      <c r="D122" s="615" t="str">
        <f t="shared" si="5"/>
        <v>廃棄物処理</v>
      </c>
      <c r="F122" s="40">
        <v>0</v>
      </c>
      <c r="G122" s="255"/>
      <c r="H122" s="259">
        <v>0.99995268288066619</v>
      </c>
      <c r="I122" s="257"/>
      <c r="J122" s="260">
        <f t="shared" si="4"/>
        <v>0</v>
      </c>
    </row>
    <row r="123" spans="2:10">
      <c r="B123" s="243"/>
      <c r="C123" s="569">
        <f t="shared" si="5"/>
        <v>27</v>
      </c>
      <c r="D123" s="615" t="str">
        <f t="shared" si="5"/>
        <v>商業</v>
      </c>
      <c r="F123" s="40">
        <v>0</v>
      </c>
      <c r="G123" s="255"/>
      <c r="H123" s="259">
        <v>0.23632306563262395</v>
      </c>
      <c r="I123" s="257"/>
      <c r="J123" s="260">
        <f t="shared" si="4"/>
        <v>0</v>
      </c>
    </row>
    <row r="124" spans="2:10">
      <c r="B124" s="243"/>
      <c r="C124" s="569">
        <f t="shared" si="5"/>
        <v>28</v>
      </c>
      <c r="D124" s="615" t="str">
        <f t="shared" si="5"/>
        <v>金融・保険</v>
      </c>
      <c r="F124" s="40">
        <v>0</v>
      </c>
      <c r="G124" s="255"/>
      <c r="H124" s="259">
        <v>0.88178145801223928</v>
      </c>
      <c r="I124" s="257"/>
      <c r="J124" s="260">
        <f t="shared" si="4"/>
        <v>0</v>
      </c>
    </row>
    <row r="125" spans="2:10">
      <c r="B125" s="243"/>
      <c r="C125" s="569">
        <f t="shared" si="5"/>
        <v>29</v>
      </c>
      <c r="D125" s="615" t="str">
        <f t="shared" si="5"/>
        <v>不動産</v>
      </c>
      <c r="F125" s="40">
        <v>0</v>
      </c>
      <c r="G125" s="255"/>
      <c r="H125" s="259">
        <v>0.94771405769011519</v>
      </c>
      <c r="I125" s="257"/>
      <c r="J125" s="260">
        <f t="shared" si="4"/>
        <v>0</v>
      </c>
    </row>
    <row r="126" spans="2:10">
      <c r="B126" s="243"/>
      <c r="C126" s="569">
        <f t="shared" si="5"/>
        <v>30</v>
      </c>
      <c r="D126" s="615" t="str">
        <f t="shared" si="5"/>
        <v>運輸・郵便</v>
      </c>
      <c r="F126" s="40">
        <v>0</v>
      </c>
      <c r="G126" s="255"/>
      <c r="H126" s="259">
        <v>0.5857993258490265</v>
      </c>
      <c r="I126" s="257"/>
      <c r="J126" s="260">
        <f t="shared" si="4"/>
        <v>0</v>
      </c>
    </row>
    <row r="127" spans="2:10">
      <c r="B127" s="243"/>
      <c r="C127" s="569">
        <f t="shared" si="5"/>
        <v>31</v>
      </c>
      <c r="D127" s="615" t="str">
        <f t="shared" si="5"/>
        <v>情報通信</v>
      </c>
      <c r="F127" s="40">
        <v>0</v>
      </c>
      <c r="G127" s="255"/>
      <c r="H127" s="259">
        <v>0.36062067702856626</v>
      </c>
      <c r="I127" s="257"/>
      <c r="J127" s="260">
        <f t="shared" si="4"/>
        <v>0</v>
      </c>
    </row>
    <row r="128" spans="2:10">
      <c r="B128" s="243"/>
      <c r="C128" s="569">
        <f t="shared" si="5"/>
        <v>32</v>
      </c>
      <c r="D128" s="615" t="str">
        <f t="shared" si="5"/>
        <v>公務</v>
      </c>
      <c r="F128" s="40">
        <v>0</v>
      </c>
      <c r="G128" s="255"/>
      <c r="H128" s="259">
        <v>1</v>
      </c>
      <c r="I128" s="257"/>
      <c r="J128" s="260">
        <f t="shared" si="4"/>
        <v>0</v>
      </c>
    </row>
    <row r="129" spans="2:10">
      <c r="B129" s="243"/>
      <c r="C129" s="569">
        <f t="shared" si="5"/>
        <v>33</v>
      </c>
      <c r="D129" s="615" t="str">
        <f t="shared" si="5"/>
        <v>教育・研究</v>
      </c>
      <c r="F129" s="40">
        <v>0</v>
      </c>
      <c r="G129" s="255"/>
      <c r="H129" s="259">
        <v>0.49619182592306044</v>
      </c>
      <c r="I129" s="257"/>
      <c r="J129" s="260">
        <f t="shared" si="4"/>
        <v>0</v>
      </c>
    </row>
    <row r="130" spans="2:10">
      <c r="B130" s="243"/>
      <c r="C130" s="569">
        <f t="shared" si="5"/>
        <v>34</v>
      </c>
      <c r="D130" s="615" t="str">
        <f t="shared" si="5"/>
        <v>医療・福祉</v>
      </c>
      <c r="F130" s="40">
        <v>0</v>
      </c>
      <c r="G130" s="255"/>
      <c r="H130" s="259">
        <v>0.98727989714987785</v>
      </c>
      <c r="I130" s="257"/>
      <c r="J130" s="260">
        <f t="shared" si="4"/>
        <v>0</v>
      </c>
    </row>
    <row r="131" spans="2:10">
      <c r="B131" s="243"/>
      <c r="C131" s="569">
        <f t="shared" si="5"/>
        <v>35</v>
      </c>
      <c r="D131" s="615" t="str">
        <f t="shared" si="5"/>
        <v>他に分類されない会員制団体</v>
      </c>
      <c r="F131" s="40">
        <v>0</v>
      </c>
      <c r="G131" s="255"/>
      <c r="H131" s="259">
        <v>0.93747366139693933</v>
      </c>
      <c r="I131" s="257"/>
      <c r="J131" s="260">
        <f t="shared" si="4"/>
        <v>0</v>
      </c>
    </row>
    <row r="132" spans="2:10">
      <c r="B132" s="243"/>
      <c r="C132" s="569">
        <f t="shared" si="5"/>
        <v>36</v>
      </c>
      <c r="D132" s="615" t="str">
        <f t="shared" si="5"/>
        <v>対事業所サービス</v>
      </c>
      <c r="F132" s="40">
        <v>0</v>
      </c>
      <c r="G132" s="255"/>
      <c r="H132" s="259">
        <v>0.59521685928480339</v>
      </c>
      <c r="I132" s="257"/>
      <c r="J132" s="260">
        <f t="shared" si="4"/>
        <v>0</v>
      </c>
    </row>
    <row r="133" spans="2:10">
      <c r="B133" s="243"/>
      <c r="C133" s="569">
        <f t="shared" si="5"/>
        <v>37</v>
      </c>
      <c r="D133" s="615" t="str">
        <f t="shared" si="5"/>
        <v>宿泊業</v>
      </c>
      <c r="F133" s="40">
        <v>0</v>
      </c>
      <c r="G133" s="255"/>
      <c r="H133" s="259">
        <v>0.47579110090790577</v>
      </c>
      <c r="I133" s="257"/>
      <c r="J133" s="260">
        <f t="shared" si="4"/>
        <v>0</v>
      </c>
    </row>
    <row r="134" spans="2:10">
      <c r="B134" s="243"/>
      <c r="C134" s="569">
        <f t="shared" si="5"/>
        <v>38</v>
      </c>
      <c r="D134" s="615" t="str">
        <f t="shared" si="5"/>
        <v>飲食サービス</v>
      </c>
      <c r="F134" s="40">
        <v>0</v>
      </c>
      <c r="G134" s="255"/>
      <c r="H134" s="259">
        <v>0.96649062703318156</v>
      </c>
      <c r="I134" s="257"/>
      <c r="J134" s="260">
        <f t="shared" si="4"/>
        <v>0</v>
      </c>
    </row>
    <row r="135" spans="2:10">
      <c r="B135" s="243"/>
      <c r="C135" s="569">
        <f t="shared" si="5"/>
        <v>39</v>
      </c>
      <c r="D135" s="615" t="str">
        <f t="shared" si="5"/>
        <v>娯楽サービス</v>
      </c>
      <c r="F135" s="40">
        <v>0</v>
      </c>
      <c r="G135" s="255"/>
      <c r="H135" s="259">
        <v>0.85383338146116083</v>
      </c>
      <c r="I135" s="257"/>
      <c r="J135" s="260">
        <f t="shared" si="4"/>
        <v>0</v>
      </c>
    </row>
    <row r="136" spans="2:10">
      <c r="B136" s="244"/>
      <c r="C136" s="569">
        <f t="shared" si="5"/>
        <v>40</v>
      </c>
      <c r="D136" s="615" t="str">
        <f t="shared" si="5"/>
        <v>その他の対個人サービス</v>
      </c>
      <c r="F136" s="40">
        <v>0</v>
      </c>
      <c r="G136" s="255"/>
      <c r="H136" s="259">
        <v>0.89105883259883589</v>
      </c>
      <c r="I136" s="257"/>
      <c r="J136" s="260">
        <f t="shared" si="4"/>
        <v>0</v>
      </c>
    </row>
    <row r="137" spans="2:10">
      <c r="B137" s="244"/>
      <c r="C137" s="569">
        <f t="shared" ref="C137:D138" si="6">C45</f>
        <v>41</v>
      </c>
      <c r="D137" s="615" t="str">
        <f t="shared" si="6"/>
        <v>事務用品</v>
      </c>
      <c r="F137" s="40">
        <v>0</v>
      </c>
      <c r="G137" s="255"/>
      <c r="H137" s="259">
        <v>1</v>
      </c>
      <c r="I137" s="257"/>
      <c r="J137" s="260">
        <f t="shared" si="4"/>
        <v>0</v>
      </c>
    </row>
    <row r="138" spans="2:10" ht="12.75" thickBot="1">
      <c r="B138" s="244"/>
      <c r="C138" s="569">
        <f t="shared" si="6"/>
        <v>42</v>
      </c>
      <c r="D138" s="615" t="str">
        <f t="shared" si="6"/>
        <v>分類不明</v>
      </c>
      <c r="F138" s="40">
        <v>0</v>
      </c>
      <c r="G138" s="255"/>
      <c r="H138" s="261">
        <v>0.940260403369926</v>
      </c>
      <c r="I138" s="257"/>
      <c r="J138" s="262">
        <f t="shared" si="4"/>
        <v>0</v>
      </c>
    </row>
    <row r="139" spans="2:10">
      <c r="B139" s="263" t="s">
        <v>80</v>
      </c>
      <c r="C139" s="128"/>
      <c r="D139" s="264"/>
      <c r="F139" s="265">
        <f>SUM(F97:F138)</f>
        <v>0</v>
      </c>
      <c r="J139" s="266">
        <f>SUM(J97:J138)</f>
        <v>0</v>
      </c>
    </row>
    <row r="140" spans="2:10" ht="14.25">
      <c r="B140" s="46"/>
    </row>
    <row r="141" spans="2:10" ht="14.25">
      <c r="B141" s="31" t="s">
        <v>332</v>
      </c>
      <c r="D141" s="28"/>
    </row>
    <row r="142" spans="2:10" ht="49.9" customHeight="1" thickBot="1">
      <c r="B142" s="235"/>
      <c r="C142" s="236" t="s">
        <v>333</v>
      </c>
      <c r="D142" s="237" t="s">
        <v>56</v>
      </c>
      <c r="F142" s="238" t="s">
        <v>329</v>
      </c>
      <c r="H142" s="238" t="s">
        <v>334</v>
      </c>
      <c r="J142" s="254" t="s">
        <v>332</v>
      </c>
    </row>
    <row r="143" spans="2:10">
      <c r="B143" s="239" t="s">
        <v>92</v>
      </c>
      <c r="C143" s="568">
        <f t="shared" ref="C143:D162" si="7">C5</f>
        <v>1</v>
      </c>
      <c r="D143" s="614" t="str">
        <f t="shared" si="7"/>
        <v>農業</v>
      </c>
      <c r="F143" s="40">
        <f t="array" ref="F143:F184">+$F$5:$F$46</f>
        <v>0</v>
      </c>
      <c r="G143" s="255"/>
      <c r="H143" s="256">
        <f t="array" ref="H143:H184">+係数!$E$3:$E$44</f>
        <v>0.34915516498054022</v>
      </c>
      <c r="I143" s="257"/>
      <c r="J143" s="258">
        <f>F143*H143</f>
        <v>0</v>
      </c>
    </row>
    <row r="144" spans="2:10">
      <c r="B144" s="241"/>
      <c r="C144" s="569">
        <f t="shared" si="7"/>
        <v>2</v>
      </c>
      <c r="D144" s="615" t="str">
        <f t="shared" si="7"/>
        <v>林業</v>
      </c>
      <c r="F144" s="40">
        <v>0</v>
      </c>
      <c r="G144" s="255"/>
      <c r="H144" s="259">
        <v>0.26529937148527954</v>
      </c>
      <c r="I144" s="257"/>
      <c r="J144" s="260">
        <f t="shared" ref="J144:J184" si="8">F144*H144</f>
        <v>0</v>
      </c>
    </row>
    <row r="145" spans="2:10">
      <c r="B145" s="241"/>
      <c r="C145" s="569">
        <f t="shared" si="7"/>
        <v>3</v>
      </c>
      <c r="D145" s="615" t="str">
        <f t="shared" si="7"/>
        <v>漁業</v>
      </c>
      <c r="F145" s="40">
        <v>0</v>
      </c>
      <c r="G145" s="255"/>
      <c r="H145" s="259">
        <v>0.48416289592760192</v>
      </c>
      <c r="I145" s="257"/>
      <c r="J145" s="260">
        <f t="shared" si="8"/>
        <v>0</v>
      </c>
    </row>
    <row r="146" spans="2:10">
      <c r="B146" s="241"/>
      <c r="C146" s="569">
        <f t="shared" si="7"/>
        <v>4</v>
      </c>
      <c r="D146" s="615" t="str">
        <f t="shared" si="7"/>
        <v>鉱業</v>
      </c>
      <c r="F146" s="40">
        <v>0</v>
      </c>
      <c r="G146" s="255"/>
      <c r="H146" s="259">
        <v>0.10084732117278283</v>
      </c>
      <c r="I146" s="257"/>
      <c r="J146" s="260">
        <f t="shared" si="8"/>
        <v>0</v>
      </c>
    </row>
    <row r="147" spans="2:10">
      <c r="B147" s="241"/>
      <c r="C147" s="569">
        <f t="shared" si="7"/>
        <v>5</v>
      </c>
      <c r="D147" s="615" t="str">
        <f t="shared" si="7"/>
        <v>飲食料品</v>
      </c>
      <c r="F147" s="40">
        <v>0</v>
      </c>
      <c r="G147" s="255"/>
      <c r="H147" s="259">
        <v>0.62408917984150902</v>
      </c>
      <c r="I147" s="257"/>
      <c r="J147" s="260">
        <f t="shared" si="8"/>
        <v>0</v>
      </c>
    </row>
    <row r="148" spans="2:10">
      <c r="B148" s="241"/>
      <c r="C148" s="569">
        <f t="shared" si="7"/>
        <v>6</v>
      </c>
      <c r="D148" s="615" t="str">
        <f t="shared" si="7"/>
        <v>繊維製品</v>
      </c>
      <c r="F148" s="40">
        <v>0</v>
      </c>
      <c r="G148" s="255"/>
      <c r="H148" s="259">
        <v>0.41132122110987518</v>
      </c>
      <c r="I148" s="257"/>
      <c r="J148" s="260">
        <f t="shared" si="8"/>
        <v>0</v>
      </c>
    </row>
    <row r="149" spans="2:10">
      <c r="B149" s="241"/>
      <c r="C149" s="569">
        <f t="shared" si="7"/>
        <v>7</v>
      </c>
      <c r="D149" s="615" t="str">
        <f t="shared" si="7"/>
        <v>パルプ・紙・木製品</v>
      </c>
      <c r="F149" s="40">
        <v>0</v>
      </c>
      <c r="G149" s="255"/>
      <c r="H149" s="259">
        <v>0.66340362962515353</v>
      </c>
      <c r="I149" s="257"/>
      <c r="J149" s="260">
        <f t="shared" si="8"/>
        <v>0</v>
      </c>
    </row>
    <row r="150" spans="2:10">
      <c r="B150" s="241"/>
      <c r="C150" s="569">
        <f t="shared" si="7"/>
        <v>8</v>
      </c>
      <c r="D150" s="615" t="str">
        <f t="shared" si="7"/>
        <v>化学製品</v>
      </c>
      <c r="F150" s="40">
        <v>0</v>
      </c>
      <c r="G150" s="255"/>
      <c r="H150" s="259">
        <v>0.42919553254506659</v>
      </c>
      <c r="I150" s="257"/>
      <c r="J150" s="260">
        <f t="shared" si="8"/>
        <v>0</v>
      </c>
    </row>
    <row r="151" spans="2:10">
      <c r="B151" s="241"/>
      <c r="C151" s="569">
        <f t="shared" si="7"/>
        <v>9</v>
      </c>
      <c r="D151" s="615" t="str">
        <f t="shared" si="7"/>
        <v>石油・石炭製品</v>
      </c>
      <c r="F151" s="40">
        <v>0</v>
      </c>
      <c r="G151" s="255"/>
      <c r="H151" s="259">
        <v>0.18120374184289134</v>
      </c>
      <c r="I151" s="257"/>
      <c r="J151" s="260">
        <f t="shared" si="8"/>
        <v>0</v>
      </c>
    </row>
    <row r="152" spans="2:10">
      <c r="B152" s="241"/>
      <c r="C152" s="569">
        <f t="shared" si="7"/>
        <v>10</v>
      </c>
      <c r="D152" s="615" t="str">
        <f t="shared" si="7"/>
        <v>プラスチック・ゴム製品</v>
      </c>
      <c r="F152" s="40">
        <v>0</v>
      </c>
      <c r="G152" s="255"/>
      <c r="H152" s="259">
        <v>0.61091841955723647</v>
      </c>
      <c r="I152" s="257"/>
      <c r="J152" s="260">
        <f t="shared" si="8"/>
        <v>0</v>
      </c>
    </row>
    <row r="153" spans="2:10">
      <c r="B153" s="241"/>
      <c r="C153" s="569">
        <f t="shared" si="7"/>
        <v>11</v>
      </c>
      <c r="D153" s="615" t="str">
        <f t="shared" si="7"/>
        <v>窯業・土石製品</v>
      </c>
      <c r="F153" s="40">
        <v>0</v>
      </c>
      <c r="G153" s="255"/>
      <c r="H153" s="259">
        <v>0.55169024768312402</v>
      </c>
      <c r="I153" s="257"/>
      <c r="J153" s="260">
        <f t="shared" si="8"/>
        <v>0</v>
      </c>
    </row>
    <row r="154" spans="2:10">
      <c r="B154" s="241"/>
      <c r="C154" s="569">
        <f t="shared" si="7"/>
        <v>12</v>
      </c>
      <c r="D154" s="615" t="str">
        <f t="shared" si="7"/>
        <v>鉄鋼</v>
      </c>
      <c r="F154" s="40">
        <v>0</v>
      </c>
      <c r="G154" s="255"/>
      <c r="H154" s="259">
        <v>0.8059430832860951</v>
      </c>
      <c r="I154" s="257"/>
      <c r="J154" s="260">
        <f t="shared" si="8"/>
        <v>0</v>
      </c>
    </row>
    <row r="155" spans="2:10">
      <c r="B155" s="241"/>
      <c r="C155" s="569">
        <f t="shared" si="7"/>
        <v>13</v>
      </c>
      <c r="D155" s="615" t="str">
        <f t="shared" si="7"/>
        <v>非鉄金属</v>
      </c>
      <c r="F155" s="40">
        <v>0</v>
      </c>
      <c r="G155" s="255"/>
      <c r="H155" s="259">
        <v>0.51545350577909776</v>
      </c>
      <c r="I155" s="257"/>
      <c r="J155" s="260">
        <f t="shared" si="8"/>
        <v>0</v>
      </c>
    </row>
    <row r="156" spans="2:10">
      <c r="B156" s="241"/>
      <c r="C156" s="569">
        <f t="shared" si="7"/>
        <v>14</v>
      </c>
      <c r="D156" s="615" t="str">
        <f t="shared" si="7"/>
        <v>金属製品</v>
      </c>
      <c r="F156" s="40">
        <v>0</v>
      </c>
      <c r="G156" s="255"/>
      <c r="H156" s="259">
        <v>0.68485188693587795</v>
      </c>
      <c r="I156" s="257"/>
      <c r="J156" s="260">
        <f t="shared" si="8"/>
        <v>0</v>
      </c>
    </row>
    <row r="157" spans="2:10">
      <c r="B157" s="241"/>
      <c r="C157" s="569">
        <f t="shared" si="7"/>
        <v>15</v>
      </c>
      <c r="D157" s="615" t="str">
        <f t="shared" si="7"/>
        <v>はん用機械</v>
      </c>
      <c r="F157" s="40">
        <v>0</v>
      </c>
      <c r="G157" s="255"/>
      <c r="H157" s="259">
        <v>0.48621830209481809</v>
      </c>
      <c r="I157" s="257"/>
      <c r="J157" s="260">
        <f t="shared" si="8"/>
        <v>0</v>
      </c>
    </row>
    <row r="158" spans="2:10">
      <c r="B158" s="241"/>
      <c r="C158" s="569">
        <f t="shared" si="7"/>
        <v>16</v>
      </c>
      <c r="D158" s="615" t="str">
        <f t="shared" si="7"/>
        <v>生産用機械</v>
      </c>
      <c r="F158" s="40">
        <v>0</v>
      </c>
      <c r="G158" s="255"/>
      <c r="H158" s="259">
        <v>0.72762517024930429</v>
      </c>
      <c r="I158" s="257"/>
      <c r="J158" s="260">
        <f t="shared" si="8"/>
        <v>0</v>
      </c>
    </row>
    <row r="159" spans="2:10">
      <c r="B159" s="241"/>
      <c r="C159" s="569">
        <f t="shared" si="7"/>
        <v>17</v>
      </c>
      <c r="D159" s="615" t="str">
        <f t="shared" si="7"/>
        <v>業務用機械</v>
      </c>
      <c r="F159" s="40">
        <v>0</v>
      </c>
      <c r="G159" s="255"/>
      <c r="H159" s="259">
        <v>0.5340888300562856</v>
      </c>
      <c r="I159" s="257"/>
      <c r="J159" s="260">
        <f t="shared" si="8"/>
        <v>0</v>
      </c>
    </row>
    <row r="160" spans="2:10">
      <c r="B160" s="241"/>
      <c r="C160" s="569">
        <f t="shared" si="7"/>
        <v>18</v>
      </c>
      <c r="D160" s="615" t="str">
        <f t="shared" si="7"/>
        <v>電子部品</v>
      </c>
      <c r="F160" s="40">
        <v>0</v>
      </c>
      <c r="G160" s="255"/>
      <c r="H160" s="259">
        <v>0.2395691972385488</v>
      </c>
      <c r="I160" s="257"/>
      <c r="J160" s="260">
        <f t="shared" si="8"/>
        <v>0</v>
      </c>
    </row>
    <row r="161" spans="2:10">
      <c r="B161" s="241"/>
      <c r="C161" s="569">
        <f t="shared" si="7"/>
        <v>19</v>
      </c>
      <c r="D161" s="615" t="str">
        <f t="shared" si="7"/>
        <v>電気機械</v>
      </c>
      <c r="F161" s="40">
        <v>0</v>
      </c>
      <c r="G161" s="255"/>
      <c r="H161" s="259">
        <v>0.68172522773749766</v>
      </c>
      <c r="I161" s="257"/>
      <c r="J161" s="260">
        <f t="shared" si="8"/>
        <v>0</v>
      </c>
    </row>
    <row r="162" spans="2:10">
      <c r="B162" s="241"/>
      <c r="C162" s="569">
        <f t="shared" si="7"/>
        <v>20</v>
      </c>
      <c r="D162" s="615" t="str">
        <f t="shared" si="7"/>
        <v>情報通信機器</v>
      </c>
      <c r="F162" s="40">
        <v>0</v>
      </c>
      <c r="G162" s="255"/>
      <c r="H162" s="259">
        <v>0.71793622962530035</v>
      </c>
      <c r="I162" s="257"/>
      <c r="J162" s="260">
        <f t="shared" si="8"/>
        <v>0</v>
      </c>
    </row>
    <row r="163" spans="2:10">
      <c r="B163" s="241"/>
      <c r="C163" s="569">
        <f t="shared" ref="C163:D182" si="9">C25</f>
        <v>21</v>
      </c>
      <c r="D163" s="615" t="str">
        <f t="shared" si="9"/>
        <v>輸送機械</v>
      </c>
      <c r="F163" s="40">
        <v>0</v>
      </c>
      <c r="G163" s="255"/>
      <c r="H163" s="259">
        <v>0.51159707899149187</v>
      </c>
      <c r="I163" s="257"/>
      <c r="J163" s="260">
        <f t="shared" si="8"/>
        <v>0</v>
      </c>
    </row>
    <row r="164" spans="2:10">
      <c r="B164" s="241"/>
      <c r="C164" s="569">
        <f t="shared" si="9"/>
        <v>22</v>
      </c>
      <c r="D164" s="615" t="str">
        <f t="shared" si="9"/>
        <v>その他の製造工業製品</v>
      </c>
      <c r="F164" s="40">
        <v>0</v>
      </c>
      <c r="G164" s="255"/>
      <c r="H164" s="259">
        <v>0.40493392520026533</v>
      </c>
      <c r="I164" s="257"/>
      <c r="J164" s="260">
        <f t="shared" si="8"/>
        <v>0</v>
      </c>
    </row>
    <row r="165" spans="2:10">
      <c r="B165" s="241"/>
      <c r="C165" s="569">
        <f t="shared" si="9"/>
        <v>23</v>
      </c>
      <c r="D165" s="615" t="str">
        <f t="shared" si="9"/>
        <v>建設</v>
      </c>
      <c r="F165" s="40">
        <v>0</v>
      </c>
      <c r="G165" s="255"/>
      <c r="H165" s="259">
        <v>0</v>
      </c>
      <c r="I165" s="257"/>
      <c r="J165" s="260">
        <f t="shared" si="8"/>
        <v>0</v>
      </c>
    </row>
    <row r="166" spans="2:10">
      <c r="B166" s="241"/>
      <c r="C166" s="569">
        <f t="shared" si="9"/>
        <v>24</v>
      </c>
      <c r="D166" s="615" t="str">
        <f t="shared" si="9"/>
        <v>電力・ガス・熱供給</v>
      </c>
      <c r="F166" s="40">
        <v>0</v>
      </c>
      <c r="G166" s="255"/>
      <c r="H166" s="259">
        <v>0.24718876226789033</v>
      </c>
      <c r="I166" s="257"/>
      <c r="J166" s="260">
        <f t="shared" si="8"/>
        <v>0</v>
      </c>
    </row>
    <row r="167" spans="2:10">
      <c r="B167" s="241"/>
      <c r="C167" s="569">
        <f t="shared" si="9"/>
        <v>25</v>
      </c>
      <c r="D167" s="615" t="str">
        <f t="shared" si="9"/>
        <v>水道</v>
      </c>
      <c r="F167" s="40">
        <v>0</v>
      </c>
      <c r="G167" s="255"/>
      <c r="H167" s="259">
        <v>3.3807664764720836E-2</v>
      </c>
      <c r="I167" s="257"/>
      <c r="J167" s="260">
        <f t="shared" si="8"/>
        <v>0</v>
      </c>
    </row>
    <row r="168" spans="2:10">
      <c r="B168" s="243"/>
      <c r="C168" s="569">
        <f t="shared" si="9"/>
        <v>26</v>
      </c>
      <c r="D168" s="615" t="str">
        <f t="shared" si="9"/>
        <v>廃棄物処理</v>
      </c>
      <c r="F168" s="40">
        <v>0</v>
      </c>
      <c r="G168" s="255"/>
      <c r="H168" s="259">
        <v>0</v>
      </c>
      <c r="I168" s="257"/>
      <c r="J168" s="260">
        <f t="shared" si="8"/>
        <v>0</v>
      </c>
    </row>
    <row r="169" spans="2:10">
      <c r="B169" s="243"/>
      <c r="C169" s="569">
        <f t="shared" si="9"/>
        <v>27</v>
      </c>
      <c r="D169" s="615" t="str">
        <f t="shared" si="9"/>
        <v>商業</v>
      </c>
      <c r="F169" s="40">
        <v>0</v>
      </c>
      <c r="G169" s="255"/>
      <c r="H169" s="259">
        <v>0.75578673860007539</v>
      </c>
      <c r="I169" s="257"/>
      <c r="J169" s="260">
        <f t="shared" si="8"/>
        <v>0</v>
      </c>
    </row>
    <row r="170" spans="2:10">
      <c r="B170" s="243"/>
      <c r="C170" s="569">
        <f t="shared" si="9"/>
        <v>28</v>
      </c>
      <c r="D170" s="615" t="str">
        <f t="shared" si="9"/>
        <v>金融・保険</v>
      </c>
      <c r="F170" s="40">
        <v>0</v>
      </c>
      <c r="G170" s="255"/>
      <c r="H170" s="259">
        <v>8.856967503468309E-2</v>
      </c>
      <c r="I170" s="257"/>
      <c r="J170" s="260">
        <f t="shared" si="8"/>
        <v>0</v>
      </c>
    </row>
    <row r="171" spans="2:10">
      <c r="B171" s="243"/>
      <c r="C171" s="569">
        <f t="shared" si="9"/>
        <v>29</v>
      </c>
      <c r="D171" s="615" t="str">
        <f t="shared" si="9"/>
        <v>不動産</v>
      </c>
      <c r="F171" s="40">
        <v>0</v>
      </c>
      <c r="G171" s="255"/>
      <c r="H171" s="259">
        <v>5.2246852452074222E-2</v>
      </c>
      <c r="I171" s="257"/>
      <c r="J171" s="260">
        <f t="shared" si="8"/>
        <v>0</v>
      </c>
    </row>
    <row r="172" spans="2:10">
      <c r="B172" s="243"/>
      <c r="C172" s="569">
        <f t="shared" si="9"/>
        <v>30</v>
      </c>
      <c r="D172" s="615" t="str">
        <f t="shared" si="9"/>
        <v>運輸・郵便</v>
      </c>
      <c r="F172" s="40">
        <v>0</v>
      </c>
      <c r="G172" s="255"/>
      <c r="H172" s="259">
        <v>0.36017783313980967</v>
      </c>
      <c r="I172" s="257"/>
      <c r="J172" s="260">
        <f t="shared" si="8"/>
        <v>0</v>
      </c>
    </row>
    <row r="173" spans="2:10">
      <c r="B173" s="243"/>
      <c r="C173" s="569">
        <f t="shared" si="9"/>
        <v>31</v>
      </c>
      <c r="D173" s="615" t="str">
        <f t="shared" si="9"/>
        <v>情報通信</v>
      </c>
      <c r="F173" s="40">
        <v>0</v>
      </c>
      <c r="G173" s="255"/>
      <c r="H173" s="259">
        <v>0.58136381090640432</v>
      </c>
      <c r="I173" s="257"/>
      <c r="J173" s="260">
        <f t="shared" si="8"/>
        <v>0</v>
      </c>
    </row>
    <row r="174" spans="2:10">
      <c r="B174" s="243"/>
      <c r="C174" s="569">
        <f t="shared" si="9"/>
        <v>32</v>
      </c>
      <c r="D174" s="615" t="str">
        <f t="shared" si="9"/>
        <v>公務</v>
      </c>
      <c r="F174" s="40">
        <v>0</v>
      </c>
      <c r="G174" s="255"/>
      <c r="H174" s="259">
        <v>0</v>
      </c>
      <c r="I174" s="257"/>
      <c r="J174" s="260">
        <f t="shared" si="8"/>
        <v>0</v>
      </c>
    </row>
    <row r="175" spans="2:10">
      <c r="B175" s="243"/>
      <c r="C175" s="569">
        <f t="shared" si="9"/>
        <v>33</v>
      </c>
      <c r="D175" s="615" t="str">
        <f t="shared" si="9"/>
        <v>教育・研究</v>
      </c>
      <c r="F175" s="40">
        <v>0</v>
      </c>
      <c r="G175" s="255"/>
      <c r="H175" s="259">
        <v>0.48314280411764848</v>
      </c>
      <c r="I175" s="257"/>
      <c r="J175" s="260">
        <f t="shared" si="8"/>
        <v>0</v>
      </c>
    </row>
    <row r="176" spans="2:10">
      <c r="B176" s="243"/>
      <c r="C176" s="569">
        <f t="shared" si="9"/>
        <v>34</v>
      </c>
      <c r="D176" s="615" t="str">
        <f t="shared" si="9"/>
        <v>医療・福祉</v>
      </c>
      <c r="F176" s="40">
        <v>0</v>
      </c>
      <c r="G176" s="255"/>
      <c r="H176" s="259">
        <v>1.2720102850122124E-2</v>
      </c>
      <c r="I176" s="257"/>
      <c r="J176" s="260">
        <f t="shared" si="8"/>
        <v>0</v>
      </c>
    </row>
    <row r="177" spans="2:10">
      <c r="B177" s="243"/>
      <c r="C177" s="569">
        <f t="shared" si="9"/>
        <v>35</v>
      </c>
      <c r="D177" s="615" t="str">
        <f t="shared" si="9"/>
        <v>他に分類されない会員制団体</v>
      </c>
      <c r="F177" s="40">
        <v>0</v>
      </c>
      <c r="G177" s="255"/>
      <c r="H177" s="259">
        <v>5.5904061262085657E-2</v>
      </c>
      <c r="I177" s="257"/>
      <c r="J177" s="260">
        <f t="shared" si="8"/>
        <v>0</v>
      </c>
    </row>
    <row r="178" spans="2:10">
      <c r="B178" s="243"/>
      <c r="C178" s="569">
        <f t="shared" si="9"/>
        <v>36</v>
      </c>
      <c r="D178" s="615" t="str">
        <f t="shared" si="9"/>
        <v>対事業所サービス</v>
      </c>
      <c r="F178" s="40">
        <v>0</v>
      </c>
      <c r="G178" s="255"/>
      <c r="H178" s="259">
        <v>0.36938285387375003</v>
      </c>
      <c r="I178" s="257"/>
      <c r="J178" s="260">
        <f t="shared" si="8"/>
        <v>0</v>
      </c>
    </row>
    <row r="179" spans="2:10">
      <c r="B179" s="243"/>
      <c r="C179" s="569">
        <f t="shared" si="9"/>
        <v>37</v>
      </c>
      <c r="D179" s="615" t="str">
        <f t="shared" si="9"/>
        <v>宿泊業</v>
      </c>
      <c r="F179" s="40">
        <v>0</v>
      </c>
      <c r="G179" s="255"/>
      <c r="H179" s="259">
        <v>0.44802325715538227</v>
      </c>
      <c r="I179" s="257"/>
      <c r="J179" s="260">
        <f t="shared" si="8"/>
        <v>0</v>
      </c>
    </row>
    <row r="180" spans="2:10">
      <c r="B180" s="243"/>
      <c r="C180" s="569">
        <f t="shared" si="9"/>
        <v>38</v>
      </c>
      <c r="D180" s="615" t="str">
        <f t="shared" si="9"/>
        <v>飲食サービス</v>
      </c>
      <c r="F180" s="40">
        <v>0</v>
      </c>
      <c r="G180" s="255"/>
      <c r="H180" s="259">
        <v>1.8171559856864021E-2</v>
      </c>
      <c r="I180" s="257"/>
      <c r="J180" s="260">
        <f t="shared" si="8"/>
        <v>0</v>
      </c>
    </row>
    <row r="181" spans="2:10">
      <c r="B181" s="243"/>
      <c r="C181" s="569">
        <f t="shared" si="9"/>
        <v>39</v>
      </c>
      <c r="D181" s="615" t="str">
        <f t="shared" si="9"/>
        <v>娯楽サービス</v>
      </c>
      <c r="F181" s="40">
        <v>0</v>
      </c>
      <c r="G181" s="255"/>
      <c r="H181" s="259">
        <v>0.13341033785734915</v>
      </c>
      <c r="I181" s="257"/>
      <c r="J181" s="260">
        <f t="shared" si="8"/>
        <v>0</v>
      </c>
    </row>
    <row r="182" spans="2:10">
      <c r="B182" s="244"/>
      <c r="C182" s="569">
        <f t="shared" si="9"/>
        <v>40</v>
      </c>
      <c r="D182" s="615" t="str">
        <f t="shared" si="9"/>
        <v>その他の対個人サービス</v>
      </c>
      <c r="F182" s="40">
        <v>0</v>
      </c>
      <c r="G182" s="255"/>
      <c r="H182" s="259">
        <v>0.1048104225822616</v>
      </c>
      <c r="I182" s="257"/>
      <c r="J182" s="260">
        <f t="shared" si="8"/>
        <v>0</v>
      </c>
    </row>
    <row r="183" spans="2:10">
      <c r="B183" s="244"/>
      <c r="C183" s="569">
        <f t="shared" ref="C183:D184" si="10">C45</f>
        <v>41</v>
      </c>
      <c r="D183" s="615" t="str">
        <f t="shared" si="10"/>
        <v>事務用品</v>
      </c>
      <c r="F183" s="40">
        <v>0</v>
      </c>
      <c r="G183" s="255"/>
      <c r="H183" s="259">
        <v>0</v>
      </c>
      <c r="I183" s="257"/>
      <c r="J183" s="260">
        <f t="shared" si="8"/>
        <v>0</v>
      </c>
    </row>
    <row r="184" spans="2:10" ht="12.75" thickBot="1">
      <c r="B184" s="244"/>
      <c r="C184" s="569">
        <f t="shared" si="10"/>
        <v>42</v>
      </c>
      <c r="D184" s="615" t="str">
        <f t="shared" si="10"/>
        <v>分類不明</v>
      </c>
      <c r="F184" s="40">
        <v>0</v>
      </c>
      <c r="G184" s="255"/>
      <c r="H184" s="261">
        <v>5.8012584661130219E-2</v>
      </c>
      <c r="I184" s="257"/>
      <c r="J184" s="262">
        <f t="shared" si="8"/>
        <v>0</v>
      </c>
    </row>
    <row r="185" spans="2:10">
      <c r="B185" s="263" t="s">
        <v>80</v>
      </c>
      <c r="C185" s="128"/>
      <c r="D185" s="264"/>
      <c r="F185" s="265">
        <f>SUM(F143:F184)</f>
        <v>0</v>
      </c>
      <c r="J185" s="266">
        <f>SUM(J143:J184)</f>
        <v>0</v>
      </c>
    </row>
    <row r="186" spans="2:10" ht="14.25" hidden="1">
      <c r="B186" s="46"/>
    </row>
    <row r="187" spans="2:10" ht="14.25">
      <c r="B187" s="31" t="s">
        <v>335</v>
      </c>
      <c r="D187" s="28"/>
    </row>
    <row r="188" spans="2:10" ht="35.65" customHeight="1" thickBot="1">
      <c r="B188" s="235"/>
      <c r="C188" s="236" t="s">
        <v>336</v>
      </c>
      <c r="D188" s="237" t="s">
        <v>56</v>
      </c>
      <c r="F188" s="238" t="s">
        <v>329</v>
      </c>
      <c r="H188" s="238" t="s">
        <v>337</v>
      </c>
      <c r="J188" s="238" t="s">
        <v>335</v>
      </c>
    </row>
    <row r="189" spans="2:10">
      <c r="B189" s="239" t="s">
        <v>92</v>
      </c>
      <c r="C189" s="568">
        <f t="shared" ref="C189:D208" si="11">C5</f>
        <v>1</v>
      </c>
      <c r="D189" s="614" t="str">
        <f t="shared" si="11"/>
        <v>農業</v>
      </c>
      <c r="F189" s="40">
        <f t="array" ref="F189:F230">+$F$5:$F$46</f>
        <v>0</v>
      </c>
      <c r="G189" s="255"/>
      <c r="H189" s="256">
        <f t="array" ref="H189:H230">+係数!$F$3:$F$44</f>
        <v>0.20997738050944056</v>
      </c>
      <c r="I189" s="255"/>
      <c r="J189" s="258">
        <f>F189*H189</f>
        <v>0</v>
      </c>
    </row>
    <row r="190" spans="2:10">
      <c r="B190" s="241"/>
      <c r="C190" s="569">
        <f t="shared" si="11"/>
        <v>2</v>
      </c>
      <c r="D190" s="615" t="str">
        <f t="shared" si="11"/>
        <v>林業</v>
      </c>
      <c r="F190" s="40">
        <v>0</v>
      </c>
      <c r="G190" s="255"/>
      <c r="H190" s="259">
        <v>0.15001653986106517</v>
      </c>
      <c r="I190" s="255"/>
      <c r="J190" s="260">
        <f t="shared" ref="J190:J230" si="12">F190*H190</f>
        <v>0</v>
      </c>
    </row>
    <row r="191" spans="2:10">
      <c r="B191" s="241"/>
      <c r="C191" s="569">
        <f t="shared" si="11"/>
        <v>3</v>
      </c>
      <c r="D191" s="615" t="str">
        <f t="shared" si="11"/>
        <v>漁業</v>
      </c>
      <c r="F191" s="40">
        <v>0</v>
      </c>
      <c r="G191" s="255"/>
      <c r="H191" s="259">
        <v>0.13768972592502007</v>
      </c>
      <c r="I191" s="255"/>
      <c r="J191" s="260">
        <f t="shared" si="12"/>
        <v>0</v>
      </c>
    </row>
    <row r="192" spans="2:10">
      <c r="B192" s="241"/>
      <c r="C192" s="569">
        <f t="shared" si="11"/>
        <v>4</v>
      </c>
      <c r="D192" s="615" t="str">
        <f t="shared" si="11"/>
        <v>鉱業</v>
      </c>
      <c r="F192" s="40">
        <v>0</v>
      </c>
      <c r="G192" s="255"/>
      <c r="H192" s="259">
        <v>0.88699491649118689</v>
      </c>
      <c r="I192" s="255"/>
      <c r="J192" s="260">
        <f t="shared" si="12"/>
        <v>0</v>
      </c>
    </row>
    <row r="193" spans="2:10">
      <c r="B193" s="241"/>
      <c r="C193" s="569">
        <f t="shared" si="11"/>
        <v>5</v>
      </c>
      <c r="D193" s="615" t="str">
        <f t="shared" si="11"/>
        <v>飲食料品</v>
      </c>
      <c r="F193" s="40">
        <v>0</v>
      </c>
      <c r="G193" s="255"/>
      <c r="H193" s="259">
        <v>0.18310529764589228</v>
      </c>
      <c r="I193" s="255"/>
      <c r="J193" s="260">
        <f t="shared" si="12"/>
        <v>0</v>
      </c>
    </row>
    <row r="194" spans="2:10">
      <c r="B194" s="241"/>
      <c r="C194" s="569">
        <f t="shared" si="11"/>
        <v>6</v>
      </c>
      <c r="D194" s="615" t="str">
        <f t="shared" si="11"/>
        <v>繊維製品</v>
      </c>
      <c r="F194" s="40">
        <v>0</v>
      </c>
      <c r="G194" s="255"/>
      <c r="H194" s="259">
        <v>0.49200346063527378</v>
      </c>
      <c r="I194" s="255"/>
      <c r="J194" s="260">
        <f t="shared" si="12"/>
        <v>0</v>
      </c>
    </row>
    <row r="195" spans="2:10">
      <c r="B195" s="241"/>
      <c r="C195" s="569">
        <f t="shared" si="11"/>
        <v>7</v>
      </c>
      <c r="D195" s="615" t="str">
        <f t="shared" si="11"/>
        <v>パルプ・紙・木製品</v>
      </c>
      <c r="F195" s="40">
        <v>0</v>
      </c>
      <c r="G195" s="255"/>
      <c r="H195" s="259">
        <v>0.16410860676375208</v>
      </c>
      <c r="I195" s="255"/>
      <c r="J195" s="260">
        <f t="shared" si="12"/>
        <v>0</v>
      </c>
    </row>
    <row r="196" spans="2:10">
      <c r="B196" s="241"/>
      <c r="C196" s="569">
        <f t="shared" si="11"/>
        <v>8</v>
      </c>
      <c r="D196" s="615" t="str">
        <f t="shared" si="11"/>
        <v>化学製品</v>
      </c>
      <c r="F196" s="40">
        <v>0</v>
      </c>
      <c r="G196" s="255"/>
      <c r="H196" s="259">
        <v>0.24409275698119107</v>
      </c>
      <c r="I196" s="255"/>
      <c r="J196" s="260">
        <f t="shared" si="12"/>
        <v>0</v>
      </c>
    </row>
    <row r="197" spans="2:10">
      <c r="B197" s="241"/>
      <c r="C197" s="569">
        <f t="shared" si="11"/>
        <v>9</v>
      </c>
      <c r="D197" s="615" t="str">
        <f t="shared" si="11"/>
        <v>石油・石炭製品</v>
      </c>
      <c r="F197" s="40">
        <v>0</v>
      </c>
      <c r="G197" s="255"/>
      <c r="H197" s="259">
        <v>0.11733801711341328</v>
      </c>
      <c r="I197" s="255"/>
      <c r="J197" s="260">
        <f t="shared" si="12"/>
        <v>0</v>
      </c>
    </row>
    <row r="198" spans="2:10">
      <c r="B198" s="241"/>
      <c r="C198" s="569">
        <f t="shared" si="11"/>
        <v>10</v>
      </c>
      <c r="D198" s="615" t="str">
        <f t="shared" si="11"/>
        <v>プラスチック・ゴム製品</v>
      </c>
      <c r="F198" s="40">
        <v>0</v>
      </c>
      <c r="G198" s="255"/>
      <c r="H198" s="259">
        <v>0.10420670157907518</v>
      </c>
      <c r="I198" s="255"/>
      <c r="J198" s="260">
        <f t="shared" si="12"/>
        <v>0</v>
      </c>
    </row>
    <row r="199" spans="2:10">
      <c r="B199" s="241"/>
      <c r="C199" s="569">
        <f t="shared" si="11"/>
        <v>11</v>
      </c>
      <c r="D199" s="615" t="str">
        <f t="shared" si="11"/>
        <v>窯業・土石製品</v>
      </c>
      <c r="F199" s="40">
        <v>0</v>
      </c>
      <c r="G199" s="255"/>
      <c r="H199" s="259">
        <v>0.1199168892846542</v>
      </c>
      <c r="I199" s="255"/>
      <c r="J199" s="260">
        <f t="shared" si="12"/>
        <v>0</v>
      </c>
    </row>
    <row r="200" spans="2:10">
      <c r="B200" s="241"/>
      <c r="C200" s="569">
        <f t="shared" si="11"/>
        <v>12</v>
      </c>
      <c r="D200" s="615" t="str">
        <f t="shared" si="11"/>
        <v>鉄鋼</v>
      </c>
      <c r="F200" s="40">
        <v>0</v>
      </c>
      <c r="G200" s="255"/>
      <c r="H200" s="259">
        <v>7.1025172681656895E-2</v>
      </c>
      <c r="I200" s="255"/>
      <c r="J200" s="260">
        <f t="shared" si="12"/>
        <v>0</v>
      </c>
    </row>
    <row r="201" spans="2:10">
      <c r="B201" s="241"/>
      <c r="C201" s="569">
        <f t="shared" si="11"/>
        <v>13</v>
      </c>
      <c r="D201" s="615" t="str">
        <f t="shared" si="11"/>
        <v>非鉄金属</v>
      </c>
      <c r="F201" s="40">
        <v>0</v>
      </c>
      <c r="G201" s="255"/>
      <c r="H201" s="259">
        <v>0.28406993651468232</v>
      </c>
      <c r="I201" s="255"/>
      <c r="J201" s="260">
        <f t="shared" si="12"/>
        <v>0</v>
      </c>
    </row>
    <row r="202" spans="2:10">
      <c r="B202" s="241"/>
      <c r="C202" s="569">
        <f t="shared" si="11"/>
        <v>14</v>
      </c>
      <c r="D202" s="615" t="str">
        <f t="shared" si="11"/>
        <v>金属製品</v>
      </c>
      <c r="F202" s="40">
        <v>0</v>
      </c>
      <c r="G202" s="255"/>
      <c r="H202" s="259">
        <v>9.3631469591894806E-2</v>
      </c>
      <c r="I202" s="255"/>
      <c r="J202" s="260">
        <f t="shared" si="12"/>
        <v>0</v>
      </c>
    </row>
    <row r="203" spans="2:10">
      <c r="B203" s="241"/>
      <c r="C203" s="569">
        <f t="shared" si="11"/>
        <v>15</v>
      </c>
      <c r="D203" s="615" t="str">
        <f t="shared" si="11"/>
        <v>はん用機械</v>
      </c>
      <c r="F203" s="40">
        <v>0</v>
      </c>
      <c r="G203" s="255"/>
      <c r="H203" s="259">
        <v>0.14037962990553951</v>
      </c>
      <c r="I203" s="255"/>
      <c r="J203" s="260">
        <f t="shared" si="12"/>
        <v>0</v>
      </c>
    </row>
    <row r="204" spans="2:10">
      <c r="B204" s="241"/>
      <c r="C204" s="569">
        <f t="shared" si="11"/>
        <v>16</v>
      </c>
      <c r="D204" s="615" t="str">
        <f t="shared" si="11"/>
        <v>生産用機械</v>
      </c>
      <c r="F204" s="40">
        <v>0</v>
      </c>
      <c r="G204" s="255"/>
      <c r="H204" s="259">
        <v>0.16935734588736898</v>
      </c>
      <c r="I204" s="255"/>
      <c r="J204" s="260">
        <f t="shared" si="12"/>
        <v>0</v>
      </c>
    </row>
    <row r="205" spans="2:10">
      <c r="B205" s="241"/>
      <c r="C205" s="569">
        <f t="shared" si="11"/>
        <v>17</v>
      </c>
      <c r="D205" s="615" t="str">
        <f t="shared" si="11"/>
        <v>業務用機械</v>
      </c>
      <c r="F205" s="40">
        <v>0</v>
      </c>
      <c r="G205" s="255"/>
      <c r="H205" s="259">
        <v>0.19806498132782316</v>
      </c>
      <c r="I205" s="255"/>
      <c r="J205" s="260">
        <f t="shared" si="12"/>
        <v>0</v>
      </c>
    </row>
    <row r="206" spans="2:10">
      <c r="B206" s="241"/>
      <c r="C206" s="569">
        <f t="shared" si="11"/>
        <v>18</v>
      </c>
      <c r="D206" s="615" t="str">
        <f t="shared" si="11"/>
        <v>電子部品</v>
      </c>
      <c r="F206" s="40">
        <v>0</v>
      </c>
      <c r="G206" s="255"/>
      <c r="H206" s="259">
        <v>0.53881399562963606</v>
      </c>
      <c r="I206" s="255"/>
      <c r="J206" s="260">
        <f t="shared" si="12"/>
        <v>0</v>
      </c>
    </row>
    <row r="207" spans="2:10">
      <c r="B207" s="241"/>
      <c r="C207" s="569">
        <f t="shared" si="11"/>
        <v>19</v>
      </c>
      <c r="D207" s="615" t="str">
        <f t="shared" si="11"/>
        <v>電気機械</v>
      </c>
      <c r="F207" s="40">
        <v>0</v>
      </c>
      <c r="G207" s="255"/>
      <c r="H207" s="259">
        <v>0.17930724500577727</v>
      </c>
      <c r="I207" s="255"/>
      <c r="J207" s="260">
        <f t="shared" si="12"/>
        <v>0</v>
      </c>
    </row>
    <row r="208" spans="2:10">
      <c r="B208" s="241"/>
      <c r="C208" s="569">
        <f t="shared" si="11"/>
        <v>20</v>
      </c>
      <c r="D208" s="615" t="str">
        <f t="shared" si="11"/>
        <v>情報通信機器</v>
      </c>
      <c r="F208" s="40">
        <v>0</v>
      </c>
      <c r="G208" s="255"/>
      <c r="H208" s="259">
        <v>0.26011429313591794</v>
      </c>
      <c r="I208" s="255"/>
      <c r="J208" s="260">
        <f t="shared" si="12"/>
        <v>0</v>
      </c>
    </row>
    <row r="209" spans="2:10">
      <c r="B209" s="241"/>
      <c r="C209" s="569">
        <f t="shared" ref="C209:D228" si="13">C25</f>
        <v>21</v>
      </c>
      <c r="D209" s="615" t="str">
        <f t="shared" si="13"/>
        <v>輸送機械</v>
      </c>
      <c r="F209" s="40">
        <v>0</v>
      </c>
      <c r="G209" s="255"/>
      <c r="H209" s="259">
        <v>4.7005370502239852E-2</v>
      </c>
      <c r="I209" s="255"/>
      <c r="J209" s="260">
        <f t="shared" si="12"/>
        <v>0</v>
      </c>
    </row>
    <row r="210" spans="2:10">
      <c r="B210" s="241"/>
      <c r="C210" s="569">
        <f t="shared" si="13"/>
        <v>22</v>
      </c>
      <c r="D210" s="615" t="str">
        <f t="shared" si="13"/>
        <v>その他の製造工業製品</v>
      </c>
      <c r="F210" s="40">
        <v>0</v>
      </c>
      <c r="G210" s="255"/>
      <c r="H210" s="259">
        <v>0.18855553854788509</v>
      </c>
      <c r="I210" s="255"/>
      <c r="J210" s="260">
        <f t="shared" si="12"/>
        <v>0</v>
      </c>
    </row>
    <row r="211" spans="2:10">
      <c r="B211" s="241"/>
      <c r="C211" s="569">
        <f t="shared" si="13"/>
        <v>23</v>
      </c>
      <c r="D211" s="615" t="str">
        <f t="shared" si="13"/>
        <v>建設</v>
      </c>
      <c r="F211" s="40">
        <v>0</v>
      </c>
      <c r="G211" s="255"/>
      <c r="H211" s="259">
        <v>0</v>
      </c>
      <c r="I211" s="255"/>
      <c r="J211" s="260">
        <f t="shared" si="12"/>
        <v>0</v>
      </c>
    </row>
    <row r="212" spans="2:10">
      <c r="B212" s="241"/>
      <c r="C212" s="569">
        <f t="shared" si="13"/>
        <v>24</v>
      </c>
      <c r="D212" s="615" t="str">
        <f t="shared" si="13"/>
        <v>電力・ガス・熱供給</v>
      </c>
      <c r="F212" s="40">
        <v>0</v>
      </c>
      <c r="G212" s="255"/>
      <c r="H212" s="259">
        <v>1.9687687648272894E-5</v>
      </c>
      <c r="I212" s="255"/>
      <c r="J212" s="260">
        <f t="shared" si="12"/>
        <v>0</v>
      </c>
    </row>
    <row r="213" spans="2:10">
      <c r="B213" s="241"/>
      <c r="C213" s="569">
        <f t="shared" si="13"/>
        <v>25</v>
      </c>
      <c r="D213" s="615" t="str">
        <f t="shared" si="13"/>
        <v>水道</v>
      </c>
      <c r="F213" s="40">
        <v>0</v>
      </c>
      <c r="G213" s="255"/>
      <c r="H213" s="259">
        <v>1.7325417542562779E-4</v>
      </c>
      <c r="I213" s="255"/>
      <c r="J213" s="260">
        <f t="shared" si="12"/>
        <v>0</v>
      </c>
    </row>
    <row r="214" spans="2:10">
      <c r="B214" s="243"/>
      <c r="C214" s="569">
        <f t="shared" si="13"/>
        <v>26</v>
      </c>
      <c r="D214" s="615" t="str">
        <f t="shared" si="13"/>
        <v>廃棄物処理</v>
      </c>
      <c r="F214" s="40">
        <v>0</v>
      </c>
      <c r="G214" s="255"/>
      <c r="H214" s="259">
        <v>4.7317119333774959E-5</v>
      </c>
      <c r="I214" s="255"/>
      <c r="J214" s="260">
        <f t="shared" si="12"/>
        <v>0</v>
      </c>
    </row>
    <row r="215" spans="2:10">
      <c r="B215" s="243"/>
      <c r="C215" s="569">
        <f t="shared" si="13"/>
        <v>27</v>
      </c>
      <c r="D215" s="615" t="str">
        <f t="shared" si="13"/>
        <v>商業</v>
      </c>
      <c r="F215" s="40">
        <v>0</v>
      </c>
      <c r="G215" s="255"/>
      <c r="H215" s="259">
        <v>7.8901957673007117E-3</v>
      </c>
      <c r="I215" s="255"/>
      <c r="J215" s="260">
        <f t="shared" si="12"/>
        <v>0</v>
      </c>
    </row>
    <row r="216" spans="2:10">
      <c r="B216" s="243"/>
      <c r="C216" s="569">
        <f t="shared" si="13"/>
        <v>28</v>
      </c>
      <c r="D216" s="615" t="str">
        <f t="shared" si="13"/>
        <v>金融・保険</v>
      </c>
      <c r="F216" s="40">
        <v>0</v>
      </c>
      <c r="G216" s="255"/>
      <c r="H216" s="259">
        <v>2.9648866953077668E-2</v>
      </c>
      <c r="I216" s="255"/>
      <c r="J216" s="260">
        <f t="shared" si="12"/>
        <v>0</v>
      </c>
    </row>
    <row r="217" spans="2:10">
      <c r="B217" s="243"/>
      <c r="C217" s="569">
        <f t="shared" si="13"/>
        <v>29</v>
      </c>
      <c r="D217" s="615" t="str">
        <f t="shared" si="13"/>
        <v>不動産</v>
      </c>
      <c r="F217" s="40">
        <v>0</v>
      </c>
      <c r="G217" s="255"/>
      <c r="H217" s="259">
        <v>3.9089857810642219E-5</v>
      </c>
      <c r="I217" s="255"/>
      <c r="J217" s="260">
        <f t="shared" si="12"/>
        <v>0</v>
      </c>
    </row>
    <row r="218" spans="2:10">
      <c r="B218" s="243"/>
      <c r="C218" s="569">
        <f t="shared" si="13"/>
        <v>30</v>
      </c>
      <c r="D218" s="615" t="str">
        <f t="shared" si="13"/>
        <v>運輸・郵便</v>
      </c>
      <c r="F218" s="40">
        <v>0</v>
      </c>
      <c r="G218" s="255"/>
      <c r="H218" s="259">
        <v>5.4022841011163864E-2</v>
      </c>
      <c r="I218" s="255"/>
      <c r="J218" s="260">
        <f t="shared" si="12"/>
        <v>0</v>
      </c>
    </row>
    <row r="219" spans="2:10">
      <c r="B219" s="243"/>
      <c r="C219" s="569">
        <f t="shared" si="13"/>
        <v>31</v>
      </c>
      <c r="D219" s="615" t="str">
        <f t="shared" si="13"/>
        <v>情報通信</v>
      </c>
      <c r="F219" s="40">
        <v>0</v>
      </c>
      <c r="G219" s="255"/>
      <c r="H219" s="259">
        <v>5.801551206502948E-2</v>
      </c>
      <c r="I219" s="255"/>
      <c r="J219" s="260">
        <f t="shared" si="12"/>
        <v>0</v>
      </c>
    </row>
    <row r="220" spans="2:10">
      <c r="B220" s="243"/>
      <c r="C220" s="569">
        <f t="shared" si="13"/>
        <v>32</v>
      </c>
      <c r="D220" s="615" t="str">
        <f t="shared" si="13"/>
        <v>公務</v>
      </c>
      <c r="F220" s="40">
        <v>0</v>
      </c>
      <c r="G220" s="255"/>
      <c r="H220" s="259">
        <v>0</v>
      </c>
      <c r="I220" s="255"/>
      <c r="J220" s="260">
        <f t="shared" si="12"/>
        <v>0</v>
      </c>
    </row>
    <row r="221" spans="2:10">
      <c r="B221" s="243"/>
      <c r="C221" s="569">
        <f t="shared" si="13"/>
        <v>33</v>
      </c>
      <c r="D221" s="615" t="str">
        <f t="shared" si="13"/>
        <v>教育・研究</v>
      </c>
      <c r="F221" s="40">
        <v>0</v>
      </c>
      <c r="G221" s="255"/>
      <c r="H221" s="259">
        <v>2.0665369959291101E-2</v>
      </c>
      <c r="I221" s="255"/>
      <c r="J221" s="260">
        <f t="shared" si="12"/>
        <v>0</v>
      </c>
    </row>
    <row r="222" spans="2:10">
      <c r="B222" s="243"/>
      <c r="C222" s="569">
        <f t="shared" si="13"/>
        <v>34</v>
      </c>
      <c r="D222" s="615" t="str">
        <f t="shared" si="13"/>
        <v>医療・福祉</v>
      </c>
      <c r="F222" s="40">
        <v>0</v>
      </c>
      <c r="G222" s="255"/>
      <c r="H222" s="259">
        <v>0</v>
      </c>
      <c r="I222" s="255"/>
      <c r="J222" s="260">
        <f t="shared" si="12"/>
        <v>0</v>
      </c>
    </row>
    <row r="223" spans="2:10">
      <c r="B223" s="243"/>
      <c r="C223" s="569">
        <f t="shared" si="13"/>
        <v>35</v>
      </c>
      <c r="D223" s="615" t="str">
        <f t="shared" si="13"/>
        <v>他に分類されない会員制団体</v>
      </c>
      <c r="F223" s="40">
        <v>0</v>
      </c>
      <c r="G223" s="255"/>
      <c r="H223" s="259">
        <v>6.6222773409750401E-3</v>
      </c>
      <c r="I223" s="255"/>
      <c r="J223" s="260">
        <f t="shared" si="12"/>
        <v>0</v>
      </c>
    </row>
    <row r="224" spans="2:10">
      <c r="B224" s="243"/>
      <c r="C224" s="569">
        <f t="shared" si="13"/>
        <v>36</v>
      </c>
      <c r="D224" s="615" t="str">
        <f t="shared" si="13"/>
        <v>対事業所サービス</v>
      </c>
      <c r="F224" s="40">
        <v>0</v>
      </c>
      <c r="G224" s="255"/>
      <c r="H224" s="259">
        <v>3.5400286841446603E-2</v>
      </c>
      <c r="I224" s="255"/>
      <c r="J224" s="260">
        <f t="shared" si="12"/>
        <v>0</v>
      </c>
    </row>
    <row r="225" spans="2:18">
      <c r="B225" s="243"/>
      <c r="C225" s="569">
        <f t="shared" si="13"/>
        <v>37</v>
      </c>
      <c r="D225" s="615" t="str">
        <f t="shared" si="13"/>
        <v>宿泊業</v>
      </c>
      <c r="F225" s="40">
        <v>0</v>
      </c>
      <c r="G225" s="255"/>
      <c r="H225" s="259">
        <v>7.6185641936711929E-2</v>
      </c>
      <c r="I225" s="255"/>
      <c r="J225" s="260">
        <f t="shared" si="12"/>
        <v>0</v>
      </c>
    </row>
    <row r="226" spans="2:18">
      <c r="B226" s="243"/>
      <c r="C226" s="569">
        <f t="shared" si="13"/>
        <v>38</v>
      </c>
      <c r="D226" s="615" t="str">
        <f t="shared" si="13"/>
        <v>飲食サービス</v>
      </c>
      <c r="F226" s="40">
        <v>0</v>
      </c>
      <c r="G226" s="255"/>
      <c r="H226" s="259">
        <v>1.5337813109954457E-2</v>
      </c>
      <c r="I226" s="255"/>
      <c r="J226" s="260">
        <f t="shared" si="12"/>
        <v>0</v>
      </c>
    </row>
    <row r="227" spans="2:18">
      <c r="B227" s="243"/>
      <c r="C227" s="569">
        <f t="shared" si="13"/>
        <v>39</v>
      </c>
      <c r="D227" s="615" t="str">
        <f t="shared" si="13"/>
        <v>娯楽サービス</v>
      </c>
      <c r="F227" s="40">
        <v>0</v>
      </c>
      <c r="G227" s="255"/>
      <c r="H227" s="259">
        <v>1.2756280681490038E-2</v>
      </c>
      <c r="I227" s="255"/>
      <c r="J227" s="260">
        <f t="shared" si="12"/>
        <v>0</v>
      </c>
    </row>
    <row r="228" spans="2:18">
      <c r="B228" s="244"/>
      <c r="C228" s="569">
        <f t="shared" si="13"/>
        <v>40</v>
      </c>
      <c r="D228" s="615" t="str">
        <f t="shared" si="13"/>
        <v>その他の対個人サービス</v>
      </c>
      <c r="F228" s="40">
        <v>0</v>
      </c>
      <c r="G228" s="255"/>
      <c r="H228" s="259">
        <v>4.1307448189024949E-3</v>
      </c>
      <c r="I228" s="255"/>
      <c r="J228" s="260">
        <f t="shared" si="12"/>
        <v>0</v>
      </c>
    </row>
    <row r="229" spans="2:18">
      <c r="B229" s="244"/>
      <c r="C229" s="569">
        <f t="shared" ref="C229:D230" si="14">C45</f>
        <v>41</v>
      </c>
      <c r="D229" s="615" t="str">
        <f t="shared" si="14"/>
        <v>事務用品</v>
      </c>
      <c r="F229" s="40">
        <v>0</v>
      </c>
      <c r="G229" s="255"/>
      <c r="H229" s="259">
        <v>0</v>
      </c>
      <c r="I229" s="255"/>
      <c r="J229" s="260">
        <f t="shared" si="12"/>
        <v>0</v>
      </c>
    </row>
    <row r="230" spans="2:18" ht="12.75" thickBot="1">
      <c r="B230" s="244"/>
      <c r="C230" s="569">
        <f t="shared" si="14"/>
        <v>42</v>
      </c>
      <c r="D230" s="615" t="str">
        <f t="shared" si="14"/>
        <v>分類不明</v>
      </c>
      <c r="F230" s="40">
        <v>0</v>
      </c>
      <c r="G230" s="255"/>
      <c r="H230" s="261">
        <v>1.7270119689438196E-3</v>
      </c>
      <c r="I230" s="255"/>
      <c r="J230" s="262">
        <f t="shared" si="12"/>
        <v>0</v>
      </c>
    </row>
    <row r="231" spans="2:18">
      <c r="B231" s="263" t="s">
        <v>80</v>
      </c>
      <c r="C231" s="128"/>
      <c r="D231" s="264"/>
      <c r="F231" s="265">
        <f>SUM(F189:F230)</f>
        <v>0</v>
      </c>
      <c r="J231" s="265">
        <f>SUM(J189:J230)</f>
        <v>0</v>
      </c>
    </row>
    <row r="232" spans="2:18" ht="14.25">
      <c r="B232" s="46"/>
    </row>
    <row r="233" spans="2:18" ht="14.25">
      <c r="B233" s="31" t="s">
        <v>338</v>
      </c>
      <c r="D233" s="28"/>
    </row>
    <row r="234" spans="2:18" ht="36.75" thickBot="1">
      <c r="B234" s="235"/>
      <c r="C234" s="236" t="s">
        <v>333</v>
      </c>
      <c r="D234" s="237" t="s">
        <v>56</v>
      </c>
      <c r="F234" s="254" t="s">
        <v>339</v>
      </c>
      <c r="H234" s="238" t="s">
        <v>340</v>
      </c>
      <c r="I234" s="269"/>
      <c r="J234" s="238" t="s">
        <v>40</v>
      </c>
      <c r="K234" s="269"/>
      <c r="L234" s="238" t="s">
        <v>182</v>
      </c>
      <c r="M234" s="269"/>
      <c r="N234" s="238" t="s">
        <v>20</v>
      </c>
      <c r="P234" s="238" t="s">
        <v>341</v>
      </c>
      <c r="R234" s="238" t="s">
        <v>342</v>
      </c>
    </row>
    <row r="235" spans="2:18">
      <c r="B235" s="270" t="s">
        <v>92</v>
      </c>
      <c r="C235" s="568">
        <f t="shared" ref="C235:D254" si="15">C5</f>
        <v>1</v>
      </c>
      <c r="D235" s="614" t="str">
        <f t="shared" si="15"/>
        <v>農業</v>
      </c>
      <c r="E235" s="255"/>
      <c r="F235" s="258">
        <f>J97</f>
        <v>0</v>
      </c>
      <c r="H235" s="256">
        <f t="array" ref="H235:H276">+係数!$J$3:$J$44</f>
        <v>0.55922353508560407</v>
      </c>
      <c r="I235" s="255"/>
      <c r="J235" s="267">
        <f>$F235*H235</f>
        <v>0</v>
      </c>
      <c r="L235" s="256">
        <f t="array" ref="L235:L276">+係数!$K$3:$K$44</f>
        <v>0.10017683465959328</v>
      </c>
      <c r="M235" s="255"/>
      <c r="N235" s="267">
        <f>$F235*L235</f>
        <v>0</v>
      </c>
      <c r="P235" s="256">
        <f t="array" ref="P235:P276">+係数!$L$3:$L$44</f>
        <v>5.3428181014387913E-2</v>
      </c>
      <c r="Q235" s="255"/>
      <c r="R235" s="535">
        <f>$F235*P235*100</f>
        <v>0</v>
      </c>
    </row>
    <row r="236" spans="2:18">
      <c r="B236" s="273"/>
      <c r="C236" s="569">
        <f t="shared" si="15"/>
        <v>2</v>
      </c>
      <c r="D236" s="615" t="str">
        <f t="shared" si="15"/>
        <v>林業</v>
      </c>
      <c r="E236" s="255"/>
      <c r="F236" s="260">
        <f t="shared" ref="F236:F276" si="16">J98</f>
        <v>0</v>
      </c>
      <c r="H236" s="259">
        <v>0.72096075600472498</v>
      </c>
      <c r="I236" s="255"/>
      <c r="J236" s="268">
        <f t="shared" ref="J236:J302" si="17">$F236*H236</f>
        <v>0</v>
      </c>
      <c r="L236" s="259">
        <v>0.26880168001050009</v>
      </c>
      <c r="M236" s="255"/>
      <c r="N236" s="268">
        <f t="shared" ref="N236:N302" si="18">$F236*L236</f>
        <v>0</v>
      </c>
      <c r="P236" s="259">
        <v>0.12061950387189919</v>
      </c>
      <c r="Q236" s="255"/>
      <c r="R236" s="536">
        <f t="shared" ref="R236:R299" si="19">$F236*P236*100</f>
        <v>0</v>
      </c>
    </row>
    <row r="237" spans="2:18">
      <c r="B237" s="273"/>
      <c r="C237" s="569">
        <f t="shared" si="15"/>
        <v>3</v>
      </c>
      <c r="D237" s="615" t="str">
        <f t="shared" si="15"/>
        <v>漁業</v>
      </c>
      <c r="E237" s="255"/>
      <c r="F237" s="260">
        <f t="shared" si="16"/>
        <v>0</v>
      </c>
      <c r="H237" s="259">
        <v>0.60045599812923844</v>
      </c>
      <c r="I237" s="255"/>
      <c r="J237" s="268">
        <f t="shared" si="17"/>
        <v>0</v>
      </c>
      <c r="L237" s="259">
        <v>0.18161976771377347</v>
      </c>
      <c r="M237" s="255"/>
      <c r="N237" s="268">
        <f t="shared" si="18"/>
        <v>0</v>
      </c>
      <c r="P237" s="259">
        <v>2.7866552342349363E-2</v>
      </c>
      <c r="Q237" s="255"/>
      <c r="R237" s="536">
        <f t="shared" si="19"/>
        <v>0</v>
      </c>
    </row>
    <row r="238" spans="2:18">
      <c r="B238" s="273"/>
      <c r="C238" s="569">
        <f t="shared" si="15"/>
        <v>4</v>
      </c>
      <c r="D238" s="615" t="str">
        <f t="shared" si="15"/>
        <v>鉱業</v>
      </c>
      <c r="E238" s="255"/>
      <c r="F238" s="260">
        <f t="shared" si="16"/>
        <v>0</v>
      </c>
      <c r="H238" s="259">
        <v>0.46813725490196079</v>
      </c>
      <c r="I238" s="255"/>
      <c r="J238" s="268">
        <f t="shared" si="17"/>
        <v>0</v>
      </c>
      <c r="L238" s="259">
        <v>0.17144607843137255</v>
      </c>
      <c r="M238" s="255"/>
      <c r="N238" s="268">
        <f t="shared" si="18"/>
        <v>0</v>
      </c>
      <c r="P238" s="259">
        <v>4.295343137254902E-2</v>
      </c>
      <c r="Q238" s="255"/>
      <c r="R238" s="536">
        <f t="shared" si="19"/>
        <v>0</v>
      </c>
    </row>
    <row r="239" spans="2:18">
      <c r="B239" s="273"/>
      <c r="C239" s="569">
        <f t="shared" si="15"/>
        <v>5</v>
      </c>
      <c r="D239" s="615" t="str">
        <f t="shared" si="15"/>
        <v>飲食料品</v>
      </c>
      <c r="E239" s="255"/>
      <c r="F239" s="260">
        <f t="shared" si="16"/>
        <v>0</v>
      </c>
      <c r="H239" s="259">
        <v>0.31763368477364423</v>
      </c>
      <c r="I239" s="255"/>
      <c r="J239" s="268">
        <f t="shared" si="17"/>
        <v>0</v>
      </c>
      <c r="L239" s="259">
        <v>0.10301619117347</v>
      </c>
      <c r="M239" s="255"/>
      <c r="N239" s="268">
        <f t="shared" si="18"/>
        <v>0</v>
      </c>
      <c r="P239" s="259">
        <v>3.6711766934890665E-2</v>
      </c>
      <c r="Q239" s="255"/>
      <c r="R239" s="536">
        <f t="shared" si="19"/>
        <v>0</v>
      </c>
    </row>
    <row r="240" spans="2:18">
      <c r="B240" s="273"/>
      <c r="C240" s="569">
        <f t="shared" si="15"/>
        <v>6</v>
      </c>
      <c r="D240" s="615" t="str">
        <f t="shared" si="15"/>
        <v>繊維製品</v>
      </c>
      <c r="E240" s="255"/>
      <c r="F240" s="260">
        <f t="shared" si="16"/>
        <v>0</v>
      </c>
      <c r="H240" s="259">
        <v>0.30626746978465408</v>
      </c>
      <c r="I240" s="255"/>
      <c r="J240" s="268">
        <f t="shared" si="17"/>
        <v>0</v>
      </c>
      <c r="L240" s="259">
        <v>0.18658714223849451</v>
      </c>
      <c r="M240" s="255"/>
      <c r="N240" s="268">
        <f t="shared" si="18"/>
        <v>0</v>
      </c>
      <c r="P240" s="259">
        <v>6.1749537419786622E-2</v>
      </c>
      <c r="Q240" s="255"/>
      <c r="R240" s="536">
        <f t="shared" si="19"/>
        <v>0</v>
      </c>
    </row>
    <row r="241" spans="2:18">
      <c r="B241" s="273"/>
      <c r="C241" s="569">
        <f t="shared" si="15"/>
        <v>7</v>
      </c>
      <c r="D241" s="615" t="str">
        <f t="shared" si="15"/>
        <v>パルプ・紙・木製品</v>
      </c>
      <c r="E241" s="255"/>
      <c r="F241" s="260">
        <f t="shared" si="16"/>
        <v>0</v>
      </c>
      <c r="H241" s="259">
        <v>0.31940861711669916</v>
      </c>
      <c r="I241" s="255"/>
      <c r="J241" s="268">
        <f t="shared" si="17"/>
        <v>0</v>
      </c>
      <c r="L241" s="259">
        <v>0.11601249574711577</v>
      </c>
      <c r="M241" s="255"/>
      <c r="N241" s="268">
        <f t="shared" si="18"/>
        <v>0</v>
      </c>
      <c r="P241" s="259">
        <v>4.3524790448795272E-2</v>
      </c>
      <c r="Q241" s="255"/>
      <c r="R241" s="536">
        <f t="shared" si="19"/>
        <v>0</v>
      </c>
    </row>
    <row r="242" spans="2:18">
      <c r="B242" s="273"/>
      <c r="C242" s="569">
        <f t="shared" si="15"/>
        <v>8</v>
      </c>
      <c r="D242" s="615" t="str">
        <f t="shared" si="15"/>
        <v>化学製品</v>
      </c>
      <c r="E242" s="255"/>
      <c r="F242" s="260">
        <f t="shared" si="16"/>
        <v>0</v>
      </c>
      <c r="H242" s="259">
        <v>0.27234431441664303</v>
      </c>
      <c r="I242" s="255"/>
      <c r="J242" s="268">
        <f t="shared" si="17"/>
        <v>0</v>
      </c>
      <c r="L242" s="259">
        <v>7.5196886084157727E-2</v>
      </c>
      <c r="M242" s="255"/>
      <c r="N242" s="268">
        <f t="shared" si="18"/>
        <v>0</v>
      </c>
      <c r="P242" s="259">
        <v>9.0645593614708444E-3</v>
      </c>
      <c r="Q242" s="255"/>
      <c r="R242" s="536">
        <f t="shared" si="19"/>
        <v>0</v>
      </c>
    </row>
    <row r="243" spans="2:18">
      <c r="B243" s="273"/>
      <c r="C243" s="569">
        <f t="shared" si="15"/>
        <v>9</v>
      </c>
      <c r="D243" s="615" t="str">
        <f t="shared" si="15"/>
        <v>石油・石炭製品</v>
      </c>
      <c r="E243" s="255"/>
      <c r="F243" s="260">
        <f t="shared" si="16"/>
        <v>0</v>
      </c>
      <c r="H243" s="259">
        <v>0.29158030085233783</v>
      </c>
      <c r="I243" s="255"/>
      <c r="J243" s="268">
        <f t="shared" si="17"/>
        <v>0</v>
      </c>
      <c r="L243" s="259">
        <v>5.6987469939907753E-3</v>
      </c>
      <c r="M243" s="255"/>
      <c r="N243" s="268">
        <f t="shared" si="18"/>
        <v>0</v>
      </c>
      <c r="P243" s="259">
        <v>8.4044546003813529E-4</v>
      </c>
      <c r="Q243" s="255"/>
      <c r="R243" s="536">
        <f t="shared" si="19"/>
        <v>0</v>
      </c>
    </row>
    <row r="244" spans="2:18">
      <c r="B244" s="273"/>
      <c r="C244" s="569">
        <f t="shared" si="15"/>
        <v>10</v>
      </c>
      <c r="D244" s="615" t="str">
        <f t="shared" si="15"/>
        <v>プラスチック・ゴム製品</v>
      </c>
      <c r="E244" s="255"/>
      <c r="F244" s="260">
        <f t="shared" si="16"/>
        <v>0</v>
      </c>
      <c r="H244" s="259">
        <v>0.3223603913324089</v>
      </c>
      <c r="I244" s="255"/>
      <c r="J244" s="268">
        <f t="shared" si="17"/>
        <v>0</v>
      </c>
      <c r="L244" s="259">
        <v>0.15286022838374091</v>
      </c>
      <c r="M244" s="255"/>
      <c r="N244" s="268">
        <f t="shared" si="18"/>
        <v>0</v>
      </c>
      <c r="P244" s="259">
        <v>3.3559437922947646E-2</v>
      </c>
      <c r="Q244" s="255"/>
      <c r="R244" s="536">
        <f t="shared" si="19"/>
        <v>0</v>
      </c>
    </row>
    <row r="245" spans="2:18">
      <c r="B245" s="273"/>
      <c r="C245" s="569">
        <f t="shared" si="15"/>
        <v>11</v>
      </c>
      <c r="D245" s="615" t="str">
        <f t="shared" si="15"/>
        <v>窯業・土石製品</v>
      </c>
      <c r="E245" s="255"/>
      <c r="F245" s="260">
        <f t="shared" si="16"/>
        <v>0</v>
      </c>
      <c r="H245" s="259">
        <v>0.46508327905461988</v>
      </c>
      <c r="I245" s="255"/>
      <c r="J245" s="268">
        <f t="shared" si="17"/>
        <v>0</v>
      </c>
      <c r="L245" s="259">
        <v>0.17916627896157067</v>
      </c>
      <c r="M245" s="255"/>
      <c r="N245" s="268">
        <f t="shared" si="18"/>
        <v>0</v>
      </c>
      <c r="P245" s="259">
        <v>3.9294686889364473E-2</v>
      </c>
      <c r="Q245" s="255"/>
      <c r="R245" s="536">
        <f t="shared" si="19"/>
        <v>0</v>
      </c>
    </row>
    <row r="246" spans="2:18">
      <c r="B246" s="273"/>
      <c r="C246" s="569">
        <f t="shared" si="15"/>
        <v>12</v>
      </c>
      <c r="D246" s="615" t="str">
        <f t="shared" si="15"/>
        <v>鉄鋼</v>
      </c>
      <c r="E246" s="255"/>
      <c r="F246" s="260">
        <f t="shared" si="16"/>
        <v>0</v>
      </c>
      <c r="H246" s="259">
        <v>0.28600581534932112</v>
      </c>
      <c r="I246" s="255"/>
      <c r="J246" s="268">
        <f t="shared" si="17"/>
        <v>0</v>
      </c>
      <c r="L246" s="259">
        <v>0.10055485901779283</v>
      </c>
      <c r="M246" s="255"/>
      <c r="N246" s="268">
        <f t="shared" si="18"/>
        <v>0</v>
      </c>
      <c r="P246" s="259">
        <v>3.7599701229759648E-2</v>
      </c>
      <c r="Q246" s="255"/>
      <c r="R246" s="536">
        <f t="shared" si="19"/>
        <v>0</v>
      </c>
    </row>
    <row r="247" spans="2:18">
      <c r="B247" s="273"/>
      <c r="C247" s="569">
        <f t="shared" si="15"/>
        <v>13</v>
      </c>
      <c r="D247" s="615" t="str">
        <f t="shared" si="15"/>
        <v>非鉄金属</v>
      </c>
      <c r="E247" s="255"/>
      <c r="F247" s="260">
        <f t="shared" si="16"/>
        <v>0</v>
      </c>
      <c r="H247" s="259">
        <v>0.24614317383239584</v>
      </c>
      <c r="I247" s="255"/>
      <c r="J247" s="268">
        <f t="shared" si="17"/>
        <v>0</v>
      </c>
      <c r="L247" s="259">
        <v>7.1896065509493151E-2</v>
      </c>
      <c r="M247" s="255"/>
      <c r="N247" s="268">
        <f t="shared" si="18"/>
        <v>0</v>
      </c>
      <c r="P247" s="259">
        <v>1.2966677222984623E-2</v>
      </c>
      <c r="Q247" s="255"/>
      <c r="R247" s="536">
        <f t="shared" si="19"/>
        <v>0</v>
      </c>
    </row>
    <row r="248" spans="2:18">
      <c r="B248" s="273"/>
      <c r="C248" s="569">
        <f t="shared" si="15"/>
        <v>14</v>
      </c>
      <c r="D248" s="615" t="str">
        <f t="shared" si="15"/>
        <v>金属製品</v>
      </c>
      <c r="E248" s="255"/>
      <c r="F248" s="260">
        <f t="shared" si="16"/>
        <v>0</v>
      </c>
      <c r="H248" s="259">
        <v>0.3882972358501855</v>
      </c>
      <c r="I248" s="255"/>
      <c r="J248" s="268">
        <f t="shared" si="17"/>
        <v>0</v>
      </c>
      <c r="L248" s="259">
        <v>0.20986188697782507</v>
      </c>
      <c r="M248" s="255"/>
      <c r="N248" s="268">
        <f t="shared" si="18"/>
        <v>0</v>
      </c>
      <c r="P248" s="259">
        <v>5.567976420649566E-2</v>
      </c>
      <c r="Q248" s="255"/>
      <c r="R248" s="536">
        <f t="shared" si="19"/>
        <v>0</v>
      </c>
    </row>
    <row r="249" spans="2:18">
      <c r="B249" s="273"/>
      <c r="C249" s="569">
        <f t="shared" si="15"/>
        <v>15</v>
      </c>
      <c r="D249" s="615" t="str">
        <f t="shared" si="15"/>
        <v>はん用機械</v>
      </c>
      <c r="E249" s="255"/>
      <c r="F249" s="260">
        <f t="shared" si="16"/>
        <v>0</v>
      </c>
      <c r="H249" s="259">
        <v>0.36051622618579782</v>
      </c>
      <c r="I249" s="255"/>
      <c r="J249" s="268">
        <f t="shared" si="17"/>
        <v>0</v>
      </c>
      <c r="L249" s="259">
        <v>0.15975536056906409</v>
      </c>
      <c r="M249" s="255"/>
      <c r="N249" s="268">
        <f t="shared" si="18"/>
        <v>0</v>
      </c>
      <c r="P249" s="259">
        <v>3.6335956514416491E-2</v>
      </c>
      <c r="Q249" s="255"/>
      <c r="R249" s="536">
        <f t="shared" si="19"/>
        <v>0</v>
      </c>
    </row>
    <row r="250" spans="2:18">
      <c r="B250" s="273"/>
      <c r="C250" s="569">
        <f t="shared" si="15"/>
        <v>16</v>
      </c>
      <c r="D250" s="615" t="str">
        <f t="shared" si="15"/>
        <v>生産用機械</v>
      </c>
      <c r="E250" s="255"/>
      <c r="F250" s="260">
        <f t="shared" si="16"/>
        <v>0</v>
      </c>
      <c r="H250" s="259">
        <v>0.41591440624248649</v>
      </c>
      <c r="I250" s="255"/>
      <c r="J250" s="268">
        <f t="shared" si="17"/>
        <v>0</v>
      </c>
      <c r="L250" s="259">
        <v>0.18949312583331512</v>
      </c>
      <c r="M250" s="255"/>
      <c r="N250" s="268">
        <f t="shared" si="18"/>
        <v>0</v>
      </c>
      <c r="P250" s="259">
        <v>4.4567331861598655E-2</v>
      </c>
      <c r="Q250" s="255"/>
      <c r="R250" s="536">
        <f t="shared" si="19"/>
        <v>0</v>
      </c>
    </row>
    <row r="251" spans="2:18">
      <c r="B251" s="273"/>
      <c r="C251" s="569">
        <f t="shared" si="15"/>
        <v>17</v>
      </c>
      <c r="D251" s="615" t="str">
        <f t="shared" si="15"/>
        <v>業務用機械</v>
      </c>
      <c r="E251" s="255"/>
      <c r="F251" s="260">
        <f t="shared" si="16"/>
        <v>0</v>
      </c>
      <c r="H251" s="259">
        <v>0.20457776171545597</v>
      </c>
      <c r="I251" s="255"/>
      <c r="J251" s="268">
        <f t="shared" si="17"/>
        <v>0</v>
      </c>
      <c r="L251" s="259">
        <v>9.88475284102317E-2</v>
      </c>
      <c r="M251" s="255"/>
      <c r="N251" s="268">
        <f t="shared" si="18"/>
        <v>0</v>
      </c>
      <c r="P251" s="259">
        <v>1.6399630566598402E-2</v>
      </c>
      <c r="Q251" s="255"/>
      <c r="R251" s="536">
        <f t="shared" si="19"/>
        <v>0</v>
      </c>
    </row>
    <row r="252" spans="2:18">
      <c r="B252" s="273"/>
      <c r="C252" s="569">
        <f t="shared" si="15"/>
        <v>18</v>
      </c>
      <c r="D252" s="615" t="str">
        <f t="shared" si="15"/>
        <v>電子部品</v>
      </c>
      <c r="E252" s="255"/>
      <c r="F252" s="260">
        <f t="shared" si="16"/>
        <v>0</v>
      </c>
      <c r="H252" s="259">
        <v>0.31609462326802495</v>
      </c>
      <c r="I252" s="255"/>
      <c r="J252" s="268">
        <f t="shared" si="17"/>
        <v>0</v>
      </c>
      <c r="L252" s="259">
        <v>6.1758141002998625E-2</v>
      </c>
      <c r="M252" s="255"/>
      <c r="N252" s="268">
        <f t="shared" si="18"/>
        <v>0</v>
      </c>
      <c r="P252" s="259">
        <v>8.6992682554116775E-3</v>
      </c>
      <c r="Q252" s="255"/>
      <c r="R252" s="536">
        <f t="shared" si="19"/>
        <v>0</v>
      </c>
    </row>
    <row r="253" spans="2:18">
      <c r="B253" s="273"/>
      <c r="C253" s="569">
        <f t="shared" si="15"/>
        <v>19</v>
      </c>
      <c r="D253" s="615" t="str">
        <f t="shared" si="15"/>
        <v>電気機械</v>
      </c>
      <c r="E253" s="255"/>
      <c r="F253" s="260">
        <f t="shared" si="16"/>
        <v>0</v>
      </c>
      <c r="H253" s="259">
        <v>0.21163349996967001</v>
      </c>
      <c r="I253" s="255"/>
      <c r="J253" s="268">
        <f t="shared" si="17"/>
        <v>0</v>
      </c>
      <c r="L253" s="259">
        <v>0.13156598905980707</v>
      </c>
      <c r="M253" s="255"/>
      <c r="N253" s="268">
        <f t="shared" si="18"/>
        <v>0</v>
      </c>
      <c r="P253" s="259">
        <v>3.2408448141130627E-2</v>
      </c>
      <c r="Q253" s="255"/>
      <c r="R253" s="536">
        <f t="shared" si="19"/>
        <v>0</v>
      </c>
    </row>
    <row r="254" spans="2:18">
      <c r="B254" s="273"/>
      <c r="C254" s="569">
        <f t="shared" si="15"/>
        <v>20</v>
      </c>
      <c r="D254" s="615" t="str">
        <f t="shared" si="15"/>
        <v>情報通信機器</v>
      </c>
      <c r="E254" s="255"/>
      <c r="F254" s="260">
        <f t="shared" si="16"/>
        <v>0</v>
      </c>
      <c r="H254" s="259">
        <v>0.28319897236002833</v>
      </c>
      <c r="I254" s="255"/>
      <c r="J254" s="268">
        <f t="shared" si="17"/>
        <v>0</v>
      </c>
      <c r="L254" s="259">
        <v>0.14908531183557761</v>
      </c>
      <c r="M254" s="255"/>
      <c r="N254" s="268">
        <f t="shared" si="18"/>
        <v>0</v>
      </c>
      <c r="P254" s="259">
        <v>1.5625E-2</v>
      </c>
      <c r="Q254" s="255"/>
      <c r="R254" s="536">
        <f t="shared" si="19"/>
        <v>0</v>
      </c>
    </row>
    <row r="255" spans="2:18">
      <c r="B255" s="273"/>
      <c r="C255" s="569">
        <f t="shared" ref="C255:D274" si="20">C25</f>
        <v>21</v>
      </c>
      <c r="D255" s="615" t="str">
        <f t="shared" si="20"/>
        <v>輸送機械</v>
      </c>
      <c r="E255" s="255"/>
      <c r="F255" s="260">
        <f t="shared" si="16"/>
        <v>0</v>
      </c>
      <c r="H255" s="259">
        <v>0.18822339067387758</v>
      </c>
      <c r="I255" s="255"/>
      <c r="J255" s="268">
        <f t="shared" si="17"/>
        <v>0</v>
      </c>
      <c r="L255" s="259">
        <v>8.3854799520379039E-2</v>
      </c>
      <c r="M255" s="255"/>
      <c r="N255" s="268">
        <f t="shared" si="18"/>
        <v>0</v>
      </c>
      <c r="P255" s="259">
        <v>1.5088322039409727E-2</v>
      </c>
      <c r="Q255" s="255"/>
      <c r="R255" s="536">
        <f t="shared" si="19"/>
        <v>0</v>
      </c>
    </row>
    <row r="256" spans="2:18">
      <c r="B256" s="273"/>
      <c r="C256" s="569">
        <f t="shared" si="20"/>
        <v>22</v>
      </c>
      <c r="D256" s="615" t="str">
        <f t="shared" si="20"/>
        <v>その他の製造工業製品</v>
      </c>
      <c r="E256" s="255"/>
      <c r="F256" s="260">
        <f t="shared" si="16"/>
        <v>0</v>
      </c>
      <c r="H256" s="259">
        <v>0.31613956209774274</v>
      </c>
      <c r="I256" s="255"/>
      <c r="J256" s="268">
        <f t="shared" si="17"/>
        <v>0</v>
      </c>
      <c r="L256" s="259">
        <v>0.15882117451421179</v>
      </c>
      <c r="M256" s="255"/>
      <c r="N256" s="268">
        <f t="shared" si="18"/>
        <v>0</v>
      </c>
      <c r="P256" s="259">
        <v>4.3950358759584883E-2</v>
      </c>
      <c r="Q256" s="255"/>
      <c r="R256" s="536">
        <f t="shared" si="19"/>
        <v>0</v>
      </c>
    </row>
    <row r="257" spans="2:18">
      <c r="B257" s="273"/>
      <c r="C257" s="569">
        <f t="shared" si="20"/>
        <v>23</v>
      </c>
      <c r="D257" s="615" t="str">
        <f t="shared" si="20"/>
        <v>建設</v>
      </c>
      <c r="E257" s="255"/>
      <c r="F257" s="260">
        <f t="shared" si="16"/>
        <v>0</v>
      </c>
      <c r="H257" s="259">
        <v>0.47268469980616296</v>
      </c>
      <c r="I257" s="255"/>
      <c r="J257" s="268">
        <f t="shared" si="17"/>
        <v>0</v>
      </c>
      <c r="L257" s="259">
        <v>0.31218282799214508</v>
      </c>
      <c r="M257" s="255"/>
      <c r="N257" s="268">
        <f t="shared" si="18"/>
        <v>0</v>
      </c>
      <c r="P257" s="259">
        <v>7.9658268752686015E-2</v>
      </c>
      <c r="Q257" s="255"/>
      <c r="R257" s="536">
        <f t="shared" si="19"/>
        <v>0</v>
      </c>
    </row>
    <row r="258" spans="2:18">
      <c r="B258" s="273"/>
      <c r="C258" s="569">
        <f t="shared" si="20"/>
        <v>24</v>
      </c>
      <c r="D258" s="615" t="str">
        <f t="shared" si="20"/>
        <v>電力・ガス・熱供給</v>
      </c>
      <c r="E258" s="255"/>
      <c r="F258" s="260">
        <f t="shared" si="16"/>
        <v>0</v>
      </c>
      <c r="H258" s="259">
        <v>0.44766974879202609</v>
      </c>
      <c r="I258" s="255"/>
      <c r="J258" s="268">
        <f t="shared" si="17"/>
        <v>0</v>
      </c>
      <c r="L258" s="259">
        <v>0.1079713627969339</v>
      </c>
      <c r="M258" s="255"/>
      <c r="N258" s="268">
        <f t="shared" si="18"/>
        <v>0</v>
      </c>
      <c r="P258" s="259">
        <v>4.4935363910040731E-3</v>
      </c>
      <c r="Q258" s="255"/>
      <c r="R258" s="536">
        <f t="shared" si="19"/>
        <v>0</v>
      </c>
    </row>
    <row r="259" spans="2:18">
      <c r="B259" s="273"/>
      <c r="C259" s="569">
        <f t="shared" si="20"/>
        <v>25</v>
      </c>
      <c r="D259" s="615" t="str">
        <f t="shared" si="20"/>
        <v>水道</v>
      </c>
      <c r="E259" s="255"/>
      <c r="F259" s="260">
        <f t="shared" si="16"/>
        <v>0</v>
      </c>
      <c r="H259" s="259">
        <v>0.54546664153370217</v>
      </c>
      <c r="I259" s="255"/>
      <c r="J259" s="268">
        <f t="shared" si="17"/>
        <v>0</v>
      </c>
      <c r="L259" s="259">
        <v>0.11670196369765044</v>
      </c>
      <c r="M259" s="255"/>
      <c r="N259" s="268">
        <f t="shared" si="18"/>
        <v>0</v>
      </c>
      <c r="P259" s="259">
        <v>5.3876944570725269E-2</v>
      </c>
      <c r="Q259" s="255"/>
      <c r="R259" s="536">
        <f t="shared" si="19"/>
        <v>0</v>
      </c>
    </row>
    <row r="260" spans="2:18">
      <c r="B260" s="273"/>
      <c r="C260" s="569">
        <f t="shared" si="20"/>
        <v>26</v>
      </c>
      <c r="D260" s="615" t="str">
        <f t="shared" si="20"/>
        <v>廃棄物処理</v>
      </c>
      <c r="E260" s="255"/>
      <c r="F260" s="260">
        <f t="shared" si="16"/>
        <v>0</v>
      </c>
      <c r="H260" s="259">
        <v>0.67415345836358931</v>
      </c>
      <c r="I260" s="255"/>
      <c r="J260" s="268">
        <f t="shared" si="17"/>
        <v>0</v>
      </c>
      <c r="L260" s="259">
        <v>0.37004114814165645</v>
      </c>
      <c r="M260" s="255"/>
      <c r="N260" s="268">
        <f t="shared" si="18"/>
        <v>0</v>
      </c>
      <c r="P260" s="259">
        <v>8.4516446736944015E-2</v>
      </c>
      <c r="Q260" s="255"/>
      <c r="R260" s="536">
        <f t="shared" si="19"/>
        <v>0</v>
      </c>
    </row>
    <row r="261" spans="2:18">
      <c r="B261" s="273"/>
      <c r="C261" s="569">
        <f t="shared" si="20"/>
        <v>27</v>
      </c>
      <c r="D261" s="615" t="str">
        <f t="shared" si="20"/>
        <v>商業</v>
      </c>
      <c r="E261" s="255"/>
      <c r="F261" s="260">
        <f t="shared" si="16"/>
        <v>0</v>
      </c>
      <c r="H261" s="259">
        <v>0.77326968116871697</v>
      </c>
      <c r="I261" s="255"/>
      <c r="J261" s="268">
        <f t="shared" si="17"/>
        <v>0</v>
      </c>
      <c r="L261" s="259">
        <v>0.39472440200434905</v>
      </c>
      <c r="M261" s="255"/>
      <c r="N261" s="268">
        <f t="shared" si="18"/>
        <v>0</v>
      </c>
      <c r="P261" s="259">
        <v>0.1400291772331414</v>
      </c>
      <c r="Q261" s="255"/>
      <c r="R261" s="536">
        <f t="shared" si="19"/>
        <v>0</v>
      </c>
    </row>
    <row r="262" spans="2:18">
      <c r="B262" s="273"/>
      <c r="C262" s="569">
        <f t="shared" si="20"/>
        <v>28</v>
      </c>
      <c r="D262" s="615" t="str">
        <f t="shared" si="20"/>
        <v>金融・保険</v>
      </c>
      <c r="E262" s="255"/>
      <c r="F262" s="260">
        <f t="shared" si="16"/>
        <v>0</v>
      </c>
      <c r="H262" s="259">
        <v>0.72168425752846566</v>
      </c>
      <c r="I262" s="255"/>
      <c r="J262" s="268">
        <f t="shared" si="17"/>
        <v>0</v>
      </c>
      <c r="L262" s="259">
        <v>0.22638147728217903</v>
      </c>
      <c r="M262" s="255"/>
      <c r="N262" s="268">
        <f t="shared" si="18"/>
        <v>0</v>
      </c>
      <c r="P262" s="259">
        <v>5.6497966581010625E-2</v>
      </c>
      <c r="Q262" s="255"/>
      <c r="R262" s="536">
        <f t="shared" si="19"/>
        <v>0</v>
      </c>
    </row>
    <row r="263" spans="2:18">
      <c r="B263" s="273"/>
      <c r="C263" s="569">
        <f t="shared" si="20"/>
        <v>29</v>
      </c>
      <c r="D263" s="615" t="str">
        <f t="shared" si="20"/>
        <v>不動産</v>
      </c>
      <c r="E263" s="255"/>
      <c r="F263" s="260">
        <f t="shared" si="16"/>
        <v>0</v>
      </c>
      <c r="H263" s="259">
        <v>0.8814885549661251</v>
      </c>
      <c r="I263" s="255"/>
      <c r="J263" s="268">
        <f t="shared" si="17"/>
        <v>0</v>
      </c>
      <c r="L263" s="259">
        <v>3.5748082075734031E-2</v>
      </c>
      <c r="M263" s="255"/>
      <c r="N263" s="268">
        <f t="shared" si="18"/>
        <v>0</v>
      </c>
      <c r="P263" s="259">
        <v>6.5831308887657819E-3</v>
      </c>
      <c r="Q263" s="255"/>
      <c r="R263" s="536">
        <f t="shared" si="19"/>
        <v>0</v>
      </c>
    </row>
    <row r="264" spans="2:18">
      <c r="B264" s="273"/>
      <c r="C264" s="569">
        <f t="shared" si="20"/>
        <v>30</v>
      </c>
      <c r="D264" s="615" t="str">
        <f t="shared" si="20"/>
        <v>運輸・郵便</v>
      </c>
      <c r="E264" s="255"/>
      <c r="F264" s="260">
        <f t="shared" si="16"/>
        <v>0</v>
      </c>
      <c r="H264" s="259">
        <v>0.72581981183528765</v>
      </c>
      <c r="I264" s="255"/>
      <c r="J264" s="268">
        <f t="shared" si="17"/>
        <v>0</v>
      </c>
      <c r="L264" s="259">
        <v>0.38249931824379602</v>
      </c>
      <c r="M264" s="255"/>
      <c r="N264" s="268">
        <f t="shared" si="18"/>
        <v>0</v>
      </c>
      <c r="P264" s="259">
        <v>9.5210662667030266E-2</v>
      </c>
      <c r="Q264" s="255"/>
      <c r="R264" s="536">
        <f t="shared" si="19"/>
        <v>0</v>
      </c>
    </row>
    <row r="265" spans="2:18">
      <c r="B265" s="273"/>
      <c r="C265" s="569">
        <f t="shared" si="20"/>
        <v>31</v>
      </c>
      <c r="D265" s="615" t="str">
        <f t="shared" si="20"/>
        <v>情報通信</v>
      </c>
      <c r="E265" s="255"/>
      <c r="F265" s="260">
        <f t="shared" si="16"/>
        <v>0</v>
      </c>
      <c r="H265" s="259">
        <v>0.5767673408708579</v>
      </c>
      <c r="I265" s="255"/>
      <c r="J265" s="268">
        <f t="shared" si="17"/>
        <v>0</v>
      </c>
      <c r="L265" s="259">
        <v>0.13269238292711552</v>
      </c>
      <c r="M265" s="255"/>
      <c r="N265" s="268">
        <f t="shared" si="18"/>
        <v>0</v>
      </c>
      <c r="P265" s="259">
        <v>2.1445431190746319E-2</v>
      </c>
      <c r="Q265" s="255"/>
      <c r="R265" s="536">
        <f t="shared" si="19"/>
        <v>0</v>
      </c>
    </row>
    <row r="266" spans="2:18">
      <c r="B266" s="273"/>
      <c r="C266" s="569">
        <f t="shared" si="20"/>
        <v>32</v>
      </c>
      <c r="D266" s="615" t="str">
        <f t="shared" si="20"/>
        <v>公務</v>
      </c>
      <c r="E266" s="255"/>
      <c r="F266" s="260">
        <f t="shared" si="16"/>
        <v>0</v>
      </c>
      <c r="H266" s="259">
        <v>0.7828487510061144</v>
      </c>
      <c r="I266" s="255"/>
      <c r="J266" s="268">
        <f t="shared" si="17"/>
        <v>0</v>
      </c>
      <c r="L266" s="259">
        <v>0.32722133574330081</v>
      </c>
      <c r="M266" s="255"/>
      <c r="N266" s="268">
        <f t="shared" si="18"/>
        <v>0</v>
      </c>
      <c r="P266" s="259">
        <v>6.4956154595647936E-2</v>
      </c>
      <c r="Q266" s="255"/>
      <c r="R266" s="536">
        <f t="shared" si="19"/>
        <v>0</v>
      </c>
    </row>
    <row r="267" spans="2:18">
      <c r="B267" s="273"/>
      <c r="C267" s="569">
        <f t="shared" si="20"/>
        <v>33</v>
      </c>
      <c r="D267" s="615" t="str">
        <f t="shared" si="20"/>
        <v>教育・研究</v>
      </c>
      <c r="E267" s="255"/>
      <c r="F267" s="260">
        <f t="shared" si="16"/>
        <v>0</v>
      </c>
      <c r="H267" s="259">
        <v>0.74206557270932449</v>
      </c>
      <c r="I267" s="255"/>
      <c r="J267" s="268">
        <f t="shared" si="17"/>
        <v>0</v>
      </c>
      <c r="L267" s="259">
        <v>0.41774282292779236</v>
      </c>
      <c r="M267" s="255"/>
      <c r="N267" s="268">
        <f t="shared" si="18"/>
        <v>0</v>
      </c>
      <c r="P267" s="259">
        <v>0.1358664811038828</v>
      </c>
      <c r="Q267" s="255"/>
      <c r="R267" s="536">
        <f t="shared" si="19"/>
        <v>0</v>
      </c>
    </row>
    <row r="268" spans="2:18">
      <c r="B268" s="273"/>
      <c r="C268" s="569">
        <f t="shared" si="20"/>
        <v>34</v>
      </c>
      <c r="D268" s="615" t="str">
        <f t="shared" si="20"/>
        <v>医療・福祉</v>
      </c>
      <c r="E268" s="255"/>
      <c r="F268" s="260">
        <f t="shared" si="16"/>
        <v>0</v>
      </c>
      <c r="H268" s="259">
        <v>0.62831808390385391</v>
      </c>
      <c r="I268" s="255"/>
      <c r="J268" s="268">
        <f t="shared" si="17"/>
        <v>0</v>
      </c>
      <c r="L268" s="259">
        <v>0.43910465587476272</v>
      </c>
      <c r="M268" s="255"/>
      <c r="N268" s="268">
        <f t="shared" si="18"/>
        <v>0</v>
      </c>
      <c r="P268" s="259">
        <v>0.12336361891355813</v>
      </c>
      <c r="Q268" s="255"/>
      <c r="R268" s="536">
        <f t="shared" si="19"/>
        <v>0</v>
      </c>
    </row>
    <row r="269" spans="2:18">
      <c r="B269" s="273"/>
      <c r="C269" s="569">
        <f t="shared" si="20"/>
        <v>35</v>
      </c>
      <c r="D269" s="615" t="str">
        <f t="shared" si="20"/>
        <v>他に分類されない会員制団体</v>
      </c>
      <c r="E269" s="255"/>
      <c r="F269" s="260">
        <f t="shared" si="16"/>
        <v>0</v>
      </c>
      <c r="H269" s="259">
        <v>0.67924827048621261</v>
      </c>
      <c r="I269" s="255"/>
      <c r="J269" s="268">
        <f t="shared" si="17"/>
        <v>0</v>
      </c>
      <c r="L269" s="259">
        <v>0.5306562408652441</v>
      </c>
      <c r="M269" s="255"/>
      <c r="N269" s="268">
        <f t="shared" si="18"/>
        <v>0</v>
      </c>
      <c r="P269" s="259">
        <v>0.13837328266588717</v>
      </c>
      <c r="Q269" s="255"/>
      <c r="R269" s="536">
        <f t="shared" si="19"/>
        <v>0</v>
      </c>
    </row>
    <row r="270" spans="2:18">
      <c r="B270" s="273"/>
      <c r="C270" s="569">
        <f t="shared" si="20"/>
        <v>36</v>
      </c>
      <c r="D270" s="615" t="str">
        <f t="shared" si="20"/>
        <v>対事業所サービス</v>
      </c>
      <c r="E270" s="255"/>
      <c r="F270" s="260">
        <f t="shared" si="16"/>
        <v>0</v>
      </c>
      <c r="H270" s="259">
        <v>0.67203293275963027</v>
      </c>
      <c r="I270" s="255"/>
      <c r="J270" s="268">
        <f t="shared" si="17"/>
        <v>0</v>
      </c>
      <c r="L270" s="259">
        <v>0.33569900959849275</v>
      </c>
      <c r="M270" s="255"/>
      <c r="N270" s="268">
        <f t="shared" si="18"/>
        <v>0</v>
      </c>
      <c r="P270" s="259">
        <v>0.11156815693662958</v>
      </c>
      <c r="Q270" s="255"/>
      <c r="R270" s="536">
        <f t="shared" si="19"/>
        <v>0</v>
      </c>
    </row>
    <row r="271" spans="2:18">
      <c r="B271" s="273"/>
      <c r="C271" s="569">
        <f t="shared" si="20"/>
        <v>37</v>
      </c>
      <c r="D271" s="615" t="str">
        <f t="shared" si="20"/>
        <v>宿泊業</v>
      </c>
      <c r="E271" s="255"/>
      <c r="F271" s="260">
        <f t="shared" si="16"/>
        <v>0</v>
      </c>
      <c r="H271" s="259">
        <v>0.52506300756090729</v>
      </c>
      <c r="I271" s="255"/>
      <c r="J271" s="268">
        <f t="shared" si="17"/>
        <v>0</v>
      </c>
      <c r="L271" s="259">
        <v>0.2299283321405976</v>
      </c>
      <c r="M271" s="255"/>
      <c r="N271" s="268">
        <f t="shared" si="18"/>
        <v>0</v>
      </c>
      <c r="P271" s="259">
        <v>8.7028221164317493E-2</v>
      </c>
      <c r="Q271" s="255"/>
      <c r="R271" s="536">
        <f t="shared" si="19"/>
        <v>0</v>
      </c>
    </row>
    <row r="272" spans="2:18">
      <c r="B272" s="273"/>
      <c r="C272" s="569">
        <f t="shared" si="20"/>
        <v>38</v>
      </c>
      <c r="D272" s="615" t="str">
        <f t="shared" si="20"/>
        <v>飲食サービス</v>
      </c>
      <c r="E272" s="255"/>
      <c r="F272" s="260">
        <f t="shared" si="16"/>
        <v>0</v>
      </c>
      <c r="H272" s="259">
        <v>0.42550018737508327</v>
      </c>
      <c r="I272" s="255"/>
      <c r="J272" s="268">
        <f t="shared" si="17"/>
        <v>0</v>
      </c>
      <c r="L272" s="259">
        <v>0.26750655812791474</v>
      </c>
      <c r="M272" s="255"/>
      <c r="N272" s="268">
        <f t="shared" si="18"/>
        <v>0</v>
      </c>
      <c r="P272" s="259">
        <v>0.15125072868087941</v>
      </c>
      <c r="Q272" s="255"/>
      <c r="R272" s="536">
        <f t="shared" si="19"/>
        <v>0</v>
      </c>
    </row>
    <row r="273" spans="2:18">
      <c r="B273" s="273"/>
      <c r="C273" s="569">
        <f t="shared" si="20"/>
        <v>39</v>
      </c>
      <c r="D273" s="615" t="str">
        <f t="shared" si="20"/>
        <v>娯楽サービス</v>
      </c>
      <c r="E273" s="255"/>
      <c r="F273" s="260">
        <f t="shared" si="16"/>
        <v>0</v>
      </c>
      <c r="H273" s="259">
        <v>0.78602601029938024</v>
      </c>
      <c r="I273" s="255"/>
      <c r="J273" s="268">
        <f t="shared" si="17"/>
        <v>0</v>
      </c>
      <c r="L273" s="259">
        <v>0.20387826947135668</v>
      </c>
      <c r="M273" s="255"/>
      <c r="N273" s="268">
        <f t="shared" si="18"/>
        <v>0</v>
      </c>
      <c r="P273" s="259">
        <v>0.11314043816007681</v>
      </c>
      <c r="Q273" s="255"/>
      <c r="R273" s="536">
        <f t="shared" si="19"/>
        <v>0</v>
      </c>
    </row>
    <row r="274" spans="2:18">
      <c r="B274" s="273"/>
      <c r="C274" s="569">
        <f t="shared" si="20"/>
        <v>40</v>
      </c>
      <c r="D274" s="615" t="str">
        <f t="shared" si="20"/>
        <v>その他の対個人サービス</v>
      </c>
      <c r="E274" s="255"/>
      <c r="F274" s="260">
        <f t="shared" si="16"/>
        <v>0</v>
      </c>
      <c r="H274" s="259">
        <v>0.76786204662756397</v>
      </c>
      <c r="I274" s="255"/>
      <c r="J274" s="268">
        <f t="shared" si="17"/>
        <v>0</v>
      </c>
      <c r="L274" s="259">
        <v>0.23329272843774423</v>
      </c>
      <c r="M274" s="255"/>
      <c r="N274" s="268">
        <f t="shared" si="18"/>
        <v>0</v>
      </c>
      <c r="P274" s="259">
        <v>0.12480020278976757</v>
      </c>
      <c r="Q274" s="255"/>
      <c r="R274" s="536">
        <f t="shared" si="19"/>
        <v>0</v>
      </c>
    </row>
    <row r="275" spans="2:18">
      <c r="B275" s="273"/>
      <c r="C275" s="569">
        <f t="shared" ref="C275:D276" si="21">C45</f>
        <v>41</v>
      </c>
      <c r="D275" s="615" t="str">
        <f t="shared" si="21"/>
        <v>事務用品</v>
      </c>
      <c r="E275" s="255"/>
      <c r="F275" s="260">
        <f t="shared" si="16"/>
        <v>0</v>
      </c>
      <c r="H275" s="259">
        <v>0</v>
      </c>
      <c r="I275" s="255"/>
      <c r="J275" s="268">
        <f t="shared" si="17"/>
        <v>0</v>
      </c>
      <c r="L275" s="259">
        <v>0</v>
      </c>
      <c r="M275" s="255"/>
      <c r="N275" s="268">
        <f t="shared" si="18"/>
        <v>0</v>
      </c>
      <c r="P275" s="259">
        <v>0</v>
      </c>
      <c r="Q275" s="255"/>
      <c r="R275" s="536">
        <f t="shared" si="19"/>
        <v>0</v>
      </c>
    </row>
    <row r="276" spans="2:18" ht="12.75" thickBot="1">
      <c r="B276" s="273"/>
      <c r="C276" s="569">
        <f t="shared" si="21"/>
        <v>42</v>
      </c>
      <c r="D276" s="615" t="str">
        <f t="shared" si="21"/>
        <v>分類不明</v>
      </c>
      <c r="E276" s="255"/>
      <c r="F276" s="262">
        <f t="shared" si="16"/>
        <v>0</v>
      </c>
      <c r="H276" s="261">
        <v>0.49930121948470574</v>
      </c>
      <c r="I276" s="255"/>
      <c r="J276" s="266">
        <f t="shared" si="17"/>
        <v>0</v>
      </c>
      <c r="L276" s="261">
        <v>1.0233753353019409E-2</v>
      </c>
      <c r="M276" s="255"/>
      <c r="N276" s="266">
        <f t="shared" si="18"/>
        <v>0</v>
      </c>
      <c r="P276" s="261">
        <v>1.8145752090706218E-3</v>
      </c>
      <c r="Q276" s="255"/>
      <c r="R276" s="537">
        <f t="shared" si="19"/>
        <v>0</v>
      </c>
    </row>
    <row r="277" spans="2:18">
      <c r="B277" s="278" t="s">
        <v>70</v>
      </c>
      <c r="C277" s="568">
        <f t="shared" ref="C277:D296" si="22">C5</f>
        <v>1</v>
      </c>
      <c r="D277" s="614" t="str">
        <f t="shared" si="22"/>
        <v>農業</v>
      </c>
      <c r="E277" s="255"/>
      <c r="F277" s="258">
        <f>J143</f>
        <v>0</v>
      </c>
      <c r="H277" s="279">
        <f t="array" ref="H277:H318">+係数!$J$45:$J$86</f>
        <v>0.44964188826759599</v>
      </c>
      <c r="I277" s="255"/>
      <c r="J277" s="267">
        <f t="shared" si="17"/>
        <v>0</v>
      </c>
      <c r="L277" s="279">
        <f t="array" ref="L277:L318">+係数!$K$45:$K$86</f>
        <v>8.4777839521179926E-2</v>
      </c>
      <c r="M277" s="255"/>
      <c r="N277" s="267">
        <f t="shared" si="18"/>
        <v>0</v>
      </c>
      <c r="P277" s="279">
        <f t="array" ref="P277:P318">+係数!$L$45:$L$86</f>
        <v>4.0092016963999735E-2</v>
      </c>
      <c r="Q277" s="255"/>
      <c r="R277" s="535">
        <f t="shared" si="19"/>
        <v>0</v>
      </c>
    </row>
    <row r="278" spans="2:18">
      <c r="B278" s="280"/>
      <c r="C278" s="569">
        <f t="shared" si="22"/>
        <v>2</v>
      </c>
      <c r="D278" s="615" t="str">
        <f t="shared" si="22"/>
        <v>林業</v>
      </c>
      <c r="E278" s="255"/>
      <c r="F278" s="260">
        <f t="shared" ref="F278:F318" si="23">J144</f>
        <v>0</v>
      </c>
      <c r="H278" s="281">
        <v>0.66448169481474006</v>
      </c>
      <c r="I278" s="255"/>
      <c r="J278" s="268">
        <f t="shared" si="17"/>
        <v>0</v>
      </c>
      <c r="L278" s="281">
        <v>0.22775650286738125</v>
      </c>
      <c r="M278" s="255"/>
      <c r="N278" s="268">
        <f t="shared" si="18"/>
        <v>0</v>
      </c>
      <c r="P278" s="281">
        <v>6.3240109269622161E-2</v>
      </c>
      <c r="Q278" s="255"/>
      <c r="R278" s="536">
        <f t="shared" si="19"/>
        <v>0</v>
      </c>
    </row>
    <row r="279" spans="2:18">
      <c r="B279" s="280"/>
      <c r="C279" s="569">
        <f t="shared" si="22"/>
        <v>3</v>
      </c>
      <c r="D279" s="615" t="str">
        <f t="shared" si="22"/>
        <v>漁業</v>
      </c>
      <c r="E279" s="255"/>
      <c r="F279" s="260">
        <f t="shared" si="23"/>
        <v>0</v>
      </c>
      <c r="H279" s="281">
        <v>0.54896259495480071</v>
      </c>
      <c r="I279" s="255"/>
      <c r="J279" s="268">
        <f t="shared" si="17"/>
        <v>0</v>
      </c>
      <c r="L279" s="281">
        <v>0.15695076254864962</v>
      </c>
      <c r="M279" s="255"/>
      <c r="N279" s="268">
        <f t="shared" si="18"/>
        <v>0</v>
      </c>
      <c r="P279" s="281">
        <v>6.2349718223690426E-2</v>
      </c>
      <c r="Q279" s="255"/>
      <c r="R279" s="536">
        <f t="shared" si="19"/>
        <v>0</v>
      </c>
    </row>
    <row r="280" spans="2:18">
      <c r="B280" s="280"/>
      <c r="C280" s="569">
        <f t="shared" si="22"/>
        <v>4</v>
      </c>
      <c r="D280" s="615" t="str">
        <f t="shared" si="22"/>
        <v>鉱業</v>
      </c>
      <c r="E280" s="255"/>
      <c r="F280" s="260">
        <f t="shared" si="23"/>
        <v>0</v>
      </c>
      <c r="H280" s="281">
        <v>0.52116474966780701</v>
      </c>
      <c r="I280" s="255"/>
      <c r="J280" s="268">
        <f t="shared" si="17"/>
        <v>0</v>
      </c>
      <c r="L280" s="281">
        <v>0.17081872786632915</v>
      </c>
      <c r="M280" s="255"/>
      <c r="N280" s="268">
        <f t="shared" si="18"/>
        <v>0</v>
      </c>
      <c r="P280" s="281">
        <v>4.3925228025661532E-2</v>
      </c>
      <c r="Q280" s="255"/>
      <c r="R280" s="536">
        <f t="shared" si="19"/>
        <v>0</v>
      </c>
    </row>
    <row r="281" spans="2:18">
      <c r="B281" s="280"/>
      <c r="C281" s="569">
        <f t="shared" si="22"/>
        <v>5</v>
      </c>
      <c r="D281" s="615" t="str">
        <f t="shared" si="22"/>
        <v>飲食料品</v>
      </c>
      <c r="E281" s="255"/>
      <c r="F281" s="260">
        <f t="shared" si="23"/>
        <v>0</v>
      </c>
      <c r="H281" s="281">
        <v>0.37248483278655359</v>
      </c>
      <c r="I281" s="255"/>
      <c r="J281" s="268">
        <f t="shared" si="17"/>
        <v>0</v>
      </c>
      <c r="L281" s="281">
        <v>0.11065742557160275</v>
      </c>
      <c r="M281" s="255"/>
      <c r="N281" s="268">
        <f t="shared" si="18"/>
        <v>0</v>
      </c>
      <c r="P281" s="281">
        <v>3.857571873933157E-2</v>
      </c>
      <c r="Q281" s="255"/>
      <c r="R281" s="536">
        <f t="shared" si="19"/>
        <v>0</v>
      </c>
    </row>
    <row r="282" spans="2:18">
      <c r="B282" s="280"/>
      <c r="C282" s="569">
        <f t="shared" si="22"/>
        <v>6</v>
      </c>
      <c r="D282" s="615" t="str">
        <f t="shared" si="22"/>
        <v>繊維製品</v>
      </c>
      <c r="E282" s="255"/>
      <c r="F282" s="260">
        <f t="shared" si="23"/>
        <v>0</v>
      </c>
      <c r="H282" s="281">
        <v>0.40414624583969561</v>
      </c>
      <c r="I282" s="255"/>
      <c r="J282" s="268">
        <f t="shared" si="17"/>
        <v>0</v>
      </c>
      <c r="L282" s="281">
        <v>0.21478429213865818</v>
      </c>
      <c r="M282" s="255"/>
      <c r="N282" s="268">
        <f t="shared" si="18"/>
        <v>0</v>
      </c>
      <c r="P282" s="281">
        <v>8.8852166130440224E-2</v>
      </c>
      <c r="Q282" s="255"/>
      <c r="R282" s="536">
        <f t="shared" si="19"/>
        <v>0</v>
      </c>
    </row>
    <row r="283" spans="2:18">
      <c r="B283" s="280"/>
      <c r="C283" s="569">
        <f t="shared" si="22"/>
        <v>7</v>
      </c>
      <c r="D283" s="615" t="str">
        <f t="shared" si="22"/>
        <v>パルプ・紙・木製品</v>
      </c>
      <c r="E283" s="255"/>
      <c r="F283" s="260">
        <f t="shared" si="23"/>
        <v>0</v>
      </c>
      <c r="H283" s="281">
        <v>0.35716377936382837</v>
      </c>
      <c r="I283" s="255"/>
      <c r="J283" s="268">
        <f t="shared" si="17"/>
        <v>0</v>
      </c>
      <c r="L283" s="281">
        <v>0.13949276007562433</v>
      </c>
      <c r="M283" s="255"/>
      <c r="N283" s="268">
        <f t="shared" si="18"/>
        <v>0</v>
      </c>
      <c r="P283" s="281">
        <v>3.907818996208777E-2</v>
      </c>
      <c r="Q283" s="255"/>
      <c r="R283" s="536">
        <f t="shared" si="19"/>
        <v>0</v>
      </c>
    </row>
    <row r="284" spans="2:18">
      <c r="B284" s="280"/>
      <c r="C284" s="569">
        <f t="shared" si="22"/>
        <v>8</v>
      </c>
      <c r="D284" s="615" t="str">
        <f t="shared" si="22"/>
        <v>化学製品</v>
      </c>
      <c r="E284" s="255"/>
      <c r="F284" s="260">
        <f t="shared" si="23"/>
        <v>0</v>
      </c>
      <c r="H284" s="281">
        <v>0.33756584945247625</v>
      </c>
      <c r="I284" s="255"/>
      <c r="J284" s="268">
        <f t="shared" si="17"/>
        <v>0</v>
      </c>
      <c r="L284" s="281">
        <v>7.3019864132887094E-2</v>
      </c>
      <c r="M284" s="255"/>
      <c r="N284" s="268">
        <f t="shared" si="18"/>
        <v>0</v>
      </c>
      <c r="P284" s="281">
        <v>1.407109487529783E-2</v>
      </c>
      <c r="Q284" s="255"/>
      <c r="R284" s="536">
        <f t="shared" si="19"/>
        <v>0</v>
      </c>
    </row>
    <row r="285" spans="2:18">
      <c r="B285" s="280"/>
      <c r="C285" s="569">
        <f t="shared" si="22"/>
        <v>9</v>
      </c>
      <c r="D285" s="615" t="str">
        <f t="shared" si="22"/>
        <v>石油・石炭製品</v>
      </c>
      <c r="E285" s="255"/>
      <c r="F285" s="260">
        <f t="shared" si="23"/>
        <v>0</v>
      </c>
      <c r="H285" s="281">
        <v>0.30179880828189209</v>
      </c>
      <c r="I285" s="255"/>
      <c r="J285" s="268">
        <f t="shared" si="17"/>
        <v>0</v>
      </c>
      <c r="L285" s="281">
        <v>9.4042981817458356E-3</v>
      </c>
      <c r="M285" s="255"/>
      <c r="N285" s="268">
        <f t="shared" si="18"/>
        <v>0</v>
      </c>
      <c r="P285" s="281">
        <v>1.4382893271307601E-3</v>
      </c>
      <c r="Q285" s="255"/>
      <c r="R285" s="536">
        <f t="shared" si="19"/>
        <v>0</v>
      </c>
    </row>
    <row r="286" spans="2:18">
      <c r="B286" s="280"/>
      <c r="C286" s="569">
        <f t="shared" si="22"/>
        <v>10</v>
      </c>
      <c r="D286" s="615" t="str">
        <f t="shared" si="22"/>
        <v>プラスチック・ゴム製品</v>
      </c>
      <c r="E286" s="255"/>
      <c r="F286" s="260">
        <f t="shared" si="23"/>
        <v>0</v>
      </c>
      <c r="H286" s="281">
        <v>0.38546897503840677</v>
      </c>
      <c r="I286" s="255"/>
      <c r="J286" s="268">
        <f t="shared" si="17"/>
        <v>0</v>
      </c>
      <c r="L286" s="281">
        <v>0.19235548727369081</v>
      </c>
      <c r="M286" s="255"/>
      <c r="N286" s="268">
        <f t="shared" si="18"/>
        <v>0</v>
      </c>
      <c r="P286" s="281">
        <v>5.0050242958750518E-2</v>
      </c>
      <c r="Q286" s="255"/>
      <c r="R286" s="536">
        <f t="shared" si="19"/>
        <v>0</v>
      </c>
    </row>
    <row r="287" spans="2:18">
      <c r="B287" s="280"/>
      <c r="C287" s="569">
        <f t="shared" si="22"/>
        <v>11</v>
      </c>
      <c r="D287" s="615" t="str">
        <f t="shared" si="22"/>
        <v>窯業・土石製品</v>
      </c>
      <c r="E287" s="255"/>
      <c r="F287" s="260">
        <f t="shared" si="23"/>
        <v>0</v>
      </c>
      <c r="H287" s="281">
        <v>0.48610064376760059</v>
      </c>
      <c r="I287" s="255"/>
      <c r="J287" s="268">
        <f t="shared" si="17"/>
        <v>0</v>
      </c>
      <c r="L287" s="281">
        <v>0.18809294060480228</v>
      </c>
      <c r="M287" s="255"/>
      <c r="N287" s="268">
        <f t="shared" si="18"/>
        <v>0</v>
      </c>
      <c r="P287" s="281">
        <v>4.7262667089698639E-2</v>
      </c>
      <c r="Q287" s="255"/>
      <c r="R287" s="536">
        <f t="shared" si="19"/>
        <v>0</v>
      </c>
    </row>
    <row r="288" spans="2:18">
      <c r="B288" s="280"/>
      <c r="C288" s="569">
        <f t="shared" si="22"/>
        <v>12</v>
      </c>
      <c r="D288" s="615" t="str">
        <f t="shared" si="22"/>
        <v>鉄鋼</v>
      </c>
      <c r="E288" s="255"/>
      <c r="F288" s="260">
        <f t="shared" si="23"/>
        <v>0</v>
      </c>
      <c r="H288" s="281">
        <v>0.26390239487323991</v>
      </c>
      <c r="I288" s="255"/>
      <c r="J288" s="268">
        <f t="shared" si="17"/>
        <v>0</v>
      </c>
      <c r="L288" s="281">
        <v>4.9726585415121177E-2</v>
      </c>
      <c r="M288" s="255"/>
      <c r="N288" s="268">
        <f t="shared" si="18"/>
        <v>0</v>
      </c>
      <c r="P288" s="281">
        <v>9.2194999014953496E-3</v>
      </c>
      <c r="Q288" s="255"/>
      <c r="R288" s="536">
        <f t="shared" si="19"/>
        <v>0</v>
      </c>
    </row>
    <row r="289" spans="2:18">
      <c r="B289" s="280"/>
      <c r="C289" s="569">
        <f t="shared" si="22"/>
        <v>13</v>
      </c>
      <c r="D289" s="615" t="str">
        <f t="shared" si="22"/>
        <v>非鉄金属</v>
      </c>
      <c r="E289" s="255"/>
      <c r="F289" s="260">
        <f t="shared" si="23"/>
        <v>0</v>
      </c>
      <c r="H289" s="281">
        <v>0.24571111419519315</v>
      </c>
      <c r="I289" s="255"/>
      <c r="J289" s="268">
        <f t="shared" si="17"/>
        <v>0</v>
      </c>
      <c r="L289" s="281">
        <v>8.221381750408413E-2</v>
      </c>
      <c r="M289" s="255"/>
      <c r="N289" s="268">
        <f t="shared" si="18"/>
        <v>0</v>
      </c>
      <c r="P289" s="281">
        <v>1.6195117263894394E-2</v>
      </c>
      <c r="Q289" s="255"/>
      <c r="R289" s="536">
        <f t="shared" si="19"/>
        <v>0</v>
      </c>
    </row>
    <row r="290" spans="2:18">
      <c r="B290" s="280"/>
      <c r="C290" s="569">
        <f t="shared" si="22"/>
        <v>14</v>
      </c>
      <c r="D290" s="615" t="str">
        <f t="shared" si="22"/>
        <v>金属製品</v>
      </c>
      <c r="E290" s="255"/>
      <c r="F290" s="260">
        <f t="shared" si="23"/>
        <v>0</v>
      </c>
      <c r="H290" s="281">
        <v>0.45037161815134841</v>
      </c>
      <c r="I290" s="255"/>
      <c r="J290" s="268">
        <f t="shared" si="17"/>
        <v>0</v>
      </c>
      <c r="L290" s="281">
        <v>0.24399129094803104</v>
      </c>
      <c r="M290" s="255"/>
      <c r="N290" s="268">
        <f t="shared" si="18"/>
        <v>0</v>
      </c>
      <c r="P290" s="281">
        <v>6.762361854401415E-2</v>
      </c>
      <c r="Q290" s="255"/>
      <c r="R290" s="536">
        <f t="shared" si="19"/>
        <v>0</v>
      </c>
    </row>
    <row r="291" spans="2:18">
      <c r="B291" s="280"/>
      <c r="C291" s="569">
        <f t="shared" si="22"/>
        <v>15</v>
      </c>
      <c r="D291" s="615" t="str">
        <f t="shared" si="22"/>
        <v>はん用機械</v>
      </c>
      <c r="E291" s="255"/>
      <c r="F291" s="260">
        <f t="shared" si="23"/>
        <v>0</v>
      </c>
      <c r="H291" s="281">
        <v>0.44420374871562845</v>
      </c>
      <c r="I291" s="255"/>
      <c r="J291" s="268">
        <f t="shared" si="17"/>
        <v>0</v>
      </c>
      <c r="L291" s="281">
        <v>0.19188951672181609</v>
      </c>
      <c r="M291" s="255"/>
      <c r="N291" s="268">
        <f t="shared" si="18"/>
        <v>0</v>
      </c>
      <c r="P291" s="281">
        <v>3.8490430785727683E-2</v>
      </c>
      <c r="Q291" s="255"/>
      <c r="R291" s="536">
        <f t="shared" si="19"/>
        <v>0</v>
      </c>
    </row>
    <row r="292" spans="2:18">
      <c r="B292" s="280"/>
      <c r="C292" s="569">
        <f t="shared" si="22"/>
        <v>16</v>
      </c>
      <c r="D292" s="615" t="str">
        <f t="shared" si="22"/>
        <v>生産用機械</v>
      </c>
      <c r="E292" s="255"/>
      <c r="F292" s="260">
        <f t="shared" si="23"/>
        <v>0</v>
      </c>
      <c r="H292" s="281">
        <v>0.46294753200725208</v>
      </c>
      <c r="I292" s="255"/>
      <c r="J292" s="268">
        <f t="shared" si="17"/>
        <v>0</v>
      </c>
      <c r="L292" s="281">
        <v>0.20017130423409216</v>
      </c>
      <c r="M292" s="255"/>
      <c r="N292" s="268">
        <f t="shared" si="18"/>
        <v>0</v>
      </c>
      <c r="P292" s="281">
        <v>4.3984276235959199E-2</v>
      </c>
      <c r="Q292" s="255"/>
      <c r="R292" s="536">
        <f t="shared" si="19"/>
        <v>0</v>
      </c>
    </row>
    <row r="293" spans="2:18">
      <c r="B293" s="280"/>
      <c r="C293" s="569">
        <f t="shared" si="22"/>
        <v>17</v>
      </c>
      <c r="D293" s="615" t="str">
        <f t="shared" si="22"/>
        <v>業務用機械</v>
      </c>
      <c r="E293" s="255"/>
      <c r="F293" s="260">
        <f t="shared" si="23"/>
        <v>0</v>
      </c>
      <c r="H293" s="281">
        <v>0.42284653312835213</v>
      </c>
      <c r="I293" s="255"/>
      <c r="J293" s="268">
        <f t="shared" si="17"/>
        <v>0</v>
      </c>
      <c r="L293" s="281">
        <v>0.17197889475479652</v>
      </c>
      <c r="M293" s="255"/>
      <c r="N293" s="268">
        <f t="shared" si="18"/>
        <v>0</v>
      </c>
      <c r="P293" s="281">
        <v>3.684205780649117E-2</v>
      </c>
      <c r="Q293" s="255"/>
      <c r="R293" s="536">
        <f t="shared" si="19"/>
        <v>0</v>
      </c>
    </row>
    <row r="294" spans="2:18">
      <c r="B294" s="280"/>
      <c r="C294" s="569">
        <f t="shared" si="22"/>
        <v>18</v>
      </c>
      <c r="D294" s="615" t="str">
        <f t="shared" si="22"/>
        <v>電子部品</v>
      </c>
      <c r="E294" s="255"/>
      <c r="F294" s="260">
        <f t="shared" si="23"/>
        <v>0</v>
      </c>
      <c r="H294" s="281">
        <v>0.38742673525838311</v>
      </c>
      <c r="I294" s="255"/>
      <c r="J294" s="268">
        <f t="shared" si="17"/>
        <v>0</v>
      </c>
      <c r="L294" s="281">
        <v>0.18975666647516168</v>
      </c>
      <c r="M294" s="255"/>
      <c r="N294" s="268">
        <f t="shared" si="18"/>
        <v>0</v>
      </c>
      <c r="P294" s="281">
        <v>3.9044748824735583E-2</v>
      </c>
      <c r="Q294" s="255"/>
      <c r="R294" s="536">
        <f t="shared" si="19"/>
        <v>0</v>
      </c>
    </row>
    <row r="295" spans="2:18">
      <c r="B295" s="280"/>
      <c r="C295" s="569">
        <f t="shared" si="22"/>
        <v>19</v>
      </c>
      <c r="D295" s="615" t="str">
        <f t="shared" si="22"/>
        <v>電気機械</v>
      </c>
      <c r="E295" s="255"/>
      <c r="F295" s="260">
        <f t="shared" si="23"/>
        <v>0</v>
      </c>
      <c r="H295" s="281">
        <v>0.36811375515023415</v>
      </c>
      <c r="I295" s="255"/>
      <c r="J295" s="268">
        <f t="shared" si="17"/>
        <v>0</v>
      </c>
      <c r="L295" s="281">
        <v>0.15853754510325241</v>
      </c>
      <c r="M295" s="255"/>
      <c r="N295" s="268">
        <f t="shared" si="18"/>
        <v>0</v>
      </c>
      <c r="P295" s="281">
        <v>3.3324156146014812E-2</v>
      </c>
      <c r="Q295" s="255"/>
      <c r="R295" s="536">
        <f t="shared" si="19"/>
        <v>0</v>
      </c>
    </row>
    <row r="296" spans="2:18">
      <c r="B296" s="280"/>
      <c r="C296" s="569">
        <f t="shared" si="22"/>
        <v>20</v>
      </c>
      <c r="D296" s="615" t="str">
        <f t="shared" si="22"/>
        <v>情報通信機器</v>
      </c>
      <c r="E296" s="255"/>
      <c r="F296" s="260">
        <f t="shared" si="23"/>
        <v>0</v>
      </c>
      <c r="H296" s="281">
        <v>0.35430222304383241</v>
      </c>
      <c r="I296" s="255"/>
      <c r="J296" s="268">
        <f t="shared" si="17"/>
        <v>0</v>
      </c>
      <c r="L296" s="281">
        <v>0.15996031423611237</v>
      </c>
      <c r="M296" s="255"/>
      <c r="N296" s="268">
        <f t="shared" si="18"/>
        <v>0</v>
      </c>
      <c r="P296" s="281">
        <v>2.9146003209746418E-2</v>
      </c>
      <c r="Q296" s="255"/>
      <c r="R296" s="536">
        <f t="shared" si="19"/>
        <v>0</v>
      </c>
    </row>
    <row r="297" spans="2:18">
      <c r="B297" s="280"/>
      <c r="C297" s="569">
        <f t="shared" ref="C297:D316" si="24">C25</f>
        <v>21</v>
      </c>
      <c r="D297" s="615" t="str">
        <f t="shared" si="24"/>
        <v>輸送機械</v>
      </c>
      <c r="E297" s="255"/>
      <c r="F297" s="260">
        <f t="shared" si="23"/>
        <v>0</v>
      </c>
      <c r="H297" s="281">
        <v>0.24489018118737274</v>
      </c>
      <c r="I297" s="255"/>
      <c r="J297" s="268">
        <f t="shared" si="17"/>
        <v>0</v>
      </c>
      <c r="L297" s="281">
        <v>0.1080133230015526</v>
      </c>
      <c r="M297" s="255"/>
      <c r="N297" s="268">
        <f t="shared" si="18"/>
        <v>0</v>
      </c>
      <c r="P297" s="281">
        <v>1.9405386574528331E-2</v>
      </c>
      <c r="Q297" s="255"/>
      <c r="R297" s="536">
        <f t="shared" si="19"/>
        <v>0</v>
      </c>
    </row>
    <row r="298" spans="2:18">
      <c r="B298" s="280"/>
      <c r="C298" s="569">
        <f t="shared" si="24"/>
        <v>22</v>
      </c>
      <c r="D298" s="615" t="str">
        <f t="shared" si="24"/>
        <v>その他の製造工業製品</v>
      </c>
      <c r="E298" s="255"/>
      <c r="F298" s="260">
        <f t="shared" si="23"/>
        <v>0</v>
      </c>
      <c r="H298" s="281">
        <v>0.46743936795813801</v>
      </c>
      <c r="I298" s="255"/>
      <c r="J298" s="268">
        <f t="shared" si="17"/>
        <v>0</v>
      </c>
      <c r="L298" s="281">
        <v>0.21668355355224581</v>
      </c>
      <c r="M298" s="255"/>
      <c r="N298" s="268">
        <f t="shared" si="18"/>
        <v>0</v>
      </c>
      <c r="P298" s="281">
        <v>6.3596017916753525E-2</v>
      </c>
      <c r="Q298" s="255"/>
      <c r="R298" s="536">
        <f t="shared" si="19"/>
        <v>0</v>
      </c>
    </row>
    <row r="299" spans="2:18">
      <c r="B299" s="280"/>
      <c r="C299" s="569">
        <f t="shared" si="24"/>
        <v>23</v>
      </c>
      <c r="D299" s="615" t="str">
        <f t="shared" si="24"/>
        <v>建設</v>
      </c>
      <c r="E299" s="255"/>
      <c r="F299" s="260">
        <f t="shared" si="23"/>
        <v>0</v>
      </c>
      <c r="H299" s="281">
        <v>0.46849697745604568</v>
      </c>
      <c r="I299" s="255"/>
      <c r="J299" s="268">
        <f t="shared" si="17"/>
        <v>0</v>
      </c>
      <c r="L299" s="281">
        <v>0.29919288249243992</v>
      </c>
      <c r="M299" s="255"/>
      <c r="N299" s="268">
        <f t="shared" si="18"/>
        <v>0</v>
      </c>
      <c r="P299" s="281">
        <v>7.0633856429153846E-2</v>
      </c>
      <c r="Q299" s="255"/>
      <c r="R299" s="536">
        <f t="shared" si="19"/>
        <v>0</v>
      </c>
    </row>
    <row r="300" spans="2:18">
      <c r="B300" s="280"/>
      <c r="C300" s="569">
        <f t="shared" si="24"/>
        <v>24</v>
      </c>
      <c r="D300" s="615" t="str">
        <f t="shared" si="24"/>
        <v>電力・ガス・熱供給</v>
      </c>
      <c r="E300" s="255"/>
      <c r="F300" s="260">
        <f t="shared" si="23"/>
        <v>0</v>
      </c>
      <c r="H300" s="281">
        <v>0.35552559877623013</v>
      </c>
      <c r="I300" s="255"/>
      <c r="J300" s="268">
        <f t="shared" si="17"/>
        <v>0</v>
      </c>
      <c r="L300" s="281">
        <v>6.0940505377950184E-2</v>
      </c>
      <c r="M300" s="255"/>
      <c r="N300" s="268">
        <f t="shared" si="18"/>
        <v>0</v>
      </c>
      <c r="P300" s="281">
        <v>9.4813831532489252E-3</v>
      </c>
      <c r="Q300" s="255"/>
      <c r="R300" s="536">
        <f t="shared" ref="R300:R318" si="25">$F300*P300*100</f>
        <v>0</v>
      </c>
    </row>
    <row r="301" spans="2:18">
      <c r="B301" s="280"/>
      <c r="C301" s="569">
        <f t="shared" si="24"/>
        <v>25</v>
      </c>
      <c r="D301" s="615" t="str">
        <f t="shared" si="24"/>
        <v>水道</v>
      </c>
      <c r="E301" s="255"/>
      <c r="F301" s="260">
        <f t="shared" si="23"/>
        <v>0</v>
      </c>
      <c r="H301" s="281">
        <v>0.49809254067477171</v>
      </c>
      <c r="I301" s="255"/>
      <c r="J301" s="268">
        <f t="shared" si="17"/>
        <v>0</v>
      </c>
      <c r="L301" s="281">
        <v>0.1149716422958821</v>
      </c>
      <c r="M301" s="255"/>
      <c r="N301" s="268">
        <f t="shared" si="18"/>
        <v>0</v>
      </c>
      <c r="P301" s="281">
        <v>2.1020096274119313E-2</v>
      </c>
      <c r="Q301" s="255"/>
      <c r="R301" s="536">
        <f t="shared" si="25"/>
        <v>0</v>
      </c>
    </row>
    <row r="302" spans="2:18">
      <c r="B302" s="280"/>
      <c r="C302" s="569">
        <f t="shared" si="24"/>
        <v>26</v>
      </c>
      <c r="D302" s="615" t="str">
        <f t="shared" si="24"/>
        <v>廃棄物処理</v>
      </c>
      <c r="E302" s="255"/>
      <c r="F302" s="260">
        <f t="shared" si="23"/>
        <v>0</v>
      </c>
      <c r="H302" s="281">
        <v>0.6614329188282555</v>
      </c>
      <c r="I302" s="255"/>
      <c r="J302" s="268">
        <f t="shared" si="17"/>
        <v>0</v>
      </c>
      <c r="L302" s="281">
        <v>0.42269689757932016</v>
      </c>
      <c r="M302" s="255"/>
      <c r="N302" s="268">
        <f t="shared" si="18"/>
        <v>0</v>
      </c>
      <c r="P302" s="281">
        <v>9.817260745071954E-2</v>
      </c>
      <c r="Q302" s="255"/>
      <c r="R302" s="536">
        <f t="shared" si="25"/>
        <v>0</v>
      </c>
    </row>
    <row r="303" spans="2:18">
      <c r="B303" s="280"/>
      <c r="C303" s="569">
        <f t="shared" si="24"/>
        <v>27</v>
      </c>
      <c r="D303" s="615" t="str">
        <f t="shared" si="24"/>
        <v>商業</v>
      </c>
      <c r="E303" s="255"/>
      <c r="F303" s="260">
        <f t="shared" si="23"/>
        <v>0</v>
      </c>
      <c r="H303" s="281">
        <v>0.69821874761802993</v>
      </c>
      <c r="I303" s="255"/>
      <c r="J303" s="268">
        <f t="shared" ref="J303:J315" si="26">$F303*H303</f>
        <v>0</v>
      </c>
      <c r="L303" s="281">
        <v>0.33395418025267887</v>
      </c>
      <c r="M303" s="255"/>
      <c r="N303" s="268">
        <f t="shared" ref="N303:N318" si="27">$F303*L303</f>
        <v>0</v>
      </c>
      <c r="P303" s="281">
        <v>0.10423056051998526</v>
      </c>
      <c r="Q303" s="255"/>
      <c r="R303" s="536">
        <f t="shared" si="25"/>
        <v>0</v>
      </c>
    </row>
    <row r="304" spans="2:18">
      <c r="B304" s="280"/>
      <c r="C304" s="569">
        <f t="shared" si="24"/>
        <v>28</v>
      </c>
      <c r="D304" s="615" t="str">
        <f t="shared" si="24"/>
        <v>金融・保険</v>
      </c>
      <c r="E304" s="255"/>
      <c r="F304" s="260">
        <f t="shared" si="23"/>
        <v>0</v>
      </c>
      <c r="H304" s="281">
        <v>0.67480481894986755</v>
      </c>
      <c r="I304" s="255"/>
      <c r="J304" s="268">
        <f t="shared" si="26"/>
        <v>0</v>
      </c>
      <c r="L304" s="281">
        <v>0.24090799791194156</v>
      </c>
      <c r="M304" s="255"/>
      <c r="N304" s="268">
        <f t="shared" si="27"/>
        <v>0</v>
      </c>
      <c r="P304" s="281">
        <v>4.9281625480211429E-2</v>
      </c>
      <c r="Q304" s="255"/>
      <c r="R304" s="536">
        <f t="shared" si="25"/>
        <v>0</v>
      </c>
    </row>
    <row r="305" spans="2:18">
      <c r="B305" s="280"/>
      <c r="C305" s="569">
        <f t="shared" si="24"/>
        <v>29</v>
      </c>
      <c r="D305" s="615" t="str">
        <f t="shared" si="24"/>
        <v>不動産</v>
      </c>
      <c r="E305" s="255"/>
      <c r="F305" s="260">
        <f t="shared" si="23"/>
        <v>0</v>
      </c>
      <c r="H305" s="281">
        <v>0.84051297339276498</v>
      </c>
      <c r="I305" s="255"/>
      <c r="J305" s="268">
        <f t="shared" si="26"/>
        <v>0</v>
      </c>
      <c r="L305" s="281">
        <v>5.2309908131753562E-2</v>
      </c>
      <c r="M305" s="255"/>
      <c r="N305" s="268">
        <f t="shared" si="27"/>
        <v>0</v>
      </c>
      <c r="P305" s="281">
        <v>9.134801308772254E-3</v>
      </c>
      <c r="Q305" s="255"/>
      <c r="R305" s="536">
        <f t="shared" si="25"/>
        <v>0</v>
      </c>
    </row>
    <row r="306" spans="2:18">
      <c r="B306" s="280"/>
      <c r="C306" s="569">
        <f t="shared" si="24"/>
        <v>30</v>
      </c>
      <c r="D306" s="615" t="str">
        <f t="shared" si="24"/>
        <v>運輸・郵便</v>
      </c>
      <c r="E306" s="255"/>
      <c r="F306" s="260">
        <f t="shared" si="23"/>
        <v>0</v>
      </c>
      <c r="H306" s="281">
        <v>0.62228178256471867</v>
      </c>
      <c r="I306" s="255"/>
      <c r="J306" s="268">
        <f t="shared" si="26"/>
        <v>0</v>
      </c>
      <c r="L306" s="281">
        <v>0.28641311595098773</v>
      </c>
      <c r="M306" s="255"/>
      <c r="N306" s="268">
        <f t="shared" si="27"/>
        <v>0</v>
      </c>
      <c r="P306" s="281">
        <v>7.3678092470764359E-2</v>
      </c>
      <c r="Q306" s="255"/>
      <c r="R306" s="536">
        <f t="shared" si="25"/>
        <v>0</v>
      </c>
    </row>
    <row r="307" spans="2:18">
      <c r="B307" s="280"/>
      <c r="C307" s="569">
        <f t="shared" si="24"/>
        <v>31</v>
      </c>
      <c r="D307" s="615" t="str">
        <f t="shared" si="24"/>
        <v>情報通信</v>
      </c>
      <c r="E307" s="255"/>
      <c r="F307" s="260">
        <f t="shared" si="23"/>
        <v>0</v>
      </c>
      <c r="H307" s="281">
        <v>0.5159656525007893</v>
      </c>
      <c r="I307" s="255"/>
      <c r="J307" s="268">
        <f t="shared" si="26"/>
        <v>0</v>
      </c>
      <c r="L307" s="281">
        <v>0.1796949487111151</v>
      </c>
      <c r="M307" s="255"/>
      <c r="N307" s="268">
        <f t="shared" si="27"/>
        <v>0</v>
      </c>
      <c r="P307" s="281">
        <v>3.3020844358673661E-2</v>
      </c>
      <c r="Q307" s="255"/>
      <c r="R307" s="536">
        <f t="shared" si="25"/>
        <v>0</v>
      </c>
    </row>
    <row r="308" spans="2:18">
      <c r="B308" s="280"/>
      <c r="C308" s="569">
        <f t="shared" si="24"/>
        <v>32</v>
      </c>
      <c r="D308" s="615" t="str">
        <f t="shared" si="24"/>
        <v>公務</v>
      </c>
      <c r="E308" s="255"/>
      <c r="F308" s="260">
        <f t="shared" si="23"/>
        <v>0</v>
      </c>
      <c r="H308" s="281">
        <v>0.70749180708118375</v>
      </c>
      <c r="I308" s="255"/>
      <c r="J308" s="268">
        <f t="shared" si="26"/>
        <v>0</v>
      </c>
      <c r="L308" s="281">
        <v>0.2680581560834624</v>
      </c>
      <c r="M308" s="255"/>
      <c r="N308" s="268">
        <f t="shared" si="27"/>
        <v>0</v>
      </c>
      <c r="P308" s="281">
        <v>5.0897421545580059E-2</v>
      </c>
      <c r="Q308" s="255"/>
      <c r="R308" s="536">
        <f t="shared" si="25"/>
        <v>0</v>
      </c>
    </row>
    <row r="309" spans="2:18">
      <c r="B309" s="280"/>
      <c r="C309" s="569">
        <f t="shared" si="24"/>
        <v>33</v>
      </c>
      <c r="D309" s="615" t="str">
        <f t="shared" si="24"/>
        <v>教育・研究</v>
      </c>
      <c r="E309" s="255"/>
      <c r="F309" s="260">
        <f t="shared" si="23"/>
        <v>0</v>
      </c>
      <c r="H309" s="281">
        <v>0.7315487386589633</v>
      </c>
      <c r="I309" s="255"/>
      <c r="J309" s="268">
        <f t="shared" si="26"/>
        <v>0</v>
      </c>
      <c r="L309" s="281">
        <v>0.40734127697120714</v>
      </c>
      <c r="M309" s="255"/>
      <c r="N309" s="268">
        <f t="shared" si="27"/>
        <v>0</v>
      </c>
      <c r="P309" s="281">
        <v>7.8864783464325974E-2</v>
      </c>
      <c r="Q309" s="255"/>
      <c r="R309" s="536">
        <f t="shared" si="25"/>
        <v>0</v>
      </c>
    </row>
    <row r="310" spans="2:18">
      <c r="B310" s="280"/>
      <c r="C310" s="569">
        <f t="shared" si="24"/>
        <v>34</v>
      </c>
      <c r="D310" s="615" t="str">
        <f t="shared" si="24"/>
        <v>医療・福祉</v>
      </c>
      <c r="E310" s="255"/>
      <c r="F310" s="260">
        <f t="shared" si="23"/>
        <v>0</v>
      </c>
      <c r="H310" s="281">
        <v>0.6201807782299722</v>
      </c>
      <c r="I310" s="255"/>
      <c r="J310" s="268">
        <f t="shared" si="26"/>
        <v>0</v>
      </c>
      <c r="L310" s="281">
        <v>0.43190524878330999</v>
      </c>
      <c r="M310" s="255"/>
      <c r="N310" s="268">
        <f t="shared" si="27"/>
        <v>0</v>
      </c>
      <c r="P310" s="281">
        <v>0.10921448035317524</v>
      </c>
      <c r="Q310" s="255"/>
      <c r="R310" s="536">
        <f t="shared" si="25"/>
        <v>0</v>
      </c>
    </row>
    <row r="311" spans="2:18">
      <c r="B311" s="280"/>
      <c r="C311" s="569">
        <f t="shared" si="24"/>
        <v>35</v>
      </c>
      <c r="D311" s="615" t="str">
        <f t="shared" si="24"/>
        <v>他に分類されない会員制団体</v>
      </c>
      <c r="E311" s="255"/>
      <c r="F311" s="260">
        <f t="shared" si="23"/>
        <v>0</v>
      </c>
      <c r="H311" s="281">
        <v>0.59890235830653638</v>
      </c>
      <c r="I311" s="255"/>
      <c r="J311" s="268">
        <f t="shared" si="26"/>
        <v>0</v>
      </c>
      <c r="L311" s="281">
        <v>0.44711265564043773</v>
      </c>
      <c r="M311" s="255"/>
      <c r="N311" s="268">
        <f t="shared" si="27"/>
        <v>0</v>
      </c>
      <c r="P311" s="281">
        <v>0.12068655942988107</v>
      </c>
      <c r="Q311" s="255"/>
      <c r="R311" s="536">
        <f t="shared" si="25"/>
        <v>0</v>
      </c>
    </row>
    <row r="312" spans="2:18">
      <c r="B312" s="280"/>
      <c r="C312" s="569">
        <f t="shared" si="24"/>
        <v>36</v>
      </c>
      <c r="D312" s="615" t="str">
        <f t="shared" si="24"/>
        <v>対事業所サービス</v>
      </c>
      <c r="E312" s="255"/>
      <c r="F312" s="260">
        <f t="shared" si="23"/>
        <v>0</v>
      </c>
      <c r="H312" s="281">
        <v>0.62498937266502874</v>
      </c>
      <c r="I312" s="255"/>
      <c r="J312" s="268">
        <f t="shared" si="26"/>
        <v>0</v>
      </c>
      <c r="L312" s="281">
        <v>0.30073395325008206</v>
      </c>
      <c r="M312" s="255"/>
      <c r="N312" s="268">
        <f t="shared" si="27"/>
        <v>0</v>
      </c>
      <c r="P312" s="281">
        <v>8.5785155867961635E-2</v>
      </c>
      <c r="Q312" s="255"/>
      <c r="R312" s="536">
        <f t="shared" si="25"/>
        <v>0</v>
      </c>
    </row>
    <row r="313" spans="2:18">
      <c r="B313" s="280"/>
      <c r="C313" s="569">
        <f t="shared" si="24"/>
        <v>37</v>
      </c>
      <c r="D313" s="615" t="str">
        <f t="shared" si="24"/>
        <v>宿泊業</v>
      </c>
      <c r="E313" s="255"/>
      <c r="F313" s="260">
        <f t="shared" si="23"/>
        <v>0</v>
      </c>
      <c r="H313" s="281">
        <v>0.48428123104099152</v>
      </c>
      <c r="I313" s="255"/>
      <c r="J313" s="268">
        <f t="shared" si="26"/>
        <v>0</v>
      </c>
      <c r="L313" s="281">
        <v>0.21184606545284831</v>
      </c>
      <c r="M313" s="255"/>
      <c r="N313" s="268">
        <f t="shared" si="27"/>
        <v>0</v>
      </c>
      <c r="P313" s="281">
        <v>9.2325463656641349E-2</v>
      </c>
      <c r="Q313" s="255"/>
      <c r="R313" s="536">
        <f t="shared" si="25"/>
        <v>0</v>
      </c>
    </row>
    <row r="314" spans="2:18">
      <c r="B314" s="280"/>
      <c r="C314" s="569">
        <f t="shared" si="24"/>
        <v>38</v>
      </c>
      <c r="D314" s="615" t="str">
        <f t="shared" si="24"/>
        <v>飲食サービス</v>
      </c>
      <c r="E314" s="255"/>
      <c r="F314" s="260">
        <f t="shared" si="23"/>
        <v>0</v>
      </c>
      <c r="H314" s="281">
        <v>0.40238396051350317</v>
      </c>
      <c r="I314" s="255"/>
      <c r="J314" s="268">
        <f t="shared" si="26"/>
        <v>0</v>
      </c>
      <c r="L314" s="281">
        <v>0.25573160718420396</v>
      </c>
      <c r="M314" s="255"/>
      <c r="N314" s="268">
        <f t="shared" si="27"/>
        <v>0</v>
      </c>
      <c r="P314" s="281">
        <v>0.16148437557795828</v>
      </c>
      <c r="Q314" s="255"/>
      <c r="R314" s="536">
        <f t="shared" si="25"/>
        <v>0</v>
      </c>
    </row>
    <row r="315" spans="2:18">
      <c r="B315" s="280"/>
      <c r="C315" s="569">
        <f t="shared" si="24"/>
        <v>39</v>
      </c>
      <c r="D315" s="615" t="str">
        <f t="shared" si="24"/>
        <v>娯楽サービス</v>
      </c>
      <c r="E315" s="255"/>
      <c r="F315" s="260">
        <f t="shared" si="23"/>
        <v>0</v>
      </c>
      <c r="H315" s="281">
        <v>0.702717067162551</v>
      </c>
      <c r="I315" s="255"/>
      <c r="J315" s="268">
        <f t="shared" si="26"/>
        <v>0</v>
      </c>
      <c r="L315" s="281">
        <v>0.20242117208969068</v>
      </c>
      <c r="M315" s="255"/>
      <c r="N315" s="268">
        <f t="shared" si="27"/>
        <v>0</v>
      </c>
      <c r="P315" s="281">
        <v>7.6793901372588985E-2</v>
      </c>
      <c r="Q315" s="255"/>
      <c r="R315" s="536">
        <f t="shared" si="25"/>
        <v>0</v>
      </c>
    </row>
    <row r="316" spans="2:18">
      <c r="B316" s="280"/>
      <c r="C316" s="569">
        <f t="shared" si="24"/>
        <v>40</v>
      </c>
      <c r="D316" s="615" t="str">
        <f t="shared" si="24"/>
        <v>その他の対個人サービス</v>
      </c>
      <c r="E316" s="255"/>
      <c r="F316" s="260">
        <f t="shared" si="23"/>
        <v>0</v>
      </c>
      <c r="H316" s="281">
        <v>0.7024717089759982</v>
      </c>
      <c r="I316" s="255"/>
      <c r="J316" s="268">
        <f t="shared" ref="J316:J318" si="28">$F316*H316</f>
        <v>0</v>
      </c>
      <c r="L316" s="281">
        <v>0.24981718057266855</v>
      </c>
      <c r="M316" s="255"/>
      <c r="N316" s="268">
        <f t="shared" si="27"/>
        <v>0</v>
      </c>
      <c r="P316" s="281">
        <v>0.12421507051698688</v>
      </c>
      <c r="Q316" s="255"/>
      <c r="R316" s="536">
        <f t="shared" si="25"/>
        <v>0</v>
      </c>
    </row>
    <row r="317" spans="2:18">
      <c r="B317" s="280"/>
      <c r="C317" s="569">
        <f t="shared" ref="C317:D318" si="29">C45</f>
        <v>41</v>
      </c>
      <c r="D317" s="615" t="str">
        <f t="shared" si="29"/>
        <v>事務用品</v>
      </c>
      <c r="E317" s="255"/>
      <c r="F317" s="260">
        <f t="shared" si="23"/>
        <v>0</v>
      </c>
      <c r="H317" s="281">
        <v>0</v>
      </c>
      <c r="I317" s="255"/>
      <c r="J317" s="268">
        <f t="shared" si="28"/>
        <v>0</v>
      </c>
      <c r="L317" s="281">
        <v>0</v>
      </c>
      <c r="M317" s="255"/>
      <c r="N317" s="268">
        <f t="shared" si="27"/>
        <v>0</v>
      </c>
      <c r="P317" s="281">
        <v>0</v>
      </c>
      <c r="Q317" s="255"/>
      <c r="R317" s="536">
        <f t="shared" si="25"/>
        <v>0</v>
      </c>
    </row>
    <row r="318" spans="2:18" ht="12.75" thickBot="1">
      <c r="B318" s="282"/>
      <c r="C318" s="569">
        <f t="shared" si="29"/>
        <v>42</v>
      </c>
      <c r="D318" s="615" t="str">
        <f t="shared" si="29"/>
        <v>分類不明</v>
      </c>
      <c r="E318" s="255"/>
      <c r="F318" s="260">
        <f t="shared" si="23"/>
        <v>0</v>
      </c>
      <c r="H318" s="283">
        <v>0.41006897522339086</v>
      </c>
      <c r="I318" s="255"/>
      <c r="J318" s="266">
        <f t="shared" si="28"/>
        <v>0</v>
      </c>
      <c r="L318" s="283">
        <v>1.0614513248811644E-2</v>
      </c>
      <c r="M318" s="255"/>
      <c r="N318" s="266">
        <f t="shared" si="27"/>
        <v>0</v>
      </c>
      <c r="P318" s="283">
        <v>2.303735104561817E-3</v>
      </c>
      <c r="Q318" s="255"/>
      <c r="R318" s="537">
        <f t="shared" si="25"/>
        <v>0</v>
      </c>
    </row>
    <row r="319" spans="2:18">
      <c r="B319" s="165" t="s">
        <v>324</v>
      </c>
      <c r="C319" s="284"/>
      <c r="D319" s="285"/>
      <c r="F319" s="286">
        <f>SUM(F235:F276)</f>
        <v>0</v>
      </c>
      <c r="J319" s="267">
        <f>SUM(J235:J276)</f>
        <v>0</v>
      </c>
      <c r="N319" s="271">
        <f>SUM(N235:N276)</f>
        <v>0</v>
      </c>
      <c r="R319" s="272">
        <f>SUM(R235:R276)</f>
        <v>0</v>
      </c>
    </row>
    <row r="320" spans="2:18">
      <c r="B320" s="166" t="s">
        <v>325</v>
      </c>
      <c r="D320" s="287"/>
      <c r="F320" s="268">
        <f>SUM(F277:F318)</f>
        <v>0</v>
      </c>
      <c r="J320" s="268">
        <f>SUM(J277:J318)</f>
        <v>0</v>
      </c>
      <c r="N320" s="274">
        <f>SUM(N277:N318)</f>
        <v>0</v>
      </c>
      <c r="R320" s="275">
        <f>SUM(R277:R318)</f>
        <v>0</v>
      </c>
    </row>
    <row r="321" spans="2:88">
      <c r="B321" s="250" t="s">
        <v>80</v>
      </c>
      <c r="C321" s="288"/>
      <c r="D321" s="289"/>
      <c r="F321" s="266">
        <f>SUM(F235:F318)</f>
        <v>0</v>
      </c>
      <c r="J321" s="266">
        <f>SUM(J235:J318)</f>
        <v>0</v>
      </c>
      <c r="N321" s="276">
        <f>SUM(N235:N318)</f>
        <v>0</v>
      </c>
      <c r="R321" s="277">
        <f>SUM(R235:R318)</f>
        <v>0</v>
      </c>
    </row>
    <row r="322" spans="2:88" ht="14.25">
      <c r="B322" s="46"/>
    </row>
    <row r="323" spans="2:88" ht="13.5">
      <c r="B323" s="6" t="s">
        <v>343</v>
      </c>
    </row>
    <row r="324" spans="2:88">
      <c r="B324" s="462"/>
      <c r="C324" s="463"/>
      <c r="D324" s="561"/>
      <c r="E324" s="585" t="s">
        <v>92</v>
      </c>
      <c r="F324" s="587"/>
      <c r="G324" s="587"/>
      <c r="H324" s="587"/>
      <c r="I324" s="587"/>
      <c r="J324" s="587"/>
      <c r="K324" s="587"/>
      <c r="L324" s="587"/>
      <c r="M324" s="587"/>
      <c r="N324" s="587"/>
      <c r="O324" s="587"/>
      <c r="P324" s="587"/>
      <c r="Q324" s="587"/>
      <c r="R324" s="587"/>
      <c r="S324" s="587"/>
      <c r="T324" s="587"/>
      <c r="U324" s="587"/>
      <c r="V324" s="587"/>
      <c r="W324" s="587"/>
      <c r="X324" s="587"/>
      <c r="Y324" s="587"/>
      <c r="Z324" s="587"/>
      <c r="AA324" s="587"/>
      <c r="AB324" s="587"/>
      <c r="AC324" s="587"/>
      <c r="AD324" s="587"/>
      <c r="AE324" s="587"/>
      <c r="AF324" s="587"/>
      <c r="AG324" s="587"/>
      <c r="AH324" s="587"/>
      <c r="AI324" s="587"/>
      <c r="AJ324" s="587"/>
      <c r="AK324" s="587"/>
      <c r="AL324" s="587"/>
      <c r="AM324" s="587"/>
      <c r="AN324" s="587"/>
      <c r="AO324" s="587"/>
      <c r="AP324" s="587"/>
      <c r="AQ324" s="587"/>
      <c r="AR324" s="587"/>
      <c r="AS324" s="587"/>
      <c r="AT324" s="588"/>
      <c r="AU324" s="589" t="s">
        <v>70</v>
      </c>
      <c r="AV324" s="586"/>
      <c r="AW324" s="586"/>
      <c r="AX324" s="586"/>
      <c r="AY324" s="586"/>
      <c r="AZ324" s="586"/>
      <c r="BA324" s="586"/>
      <c r="BB324" s="586"/>
      <c r="BC324" s="586"/>
      <c r="BD324" s="586"/>
      <c r="BE324" s="586"/>
      <c r="BF324" s="586"/>
      <c r="BG324" s="586"/>
      <c r="BH324" s="586"/>
      <c r="BI324" s="586"/>
      <c r="BJ324" s="586"/>
      <c r="BK324" s="586"/>
      <c r="BL324" s="586"/>
      <c r="BM324" s="586"/>
      <c r="BN324" s="586"/>
      <c r="BO324" s="586"/>
      <c r="BP324" s="586"/>
      <c r="BQ324" s="586"/>
      <c r="BR324" s="586"/>
      <c r="BS324" s="586"/>
      <c r="BT324" s="586"/>
      <c r="BU324" s="586"/>
      <c r="BV324" s="586"/>
      <c r="BW324" s="586"/>
      <c r="BX324" s="586"/>
      <c r="BY324" s="586"/>
      <c r="BZ324" s="586"/>
      <c r="CA324" s="586"/>
      <c r="CB324" s="586"/>
      <c r="CC324" s="586"/>
      <c r="CD324" s="586"/>
      <c r="CE324" s="586"/>
      <c r="CF324" s="586"/>
      <c r="CG324" s="586"/>
      <c r="CH324" s="586"/>
      <c r="CI324" s="586"/>
      <c r="CJ324" s="590"/>
    </row>
    <row r="325" spans="2:88">
      <c r="B325" s="468"/>
      <c r="C325" s="461"/>
      <c r="D325" s="488"/>
      <c r="E325" s="562">
        <f>推計結果の概要!D6</f>
        <v>1</v>
      </c>
      <c r="F325" s="563">
        <f>推計結果の概要!E6</f>
        <v>2</v>
      </c>
      <c r="G325" s="563">
        <f>推計結果の概要!F6</f>
        <v>3</v>
      </c>
      <c r="H325" s="563">
        <f>推計結果の概要!G6</f>
        <v>4</v>
      </c>
      <c r="I325" s="563">
        <f>推計結果の概要!H6</f>
        <v>5</v>
      </c>
      <c r="J325" s="563">
        <f>推計結果の概要!I6</f>
        <v>6</v>
      </c>
      <c r="K325" s="563">
        <f>推計結果の概要!J6</f>
        <v>7</v>
      </c>
      <c r="L325" s="563">
        <f>推計結果の概要!K6</f>
        <v>8</v>
      </c>
      <c r="M325" s="563">
        <f>推計結果の概要!L6</f>
        <v>9</v>
      </c>
      <c r="N325" s="563">
        <f>推計結果の概要!M6</f>
        <v>10</v>
      </c>
      <c r="O325" s="563">
        <f>推計結果の概要!N6</f>
        <v>11</v>
      </c>
      <c r="P325" s="563">
        <f>推計結果の概要!O6</f>
        <v>12</v>
      </c>
      <c r="Q325" s="563">
        <f>推計結果の概要!P6</f>
        <v>13</v>
      </c>
      <c r="R325" s="563">
        <f>推計結果の概要!Q6</f>
        <v>14</v>
      </c>
      <c r="S325" s="563">
        <f>推計結果の概要!R6</f>
        <v>15</v>
      </c>
      <c r="T325" s="563">
        <f>推計結果の概要!S6</f>
        <v>16</v>
      </c>
      <c r="U325" s="563">
        <f>推計結果の概要!T6</f>
        <v>17</v>
      </c>
      <c r="V325" s="563">
        <f>推計結果の概要!U6</f>
        <v>18</v>
      </c>
      <c r="W325" s="563">
        <f>推計結果の概要!V6</f>
        <v>19</v>
      </c>
      <c r="X325" s="563">
        <f>推計結果の概要!W6</f>
        <v>20</v>
      </c>
      <c r="Y325" s="563">
        <f>推計結果の概要!X6</f>
        <v>21</v>
      </c>
      <c r="Z325" s="563">
        <f>推計結果の概要!Y6</f>
        <v>22</v>
      </c>
      <c r="AA325" s="563">
        <f>推計結果の概要!Z6</f>
        <v>23</v>
      </c>
      <c r="AB325" s="563">
        <f>推計結果の概要!AA6</f>
        <v>24</v>
      </c>
      <c r="AC325" s="563">
        <f>推計結果の概要!AB6</f>
        <v>25</v>
      </c>
      <c r="AD325" s="563">
        <f>推計結果の概要!AC6</f>
        <v>26</v>
      </c>
      <c r="AE325" s="563">
        <f>推計結果の概要!AD6</f>
        <v>27</v>
      </c>
      <c r="AF325" s="563">
        <f>推計結果の概要!AE6</f>
        <v>28</v>
      </c>
      <c r="AG325" s="563">
        <f>推計結果の概要!AF6</f>
        <v>29</v>
      </c>
      <c r="AH325" s="563">
        <f>推計結果の概要!AG6</f>
        <v>30</v>
      </c>
      <c r="AI325" s="563">
        <f>推計結果の概要!AH6</f>
        <v>31</v>
      </c>
      <c r="AJ325" s="563">
        <f>推計結果の概要!AI6</f>
        <v>32</v>
      </c>
      <c r="AK325" s="563">
        <f>推計結果の概要!AJ6</f>
        <v>33</v>
      </c>
      <c r="AL325" s="563">
        <f>推計結果の概要!AK6</f>
        <v>34</v>
      </c>
      <c r="AM325" s="563">
        <f>推計結果の概要!AL6</f>
        <v>35</v>
      </c>
      <c r="AN325" s="563">
        <f>推計結果の概要!AM6</f>
        <v>36</v>
      </c>
      <c r="AO325" s="563">
        <f>推計結果の概要!AN6</f>
        <v>37</v>
      </c>
      <c r="AP325" s="563">
        <f>推計結果の概要!AO6</f>
        <v>38</v>
      </c>
      <c r="AQ325" s="563">
        <f>推計結果の概要!AP6</f>
        <v>39</v>
      </c>
      <c r="AR325" s="563">
        <f>推計結果の概要!AQ6</f>
        <v>40</v>
      </c>
      <c r="AS325" s="563">
        <f>推計結果の概要!AR6</f>
        <v>41</v>
      </c>
      <c r="AT325" s="563">
        <f>推計結果の概要!AS6</f>
        <v>42</v>
      </c>
      <c r="AU325" s="562">
        <v>1</v>
      </c>
      <c r="AV325" s="563">
        <v>2</v>
      </c>
      <c r="AW325" s="563">
        <v>3</v>
      </c>
      <c r="AX325" s="563">
        <v>4</v>
      </c>
      <c r="AY325" s="563">
        <v>5</v>
      </c>
      <c r="AZ325" s="563">
        <v>6</v>
      </c>
      <c r="BA325" s="563">
        <v>7</v>
      </c>
      <c r="BB325" s="563">
        <v>8</v>
      </c>
      <c r="BC325" s="563">
        <v>9</v>
      </c>
      <c r="BD325" s="563">
        <v>10</v>
      </c>
      <c r="BE325" s="563">
        <v>11</v>
      </c>
      <c r="BF325" s="563">
        <v>12</v>
      </c>
      <c r="BG325" s="563">
        <v>13</v>
      </c>
      <c r="BH325" s="563">
        <v>14</v>
      </c>
      <c r="BI325" s="563">
        <v>15</v>
      </c>
      <c r="BJ325" s="563">
        <v>16</v>
      </c>
      <c r="BK325" s="563">
        <v>17</v>
      </c>
      <c r="BL325" s="563">
        <v>18</v>
      </c>
      <c r="BM325" s="563">
        <v>19</v>
      </c>
      <c r="BN325" s="563">
        <v>20</v>
      </c>
      <c r="BO325" s="563">
        <v>21</v>
      </c>
      <c r="BP325" s="563">
        <v>22</v>
      </c>
      <c r="BQ325" s="563">
        <v>23</v>
      </c>
      <c r="BR325" s="563">
        <v>24</v>
      </c>
      <c r="BS325" s="563">
        <v>25</v>
      </c>
      <c r="BT325" s="563">
        <v>26</v>
      </c>
      <c r="BU325" s="563">
        <v>27</v>
      </c>
      <c r="BV325" s="563">
        <v>28</v>
      </c>
      <c r="BW325" s="563">
        <v>29</v>
      </c>
      <c r="BX325" s="563">
        <v>30</v>
      </c>
      <c r="BY325" s="563">
        <v>31</v>
      </c>
      <c r="BZ325" s="563">
        <v>32</v>
      </c>
      <c r="CA325" s="563">
        <v>33</v>
      </c>
      <c r="CB325" s="563">
        <v>34</v>
      </c>
      <c r="CC325" s="563">
        <v>35</v>
      </c>
      <c r="CD325" s="563">
        <v>36</v>
      </c>
      <c r="CE325" s="563">
        <v>37</v>
      </c>
      <c r="CF325" s="563">
        <v>38</v>
      </c>
      <c r="CG325" s="563">
        <v>39</v>
      </c>
      <c r="CH325" s="563">
        <v>40</v>
      </c>
      <c r="CI325" s="563">
        <v>41</v>
      </c>
      <c r="CJ325" s="564">
        <v>42</v>
      </c>
    </row>
    <row r="326" spans="2:88" ht="22.5">
      <c r="B326" s="467"/>
      <c r="C326" s="489"/>
      <c r="D326" s="464"/>
      <c r="E326" s="465" t="str">
        <f>推計結果の概要!D7</f>
        <v>農業</v>
      </c>
      <c r="F326" s="466" t="str">
        <f>推計結果の概要!E7</f>
        <v>林業</v>
      </c>
      <c r="G326" s="466" t="str">
        <f>推計結果の概要!F7</f>
        <v>漁業</v>
      </c>
      <c r="H326" s="466" t="str">
        <f>推計結果の概要!G7</f>
        <v>鉱業</v>
      </c>
      <c r="I326" s="466" t="str">
        <f>推計結果の概要!H7</f>
        <v>飲食料品</v>
      </c>
      <c r="J326" s="466" t="str">
        <f>推計結果の概要!I7</f>
        <v>繊維製品</v>
      </c>
      <c r="K326" s="466" t="str">
        <f>推計結果の概要!J7</f>
        <v>パルプ・紙・木製品</v>
      </c>
      <c r="L326" s="466" t="str">
        <f>推計結果の概要!K7</f>
        <v>化学製品</v>
      </c>
      <c r="M326" s="466" t="str">
        <f>推計結果の概要!L7</f>
        <v>石油・石炭製品</v>
      </c>
      <c r="N326" s="466" t="str">
        <f>推計結果の概要!M7</f>
        <v>プラスチック・ゴム製品</v>
      </c>
      <c r="O326" s="466" t="str">
        <f>推計結果の概要!N7</f>
        <v>窯業・土石製品</v>
      </c>
      <c r="P326" s="466" t="str">
        <f>推計結果の概要!O7</f>
        <v>鉄鋼</v>
      </c>
      <c r="Q326" s="466" t="str">
        <f>推計結果の概要!P7</f>
        <v>非鉄金属</v>
      </c>
      <c r="R326" s="466" t="str">
        <f>推計結果の概要!Q7</f>
        <v>金属製品</v>
      </c>
      <c r="S326" s="466" t="str">
        <f>推計結果の概要!R7</f>
        <v>はん用機械</v>
      </c>
      <c r="T326" s="466" t="str">
        <f>推計結果の概要!S7</f>
        <v>生産用機械</v>
      </c>
      <c r="U326" s="466" t="str">
        <f>推計結果の概要!T7</f>
        <v>業務用機械</v>
      </c>
      <c r="V326" s="466" t="str">
        <f>推計結果の概要!U7</f>
        <v>電子部品</v>
      </c>
      <c r="W326" s="466" t="str">
        <f>推計結果の概要!V7</f>
        <v>電気機械</v>
      </c>
      <c r="X326" s="466" t="str">
        <f>推計結果の概要!W7</f>
        <v>情報通信機器</v>
      </c>
      <c r="Y326" s="466" t="str">
        <f>推計結果の概要!X7</f>
        <v>輸送機械</v>
      </c>
      <c r="Z326" s="466" t="str">
        <f>推計結果の概要!Y7</f>
        <v>その他の製造工業製品</v>
      </c>
      <c r="AA326" s="466" t="str">
        <f>推計結果の概要!Z7</f>
        <v>建設</v>
      </c>
      <c r="AB326" s="466" t="str">
        <f>推計結果の概要!AA7</f>
        <v>電力・ガス・熱供給</v>
      </c>
      <c r="AC326" s="466" t="str">
        <f>推計結果の概要!AB7</f>
        <v>水道</v>
      </c>
      <c r="AD326" s="466" t="str">
        <f>推計結果の概要!AC7</f>
        <v>廃棄物処理</v>
      </c>
      <c r="AE326" s="466" t="str">
        <f>推計結果の概要!AD7</f>
        <v>商業</v>
      </c>
      <c r="AF326" s="466" t="str">
        <f>推計結果の概要!AE7</f>
        <v>金融・保険</v>
      </c>
      <c r="AG326" s="466" t="str">
        <f>推計結果の概要!AF7</f>
        <v>不動産</v>
      </c>
      <c r="AH326" s="466" t="str">
        <f>推計結果の概要!AG7</f>
        <v>運輸・郵便</v>
      </c>
      <c r="AI326" s="466" t="str">
        <f>推計結果の概要!AH7</f>
        <v>情報通信</v>
      </c>
      <c r="AJ326" s="466" t="str">
        <f>推計結果の概要!AI7</f>
        <v>公務</v>
      </c>
      <c r="AK326" s="466" t="str">
        <f>推計結果の概要!AJ7</f>
        <v>教育・研究</v>
      </c>
      <c r="AL326" s="466" t="str">
        <f>推計結果の概要!AK7</f>
        <v>医療・福祉</v>
      </c>
      <c r="AM326" s="466" t="str">
        <f>推計結果の概要!AL7</f>
        <v>他に分類されない会員制団体</v>
      </c>
      <c r="AN326" s="466" t="str">
        <f>推計結果の概要!AM7</f>
        <v>対事業所サービス</v>
      </c>
      <c r="AO326" s="466" t="str">
        <f>推計結果の概要!AN7</f>
        <v>宿泊業</v>
      </c>
      <c r="AP326" s="466" t="str">
        <f>推計結果の概要!AO7</f>
        <v>飲食サービス</v>
      </c>
      <c r="AQ326" s="466" t="str">
        <f>推計結果の概要!AP7</f>
        <v>娯楽サービス</v>
      </c>
      <c r="AR326" s="466" t="str">
        <f>推計結果の概要!AQ7</f>
        <v>その他の対個人サービス</v>
      </c>
      <c r="AS326" s="466" t="str">
        <f>推計結果の概要!AR7</f>
        <v>事務用品</v>
      </c>
      <c r="AT326" s="466" t="str">
        <f>推計結果の概要!AS7</f>
        <v>分類不明</v>
      </c>
      <c r="AU326" s="465" t="s">
        <v>58</v>
      </c>
      <c r="AV326" s="466" t="s">
        <v>486</v>
      </c>
      <c r="AW326" s="466" t="s">
        <v>533</v>
      </c>
      <c r="AX326" s="466" t="s">
        <v>540</v>
      </c>
      <c r="AY326" s="466" t="s">
        <v>541</v>
      </c>
      <c r="AZ326" s="466" t="s">
        <v>59</v>
      </c>
      <c r="BA326" s="466" t="s">
        <v>60</v>
      </c>
      <c r="BB326" s="466" t="s">
        <v>61</v>
      </c>
      <c r="BC326" s="466" t="s">
        <v>62</v>
      </c>
      <c r="BD326" s="466" t="s">
        <v>487</v>
      </c>
      <c r="BE326" s="466" t="s">
        <v>63</v>
      </c>
      <c r="BF326" s="466" t="s">
        <v>64</v>
      </c>
      <c r="BG326" s="466" t="s">
        <v>65</v>
      </c>
      <c r="BH326" s="466" t="s">
        <v>66</v>
      </c>
      <c r="BI326" s="466" t="s">
        <v>542</v>
      </c>
      <c r="BJ326" s="466" t="s">
        <v>543</v>
      </c>
      <c r="BK326" s="466" t="s">
        <v>544</v>
      </c>
      <c r="BL326" s="466" t="s">
        <v>545</v>
      </c>
      <c r="BM326" s="466" t="s">
        <v>67</v>
      </c>
      <c r="BN326" s="466" t="s">
        <v>546</v>
      </c>
      <c r="BO326" s="466" t="s">
        <v>68</v>
      </c>
      <c r="BP326" s="466" t="s">
        <v>72</v>
      </c>
      <c r="BQ326" s="466" t="s">
        <v>73</v>
      </c>
      <c r="BR326" s="466" t="s">
        <v>488</v>
      </c>
      <c r="BS326" s="466" t="s">
        <v>489</v>
      </c>
      <c r="BT326" s="466" t="s">
        <v>490</v>
      </c>
      <c r="BU326" s="466" t="s">
        <v>74</v>
      </c>
      <c r="BV326" s="466" t="s">
        <v>75</v>
      </c>
      <c r="BW326" s="466" t="s">
        <v>76</v>
      </c>
      <c r="BX326" s="466" t="s">
        <v>534</v>
      </c>
      <c r="BY326" s="466" t="s">
        <v>547</v>
      </c>
      <c r="BZ326" s="466" t="s">
        <v>77</v>
      </c>
      <c r="CA326" s="466" t="s">
        <v>78</v>
      </c>
      <c r="CB326" s="466" t="s">
        <v>548</v>
      </c>
      <c r="CC326" s="466" t="s">
        <v>549</v>
      </c>
      <c r="CD326" s="466" t="s">
        <v>79</v>
      </c>
      <c r="CE326" s="466" t="s">
        <v>535</v>
      </c>
      <c r="CF326" s="466" t="s">
        <v>536</v>
      </c>
      <c r="CG326" s="466" t="s">
        <v>537</v>
      </c>
      <c r="CH326" s="466" t="s">
        <v>538</v>
      </c>
      <c r="CI326" s="466" t="s">
        <v>550</v>
      </c>
      <c r="CJ326" s="487" t="s">
        <v>551</v>
      </c>
    </row>
    <row r="327" spans="2:88">
      <c r="B327" s="270" t="s">
        <v>92</v>
      </c>
      <c r="C327" s="562">
        <f t="shared" ref="C327:D346" si="30">C5</f>
        <v>1</v>
      </c>
      <c r="D327" s="616" t="str">
        <f t="shared" si="30"/>
        <v>農業</v>
      </c>
      <c r="E327" s="622">
        <v>8.2288056446882044E-2</v>
      </c>
      <c r="F327" s="622">
        <v>3.9503954487084102E-4</v>
      </c>
      <c r="G327" s="622">
        <v>0</v>
      </c>
      <c r="H327" s="622">
        <v>0</v>
      </c>
      <c r="I327" s="622">
        <v>8.4339868684662034E-2</v>
      </c>
      <c r="J327" s="622">
        <v>1.0486114735365098E-2</v>
      </c>
      <c r="K327" s="622">
        <v>8.1922289359637033E-5</v>
      </c>
      <c r="L327" s="622">
        <v>3.2133580319643461E-4</v>
      </c>
      <c r="M327" s="622">
        <v>0</v>
      </c>
      <c r="N327" s="622">
        <v>1.4539258275030579E-2</v>
      </c>
      <c r="O327" s="622">
        <v>1.232264602813076E-4</v>
      </c>
      <c r="P327" s="622">
        <v>0</v>
      </c>
      <c r="Q327" s="622">
        <v>3.4798421943333471E-5</v>
      </c>
      <c r="R327" s="622">
        <v>0</v>
      </c>
      <c r="S327" s="622">
        <v>0</v>
      </c>
      <c r="T327" s="622">
        <v>0</v>
      </c>
      <c r="U327" s="622">
        <v>0</v>
      </c>
      <c r="V327" s="622">
        <v>0</v>
      </c>
      <c r="W327" s="622">
        <v>0</v>
      </c>
      <c r="X327" s="622">
        <v>0</v>
      </c>
      <c r="Y327" s="622">
        <v>0</v>
      </c>
      <c r="Z327" s="622">
        <v>1.1929066179056571E-3</v>
      </c>
      <c r="AA327" s="622">
        <v>7.4099796525441087E-4</v>
      </c>
      <c r="AB327" s="622">
        <v>0</v>
      </c>
      <c r="AC327" s="622">
        <v>0</v>
      </c>
      <c r="AD327" s="622">
        <v>0</v>
      </c>
      <c r="AE327" s="622">
        <v>9.7255173805612741E-5</v>
      </c>
      <c r="AF327" s="622">
        <v>0</v>
      </c>
      <c r="AG327" s="622">
        <v>3.2439339837113181E-6</v>
      </c>
      <c r="AH327" s="622">
        <v>0</v>
      </c>
      <c r="AI327" s="622">
        <v>0</v>
      </c>
      <c r="AJ327" s="622">
        <v>1.5878256849848488E-5</v>
      </c>
      <c r="AK327" s="622">
        <v>1.5841028153419866E-3</v>
      </c>
      <c r="AL327" s="622">
        <v>1.3857855431358202E-3</v>
      </c>
      <c r="AM327" s="622">
        <v>8.9446645149871972E-4</v>
      </c>
      <c r="AN327" s="622">
        <v>1.915756226526299E-6</v>
      </c>
      <c r="AO327" s="622">
        <v>7.3200751159921938E-3</v>
      </c>
      <c r="AP327" s="622">
        <v>1.8089461717096265E-2</v>
      </c>
      <c r="AQ327" s="622">
        <v>1.2151010922265117E-3</v>
      </c>
      <c r="AR327" s="622">
        <v>2.1478734499671523E-3</v>
      </c>
      <c r="AS327" s="622">
        <v>0</v>
      </c>
      <c r="AT327" s="622">
        <v>0</v>
      </c>
      <c r="AU327" s="623">
        <v>5.5073756379298434E-4</v>
      </c>
      <c r="AV327" s="622">
        <v>8.5344650023313822E-6</v>
      </c>
      <c r="AW327" s="622">
        <v>0</v>
      </c>
      <c r="AX327" s="622">
        <v>0</v>
      </c>
      <c r="AY327" s="622">
        <v>6.5472648122375931E-4</v>
      </c>
      <c r="AZ327" s="622">
        <v>2.9990739970208045E-5</v>
      </c>
      <c r="BA327" s="622">
        <v>1.027974055831889E-6</v>
      </c>
      <c r="BB327" s="622">
        <v>4.6709082800434579E-6</v>
      </c>
      <c r="BC327" s="622">
        <v>0</v>
      </c>
      <c r="BD327" s="622">
        <v>3.8634617208302889E-5</v>
      </c>
      <c r="BE327" s="622">
        <v>5.2781906657419439E-7</v>
      </c>
      <c r="BF327" s="622">
        <v>0</v>
      </c>
      <c r="BG327" s="622">
        <v>4.055237966723952E-8</v>
      </c>
      <c r="BH327" s="622">
        <v>0</v>
      </c>
      <c r="BI327" s="622">
        <v>0</v>
      </c>
      <c r="BJ327" s="622">
        <v>0</v>
      </c>
      <c r="BK327" s="622">
        <v>0</v>
      </c>
      <c r="BL327" s="622">
        <v>0</v>
      </c>
      <c r="BM327" s="622">
        <v>0</v>
      </c>
      <c r="BN327" s="622">
        <v>0</v>
      </c>
      <c r="BO327" s="622">
        <v>0</v>
      </c>
      <c r="BP327" s="622">
        <v>7.6050779160799931E-6</v>
      </c>
      <c r="BQ327" s="622">
        <v>3.6696258364899926E-6</v>
      </c>
      <c r="BR327" s="622">
        <v>0</v>
      </c>
      <c r="BS327" s="622">
        <v>0</v>
      </c>
      <c r="BT327" s="622">
        <v>0</v>
      </c>
      <c r="BU327" s="622">
        <v>4.3421425242476711E-7</v>
      </c>
      <c r="BV327" s="622">
        <v>0</v>
      </c>
      <c r="BW327" s="622">
        <v>8.0876796504321562E-9</v>
      </c>
      <c r="BX327" s="622">
        <v>1.7117617514364569E-7</v>
      </c>
      <c r="BY327" s="622">
        <v>0</v>
      </c>
      <c r="BZ327" s="622">
        <v>1.2405004185341271E-7</v>
      </c>
      <c r="CA327" s="622">
        <v>8.0367645318768316E-6</v>
      </c>
      <c r="CB327" s="622">
        <v>8.5423238689969782E-6</v>
      </c>
      <c r="CC327" s="622">
        <v>7.6625177693052972E-6</v>
      </c>
      <c r="CD327" s="622">
        <v>4.2717794870217383E-8</v>
      </c>
      <c r="CE327" s="622">
        <v>4.8386403247057999E-5</v>
      </c>
      <c r="CF327" s="622">
        <v>1.1082334519823739E-4</v>
      </c>
      <c r="CG327" s="622">
        <v>1.6518659017410087E-5</v>
      </c>
      <c r="CH327" s="622">
        <v>1.2953495571154306E-5</v>
      </c>
      <c r="CI327" s="622">
        <v>0</v>
      </c>
      <c r="CJ327" s="622">
        <v>0</v>
      </c>
    </row>
    <row r="328" spans="2:88">
      <c r="B328" s="273"/>
      <c r="C328" s="565">
        <f t="shared" si="30"/>
        <v>2</v>
      </c>
      <c r="D328" s="617" t="str">
        <f t="shared" si="30"/>
        <v>林業</v>
      </c>
      <c r="E328" s="622">
        <v>3.5432873330828088E-5</v>
      </c>
      <c r="F328" s="622">
        <v>8.5051313079142071E-2</v>
      </c>
      <c r="G328" s="622">
        <v>1.0022028996030562E-4</v>
      </c>
      <c r="H328" s="622">
        <v>0</v>
      </c>
      <c r="I328" s="622">
        <v>2.8973875089526523E-4</v>
      </c>
      <c r="J328" s="622">
        <v>0</v>
      </c>
      <c r="K328" s="622">
        <v>2.5787580750317181E-2</v>
      </c>
      <c r="L328" s="622">
        <v>1.0620538160504974E-4</v>
      </c>
      <c r="M328" s="622">
        <v>0</v>
      </c>
      <c r="N328" s="622">
        <v>0</v>
      </c>
      <c r="O328" s="622">
        <v>0</v>
      </c>
      <c r="P328" s="622">
        <v>0</v>
      </c>
      <c r="Q328" s="622">
        <v>0</v>
      </c>
      <c r="R328" s="622">
        <v>0</v>
      </c>
      <c r="S328" s="622">
        <v>0</v>
      </c>
      <c r="T328" s="622">
        <v>0</v>
      </c>
      <c r="U328" s="622">
        <v>0</v>
      </c>
      <c r="V328" s="622">
        <v>0</v>
      </c>
      <c r="W328" s="622">
        <v>0</v>
      </c>
      <c r="X328" s="622">
        <v>0</v>
      </c>
      <c r="Y328" s="622">
        <v>3.0986442167957606E-7</v>
      </c>
      <c r="Z328" s="622">
        <v>1.7194976678199965E-4</v>
      </c>
      <c r="AA328" s="622">
        <v>2.1422368787090593E-5</v>
      </c>
      <c r="AB328" s="622">
        <v>0</v>
      </c>
      <c r="AC328" s="622">
        <v>0</v>
      </c>
      <c r="AD328" s="622">
        <v>0</v>
      </c>
      <c r="AE328" s="622">
        <v>0</v>
      </c>
      <c r="AF328" s="622">
        <v>0</v>
      </c>
      <c r="AG328" s="622">
        <v>0</v>
      </c>
      <c r="AH328" s="622">
        <v>0</v>
      </c>
      <c r="AI328" s="622">
        <v>0</v>
      </c>
      <c r="AJ328" s="622">
        <v>3.4582121454581077E-6</v>
      </c>
      <c r="AK328" s="622">
        <v>4.755805602580965E-5</v>
      </c>
      <c r="AL328" s="622">
        <v>4.1524445274042035E-5</v>
      </c>
      <c r="AM328" s="622">
        <v>0</v>
      </c>
      <c r="AN328" s="622">
        <v>0</v>
      </c>
      <c r="AO328" s="622">
        <v>7.0866297905835065E-4</v>
      </c>
      <c r="AP328" s="622">
        <v>1.4167980870289803E-3</v>
      </c>
      <c r="AQ328" s="622">
        <v>0</v>
      </c>
      <c r="AR328" s="622">
        <v>5.1732558919209429E-5</v>
      </c>
      <c r="AS328" s="622">
        <v>0</v>
      </c>
      <c r="AT328" s="622">
        <v>0</v>
      </c>
      <c r="AU328" s="623">
        <v>8.9149975833948541E-8</v>
      </c>
      <c r="AV328" s="622">
        <v>7.2738564383202723E-5</v>
      </c>
      <c r="AW328" s="622">
        <v>9.029108345581042E-8</v>
      </c>
      <c r="AX328" s="622">
        <v>4.3347774068440586E-8</v>
      </c>
      <c r="AY328" s="622">
        <v>2.0621962644470476E-7</v>
      </c>
      <c r="AZ328" s="622">
        <v>5.0174848762418643E-9</v>
      </c>
      <c r="BA328" s="622">
        <v>1.7150465332765451E-5</v>
      </c>
      <c r="BB328" s="622">
        <v>1.2036603752658485E-7</v>
      </c>
      <c r="BC328" s="622">
        <v>0</v>
      </c>
      <c r="BD328" s="622">
        <v>0</v>
      </c>
      <c r="BE328" s="622">
        <v>9.3867684186055527E-11</v>
      </c>
      <c r="BF328" s="622">
        <v>4.1968055257360187E-11</v>
      </c>
      <c r="BG328" s="622">
        <v>0</v>
      </c>
      <c r="BH328" s="622">
        <v>0</v>
      </c>
      <c r="BI328" s="622">
        <v>0</v>
      </c>
      <c r="BJ328" s="622">
        <v>0</v>
      </c>
      <c r="BK328" s="622">
        <v>0</v>
      </c>
      <c r="BL328" s="622">
        <v>0</v>
      </c>
      <c r="BM328" s="622">
        <v>0</v>
      </c>
      <c r="BN328" s="622">
        <v>0</v>
      </c>
      <c r="BO328" s="622">
        <v>1.4033012722606448E-10</v>
      </c>
      <c r="BP328" s="622">
        <v>1.6415245285279393E-7</v>
      </c>
      <c r="BQ328" s="622">
        <v>2.2707291634839967E-8</v>
      </c>
      <c r="BR328" s="622">
        <v>0</v>
      </c>
      <c r="BS328" s="622">
        <v>0</v>
      </c>
      <c r="BT328" s="622">
        <v>0</v>
      </c>
      <c r="BU328" s="622">
        <v>0</v>
      </c>
      <c r="BV328" s="622">
        <v>0</v>
      </c>
      <c r="BW328" s="622">
        <v>0</v>
      </c>
      <c r="BX328" s="622">
        <v>0</v>
      </c>
      <c r="BY328" s="622">
        <v>0</v>
      </c>
      <c r="BZ328" s="622">
        <v>2.2559066099105482E-9</v>
      </c>
      <c r="CA328" s="622">
        <v>2.5923617184519885E-8</v>
      </c>
      <c r="CB328" s="622">
        <v>3.4846816727021993E-8</v>
      </c>
      <c r="CC328" s="622">
        <v>0</v>
      </c>
      <c r="CD328" s="622">
        <v>0</v>
      </c>
      <c r="CE328" s="622">
        <v>5.9338864099491049E-7</v>
      </c>
      <c r="CF328" s="622">
        <v>1.0713189957920537E-6</v>
      </c>
      <c r="CG328" s="622">
        <v>0</v>
      </c>
      <c r="CH328" s="622">
        <v>4.168581627790856E-8</v>
      </c>
      <c r="CI328" s="622">
        <v>0</v>
      </c>
      <c r="CJ328" s="622">
        <v>0</v>
      </c>
    </row>
    <row r="329" spans="2:88">
      <c r="B329" s="273"/>
      <c r="C329" s="565">
        <f t="shared" si="30"/>
        <v>3</v>
      </c>
      <c r="D329" s="617" t="str">
        <f t="shared" si="30"/>
        <v>漁業</v>
      </c>
      <c r="E329" s="622">
        <v>0</v>
      </c>
      <c r="F329" s="622">
        <v>0</v>
      </c>
      <c r="G329" s="622">
        <v>1.6576026670344232E-2</v>
      </c>
      <c r="H329" s="622">
        <v>0</v>
      </c>
      <c r="I329" s="622">
        <v>4.7385240965535647E-2</v>
      </c>
      <c r="J329" s="622">
        <v>0</v>
      </c>
      <c r="K329" s="622">
        <v>0</v>
      </c>
      <c r="L329" s="622">
        <v>7.1618355583502077E-6</v>
      </c>
      <c r="M329" s="622">
        <v>0</v>
      </c>
      <c r="N329" s="622">
        <v>0</v>
      </c>
      <c r="O329" s="622">
        <v>0</v>
      </c>
      <c r="P329" s="622">
        <v>0</v>
      </c>
      <c r="Q329" s="622">
        <v>0</v>
      </c>
      <c r="R329" s="622">
        <v>0</v>
      </c>
      <c r="S329" s="622">
        <v>0</v>
      </c>
      <c r="T329" s="622">
        <v>0</v>
      </c>
      <c r="U329" s="622">
        <v>0</v>
      </c>
      <c r="V329" s="622">
        <v>0</v>
      </c>
      <c r="W329" s="622">
        <v>0</v>
      </c>
      <c r="X329" s="622">
        <v>0</v>
      </c>
      <c r="Y329" s="622">
        <v>0</v>
      </c>
      <c r="Z329" s="622">
        <v>8.6859769194958057E-3</v>
      </c>
      <c r="AA329" s="622">
        <v>0</v>
      </c>
      <c r="AB329" s="622">
        <v>0</v>
      </c>
      <c r="AC329" s="622">
        <v>0</v>
      </c>
      <c r="AD329" s="622">
        <v>0</v>
      </c>
      <c r="AE329" s="622">
        <v>0</v>
      </c>
      <c r="AF329" s="622">
        <v>0</v>
      </c>
      <c r="AG329" s="622">
        <v>0</v>
      </c>
      <c r="AH329" s="622">
        <v>0</v>
      </c>
      <c r="AI329" s="622">
        <v>0</v>
      </c>
      <c r="AJ329" s="622">
        <v>3.6420428998150023E-6</v>
      </c>
      <c r="AK329" s="622">
        <v>3.561680709090794E-5</v>
      </c>
      <c r="AL329" s="622">
        <v>2.7174219870301438E-4</v>
      </c>
      <c r="AM329" s="622">
        <v>0</v>
      </c>
      <c r="AN329" s="622">
        <v>0</v>
      </c>
      <c r="AO329" s="622">
        <v>1.8350718928905956E-3</v>
      </c>
      <c r="AP329" s="622">
        <v>3.3990348817228939E-3</v>
      </c>
      <c r="AQ329" s="622">
        <v>3.7519791690116534E-6</v>
      </c>
      <c r="AR329" s="622">
        <v>1.4891895638589431E-4</v>
      </c>
      <c r="AS329" s="622">
        <v>0</v>
      </c>
      <c r="AT329" s="622">
        <v>0</v>
      </c>
      <c r="AU329" s="623">
        <v>0</v>
      </c>
      <c r="AV329" s="622">
        <v>0</v>
      </c>
      <c r="AW329" s="622">
        <v>5.3732092597036623E-4</v>
      </c>
      <c r="AX329" s="622">
        <v>0</v>
      </c>
      <c r="AY329" s="622">
        <v>3.5963736440442477E-4</v>
      </c>
      <c r="AZ329" s="622">
        <v>1.1285790596241189E-8</v>
      </c>
      <c r="BA329" s="622">
        <v>0</v>
      </c>
      <c r="BB329" s="622">
        <v>5.00037927445868E-7</v>
      </c>
      <c r="BC329" s="622">
        <v>0</v>
      </c>
      <c r="BD329" s="622">
        <v>0</v>
      </c>
      <c r="BE329" s="622">
        <v>0</v>
      </c>
      <c r="BF329" s="622">
        <v>0</v>
      </c>
      <c r="BG329" s="622">
        <v>0</v>
      </c>
      <c r="BH329" s="622">
        <v>0</v>
      </c>
      <c r="BI329" s="622">
        <v>0</v>
      </c>
      <c r="BJ329" s="622">
        <v>0</v>
      </c>
      <c r="BK329" s="622">
        <v>0</v>
      </c>
      <c r="BL329" s="622">
        <v>0</v>
      </c>
      <c r="BM329" s="622">
        <v>0</v>
      </c>
      <c r="BN329" s="622">
        <v>0</v>
      </c>
      <c r="BO329" s="622">
        <v>0</v>
      </c>
      <c r="BP329" s="622">
        <v>6.1505746088058144E-5</v>
      </c>
      <c r="BQ329" s="622">
        <v>0</v>
      </c>
      <c r="BR329" s="622">
        <v>0</v>
      </c>
      <c r="BS329" s="622">
        <v>0</v>
      </c>
      <c r="BT329" s="622">
        <v>0</v>
      </c>
      <c r="BU329" s="622">
        <v>0</v>
      </c>
      <c r="BV329" s="622">
        <v>0</v>
      </c>
      <c r="BW329" s="622">
        <v>0</v>
      </c>
      <c r="BX329" s="622">
        <v>6.2850155071594179E-8</v>
      </c>
      <c r="BY329" s="622">
        <v>0</v>
      </c>
      <c r="BZ329" s="622">
        <v>8.2540215753938993E-8</v>
      </c>
      <c r="CA329" s="622">
        <v>6.5300220312307599E-7</v>
      </c>
      <c r="CB329" s="622">
        <v>7.1441379712138798E-6</v>
      </c>
      <c r="CC329" s="622">
        <v>0</v>
      </c>
      <c r="CD329" s="622">
        <v>0</v>
      </c>
      <c r="CE329" s="622">
        <v>5.1615640987076933E-5</v>
      </c>
      <c r="CF329" s="622">
        <v>8.8084360042066818E-5</v>
      </c>
      <c r="CG329" s="622">
        <v>3.919062170096528E-7</v>
      </c>
      <c r="CH329" s="622">
        <v>3.4174042195207447E-6</v>
      </c>
      <c r="CI329" s="622">
        <v>0</v>
      </c>
      <c r="CJ329" s="622">
        <v>0</v>
      </c>
    </row>
    <row r="330" spans="2:88">
      <c r="B330" s="273"/>
      <c r="C330" s="565">
        <f t="shared" si="30"/>
        <v>4</v>
      </c>
      <c r="D330" s="617" t="str">
        <f t="shared" si="30"/>
        <v>鉱業</v>
      </c>
      <c r="E330" s="622">
        <v>7.2378832249070934E-6</v>
      </c>
      <c r="F330" s="622">
        <v>1.1270953647130753E-4</v>
      </c>
      <c r="G330" s="622">
        <v>0</v>
      </c>
      <c r="H330" s="622">
        <v>1.894266084650497E-3</v>
      </c>
      <c r="I330" s="622">
        <v>2.4261590662613179E-4</v>
      </c>
      <c r="J330" s="622">
        <v>1.7724992165873223E-4</v>
      </c>
      <c r="K330" s="622">
        <v>4.140285054163668E-3</v>
      </c>
      <c r="L330" s="622">
        <v>6.0928540405206328E-3</v>
      </c>
      <c r="M330" s="622">
        <v>0.54450937326155091</v>
      </c>
      <c r="N330" s="622">
        <v>1.6524078186286133E-4</v>
      </c>
      <c r="O330" s="622">
        <v>5.632973167811138E-2</v>
      </c>
      <c r="P330" s="622">
        <v>2.9302320915253145E-4</v>
      </c>
      <c r="Q330" s="622">
        <v>1.5829227074951751E-2</v>
      </c>
      <c r="R330" s="622">
        <v>2.4135802854789016E-4</v>
      </c>
      <c r="S330" s="622">
        <v>4.6889616244983094E-5</v>
      </c>
      <c r="T330" s="622">
        <v>3.4715218353680469E-5</v>
      </c>
      <c r="U330" s="622">
        <v>3.4483152968513512E-6</v>
      </c>
      <c r="V330" s="622">
        <v>9.2035417645631724E-5</v>
      </c>
      <c r="W330" s="622">
        <v>2.8917596968775209E-5</v>
      </c>
      <c r="X330" s="622">
        <v>9.9714857814791311E-6</v>
      </c>
      <c r="Y330" s="622">
        <v>8.6589057311346485E-5</v>
      </c>
      <c r="Z330" s="622">
        <v>6.2681300400650045E-3</v>
      </c>
      <c r="AA330" s="622">
        <v>6.827076643906374E-3</v>
      </c>
      <c r="AB330" s="622">
        <v>0.22599083598784894</v>
      </c>
      <c r="AC330" s="622">
        <v>0</v>
      </c>
      <c r="AD330" s="622">
        <v>0</v>
      </c>
      <c r="AE330" s="622">
        <v>2.1552976832000926E-6</v>
      </c>
      <c r="AF330" s="622">
        <v>0</v>
      </c>
      <c r="AG330" s="622">
        <v>0</v>
      </c>
      <c r="AH330" s="622">
        <v>3.0694881783838682E-6</v>
      </c>
      <c r="AI330" s="622">
        <v>0</v>
      </c>
      <c r="AJ330" s="622">
        <v>4.0420330258501579E-6</v>
      </c>
      <c r="AK330" s="622">
        <v>2.525821423037617E-5</v>
      </c>
      <c r="AL330" s="622">
        <v>9.6025023141882782E-6</v>
      </c>
      <c r="AM330" s="622">
        <v>5.4836856426647395E-5</v>
      </c>
      <c r="AN330" s="622">
        <v>4.2986276256334404E-6</v>
      </c>
      <c r="AO330" s="622">
        <v>3.9088382573466954E-5</v>
      </c>
      <c r="AP330" s="622">
        <v>-2.2347964856108744E-5</v>
      </c>
      <c r="AQ330" s="622">
        <v>1.9345262447966854E-5</v>
      </c>
      <c r="AR330" s="622">
        <v>5.6476410063615604E-5</v>
      </c>
      <c r="AS330" s="622">
        <v>0</v>
      </c>
      <c r="AT330" s="622">
        <v>1.645343787883277E-4</v>
      </c>
      <c r="AU330" s="623">
        <v>0</v>
      </c>
      <c r="AV330" s="622">
        <v>4.070345053162479E-7</v>
      </c>
      <c r="AW330" s="622">
        <v>0</v>
      </c>
      <c r="AX330" s="622">
        <v>2.0015166994910592E-6</v>
      </c>
      <c r="AY330" s="622">
        <v>1.5831019511579413E-8</v>
      </c>
      <c r="AZ330" s="622">
        <v>1.1502181927784831E-9</v>
      </c>
      <c r="BA330" s="622">
        <v>9.2116100674798798E-7</v>
      </c>
      <c r="BB330" s="622">
        <v>2.7145278172898208E-6</v>
      </c>
      <c r="BC330" s="622">
        <v>9.0458487308365897E-7</v>
      </c>
      <c r="BD330" s="622">
        <v>5.4836896869897513E-8</v>
      </c>
      <c r="BE330" s="622">
        <v>7.0682159324067596E-5</v>
      </c>
      <c r="BF330" s="622">
        <v>6.2837808042418304E-5</v>
      </c>
      <c r="BG330" s="622">
        <v>2.013726260158621E-4</v>
      </c>
      <c r="BH330" s="622">
        <v>5.709198694004878E-8</v>
      </c>
      <c r="BI330" s="622">
        <v>1.0943967264613175E-8</v>
      </c>
      <c r="BJ330" s="622">
        <v>3.769991185628595E-8</v>
      </c>
      <c r="BK330" s="622">
        <v>7.516205890727534E-8</v>
      </c>
      <c r="BL330" s="622">
        <v>0</v>
      </c>
      <c r="BM330" s="622">
        <v>0</v>
      </c>
      <c r="BN330" s="622">
        <v>0</v>
      </c>
      <c r="BO330" s="622">
        <v>0</v>
      </c>
      <c r="BP330" s="622">
        <v>4.0467033111502508E-7</v>
      </c>
      <c r="BQ330" s="622">
        <v>8.4403488552385763E-6</v>
      </c>
      <c r="BR330" s="622">
        <v>-1.1802805124302072E-8</v>
      </c>
      <c r="BS330" s="622">
        <v>0</v>
      </c>
      <c r="BT330" s="622">
        <v>0</v>
      </c>
      <c r="BU330" s="622">
        <v>0</v>
      </c>
      <c r="BV330" s="622">
        <v>0</v>
      </c>
      <c r="BW330" s="622">
        <v>0</v>
      </c>
      <c r="BX330" s="622">
        <v>0</v>
      </c>
      <c r="BY330" s="622">
        <v>0</v>
      </c>
      <c r="BZ330" s="622">
        <v>1.4997306768223669E-8</v>
      </c>
      <c r="CA330" s="622">
        <v>0</v>
      </c>
      <c r="CB330" s="622">
        <v>0</v>
      </c>
      <c r="CC330" s="622">
        <v>0</v>
      </c>
      <c r="CD330" s="622">
        <v>0</v>
      </c>
      <c r="CE330" s="622">
        <v>-6.6688919159384039E-8</v>
      </c>
      <c r="CF330" s="622">
        <v>-3.8961365014756017E-8</v>
      </c>
      <c r="CG330" s="622">
        <v>4.5077461266828658E-8</v>
      </c>
      <c r="CH330" s="622">
        <v>6.9767930043091389E-8</v>
      </c>
      <c r="CI330" s="622">
        <v>0</v>
      </c>
      <c r="CJ330" s="622">
        <v>2.9968186994703609E-7</v>
      </c>
    </row>
    <row r="331" spans="2:88">
      <c r="B331" s="273"/>
      <c r="C331" s="565">
        <f t="shared" si="30"/>
        <v>5</v>
      </c>
      <c r="D331" s="617" t="str">
        <f t="shared" si="30"/>
        <v>飲食料品</v>
      </c>
      <c r="E331" s="622">
        <v>1.4617122498303122E-2</v>
      </c>
      <c r="F331" s="622">
        <v>2.4880381115014298E-3</v>
      </c>
      <c r="G331" s="622">
        <v>2.2395048150073298E-2</v>
      </c>
      <c r="H331" s="622">
        <v>0</v>
      </c>
      <c r="I331" s="622">
        <v>8.4525466695496085E-2</v>
      </c>
      <c r="J331" s="622">
        <v>1.3001739869614526E-3</v>
      </c>
      <c r="K331" s="622">
        <v>8.4170588045138345E-4</v>
      </c>
      <c r="L331" s="622">
        <v>2.2945362329357968E-3</v>
      </c>
      <c r="M331" s="622">
        <v>2.4601989463932549E-6</v>
      </c>
      <c r="N331" s="622">
        <v>5.6277092727901904E-6</v>
      </c>
      <c r="O331" s="622">
        <v>1.946244438489344E-4</v>
      </c>
      <c r="P331" s="622">
        <v>5.8732750807493908E-6</v>
      </c>
      <c r="Q331" s="622">
        <v>0</v>
      </c>
      <c r="R331" s="622">
        <v>0</v>
      </c>
      <c r="S331" s="622">
        <v>0</v>
      </c>
      <c r="T331" s="622">
        <v>0</v>
      </c>
      <c r="U331" s="622">
        <v>0</v>
      </c>
      <c r="V331" s="622">
        <v>0</v>
      </c>
      <c r="W331" s="622">
        <v>0</v>
      </c>
      <c r="X331" s="622">
        <v>0</v>
      </c>
      <c r="Y331" s="622">
        <v>0</v>
      </c>
      <c r="Z331" s="622">
        <v>9.3023510969179304E-4</v>
      </c>
      <c r="AA331" s="622">
        <v>1.31169265273661E-6</v>
      </c>
      <c r="AB331" s="622">
        <v>0</v>
      </c>
      <c r="AC331" s="622">
        <v>0</v>
      </c>
      <c r="AD331" s="622">
        <v>0</v>
      </c>
      <c r="AE331" s="622">
        <v>1.4471968787675859E-5</v>
      </c>
      <c r="AF331" s="622">
        <v>0</v>
      </c>
      <c r="AG331" s="622">
        <v>0</v>
      </c>
      <c r="AH331" s="622">
        <v>0</v>
      </c>
      <c r="AI331" s="622">
        <v>0</v>
      </c>
      <c r="AJ331" s="622">
        <v>1.030870424873919E-4</v>
      </c>
      <c r="AK331" s="622">
        <v>2.5301008461060615E-3</v>
      </c>
      <c r="AL331" s="622">
        <v>3.465536249803444E-3</v>
      </c>
      <c r="AM331" s="622">
        <v>4.6123808374443412E-4</v>
      </c>
      <c r="AN331" s="622">
        <v>9.1237176825638694E-7</v>
      </c>
      <c r="AO331" s="622">
        <v>2.3822365207575285E-2</v>
      </c>
      <c r="AP331" s="622">
        <v>8.6271480956073371E-2</v>
      </c>
      <c r="AQ331" s="622">
        <v>1.2749694822253494E-4</v>
      </c>
      <c r="AR331" s="622">
        <v>1.8985849963544185E-3</v>
      </c>
      <c r="AS331" s="622">
        <v>0</v>
      </c>
      <c r="AT331" s="622">
        <v>3.8342283540436766E-4</v>
      </c>
      <c r="AU331" s="623">
        <v>1.3049545576041606E-4</v>
      </c>
      <c r="AV331" s="622">
        <v>2.2184917271074125E-4</v>
      </c>
      <c r="AW331" s="622">
        <v>5.6483974372995721E-4</v>
      </c>
      <c r="AX331" s="622">
        <v>0</v>
      </c>
      <c r="AY331" s="622">
        <v>2.0932067162853949E-3</v>
      </c>
      <c r="AZ331" s="622">
        <v>2.6630454166403251E-5</v>
      </c>
      <c r="BA331" s="622">
        <v>1.944471524038845E-5</v>
      </c>
      <c r="BB331" s="622">
        <v>8.4322024094975171E-5</v>
      </c>
      <c r="BC331" s="622">
        <v>4.7456997345748481E-8</v>
      </c>
      <c r="BD331" s="622">
        <v>1.9135246604681445E-7</v>
      </c>
      <c r="BE331" s="622">
        <v>5.6071740603411533E-6</v>
      </c>
      <c r="BF331" s="622">
        <v>8.6090535413792403E-9</v>
      </c>
      <c r="BG331" s="622">
        <v>0</v>
      </c>
      <c r="BH331" s="622">
        <v>0</v>
      </c>
      <c r="BI331" s="622">
        <v>0</v>
      </c>
      <c r="BJ331" s="622">
        <v>0</v>
      </c>
      <c r="BK331" s="622">
        <v>0</v>
      </c>
      <c r="BL331" s="622">
        <v>0</v>
      </c>
      <c r="BM331" s="622">
        <v>0</v>
      </c>
      <c r="BN331" s="622">
        <v>0</v>
      </c>
      <c r="BO331" s="622">
        <v>0</v>
      </c>
      <c r="BP331" s="622">
        <v>3.6887858821261592E-5</v>
      </c>
      <c r="BQ331" s="622">
        <v>1.4775462108824512E-8</v>
      </c>
      <c r="BR331" s="622">
        <v>0</v>
      </c>
      <c r="BS331" s="622">
        <v>0</v>
      </c>
      <c r="BT331" s="622">
        <v>0</v>
      </c>
      <c r="BU331" s="622">
        <v>1.0207690940005829E-6</v>
      </c>
      <c r="BV331" s="622">
        <v>0</v>
      </c>
      <c r="BW331" s="622">
        <v>0</v>
      </c>
      <c r="BX331" s="622">
        <v>2.1855010008908338E-6</v>
      </c>
      <c r="BY331" s="622">
        <v>3.3739026034008457E-9</v>
      </c>
      <c r="BZ331" s="622">
        <v>3.7575839830012463E-6</v>
      </c>
      <c r="CA331" s="622">
        <v>4.5500752818452042E-5</v>
      </c>
      <c r="CB331" s="622">
        <v>9.8377107733546229E-5</v>
      </c>
      <c r="CC331" s="622">
        <v>1.6600944794980929E-5</v>
      </c>
      <c r="CD331" s="622">
        <v>5.3475607626141014E-8</v>
      </c>
      <c r="CE331" s="622">
        <v>8.0941560962084346E-4</v>
      </c>
      <c r="CF331" s="622">
        <v>2.7573190634069362E-3</v>
      </c>
      <c r="CG331" s="622">
        <v>1.1214574035940845E-6</v>
      </c>
      <c r="CH331" s="622">
        <v>4.9179981406862913E-5</v>
      </c>
      <c r="CI331" s="622">
        <v>0</v>
      </c>
      <c r="CJ331" s="622">
        <v>3.0855016134012151E-5</v>
      </c>
    </row>
    <row r="332" spans="2:88">
      <c r="B332" s="273"/>
      <c r="C332" s="565">
        <f t="shared" si="30"/>
        <v>6</v>
      </c>
      <c r="D332" s="617" t="str">
        <f t="shared" si="30"/>
        <v>繊維製品</v>
      </c>
      <c r="E332" s="622">
        <v>1.6088436278870698E-3</v>
      </c>
      <c r="F332" s="622">
        <v>3.3370393779593013E-4</v>
      </c>
      <c r="G332" s="622">
        <v>6.3928015583230753E-3</v>
      </c>
      <c r="H332" s="622">
        <v>2.9149703829197539E-3</v>
      </c>
      <c r="I332" s="622">
        <v>5.6103416078114412E-4</v>
      </c>
      <c r="J332" s="622">
        <v>8.60834716178E-2</v>
      </c>
      <c r="K332" s="622">
        <v>2.5332562481478475E-3</v>
      </c>
      <c r="L332" s="622">
        <v>4.4355994652395107E-4</v>
      </c>
      <c r="M332" s="622">
        <v>7.4869537835430254E-6</v>
      </c>
      <c r="N332" s="622">
        <v>3.1231126759382805E-3</v>
      </c>
      <c r="O332" s="622">
        <v>2.2774324134957995E-3</v>
      </c>
      <c r="P332" s="622">
        <v>6.2080624843802439E-4</v>
      </c>
      <c r="Q332" s="622">
        <v>9.3032957468571853E-4</v>
      </c>
      <c r="R332" s="622">
        <v>8.4335510104206388E-4</v>
      </c>
      <c r="S332" s="622">
        <v>8.9789938709654185E-4</v>
      </c>
      <c r="T332" s="622">
        <v>7.4868095680353988E-4</v>
      </c>
      <c r="U332" s="622">
        <v>6.5882116182428322E-4</v>
      </c>
      <c r="V332" s="622">
        <v>1.7562788697712236E-3</v>
      </c>
      <c r="W332" s="622">
        <v>1.1301431385774964E-3</v>
      </c>
      <c r="X332" s="622">
        <v>1.6249240977246552E-3</v>
      </c>
      <c r="Y332" s="622">
        <v>9.4151774667465668E-4</v>
      </c>
      <c r="Z332" s="622">
        <v>1.4462217170557051E-3</v>
      </c>
      <c r="AA332" s="622">
        <v>1.7108387743942344E-3</v>
      </c>
      <c r="AB332" s="622">
        <v>9.2167836763915861E-5</v>
      </c>
      <c r="AC332" s="622">
        <v>5.5170756984179888E-4</v>
      </c>
      <c r="AD332" s="622">
        <v>1.1117414338440549E-3</v>
      </c>
      <c r="AE332" s="622">
        <v>2.0943546383087814E-3</v>
      </c>
      <c r="AF332" s="622">
        <v>7.3025869533405315E-4</v>
      </c>
      <c r="AG332" s="622">
        <v>8.6658398733729997E-6</v>
      </c>
      <c r="AH332" s="622">
        <v>9.7904009666250789E-4</v>
      </c>
      <c r="AI332" s="622">
        <v>2.9516672802215024E-4</v>
      </c>
      <c r="AJ332" s="622">
        <v>1.6441568816553229E-3</v>
      </c>
      <c r="AK332" s="622">
        <v>2.7902665279368552E-4</v>
      </c>
      <c r="AL332" s="622">
        <v>1.7988060376386843E-3</v>
      </c>
      <c r="AM332" s="622">
        <v>1.4804660731269272E-2</v>
      </c>
      <c r="AN332" s="622">
        <v>8.9915653598135199E-4</v>
      </c>
      <c r="AO332" s="622">
        <v>5.9533815612778261E-3</v>
      </c>
      <c r="AP332" s="622">
        <v>4.3069739790421572E-4</v>
      </c>
      <c r="AQ332" s="622">
        <v>2.4061337397995176E-3</v>
      </c>
      <c r="AR332" s="622">
        <v>3.3305874502773791E-3</v>
      </c>
      <c r="AS332" s="622">
        <v>7.076950507521395E-3</v>
      </c>
      <c r="AT332" s="622">
        <v>2.4610369368281471E-4</v>
      </c>
      <c r="AU332" s="623">
        <v>1.1687903237824507E-5</v>
      </c>
      <c r="AV332" s="622">
        <v>3.2591816743097755E-5</v>
      </c>
      <c r="AW332" s="622">
        <v>2.5412396354166945E-4</v>
      </c>
      <c r="AX332" s="622">
        <v>1.0070174491862945E-5</v>
      </c>
      <c r="AY332" s="622">
        <v>2.9006290124132339E-6</v>
      </c>
      <c r="AZ332" s="622">
        <v>3.8257541602012752E-3</v>
      </c>
      <c r="BA332" s="622">
        <v>8.7829960687110242E-5</v>
      </c>
      <c r="BB332" s="622">
        <v>5.4595163304740849E-6</v>
      </c>
      <c r="BC332" s="622">
        <v>6.9737081743712319E-8</v>
      </c>
      <c r="BD332" s="622">
        <v>7.800332017087212E-5</v>
      </c>
      <c r="BE332" s="622">
        <v>2.0284732955511312E-5</v>
      </c>
      <c r="BF332" s="622">
        <v>8.4070248390130728E-7</v>
      </c>
      <c r="BG332" s="622">
        <v>6.8250420129360919E-6</v>
      </c>
      <c r="BH332" s="622">
        <v>6.7930000189961555E-6</v>
      </c>
      <c r="BI332" s="622">
        <v>3.4537892845921099E-6</v>
      </c>
      <c r="BJ332" s="622">
        <v>1.1412404236269182E-5</v>
      </c>
      <c r="BK332" s="622">
        <v>5.5386488503005448E-6</v>
      </c>
      <c r="BL332" s="622">
        <v>2.0475638492444137E-5</v>
      </c>
      <c r="BM332" s="622">
        <v>1.2978165823447943E-5</v>
      </c>
      <c r="BN332" s="622">
        <v>6.5841278976322255E-6</v>
      </c>
      <c r="BO332" s="622">
        <v>1.4381547703786086E-5</v>
      </c>
      <c r="BP332" s="622">
        <v>4.4228102464395337E-5</v>
      </c>
      <c r="BQ332" s="622">
        <v>1.8542871590182585E-5</v>
      </c>
      <c r="BR332" s="622">
        <v>3.8028596733723718E-7</v>
      </c>
      <c r="BS332" s="622">
        <v>4.039485907691504E-6</v>
      </c>
      <c r="BT332" s="622">
        <v>5.3943496077879416E-6</v>
      </c>
      <c r="BU332" s="622">
        <v>1.4498648419129297E-5</v>
      </c>
      <c r="BV332" s="622">
        <v>3.8168609667798674E-6</v>
      </c>
      <c r="BW332" s="622">
        <v>7.210598086251093E-8</v>
      </c>
      <c r="BX332" s="622">
        <v>1.1719304341067631E-5</v>
      </c>
      <c r="BY332" s="622">
        <v>5.0821271209353583E-6</v>
      </c>
      <c r="BZ332" s="622">
        <v>9.2354745271721497E-6</v>
      </c>
      <c r="CA332" s="622">
        <v>1.2914462231311411E-6</v>
      </c>
      <c r="CB332" s="622">
        <v>9.0718572499181953E-6</v>
      </c>
      <c r="CC332" s="622">
        <v>6.3873537718959518E-5</v>
      </c>
      <c r="CD332" s="622">
        <v>8.2740087342527661E-6</v>
      </c>
      <c r="CE332" s="622">
        <v>3.321327592165155E-5</v>
      </c>
      <c r="CF332" s="622">
        <v>1.6671547074041197E-6</v>
      </c>
      <c r="CG332" s="622">
        <v>4.506408685643816E-5</v>
      </c>
      <c r="CH332" s="622">
        <v>1.8093105679671226E-5</v>
      </c>
      <c r="CI332" s="622">
        <v>2.8761183456022291E-4</v>
      </c>
      <c r="CJ332" s="622">
        <v>3.2950683488414201E-6</v>
      </c>
    </row>
    <row r="333" spans="2:88">
      <c r="B333" s="273"/>
      <c r="C333" s="565">
        <f t="shared" si="30"/>
        <v>7</v>
      </c>
      <c r="D333" s="617" t="str">
        <f t="shared" si="30"/>
        <v>パルプ・紙・木製品</v>
      </c>
      <c r="E333" s="622">
        <v>4.3021889860223725E-3</v>
      </c>
      <c r="F333" s="622">
        <v>9.2657973360782354E-4</v>
      </c>
      <c r="G333" s="622">
        <v>1.0326398063412899E-3</v>
      </c>
      <c r="H333" s="622">
        <v>1.2351581471541323E-3</v>
      </c>
      <c r="I333" s="622">
        <v>4.6756405458224749E-3</v>
      </c>
      <c r="J333" s="622">
        <v>2.1160559422135727E-3</v>
      </c>
      <c r="K333" s="622">
        <v>7.3594929552928096E-2</v>
      </c>
      <c r="L333" s="622">
        <v>3.0754115627241192E-3</v>
      </c>
      <c r="M333" s="622">
        <v>3.6745534899563973E-6</v>
      </c>
      <c r="N333" s="622">
        <v>2.0447187580279447E-3</v>
      </c>
      <c r="O333" s="622">
        <v>4.6095993201106973E-3</v>
      </c>
      <c r="P333" s="622">
        <v>4.4185306648167674E-4</v>
      </c>
      <c r="Q333" s="622">
        <v>2.4636714749863191E-3</v>
      </c>
      <c r="R333" s="622">
        <v>1.1748971761373734E-3</v>
      </c>
      <c r="S333" s="622">
        <v>1.3396808386199647E-3</v>
      </c>
      <c r="T333" s="622">
        <v>5.2428389644680346E-4</v>
      </c>
      <c r="U333" s="622">
        <v>1.8402970080236242E-3</v>
      </c>
      <c r="V333" s="622">
        <v>1.1249080022593721E-3</v>
      </c>
      <c r="W333" s="622">
        <v>2.2594525208865473E-3</v>
      </c>
      <c r="X333" s="622">
        <v>1.1581227814268639E-3</v>
      </c>
      <c r="Y333" s="622">
        <v>5.0979295749698839E-4</v>
      </c>
      <c r="Z333" s="622">
        <v>3.2052102194509838E-2</v>
      </c>
      <c r="AA333" s="622">
        <v>2.100293378629171E-2</v>
      </c>
      <c r="AB333" s="622">
        <v>5.8484306185005593E-4</v>
      </c>
      <c r="AC333" s="622">
        <v>1.5340795326998233E-3</v>
      </c>
      <c r="AD333" s="622">
        <v>1.3123484950957102E-3</v>
      </c>
      <c r="AE333" s="622">
        <v>1.5617769661169024E-3</v>
      </c>
      <c r="AF333" s="622">
        <v>1.6211568995586625E-3</v>
      </c>
      <c r="AG333" s="622">
        <v>1.5373087907609198E-4</v>
      </c>
      <c r="AH333" s="622">
        <v>2.1177719240306567E-3</v>
      </c>
      <c r="AI333" s="622">
        <v>3.5206041974457829E-3</v>
      </c>
      <c r="AJ333" s="622">
        <v>4.1875461053632611E-4</v>
      </c>
      <c r="AK333" s="622">
        <v>1.9755993909958002E-3</v>
      </c>
      <c r="AL333" s="622">
        <v>2.0828421131034221E-3</v>
      </c>
      <c r="AM333" s="622">
        <v>6.4676079684058401E-3</v>
      </c>
      <c r="AN333" s="622">
        <v>8.3916518302121267E-4</v>
      </c>
      <c r="AO333" s="622">
        <v>1.916573545985917E-3</v>
      </c>
      <c r="AP333" s="622">
        <v>2.4003789550771553E-3</v>
      </c>
      <c r="AQ333" s="622">
        <v>1.9556321900414879E-3</v>
      </c>
      <c r="AR333" s="622">
        <v>1.2486729346389549E-3</v>
      </c>
      <c r="AS333" s="622">
        <v>0.10923944076222444</v>
      </c>
      <c r="AT333" s="622">
        <v>3.499694657418439E-4</v>
      </c>
      <c r="AU333" s="623">
        <v>1.60887218915329E-4</v>
      </c>
      <c r="AV333" s="622">
        <v>6.5047425502048949E-5</v>
      </c>
      <c r="AW333" s="622">
        <v>2.4151195224664166E-5</v>
      </c>
      <c r="AX333" s="622">
        <v>2.7442337883809784E-5</v>
      </c>
      <c r="AY333" s="622">
        <v>1.106082986944385E-4</v>
      </c>
      <c r="AZ333" s="622">
        <v>5.3050519250728585E-5</v>
      </c>
      <c r="BA333" s="622">
        <v>2.9577636257430867E-3</v>
      </c>
      <c r="BB333" s="622">
        <v>1.0254440365588422E-4</v>
      </c>
      <c r="BC333" s="622">
        <v>1.9362873247604572E-7</v>
      </c>
      <c r="BD333" s="622">
        <v>6.7789786013639996E-5</v>
      </c>
      <c r="BE333" s="622">
        <v>1.6804848229327854E-4</v>
      </c>
      <c r="BF333" s="622">
        <v>3.5114840613740843E-6</v>
      </c>
      <c r="BG333" s="622">
        <v>1.8255722061619176E-5</v>
      </c>
      <c r="BH333" s="622">
        <v>2.5773319726301263E-5</v>
      </c>
      <c r="BI333" s="622">
        <v>1.4759945950820894E-5</v>
      </c>
      <c r="BJ333" s="622">
        <v>1.054544142712893E-5</v>
      </c>
      <c r="BK333" s="622">
        <v>3.6479234188282706E-5</v>
      </c>
      <c r="BL333" s="622">
        <v>6.4501327890504866E-5</v>
      </c>
      <c r="BM333" s="622">
        <v>6.9264781400846107E-5</v>
      </c>
      <c r="BN333" s="622">
        <v>6.255573040720431E-5</v>
      </c>
      <c r="BO333" s="622">
        <v>1.3483732807929544E-5</v>
      </c>
      <c r="BP333" s="622">
        <v>9.4963811876060253E-4</v>
      </c>
      <c r="BQ333" s="622">
        <v>3.6542243887820365E-4</v>
      </c>
      <c r="BR333" s="622">
        <v>1.9644683088321913E-5</v>
      </c>
      <c r="BS333" s="622">
        <v>3.5355511749717536E-5</v>
      </c>
      <c r="BT333" s="622">
        <v>3.8875724266464399E-5</v>
      </c>
      <c r="BU333" s="622">
        <v>5.5257861633256649E-5</v>
      </c>
      <c r="BV333" s="622">
        <v>4.537428646493847E-5</v>
      </c>
      <c r="BW333" s="622">
        <v>5.3214545737219254E-6</v>
      </c>
      <c r="BX333" s="622">
        <v>4.8819817355158004E-5</v>
      </c>
      <c r="BY333" s="622">
        <v>1.6565250037644697E-4</v>
      </c>
      <c r="BZ333" s="622">
        <v>1.4438620762521335E-5</v>
      </c>
      <c r="CA333" s="622">
        <v>7.4203089898628724E-5</v>
      </c>
      <c r="CB333" s="622">
        <v>5.4035201963807827E-5</v>
      </c>
      <c r="CC333" s="622">
        <v>2.1504085350316593E-4</v>
      </c>
      <c r="CD333" s="622">
        <v>3.7852808309855162E-5</v>
      </c>
      <c r="CE333" s="622">
        <v>5.5423929841890748E-5</v>
      </c>
      <c r="CF333" s="622">
        <v>5.6337143909377266E-5</v>
      </c>
      <c r="CG333" s="622">
        <v>7.1036571402736788E-5</v>
      </c>
      <c r="CH333" s="622">
        <v>4.479209891967644E-5</v>
      </c>
      <c r="CI333" s="622">
        <v>3.4180512121574115E-3</v>
      </c>
      <c r="CJ333" s="622">
        <v>1.2369805742447389E-5</v>
      </c>
    </row>
    <row r="334" spans="2:88">
      <c r="B334" s="273"/>
      <c r="C334" s="565">
        <f t="shared" si="30"/>
        <v>8</v>
      </c>
      <c r="D334" s="617" t="str">
        <f t="shared" si="30"/>
        <v>化学製品</v>
      </c>
      <c r="E334" s="622">
        <v>1.5479428821341268E-2</v>
      </c>
      <c r="F334" s="622">
        <v>2.1558104764235521E-4</v>
      </c>
      <c r="G334" s="622">
        <v>4.1336125695680057E-3</v>
      </c>
      <c r="H334" s="622">
        <v>8.9507979557830325E-3</v>
      </c>
      <c r="I334" s="622">
        <v>6.3997149484466111E-3</v>
      </c>
      <c r="J334" s="622">
        <v>7.9557153135268691E-2</v>
      </c>
      <c r="K334" s="622">
        <v>2.0410318433176367E-2</v>
      </c>
      <c r="L334" s="622">
        <v>0.23157175915605299</v>
      </c>
      <c r="M334" s="622">
        <v>6.6649083978222742E-4</v>
      </c>
      <c r="N334" s="622">
        <v>0.16263502344719846</v>
      </c>
      <c r="O334" s="622">
        <v>2.5182758171988687E-2</v>
      </c>
      <c r="P334" s="622">
        <v>2.1876131016387275E-3</v>
      </c>
      <c r="Q334" s="622">
        <v>1.8144206359129771E-2</v>
      </c>
      <c r="R334" s="622">
        <v>4.639882457325206E-3</v>
      </c>
      <c r="S334" s="622">
        <v>2.6636521556578519E-3</v>
      </c>
      <c r="T334" s="622">
        <v>1.909175082701041E-3</v>
      </c>
      <c r="U334" s="622">
        <v>1.11694097054547E-2</v>
      </c>
      <c r="V334" s="622">
        <v>1.8888743604434308E-2</v>
      </c>
      <c r="W334" s="622">
        <v>7.7823636904520814E-3</v>
      </c>
      <c r="X334" s="622">
        <v>2.4837868253991401E-3</v>
      </c>
      <c r="Y334" s="622">
        <v>4.8404309583605122E-3</v>
      </c>
      <c r="Z334" s="622">
        <v>1.621752004678257E-2</v>
      </c>
      <c r="AA334" s="622">
        <v>2.2048253062786917E-3</v>
      </c>
      <c r="AB334" s="622">
        <v>2.1015295880092504E-4</v>
      </c>
      <c r="AC334" s="622">
        <v>4.5880330022527588E-3</v>
      </c>
      <c r="AD334" s="622">
        <v>6.2070743990595423E-3</v>
      </c>
      <c r="AE334" s="622">
        <v>5.5669350252348504E-6</v>
      </c>
      <c r="AF334" s="622">
        <v>5.5536112269929296E-6</v>
      </c>
      <c r="AG334" s="622">
        <v>1.6863520644452736E-5</v>
      </c>
      <c r="AH334" s="622">
        <v>2.4469459355802223E-4</v>
      </c>
      <c r="AI334" s="622">
        <v>4.1153471826393826E-4</v>
      </c>
      <c r="AJ334" s="622">
        <v>3.087108173826851E-4</v>
      </c>
      <c r="AK334" s="622">
        <v>3.487702141828807E-3</v>
      </c>
      <c r="AL334" s="622">
        <v>5.2262486598192263E-2</v>
      </c>
      <c r="AM334" s="622">
        <v>8.1377779239207504E-4</v>
      </c>
      <c r="AN334" s="622">
        <v>1.519439834530267E-3</v>
      </c>
      <c r="AO334" s="622">
        <v>1.2405950869564947E-3</v>
      </c>
      <c r="AP334" s="622">
        <v>1.0309597231430235E-3</v>
      </c>
      <c r="AQ334" s="622">
        <v>1.7542835623605242E-3</v>
      </c>
      <c r="AR334" s="622">
        <v>5.0976479169926939E-3</v>
      </c>
      <c r="AS334" s="622">
        <v>3.9475187348543914E-3</v>
      </c>
      <c r="AT334" s="622">
        <v>3.3033781088661141E-3</v>
      </c>
      <c r="AU334" s="623">
        <v>9.1717421651283705E-4</v>
      </c>
      <c r="AV334" s="622">
        <v>1.9102306910840222E-5</v>
      </c>
      <c r="AW334" s="622">
        <v>2.0065742858352799E-4</v>
      </c>
      <c r="AX334" s="622">
        <v>3.9370974364500339E-4</v>
      </c>
      <c r="AY334" s="622">
        <v>3.4603137948869904E-4</v>
      </c>
      <c r="AZ334" s="622">
        <v>1.1960046796630922E-3</v>
      </c>
      <c r="BA334" s="622">
        <v>1.1790687436120935E-3</v>
      </c>
      <c r="BB334" s="622">
        <v>1.2170362701181549E-2</v>
      </c>
      <c r="BC334" s="622">
        <v>6.1135440148952309E-5</v>
      </c>
      <c r="BD334" s="622">
        <v>1.0636114401129264E-2</v>
      </c>
      <c r="BE334" s="622">
        <v>1.108382613830901E-3</v>
      </c>
      <c r="BF334" s="622">
        <v>1.3661683895135505E-4</v>
      </c>
      <c r="BG334" s="622">
        <v>3.3399909676637668E-4</v>
      </c>
      <c r="BH334" s="622">
        <v>2.5380497426211944E-4</v>
      </c>
      <c r="BI334" s="622">
        <v>1.3604767934037696E-4</v>
      </c>
      <c r="BJ334" s="622">
        <v>1.1161548258306385E-4</v>
      </c>
      <c r="BK334" s="622">
        <v>5.3607538611416788E-4</v>
      </c>
      <c r="BL334" s="622">
        <v>6.2619552239338437E-4</v>
      </c>
      <c r="BM334" s="622">
        <v>5.4144087022287501E-4</v>
      </c>
      <c r="BN334" s="622">
        <v>3.5982607814722425E-4</v>
      </c>
      <c r="BO334" s="622">
        <v>3.1422083694512419E-4</v>
      </c>
      <c r="BP334" s="622">
        <v>8.8575309342828743E-4</v>
      </c>
      <c r="BQ334" s="622">
        <v>1.4277563059591074E-4</v>
      </c>
      <c r="BR334" s="622">
        <v>1.72580173128987E-5</v>
      </c>
      <c r="BS334" s="622">
        <v>3.0183783275155099E-4</v>
      </c>
      <c r="BT334" s="622">
        <v>3.5406101711382113E-4</v>
      </c>
      <c r="BU334" s="622">
        <v>3.0514247123556776E-7</v>
      </c>
      <c r="BV334" s="622">
        <v>5.9681683774263649E-7</v>
      </c>
      <c r="BW334" s="622">
        <v>8.7872810665957401E-7</v>
      </c>
      <c r="BX334" s="622">
        <v>1.5459548542128047E-5</v>
      </c>
      <c r="BY334" s="622">
        <v>3.4539190181785043E-5</v>
      </c>
      <c r="BZ334" s="622">
        <v>1.9942198681953329E-5</v>
      </c>
      <c r="CA334" s="622">
        <v>2.5851808837859958E-4</v>
      </c>
      <c r="CB334" s="622">
        <v>1.4316342442456398E-3</v>
      </c>
      <c r="CC334" s="622">
        <v>6.1433073622659407E-5</v>
      </c>
      <c r="CD334" s="622">
        <v>1.0894355054637812E-4</v>
      </c>
      <c r="CE334" s="622">
        <v>8.2104646826288791E-5</v>
      </c>
      <c r="CF334" s="622">
        <v>6.889698320651116E-5</v>
      </c>
      <c r="CG334" s="622">
        <v>1.0302393376823177E-4</v>
      </c>
      <c r="CH334" s="622">
        <v>4.5286614752207052E-4</v>
      </c>
      <c r="CI334" s="622">
        <v>2.4164432747744222E-4</v>
      </c>
      <c r="CJ334" s="622">
        <v>2.0305929174575359E-4</v>
      </c>
    </row>
    <row r="335" spans="2:88">
      <c r="B335" s="273"/>
      <c r="C335" s="565">
        <f t="shared" si="30"/>
        <v>9</v>
      </c>
      <c r="D335" s="617" t="str">
        <f t="shared" si="30"/>
        <v>石油・石炭製品</v>
      </c>
      <c r="E335" s="622">
        <v>1.0372965270262713E-2</v>
      </c>
      <c r="F335" s="622">
        <v>1.1809529029989116E-2</v>
      </c>
      <c r="G335" s="622">
        <v>5.0783279573015198E-2</v>
      </c>
      <c r="H335" s="622">
        <v>0.10406303122924415</v>
      </c>
      <c r="I335" s="622">
        <v>4.758277485789936E-3</v>
      </c>
      <c r="J335" s="622">
        <v>7.5108910791652043E-3</v>
      </c>
      <c r="K335" s="622">
        <v>5.00422564462166E-3</v>
      </c>
      <c r="L335" s="622">
        <v>7.5248269972676363E-2</v>
      </c>
      <c r="M335" s="622">
        <v>4.7925492653894119E-2</v>
      </c>
      <c r="N335" s="622">
        <v>2.6687261755129273E-3</v>
      </c>
      <c r="O335" s="622">
        <v>2.2689579234767047E-2</v>
      </c>
      <c r="P335" s="622">
        <v>6.8344229288395501E-3</v>
      </c>
      <c r="Q335" s="622">
        <v>2.4823203384750116E-3</v>
      </c>
      <c r="R335" s="622">
        <v>5.3754273197695549E-3</v>
      </c>
      <c r="S335" s="622">
        <v>3.8015534452971391E-3</v>
      </c>
      <c r="T335" s="622">
        <v>2.4727386454702466E-3</v>
      </c>
      <c r="U335" s="622">
        <v>2.1410908798312166E-3</v>
      </c>
      <c r="V335" s="622">
        <v>1.9626704279460628E-3</v>
      </c>
      <c r="W335" s="622">
        <v>2.0208554056992544E-3</v>
      </c>
      <c r="X335" s="622">
        <v>7.8418536715862649E-4</v>
      </c>
      <c r="Y335" s="622">
        <v>1.3712495797964964E-3</v>
      </c>
      <c r="Z335" s="622">
        <v>-2.0766852159783196E-2</v>
      </c>
      <c r="AA335" s="622">
        <v>1.391556650135644E-2</v>
      </c>
      <c r="AB335" s="622">
        <v>2.2255375017361551E-2</v>
      </c>
      <c r="AC335" s="622">
        <v>1.1916605596698293E-2</v>
      </c>
      <c r="AD335" s="622">
        <v>1.3334602849794777E-2</v>
      </c>
      <c r="AE335" s="622">
        <v>7.1992080227656786E-3</v>
      </c>
      <c r="AF335" s="622">
        <v>1.872787063360365E-3</v>
      </c>
      <c r="AG335" s="622">
        <v>4.4177929780164359E-4</v>
      </c>
      <c r="AH335" s="622">
        <v>2.5994602695456254E-2</v>
      </c>
      <c r="AI335" s="622">
        <v>2.2027670120177297E-3</v>
      </c>
      <c r="AJ335" s="622">
        <v>8.7291745241882459E-3</v>
      </c>
      <c r="AK335" s="622">
        <v>4.6756239702113768E-3</v>
      </c>
      <c r="AL335" s="622">
        <v>3.0307363638774651E-3</v>
      </c>
      <c r="AM335" s="622">
        <v>4.550057109446403E-3</v>
      </c>
      <c r="AN335" s="622">
        <v>2.9968768232707839E-3</v>
      </c>
      <c r="AO335" s="622">
        <v>8.5975807316031206E-3</v>
      </c>
      <c r="AP335" s="622">
        <v>3.6114827550171825E-3</v>
      </c>
      <c r="AQ335" s="622">
        <v>8.0594661947004879E-3</v>
      </c>
      <c r="AR335" s="622">
        <v>6.7373603133352965E-3</v>
      </c>
      <c r="AS335" s="622">
        <v>0</v>
      </c>
      <c r="AT335" s="622">
        <v>1.6428214107389951E-2</v>
      </c>
      <c r="AU335" s="623">
        <v>1.0911428056240081E-3</v>
      </c>
      <c r="AV335" s="622">
        <v>1.1458497563050965E-3</v>
      </c>
      <c r="AW335" s="622">
        <v>3.0951923153924284E-3</v>
      </c>
      <c r="AX335" s="622">
        <v>5.1091794338068092E-3</v>
      </c>
      <c r="AY335" s="622">
        <v>3.1600763243576813E-4</v>
      </c>
      <c r="AZ335" s="622">
        <v>4.6232249777784155E-4</v>
      </c>
      <c r="BA335" s="622">
        <v>3.2081003409935896E-4</v>
      </c>
      <c r="BB335" s="622">
        <v>4.1364931250329907E-3</v>
      </c>
      <c r="BC335" s="622">
        <v>3.1379760580322671E-3</v>
      </c>
      <c r="BD335" s="622">
        <v>1.2034447024782691E-4</v>
      </c>
      <c r="BE335" s="622">
        <v>1.3028653897772782E-3</v>
      </c>
      <c r="BF335" s="622">
        <v>1.8106113365946679E-4</v>
      </c>
      <c r="BG335" s="622">
        <v>1.765798594744957E-4</v>
      </c>
      <c r="BH335" s="622">
        <v>3.0158329407074829E-4</v>
      </c>
      <c r="BI335" s="622">
        <v>1.4997954905454397E-4</v>
      </c>
      <c r="BJ335" s="622">
        <v>1.3776306387076399E-4</v>
      </c>
      <c r="BK335" s="622">
        <v>1.6949903310359542E-4</v>
      </c>
      <c r="BL335" s="622">
        <v>1.0164597986490347E-4</v>
      </c>
      <c r="BM335" s="622">
        <v>9.6563416878647003E-5</v>
      </c>
      <c r="BN335" s="622">
        <v>4.9232953463824345E-5</v>
      </c>
      <c r="BO335" s="622">
        <v>1.193609908438446E-4</v>
      </c>
      <c r="BP335" s="622">
        <v>4.2943688724441411E-4</v>
      </c>
      <c r="BQ335" s="622">
        <v>5.8144242812150021E-4</v>
      </c>
      <c r="BR335" s="622">
        <v>1.8780491086468002E-3</v>
      </c>
      <c r="BS335" s="622">
        <v>7.2752763095943862E-4</v>
      </c>
      <c r="BT335" s="622">
        <v>9.6327770287320356E-4</v>
      </c>
      <c r="BU335" s="622">
        <v>7.1531523876517246E-4</v>
      </c>
      <c r="BV335" s="622">
        <v>1.5489806969891856E-4</v>
      </c>
      <c r="BW335" s="622">
        <v>5.3393659481206496E-5</v>
      </c>
      <c r="BX335" s="622">
        <v>2.6730776449443391E-3</v>
      </c>
      <c r="BY335" s="622">
        <v>1.9729015769286241E-4</v>
      </c>
      <c r="BZ335" s="622">
        <v>7.6903533472660662E-4</v>
      </c>
      <c r="CA335" s="622">
        <v>3.1150589575097075E-4</v>
      </c>
      <c r="CB335" s="622">
        <v>1.9560012760682562E-4</v>
      </c>
      <c r="CC335" s="622">
        <v>3.6444061300751156E-4</v>
      </c>
      <c r="CD335" s="622">
        <v>2.2282549780346973E-4</v>
      </c>
      <c r="CE335" s="622">
        <v>6.046376380601698E-4</v>
      </c>
      <c r="CF335" s="622">
        <v>2.2889188832292737E-4</v>
      </c>
      <c r="CG335" s="622">
        <v>7.9925915732620022E-4</v>
      </c>
      <c r="CH335" s="622">
        <v>6.1103279627135036E-4</v>
      </c>
      <c r="CI335" s="622">
        <v>0</v>
      </c>
      <c r="CJ335" s="622">
        <v>1.2404467188405208E-3</v>
      </c>
    </row>
    <row r="336" spans="2:88">
      <c r="B336" s="273"/>
      <c r="C336" s="565">
        <f t="shared" si="30"/>
        <v>10</v>
      </c>
      <c r="D336" s="617" t="str">
        <f t="shared" si="30"/>
        <v>プラスチック・ゴム製品</v>
      </c>
      <c r="E336" s="622">
        <v>2.3496320134555205E-3</v>
      </c>
      <c r="F336" s="622">
        <v>1.9869829206453911E-3</v>
      </c>
      <c r="G336" s="622">
        <v>5.5576762895322403E-3</v>
      </c>
      <c r="H336" s="622">
        <v>2.5057934809987591E-3</v>
      </c>
      <c r="I336" s="622">
        <v>6.6575912056859683E-3</v>
      </c>
      <c r="J336" s="622">
        <v>4.3917828094005417E-3</v>
      </c>
      <c r="K336" s="622">
        <v>1.1150600294054921E-2</v>
      </c>
      <c r="L336" s="622">
        <v>5.471020727037602E-3</v>
      </c>
      <c r="M336" s="622">
        <v>5.3449810163529318E-5</v>
      </c>
      <c r="N336" s="622">
        <v>8.4054926505139127E-2</v>
      </c>
      <c r="O336" s="622">
        <v>4.4039226127793422E-3</v>
      </c>
      <c r="P336" s="622">
        <v>2.4461373430124597E-4</v>
      </c>
      <c r="Q336" s="622">
        <v>8.4933329045910246E-3</v>
      </c>
      <c r="R336" s="622">
        <v>1.9834449468760715E-3</v>
      </c>
      <c r="S336" s="622">
        <v>4.5986213109089963E-3</v>
      </c>
      <c r="T336" s="622">
        <v>3.8475606456378456E-3</v>
      </c>
      <c r="U336" s="622">
        <v>1.7534916578821676E-2</v>
      </c>
      <c r="V336" s="622">
        <v>7.8982009882984823E-3</v>
      </c>
      <c r="W336" s="622">
        <v>1.8365523332630699E-2</v>
      </c>
      <c r="X336" s="622">
        <v>1.3021385572691183E-2</v>
      </c>
      <c r="Y336" s="622">
        <v>1.640416850118407E-2</v>
      </c>
      <c r="Z336" s="622">
        <v>2.2576022441270095E-2</v>
      </c>
      <c r="AA336" s="622">
        <v>5.359262741573838E-3</v>
      </c>
      <c r="AB336" s="622">
        <v>4.7259623041183743E-6</v>
      </c>
      <c r="AC336" s="622">
        <v>1.4059232177952404E-2</v>
      </c>
      <c r="AD336" s="622">
        <v>3.9461432820361332E-3</v>
      </c>
      <c r="AE336" s="622">
        <v>2.475940420187684E-3</v>
      </c>
      <c r="AF336" s="622">
        <v>1.0914986556685793E-3</v>
      </c>
      <c r="AG336" s="622">
        <v>2.0107534212586816E-4</v>
      </c>
      <c r="AH336" s="622">
        <v>8.2668633417499408E-4</v>
      </c>
      <c r="AI336" s="622">
        <v>3.6570721992832561E-4</v>
      </c>
      <c r="AJ336" s="622">
        <v>5.200877465752436E-4</v>
      </c>
      <c r="AK336" s="622">
        <v>1.2227048078466845E-3</v>
      </c>
      <c r="AL336" s="622">
        <v>7.2488410458226361E-4</v>
      </c>
      <c r="AM336" s="622">
        <v>2.3817828137422895E-3</v>
      </c>
      <c r="AN336" s="622">
        <v>4.0991549068282477E-3</v>
      </c>
      <c r="AO336" s="622">
        <v>1.0769053927143285E-3</v>
      </c>
      <c r="AP336" s="622">
        <v>5.2170098282506444E-4</v>
      </c>
      <c r="AQ336" s="622">
        <v>2.30181903512439E-3</v>
      </c>
      <c r="AR336" s="622">
        <v>9.1400818880990544E-4</v>
      </c>
      <c r="AS336" s="622">
        <v>1.8496871800067285E-2</v>
      </c>
      <c r="AT336" s="622">
        <v>1.3761831941710146E-3</v>
      </c>
      <c r="AU336" s="623">
        <v>2.833224572221464E-4</v>
      </c>
      <c r="AV336" s="622">
        <v>4.4227593554127986E-4</v>
      </c>
      <c r="AW336" s="622">
        <v>4.9314706707931626E-4</v>
      </c>
      <c r="AX336" s="622">
        <v>3.6189642004786108E-4</v>
      </c>
      <c r="AY336" s="622">
        <v>5.3788142907279556E-4</v>
      </c>
      <c r="AZ336" s="622">
        <v>3.4915641551101485E-4</v>
      </c>
      <c r="BA336" s="622">
        <v>6.1826731629212968E-4</v>
      </c>
      <c r="BB336" s="622">
        <v>5.4047621066352224E-4</v>
      </c>
      <c r="BC336" s="622">
        <v>4.4747110448973657E-6</v>
      </c>
      <c r="BD336" s="622">
        <v>6.3185562417853057E-3</v>
      </c>
      <c r="BE336" s="622">
        <v>2.5180275640794065E-4</v>
      </c>
      <c r="BF336" s="622">
        <v>3.5854363467433051E-5</v>
      </c>
      <c r="BG336" s="622">
        <v>1.3643360974973699E-4</v>
      </c>
      <c r="BH336" s="622">
        <v>1.7889575163970616E-4</v>
      </c>
      <c r="BI336" s="622">
        <v>5.4982046077532395E-4</v>
      </c>
      <c r="BJ336" s="622">
        <v>9.1172154537218924E-4</v>
      </c>
      <c r="BK336" s="622">
        <v>1.3585192346042957E-3</v>
      </c>
      <c r="BL336" s="622">
        <v>6.164677998658219E-4</v>
      </c>
      <c r="BM336" s="622">
        <v>1.2538908703659741E-3</v>
      </c>
      <c r="BN336" s="622">
        <v>1.2949612119389012E-3</v>
      </c>
      <c r="BO336" s="622">
        <v>1.3658872506426213E-3</v>
      </c>
      <c r="BP336" s="622">
        <v>1.7182313943183412E-3</v>
      </c>
      <c r="BQ336" s="622">
        <v>4.2566509516566689E-4</v>
      </c>
      <c r="BR336" s="622">
        <v>7.9133692123047178E-7</v>
      </c>
      <c r="BS336" s="622">
        <v>1.1162245006245293E-3</v>
      </c>
      <c r="BT336" s="622">
        <v>6.7520301130533913E-4</v>
      </c>
      <c r="BU336" s="622">
        <v>1.6032729841883539E-4</v>
      </c>
      <c r="BV336" s="622">
        <v>8.0910373568845735E-5</v>
      </c>
      <c r="BW336" s="622">
        <v>1.6754504883976934E-5</v>
      </c>
      <c r="BX336" s="622">
        <v>7.9223779052496203E-5</v>
      </c>
      <c r="BY336" s="622">
        <v>1.1912329030587201E-4</v>
      </c>
      <c r="BZ336" s="622">
        <v>8.5516759597333993E-5</v>
      </c>
      <c r="CA336" s="622">
        <v>1.1501526311439229E-4</v>
      </c>
      <c r="CB336" s="622">
        <v>8.8638626870855451E-5</v>
      </c>
      <c r="CC336" s="622">
        <v>3.4581168158308821E-4</v>
      </c>
      <c r="CD336" s="622">
        <v>4.0716697445166805E-4</v>
      </c>
      <c r="CE336" s="622">
        <v>1.20099801347115E-4</v>
      </c>
      <c r="CF336" s="622">
        <v>4.0626752406136297E-5</v>
      </c>
      <c r="CG336" s="622">
        <v>2.5697179600789197E-4</v>
      </c>
      <c r="CH336" s="622">
        <v>9.1666410462569681E-5</v>
      </c>
      <c r="CI336" s="622">
        <v>1.5862251859549092E-3</v>
      </c>
      <c r="CJ336" s="622">
        <v>1.2357079144381775E-4</v>
      </c>
    </row>
    <row r="337" spans="2:88">
      <c r="B337" s="273"/>
      <c r="C337" s="565">
        <f t="shared" si="30"/>
        <v>11</v>
      </c>
      <c r="D337" s="617" t="str">
        <f t="shared" si="30"/>
        <v>窯業・土石製品</v>
      </c>
      <c r="E337" s="622">
        <v>1.4244531701729927E-3</v>
      </c>
      <c r="F337" s="622">
        <v>3.1758253238409365E-5</v>
      </c>
      <c r="G337" s="622">
        <v>4.3517397841534114E-5</v>
      </c>
      <c r="H337" s="622">
        <v>2.7267454343912551E-5</v>
      </c>
      <c r="I337" s="622">
        <v>4.2749950875617491E-4</v>
      </c>
      <c r="J337" s="622">
        <v>6.9062416945000048E-5</v>
      </c>
      <c r="K337" s="622">
        <v>1.4043161756970475E-3</v>
      </c>
      <c r="L337" s="622">
        <v>2.2027206973430817E-3</v>
      </c>
      <c r="M337" s="622">
        <v>6.2615276149849037E-5</v>
      </c>
      <c r="N337" s="622">
        <v>4.8674395741916992E-4</v>
      </c>
      <c r="O337" s="622">
        <v>3.464799955404993E-2</v>
      </c>
      <c r="P337" s="622">
        <v>5.9543678352894898E-3</v>
      </c>
      <c r="Q337" s="622">
        <v>6.5294480327405865E-3</v>
      </c>
      <c r="R337" s="622">
        <v>2.27812649749833E-3</v>
      </c>
      <c r="S337" s="622">
        <v>5.7917936462297563E-3</v>
      </c>
      <c r="T337" s="622">
        <v>3.5534993849614086E-3</v>
      </c>
      <c r="U337" s="622">
        <v>1.2139555597102481E-3</v>
      </c>
      <c r="V337" s="622">
        <v>9.5090126751244553E-3</v>
      </c>
      <c r="W337" s="622">
        <v>5.6873850706423475E-3</v>
      </c>
      <c r="X337" s="622">
        <v>1.4504066957030535E-3</v>
      </c>
      <c r="Y337" s="622">
        <v>1.7363037422962414E-3</v>
      </c>
      <c r="Z337" s="622">
        <v>2.1271112133450509E-3</v>
      </c>
      <c r="AA337" s="622">
        <v>2.6555164970343784E-2</v>
      </c>
      <c r="AB337" s="622">
        <v>4.3073867139515648E-5</v>
      </c>
      <c r="AC337" s="622">
        <v>3.1859416990163382E-3</v>
      </c>
      <c r="AD337" s="622">
        <v>1.6788281671834985E-4</v>
      </c>
      <c r="AE337" s="622">
        <v>7.0597266482750568E-5</v>
      </c>
      <c r="AF337" s="622">
        <v>3.3395828950767794E-6</v>
      </c>
      <c r="AG337" s="622">
        <v>3.6451197715780346E-5</v>
      </c>
      <c r="AH337" s="622">
        <v>1.0129896639223741E-5</v>
      </c>
      <c r="AI337" s="622">
        <v>2.8212337206109633E-6</v>
      </c>
      <c r="AJ337" s="622">
        <v>5.2978906543172818E-5</v>
      </c>
      <c r="AK337" s="622">
        <v>6.65094525760737E-4</v>
      </c>
      <c r="AL337" s="622">
        <v>2.723730522544684E-4</v>
      </c>
      <c r="AM337" s="622">
        <v>1.083067223754535E-4</v>
      </c>
      <c r="AN337" s="622">
        <v>1.3269676582594711E-4</v>
      </c>
      <c r="AO337" s="622">
        <v>6.3744625460663922E-4</v>
      </c>
      <c r="AP337" s="622">
        <v>7.2943110753700871E-4</v>
      </c>
      <c r="AQ337" s="622">
        <v>3.993753765994021E-4</v>
      </c>
      <c r="AR337" s="622">
        <v>2.4908039825484869E-4</v>
      </c>
      <c r="AS337" s="622">
        <v>3.7041881746171534E-3</v>
      </c>
      <c r="AT337" s="622">
        <v>1.9267208580495663E-3</v>
      </c>
      <c r="AU337" s="623">
        <v>5.0506155097901889E-5</v>
      </c>
      <c r="AV337" s="622">
        <v>3.0035099724719296E-5</v>
      </c>
      <c r="AW337" s="622">
        <v>9.7272892011428243E-7</v>
      </c>
      <c r="AX337" s="622">
        <v>1.1293961643898603E-5</v>
      </c>
      <c r="AY337" s="622">
        <v>1.0588585003792794E-4</v>
      </c>
      <c r="AZ337" s="622">
        <v>2.4972832258581951E-5</v>
      </c>
      <c r="BA337" s="622">
        <v>1.010459209754955E-4</v>
      </c>
      <c r="BB337" s="622">
        <v>2.2230490489791218E-4</v>
      </c>
      <c r="BC337" s="622">
        <v>6.6528807477072285E-6</v>
      </c>
      <c r="BD337" s="622">
        <v>1.142718806186964E-4</v>
      </c>
      <c r="BE337" s="622">
        <v>1.9980032932954872E-3</v>
      </c>
      <c r="BF337" s="622">
        <v>9.9276603348841906E-5</v>
      </c>
      <c r="BG337" s="622">
        <v>2.2527961338033992E-4</v>
      </c>
      <c r="BH337" s="622">
        <v>8.1727702910273686E-5</v>
      </c>
      <c r="BI337" s="622">
        <v>1.3509953705604115E-4</v>
      </c>
      <c r="BJ337" s="622">
        <v>8.9843625865100699E-5</v>
      </c>
      <c r="BK337" s="622">
        <v>6.9618677507157127E-4</v>
      </c>
      <c r="BL337" s="622">
        <v>4.4460355861938275E-4</v>
      </c>
      <c r="BM337" s="622">
        <v>2.1004440316057239E-4</v>
      </c>
      <c r="BN337" s="622">
        <v>5.2818398909732505E-5</v>
      </c>
      <c r="BO337" s="622">
        <v>1.9051051766451392E-4</v>
      </c>
      <c r="BP337" s="622">
        <v>1.4966201843305833E-4</v>
      </c>
      <c r="BQ337" s="622">
        <v>1.220035165887999E-3</v>
      </c>
      <c r="BR337" s="622">
        <v>8.7482180018293536E-7</v>
      </c>
      <c r="BS337" s="622">
        <v>9.0727650686510831E-5</v>
      </c>
      <c r="BT337" s="622">
        <v>9.5014663570914053E-6</v>
      </c>
      <c r="BU337" s="622">
        <v>4.5114841100379514E-6</v>
      </c>
      <c r="BV337" s="622">
        <v>2.3968670246672807E-7</v>
      </c>
      <c r="BW337" s="622">
        <v>1.6879336943300602E-6</v>
      </c>
      <c r="BX337" s="622">
        <v>7.2589301889483026E-7</v>
      </c>
      <c r="BY337" s="622">
        <v>2.5833357531056295E-7</v>
      </c>
      <c r="BZ337" s="622">
        <v>4.3309414089630889E-6</v>
      </c>
      <c r="CA337" s="622">
        <v>5.6744987349844242E-5</v>
      </c>
      <c r="CB337" s="622">
        <v>1.788587866876967E-5</v>
      </c>
      <c r="CC337" s="622">
        <v>1.1620589541711807E-5</v>
      </c>
      <c r="CD337" s="622">
        <v>2.4040469154281786E-5</v>
      </c>
      <c r="CE337" s="622">
        <v>3.4043203443606883E-5</v>
      </c>
      <c r="CF337" s="622">
        <v>2.2501680222494017E-5</v>
      </c>
      <c r="CG337" s="622">
        <v>3.4449054029036773E-5</v>
      </c>
      <c r="CH337" s="622">
        <v>1.1085569993470215E-5</v>
      </c>
      <c r="CI337" s="622">
        <v>1.0135390522643944E-4</v>
      </c>
      <c r="CJ337" s="622">
        <v>1.0319893208849757E-4</v>
      </c>
    </row>
    <row r="338" spans="2:88">
      <c r="B338" s="273"/>
      <c r="C338" s="565">
        <f t="shared" si="30"/>
        <v>12</v>
      </c>
      <c r="D338" s="617" t="str">
        <f t="shared" si="30"/>
        <v>鉄鋼</v>
      </c>
      <c r="E338" s="622">
        <v>1.2387538115197997E-6</v>
      </c>
      <c r="F338" s="622">
        <v>0</v>
      </c>
      <c r="G338" s="622">
        <v>5.5292316117060742E-5</v>
      </c>
      <c r="H338" s="622">
        <v>2.0691037131018457E-4</v>
      </c>
      <c r="I338" s="622">
        <v>0</v>
      </c>
      <c r="J338" s="622">
        <v>2.2752061192154579E-5</v>
      </c>
      <c r="K338" s="622">
        <v>1.0596406430070593E-2</v>
      </c>
      <c r="L338" s="622">
        <v>6.096097915134451E-5</v>
      </c>
      <c r="M338" s="622">
        <v>0</v>
      </c>
      <c r="N338" s="622">
        <v>1.9105122720770694E-4</v>
      </c>
      <c r="O338" s="622">
        <v>1.5323918732303152E-3</v>
      </c>
      <c r="P338" s="622">
        <v>6.8846512329869866E-2</v>
      </c>
      <c r="Q338" s="622">
        <v>2.7029461315978561E-4</v>
      </c>
      <c r="R338" s="622">
        <v>5.7350399697933686E-2</v>
      </c>
      <c r="S338" s="622">
        <v>2.2323499726504711E-2</v>
      </c>
      <c r="T338" s="622">
        <v>2.108376931807383E-2</v>
      </c>
      <c r="U338" s="622">
        <v>7.8971159016298833E-3</v>
      </c>
      <c r="V338" s="622">
        <v>3.6941471494229101E-4</v>
      </c>
      <c r="W338" s="622">
        <v>1.0096151143841136E-2</v>
      </c>
      <c r="X338" s="622">
        <v>1.6435383950572529E-3</v>
      </c>
      <c r="Y338" s="622">
        <v>8.4535274677692996E-3</v>
      </c>
      <c r="Z338" s="622">
        <v>3.6128822010633527E-2</v>
      </c>
      <c r="AA338" s="622">
        <v>2.6351906770277524E-3</v>
      </c>
      <c r="AB338" s="622">
        <v>0</v>
      </c>
      <c r="AC338" s="622">
        <v>7.2244626479601302E-6</v>
      </c>
      <c r="AD338" s="622">
        <v>0</v>
      </c>
      <c r="AE338" s="622">
        <v>0</v>
      </c>
      <c r="AF338" s="622">
        <v>0</v>
      </c>
      <c r="AG338" s="622">
        <v>0</v>
      </c>
      <c r="AH338" s="622">
        <v>3.2176995512628412E-5</v>
      </c>
      <c r="AI338" s="622">
        <v>0</v>
      </c>
      <c r="AJ338" s="622">
        <v>1.0108877804422282E-5</v>
      </c>
      <c r="AK338" s="622">
        <v>0</v>
      </c>
      <c r="AL338" s="622">
        <v>6.948115819220469E-7</v>
      </c>
      <c r="AM338" s="622">
        <v>0</v>
      </c>
      <c r="AN338" s="622">
        <v>6.5351344357338792E-5</v>
      </c>
      <c r="AO338" s="622">
        <v>6.7576528291855184E-6</v>
      </c>
      <c r="AP338" s="622">
        <v>7.6302953180746971E-6</v>
      </c>
      <c r="AQ338" s="622">
        <v>2.3695579588591408E-6</v>
      </c>
      <c r="AR338" s="622">
        <v>1.2850058151013954E-5</v>
      </c>
      <c r="AS338" s="622">
        <v>1.183307204299844E-5</v>
      </c>
      <c r="AT338" s="622">
        <v>6.9012357394579644E-4</v>
      </c>
      <c r="AU338" s="623">
        <v>0</v>
      </c>
      <c r="AV338" s="622">
        <v>0</v>
      </c>
      <c r="AW338" s="622">
        <v>2.2363959502549554E-6</v>
      </c>
      <c r="AX338" s="622">
        <v>5.0601476833659948E-6</v>
      </c>
      <c r="AY338" s="622">
        <v>0</v>
      </c>
      <c r="AZ338" s="622">
        <v>0</v>
      </c>
      <c r="BA338" s="622">
        <v>8.3990124034361108E-6</v>
      </c>
      <c r="BB338" s="622">
        <v>2.9780547519072777E-8</v>
      </c>
      <c r="BC338" s="622">
        <v>0</v>
      </c>
      <c r="BD338" s="622">
        <v>5.7169086567489842E-8</v>
      </c>
      <c r="BE338" s="622">
        <v>7.4942230821829488E-6</v>
      </c>
      <c r="BF338" s="622">
        <v>5.392112664676658E-6</v>
      </c>
      <c r="BG338" s="622">
        <v>4.0363616873660198E-7</v>
      </c>
      <c r="BH338" s="622">
        <v>2.1911738569599672E-4</v>
      </c>
      <c r="BI338" s="622">
        <v>4.6559242690163267E-4</v>
      </c>
      <c r="BJ338" s="622">
        <v>3.7802617146156798E-4</v>
      </c>
      <c r="BK338" s="622">
        <v>7.3654474098741653E-5</v>
      </c>
      <c r="BL338" s="622">
        <v>6.7225611608146699E-6</v>
      </c>
      <c r="BM338" s="622">
        <v>9.7394519354020981E-5</v>
      </c>
      <c r="BN338" s="622">
        <v>1.7309457853475808E-5</v>
      </c>
      <c r="BO338" s="622">
        <v>1.9119759188447773E-4</v>
      </c>
      <c r="BP338" s="622">
        <v>8.6332323845719382E-6</v>
      </c>
      <c r="BQ338" s="622">
        <v>2.3543785782145513E-5</v>
      </c>
      <c r="BR338" s="622">
        <v>0</v>
      </c>
      <c r="BS338" s="622">
        <v>3.2417444759901742E-7</v>
      </c>
      <c r="BT338" s="622">
        <v>0</v>
      </c>
      <c r="BU338" s="622">
        <v>0</v>
      </c>
      <c r="BV338" s="622">
        <v>0</v>
      </c>
      <c r="BW338" s="622">
        <v>0</v>
      </c>
      <c r="BX338" s="622">
        <v>4.3341754262837961E-9</v>
      </c>
      <c r="BY338" s="622">
        <v>0</v>
      </c>
      <c r="BZ338" s="622">
        <v>7.6215496873269353E-8</v>
      </c>
      <c r="CA338" s="622">
        <v>0</v>
      </c>
      <c r="CB338" s="622">
        <v>3.7506874648359926E-8</v>
      </c>
      <c r="CC338" s="622">
        <v>6.3856369357936802E-8</v>
      </c>
      <c r="CD338" s="622">
        <v>8.5113911050046437E-8</v>
      </c>
      <c r="CE338" s="622">
        <v>2.9563317813552913E-7</v>
      </c>
      <c r="CF338" s="622">
        <v>3.4042157117742609E-7</v>
      </c>
      <c r="CG338" s="622">
        <v>4.2386745931474266E-8</v>
      </c>
      <c r="CH338" s="622">
        <v>1.5910477589296712E-7</v>
      </c>
      <c r="CI338" s="622">
        <v>3.1917630761701281E-7</v>
      </c>
      <c r="CJ338" s="622">
        <v>1.2491178564550161E-5</v>
      </c>
    </row>
    <row r="339" spans="2:88">
      <c r="B339" s="273"/>
      <c r="C339" s="565">
        <f t="shared" si="30"/>
        <v>13</v>
      </c>
      <c r="D339" s="617" t="str">
        <f t="shared" si="30"/>
        <v>非鉄金属</v>
      </c>
      <c r="E339" s="622">
        <v>0</v>
      </c>
      <c r="F339" s="622">
        <v>0</v>
      </c>
      <c r="G339" s="622">
        <v>0</v>
      </c>
      <c r="H339" s="622">
        <v>6.6128520694490306E-5</v>
      </c>
      <c r="I339" s="622">
        <v>9.5020595101745833E-4</v>
      </c>
      <c r="J339" s="622">
        <v>3.1865402673145202E-5</v>
      </c>
      <c r="K339" s="622">
        <v>3.958915558293836E-3</v>
      </c>
      <c r="L339" s="622">
        <v>3.8937528089787836E-3</v>
      </c>
      <c r="M339" s="622">
        <v>7.3216514799100772E-6</v>
      </c>
      <c r="N339" s="622">
        <v>1.3915517894382762E-3</v>
      </c>
      <c r="O339" s="622">
        <v>3.3468835561521883E-3</v>
      </c>
      <c r="P339" s="622">
        <v>1.4585664078823946E-3</v>
      </c>
      <c r="Q339" s="622">
        <v>0.20169295164870213</v>
      </c>
      <c r="R339" s="622">
        <v>4.3228501137037703E-2</v>
      </c>
      <c r="S339" s="622">
        <v>1.0574760856036468E-2</v>
      </c>
      <c r="T339" s="622">
        <v>1.0473666319268743E-2</v>
      </c>
      <c r="U339" s="622">
        <v>8.8807200692859935E-3</v>
      </c>
      <c r="V339" s="622">
        <v>1.1633827130178749E-2</v>
      </c>
      <c r="W339" s="622">
        <v>4.4632508004649497E-2</v>
      </c>
      <c r="X339" s="622">
        <v>1.0213462605723683E-2</v>
      </c>
      <c r="Y339" s="622">
        <v>1.083640938449125E-2</v>
      </c>
      <c r="Z339" s="622">
        <v>8.1491038115811584E-2</v>
      </c>
      <c r="AA339" s="622">
        <v>4.2346971421946883E-3</v>
      </c>
      <c r="AB339" s="622">
        <v>9.8204026256662003E-5</v>
      </c>
      <c r="AC339" s="622">
        <v>8.2691540320688323E-5</v>
      </c>
      <c r="AD339" s="622">
        <v>0</v>
      </c>
      <c r="AE339" s="622">
        <v>4.5205097543502996E-6</v>
      </c>
      <c r="AF339" s="622">
        <v>0</v>
      </c>
      <c r="AG339" s="622">
        <v>0</v>
      </c>
      <c r="AH339" s="622">
        <v>1.2875855951967844E-5</v>
      </c>
      <c r="AI339" s="622">
        <v>3.4734039831355319E-5</v>
      </c>
      <c r="AJ339" s="622">
        <v>7.9779642509065452E-5</v>
      </c>
      <c r="AK339" s="622">
        <v>3.4213652414470409E-5</v>
      </c>
      <c r="AL339" s="622">
        <v>6.3470517194568442E-4</v>
      </c>
      <c r="AM339" s="622">
        <v>9.8583880602718676E-5</v>
      </c>
      <c r="AN339" s="622">
        <v>3.1684513352588361E-4</v>
      </c>
      <c r="AO339" s="622">
        <v>3.1900699612538589E-4</v>
      </c>
      <c r="AP339" s="622">
        <v>1.7694115339057074E-4</v>
      </c>
      <c r="AQ339" s="622">
        <v>0</v>
      </c>
      <c r="AR339" s="622">
        <v>1.9309546550097125E-4</v>
      </c>
      <c r="AS339" s="622">
        <v>5.0960106609070012E-4</v>
      </c>
      <c r="AT339" s="622">
        <v>1.6029750501700959E-3</v>
      </c>
      <c r="AU339" s="623">
        <v>0</v>
      </c>
      <c r="AV339" s="622">
        <v>0</v>
      </c>
      <c r="AW339" s="622">
        <v>0</v>
      </c>
      <c r="AX339" s="622">
        <v>3.2045946129897344E-5</v>
      </c>
      <c r="AY339" s="622">
        <v>6.6098730303463052E-5</v>
      </c>
      <c r="AZ339" s="622">
        <v>2.8725795845492652E-7</v>
      </c>
      <c r="BA339" s="622">
        <v>1.0811697768649308E-4</v>
      </c>
      <c r="BB339" s="622">
        <v>8.0621991176146719E-5</v>
      </c>
      <c r="BC339" s="622">
        <v>5.2397897361744206E-7</v>
      </c>
      <c r="BD339" s="622">
        <v>9.2027451603398752E-5</v>
      </c>
      <c r="BE339" s="622">
        <v>1.4938163861396783E-4</v>
      </c>
      <c r="BF339" s="622">
        <v>1.0959445315568588E-4</v>
      </c>
      <c r="BG339" s="622">
        <v>5.0346825619091012E-3</v>
      </c>
      <c r="BH339" s="622">
        <v>2.5261809764838472E-3</v>
      </c>
      <c r="BI339" s="622">
        <v>1.7268062060439356E-3</v>
      </c>
      <c r="BJ339" s="622">
        <v>8.4379801259209185E-4</v>
      </c>
      <c r="BK339" s="622">
        <v>1.2464887018369681E-3</v>
      </c>
      <c r="BL339" s="622">
        <v>1.7493967044253185E-3</v>
      </c>
      <c r="BM339" s="622">
        <v>2.3469885929156054E-3</v>
      </c>
      <c r="BN339" s="622">
        <v>1.8339793199160903E-3</v>
      </c>
      <c r="BO339" s="622">
        <v>9.9185999861730722E-4</v>
      </c>
      <c r="BP339" s="622">
        <v>3.3988660976924087E-4</v>
      </c>
      <c r="BQ339" s="622">
        <v>4.1198973733374541E-4</v>
      </c>
      <c r="BR339" s="622">
        <v>1.2218916421906396E-5</v>
      </c>
      <c r="BS339" s="622">
        <v>1.1158876164946807E-5</v>
      </c>
      <c r="BT339" s="622">
        <v>1.7264596020211676E-7</v>
      </c>
      <c r="BU339" s="622">
        <v>6.0870743883956114E-7</v>
      </c>
      <c r="BV339" s="622">
        <v>0</v>
      </c>
      <c r="BW339" s="622">
        <v>0</v>
      </c>
      <c r="BX339" s="622">
        <v>7.2800581060213218E-7</v>
      </c>
      <c r="BY339" s="622">
        <v>2.4949350563089253E-6</v>
      </c>
      <c r="BZ339" s="622">
        <v>9.2226468532685544E-6</v>
      </c>
      <c r="CA339" s="622">
        <v>3.099907765912173E-6</v>
      </c>
      <c r="CB339" s="622">
        <v>5.6820558651001871E-5</v>
      </c>
      <c r="CC339" s="622">
        <v>1.0081113894505886E-5</v>
      </c>
      <c r="CD339" s="622">
        <v>1.573952990951642E-5</v>
      </c>
      <c r="CE339" s="622">
        <v>2.9706632809398842E-5</v>
      </c>
      <c r="CF339" s="622">
        <v>1.5296616381203809E-5</v>
      </c>
      <c r="CG339" s="622">
        <v>0</v>
      </c>
      <c r="CH339" s="622">
        <v>2.1877636280523923E-5</v>
      </c>
      <c r="CI339" s="622">
        <v>4.3220611312970123E-5</v>
      </c>
      <c r="CJ339" s="622">
        <v>1.1601166149929306E-4</v>
      </c>
    </row>
    <row r="340" spans="2:88">
      <c r="B340" s="273"/>
      <c r="C340" s="565">
        <f t="shared" si="30"/>
        <v>14</v>
      </c>
      <c r="D340" s="617" t="str">
        <f t="shared" si="30"/>
        <v>金属製品</v>
      </c>
      <c r="E340" s="622">
        <v>3.1721613868674622E-4</v>
      </c>
      <c r="F340" s="622">
        <v>2.0233575094961043E-4</v>
      </c>
      <c r="G340" s="622">
        <v>4.794937229924599E-4</v>
      </c>
      <c r="H340" s="622">
        <v>6.6122381160512098E-3</v>
      </c>
      <c r="I340" s="622">
        <v>2.5956756500188616E-3</v>
      </c>
      <c r="J340" s="622">
        <v>6.6759406918372904E-4</v>
      </c>
      <c r="K340" s="622">
        <v>8.9276870374092564E-3</v>
      </c>
      <c r="L340" s="622">
        <v>2.4092651990812552E-3</v>
      </c>
      <c r="M340" s="622">
        <v>1.3288486483066091E-4</v>
      </c>
      <c r="N340" s="622">
        <v>2.9508732624023508E-3</v>
      </c>
      <c r="O340" s="622">
        <v>3.6443633393614876E-3</v>
      </c>
      <c r="P340" s="622">
        <v>2.6615180465471202E-3</v>
      </c>
      <c r="Q340" s="622">
        <v>1.1190022514537348E-3</v>
      </c>
      <c r="R340" s="622">
        <v>2.2368217523161909E-2</v>
      </c>
      <c r="S340" s="622">
        <v>1.8730255712530067E-2</v>
      </c>
      <c r="T340" s="622">
        <v>9.956217975471051E-3</v>
      </c>
      <c r="U340" s="622">
        <v>2.1016418558474293E-2</v>
      </c>
      <c r="V340" s="622">
        <v>4.4513407576732833E-3</v>
      </c>
      <c r="W340" s="622">
        <v>1.2823943380836006E-2</v>
      </c>
      <c r="X340" s="622">
        <v>7.8746052882289631E-3</v>
      </c>
      <c r="Y340" s="622">
        <v>2.4918929930577874E-3</v>
      </c>
      <c r="Z340" s="622">
        <v>5.9219779780741747E-3</v>
      </c>
      <c r="AA340" s="622">
        <v>2.7770184185193732E-2</v>
      </c>
      <c r="AB340" s="622">
        <v>1.1894730612409877E-4</v>
      </c>
      <c r="AC340" s="622">
        <v>1.8802662192262632E-4</v>
      </c>
      <c r="AD340" s="622">
        <v>4.6320837914267427E-5</v>
      </c>
      <c r="AE340" s="622">
        <v>4.295008023544365E-4</v>
      </c>
      <c r="AF340" s="622">
        <v>3.0368564914801577E-5</v>
      </c>
      <c r="AG340" s="622">
        <v>1.0285142058682071E-4</v>
      </c>
      <c r="AH340" s="622">
        <v>5.6682215063065186E-4</v>
      </c>
      <c r="AI340" s="622">
        <v>1.3569857183175286E-4</v>
      </c>
      <c r="AJ340" s="622">
        <v>9.9345276956790628E-4</v>
      </c>
      <c r="AK340" s="622">
        <v>5.4551522409630596E-5</v>
      </c>
      <c r="AL340" s="622">
        <v>1.058702710448944E-4</v>
      </c>
      <c r="AM340" s="622">
        <v>6.1210211949982551E-4</v>
      </c>
      <c r="AN340" s="622">
        <v>4.9190172189754965E-4</v>
      </c>
      <c r="AO340" s="622">
        <v>2.6221699304433184E-4</v>
      </c>
      <c r="AP340" s="622">
        <v>7.9756543032050045E-4</v>
      </c>
      <c r="AQ340" s="622">
        <v>3.3638738031009034E-5</v>
      </c>
      <c r="AR340" s="622">
        <v>9.1180807684004871E-4</v>
      </c>
      <c r="AS340" s="622">
        <v>1.007908523363898E-4</v>
      </c>
      <c r="AT340" s="622">
        <v>1.5589592616476317E-3</v>
      </c>
      <c r="AU340" s="623">
        <v>1.6995878419001555E-5</v>
      </c>
      <c r="AV340" s="622">
        <v>9.2133504750545817E-6</v>
      </c>
      <c r="AW340" s="622">
        <v>2.3857709387087604E-5</v>
      </c>
      <c r="AX340" s="622">
        <v>2.6691786313823003E-4</v>
      </c>
      <c r="AY340" s="622">
        <v>1.5685809104260182E-4</v>
      </c>
      <c r="AZ340" s="622">
        <v>3.1010925121140755E-5</v>
      </c>
      <c r="BA340" s="622">
        <v>1.5894157126052763E-4</v>
      </c>
      <c r="BB340" s="622">
        <v>1.1328458354982146E-4</v>
      </c>
      <c r="BC340" s="622">
        <v>6.2104910914432871E-6</v>
      </c>
      <c r="BD340" s="622">
        <v>8.6663741955443651E-5</v>
      </c>
      <c r="BE340" s="622">
        <v>1.3454208929720825E-4</v>
      </c>
      <c r="BF340" s="622">
        <v>1.0739225151313488E-5</v>
      </c>
      <c r="BG340" s="622">
        <v>2.0621336748911841E-5</v>
      </c>
      <c r="BH340" s="622">
        <v>1.0682298422240884E-3</v>
      </c>
      <c r="BI340" s="622">
        <v>4.5679279933347476E-4</v>
      </c>
      <c r="BJ340" s="622">
        <v>4.1944278241326039E-4</v>
      </c>
      <c r="BK340" s="622">
        <v>4.8633107295769544E-4</v>
      </c>
      <c r="BL340" s="622">
        <v>2.7802017091358528E-4</v>
      </c>
      <c r="BM340" s="622">
        <v>3.4438345128590993E-4</v>
      </c>
      <c r="BN340" s="622">
        <v>3.4712776749942857E-4</v>
      </c>
      <c r="BO340" s="622">
        <v>1.4279568855592655E-4</v>
      </c>
      <c r="BP340" s="622">
        <v>2.0168495326179764E-4</v>
      </c>
      <c r="BQ340" s="622">
        <v>2.8072411016980903E-3</v>
      </c>
      <c r="BR340" s="622">
        <v>6.2265906939376729E-6</v>
      </c>
      <c r="BS340" s="622">
        <v>1.0327705403144889E-5</v>
      </c>
      <c r="BT340" s="622">
        <v>1.9588919205132167E-6</v>
      </c>
      <c r="BU340" s="622">
        <v>3.7524554415727827E-5</v>
      </c>
      <c r="BV340" s="622">
        <v>1.4788832514076158E-6</v>
      </c>
      <c r="BW340" s="622">
        <v>4.5030273408212802E-6</v>
      </c>
      <c r="BX340" s="622">
        <v>2.0955401041787437E-5</v>
      </c>
      <c r="BY340" s="622">
        <v>4.8044510796943371E-6</v>
      </c>
      <c r="BZ340" s="622">
        <v>5.7211712667850608E-5</v>
      </c>
      <c r="CA340" s="622">
        <v>2.3065466148149331E-6</v>
      </c>
      <c r="CB340" s="622">
        <v>4.3380151705224469E-6</v>
      </c>
      <c r="CC340" s="622">
        <v>3.1430997319366993E-5</v>
      </c>
      <c r="CD340" s="622">
        <v>1.3910722855150092E-5</v>
      </c>
      <c r="CE340" s="622">
        <v>1.2120840719480152E-5</v>
      </c>
      <c r="CF340" s="622">
        <v>3.386650862759343E-5</v>
      </c>
      <c r="CG340" s="622">
        <v>2.0138498327851703E-6</v>
      </c>
      <c r="CH340" s="622">
        <v>5.6125556718911045E-5</v>
      </c>
      <c r="CI340" s="622">
        <v>4.7831331019386232E-6</v>
      </c>
      <c r="CJ340" s="622">
        <v>8.5717052329908059E-5</v>
      </c>
    </row>
    <row r="341" spans="2:88">
      <c r="B341" s="273"/>
      <c r="C341" s="565">
        <f t="shared" si="30"/>
        <v>15</v>
      </c>
      <c r="D341" s="617" t="str">
        <f t="shared" si="30"/>
        <v>はん用機械</v>
      </c>
      <c r="E341" s="622">
        <v>0</v>
      </c>
      <c r="F341" s="622">
        <v>0</v>
      </c>
      <c r="G341" s="622">
        <v>0</v>
      </c>
      <c r="H341" s="622">
        <v>1.1018602589878289E-3</v>
      </c>
      <c r="I341" s="622">
        <v>0</v>
      </c>
      <c r="J341" s="622">
        <v>0</v>
      </c>
      <c r="K341" s="622">
        <v>3.3371735040700325E-4</v>
      </c>
      <c r="L341" s="622">
        <v>7.1332984855824532E-6</v>
      </c>
      <c r="M341" s="622">
        <v>0</v>
      </c>
      <c r="N341" s="622">
        <v>1.8385578137202898E-4</v>
      </c>
      <c r="O341" s="622">
        <v>1.6947577175712946E-3</v>
      </c>
      <c r="P341" s="622">
        <v>7.1269102064901049E-4</v>
      </c>
      <c r="Q341" s="622">
        <v>2.5826871253395963E-6</v>
      </c>
      <c r="R341" s="622">
        <v>4.708012636441179E-4</v>
      </c>
      <c r="S341" s="622">
        <v>7.2303016298941661E-2</v>
      </c>
      <c r="T341" s="622">
        <v>2.0374882747174236E-2</v>
      </c>
      <c r="U341" s="622">
        <v>1.5211470339537028E-2</v>
      </c>
      <c r="V341" s="622">
        <v>1.0646751502623268E-3</v>
      </c>
      <c r="W341" s="622">
        <v>1.0314096407914881E-2</v>
      </c>
      <c r="X341" s="622">
        <v>1.8376980911518177E-3</v>
      </c>
      <c r="Y341" s="622">
        <v>3.4016079422209185E-3</v>
      </c>
      <c r="Z341" s="622">
        <v>8.2273421892247283E-5</v>
      </c>
      <c r="AA341" s="622">
        <v>3.5211450441938437E-3</v>
      </c>
      <c r="AB341" s="622">
        <v>0</v>
      </c>
      <c r="AC341" s="622">
        <v>5.6968487465508541E-3</v>
      </c>
      <c r="AD341" s="622">
        <v>0</v>
      </c>
      <c r="AE341" s="622">
        <v>3.0743905626681125E-6</v>
      </c>
      <c r="AF341" s="622">
        <v>0</v>
      </c>
      <c r="AG341" s="622">
        <v>0</v>
      </c>
      <c r="AH341" s="622">
        <v>2.189211625243651E-5</v>
      </c>
      <c r="AI341" s="622">
        <v>1.6750182501505611E-6</v>
      </c>
      <c r="AJ341" s="622">
        <v>1.2212687040405405E-4</v>
      </c>
      <c r="AK341" s="622">
        <v>0</v>
      </c>
      <c r="AL341" s="622">
        <v>0</v>
      </c>
      <c r="AM341" s="622">
        <v>0</v>
      </c>
      <c r="AN341" s="622">
        <v>6.6565842992463648E-3</v>
      </c>
      <c r="AO341" s="622">
        <v>0</v>
      </c>
      <c r="AP341" s="622">
        <v>0</v>
      </c>
      <c r="AQ341" s="622">
        <v>0</v>
      </c>
      <c r="AR341" s="622">
        <v>3.617696913125581E-5</v>
      </c>
      <c r="AS341" s="622">
        <v>0</v>
      </c>
      <c r="AT341" s="622">
        <v>0</v>
      </c>
      <c r="AU341" s="623">
        <v>0</v>
      </c>
      <c r="AV341" s="622">
        <v>6.9735737883257543E-7</v>
      </c>
      <c r="AW341" s="622">
        <v>0</v>
      </c>
      <c r="AX341" s="622">
        <v>5.0814400788930349E-5</v>
      </c>
      <c r="AY341" s="622">
        <v>0</v>
      </c>
      <c r="AZ341" s="622">
        <v>0</v>
      </c>
      <c r="BA341" s="622">
        <v>2.5826870047134107E-5</v>
      </c>
      <c r="BB341" s="622">
        <v>4.9268147327863274E-7</v>
      </c>
      <c r="BC341" s="622">
        <v>0</v>
      </c>
      <c r="BD341" s="622">
        <v>8.7518558393785056E-6</v>
      </c>
      <c r="BE341" s="622">
        <v>4.7362456322414444E-5</v>
      </c>
      <c r="BF341" s="622">
        <v>2.6703931383775308E-6</v>
      </c>
      <c r="BG341" s="622">
        <v>3.6149651825159104E-7</v>
      </c>
      <c r="BH341" s="622">
        <v>2.3935036835091296E-5</v>
      </c>
      <c r="BI341" s="622">
        <v>3.6118847256965589E-3</v>
      </c>
      <c r="BJ341" s="622">
        <v>9.0708048139603891E-4</v>
      </c>
      <c r="BK341" s="622">
        <v>3.3084503841400713E-4</v>
      </c>
      <c r="BL341" s="622">
        <v>5.1268233542724281E-5</v>
      </c>
      <c r="BM341" s="622">
        <v>2.984612106174623E-4</v>
      </c>
      <c r="BN341" s="622">
        <v>4.9664408650464261E-5</v>
      </c>
      <c r="BO341" s="622">
        <v>1.8019448124670189E-4</v>
      </c>
      <c r="BP341" s="622">
        <v>1.1956314894939221E-5</v>
      </c>
      <c r="BQ341" s="622">
        <v>1.4802385512406257E-4</v>
      </c>
      <c r="BR341" s="622">
        <v>0</v>
      </c>
      <c r="BS341" s="622">
        <v>2.369197560956111E-4</v>
      </c>
      <c r="BT341" s="622">
        <v>0</v>
      </c>
      <c r="BU341" s="622">
        <v>9.7570182334984727E-8</v>
      </c>
      <c r="BV341" s="622">
        <v>6.5811503399529289E-10</v>
      </c>
      <c r="BW341" s="622">
        <v>0</v>
      </c>
      <c r="BX341" s="622">
        <v>2.4291445680759882E-6</v>
      </c>
      <c r="BY341" s="622">
        <v>1.3213952140919704E-7</v>
      </c>
      <c r="BZ341" s="622">
        <v>7.6938547674143051E-6</v>
      </c>
      <c r="CA341" s="622">
        <v>0</v>
      </c>
      <c r="CB341" s="622">
        <v>3.4551630633845293E-9</v>
      </c>
      <c r="CC341" s="622">
        <v>0</v>
      </c>
      <c r="CD341" s="622">
        <v>1.5112001535507447E-4</v>
      </c>
      <c r="CE341" s="622">
        <v>0</v>
      </c>
      <c r="CF341" s="622">
        <v>0</v>
      </c>
      <c r="CG341" s="622">
        <v>0</v>
      </c>
      <c r="CH341" s="622">
        <v>6.9857476472700924E-7</v>
      </c>
      <c r="CI341" s="622">
        <v>0</v>
      </c>
      <c r="CJ341" s="622">
        <v>0</v>
      </c>
    </row>
    <row r="342" spans="2:88">
      <c r="B342" s="273"/>
      <c r="C342" s="565">
        <f t="shared" si="30"/>
        <v>16</v>
      </c>
      <c r="D342" s="617" t="str">
        <f t="shared" si="30"/>
        <v>生産用機械</v>
      </c>
      <c r="E342" s="622">
        <v>0</v>
      </c>
      <c r="F342" s="622">
        <v>3.5749419838652829E-5</v>
      </c>
      <c r="G342" s="622">
        <v>0</v>
      </c>
      <c r="H342" s="622">
        <v>6.842750012119197E-4</v>
      </c>
      <c r="I342" s="622">
        <v>0</v>
      </c>
      <c r="J342" s="622">
        <v>0</v>
      </c>
      <c r="K342" s="622">
        <v>7.4136231536485822E-5</v>
      </c>
      <c r="L342" s="622">
        <v>0</v>
      </c>
      <c r="M342" s="622">
        <v>3.260914374538922E-6</v>
      </c>
      <c r="N342" s="622">
        <v>6.4790646346880344E-4</v>
      </c>
      <c r="O342" s="622">
        <v>3.7636235431262989E-4</v>
      </c>
      <c r="P342" s="622">
        <v>3.7419115245714073E-4</v>
      </c>
      <c r="Q342" s="622">
        <v>3.2860289213035038E-5</v>
      </c>
      <c r="R342" s="622">
        <v>9.8634946503498548E-5</v>
      </c>
      <c r="S342" s="622">
        <v>1.4688540352722184E-3</v>
      </c>
      <c r="T342" s="622">
        <v>4.6754176512909688E-2</v>
      </c>
      <c r="U342" s="622">
        <v>6.9343308863165543E-4</v>
      </c>
      <c r="V342" s="622">
        <v>1.0757626366477205E-3</v>
      </c>
      <c r="W342" s="622">
        <v>4.1256985783876015E-4</v>
      </c>
      <c r="X342" s="622">
        <v>1.2366415684552764E-4</v>
      </c>
      <c r="Y342" s="622">
        <v>2.1998701791602014E-4</v>
      </c>
      <c r="Z342" s="622">
        <v>1.8453010976858648E-5</v>
      </c>
      <c r="AA342" s="622">
        <v>1.7610285300821985E-5</v>
      </c>
      <c r="AB342" s="622">
        <v>8.6131330716276607E-7</v>
      </c>
      <c r="AC342" s="622">
        <v>7.5502796897195784E-5</v>
      </c>
      <c r="AD342" s="622">
        <v>0</v>
      </c>
      <c r="AE342" s="622">
        <v>6.5193961521643161E-7</v>
      </c>
      <c r="AF342" s="622">
        <v>0</v>
      </c>
      <c r="AG342" s="622">
        <v>0</v>
      </c>
      <c r="AH342" s="622">
        <v>1.1605826874433112E-5</v>
      </c>
      <c r="AI342" s="622">
        <v>8.8798961226965497E-7</v>
      </c>
      <c r="AJ342" s="622">
        <v>3.2051488313857763E-6</v>
      </c>
      <c r="AK342" s="622">
        <v>0</v>
      </c>
      <c r="AL342" s="622">
        <v>0</v>
      </c>
      <c r="AM342" s="622">
        <v>0</v>
      </c>
      <c r="AN342" s="622">
        <v>5.2300759200703435E-3</v>
      </c>
      <c r="AO342" s="622">
        <v>0</v>
      </c>
      <c r="AP342" s="622">
        <v>0</v>
      </c>
      <c r="AQ342" s="622">
        <v>1.9811383851989746E-6</v>
      </c>
      <c r="AR342" s="622">
        <v>1.1507255920011935E-5</v>
      </c>
      <c r="AS342" s="622">
        <v>0</v>
      </c>
      <c r="AT342" s="622">
        <v>0</v>
      </c>
      <c r="AU342" s="623">
        <v>0</v>
      </c>
      <c r="AV342" s="622">
        <v>2.2357426797174521E-6</v>
      </c>
      <c r="AW342" s="622">
        <v>0</v>
      </c>
      <c r="AX342" s="622">
        <v>3.0323279952872778E-5</v>
      </c>
      <c r="AY342" s="622">
        <v>0</v>
      </c>
      <c r="AZ342" s="622">
        <v>0</v>
      </c>
      <c r="BA342" s="622">
        <v>1.3896277284742842E-6</v>
      </c>
      <c r="BB342" s="622">
        <v>0</v>
      </c>
      <c r="BC342" s="622">
        <v>2.0863775186736138E-7</v>
      </c>
      <c r="BD342" s="622">
        <v>3.7091378958413723E-5</v>
      </c>
      <c r="BE342" s="622">
        <v>1.961743651143078E-5</v>
      </c>
      <c r="BF342" s="622">
        <v>1.9918767363633926E-6</v>
      </c>
      <c r="BG342" s="622">
        <v>1.8738496723964334E-6</v>
      </c>
      <c r="BH342" s="622">
        <v>7.2479370339619148E-6</v>
      </c>
      <c r="BI342" s="622">
        <v>7.0596719276485323E-5</v>
      </c>
      <c r="BJ342" s="622">
        <v>2.1390805765246243E-3</v>
      </c>
      <c r="BK342" s="622">
        <v>2.7301484116145069E-5</v>
      </c>
      <c r="BL342" s="622">
        <v>4.1593472513219998E-5</v>
      </c>
      <c r="BM342" s="622">
        <v>3.4760463052950678E-5</v>
      </c>
      <c r="BN342" s="622">
        <v>1.3360816920129964E-5</v>
      </c>
      <c r="BO342" s="622">
        <v>1.3172545230468279E-5</v>
      </c>
      <c r="BP342" s="622">
        <v>1.8021896448662348E-6</v>
      </c>
      <c r="BQ342" s="622">
        <v>1.0310816330121964E-6</v>
      </c>
      <c r="BR342" s="622">
        <v>7.9926799572669245E-8</v>
      </c>
      <c r="BS342" s="622">
        <v>3.6187220259887673E-6</v>
      </c>
      <c r="BT342" s="622">
        <v>0</v>
      </c>
      <c r="BU342" s="622">
        <v>4.889361121474461E-8</v>
      </c>
      <c r="BV342" s="622">
        <v>0</v>
      </c>
      <c r="BW342" s="622">
        <v>0</v>
      </c>
      <c r="BX342" s="622">
        <v>7.8900102041401412E-7</v>
      </c>
      <c r="BY342" s="622">
        <v>4.2456349512449237E-8</v>
      </c>
      <c r="BZ342" s="622">
        <v>2.3838897660895033E-7</v>
      </c>
      <c r="CA342" s="622">
        <v>0</v>
      </c>
      <c r="CB342" s="622">
        <v>0</v>
      </c>
      <c r="CC342" s="622">
        <v>0</v>
      </c>
      <c r="CD342" s="622">
        <v>1.4116677656797239E-4</v>
      </c>
      <c r="CE342" s="622">
        <v>0</v>
      </c>
      <c r="CF342" s="622">
        <v>0</v>
      </c>
      <c r="CG342" s="622">
        <v>7.8600393371767206E-8</v>
      </c>
      <c r="CH342" s="622">
        <v>4.7376362069118305E-7</v>
      </c>
      <c r="CI342" s="622">
        <v>0</v>
      </c>
      <c r="CJ342" s="622">
        <v>0</v>
      </c>
    </row>
    <row r="343" spans="2:88">
      <c r="B343" s="273"/>
      <c r="C343" s="565">
        <f t="shared" si="30"/>
        <v>17</v>
      </c>
      <c r="D343" s="617" t="str">
        <f t="shared" si="30"/>
        <v>業務用機械</v>
      </c>
      <c r="E343" s="622">
        <v>2.2469793583010104E-4</v>
      </c>
      <c r="F343" s="622">
        <v>0</v>
      </c>
      <c r="G343" s="622">
        <v>9.0792573455396864E-6</v>
      </c>
      <c r="H343" s="622">
        <v>0</v>
      </c>
      <c r="I343" s="622">
        <v>0</v>
      </c>
      <c r="J343" s="622">
        <v>0</v>
      </c>
      <c r="K343" s="622">
        <v>0</v>
      </c>
      <c r="L343" s="622">
        <v>0</v>
      </c>
      <c r="M343" s="622">
        <v>0</v>
      </c>
      <c r="N343" s="622">
        <v>0</v>
      </c>
      <c r="O343" s="622">
        <v>0</v>
      </c>
      <c r="P343" s="622">
        <v>0</v>
      </c>
      <c r="Q343" s="622">
        <v>0</v>
      </c>
      <c r="R343" s="622">
        <v>7.3356588857704304E-6</v>
      </c>
      <c r="S343" s="622">
        <v>5.6313133253658033E-4</v>
      </c>
      <c r="T343" s="622">
        <v>2.9125176412297515E-3</v>
      </c>
      <c r="U343" s="622">
        <v>6.5930649435074096E-2</v>
      </c>
      <c r="V343" s="622">
        <v>1.9631662366516805E-4</v>
      </c>
      <c r="W343" s="622">
        <v>3.6075776314013519E-4</v>
      </c>
      <c r="X343" s="622">
        <v>1.2382472624301413E-4</v>
      </c>
      <c r="Y343" s="622">
        <v>1.8569329968710349E-4</v>
      </c>
      <c r="Z343" s="622">
        <v>1.4347647890361668E-4</v>
      </c>
      <c r="AA343" s="622">
        <v>8.8597940296621591E-5</v>
      </c>
      <c r="AB343" s="622">
        <v>0</v>
      </c>
      <c r="AC343" s="622">
        <v>4.1328454872095937E-5</v>
      </c>
      <c r="AD343" s="622">
        <v>1.1666153440261275E-5</v>
      </c>
      <c r="AE343" s="622">
        <v>1.3493632963616889E-4</v>
      </c>
      <c r="AF343" s="622">
        <v>3.0593948987912073E-6</v>
      </c>
      <c r="AG343" s="622">
        <v>0</v>
      </c>
      <c r="AH343" s="622">
        <v>7.1468511888011836E-6</v>
      </c>
      <c r="AI343" s="622">
        <v>1.5189519513572581E-5</v>
      </c>
      <c r="AJ343" s="622">
        <v>1.0789701889485459E-3</v>
      </c>
      <c r="AK343" s="622">
        <v>0</v>
      </c>
      <c r="AL343" s="622">
        <v>4.6092284893124308E-3</v>
      </c>
      <c r="AM343" s="622">
        <v>0</v>
      </c>
      <c r="AN343" s="622">
        <v>3.0389443656581553E-3</v>
      </c>
      <c r="AO343" s="622">
        <v>1.449675378648105E-5</v>
      </c>
      <c r="AP343" s="622">
        <v>0</v>
      </c>
      <c r="AQ343" s="622">
        <v>9.1837542590226227E-4</v>
      </c>
      <c r="AR343" s="622">
        <v>6.2331886782265576E-5</v>
      </c>
      <c r="AS343" s="622">
        <v>1.1507740204196211E-2</v>
      </c>
      <c r="AT343" s="622">
        <v>0</v>
      </c>
      <c r="AU343" s="623">
        <v>1.1110599286657631E-5</v>
      </c>
      <c r="AV343" s="622">
        <v>1.1590375492295929E-6</v>
      </c>
      <c r="AW343" s="622">
        <v>2.5990278363849108E-7</v>
      </c>
      <c r="AX343" s="622">
        <v>0</v>
      </c>
      <c r="AY343" s="622">
        <v>6.8423622323375166E-9</v>
      </c>
      <c r="AZ343" s="622">
        <v>0</v>
      </c>
      <c r="BA343" s="622">
        <v>0</v>
      </c>
      <c r="BB343" s="622">
        <v>2.2507863515604411E-8</v>
      </c>
      <c r="BC343" s="622">
        <v>0</v>
      </c>
      <c r="BD343" s="622">
        <v>0</v>
      </c>
      <c r="BE343" s="622">
        <v>0</v>
      </c>
      <c r="BF343" s="622">
        <v>0</v>
      </c>
      <c r="BG343" s="622">
        <v>0</v>
      </c>
      <c r="BH343" s="622">
        <v>5.3040278336568315E-7</v>
      </c>
      <c r="BI343" s="622">
        <v>7.6796924672370209E-5</v>
      </c>
      <c r="BJ343" s="622">
        <v>1.5978438811223454E-4</v>
      </c>
      <c r="BK343" s="622">
        <v>2.3847638425122746E-3</v>
      </c>
      <c r="BL343" s="622">
        <v>1.9128466259801452E-6</v>
      </c>
      <c r="BM343" s="622">
        <v>2.6812726638398913E-5</v>
      </c>
      <c r="BN343" s="622">
        <v>3.6509454168268673E-5</v>
      </c>
      <c r="BO343" s="622">
        <v>1.0980388503188308E-5</v>
      </c>
      <c r="BP343" s="622">
        <v>4.9199711539485721E-6</v>
      </c>
      <c r="BQ343" s="622">
        <v>5.6438041099854183E-6</v>
      </c>
      <c r="BR343" s="622">
        <v>0</v>
      </c>
      <c r="BS343" s="622">
        <v>2.8090888418111564E-6</v>
      </c>
      <c r="BT343" s="622">
        <v>7.9834884156686947E-7</v>
      </c>
      <c r="BU343" s="622">
        <v>3.1479168764503262E-5</v>
      </c>
      <c r="BV343" s="622">
        <v>3.3634814547660682E-7</v>
      </c>
      <c r="BW343" s="622">
        <v>0</v>
      </c>
      <c r="BX343" s="622">
        <v>9.4385224970920139E-7</v>
      </c>
      <c r="BY343" s="622">
        <v>5.6697021663505214E-6</v>
      </c>
      <c r="BZ343" s="622">
        <v>9.2342443073688976E-5</v>
      </c>
      <c r="CA343" s="622">
        <v>0</v>
      </c>
      <c r="CB343" s="622">
        <v>2.9913978845680161E-4</v>
      </c>
      <c r="CC343" s="622">
        <v>0</v>
      </c>
      <c r="CD343" s="622">
        <v>1.0192577876751186E-4</v>
      </c>
      <c r="CE343" s="622">
        <v>1.0722444237711151E-6</v>
      </c>
      <c r="CF343" s="622">
        <v>0</v>
      </c>
      <c r="CG343" s="622">
        <v>9.867226594976535E-5</v>
      </c>
      <c r="CH343" s="622">
        <v>9.0437688825683584E-6</v>
      </c>
      <c r="CI343" s="622">
        <v>7.0934635786562886E-4</v>
      </c>
      <c r="CJ343" s="622">
        <v>0</v>
      </c>
    </row>
    <row r="344" spans="2:88">
      <c r="B344" s="273"/>
      <c r="C344" s="565">
        <f t="shared" si="30"/>
        <v>18</v>
      </c>
      <c r="D344" s="617" t="str">
        <f t="shared" si="30"/>
        <v>電子部品</v>
      </c>
      <c r="E344" s="622">
        <v>0</v>
      </c>
      <c r="F344" s="622">
        <v>0</v>
      </c>
      <c r="G344" s="622">
        <v>0</v>
      </c>
      <c r="H344" s="622">
        <v>0</v>
      </c>
      <c r="I344" s="622">
        <v>8.8746118480385871E-7</v>
      </c>
      <c r="J344" s="622">
        <v>0</v>
      </c>
      <c r="K344" s="622">
        <v>6.4035659242228404E-6</v>
      </c>
      <c r="L344" s="622">
        <v>2.113556595061582E-6</v>
      </c>
      <c r="M344" s="622">
        <v>4.1310665894605239E-7</v>
      </c>
      <c r="N344" s="622">
        <v>0</v>
      </c>
      <c r="O344" s="622">
        <v>0</v>
      </c>
      <c r="P344" s="622">
        <v>0</v>
      </c>
      <c r="Q344" s="622">
        <v>3.0961440657947391E-4</v>
      </c>
      <c r="R344" s="622">
        <v>5.0613881882194487E-4</v>
      </c>
      <c r="S344" s="622">
        <v>1.5135310880897467E-3</v>
      </c>
      <c r="T344" s="622">
        <v>6.2883265631088958E-3</v>
      </c>
      <c r="U344" s="622">
        <v>0.18016583867885175</v>
      </c>
      <c r="V344" s="622">
        <v>0.25616576319629147</v>
      </c>
      <c r="W344" s="622">
        <v>5.50308004167777E-2</v>
      </c>
      <c r="X344" s="622">
        <v>0.23924182444176867</v>
      </c>
      <c r="Y344" s="622">
        <v>8.3442149617559865E-3</v>
      </c>
      <c r="Z344" s="622">
        <v>2.7402839377008671E-3</v>
      </c>
      <c r="AA344" s="622">
        <v>1.4238689155725848E-4</v>
      </c>
      <c r="AB344" s="622">
        <v>2.4550846755236112E-6</v>
      </c>
      <c r="AC344" s="622">
        <v>1.7217034320027995E-5</v>
      </c>
      <c r="AD344" s="622">
        <v>0</v>
      </c>
      <c r="AE344" s="622">
        <v>1.3008006050317629E-5</v>
      </c>
      <c r="AF344" s="622">
        <v>1.5860622472150926E-5</v>
      </c>
      <c r="AG344" s="622">
        <v>0</v>
      </c>
      <c r="AH344" s="622">
        <v>8.8216564074877573E-7</v>
      </c>
      <c r="AI344" s="622">
        <v>3.3242078516034835E-4</v>
      </c>
      <c r="AJ344" s="622">
        <v>8.2588950951937733E-4</v>
      </c>
      <c r="AK344" s="622">
        <v>6.2507302893970846E-4</v>
      </c>
      <c r="AL344" s="622">
        <v>1.655845622688981E-6</v>
      </c>
      <c r="AM344" s="622">
        <v>0</v>
      </c>
      <c r="AN344" s="622">
        <v>1.1926586010524228E-2</v>
      </c>
      <c r="AO344" s="622">
        <v>0</v>
      </c>
      <c r="AP344" s="622">
        <v>0</v>
      </c>
      <c r="AQ344" s="622">
        <v>0</v>
      </c>
      <c r="AR344" s="622">
        <v>4.3733660262932845E-5</v>
      </c>
      <c r="AS344" s="622">
        <v>1.8593251181140545E-2</v>
      </c>
      <c r="AT344" s="622">
        <v>0</v>
      </c>
      <c r="AU344" s="623">
        <v>0</v>
      </c>
      <c r="AV344" s="622">
        <v>0</v>
      </c>
      <c r="AW344" s="622">
        <v>5.3283446501617403E-8</v>
      </c>
      <c r="AX344" s="622">
        <v>1.7338102678629242E-7</v>
      </c>
      <c r="AY344" s="622">
        <v>1.2365185390232922E-8</v>
      </c>
      <c r="AZ344" s="622">
        <v>5.8264182483190421E-9</v>
      </c>
      <c r="BA344" s="622">
        <v>7.0451947479224395E-8</v>
      </c>
      <c r="BB344" s="622">
        <v>3.6402523390736109E-8</v>
      </c>
      <c r="BC344" s="622">
        <v>3.9657166154707031E-9</v>
      </c>
      <c r="BD344" s="622">
        <v>3.5941406664333664E-9</v>
      </c>
      <c r="BE344" s="622">
        <v>2.252693590291458E-9</v>
      </c>
      <c r="BF344" s="622">
        <v>7.5538112419921782E-9</v>
      </c>
      <c r="BG344" s="622">
        <v>7.8303347814396771E-7</v>
      </c>
      <c r="BH344" s="622">
        <v>5.9236472504715408E-5</v>
      </c>
      <c r="BI344" s="622">
        <v>2.0620457334803185E-4</v>
      </c>
      <c r="BJ344" s="622">
        <v>6.5843540657800127E-4</v>
      </c>
      <c r="BK344" s="622">
        <v>1.3603429718578836E-2</v>
      </c>
      <c r="BL344" s="622">
        <v>1.3803555577479611E-2</v>
      </c>
      <c r="BM344" s="622">
        <v>1.5472950597587446E-2</v>
      </c>
      <c r="BN344" s="622">
        <v>3.0977020682286544E-2</v>
      </c>
      <c r="BO344" s="622">
        <v>8.7033590429970236E-4</v>
      </c>
      <c r="BP344" s="622">
        <v>8.1240886434767073E-4</v>
      </c>
      <c r="BQ344" s="622">
        <v>2.1403261806429253E-6</v>
      </c>
      <c r="BR344" s="622">
        <v>3.6902015372981783E-8</v>
      </c>
      <c r="BS344" s="622">
        <v>1.4177347344734248E-7</v>
      </c>
      <c r="BT344" s="622">
        <v>0</v>
      </c>
      <c r="BU344" s="622">
        <v>1.6823061336212119E-7</v>
      </c>
      <c r="BV344" s="622">
        <v>3.0786214523308219E-7</v>
      </c>
      <c r="BW344" s="622">
        <v>0</v>
      </c>
      <c r="BX344" s="622">
        <v>1.4536217276048073E-7</v>
      </c>
      <c r="BY344" s="622">
        <v>9.5491660927956191E-6</v>
      </c>
      <c r="BZ344" s="622">
        <v>1.5261326122997309E-5</v>
      </c>
      <c r="CA344" s="622">
        <v>1.2688146051562359E-5</v>
      </c>
      <c r="CB344" s="622">
        <v>2.9153219304875656E-8</v>
      </c>
      <c r="CC344" s="622">
        <v>0</v>
      </c>
      <c r="CD344" s="622">
        <v>4.2531505032969885E-4</v>
      </c>
      <c r="CE344" s="622">
        <v>5.5152983482778886E-9</v>
      </c>
      <c r="CF344" s="622">
        <v>0</v>
      </c>
      <c r="CG344" s="622">
        <v>1.4451861359535146E-9</v>
      </c>
      <c r="CH344" s="622">
        <v>3.6448736462306401E-7</v>
      </c>
      <c r="CI344" s="622">
        <v>2.4707299811419696E-4</v>
      </c>
      <c r="CJ344" s="622">
        <v>0</v>
      </c>
    </row>
    <row r="345" spans="2:88">
      <c r="B345" s="273"/>
      <c r="C345" s="565">
        <f t="shared" si="30"/>
        <v>19</v>
      </c>
      <c r="D345" s="617" t="str">
        <f t="shared" si="30"/>
        <v>電気機械</v>
      </c>
      <c r="E345" s="622">
        <v>2.3712896677706887E-5</v>
      </c>
      <c r="F345" s="622">
        <v>0</v>
      </c>
      <c r="G345" s="622">
        <v>8.0459315808416765E-4</v>
      </c>
      <c r="H345" s="622">
        <v>2.5898058182475544E-4</v>
      </c>
      <c r="I345" s="622">
        <v>0</v>
      </c>
      <c r="J345" s="622">
        <v>0</v>
      </c>
      <c r="K345" s="622">
        <v>1.3959056484039677E-4</v>
      </c>
      <c r="L345" s="622">
        <v>2.6061764197859075E-6</v>
      </c>
      <c r="M345" s="622">
        <v>0</v>
      </c>
      <c r="N345" s="622">
        <v>7.7716672288394475E-6</v>
      </c>
      <c r="O345" s="622">
        <v>2.2633218131726317E-5</v>
      </c>
      <c r="P345" s="622">
        <v>0</v>
      </c>
      <c r="Q345" s="622">
        <v>3.664840312194991E-5</v>
      </c>
      <c r="R345" s="622">
        <v>2.9937688561774788E-4</v>
      </c>
      <c r="S345" s="622">
        <v>2.025722942380322E-3</v>
      </c>
      <c r="T345" s="622">
        <v>8.5465814240235933E-3</v>
      </c>
      <c r="U345" s="622">
        <v>8.6679138690966551E-3</v>
      </c>
      <c r="V345" s="622">
        <v>1.268621092361337E-2</v>
      </c>
      <c r="W345" s="622">
        <v>5.6439521997096627E-2</v>
      </c>
      <c r="X345" s="622">
        <v>8.5567402424033823E-3</v>
      </c>
      <c r="Y345" s="622">
        <v>9.3508793060174244E-3</v>
      </c>
      <c r="Z345" s="622">
        <v>6.0501205719328162E-4</v>
      </c>
      <c r="AA345" s="622">
        <v>3.0738696083795424E-3</v>
      </c>
      <c r="AB345" s="622">
        <v>2.0182043874536648E-6</v>
      </c>
      <c r="AC345" s="622">
        <v>1.5568605028187479E-4</v>
      </c>
      <c r="AD345" s="622">
        <v>0</v>
      </c>
      <c r="AE345" s="622">
        <v>8.3254528005002445E-5</v>
      </c>
      <c r="AF345" s="622">
        <v>1.3969540518516313E-6</v>
      </c>
      <c r="AG345" s="622">
        <v>4.1272015001945237E-6</v>
      </c>
      <c r="AH345" s="622">
        <v>5.5997276205801557E-5</v>
      </c>
      <c r="AI345" s="622">
        <v>5.2187810107861937E-5</v>
      </c>
      <c r="AJ345" s="622">
        <v>5.1063609298269508E-4</v>
      </c>
      <c r="AK345" s="622">
        <v>3.7456939784894606E-4</v>
      </c>
      <c r="AL345" s="622">
        <v>3.1025414202942637E-5</v>
      </c>
      <c r="AM345" s="622">
        <v>0</v>
      </c>
      <c r="AN345" s="622">
        <v>3.0118398211700782E-3</v>
      </c>
      <c r="AO345" s="622">
        <v>5.295504401532903E-5</v>
      </c>
      <c r="AP345" s="622">
        <v>2.4913891124143044E-5</v>
      </c>
      <c r="AQ345" s="622">
        <v>4.3453138303522479E-4</v>
      </c>
      <c r="AR345" s="622">
        <v>6.4236840565876817E-5</v>
      </c>
      <c r="AS345" s="622">
        <v>0</v>
      </c>
      <c r="AT345" s="622">
        <v>6.0327098163726371E-4</v>
      </c>
      <c r="AU345" s="623">
        <v>1.2819308533858506E-6</v>
      </c>
      <c r="AV345" s="622">
        <v>2.27061862441569E-7</v>
      </c>
      <c r="AW345" s="622">
        <v>5.1763797531863574E-5</v>
      </c>
      <c r="AX345" s="622">
        <v>1.1624246645055673E-5</v>
      </c>
      <c r="AY345" s="622">
        <v>2.1663944764120105E-8</v>
      </c>
      <c r="AZ345" s="622">
        <v>2.7765625957758452E-8</v>
      </c>
      <c r="BA345" s="622">
        <v>3.6094092304853274E-6</v>
      </c>
      <c r="BB345" s="622">
        <v>4.8866242762696133E-8</v>
      </c>
      <c r="BC345" s="622">
        <v>2.0998340758091144E-9</v>
      </c>
      <c r="BD345" s="622">
        <v>5.1406809154814557E-7</v>
      </c>
      <c r="BE345" s="622">
        <v>9.1373947026265725E-7</v>
      </c>
      <c r="BF345" s="622">
        <v>1.0799240042259713E-8</v>
      </c>
      <c r="BG345" s="622">
        <v>7.0931284116753753E-7</v>
      </c>
      <c r="BH345" s="622">
        <v>3.6527654716926207E-5</v>
      </c>
      <c r="BI345" s="622">
        <v>1.2277355540869608E-3</v>
      </c>
      <c r="BJ345" s="622">
        <v>9.8134605587734194E-4</v>
      </c>
      <c r="BK345" s="622">
        <v>6.9994820742317633E-4</v>
      </c>
      <c r="BL345" s="622">
        <v>3.5691474353059403E-4</v>
      </c>
      <c r="BM345" s="622">
        <v>4.2153169710273499E-3</v>
      </c>
      <c r="BN345" s="622">
        <v>6.2625739315339283E-4</v>
      </c>
      <c r="BO345" s="622">
        <v>1.4660122451639402E-3</v>
      </c>
      <c r="BP345" s="622">
        <v>2.7236146981775873E-5</v>
      </c>
      <c r="BQ345" s="622">
        <v>2.0843591448450801E-4</v>
      </c>
      <c r="BR345" s="622">
        <v>5.7936881712749614E-8</v>
      </c>
      <c r="BS345" s="622">
        <v>3.0072315570342462E-6</v>
      </c>
      <c r="BT345" s="622">
        <v>1.2546164665151956E-7</v>
      </c>
      <c r="BU345" s="622">
        <v>3.6731857786263878E-6</v>
      </c>
      <c r="BV345" s="622">
        <v>4.9090613851162211E-8</v>
      </c>
      <c r="BW345" s="622">
        <v>2.0379888369964801E-7</v>
      </c>
      <c r="BX345" s="622">
        <v>3.5499518887210108E-6</v>
      </c>
      <c r="BY345" s="622">
        <v>2.8977165577768669E-6</v>
      </c>
      <c r="BZ345" s="622">
        <v>9.3676602836637911E-6</v>
      </c>
      <c r="CA345" s="622">
        <v>7.5772870763963195E-6</v>
      </c>
      <c r="CB345" s="622">
        <v>5.2924333248888699E-7</v>
      </c>
      <c r="CC345" s="622">
        <v>3.0088583453396555E-8</v>
      </c>
      <c r="CD345" s="622">
        <v>1.8810425913535301E-4</v>
      </c>
      <c r="CE345" s="622">
        <v>1.6131187053620501E-6</v>
      </c>
      <c r="CF345" s="622">
        <v>6.9785277013464309E-7</v>
      </c>
      <c r="CG345" s="622">
        <v>9.7510974120167738E-6</v>
      </c>
      <c r="CH345" s="622">
        <v>1.5052260768315606E-6</v>
      </c>
      <c r="CI345" s="622">
        <v>0</v>
      </c>
      <c r="CJ345" s="622">
        <v>2.1914475748478533E-5</v>
      </c>
    </row>
    <row r="346" spans="2:88">
      <c r="B346" s="273"/>
      <c r="C346" s="565">
        <f t="shared" si="30"/>
        <v>20</v>
      </c>
      <c r="D346" s="617" t="str">
        <f t="shared" si="30"/>
        <v>情報通信機器</v>
      </c>
      <c r="E346" s="622">
        <v>1.2168491332666171E-6</v>
      </c>
      <c r="F346" s="622">
        <v>1.986982552430763E-5</v>
      </c>
      <c r="G346" s="622">
        <v>5.9002338712954963E-6</v>
      </c>
      <c r="H346" s="622">
        <v>0</v>
      </c>
      <c r="I346" s="622">
        <v>3.6340290857736073E-6</v>
      </c>
      <c r="J346" s="622">
        <v>0</v>
      </c>
      <c r="K346" s="622">
        <v>0</v>
      </c>
      <c r="L346" s="622">
        <v>1.8545823924634035E-6</v>
      </c>
      <c r="M346" s="622">
        <v>3.6248867793786726E-7</v>
      </c>
      <c r="N346" s="622">
        <v>3.1440252294159053E-6</v>
      </c>
      <c r="O346" s="622">
        <v>3.5216386123964785E-6</v>
      </c>
      <c r="P346" s="622">
        <v>0</v>
      </c>
      <c r="Q346" s="622">
        <v>1.1415014150721585E-6</v>
      </c>
      <c r="R346" s="622">
        <v>8.1041402775640252E-6</v>
      </c>
      <c r="S346" s="622">
        <v>3.6495588527864018E-5</v>
      </c>
      <c r="T346" s="622">
        <v>6.7837584106736118E-5</v>
      </c>
      <c r="U346" s="622">
        <v>1.215822998592136E-6</v>
      </c>
      <c r="V346" s="622">
        <v>9.4052787233137558E-6</v>
      </c>
      <c r="W346" s="622">
        <v>7.8327246279608175E-6</v>
      </c>
      <c r="X346" s="622">
        <v>8.2811254086193505E-3</v>
      </c>
      <c r="Y346" s="622">
        <v>1.3207780719985671E-3</v>
      </c>
      <c r="Z346" s="622">
        <v>5.5943658055504508E-6</v>
      </c>
      <c r="AA346" s="622">
        <v>2.7943618676695687E-4</v>
      </c>
      <c r="AB346" s="622">
        <v>2.1542630189659786E-6</v>
      </c>
      <c r="AC346" s="622">
        <v>1.6786033538059791E-6</v>
      </c>
      <c r="AD346" s="622">
        <v>2.5271168869252378E-6</v>
      </c>
      <c r="AE346" s="622">
        <v>2.7538863885208733E-5</v>
      </c>
      <c r="AF346" s="622">
        <v>1.5574031404122636E-5</v>
      </c>
      <c r="AG346" s="622">
        <v>4.8949329077768838E-6</v>
      </c>
      <c r="AH346" s="622">
        <v>1.5481476752423624E-5</v>
      </c>
      <c r="AI346" s="622">
        <v>6.2733305143532103E-5</v>
      </c>
      <c r="AJ346" s="622">
        <v>1.8420176828123853E-4</v>
      </c>
      <c r="AK346" s="622">
        <v>1.3066053935739162E-5</v>
      </c>
      <c r="AL346" s="622">
        <v>4.3588643100239891E-6</v>
      </c>
      <c r="AM346" s="622">
        <v>9.2192950812201492E-6</v>
      </c>
      <c r="AN346" s="622">
        <v>6.0269768251611092E-4</v>
      </c>
      <c r="AO346" s="622">
        <v>1.5701401274640345E-6</v>
      </c>
      <c r="AP346" s="622">
        <v>2.5608534527842083E-5</v>
      </c>
      <c r="AQ346" s="622">
        <v>7.5978192707582608E-5</v>
      </c>
      <c r="AR346" s="622">
        <v>4.2638858369570217E-6</v>
      </c>
      <c r="AS346" s="622">
        <v>0</v>
      </c>
      <c r="AT346" s="622">
        <v>0</v>
      </c>
      <c r="AU346" s="623">
        <v>5.2889616502776247E-8</v>
      </c>
      <c r="AV346" s="622">
        <v>1.0155296741075962E-6</v>
      </c>
      <c r="AW346" s="622">
        <v>5.5822671257650378E-7</v>
      </c>
      <c r="AX346" s="622">
        <v>1.5429178157737039E-7</v>
      </c>
      <c r="AY346" s="622">
        <v>2.1748645345971204E-7</v>
      </c>
      <c r="AZ346" s="622">
        <v>8.9086521030723836E-8</v>
      </c>
      <c r="BA346" s="622">
        <v>7.7156064562256897E-8</v>
      </c>
      <c r="BB346" s="622">
        <v>3.9371268587198272E-7</v>
      </c>
      <c r="BC346" s="622">
        <v>3.5183971334792757E-8</v>
      </c>
      <c r="BD346" s="622">
        <v>9.9441968894820072E-8</v>
      </c>
      <c r="BE346" s="622">
        <v>1.4734339948826586E-7</v>
      </c>
      <c r="BF346" s="622">
        <v>9.8387639769990475E-9</v>
      </c>
      <c r="BG346" s="622">
        <v>3.329206989880553E-8</v>
      </c>
      <c r="BH346" s="622">
        <v>6.1695896240551806E-7</v>
      </c>
      <c r="BI346" s="622">
        <v>8.9805183281564532E-6</v>
      </c>
      <c r="BJ346" s="622">
        <v>1.7028139404135594E-6</v>
      </c>
      <c r="BK346" s="622">
        <v>3.9966526613041497E-7</v>
      </c>
      <c r="BL346" s="622">
        <v>6.8833035336805258E-7</v>
      </c>
      <c r="BM346" s="622">
        <v>5.349805822716146E-7</v>
      </c>
      <c r="BN346" s="622">
        <v>1.1549376570281306E-4</v>
      </c>
      <c r="BO346" s="622">
        <v>7.1597565033200674E-5</v>
      </c>
      <c r="BP346" s="622">
        <v>4.586002920231116E-7</v>
      </c>
      <c r="BQ346" s="622">
        <v>1.9679848665421198E-5</v>
      </c>
      <c r="BR346" s="622">
        <v>1.7349877950080394E-7</v>
      </c>
      <c r="BS346" s="622">
        <v>1.3351964261946266E-7</v>
      </c>
      <c r="BT346" s="622">
        <v>2.4391418527076759E-7</v>
      </c>
      <c r="BU346" s="622">
        <v>3.6380926385708114E-6</v>
      </c>
      <c r="BV346" s="622">
        <v>1.7274225678822502E-6</v>
      </c>
      <c r="BW346" s="622">
        <v>7.8414468376208076E-7</v>
      </c>
      <c r="BX346" s="622">
        <v>1.4982409008876552E-6</v>
      </c>
      <c r="BY346" s="622">
        <v>2.5079735026709041E-6</v>
      </c>
      <c r="BZ346" s="622">
        <v>1.9696235809105321E-5</v>
      </c>
      <c r="CA346" s="622">
        <v>1.4199566006067696E-6</v>
      </c>
      <c r="CB346" s="622">
        <v>3.0837120720662139E-7</v>
      </c>
      <c r="CC346" s="622">
        <v>8.8762957801801948E-7</v>
      </c>
      <c r="CD346" s="622">
        <v>8.1757189333488839E-6</v>
      </c>
      <c r="CE346" s="622">
        <v>1.4757656631732113E-7</v>
      </c>
      <c r="CF346" s="622">
        <v>1.9859943839404079E-6</v>
      </c>
      <c r="CG346" s="622">
        <v>3.4459108408968286E-6</v>
      </c>
      <c r="CH346" s="622">
        <v>3.10554878989433E-7</v>
      </c>
      <c r="CI346" s="622">
        <v>0</v>
      </c>
      <c r="CJ346" s="622">
        <v>0</v>
      </c>
    </row>
    <row r="347" spans="2:88">
      <c r="B347" s="273"/>
      <c r="C347" s="565">
        <f t="shared" ref="C347:D366" si="31">C25</f>
        <v>21</v>
      </c>
      <c r="D347" s="617" t="str">
        <f t="shared" si="31"/>
        <v>輸送機械</v>
      </c>
      <c r="E347" s="622">
        <v>0</v>
      </c>
      <c r="F347" s="622">
        <v>0</v>
      </c>
      <c r="G347" s="622">
        <v>1.8485382908686915E-2</v>
      </c>
      <c r="H347" s="622">
        <v>5.5062967229231436E-5</v>
      </c>
      <c r="I347" s="622">
        <v>0</v>
      </c>
      <c r="J347" s="622">
        <v>0</v>
      </c>
      <c r="K347" s="622">
        <v>0</v>
      </c>
      <c r="L347" s="622">
        <v>0</v>
      </c>
      <c r="M347" s="622">
        <v>0</v>
      </c>
      <c r="N347" s="622">
        <v>0</v>
      </c>
      <c r="O347" s="622">
        <v>0</v>
      </c>
      <c r="P347" s="622">
        <v>0</v>
      </c>
      <c r="Q347" s="622">
        <v>0</v>
      </c>
      <c r="R347" s="622">
        <v>0</v>
      </c>
      <c r="S347" s="622">
        <v>0</v>
      </c>
      <c r="T347" s="622">
        <v>2.7084943634916497E-5</v>
      </c>
      <c r="U347" s="622">
        <v>0</v>
      </c>
      <c r="V347" s="622">
        <v>0</v>
      </c>
      <c r="W347" s="622">
        <v>0</v>
      </c>
      <c r="X347" s="622">
        <v>0</v>
      </c>
      <c r="Y347" s="622">
        <v>0.23950964889852716</v>
      </c>
      <c r="Z347" s="622">
        <v>0</v>
      </c>
      <c r="AA347" s="622">
        <v>0</v>
      </c>
      <c r="AB347" s="622">
        <v>0</v>
      </c>
      <c r="AC347" s="622">
        <v>0</v>
      </c>
      <c r="AD347" s="622">
        <v>0</v>
      </c>
      <c r="AE347" s="622">
        <v>2.2244886317237151E-6</v>
      </c>
      <c r="AF347" s="622">
        <v>0</v>
      </c>
      <c r="AG347" s="622">
        <v>0</v>
      </c>
      <c r="AH347" s="622">
        <v>5.7031930667158807E-3</v>
      </c>
      <c r="AI347" s="622">
        <v>0</v>
      </c>
      <c r="AJ347" s="622">
        <v>2.0052492892712781E-3</v>
      </c>
      <c r="AK347" s="622">
        <v>3.6516414235547469E-5</v>
      </c>
      <c r="AL347" s="622">
        <v>0</v>
      </c>
      <c r="AM347" s="622">
        <v>0</v>
      </c>
      <c r="AN347" s="622">
        <v>1.6250008659783193E-2</v>
      </c>
      <c r="AO347" s="622">
        <v>4.8195465643029677E-6</v>
      </c>
      <c r="AP347" s="622">
        <v>0</v>
      </c>
      <c r="AQ347" s="622">
        <v>7.0842891861169418E-6</v>
      </c>
      <c r="AR347" s="622">
        <v>1.2548430380669945E-4</v>
      </c>
      <c r="AS347" s="622">
        <v>0</v>
      </c>
      <c r="AT347" s="622">
        <v>0</v>
      </c>
      <c r="AU347" s="623">
        <v>1.420553114848105E-7</v>
      </c>
      <c r="AV347" s="622">
        <v>1.5064265966491442E-7</v>
      </c>
      <c r="AW347" s="622">
        <v>9.1998861012826058E-4</v>
      </c>
      <c r="AX347" s="622">
        <v>1.4990050434334811E-6</v>
      </c>
      <c r="AY347" s="622">
        <v>1.2648062145917555E-8</v>
      </c>
      <c r="AZ347" s="622">
        <v>1.1257227108404581E-8</v>
      </c>
      <c r="BA347" s="622">
        <v>1.518697127523343E-8</v>
      </c>
      <c r="BB347" s="622">
        <v>1.4859156972122663E-9</v>
      </c>
      <c r="BC347" s="622">
        <v>1.277027345825686E-9</v>
      </c>
      <c r="BD347" s="622">
        <v>1.4880518362546062E-9</v>
      </c>
      <c r="BE347" s="622">
        <v>8.1608081084617759E-8</v>
      </c>
      <c r="BF347" s="622">
        <v>6.5676259886331425E-9</v>
      </c>
      <c r="BG347" s="622">
        <v>4.7327411133755306E-9</v>
      </c>
      <c r="BH347" s="622">
        <v>2.2652486910602319E-8</v>
      </c>
      <c r="BI347" s="622">
        <v>5.8779331441234955E-9</v>
      </c>
      <c r="BJ347" s="622">
        <v>1.0280710333117506E-5</v>
      </c>
      <c r="BK347" s="622">
        <v>1.1961199878928157E-8</v>
      </c>
      <c r="BL347" s="622">
        <v>1.7242610034210785E-9</v>
      </c>
      <c r="BM347" s="622">
        <v>2.5671521604649899E-9</v>
      </c>
      <c r="BN347" s="622">
        <v>3.708103785948233E-9</v>
      </c>
      <c r="BO347" s="622">
        <v>8.9168083003282571E-3</v>
      </c>
      <c r="BP347" s="622">
        <v>5.5007266471460513E-8</v>
      </c>
      <c r="BQ347" s="622">
        <v>4.9374716805577771E-8</v>
      </c>
      <c r="BR347" s="622">
        <v>5.803359103126599E-9</v>
      </c>
      <c r="BS347" s="622">
        <v>1.3398291947724252E-8</v>
      </c>
      <c r="BT347" s="622">
        <v>8.7379498920127097E-8</v>
      </c>
      <c r="BU347" s="622">
        <v>9.734335277231807E-8</v>
      </c>
      <c r="BV347" s="622">
        <v>9.6672577684184188E-9</v>
      </c>
      <c r="BW347" s="622">
        <v>1.4962765877501498E-9</v>
      </c>
      <c r="BX347" s="622">
        <v>1.1418782719835653E-4</v>
      </c>
      <c r="BY347" s="622">
        <v>1.8028224134634593E-8</v>
      </c>
      <c r="BZ347" s="622">
        <v>1.0513077737965115E-4</v>
      </c>
      <c r="CA347" s="622">
        <v>1.3736783169635012E-6</v>
      </c>
      <c r="CB347" s="622">
        <v>1.0449347163168888E-8</v>
      </c>
      <c r="CC347" s="622">
        <v>2.2873202405492467E-8</v>
      </c>
      <c r="CD347" s="622">
        <v>5.3957924642020747E-4</v>
      </c>
      <c r="CE347" s="622">
        <v>3.9960420427519078E-8</v>
      </c>
      <c r="CF347" s="622">
        <v>7.3236163329678764E-10</v>
      </c>
      <c r="CG347" s="622">
        <v>3.439320556559786E-7</v>
      </c>
      <c r="CH347" s="622">
        <v>5.6162508886898646E-7</v>
      </c>
      <c r="CI347" s="622">
        <v>0</v>
      </c>
      <c r="CJ347" s="622">
        <v>2.5930231658739868E-8</v>
      </c>
    </row>
    <row r="348" spans="2:88">
      <c r="B348" s="273"/>
      <c r="C348" s="565">
        <f t="shared" si="31"/>
        <v>22</v>
      </c>
      <c r="D348" s="617" t="str">
        <f t="shared" si="31"/>
        <v>その他の製造工業製品</v>
      </c>
      <c r="E348" s="622">
        <v>8.2550170215170658E-3</v>
      </c>
      <c r="F348" s="622">
        <v>5.2410312565351773E-2</v>
      </c>
      <c r="G348" s="622">
        <v>2.8266063925388666E-3</v>
      </c>
      <c r="H348" s="622">
        <v>4.1001670963144426E-3</v>
      </c>
      <c r="I348" s="622">
        <v>1.8078221791277265E-3</v>
      </c>
      <c r="J348" s="622">
        <v>1.0146957189068103E-2</v>
      </c>
      <c r="K348" s="622">
        <v>9.8013289074601537E-3</v>
      </c>
      <c r="L348" s="622">
        <v>2.1260169453326768E-3</v>
      </c>
      <c r="M348" s="622">
        <v>4.8721381150842879E-5</v>
      </c>
      <c r="N348" s="622">
        <v>2.6311249862607513E-3</v>
      </c>
      <c r="O348" s="622">
        <v>1.7390822747017334E-2</v>
      </c>
      <c r="P348" s="622">
        <v>1.5434195748281044E-2</v>
      </c>
      <c r="Q348" s="622">
        <v>5.8440676168725496E-2</v>
      </c>
      <c r="R348" s="622">
        <v>1.2745557103817327E-3</v>
      </c>
      <c r="S348" s="622">
        <v>2.5756706103904393E-4</v>
      </c>
      <c r="T348" s="622">
        <v>2.1041401104034472E-3</v>
      </c>
      <c r="U348" s="622">
        <v>1.0209094351328054E-3</v>
      </c>
      <c r="V348" s="622">
        <v>1.5884060949321636E-3</v>
      </c>
      <c r="W348" s="622">
        <v>7.9478329791262444E-4</v>
      </c>
      <c r="X348" s="622">
        <v>3.2025338519077505E-3</v>
      </c>
      <c r="Y348" s="622">
        <v>1.0071636263142812E-3</v>
      </c>
      <c r="Z348" s="622">
        <v>1.8345907379188071E-2</v>
      </c>
      <c r="AA348" s="622">
        <v>2.5355135959713878E-3</v>
      </c>
      <c r="AB348" s="622">
        <v>1.1487227005362198E-2</v>
      </c>
      <c r="AC348" s="622">
        <v>8.8905501152495724E-4</v>
      </c>
      <c r="AD348" s="622">
        <v>6.0571423445317837E-4</v>
      </c>
      <c r="AE348" s="622">
        <v>7.5542160782141358E-4</v>
      </c>
      <c r="AF348" s="622">
        <v>1.5948950850796775E-3</v>
      </c>
      <c r="AG348" s="622">
        <v>9.6307983062395957E-6</v>
      </c>
      <c r="AH348" s="622">
        <v>1.4589420647638655E-3</v>
      </c>
      <c r="AI348" s="622">
        <v>4.1011167763997484E-3</v>
      </c>
      <c r="AJ348" s="622">
        <v>1.4570594910020065E-3</v>
      </c>
      <c r="AK348" s="622">
        <v>5.1078083623022057E-3</v>
      </c>
      <c r="AL348" s="622">
        <v>1.0786805500433612E-3</v>
      </c>
      <c r="AM348" s="622">
        <v>7.1681942575431024E-3</v>
      </c>
      <c r="AN348" s="622">
        <v>2.7572253047886729E-3</v>
      </c>
      <c r="AO348" s="622">
        <v>1.9479038809080474E-3</v>
      </c>
      <c r="AP348" s="622">
        <v>2.0426891662591439E-3</v>
      </c>
      <c r="AQ348" s="622">
        <v>3.8463939376810739E-3</v>
      </c>
      <c r="AR348" s="622">
        <v>4.8670213191565441E-3</v>
      </c>
      <c r="AS348" s="622">
        <v>0.1132772522139439</v>
      </c>
      <c r="AT348" s="622">
        <v>1.0559641838937433E-3</v>
      </c>
      <c r="AU348" s="623">
        <v>7.6957696587431341E-6</v>
      </c>
      <c r="AV348" s="622">
        <v>3.5636033151114485E-5</v>
      </c>
      <c r="AW348" s="622">
        <v>5.9508551631541945E-5</v>
      </c>
      <c r="AX348" s="622">
        <v>1.9039250823515913E-5</v>
      </c>
      <c r="AY348" s="622">
        <v>4.9259644211294312E-5</v>
      </c>
      <c r="AZ348" s="622">
        <v>1.2561301344194995E-4</v>
      </c>
      <c r="BA348" s="622">
        <v>8.9372585961246834E-5</v>
      </c>
      <c r="BB348" s="622">
        <v>2.0843907433596767E-5</v>
      </c>
      <c r="BC348" s="622">
        <v>8.1925318308714787E-6</v>
      </c>
      <c r="BD348" s="622">
        <v>1.209138481901673E-5</v>
      </c>
      <c r="BE348" s="622">
        <v>6.0223368554804008E-5</v>
      </c>
      <c r="BF348" s="622">
        <v>5.0140927035623733E-5</v>
      </c>
      <c r="BG348" s="622">
        <v>1.8850542782178012E-4</v>
      </c>
      <c r="BH348" s="622">
        <v>1.6104204556181845E-5</v>
      </c>
      <c r="BI348" s="622">
        <v>7.6214714541639617E-6</v>
      </c>
      <c r="BJ348" s="622">
        <v>2.1435766447175526E-5</v>
      </c>
      <c r="BK348" s="622">
        <v>3.5242333310260982E-5</v>
      </c>
      <c r="BL348" s="622">
        <v>2.960239231830452E-5</v>
      </c>
      <c r="BM348" s="622">
        <v>2.600503260019644E-5</v>
      </c>
      <c r="BN348" s="622">
        <v>4.6918888922519991E-5</v>
      </c>
      <c r="BO348" s="622">
        <v>1.0706110014712771E-5</v>
      </c>
      <c r="BP348" s="622">
        <v>3.1661810137257273E-4</v>
      </c>
      <c r="BQ348" s="622">
        <v>2.9485618251814086E-5</v>
      </c>
      <c r="BR348" s="622">
        <v>4.9064508714972657E-5</v>
      </c>
      <c r="BS348" s="622">
        <v>2.2025251032067712E-5</v>
      </c>
      <c r="BT348" s="622">
        <v>2.2757994421598932E-5</v>
      </c>
      <c r="BU348" s="622">
        <v>3.515240922965398E-5</v>
      </c>
      <c r="BV348" s="622">
        <v>8.9807156611120545E-5</v>
      </c>
      <c r="BW348" s="622">
        <v>4.3161675305122614E-7</v>
      </c>
      <c r="BX348" s="622">
        <v>1.6012001973751368E-5</v>
      </c>
      <c r="BY348" s="622">
        <v>1.4195761061656749E-4</v>
      </c>
      <c r="BZ348" s="622">
        <v>5.3236389879870118E-5</v>
      </c>
      <c r="CA348" s="622">
        <v>1.1741457158089498E-4</v>
      </c>
      <c r="CB348" s="622">
        <v>2.6747517100187027E-5</v>
      </c>
      <c r="CC348" s="622">
        <v>2.7617394599058209E-4</v>
      </c>
      <c r="CD348" s="622">
        <v>6.8500806170814266E-5</v>
      </c>
      <c r="CE348" s="622">
        <v>2.3147750990699844E-5</v>
      </c>
      <c r="CF348" s="622">
        <v>2.2531796771997855E-5</v>
      </c>
      <c r="CG348" s="622">
        <v>9.2486561980776905E-5</v>
      </c>
      <c r="CH348" s="622">
        <v>8.1466852968144476E-5</v>
      </c>
      <c r="CI348" s="622">
        <v>1.3591659703610546E-3</v>
      </c>
      <c r="CJ348" s="622">
        <v>5.1312403112470104E-6</v>
      </c>
    </row>
    <row r="349" spans="2:88">
      <c r="B349" s="273"/>
      <c r="C349" s="565">
        <f t="shared" si="31"/>
        <v>23</v>
      </c>
      <c r="D349" s="617" t="str">
        <f t="shared" si="31"/>
        <v>建設</v>
      </c>
      <c r="E349" s="622">
        <v>1.9853709508881922E-3</v>
      </c>
      <c r="F349" s="622">
        <v>1.1812573828586428E-3</v>
      </c>
      <c r="G349" s="622">
        <v>1.0912775742458493E-3</v>
      </c>
      <c r="H349" s="622">
        <v>6.8627450980392156E-3</v>
      </c>
      <c r="I349" s="622">
        <v>5.1267191226623274E-4</v>
      </c>
      <c r="J349" s="622">
        <v>2.7951655446635955E-3</v>
      </c>
      <c r="K349" s="622">
        <v>3.7054220407658285E-3</v>
      </c>
      <c r="L349" s="622">
        <v>4.4060994463587001E-3</v>
      </c>
      <c r="M349" s="622">
        <v>2.1390254823382742E-4</v>
      </c>
      <c r="N349" s="622">
        <v>2.9937823900415997E-3</v>
      </c>
      <c r="O349" s="622">
        <v>6.2575602493719178E-3</v>
      </c>
      <c r="P349" s="622">
        <v>4.4282017766158937E-3</v>
      </c>
      <c r="Q349" s="622">
        <v>2.4807347197297581E-3</v>
      </c>
      <c r="R349" s="622">
        <v>4.8966199152302202E-3</v>
      </c>
      <c r="S349" s="622">
        <v>2.4371476786003241E-3</v>
      </c>
      <c r="T349" s="622">
        <v>1.6101651694316336E-3</v>
      </c>
      <c r="U349" s="622">
        <v>6.8264867686624101E-4</v>
      </c>
      <c r="V349" s="622">
        <v>2.2766500577429401E-3</v>
      </c>
      <c r="W349" s="622">
        <v>2.3122129805067597E-3</v>
      </c>
      <c r="X349" s="622">
        <v>2.0929305457122608E-3</v>
      </c>
      <c r="Y349" s="622">
        <v>4.2723886026336979E-4</v>
      </c>
      <c r="Z349" s="622">
        <v>1.3057001200997751E-3</v>
      </c>
      <c r="AA349" s="622">
        <v>7.5050043927094967E-4</v>
      </c>
      <c r="AB349" s="622">
        <v>1.1931113865769435E-2</v>
      </c>
      <c r="AC349" s="622">
        <v>2.4205262399237142E-2</v>
      </c>
      <c r="AD349" s="622">
        <v>2.8127634357446312E-3</v>
      </c>
      <c r="AE349" s="622">
        <v>2.5826279376196023E-3</v>
      </c>
      <c r="AF349" s="622">
        <v>2.3901975633993339E-3</v>
      </c>
      <c r="AG349" s="622">
        <v>8.8939089872454528E-3</v>
      </c>
      <c r="AH349" s="622">
        <v>3.011658031088083E-3</v>
      </c>
      <c r="AI349" s="622">
        <v>6.2367147868497581E-3</v>
      </c>
      <c r="AJ349" s="622">
        <v>6.2461461701757114E-3</v>
      </c>
      <c r="AK349" s="622">
        <v>4.4017218500178009E-3</v>
      </c>
      <c r="AL349" s="622">
        <v>2.272484910529571E-3</v>
      </c>
      <c r="AM349" s="622">
        <v>1.5711780181233558E-3</v>
      </c>
      <c r="AN349" s="622">
        <v>1.1409348982865291E-3</v>
      </c>
      <c r="AO349" s="622">
        <v>1.6387151643382392E-3</v>
      </c>
      <c r="AP349" s="622">
        <v>1.0956237508327781E-3</v>
      </c>
      <c r="AQ349" s="622">
        <v>3.4476739111460241E-3</v>
      </c>
      <c r="AR349" s="622">
        <v>2.0490216097846063E-3</v>
      </c>
      <c r="AS349" s="622">
        <v>0</v>
      </c>
      <c r="AT349" s="622">
        <v>1.0143588125239501E-4</v>
      </c>
      <c r="AU349" s="623">
        <v>0</v>
      </c>
      <c r="AV349" s="622">
        <v>0</v>
      </c>
      <c r="AW349" s="622">
        <v>0</v>
      </c>
      <c r="AX349" s="622">
        <v>0</v>
      </c>
      <c r="AY349" s="622">
        <v>0</v>
      </c>
      <c r="AZ349" s="622">
        <v>0</v>
      </c>
      <c r="BA349" s="622">
        <v>0</v>
      </c>
      <c r="BB349" s="622">
        <v>0</v>
      </c>
      <c r="BC349" s="622">
        <v>0</v>
      </c>
      <c r="BD349" s="622">
        <v>0</v>
      </c>
      <c r="BE349" s="622">
        <v>0</v>
      </c>
      <c r="BF349" s="622">
        <v>0</v>
      </c>
      <c r="BG349" s="622">
        <v>0</v>
      </c>
      <c r="BH349" s="622">
        <v>0</v>
      </c>
      <c r="BI349" s="622">
        <v>0</v>
      </c>
      <c r="BJ349" s="622">
        <v>0</v>
      </c>
      <c r="BK349" s="622">
        <v>0</v>
      </c>
      <c r="BL349" s="622">
        <v>0</v>
      </c>
      <c r="BM349" s="622">
        <v>0</v>
      </c>
      <c r="BN349" s="622">
        <v>0</v>
      </c>
      <c r="BO349" s="622">
        <v>0</v>
      </c>
      <c r="BP349" s="622">
        <v>0</v>
      </c>
      <c r="BQ349" s="622">
        <v>0</v>
      </c>
      <c r="BR349" s="622">
        <v>0</v>
      </c>
      <c r="BS349" s="622">
        <v>0</v>
      </c>
      <c r="BT349" s="622">
        <v>0</v>
      </c>
      <c r="BU349" s="622">
        <v>0</v>
      </c>
      <c r="BV349" s="622">
        <v>0</v>
      </c>
      <c r="BW349" s="622">
        <v>0</v>
      </c>
      <c r="BX349" s="622">
        <v>0</v>
      </c>
      <c r="BY349" s="622">
        <v>0</v>
      </c>
      <c r="BZ349" s="622">
        <v>0</v>
      </c>
      <c r="CA349" s="622">
        <v>0</v>
      </c>
      <c r="CB349" s="622">
        <v>0</v>
      </c>
      <c r="CC349" s="622">
        <v>0</v>
      </c>
      <c r="CD349" s="622">
        <v>0</v>
      </c>
      <c r="CE349" s="622">
        <v>0</v>
      </c>
      <c r="CF349" s="622">
        <v>0</v>
      </c>
      <c r="CG349" s="622">
        <v>0</v>
      </c>
      <c r="CH349" s="622">
        <v>0</v>
      </c>
      <c r="CI349" s="622">
        <v>0</v>
      </c>
      <c r="CJ349" s="622">
        <v>0</v>
      </c>
    </row>
    <row r="350" spans="2:88">
      <c r="B350" s="273"/>
      <c r="C350" s="565">
        <f t="shared" si="31"/>
        <v>24</v>
      </c>
      <c r="D350" s="617" t="str">
        <f t="shared" si="31"/>
        <v>電力・ガス・熱供給</v>
      </c>
      <c r="E350" s="622">
        <v>6.9995832689424033E-3</v>
      </c>
      <c r="F350" s="622">
        <v>1.6729132650086752E-3</v>
      </c>
      <c r="G350" s="622">
        <v>3.4067925383517586E-3</v>
      </c>
      <c r="H350" s="622">
        <v>2.3343568312861183E-2</v>
      </c>
      <c r="I350" s="622">
        <v>1.0661255591463744E-2</v>
      </c>
      <c r="J350" s="622">
        <v>2.1631422958279186E-2</v>
      </c>
      <c r="K350" s="622">
        <v>3.0902153580540347E-2</v>
      </c>
      <c r="L350" s="622">
        <v>2.6927315790412618E-2</v>
      </c>
      <c r="M350" s="622">
        <v>5.5724792034822319E-3</v>
      </c>
      <c r="N350" s="622">
        <v>2.7410316238507159E-2</v>
      </c>
      <c r="O350" s="622">
        <v>4.6220002437512182E-2</v>
      </c>
      <c r="P350" s="622">
        <v>6.4591398297419417E-2</v>
      </c>
      <c r="Q350" s="622">
        <v>2.050525060881378E-2</v>
      </c>
      <c r="R350" s="622">
        <v>1.8731206338503989E-2</v>
      </c>
      <c r="S350" s="622">
        <v>2.1352335548985593E-2</v>
      </c>
      <c r="T350" s="622">
        <v>9.6253573626683148E-3</v>
      </c>
      <c r="U350" s="622">
        <v>6.8785357051940237E-3</v>
      </c>
      <c r="V350" s="622">
        <v>2.7144936458419075E-2</v>
      </c>
      <c r="W350" s="622">
        <v>7.9816750773687613E-3</v>
      </c>
      <c r="X350" s="622">
        <v>6.8065684480803053E-3</v>
      </c>
      <c r="Y350" s="622">
        <v>8.2654855726166394E-3</v>
      </c>
      <c r="Z350" s="622">
        <v>6.8935368593923008E-3</v>
      </c>
      <c r="AA350" s="622">
        <v>2.5230154041140044E-3</v>
      </c>
      <c r="AB350" s="622">
        <v>7.1293537488678282E-2</v>
      </c>
      <c r="AC350" s="622">
        <v>2.9828694046653208E-2</v>
      </c>
      <c r="AD350" s="622">
        <v>6.8953515068768442E-2</v>
      </c>
      <c r="AE350" s="622">
        <v>2.0297938378585494E-2</v>
      </c>
      <c r="AF350" s="622">
        <v>3.7085596500231023E-3</v>
      </c>
      <c r="AG350" s="622">
        <v>1.1932269031890573E-3</v>
      </c>
      <c r="AH350" s="622">
        <v>7.5663688129666545E-3</v>
      </c>
      <c r="AI350" s="622">
        <v>5.8767672025551556E-3</v>
      </c>
      <c r="AJ350" s="622">
        <v>6.76527753666545E-3</v>
      </c>
      <c r="AK350" s="622">
        <v>1.7388526311818767E-2</v>
      </c>
      <c r="AL350" s="622">
        <v>9.4045260910751039E-3</v>
      </c>
      <c r="AM350" s="622">
        <v>2.6973753745577326E-3</v>
      </c>
      <c r="AN350" s="622">
        <v>3.1662701226345315E-3</v>
      </c>
      <c r="AO350" s="622">
        <v>3.9668993420551239E-2</v>
      </c>
      <c r="AP350" s="622">
        <v>2.6946886622174097E-2</v>
      </c>
      <c r="AQ350" s="622">
        <v>1.8146999316420831E-2</v>
      </c>
      <c r="AR350" s="622">
        <v>2.2923901095473865E-2</v>
      </c>
      <c r="AS350" s="622">
        <v>0</v>
      </c>
      <c r="AT350" s="622">
        <v>2.9113505785758249E-3</v>
      </c>
      <c r="AU350" s="623">
        <v>8.0939233160189593E-5</v>
      </c>
      <c r="AV350" s="622">
        <v>6.0607890187533127E-5</v>
      </c>
      <c r="AW350" s="622">
        <v>5.8410803465559199E-5</v>
      </c>
      <c r="AX350" s="622">
        <v>3.1759670966792605E-4</v>
      </c>
      <c r="AY350" s="622">
        <v>9.2046820014300907E-5</v>
      </c>
      <c r="AZ350" s="622">
        <v>2.2170106220523037E-4</v>
      </c>
      <c r="BA350" s="622">
        <v>3.4667668155724426E-4</v>
      </c>
      <c r="BB350" s="622">
        <v>2.2309039205446523E-4</v>
      </c>
      <c r="BC350" s="622">
        <v>6.3201383136795219E-5</v>
      </c>
      <c r="BD350" s="622">
        <v>2.3486547874082547E-4</v>
      </c>
      <c r="BE350" s="622">
        <v>4.1213651889229476E-4</v>
      </c>
      <c r="BF350" s="622">
        <v>3.2800022284735868E-4</v>
      </c>
      <c r="BG350" s="622">
        <v>2.8483651884727597E-4</v>
      </c>
      <c r="BH350" s="622">
        <v>1.7091171133684548E-4</v>
      </c>
      <c r="BI350" s="622">
        <v>9.9707721344104931E-5</v>
      </c>
      <c r="BJ350" s="622">
        <v>8.2555364812825807E-5</v>
      </c>
      <c r="BK350" s="622">
        <v>7.1538484247720948E-5</v>
      </c>
      <c r="BL350" s="622">
        <v>2.1077896109355796E-4</v>
      </c>
      <c r="BM350" s="622">
        <v>6.9785320651933808E-5</v>
      </c>
      <c r="BN350" s="622">
        <v>4.1171234497633906E-5</v>
      </c>
      <c r="BO350" s="622">
        <v>8.3766877030120332E-5</v>
      </c>
      <c r="BP350" s="622">
        <v>1.4287694527957538E-4</v>
      </c>
      <c r="BQ350" s="622">
        <v>2.2432143848423714E-5</v>
      </c>
      <c r="BR350" s="622">
        <v>6.93271688149304E-4</v>
      </c>
      <c r="BS350" s="622">
        <v>3.4036193516090413E-4</v>
      </c>
      <c r="BT350" s="622">
        <v>5.8578957198453913E-4</v>
      </c>
      <c r="BU350" s="622">
        <v>1.617850501121331E-4</v>
      </c>
      <c r="BV350" s="622">
        <v>3.6426681248104755E-5</v>
      </c>
      <c r="BW350" s="622">
        <v>3.1092166474673375E-5</v>
      </c>
      <c r="BX350" s="622">
        <v>1.2081082956659076E-4</v>
      </c>
      <c r="BY350" s="622">
        <v>4.4081010035596249E-5</v>
      </c>
      <c r="BZ350" s="622">
        <v>8.3917482114358584E-5</v>
      </c>
      <c r="CA350" s="622">
        <v>1.380961137950677E-4</v>
      </c>
      <c r="CB350" s="622">
        <v>8.5314781330378235E-5</v>
      </c>
      <c r="CC350" s="622">
        <v>2.8983266149255348E-5</v>
      </c>
      <c r="CD350" s="622">
        <v>3.52127042142621E-5</v>
      </c>
      <c r="CE350" s="622">
        <v>3.6192054815848221E-4</v>
      </c>
      <c r="CF350" s="622">
        <v>1.9828442796867787E-4</v>
      </c>
      <c r="CG350" s="622">
        <v>2.6159024304454702E-4</v>
      </c>
      <c r="CH350" s="622">
        <v>2.018634711678699E-4</v>
      </c>
      <c r="CI350" s="622">
        <v>0</v>
      </c>
      <c r="CJ350" s="622">
        <v>3.6847501773868761E-5</v>
      </c>
    </row>
    <row r="351" spans="2:88">
      <c r="B351" s="273"/>
      <c r="C351" s="565">
        <f t="shared" si="31"/>
        <v>25</v>
      </c>
      <c r="D351" s="617" t="str">
        <f t="shared" si="31"/>
        <v>水道</v>
      </c>
      <c r="E351" s="622">
        <v>7.0672375618045498E-4</v>
      </c>
      <c r="F351" s="622">
        <v>1.2681353658423406E-4</v>
      </c>
      <c r="G351" s="622">
        <v>2.2593943453939026E-4</v>
      </c>
      <c r="H351" s="622">
        <v>4.3810191671207512E-3</v>
      </c>
      <c r="I351" s="622">
        <v>1.7046974000454412E-3</v>
      </c>
      <c r="J351" s="622">
        <v>1.0079956255161172E-3</v>
      </c>
      <c r="K351" s="622">
        <v>1.619734142765523E-3</v>
      </c>
      <c r="L351" s="622">
        <v>2.4351311470282074E-3</v>
      </c>
      <c r="M351" s="622">
        <v>3.3082783623679553E-4</v>
      </c>
      <c r="N351" s="622">
        <v>9.2457267319835039E-4</v>
      </c>
      <c r="O351" s="622">
        <v>1.3979985868529442E-3</v>
      </c>
      <c r="P351" s="622">
        <v>6.0569050278840822E-4</v>
      </c>
      <c r="Q351" s="622">
        <v>4.2983326883082345E-4</v>
      </c>
      <c r="R351" s="622">
        <v>7.8192070358749585E-4</v>
      </c>
      <c r="S351" s="622">
        <v>8.1682503003580249E-4</v>
      </c>
      <c r="T351" s="622">
        <v>6.5467339276286101E-4</v>
      </c>
      <c r="U351" s="622">
        <v>3.7634283627603935E-4</v>
      </c>
      <c r="V351" s="622">
        <v>3.0429577508505946E-3</v>
      </c>
      <c r="W351" s="622">
        <v>5.3610123827956327E-4</v>
      </c>
      <c r="X351" s="622">
        <v>5.242671911158828E-4</v>
      </c>
      <c r="Y351" s="622">
        <v>3.2314547413246956E-4</v>
      </c>
      <c r="Z351" s="622">
        <v>6.1887723871812913E-4</v>
      </c>
      <c r="AA351" s="622">
        <v>8.243428894689612E-4</v>
      </c>
      <c r="AB351" s="622">
        <v>4.8274174962424459E-4</v>
      </c>
      <c r="AC351" s="622">
        <v>5.9040504279792246E-2</v>
      </c>
      <c r="AD351" s="622">
        <v>7.5643172200440013E-3</v>
      </c>
      <c r="AE351" s="622">
        <v>2.8445207055179276E-3</v>
      </c>
      <c r="AF351" s="622">
        <v>1.1081690991741262E-3</v>
      </c>
      <c r="AG351" s="622">
        <v>1.4683046095730705E-4</v>
      </c>
      <c r="AH351" s="622">
        <v>1.2482509375994371E-3</v>
      </c>
      <c r="AI351" s="622">
        <v>3.1499561025105927E-3</v>
      </c>
      <c r="AJ351" s="622">
        <v>2.962915243542202E-3</v>
      </c>
      <c r="AK351" s="622">
        <v>9.1937905479228428E-3</v>
      </c>
      <c r="AL351" s="622">
        <v>4.5489572376818284E-3</v>
      </c>
      <c r="AM351" s="622">
        <v>1.7063466896754783E-3</v>
      </c>
      <c r="AN351" s="622">
        <v>7.8718218620385809E-4</v>
      </c>
      <c r="AO351" s="622">
        <v>1.0512002651625833E-2</v>
      </c>
      <c r="AP351" s="622">
        <v>8.6069608893819764E-3</v>
      </c>
      <c r="AQ351" s="622">
        <v>3.1624520006391698E-3</v>
      </c>
      <c r="AR351" s="622">
        <v>8.4224372162969435E-3</v>
      </c>
      <c r="AS351" s="622">
        <v>0</v>
      </c>
      <c r="AT351" s="622">
        <v>1.4374297077638669E-3</v>
      </c>
      <c r="AU351" s="623">
        <v>1.397622025992601E-6</v>
      </c>
      <c r="AV351" s="622">
        <v>3.6119306724667095E-7</v>
      </c>
      <c r="AW351" s="622">
        <v>4.389659917503365E-7</v>
      </c>
      <c r="AX351" s="622">
        <v>5.7755752950739223E-6</v>
      </c>
      <c r="AY351" s="622">
        <v>2.7201971286739646E-6</v>
      </c>
      <c r="AZ351" s="622">
        <v>2.475542050190054E-6</v>
      </c>
      <c r="BA351" s="622">
        <v>2.9517470918503684E-6</v>
      </c>
      <c r="BB351" s="622">
        <v>3.5664617449613254E-6</v>
      </c>
      <c r="BC351" s="622">
        <v>7.2462966640434076E-7</v>
      </c>
      <c r="BD351" s="622">
        <v>1.3848500068446003E-6</v>
      </c>
      <c r="BE351" s="622">
        <v>1.9692083391073966E-6</v>
      </c>
      <c r="BF351" s="622">
        <v>1.4399643143675747E-6</v>
      </c>
      <c r="BG351" s="622">
        <v>1.1767582552794042E-6</v>
      </c>
      <c r="BH351" s="622">
        <v>1.0727443020521028E-6</v>
      </c>
      <c r="BI351" s="622">
        <v>9.0488407013398688E-7</v>
      </c>
      <c r="BJ351" s="622">
        <v>8.3466116825321869E-7</v>
      </c>
      <c r="BK351" s="622">
        <v>9.6681236748353476E-7</v>
      </c>
      <c r="BL351" s="622">
        <v>2.1663781589232874E-6</v>
      </c>
      <c r="BM351" s="622">
        <v>8.5941359584283914E-7</v>
      </c>
      <c r="BN351" s="622">
        <v>3.885393367692563E-7</v>
      </c>
      <c r="BO351" s="622">
        <v>5.5986179528436403E-7</v>
      </c>
      <c r="BP351" s="622">
        <v>1.4036528479237061E-6</v>
      </c>
      <c r="BQ351" s="622">
        <v>1.3128896303970224E-6</v>
      </c>
      <c r="BR351" s="622">
        <v>1.1808150854234976E-6</v>
      </c>
      <c r="BS351" s="622">
        <v>1.3329487077704178E-4</v>
      </c>
      <c r="BT351" s="622">
        <v>1.3545521407592771E-5</v>
      </c>
      <c r="BU351" s="622">
        <v>4.0427524786816737E-6</v>
      </c>
      <c r="BV351" s="622">
        <v>1.942271035145885E-6</v>
      </c>
      <c r="BW351" s="622">
        <v>6.1802782340622872E-7</v>
      </c>
      <c r="BX351" s="622">
        <v>3.3102097209107063E-6</v>
      </c>
      <c r="BY351" s="622">
        <v>2.750446830979922E-6</v>
      </c>
      <c r="BZ351" s="622">
        <v>6.0694922049450026E-6</v>
      </c>
      <c r="CA351" s="622">
        <v>1.3157221011491614E-5</v>
      </c>
      <c r="CB351" s="622">
        <v>7.0670120608940979E-6</v>
      </c>
      <c r="CC351" s="622">
        <v>3.4137003211212818E-6</v>
      </c>
      <c r="CD351" s="622">
        <v>1.1610437391607333E-6</v>
      </c>
      <c r="CE351" s="622">
        <v>1.7506397481909635E-5</v>
      </c>
      <c r="CF351" s="622">
        <v>1.3627700619699519E-5</v>
      </c>
      <c r="CG351" s="622">
        <v>7.1792597339642593E-6</v>
      </c>
      <c r="CH351" s="622">
        <v>1.3744931997093068E-5</v>
      </c>
      <c r="CI351" s="622">
        <v>0</v>
      </c>
      <c r="CJ351" s="622">
        <v>2.5535562168326546E-6</v>
      </c>
    </row>
    <row r="352" spans="2:88">
      <c r="B352" s="273"/>
      <c r="C352" s="565">
        <f t="shared" si="31"/>
        <v>26</v>
      </c>
      <c r="D352" s="617" t="str">
        <f t="shared" si="31"/>
        <v>廃棄物処理</v>
      </c>
      <c r="E352" s="622">
        <v>3.3759344104171689E-4</v>
      </c>
      <c r="F352" s="622">
        <v>1.31250820317627E-4</v>
      </c>
      <c r="G352" s="622">
        <v>1.9487099540104452E-5</v>
      </c>
      <c r="H352" s="622">
        <v>2.2671568627450982E-3</v>
      </c>
      <c r="I352" s="622">
        <v>9.7219054934767212E-4</v>
      </c>
      <c r="J352" s="622">
        <v>9.8421321995197024E-5</v>
      </c>
      <c r="K352" s="622">
        <v>3.1548668460610561E-4</v>
      </c>
      <c r="L352" s="622">
        <v>1.6962870343071399E-3</v>
      </c>
      <c r="M352" s="622">
        <v>0</v>
      </c>
      <c r="N352" s="622">
        <v>1.0543737339527512E-4</v>
      </c>
      <c r="O352" s="622">
        <v>2.3960174932539315E-3</v>
      </c>
      <c r="P352" s="622">
        <v>1.3337957158481607E-5</v>
      </c>
      <c r="Q352" s="622">
        <v>7.3894225694077901E-4</v>
      </c>
      <c r="R352" s="622">
        <v>1.0391540656115579E-4</v>
      </c>
      <c r="S352" s="622">
        <v>4.0288891163853599E-4</v>
      </c>
      <c r="T352" s="622">
        <v>2.5500353362039444E-5</v>
      </c>
      <c r="U352" s="622">
        <v>1.2849857446893949E-4</v>
      </c>
      <c r="V352" s="622">
        <v>8.6626935515791005E-4</v>
      </c>
      <c r="W352" s="622">
        <v>2.3371905898640857E-4</v>
      </c>
      <c r="X352" s="622">
        <v>3.4328490432317506E-4</v>
      </c>
      <c r="Y352" s="622">
        <v>7.7181353828427121E-5</v>
      </c>
      <c r="Z352" s="622">
        <v>1.8476888491977952E-4</v>
      </c>
      <c r="AA352" s="622">
        <v>2.340242923807725E-3</v>
      </c>
      <c r="AB352" s="622">
        <v>5.5370740469022741E-3</v>
      </c>
      <c r="AC352" s="622">
        <v>1.3194806346812733E-3</v>
      </c>
      <c r="AD352" s="622">
        <v>0</v>
      </c>
      <c r="AE352" s="622">
        <v>1.0651245896577599E-3</v>
      </c>
      <c r="AF352" s="622">
        <v>2.7513537886382439E-3</v>
      </c>
      <c r="AG352" s="622">
        <v>5.3889414610066972E-6</v>
      </c>
      <c r="AH352" s="622">
        <v>3.9047586583037907E-3</v>
      </c>
      <c r="AI352" s="622">
        <v>6.285617411942673E-3</v>
      </c>
      <c r="AJ352" s="622">
        <v>2.0567095471426353E-2</v>
      </c>
      <c r="AK352" s="622">
        <v>5.7697079543860786E-3</v>
      </c>
      <c r="AL352" s="622">
        <v>3.6609294687226738E-3</v>
      </c>
      <c r="AM352" s="622">
        <v>2.4359349118191562E-5</v>
      </c>
      <c r="AN352" s="622">
        <v>3.4212134327978207E-4</v>
      </c>
      <c r="AO352" s="622">
        <v>4.3125175021002521E-2</v>
      </c>
      <c r="AP352" s="622">
        <v>1.5307503331112592E-2</v>
      </c>
      <c r="AQ352" s="622">
        <v>9.0628727706496756E-3</v>
      </c>
      <c r="AR352" s="622">
        <v>9.6113900252783081E-3</v>
      </c>
      <c r="AS352" s="622">
        <v>0</v>
      </c>
      <c r="AT352" s="622">
        <v>1.1901810066947682E-2</v>
      </c>
      <c r="AU352" s="623">
        <v>5.3832839349951859E-6</v>
      </c>
      <c r="AV352" s="622">
        <v>1.9451183901249427E-6</v>
      </c>
      <c r="AW352" s="622">
        <v>4.8337863423519426E-7</v>
      </c>
      <c r="AX352" s="622">
        <v>2.6837334358927902E-5</v>
      </c>
      <c r="AY352" s="622">
        <v>9.1687532994300203E-6</v>
      </c>
      <c r="AZ352" s="622">
        <v>2.7055821079747951E-6</v>
      </c>
      <c r="BA352" s="622">
        <v>8.8738494438818481E-6</v>
      </c>
      <c r="BB352" s="622">
        <v>2.688050454986834E-5</v>
      </c>
      <c r="BC352" s="622">
        <v>1.5140037504461918E-7</v>
      </c>
      <c r="BD352" s="622">
        <v>8.4279268557714426E-7</v>
      </c>
      <c r="BE352" s="622">
        <v>2.7816676958818903E-5</v>
      </c>
      <c r="BF352" s="622">
        <v>1.5834003558658126E-6</v>
      </c>
      <c r="BG352" s="622">
        <v>1.6819081712249654E-6</v>
      </c>
      <c r="BH352" s="622">
        <v>9.7054154960359008E-7</v>
      </c>
      <c r="BI352" s="622">
        <v>3.178460439677727E-6</v>
      </c>
      <c r="BJ352" s="622">
        <v>2.8573801710207231E-7</v>
      </c>
      <c r="BK352" s="622">
        <v>5.9566485753670045E-6</v>
      </c>
      <c r="BL352" s="622">
        <v>8.4562306815085987E-6</v>
      </c>
      <c r="BM352" s="622">
        <v>2.7339084533810562E-6</v>
      </c>
      <c r="BN352" s="622">
        <v>2.0958179351923949E-6</v>
      </c>
      <c r="BO352" s="622">
        <v>4.364600322542327E-6</v>
      </c>
      <c r="BP352" s="622">
        <v>3.9662232439794657E-6</v>
      </c>
      <c r="BQ352" s="622">
        <v>2.2093300306320589E-5</v>
      </c>
      <c r="BR352" s="622">
        <v>1.2024775759223594E-4</v>
      </c>
      <c r="BS352" s="622">
        <v>2.3179453447492729E-5</v>
      </c>
      <c r="BT352" s="622">
        <v>0</v>
      </c>
      <c r="BU352" s="622">
        <v>1.5491366789592969E-5</v>
      </c>
      <c r="BV352" s="622">
        <v>3.6711214938679209E-5</v>
      </c>
      <c r="BW352" s="622">
        <v>1.4929187974418718E-7</v>
      </c>
      <c r="BX352" s="622">
        <v>7.0260640598270767E-5</v>
      </c>
      <c r="BY352" s="622">
        <v>4.1248889011429734E-5</v>
      </c>
      <c r="BZ352" s="622">
        <v>3.1940314701940886E-4</v>
      </c>
      <c r="CA352" s="622">
        <v>5.5137956345485128E-5</v>
      </c>
      <c r="CB352" s="622">
        <v>4.2431827064253598E-5</v>
      </c>
      <c r="CC352" s="622">
        <v>4.1347863503282262E-7</v>
      </c>
      <c r="CD352" s="622">
        <v>3.4212090346575482E-6</v>
      </c>
      <c r="CE352" s="622">
        <v>5.4894511271518019E-4</v>
      </c>
      <c r="CF352" s="622">
        <v>1.8484847900680031E-4</v>
      </c>
      <c r="CG352" s="622">
        <v>1.3318250450413451E-4</v>
      </c>
      <c r="CH352" s="622">
        <v>1.5553626763896569E-4</v>
      </c>
      <c r="CI352" s="622">
        <v>0</v>
      </c>
      <c r="CJ352" s="622">
        <v>1.6818602633949712E-4</v>
      </c>
    </row>
    <row r="353" spans="2:88">
      <c r="B353" s="273"/>
      <c r="C353" s="565">
        <f t="shared" si="31"/>
        <v>27</v>
      </c>
      <c r="D353" s="617" t="str">
        <f t="shared" si="31"/>
        <v>商業</v>
      </c>
      <c r="E353" s="622">
        <v>1.226464478118101E-2</v>
      </c>
      <c r="F353" s="622">
        <v>2.371936125947556E-3</v>
      </c>
      <c r="G353" s="622">
        <v>1.2611371554871785E-2</v>
      </c>
      <c r="H353" s="622">
        <v>9.7864873134528661E-3</v>
      </c>
      <c r="I353" s="622">
        <v>2.032154951913389E-2</v>
      </c>
      <c r="J353" s="622">
        <v>2.0589059457814207E-2</v>
      </c>
      <c r="K353" s="622">
        <v>2.0151314180282678E-2</v>
      </c>
      <c r="L353" s="622">
        <v>8.7777550651446795E-3</v>
      </c>
      <c r="M353" s="622">
        <v>2.2770240087044932E-3</v>
      </c>
      <c r="N353" s="622">
        <v>1.5295807948133516E-2</v>
      </c>
      <c r="O353" s="622">
        <v>9.2974649578281554E-3</v>
      </c>
      <c r="P353" s="622">
        <v>1.4104135058309202E-2</v>
      </c>
      <c r="Q353" s="622">
        <v>1.1260918232879962E-2</v>
      </c>
      <c r="R353" s="622">
        <v>1.2314249493953997E-2</v>
      </c>
      <c r="S353" s="622">
        <v>1.2669027166374684E-2</v>
      </c>
      <c r="T353" s="622">
        <v>1.059035016977663E-2</v>
      </c>
      <c r="U353" s="622">
        <v>1.5264922406743075E-2</v>
      </c>
      <c r="V353" s="622">
        <v>1.2966612387599483E-2</v>
      </c>
      <c r="W353" s="622">
        <v>1.6370290663223274E-2</v>
      </c>
      <c r="X353" s="622">
        <v>1.0517201603298937E-2</v>
      </c>
      <c r="Y353" s="622">
        <v>8.1735423043030608E-3</v>
      </c>
      <c r="Z353" s="622">
        <v>1.6713563641646681E-2</v>
      </c>
      <c r="AA353" s="622">
        <v>1.3398173571409917E-2</v>
      </c>
      <c r="AB353" s="622">
        <v>3.3365484703583915E-3</v>
      </c>
      <c r="AC353" s="622">
        <v>4.3596455237881158E-3</v>
      </c>
      <c r="AD353" s="622">
        <v>3.4569921904856176E-3</v>
      </c>
      <c r="AE353" s="622">
        <v>2.2875731040210381E-3</v>
      </c>
      <c r="AF353" s="622">
        <v>1.3074854276400867E-3</v>
      </c>
      <c r="AG353" s="622">
        <v>2.6557908568257849E-4</v>
      </c>
      <c r="AH353" s="622">
        <v>2.0953258076888822E-3</v>
      </c>
      <c r="AI353" s="622">
        <v>2.1289798944466136E-3</v>
      </c>
      <c r="AJ353" s="622">
        <v>2.0133561496155261E-3</v>
      </c>
      <c r="AK353" s="622">
        <v>4.4226125577015414E-3</v>
      </c>
      <c r="AL353" s="622">
        <v>1.1932526525564816E-2</v>
      </c>
      <c r="AM353" s="622">
        <v>7.7275900457590896E-3</v>
      </c>
      <c r="AN353" s="622">
        <v>5.6060488787256441E-3</v>
      </c>
      <c r="AO353" s="622">
        <v>1.2484594681853088E-2</v>
      </c>
      <c r="AP353" s="622">
        <v>2.9094131725635394E-2</v>
      </c>
      <c r="AQ353" s="622">
        <v>4.0499711674946062E-3</v>
      </c>
      <c r="AR353" s="622">
        <v>6.2145679570995991E-3</v>
      </c>
      <c r="AS353" s="622">
        <v>5.539616495741273E-2</v>
      </c>
      <c r="AT353" s="622">
        <v>2.3671010166572961E-3</v>
      </c>
      <c r="AU353" s="623">
        <v>3.6997786744800938E-4</v>
      </c>
      <c r="AV353" s="622">
        <v>1.3965883556299135E-4</v>
      </c>
      <c r="AW353" s="622">
        <v>3.2127151141083011E-4</v>
      </c>
      <c r="AX353" s="622">
        <v>1.6896125287216564E-4</v>
      </c>
      <c r="AY353" s="622">
        <v>3.6760126759791568E-4</v>
      </c>
      <c r="AZ353" s="622">
        <v>3.7844742669725426E-4</v>
      </c>
      <c r="BA353" s="622">
        <v>4.0043268165336981E-4</v>
      </c>
      <c r="BB353" s="622">
        <v>1.9776758147074726E-4</v>
      </c>
      <c r="BC353" s="622">
        <v>5.4595250228078168E-5</v>
      </c>
      <c r="BD353" s="622">
        <v>2.8735776112715882E-4</v>
      </c>
      <c r="BE353" s="622">
        <v>1.9175588346812702E-4</v>
      </c>
      <c r="BF353" s="622">
        <v>1.1626442498071686E-4</v>
      </c>
      <c r="BG353" s="622">
        <v>1.9433778391946333E-4</v>
      </c>
      <c r="BH353" s="622">
        <v>2.2995442105845328E-4</v>
      </c>
      <c r="BI353" s="622">
        <v>2.2202279997214427E-4</v>
      </c>
      <c r="BJ353" s="622">
        <v>2.0571028467208439E-4</v>
      </c>
      <c r="BK353" s="622">
        <v>2.434768431479411E-4</v>
      </c>
      <c r="BL353" s="622">
        <v>2.0130511295113964E-4</v>
      </c>
      <c r="BM353" s="622">
        <v>2.5496465266122335E-4</v>
      </c>
      <c r="BN353" s="622">
        <v>2.1703240272212163E-4</v>
      </c>
      <c r="BO353" s="622">
        <v>1.985861072955005E-4</v>
      </c>
      <c r="BP353" s="622">
        <v>3.6718368455821283E-4</v>
      </c>
      <c r="BQ353" s="622">
        <v>2.9300967679494382E-4</v>
      </c>
      <c r="BR353" s="622">
        <v>9.3407733862171141E-5</v>
      </c>
      <c r="BS353" s="622">
        <v>9.458971945542129E-5</v>
      </c>
      <c r="BT353" s="622">
        <v>8.5213514584257379E-5</v>
      </c>
      <c r="BU353" s="622">
        <v>7.404197789796858E-5</v>
      </c>
      <c r="BV353" s="622">
        <v>3.1755670198114592E-5</v>
      </c>
      <c r="BW353" s="622">
        <v>7.4874277736607174E-6</v>
      </c>
      <c r="BX353" s="622">
        <v>5.0715042891452351E-5</v>
      </c>
      <c r="BY353" s="622">
        <v>6.7038986910696385E-5</v>
      </c>
      <c r="BZ353" s="622">
        <v>5.6923014445410665E-5</v>
      </c>
      <c r="CA353" s="622">
        <v>1.0070947269891414E-4</v>
      </c>
      <c r="CB353" s="622">
        <v>2.5855821504453935E-4</v>
      </c>
      <c r="CC353" s="622">
        <v>2.0199213188479777E-4</v>
      </c>
      <c r="CD353" s="622">
        <v>9.7999929262229538E-5</v>
      </c>
      <c r="CE353" s="622">
        <v>2.8399051477396247E-4</v>
      </c>
      <c r="CF353" s="622">
        <v>6.294372412186457E-4</v>
      </c>
      <c r="CG353" s="622">
        <v>1.1820822131876823E-4</v>
      </c>
      <c r="CH353" s="622">
        <v>1.6837664368476313E-4</v>
      </c>
      <c r="CI353" s="622">
        <v>1.1564701193830385E-3</v>
      </c>
      <c r="CJ353" s="622">
        <v>5.7911817247138996E-5</v>
      </c>
    </row>
    <row r="354" spans="2:88">
      <c r="B354" s="273"/>
      <c r="C354" s="565">
        <f t="shared" si="31"/>
        <v>28</v>
      </c>
      <c r="D354" s="617" t="str">
        <f t="shared" si="31"/>
        <v>金融・保険</v>
      </c>
      <c r="E354" s="622">
        <v>4.2710704883432184E-3</v>
      </c>
      <c r="F354" s="622">
        <v>4.4261611791201905E-3</v>
      </c>
      <c r="G354" s="622">
        <v>8.7207165320362188E-3</v>
      </c>
      <c r="H354" s="622">
        <v>5.0095159405262824E-2</v>
      </c>
      <c r="I354" s="622">
        <v>5.516536750564658E-3</v>
      </c>
      <c r="J354" s="622">
        <v>1.698997121652996E-2</v>
      </c>
      <c r="K354" s="622">
        <v>8.953334917230665E-3</v>
      </c>
      <c r="L354" s="622">
        <v>6.2712805520183483E-3</v>
      </c>
      <c r="M354" s="622">
        <v>3.0480259601109085E-3</v>
      </c>
      <c r="N354" s="622">
        <v>4.4321940386259032E-3</v>
      </c>
      <c r="O354" s="622">
        <v>9.7868297665392734E-3</v>
      </c>
      <c r="P354" s="622">
        <v>7.0143689479684676E-3</v>
      </c>
      <c r="Q354" s="622">
        <v>7.078563396075134E-3</v>
      </c>
      <c r="R354" s="622">
        <v>1.2103001204092193E-2</v>
      </c>
      <c r="S354" s="622">
        <v>8.4758177327338407E-3</v>
      </c>
      <c r="T354" s="622">
        <v>6.8496891157331678E-3</v>
      </c>
      <c r="U354" s="622">
        <v>6.1120694000404742E-3</v>
      </c>
      <c r="V354" s="622">
        <v>7.1789610974313774E-3</v>
      </c>
      <c r="W354" s="622">
        <v>5.6945898462958909E-3</v>
      </c>
      <c r="X354" s="622">
        <v>1.2131680220237319E-2</v>
      </c>
      <c r="Y354" s="622">
        <v>3.4096389736492576E-3</v>
      </c>
      <c r="Z354" s="622">
        <v>1.7457877686953071E-2</v>
      </c>
      <c r="AA354" s="622">
        <v>1.2942241980530744E-2</v>
      </c>
      <c r="AB354" s="622">
        <v>1.4093748542463765E-2</v>
      </c>
      <c r="AC354" s="622">
        <v>2.4264519390175147E-2</v>
      </c>
      <c r="AD354" s="622">
        <v>1.9101764829505728E-2</v>
      </c>
      <c r="AE354" s="622">
        <v>1.0013284596720625E-2</v>
      </c>
      <c r="AF354" s="622">
        <v>2.8613740464332082E-2</v>
      </c>
      <c r="AG354" s="622">
        <v>6.255961812388984E-2</v>
      </c>
      <c r="AH354" s="622">
        <v>1.4743634466603869E-2</v>
      </c>
      <c r="AI354" s="622">
        <v>6.673814632552527E-3</v>
      </c>
      <c r="AJ354" s="622">
        <v>1.450902730056673E-2</v>
      </c>
      <c r="AK354" s="622">
        <v>8.3816466431523677E-3</v>
      </c>
      <c r="AL354" s="622">
        <v>8.8757883076154096E-3</v>
      </c>
      <c r="AM354" s="622">
        <v>1.7572763865586288E-2</v>
      </c>
      <c r="AN354" s="622">
        <v>6.2233424211787037E-3</v>
      </c>
      <c r="AO354" s="622">
        <v>1.7800007279937063E-2</v>
      </c>
      <c r="AP354" s="622">
        <v>4.7438703622861679E-3</v>
      </c>
      <c r="AQ354" s="622">
        <v>6.9210472437795734E-3</v>
      </c>
      <c r="AR354" s="622">
        <v>2.7018368444391137E-3</v>
      </c>
      <c r="AS354" s="622">
        <v>0</v>
      </c>
      <c r="AT354" s="622">
        <v>2.6091935006783864E-3</v>
      </c>
      <c r="AU354" s="623">
        <v>1.2749792754327383E-6</v>
      </c>
      <c r="AV354" s="622">
        <v>1.811082582961907E-6</v>
      </c>
      <c r="AW354" s="622">
        <v>2.1276030635475746E-6</v>
      </c>
      <c r="AX354" s="622">
        <v>9.2170056750083182E-6</v>
      </c>
      <c r="AY354" s="622">
        <v>1.1740454822799269E-6</v>
      </c>
      <c r="AZ354" s="622">
        <v>3.618618118102249E-6</v>
      </c>
      <c r="BA354" s="622">
        <v>1.9170642977396341E-6</v>
      </c>
      <c r="BB354" s="622">
        <v>1.2910307679734805E-6</v>
      </c>
      <c r="BC354" s="622">
        <v>6.6328547542873314E-7</v>
      </c>
      <c r="BD354" s="622">
        <v>7.8441531323799987E-7</v>
      </c>
      <c r="BE354" s="622">
        <v>2.2172070873366792E-6</v>
      </c>
      <c r="BF354" s="622">
        <v>8.5626258772758942E-7</v>
      </c>
      <c r="BG354" s="622">
        <v>1.6052519728297791E-6</v>
      </c>
      <c r="BH354" s="622">
        <v>2.2887776202229659E-6</v>
      </c>
      <c r="BI354" s="622">
        <v>1.3371962349939408E-6</v>
      </c>
      <c r="BJ354" s="622">
        <v>1.3992313969746703E-6</v>
      </c>
      <c r="BK354" s="622">
        <v>2.2105086550172981E-6</v>
      </c>
      <c r="BL354" s="622">
        <v>1.1808066401159672E-6</v>
      </c>
      <c r="BM354" s="622">
        <v>1.2030248498999924E-6</v>
      </c>
      <c r="BN354" s="622">
        <v>1.2156222125429563E-6</v>
      </c>
      <c r="BO354" s="622">
        <v>8.6390265984703148E-7</v>
      </c>
      <c r="BP354" s="622">
        <v>2.9831849860175252E-6</v>
      </c>
      <c r="BQ354" s="622">
        <v>2.6089390786866648E-6</v>
      </c>
      <c r="BR354" s="622">
        <v>3.2420970259332342E-6</v>
      </c>
      <c r="BS354" s="622">
        <v>4.6611073936538656E-6</v>
      </c>
      <c r="BT354" s="622">
        <v>5.4468090490555063E-6</v>
      </c>
      <c r="BU354" s="622">
        <v>3.5832789255692554E-6</v>
      </c>
      <c r="BV354" s="622">
        <v>9.1283479138988586E-6</v>
      </c>
      <c r="BW354" s="622">
        <v>1.4888003624706221E-5</v>
      </c>
      <c r="BX354" s="622">
        <v>3.706606583690622E-6</v>
      </c>
      <c r="BY354" s="622">
        <v>1.1729966700501613E-6</v>
      </c>
      <c r="BZ354" s="622">
        <v>4.226095824801057E-6</v>
      </c>
      <c r="CA354" s="622">
        <v>1.5000577481443595E-6</v>
      </c>
      <c r="CB354" s="622">
        <v>1.7371066114782592E-6</v>
      </c>
      <c r="CC354" s="622">
        <v>5.1660743095699281E-6</v>
      </c>
      <c r="CD354" s="622">
        <v>1.7726452373087398E-6</v>
      </c>
      <c r="CE354" s="622">
        <v>4.1669580602361003E-6</v>
      </c>
      <c r="CF354" s="622">
        <v>1.1242182301627068E-6</v>
      </c>
      <c r="CG354" s="622">
        <v>1.9423305643546772E-6</v>
      </c>
      <c r="CH354" s="622">
        <v>9.3160683734750758E-7</v>
      </c>
      <c r="CI354" s="622">
        <v>0</v>
      </c>
      <c r="CJ354" s="622">
        <v>6.5432513183084713E-7</v>
      </c>
    </row>
    <row r="355" spans="2:88">
      <c r="B355" s="273"/>
      <c r="C355" s="565">
        <f t="shared" si="31"/>
        <v>29</v>
      </c>
      <c r="D355" s="617" t="str">
        <f t="shared" si="31"/>
        <v>不動産</v>
      </c>
      <c r="E355" s="622">
        <v>1.6977988952424749E-3</v>
      </c>
      <c r="F355" s="622">
        <v>3.9832202720119757E-4</v>
      </c>
      <c r="G355" s="622">
        <v>6.9784907627059602E-4</v>
      </c>
      <c r="H355" s="622">
        <v>4.1282417071359994E-3</v>
      </c>
      <c r="I355" s="622">
        <v>1.3914321574755968E-3</v>
      </c>
      <c r="J355" s="622">
        <v>2.5567911594135181E-3</v>
      </c>
      <c r="K355" s="622">
        <v>1.6332866332398959E-3</v>
      </c>
      <c r="L355" s="622">
        <v>1.4316021029892431E-3</v>
      </c>
      <c r="M355" s="622">
        <v>2.0395086564741583E-4</v>
      </c>
      <c r="N355" s="622">
        <v>2.0294677950616073E-3</v>
      </c>
      <c r="O355" s="622">
        <v>2.0077731817715193E-3</v>
      </c>
      <c r="P355" s="622">
        <v>1.6838947615203995E-3</v>
      </c>
      <c r="Q355" s="622">
        <v>8.3142287164976578E-4</v>
      </c>
      <c r="R355" s="622">
        <v>2.9778015205237018E-3</v>
      </c>
      <c r="S355" s="622">
        <v>1.4431792414308932E-3</v>
      </c>
      <c r="T355" s="622">
        <v>1.5212440393792457E-3</v>
      </c>
      <c r="U355" s="622">
        <v>1.0919145125568598E-3</v>
      </c>
      <c r="V355" s="622">
        <v>1.0640552852035771E-3</v>
      </c>
      <c r="W355" s="622">
        <v>1.273480935907171E-3</v>
      </c>
      <c r="X355" s="622">
        <v>9.4770771850565916E-4</v>
      </c>
      <c r="Y355" s="622">
        <v>3.9550509177663912E-4</v>
      </c>
      <c r="Z355" s="622">
        <v>1.3495130164921979E-3</v>
      </c>
      <c r="AA355" s="622">
        <v>2.8254928287155248E-3</v>
      </c>
      <c r="AB355" s="622">
        <v>3.0556213894808314E-3</v>
      </c>
      <c r="AC355" s="622">
        <v>6.5281494217316158E-4</v>
      </c>
      <c r="AD355" s="622">
        <v>9.6760692310717976E-4</v>
      </c>
      <c r="AE355" s="622">
        <v>9.0043893307902318E-3</v>
      </c>
      <c r="AF355" s="622">
        <v>8.0150600236431075E-3</v>
      </c>
      <c r="AG355" s="622">
        <v>1.1916501500902057E-2</v>
      </c>
      <c r="AH355" s="622">
        <v>1.2505062063394032E-2</v>
      </c>
      <c r="AI355" s="622">
        <v>6.2174082784467819E-3</v>
      </c>
      <c r="AJ355" s="622">
        <v>8.2566021039775963E-4</v>
      </c>
      <c r="AK355" s="622">
        <v>3.9210873472446282E-3</v>
      </c>
      <c r="AL355" s="622">
        <v>1.0087572239844248E-2</v>
      </c>
      <c r="AM355" s="622">
        <v>9.1224845516746332E-3</v>
      </c>
      <c r="AN355" s="622">
        <v>4.5655132099694101E-3</v>
      </c>
      <c r="AO355" s="622">
        <v>6.395910624993225E-3</v>
      </c>
      <c r="AP355" s="622">
        <v>5.4716652333089821E-3</v>
      </c>
      <c r="AQ355" s="622">
        <v>3.5494918423928934E-3</v>
      </c>
      <c r="AR355" s="622">
        <v>1.3936914677369872E-2</v>
      </c>
      <c r="AS355" s="622">
        <v>0</v>
      </c>
      <c r="AT355" s="622">
        <v>1.6479657823676108E-2</v>
      </c>
      <c r="AU355" s="623">
        <v>7.9682498598919714E-6</v>
      </c>
      <c r="AV355" s="622">
        <v>4.1280376262333E-6</v>
      </c>
      <c r="AW355" s="622">
        <v>3.5458088173127052E-6</v>
      </c>
      <c r="AX355" s="622">
        <v>3.3763368484163669E-5</v>
      </c>
      <c r="AY355" s="622">
        <v>8.7599731686824477E-6</v>
      </c>
      <c r="AZ355" s="622">
        <v>1.4014245838859415E-5</v>
      </c>
      <c r="BA355" s="622">
        <v>8.9852753069092206E-6</v>
      </c>
      <c r="BB355" s="622">
        <v>8.8802748537627689E-6</v>
      </c>
      <c r="BC355" s="622">
        <v>1.3549346744067276E-6</v>
      </c>
      <c r="BD355" s="622">
        <v>1.1456453128273729E-5</v>
      </c>
      <c r="BE355" s="622">
        <v>1.2079832254980544E-5</v>
      </c>
      <c r="BF355" s="622">
        <v>4.6348155158837363E-6</v>
      </c>
      <c r="BG355" s="622">
        <v>3.7315710885458455E-6</v>
      </c>
      <c r="BH355" s="622">
        <v>1.5154943153238667E-5</v>
      </c>
      <c r="BI355" s="622">
        <v>1.0036904976119581E-5</v>
      </c>
      <c r="BJ355" s="622">
        <v>9.5019676078955897E-6</v>
      </c>
      <c r="BK355" s="622">
        <v>7.4041174147382551E-6</v>
      </c>
      <c r="BL355" s="622">
        <v>5.9143862020373815E-6</v>
      </c>
      <c r="BM355" s="622">
        <v>9.5229425104040442E-6</v>
      </c>
      <c r="BN355" s="622">
        <v>9.0516994836152288E-6</v>
      </c>
      <c r="BO355" s="622">
        <v>2.8920992065560226E-6</v>
      </c>
      <c r="BP355" s="622">
        <v>1.2243133037024793E-5</v>
      </c>
      <c r="BQ355" s="622">
        <v>1.7465126418266957E-5</v>
      </c>
      <c r="BR355" s="622">
        <v>2.0749056182018087E-5</v>
      </c>
      <c r="BS355" s="622">
        <v>5.51981871600269E-6</v>
      </c>
      <c r="BT355" s="622">
        <v>7.3390987475003724E-6</v>
      </c>
      <c r="BU355" s="622">
        <v>1.0155070707247421E-4</v>
      </c>
      <c r="BV355" s="622">
        <v>5.5992181689333665E-5</v>
      </c>
      <c r="BW355" s="622">
        <v>1.0826733387386894E-4</v>
      </c>
      <c r="BX355" s="622">
        <v>7.2122457125000543E-5</v>
      </c>
      <c r="BY355" s="622">
        <v>8.456648999541061E-5</v>
      </c>
      <c r="BZ355" s="622">
        <v>6.7517912983640716E-6</v>
      </c>
      <c r="CA355" s="622">
        <v>2.8902859134065239E-5</v>
      </c>
      <c r="CB355" s="622">
        <v>5.8444153591482345E-5</v>
      </c>
      <c r="CC355" s="622">
        <v>6.7516776641853485E-5</v>
      </c>
      <c r="CD355" s="622">
        <v>2.8546435424857748E-5</v>
      </c>
      <c r="CE355" s="622">
        <v>4.1372547358304314E-5</v>
      </c>
      <c r="CF355" s="622">
        <v>3.630955806708545E-5</v>
      </c>
      <c r="CG355" s="622">
        <v>2.9490385209030405E-5</v>
      </c>
      <c r="CH355" s="622">
        <v>8.9734862605991985E-5</v>
      </c>
      <c r="CI355" s="622">
        <v>0</v>
      </c>
      <c r="CJ355" s="622">
        <v>1.1510010021353328E-4</v>
      </c>
    </row>
    <row r="356" spans="2:88">
      <c r="B356" s="273"/>
      <c r="C356" s="565">
        <f t="shared" si="31"/>
        <v>30</v>
      </c>
      <c r="D356" s="617" t="str">
        <f t="shared" si="31"/>
        <v>運輸・郵便</v>
      </c>
      <c r="E356" s="622">
        <v>1.8849572928066844E-2</v>
      </c>
      <c r="F356" s="622">
        <v>2.1883598487503313E-2</v>
      </c>
      <c r="G356" s="622">
        <v>1.496140064236582E-2</v>
      </c>
      <c r="H356" s="622">
        <v>2.7102651790508372E-2</v>
      </c>
      <c r="I356" s="622">
        <v>1.9380981446780073E-2</v>
      </c>
      <c r="J356" s="622">
        <v>1.3475103747781407E-2</v>
      </c>
      <c r="K356" s="622">
        <v>2.354658086662946E-2</v>
      </c>
      <c r="L356" s="622">
        <v>1.4541404115189225E-2</v>
      </c>
      <c r="M356" s="622">
        <v>9.7455302967031764E-3</v>
      </c>
      <c r="N356" s="622">
        <v>1.2616476646942243E-2</v>
      </c>
      <c r="O356" s="622">
        <v>2.8710695565893663E-2</v>
      </c>
      <c r="P356" s="622">
        <v>2.8964678871191227E-2</v>
      </c>
      <c r="Q356" s="622">
        <v>1.6152250999436818E-2</v>
      </c>
      <c r="R356" s="622">
        <v>1.57495417404044E-2</v>
      </c>
      <c r="S356" s="622">
        <v>1.2945573084546348E-2</v>
      </c>
      <c r="T356" s="622">
        <v>9.7093641625894747E-3</v>
      </c>
      <c r="U356" s="622">
        <v>1.2336131108696783E-2</v>
      </c>
      <c r="V356" s="622">
        <v>1.3869363091976332E-2</v>
      </c>
      <c r="W356" s="622">
        <v>1.8079693901837991E-2</v>
      </c>
      <c r="X356" s="622">
        <v>1.0780252455618504E-2</v>
      </c>
      <c r="Y356" s="622">
        <v>1.1387598076405893E-2</v>
      </c>
      <c r="Z356" s="622">
        <v>1.5766265010458341E-2</v>
      </c>
      <c r="AA356" s="622">
        <v>2.1916454526751651E-2</v>
      </c>
      <c r="AB356" s="622">
        <v>1.7765692472140871E-2</v>
      </c>
      <c r="AC356" s="622">
        <v>9.2984691386509399E-3</v>
      </c>
      <c r="AD356" s="622">
        <v>2.3384754812683442E-2</v>
      </c>
      <c r="AE356" s="622">
        <v>6.4613336547722005E-3</v>
      </c>
      <c r="AF356" s="622">
        <v>1.4950104984637492E-2</v>
      </c>
      <c r="AG356" s="622">
        <v>3.9825542351862601E-4</v>
      </c>
      <c r="AH356" s="622">
        <v>6.3476962434694181E-2</v>
      </c>
      <c r="AI356" s="622">
        <v>1.0787281787609421E-2</v>
      </c>
      <c r="AJ356" s="622">
        <v>1.0494801650471995E-2</v>
      </c>
      <c r="AK356" s="622">
        <v>9.8573185013884172E-3</v>
      </c>
      <c r="AL356" s="622">
        <v>7.5478761671635532E-3</v>
      </c>
      <c r="AM356" s="622">
        <v>1.3563858454086655E-2</v>
      </c>
      <c r="AN356" s="622">
        <v>5.4426661707671214E-3</v>
      </c>
      <c r="AO356" s="622">
        <v>6.0145408378500978E-2</v>
      </c>
      <c r="AP356" s="622">
        <v>1.6771389693312416E-2</v>
      </c>
      <c r="AQ356" s="622">
        <v>8.9935829861048974E-3</v>
      </c>
      <c r="AR356" s="622">
        <v>1.1449092772874404E-2</v>
      </c>
      <c r="AS356" s="622">
        <v>3.7500535418940578E-2</v>
      </c>
      <c r="AT356" s="622">
        <v>4.84893942225171E-2</v>
      </c>
      <c r="AU356" s="623">
        <v>1.0680634350772334E-4</v>
      </c>
      <c r="AV356" s="622">
        <v>7.6573736909197468E-5</v>
      </c>
      <c r="AW356" s="622">
        <v>7.7560607602421294E-5</v>
      </c>
      <c r="AX356" s="622">
        <v>9.8456322930704672E-5</v>
      </c>
      <c r="AY356" s="622">
        <v>6.8524111207522069E-5</v>
      </c>
      <c r="AZ356" s="622">
        <v>4.6661046193864773E-5</v>
      </c>
      <c r="BA356" s="622">
        <v>1.0318796790412538E-4</v>
      </c>
      <c r="BB356" s="622">
        <v>8.5551958462222398E-5</v>
      </c>
      <c r="BC356" s="622">
        <v>1.6984980232533694E-4</v>
      </c>
      <c r="BD356" s="622">
        <v>5.2481094232360604E-5</v>
      </c>
      <c r="BE356" s="622">
        <v>1.9338919066322105E-4</v>
      </c>
      <c r="BF356" s="622">
        <v>9.1294084939048169E-5</v>
      </c>
      <c r="BG356" s="622">
        <v>1.8434470385876318E-4</v>
      </c>
      <c r="BH356" s="622">
        <v>8.3702698514428542E-5</v>
      </c>
      <c r="BI356" s="622">
        <v>5.5485509332460473E-5</v>
      </c>
      <c r="BJ356" s="622">
        <v>5.2199860184482745E-5</v>
      </c>
      <c r="BK356" s="622">
        <v>5.4485074379196667E-5</v>
      </c>
      <c r="BL356" s="622">
        <v>5.7049834789349052E-5</v>
      </c>
      <c r="BM356" s="622">
        <v>5.2880860430507214E-5</v>
      </c>
      <c r="BN356" s="622">
        <v>7.7588205164550974E-5</v>
      </c>
      <c r="BO356" s="622">
        <v>5.8452291392401638E-5</v>
      </c>
      <c r="BP356" s="622">
        <v>3.5135028317418137E-4</v>
      </c>
      <c r="BQ356" s="622">
        <v>7.6977850126954948E-5</v>
      </c>
      <c r="BR356" s="622">
        <v>1.6580918971943043E-4</v>
      </c>
      <c r="BS356" s="622">
        <v>3.9945300868202644E-5</v>
      </c>
      <c r="BT356" s="622">
        <v>1.5652419014462507E-4</v>
      </c>
      <c r="BU356" s="622">
        <v>6.8606902445776609E-5</v>
      </c>
      <c r="BV356" s="622">
        <v>1.1383043742102243E-4</v>
      </c>
      <c r="BW356" s="622">
        <v>3.1829656257562386E-6</v>
      </c>
      <c r="BX356" s="622">
        <v>1.2534764686620023E-3</v>
      </c>
      <c r="BY356" s="622">
        <v>3.8659343900378088E-5</v>
      </c>
      <c r="BZ356" s="622">
        <v>8.1421171760758833E-5</v>
      </c>
      <c r="CA356" s="622">
        <v>6.742309406241646E-5</v>
      </c>
      <c r="CB356" s="622">
        <v>2.9311790998587056E-5</v>
      </c>
      <c r="CC356" s="622">
        <v>7.2171652517351482E-5</v>
      </c>
      <c r="CD356" s="622">
        <v>2.4862834359199292E-5</v>
      </c>
      <c r="CE356" s="622">
        <v>1.3217520817770123E-4</v>
      </c>
      <c r="CF356" s="622">
        <v>5.942218010710962E-5</v>
      </c>
      <c r="CG356" s="622">
        <v>4.2459602426011333E-5</v>
      </c>
      <c r="CH356" s="622">
        <v>5.0543802979275533E-5</v>
      </c>
      <c r="CI356" s="622">
        <v>1.3016327883847033E-4</v>
      </c>
      <c r="CJ356" s="622">
        <v>2.2982257243910924E-4</v>
      </c>
    </row>
    <row r="357" spans="2:88">
      <c r="B357" s="273"/>
      <c r="C357" s="565">
        <f t="shared" si="31"/>
        <v>31</v>
      </c>
      <c r="D357" s="617" t="str">
        <f t="shared" si="31"/>
        <v>情報通信</v>
      </c>
      <c r="E357" s="622">
        <v>1.1043957793172392E-3</v>
      </c>
      <c r="F357" s="622">
        <v>7.6322771832232968E-4</v>
      </c>
      <c r="G357" s="622">
        <v>2.4858707281301099E-3</v>
      </c>
      <c r="H357" s="622">
        <v>2.7198295900044004E-3</v>
      </c>
      <c r="I357" s="622">
        <v>1.6619126524490527E-3</v>
      </c>
      <c r="J357" s="622">
        <v>2.680130044529644E-3</v>
      </c>
      <c r="K357" s="622">
        <v>2.0360959698374533E-3</v>
      </c>
      <c r="L357" s="622">
        <v>2.5226153939617042E-3</v>
      </c>
      <c r="M357" s="622">
        <v>2.0423592278682372E-4</v>
      </c>
      <c r="N357" s="622">
        <v>2.1060781693334877E-3</v>
      </c>
      <c r="O357" s="622">
        <v>1.9381637230409614E-3</v>
      </c>
      <c r="P357" s="622">
        <v>1.3552730469334855E-3</v>
      </c>
      <c r="Q357" s="622">
        <v>1.104666770394931E-3</v>
      </c>
      <c r="R357" s="622">
        <v>2.0701935559265788E-3</v>
      </c>
      <c r="S357" s="622">
        <v>2.2754852728170231E-3</v>
      </c>
      <c r="T357" s="622">
        <v>3.0156163973737099E-3</v>
      </c>
      <c r="U357" s="622">
        <v>2.0065096711487846E-3</v>
      </c>
      <c r="V357" s="622">
        <v>1.9108250967360867E-3</v>
      </c>
      <c r="W357" s="622">
        <v>4.2705208621140328E-3</v>
      </c>
      <c r="X357" s="622">
        <v>5.9886968031386901E-3</v>
      </c>
      <c r="Y357" s="622">
        <v>8.158711553001817E-4</v>
      </c>
      <c r="Z357" s="622">
        <v>2.3601681349630613E-3</v>
      </c>
      <c r="AA357" s="622">
        <v>3.9126217247419425E-3</v>
      </c>
      <c r="AB357" s="622">
        <v>2.0210227943879572E-3</v>
      </c>
      <c r="AC357" s="622">
        <v>7.6292714934001809E-3</v>
      </c>
      <c r="AD357" s="622">
        <v>3.7123849044639477E-3</v>
      </c>
      <c r="AE357" s="622">
        <v>9.1076004816076101E-3</v>
      </c>
      <c r="AF357" s="622">
        <v>1.4579790206844108E-2</v>
      </c>
      <c r="AG357" s="622">
        <v>7.2758819213191784E-4</v>
      </c>
      <c r="AH357" s="622">
        <v>3.7545673543323212E-3</v>
      </c>
      <c r="AI357" s="622">
        <v>0.10166097212199994</v>
      </c>
      <c r="AJ357" s="622">
        <v>8.5336819862012782E-3</v>
      </c>
      <c r="AK357" s="622">
        <v>9.6641419069801934E-3</v>
      </c>
      <c r="AL357" s="622">
        <v>4.8963699035462554E-3</v>
      </c>
      <c r="AM357" s="622">
        <v>2.2824346240700039E-2</v>
      </c>
      <c r="AN357" s="622">
        <v>1.2567192557748704E-2</v>
      </c>
      <c r="AO357" s="622">
        <v>8.7423686941001354E-3</v>
      </c>
      <c r="AP357" s="622">
        <v>8.7611023699767279E-3</v>
      </c>
      <c r="AQ357" s="622">
        <v>1.0765366197623777E-2</v>
      </c>
      <c r="AR357" s="622">
        <v>5.6944678350829428E-3</v>
      </c>
      <c r="AS357" s="622">
        <v>0</v>
      </c>
      <c r="AT357" s="622">
        <v>3.1684297530728746E-2</v>
      </c>
      <c r="AU357" s="623">
        <v>3.6451844714380159E-6</v>
      </c>
      <c r="AV357" s="622">
        <v>3.2805146315135938E-6</v>
      </c>
      <c r="AW357" s="622">
        <v>1.2468214795087747E-5</v>
      </c>
      <c r="AX357" s="622">
        <v>2.0387577172411522E-5</v>
      </c>
      <c r="AY357" s="622">
        <v>4.8913884484338942E-6</v>
      </c>
      <c r="AZ357" s="622">
        <v>8.7969686244269134E-6</v>
      </c>
      <c r="BA357" s="622">
        <v>6.027747568023526E-6</v>
      </c>
      <c r="BB357" s="622">
        <v>2.0330870499658935E-5</v>
      </c>
      <c r="BC357" s="622">
        <v>7.9706034769940072E-7</v>
      </c>
      <c r="BD357" s="622">
        <v>5.9567540984511158E-6</v>
      </c>
      <c r="BE357" s="622">
        <v>6.2505791393638698E-6</v>
      </c>
      <c r="BF357" s="622">
        <v>2.0989531550052878E-6</v>
      </c>
      <c r="BG357" s="622">
        <v>2.9641027340366859E-6</v>
      </c>
      <c r="BH357" s="622">
        <v>6.2546883523912188E-6</v>
      </c>
      <c r="BI357" s="622">
        <v>7.488167904920171E-6</v>
      </c>
      <c r="BJ357" s="622">
        <v>9.0442959170806141E-6</v>
      </c>
      <c r="BK357" s="622">
        <v>8.1146081110065989E-6</v>
      </c>
      <c r="BL357" s="622">
        <v>6.865653532139534E-6</v>
      </c>
      <c r="BM357" s="622">
        <v>9.583424137349187E-6</v>
      </c>
      <c r="BN357" s="622">
        <v>1.1430469176134866E-5</v>
      </c>
      <c r="BO357" s="622">
        <v>2.7755913732487572E-6</v>
      </c>
      <c r="BP357" s="622">
        <v>9.239990348482518E-6</v>
      </c>
      <c r="BQ357" s="622">
        <v>2.1133796762429009E-5</v>
      </c>
      <c r="BR357" s="622">
        <v>6.4211769863976352E-6</v>
      </c>
      <c r="BS357" s="622">
        <v>2.4391505661189587E-5</v>
      </c>
      <c r="BT357" s="622">
        <v>1.8115608012351599E-5</v>
      </c>
      <c r="BU357" s="622">
        <v>6.0618588417472273E-5</v>
      </c>
      <c r="BV357" s="622">
        <v>6.9588419078514646E-5</v>
      </c>
      <c r="BW357" s="622">
        <v>7.5985149157048553E-6</v>
      </c>
      <c r="BX357" s="622">
        <v>1.7864155210064399E-5</v>
      </c>
      <c r="BY357" s="622">
        <v>3.3208610174661845E-4</v>
      </c>
      <c r="BZ357" s="622">
        <v>4.6153358038829694E-5</v>
      </c>
      <c r="CA357" s="622">
        <v>4.243633443856223E-5</v>
      </c>
      <c r="CB357" s="622">
        <v>1.8680623359341044E-5</v>
      </c>
      <c r="CC357" s="622">
        <v>1.0113375669624388E-4</v>
      </c>
      <c r="CD357" s="622">
        <v>4.9594807533351955E-5</v>
      </c>
      <c r="CE357" s="622">
        <v>3.491480470453809E-5</v>
      </c>
      <c r="CF357" s="622">
        <v>2.8718693159388196E-5</v>
      </c>
      <c r="CG357" s="622">
        <v>3.7915018953170127E-5</v>
      </c>
      <c r="CH357" s="622">
        <v>2.6741332593974321E-5</v>
      </c>
      <c r="CI357" s="622">
        <v>0</v>
      </c>
      <c r="CJ357" s="622">
        <v>2.0871939177651409E-4</v>
      </c>
    </row>
    <row r="358" spans="2:88">
      <c r="B358" s="273"/>
      <c r="C358" s="565">
        <f t="shared" si="31"/>
        <v>32</v>
      </c>
      <c r="D358" s="617" t="str">
        <f t="shared" si="31"/>
        <v>公務</v>
      </c>
      <c r="E358" s="622">
        <v>0</v>
      </c>
      <c r="F358" s="622">
        <v>0</v>
      </c>
      <c r="G358" s="622">
        <v>0</v>
      </c>
      <c r="H358" s="622">
        <v>0</v>
      </c>
      <c r="I358" s="622">
        <v>0</v>
      </c>
      <c r="J358" s="622">
        <v>0</v>
      </c>
      <c r="K358" s="622">
        <v>0</v>
      </c>
      <c r="L358" s="622">
        <v>0</v>
      </c>
      <c r="M358" s="622">
        <v>0</v>
      </c>
      <c r="N358" s="622">
        <v>0</v>
      </c>
      <c r="O358" s="622">
        <v>0</v>
      </c>
      <c r="P358" s="622">
        <v>0</v>
      </c>
      <c r="Q358" s="622">
        <v>0</v>
      </c>
      <c r="R358" s="622">
        <v>0</v>
      </c>
      <c r="S358" s="622">
        <v>0</v>
      </c>
      <c r="T358" s="622">
        <v>0</v>
      </c>
      <c r="U358" s="622">
        <v>0</v>
      </c>
      <c r="V358" s="622">
        <v>0</v>
      </c>
      <c r="W358" s="622">
        <v>0</v>
      </c>
      <c r="X358" s="622">
        <v>0</v>
      </c>
      <c r="Y358" s="622">
        <v>0</v>
      </c>
      <c r="Z358" s="622">
        <v>0</v>
      </c>
      <c r="AA358" s="622">
        <v>0</v>
      </c>
      <c r="AB358" s="622">
        <v>0</v>
      </c>
      <c r="AC358" s="622">
        <v>0</v>
      </c>
      <c r="AD358" s="622">
        <v>0</v>
      </c>
      <c r="AE358" s="622">
        <v>0</v>
      </c>
      <c r="AF358" s="622">
        <v>0</v>
      </c>
      <c r="AG358" s="622">
        <v>0</v>
      </c>
      <c r="AH358" s="622">
        <v>0</v>
      </c>
      <c r="AI358" s="622">
        <v>0</v>
      </c>
      <c r="AJ358" s="622">
        <v>0</v>
      </c>
      <c r="AK358" s="622">
        <v>0</v>
      </c>
      <c r="AL358" s="622">
        <v>0</v>
      </c>
      <c r="AM358" s="622">
        <v>0</v>
      </c>
      <c r="AN358" s="622">
        <v>0</v>
      </c>
      <c r="AO358" s="622">
        <v>0</v>
      </c>
      <c r="AP358" s="622">
        <v>0</v>
      </c>
      <c r="AQ358" s="622">
        <v>0</v>
      </c>
      <c r="AR358" s="622">
        <v>0</v>
      </c>
      <c r="AS358" s="622">
        <v>0</v>
      </c>
      <c r="AT358" s="622">
        <v>0.21074994928205937</v>
      </c>
      <c r="AU358" s="623">
        <v>0</v>
      </c>
      <c r="AV358" s="622">
        <v>0</v>
      </c>
      <c r="AW358" s="622">
        <v>0</v>
      </c>
      <c r="AX358" s="622">
        <v>0</v>
      </c>
      <c r="AY358" s="622">
        <v>0</v>
      </c>
      <c r="AZ358" s="622">
        <v>0</v>
      </c>
      <c r="BA358" s="622">
        <v>0</v>
      </c>
      <c r="BB358" s="622">
        <v>0</v>
      </c>
      <c r="BC358" s="622">
        <v>0</v>
      </c>
      <c r="BD358" s="622">
        <v>0</v>
      </c>
      <c r="BE358" s="622">
        <v>0</v>
      </c>
      <c r="BF358" s="622">
        <v>0</v>
      </c>
      <c r="BG358" s="622">
        <v>0</v>
      </c>
      <c r="BH358" s="622">
        <v>0</v>
      </c>
      <c r="BI358" s="622">
        <v>0</v>
      </c>
      <c r="BJ358" s="622">
        <v>0</v>
      </c>
      <c r="BK358" s="622">
        <v>0</v>
      </c>
      <c r="BL358" s="622">
        <v>0</v>
      </c>
      <c r="BM358" s="622">
        <v>0</v>
      </c>
      <c r="BN358" s="622">
        <v>0</v>
      </c>
      <c r="BO358" s="622">
        <v>0</v>
      </c>
      <c r="BP358" s="622">
        <v>0</v>
      </c>
      <c r="BQ358" s="622">
        <v>0</v>
      </c>
      <c r="BR358" s="622">
        <v>0</v>
      </c>
      <c r="BS358" s="622">
        <v>0</v>
      </c>
      <c r="BT358" s="622">
        <v>0</v>
      </c>
      <c r="BU358" s="622">
        <v>0</v>
      </c>
      <c r="BV358" s="622">
        <v>0</v>
      </c>
      <c r="BW358" s="622">
        <v>0</v>
      </c>
      <c r="BX358" s="622">
        <v>0</v>
      </c>
      <c r="BY358" s="622">
        <v>0</v>
      </c>
      <c r="BZ358" s="622">
        <v>0</v>
      </c>
      <c r="CA358" s="622">
        <v>0</v>
      </c>
      <c r="CB358" s="622">
        <v>0</v>
      </c>
      <c r="CC358" s="622">
        <v>0</v>
      </c>
      <c r="CD358" s="622">
        <v>0</v>
      </c>
      <c r="CE358" s="622">
        <v>0</v>
      </c>
      <c r="CF358" s="622">
        <v>0</v>
      </c>
      <c r="CG358" s="622">
        <v>0</v>
      </c>
      <c r="CH358" s="622">
        <v>0</v>
      </c>
      <c r="CI358" s="622">
        <v>0</v>
      </c>
      <c r="CJ358" s="622">
        <v>0</v>
      </c>
    </row>
    <row r="359" spans="2:88">
      <c r="B359" s="273"/>
      <c r="C359" s="565">
        <f t="shared" si="31"/>
        <v>33</v>
      </c>
      <c r="D359" s="617" t="str">
        <f t="shared" si="31"/>
        <v>教育・研究</v>
      </c>
      <c r="E359" s="622">
        <v>6.8849288552467799E-5</v>
      </c>
      <c r="F359" s="622">
        <v>1.2491490555500897E-4</v>
      </c>
      <c r="G359" s="622">
        <v>0</v>
      </c>
      <c r="H359" s="622">
        <v>6.4148243380268049E-4</v>
      </c>
      <c r="I359" s="622">
        <v>2.9536507974135617E-4</v>
      </c>
      <c r="J359" s="622">
        <v>0</v>
      </c>
      <c r="K359" s="622">
        <v>1.4129745427092711E-4</v>
      </c>
      <c r="L359" s="622">
        <v>2.9381020984314111E-4</v>
      </c>
      <c r="M359" s="622">
        <v>6.8365329500214452E-6</v>
      </c>
      <c r="N359" s="622">
        <v>1.1099048280080608E-4</v>
      </c>
      <c r="O359" s="622">
        <v>3.4537396437629963E-4</v>
      </c>
      <c r="P359" s="622">
        <v>3.3004632674012244E-4</v>
      </c>
      <c r="Q359" s="622">
        <v>1.4352470410996864E-5</v>
      </c>
      <c r="R359" s="622">
        <v>4.2256872531923909E-4</v>
      </c>
      <c r="S359" s="622">
        <v>9.6174325283137014E-4</v>
      </c>
      <c r="T359" s="622">
        <v>2.7389713364540464E-4</v>
      </c>
      <c r="U359" s="622">
        <v>3.133822694644673E-4</v>
      </c>
      <c r="V359" s="622">
        <v>6.9713609289439812E-4</v>
      </c>
      <c r="W359" s="622">
        <v>8.9653860172428954E-4</v>
      </c>
      <c r="X359" s="622">
        <v>1.1382273195622592E-3</v>
      </c>
      <c r="Y359" s="622">
        <v>1.4048876163498983E-4</v>
      </c>
      <c r="Z359" s="622">
        <v>5.8616491572913698E-5</v>
      </c>
      <c r="AA359" s="622">
        <v>1.6529588754034258E-4</v>
      </c>
      <c r="AB359" s="622">
        <v>4.2284650665339897E-4</v>
      </c>
      <c r="AC359" s="622">
        <v>6.3316885943003748E-5</v>
      </c>
      <c r="AD359" s="622">
        <v>1.5092776659111979E-4</v>
      </c>
      <c r="AE359" s="622">
        <v>1.7084957426556304E-4</v>
      </c>
      <c r="AF359" s="622">
        <v>1.8123524160662942E-4</v>
      </c>
      <c r="AG359" s="622">
        <v>1.0257598573693919E-6</v>
      </c>
      <c r="AH359" s="622">
        <v>8.7107516248377493E-4</v>
      </c>
      <c r="AI359" s="622">
        <v>3.6954294254252038E-3</v>
      </c>
      <c r="AJ359" s="622">
        <v>9.6314553975305773E-5</v>
      </c>
      <c r="AK359" s="622">
        <v>2.053547087470441E-6</v>
      </c>
      <c r="AL359" s="622">
        <v>8.7282715066469113E-5</v>
      </c>
      <c r="AM359" s="622">
        <v>0</v>
      </c>
      <c r="AN359" s="622">
        <v>3.3923602403265491E-4</v>
      </c>
      <c r="AO359" s="622">
        <v>1.9741885049806844E-4</v>
      </c>
      <c r="AP359" s="622">
        <v>3.8390456659274041E-4</v>
      </c>
      <c r="AQ359" s="622">
        <v>2.3536343592274627E-4</v>
      </c>
      <c r="AR359" s="622">
        <v>4.0878563143551504E-4</v>
      </c>
      <c r="AS359" s="622">
        <v>0</v>
      </c>
      <c r="AT359" s="622">
        <v>1.2871897735819668E-4</v>
      </c>
      <c r="AU359" s="623">
        <v>5.2361630505101119E-9</v>
      </c>
      <c r="AV359" s="622">
        <v>1.2889639146455943E-8</v>
      </c>
      <c r="AW359" s="622">
        <v>1.1489689228026615E-10</v>
      </c>
      <c r="AX359" s="622">
        <v>3.8989024064983627E-8</v>
      </c>
      <c r="AY359" s="622">
        <v>2.3719505826848871E-8</v>
      </c>
      <c r="AZ359" s="622">
        <v>2.3117211903687345E-9</v>
      </c>
      <c r="BA359" s="622">
        <v>1.4026668499942856E-8</v>
      </c>
      <c r="BB359" s="622">
        <v>2.7615109902270849E-8</v>
      </c>
      <c r="BC359" s="622">
        <v>6.0429953062945616E-10</v>
      </c>
      <c r="BD359" s="622">
        <v>1.0834733053244577E-8</v>
      </c>
      <c r="BE359" s="622">
        <v>3.5091007257123308E-8</v>
      </c>
      <c r="BF359" s="622">
        <v>5.3328673010400353E-9</v>
      </c>
      <c r="BG359" s="622">
        <v>1.5000899168505983E-9</v>
      </c>
      <c r="BH359" s="622">
        <v>3.4662821638347829E-8</v>
      </c>
      <c r="BI359" s="622">
        <v>5.4720029377947506E-8</v>
      </c>
      <c r="BJ359" s="622">
        <v>3.5169005248746968E-8</v>
      </c>
      <c r="BK359" s="622">
        <v>2.8127134278921813E-8</v>
      </c>
      <c r="BL359" s="622">
        <v>1.0566346158526025E-7</v>
      </c>
      <c r="BM359" s="622">
        <v>9.7430148523472423E-8</v>
      </c>
      <c r="BN359" s="622">
        <v>1.3307611210409673E-7</v>
      </c>
      <c r="BO359" s="622">
        <v>1.682536629678681E-8</v>
      </c>
      <c r="BP359" s="622">
        <v>4.9112976317462322E-9</v>
      </c>
      <c r="BQ359" s="622">
        <v>1.4451557438297963E-8</v>
      </c>
      <c r="BR359" s="622">
        <v>4.9531454042710175E-8</v>
      </c>
      <c r="BS359" s="622">
        <v>9.4703926630495286E-9</v>
      </c>
      <c r="BT359" s="622">
        <v>1.4005795971671634E-8</v>
      </c>
      <c r="BU359" s="622">
        <v>1.977495150087421E-8</v>
      </c>
      <c r="BV359" s="622">
        <v>1.9631278401971646E-8</v>
      </c>
      <c r="BW359" s="622">
        <v>1.0353561635156332E-10</v>
      </c>
      <c r="BX359" s="622">
        <v>1.236333115845824E-7</v>
      </c>
      <c r="BY359" s="622">
        <v>3.6492896022239529E-7</v>
      </c>
      <c r="BZ359" s="622">
        <v>1.1778782213325449E-8</v>
      </c>
      <c r="CA359" s="622">
        <v>2.1171098131018234E-10</v>
      </c>
      <c r="CB359" s="622">
        <v>8.2474105376813173E-9</v>
      </c>
      <c r="CC359" s="622">
        <v>2.0422230008980972E-10</v>
      </c>
      <c r="CD359" s="622">
        <v>4.6218984079452895E-8</v>
      </c>
      <c r="CE359" s="622">
        <v>2.049728180361717E-8</v>
      </c>
      <c r="CF359" s="622">
        <v>3.7765162944410641E-8</v>
      </c>
      <c r="CG359" s="622">
        <v>2.0053413621821088E-8</v>
      </c>
      <c r="CH359" s="622">
        <v>6.2551617688954659E-8</v>
      </c>
      <c r="CI359" s="622">
        <v>0</v>
      </c>
      <c r="CJ359" s="622">
        <v>1.4508388666327394E-8</v>
      </c>
    </row>
    <row r="360" spans="2:88">
      <c r="B360" s="273"/>
      <c r="C360" s="565">
        <f t="shared" si="31"/>
        <v>34</v>
      </c>
      <c r="D360" s="617" t="str">
        <f t="shared" si="31"/>
        <v>医療・福祉</v>
      </c>
      <c r="E360" s="622">
        <v>5.5125947005362267E-4</v>
      </c>
      <c r="F360" s="622">
        <v>0</v>
      </c>
      <c r="G360" s="622">
        <v>0</v>
      </c>
      <c r="H360" s="622">
        <v>0</v>
      </c>
      <c r="I360" s="622">
        <v>0</v>
      </c>
      <c r="J360" s="622">
        <v>0</v>
      </c>
      <c r="K360" s="622">
        <v>0</v>
      </c>
      <c r="L360" s="622">
        <v>5.531961735733968E-6</v>
      </c>
      <c r="M360" s="622">
        <v>0</v>
      </c>
      <c r="N360" s="622">
        <v>0</v>
      </c>
      <c r="O360" s="622">
        <v>0</v>
      </c>
      <c r="P360" s="622">
        <v>0</v>
      </c>
      <c r="Q360" s="622">
        <v>0</v>
      </c>
      <c r="R360" s="622">
        <v>0</v>
      </c>
      <c r="S360" s="622">
        <v>0</v>
      </c>
      <c r="T360" s="622">
        <v>0</v>
      </c>
      <c r="U360" s="622">
        <v>0</v>
      </c>
      <c r="V360" s="622">
        <v>0</v>
      </c>
      <c r="W360" s="622">
        <v>0</v>
      </c>
      <c r="X360" s="622">
        <v>0</v>
      </c>
      <c r="Y360" s="622">
        <v>0</v>
      </c>
      <c r="Z360" s="622">
        <v>5.2147551009610789E-6</v>
      </c>
      <c r="AA360" s="622">
        <v>0</v>
      </c>
      <c r="AB360" s="622">
        <v>3.4806781905620219E-5</v>
      </c>
      <c r="AC360" s="622">
        <v>1.6898762366433987E-4</v>
      </c>
      <c r="AD360" s="622">
        <v>0</v>
      </c>
      <c r="AE360" s="622">
        <v>1.722604828418993E-5</v>
      </c>
      <c r="AF360" s="622">
        <v>1.1304915758673284E-4</v>
      </c>
      <c r="AG360" s="622">
        <v>5.4753394190346833E-6</v>
      </c>
      <c r="AH360" s="622">
        <v>1.2136443478400361E-3</v>
      </c>
      <c r="AI360" s="622">
        <v>8.2259016394223153E-4</v>
      </c>
      <c r="AJ360" s="622">
        <v>1.793411988578051E-5</v>
      </c>
      <c r="AK360" s="622">
        <v>1.644225093635393E-5</v>
      </c>
      <c r="AL360" s="622">
        <v>1.3286737199582094E-2</v>
      </c>
      <c r="AM360" s="622">
        <v>1.0312453862997487E-5</v>
      </c>
      <c r="AN360" s="622">
        <v>3.503010112654382E-5</v>
      </c>
      <c r="AO360" s="622">
        <v>0</v>
      </c>
      <c r="AP360" s="622">
        <v>8.5935040094973873E-5</v>
      </c>
      <c r="AQ360" s="622">
        <v>7.3901868898275781E-5</v>
      </c>
      <c r="AR360" s="622">
        <v>2.9809170321138211E-5</v>
      </c>
      <c r="AS360" s="622">
        <v>0</v>
      </c>
      <c r="AT360" s="622">
        <v>1.7940447878851587E-3</v>
      </c>
      <c r="AU360" s="623">
        <v>0</v>
      </c>
      <c r="AV360" s="622">
        <v>0</v>
      </c>
      <c r="AW360" s="622">
        <v>0</v>
      </c>
      <c r="AX360" s="622">
        <v>0</v>
      </c>
      <c r="AY360" s="622">
        <v>0</v>
      </c>
      <c r="AZ360" s="622">
        <v>0</v>
      </c>
      <c r="BA360" s="622">
        <v>0</v>
      </c>
      <c r="BB360" s="622">
        <v>0</v>
      </c>
      <c r="BC360" s="622">
        <v>0</v>
      </c>
      <c r="BD360" s="622">
        <v>0</v>
      </c>
      <c r="BE360" s="622">
        <v>0</v>
      </c>
      <c r="BF360" s="622">
        <v>0</v>
      </c>
      <c r="BG360" s="622">
        <v>0</v>
      </c>
      <c r="BH360" s="622">
        <v>0</v>
      </c>
      <c r="BI360" s="622">
        <v>0</v>
      </c>
      <c r="BJ360" s="622">
        <v>0</v>
      </c>
      <c r="BK360" s="622">
        <v>0</v>
      </c>
      <c r="BL360" s="622">
        <v>0</v>
      </c>
      <c r="BM360" s="622">
        <v>0</v>
      </c>
      <c r="BN360" s="622">
        <v>0</v>
      </c>
      <c r="BO360" s="622">
        <v>0</v>
      </c>
      <c r="BP360" s="622">
        <v>0</v>
      </c>
      <c r="BQ360" s="622">
        <v>0</v>
      </c>
      <c r="BR360" s="622">
        <v>0</v>
      </c>
      <c r="BS360" s="622">
        <v>0</v>
      </c>
      <c r="BT360" s="622">
        <v>0</v>
      </c>
      <c r="BU360" s="622">
        <v>0</v>
      </c>
      <c r="BV360" s="622">
        <v>0</v>
      </c>
      <c r="BW360" s="622">
        <v>0</v>
      </c>
      <c r="BX360" s="622">
        <v>0</v>
      </c>
      <c r="BY360" s="622">
        <v>0</v>
      </c>
      <c r="BZ360" s="622">
        <v>0</v>
      </c>
      <c r="CA360" s="622">
        <v>0</v>
      </c>
      <c r="CB360" s="622">
        <v>2.6214741975289329E-7</v>
      </c>
      <c r="CC360" s="622">
        <v>0</v>
      </c>
      <c r="CD360" s="622">
        <v>0</v>
      </c>
      <c r="CE360" s="622">
        <v>0</v>
      </c>
      <c r="CF360" s="622">
        <v>0</v>
      </c>
      <c r="CG360" s="622">
        <v>0</v>
      </c>
      <c r="CH360" s="622">
        <v>0</v>
      </c>
      <c r="CI360" s="622">
        <v>0</v>
      </c>
      <c r="CJ360" s="622">
        <v>0</v>
      </c>
    </row>
    <row r="361" spans="2:88">
      <c r="B361" s="273"/>
      <c r="C361" s="565">
        <f t="shared" si="31"/>
        <v>35</v>
      </c>
      <c r="D361" s="617" t="str">
        <f t="shared" si="31"/>
        <v>他に分類されない会員制団体</v>
      </c>
      <c r="E361" s="622">
        <v>2.2765756902288746E-4</v>
      </c>
      <c r="F361" s="622">
        <v>1.2391336641789138E-4</v>
      </c>
      <c r="G361" s="622">
        <v>6.3104081960227727E-3</v>
      </c>
      <c r="H361" s="622">
        <v>2.4875076817236714E-3</v>
      </c>
      <c r="I361" s="622">
        <v>6.8959493758322609E-4</v>
      </c>
      <c r="J361" s="622">
        <v>6.5043419266617444E-4</v>
      </c>
      <c r="K361" s="622">
        <v>8.4682757178557774E-4</v>
      </c>
      <c r="L361" s="622">
        <v>1.4295149618887451E-3</v>
      </c>
      <c r="M361" s="622">
        <v>1.2357799417915129E-4</v>
      </c>
      <c r="N361" s="622">
        <v>7.4657247010254211E-4</v>
      </c>
      <c r="O361" s="622">
        <v>8.7408156605957462E-4</v>
      </c>
      <c r="P361" s="622">
        <v>6.7998480395666991E-4</v>
      </c>
      <c r="Q361" s="622">
        <v>3.9627417715821828E-4</v>
      </c>
      <c r="R361" s="622">
        <v>8.44307156942392E-4</v>
      </c>
      <c r="S361" s="622">
        <v>3.1614008707692375E-3</v>
      </c>
      <c r="T361" s="622">
        <v>1.8434403006255676E-3</v>
      </c>
      <c r="U361" s="622">
        <v>2.7182138219294244E-3</v>
      </c>
      <c r="V361" s="622">
        <v>7.5351146236663251E-4</v>
      </c>
      <c r="W361" s="622">
        <v>4.8846894789669813E-4</v>
      </c>
      <c r="X361" s="622">
        <v>4.2864029819558925E-4</v>
      </c>
      <c r="Y361" s="622">
        <v>1.8276377397449076E-4</v>
      </c>
      <c r="Z361" s="622">
        <v>5.8727983132158624E-4</v>
      </c>
      <c r="AA361" s="622">
        <v>9.2876768139813859E-4</v>
      </c>
      <c r="AB361" s="622">
        <v>1.2091086771384783E-3</v>
      </c>
      <c r="AC361" s="622">
        <v>5.7889169627780785E-3</v>
      </c>
      <c r="AD361" s="622">
        <v>1.5917351463977324E-3</v>
      </c>
      <c r="AE361" s="622">
        <v>5.0166003472980412E-4</v>
      </c>
      <c r="AF361" s="622">
        <v>2.8248526882165203E-3</v>
      </c>
      <c r="AG361" s="622">
        <v>1.4754265467555077E-4</v>
      </c>
      <c r="AH361" s="622">
        <v>1.0459203030059384E-3</v>
      </c>
      <c r="AI361" s="622">
        <v>1.0680375400742544E-3</v>
      </c>
      <c r="AJ361" s="622">
        <v>2.2219145561515695E-6</v>
      </c>
      <c r="AK361" s="622">
        <v>1.2894730431672974E-3</v>
      </c>
      <c r="AL361" s="622">
        <v>9.2422214234372561E-4</v>
      </c>
      <c r="AM361" s="622">
        <v>0</v>
      </c>
      <c r="AN361" s="622">
        <v>1.5263409147811074E-3</v>
      </c>
      <c r="AO361" s="622">
        <v>1.2925175426885787E-3</v>
      </c>
      <c r="AP361" s="622">
        <v>1.142479522800243E-3</v>
      </c>
      <c r="AQ361" s="622">
        <v>3.4746773806507273E-3</v>
      </c>
      <c r="AR361" s="622">
        <v>1.0569800819561354E-3</v>
      </c>
      <c r="AS361" s="622">
        <v>0</v>
      </c>
      <c r="AT361" s="622">
        <v>3.8944516103292907E-3</v>
      </c>
      <c r="AU361" s="623">
        <v>1.0897742971743899E-7</v>
      </c>
      <c r="AV361" s="622">
        <v>1.1601312270285817E-7</v>
      </c>
      <c r="AW361" s="622">
        <v>7.5159268789442128E-6</v>
      </c>
      <c r="AX361" s="622">
        <v>2.7483048625194248E-6</v>
      </c>
      <c r="AY361" s="622">
        <v>8.656161442988286E-7</v>
      </c>
      <c r="AZ361" s="622">
        <v>6.3269150008386894E-7</v>
      </c>
      <c r="BA361" s="622">
        <v>9.5412351320924759E-7</v>
      </c>
      <c r="BB361" s="622">
        <v>1.6465467636585875E-6</v>
      </c>
      <c r="BC361" s="622">
        <v>1.4824244268284601E-7</v>
      </c>
      <c r="BD361" s="622">
        <v>5.3288090108740499E-7</v>
      </c>
      <c r="BE361" s="622">
        <v>8.8869810407583175E-7</v>
      </c>
      <c r="BF361" s="622">
        <v>6.3533024721096733E-7</v>
      </c>
      <c r="BG361" s="622">
        <v>3.3952286120934267E-7</v>
      </c>
      <c r="BH361" s="622">
        <v>7.7164036260844392E-7</v>
      </c>
      <c r="BI361" s="622">
        <v>2.0003490300910098E-6</v>
      </c>
      <c r="BJ361" s="622">
        <v>1.6625802478150507E-6</v>
      </c>
      <c r="BK361" s="622">
        <v>1.3057407482749823E-6</v>
      </c>
      <c r="BL361" s="622">
        <v>6.4811879052579524E-7</v>
      </c>
      <c r="BM361" s="622">
        <v>5.8239336399705613E-7</v>
      </c>
      <c r="BN361" s="622">
        <v>7.4673373062160068E-7</v>
      </c>
      <c r="BO361" s="622">
        <v>2.0283997805423238E-7</v>
      </c>
      <c r="BP361" s="622">
        <v>7.5233851412787925E-7</v>
      </c>
      <c r="BQ361" s="622">
        <v>1.0302088187314171E-6</v>
      </c>
      <c r="BR361" s="622">
        <v>1.3991094448052366E-6</v>
      </c>
      <c r="BS361" s="622">
        <v>8.6210534385971186E-6</v>
      </c>
      <c r="BT361" s="622">
        <v>1.815925042618934E-6</v>
      </c>
      <c r="BU361" s="622">
        <v>5.3650705674438848E-7</v>
      </c>
      <c r="BV361" s="622">
        <v>2.7663616946912387E-6</v>
      </c>
      <c r="BW361" s="622">
        <v>3.0736225243635854E-7</v>
      </c>
      <c r="BX361" s="622">
        <v>1.4066610342922451E-6</v>
      </c>
      <c r="BY361" s="622">
        <v>1.2179125411157143E-6</v>
      </c>
      <c r="BZ361" s="622">
        <v>2.6489500432235582E-9</v>
      </c>
      <c r="CA361" s="622">
        <v>1.9190736169232172E-6</v>
      </c>
      <c r="CB361" s="622">
        <v>9.2597508139364346E-7</v>
      </c>
      <c r="CC361" s="622">
        <v>0</v>
      </c>
      <c r="CD361" s="622">
        <v>1.885281608518122E-6</v>
      </c>
      <c r="CE361" s="622">
        <v>1.3995430457976847E-6</v>
      </c>
      <c r="CF361" s="622">
        <v>1.4380114334532773E-6</v>
      </c>
      <c r="CG361" s="622">
        <v>7.4879528594701587E-6</v>
      </c>
      <c r="CH361" s="622">
        <v>1.9738745949530266E-6</v>
      </c>
      <c r="CI361" s="622">
        <v>0</v>
      </c>
      <c r="CJ361" s="622">
        <v>4.5330592537299799E-6</v>
      </c>
    </row>
    <row r="362" spans="2:88">
      <c r="B362" s="273"/>
      <c r="C362" s="565">
        <f t="shared" si="31"/>
        <v>36</v>
      </c>
      <c r="D362" s="617" t="str">
        <f t="shared" si="31"/>
        <v>対事業所サービス</v>
      </c>
      <c r="E362" s="622">
        <v>1.3843223847175158E-2</v>
      </c>
      <c r="F362" s="622">
        <v>1.7961670590257047E-2</v>
      </c>
      <c r="G362" s="622">
        <v>1.2917357001915064E-2</v>
      </c>
      <c r="H362" s="622">
        <v>8.3051877483527201E-2</v>
      </c>
      <c r="I362" s="622">
        <v>1.9187863502815278E-2</v>
      </c>
      <c r="J362" s="622">
        <v>2.676746320794662E-2</v>
      </c>
      <c r="K362" s="622">
        <v>1.685558279360027E-2</v>
      </c>
      <c r="L362" s="622">
        <v>2.3506697919516536E-2</v>
      </c>
      <c r="M362" s="622">
        <v>3.0786124981462934E-3</v>
      </c>
      <c r="N362" s="622">
        <v>2.6886468998080899E-2</v>
      </c>
      <c r="O362" s="622">
        <v>4.5509171579744871E-2</v>
      </c>
      <c r="P362" s="622">
        <v>1.4964873027771041E-2</v>
      </c>
      <c r="Q362" s="622">
        <v>1.2357476212296424E-2</v>
      </c>
      <c r="R362" s="622">
        <v>2.3796109952525912E-2</v>
      </c>
      <c r="S362" s="622">
        <v>2.4733290315055643E-2</v>
      </c>
      <c r="T362" s="622">
        <v>2.2837752411403373E-2</v>
      </c>
      <c r="U362" s="622">
        <v>2.7925931359412681E-2</v>
      </c>
      <c r="V362" s="622">
        <v>3.4335606697820188E-2</v>
      </c>
      <c r="W362" s="622">
        <v>2.6397334140129521E-2</v>
      </c>
      <c r="X362" s="622">
        <v>2.6293068436540272E-2</v>
      </c>
      <c r="Y362" s="622">
        <v>1.7030293766235775E-2</v>
      </c>
      <c r="Z362" s="622">
        <v>1.8842284319855733E-2</v>
      </c>
      <c r="AA362" s="622">
        <v>6.2795940713467099E-2</v>
      </c>
      <c r="AB362" s="622">
        <v>4.7242065092728429E-2</v>
      </c>
      <c r="AC362" s="622">
        <v>9.3831722772437121E-2</v>
      </c>
      <c r="AD362" s="622">
        <v>4.4574136555281259E-2</v>
      </c>
      <c r="AE362" s="622">
        <v>4.7040704298970788E-2</v>
      </c>
      <c r="AF362" s="622">
        <v>5.82449389162005E-2</v>
      </c>
      <c r="AG362" s="622">
        <v>8.0648908448063949E-3</v>
      </c>
      <c r="AH362" s="622">
        <v>2.3941480415972966E-2</v>
      </c>
      <c r="AI362" s="622">
        <v>7.0084833447603648E-2</v>
      </c>
      <c r="AJ362" s="622">
        <v>4.7326529835311541E-2</v>
      </c>
      <c r="AK362" s="622">
        <v>4.5768493493854347E-2</v>
      </c>
      <c r="AL362" s="622">
        <v>3.1234483282869655E-2</v>
      </c>
      <c r="AM362" s="622">
        <v>4.4214158998381936E-2</v>
      </c>
      <c r="AN362" s="622">
        <v>6.6262580363761175E-2</v>
      </c>
      <c r="AO362" s="622">
        <v>1.8906965131565697E-2</v>
      </c>
      <c r="AP362" s="622">
        <v>1.6751335697090877E-2</v>
      </c>
      <c r="AQ362" s="622">
        <v>2.2564097580100525E-2</v>
      </c>
      <c r="AR362" s="622">
        <v>1.7876490613391582E-2</v>
      </c>
      <c r="AS362" s="622">
        <v>0</v>
      </c>
      <c r="AT362" s="622">
        <v>2.3293324441734996E-2</v>
      </c>
      <c r="AU362" s="623">
        <v>5.524165206454211E-6</v>
      </c>
      <c r="AV362" s="622">
        <v>5.0599990454529014E-6</v>
      </c>
      <c r="AW362" s="622">
        <v>5.3012839227575332E-6</v>
      </c>
      <c r="AX362" s="622">
        <v>2.9197860347258552E-5</v>
      </c>
      <c r="AY362" s="622">
        <v>9.8107709536116392E-6</v>
      </c>
      <c r="AZ362" s="622">
        <v>1.0784772552571112E-5</v>
      </c>
      <c r="BA362" s="622">
        <v>6.7973557276279059E-6</v>
      </c>
      <c r="BB362" s="622">
        <v>1.2038756808216472E-5</v>
      </c>
      <c r="BC362" s="622">
        <v>1.2270400795725505E-6</v>
      </c>
      <c r="BD362" s="622">
        <v>1.1051108572619287E-5</v>
      </c>
      <c r="BE362" s="622">
        <v>1.7658898629080961E-5</v>
      </c>
      <c r="BF362" s="622">
        <v>2.9700508860321378E-6</v>
      </c>
      <c r="BG362" s="622">
        <v>4.2474619961958791E-6</v>
      </c>
      <c r="BH362" s="622">
        <v>9.249209023912737E-6</v>
      </c>
      <c r="BI362" s="622">
        <v>1.247977123911293E-5</v>
      </c>
      <c r="BJ362" s="622">
        <v>1.0880618539155481E-5</v>
      </c>
      <c r="BK362" s="622">
        <v>1.03660785031949E-5</v>
      </c>
      <c r="BL362" s="622">
        <v>1.3191428502804926E-5</v>
      </c>
      <c r="BM362" s="622">
        <v>1.2247598184323333E-5</v>
      </c>
      <c r="BN362" s="622">
        <v>1.1624252170082375E-5</v>
      </c>
      <c r="BO362" s="622">
        <v>8.4502681940852283E-6</v>
      </c>
      <c r="BP362" s="622">
        <v>1.4106275575750694E-5</v>
      </c>
      <c r="BQ362" s="622">
        <v>3.309214007741582E-5</v>
      </c>
      <c r="BR362" s="622">
        <v>1.7184021844320234E-5</v>
      </c>
      <c r="BS362" s="622">
        <v>4.3098022640092464E-5</v>
      </c>
      <c r="BT362" s="622">
        <v>1.9667358468931168E-5</v>
      </c>
      <c r="BU362" s="622">
        <v>3.240105470241096E-5</v>
      </c>
      <c r="BV362" s="622">
        <v>3.7617849749765699E-5</v>
      </c>
      <c r="BW362" s="622">
        <v>9.4390949867889072E-6</v>
      </c>
      <c r="BX362" s="622">
        <v>2.1313425545827882E-5</v>
      </c>
      <c r="BY362" s="622">
        <v>5.5588991472460153E-5</v>
      </c>
      <c r="BZ362" s="622">
        <v>3.1249992656999932E-5</v>
      </c>
      <c r="CA362" s="622">
        <v>2.4309570900701388E-5</v>
      </c>
      <c r="CB362" s="622">
        <v>1.6605955927768696E-5</v>
      </c>
      <c r="CC362" s="622">
        <v>2.6711166015316005E-5</v>
      </c>
      <c r="CD362" s="622">
        <v>4.5397279909749566E-5</v>
      </c>
      <c r="CE362" s="622">
        <v>9.8002419429524238E-6</v>
      </c>
      <c r="CF362" s="622">
        <v>9.0353821157641613E-6</v>
      </c>
      <c r="CG362" s="622">
        <v>1.6214420777802491E-5</v>
      </c>
      <c r="CH362" s="622">
        <v>1.3465106255205168E-5</v>
      </c>
      <c r="CI362" s="622">
        <v>0</v>
      </c>
      <c r="CJ362" s="622">
        <v>1.3912564918902281E-5</v>
      </c>
    </row>
    <row r="363" spans="2:88">
      <c r="B363" s="273"/>
      <c r="C363" s="565">
        <f t="shared" si="31"/>
        <v>37</v>
      </c>
      <c r="D363" s="617" t="str">
        <f t="shared" si="31"/>
        <v>宿泊業</v>
      </c>
      <c r="E363" s="622">
        <v>0</v>
      </c>
      <c r="F363" s="622">
        <v>0</v>
      </c>
      <c r="G363" s="622">
        <v>0</v>
      </c>
      <c r="H363" s="622">
        <v>0</v>
      </c>
      <c r="I363" s="622">
        <v>0</v>
      </c>
      <c r="J363" s="622">
        <v>0</v>
      </c>
      <c r="K363" s="622">
        <v>0</v>
      </c>
      <c r="L363" s="622">
        <v>0</v>
      </c>
      <c r="M363" s="622">
        <v>0</v>
      </c>
      <c r="N363" s="622">
        <v>0</v>
      </c>
      <c r="O363" s="622">
        <v>0</v>
      </c>
      <c r="P363" s="622">
        <v>0</v>
      </c>
      <c r="Q363" s="622">
        <v>0</v>
      </c>
      <c r="R363" s="622">
        <v>0</v>
      </c>
      <c r="S363" s="622">
        <v>0</v>
      </c>
      <c r="T363" s="622">
        <v>0</v>
      </c>
      <c r="U363" s="622">
        <v>0</v>
      </c>
      <c r="V363" s="622">
        <v>0</v>
      </c>
      <c r="W363" s="622">
        <v>0</v>
      </c>
      <c r="X363" s="622">
        <v>0</v>
      </c>
      <c r="Y363" s="622">
        <v>0</v>
      </c>
      <c r="Z363" s="622">
        <v>0</v>
      </c>
      <c r="AA363" s="622">
        <v>0</v>
      </c>
      <c r="AB363" s="622">
        <v>0</v>
      </c>
      <c r="AC363" s="622">
        <v>0</v>
      </c>
      <c r="AD363" s="622">
        <v>0</v>
      </c>
      <c r="AE363" s="622">
        <v>0</v>
      </c>
      <c r="AF363" s="622">
        <v>0</v>
      </c>
      <c r="AG363" s="622">
        <v>0</v>
      </c>
      <c r="AH363" s="622">
        <v>0</v>
      </c>
      <c r="AI363" s="622">
        <v>0</v>
      </c>
      <c r="AJ363" s="622">
        <v>0</v>
      </c>
      <c r="AK363" s="622">
        <v>0</v>
      </c>
      <c r="AL363" s="622">
        <v>0</v>
      </c>
      <c r="AM363" s="622">
        <v>0</v>
      </c>
      <c r="AN363" s="622">
        <v>0</v>
      </c>
      <c r="AO363" s="622">
        <v>0</v>
      </c>
      <c r="AP363" s="622">
        <v>0</v>
      </c>
      <c r="AQ363" s="622">
        <v>0</v>
      </c>
      <c r="AR363" s="622">
        <v>0</v>
      </c>
      <c r="AS363" s="622">
        <v>0</v>
      </c>
      <c r="AT363" s="622">
        <v>0</v>
      </c>
      <c r="AU363" s="623">
        <v>0</v>
      </c>
      <c r="AV363" s="622">
        <v>0</v>
      </c>
      <c r="AW363" s="622">
        <v>0</v>
      </c>
      <c r="AX363" s="622">
        <v>0</v>
      </c>
      <c r="AY363" s="622">
        <v>0</v>
      </c>
      <c r="AZ363" s="622">
        <v>0</v>
      </c>
      <c r="BA363" s="622">
        <v>0</v>
      </c>
      <c r="BB363" s="622">
        <v>0</v>
      </c>
      <c r="BC363" s="622">
        <v>0</v>
      </c>
      <c r="BD363" s="622">
        <v>0</v>
      </c>
      <c r="BE363" s="622">
        <v>0</v>
      </c>
      <c r="BF363" s="622">
        <v>0</v>
      </c>
      <c r="BG363" s="622">
        <v>0</v>
      </c>
      <c r="BH363" s="622">
        <v>0</v>
      </c>
      <c r="BI363" s="622">
        <v>0</v>
      </c>
      <c r="BJ363" s="622">
        <v>0</v>
      </c>
      <c r="BK363" s="622">
        <v>0</v>
      </c>
      <c r="BL363" s="622">
        <v>0</v>
      </c>
      <c r="BM363" s="622">
        <v>0</v>
      </c>
      <c r="BN363" s="622">
        <v>0</v>
      </c>
      <c r="BO363" s="622">
        <v>0</v>
      </c>
      <c r="BP363" s="622">
        <v>0</v>
      </c>
      <c r="BQ363" s="622">
        <v>0</v>
      </c>
      <c r="BR363" s="622">
        <v>0</v>
      </c>
      <c r="BS363" s="622">
        <v>0</v>
      </c>
      <c r="BT363" s="622">
        <v>0</v>
      </c>
      <c r="BU363" s="622">
        <v>0</v>
      </c>
      <c r="BV363" s="622">
        <v>0</v>
      </c>
      <c r="BW363" s="622">
        <v>0</v>
      </c>
      <c r="BX363" s="622">
        <v>0</v>
      </c>
      <c r="BY363" s="622">
        <v>0</v>
      </c>
      <c r="BZ363" s="622">
        <v>0</v>
      </c>
      <c r="CA363" s="622">
        <v>0</v>
      </c>
      <c r="CB363" s="622">
        <v>0</v>
      </c>
      <c r="CC363" s="622">
        <v>0</v>
      </c>
      <c r="CD363" s="622">
        <v>0</v>
      </c>
      <c r="CE363" s="622">
        <v>0</v>
      </c>
      <c r="CF363" s="622">
        <v>0</v>
      </c>
      <c r="CG363" s="622">
        <v>0</v>
      </c>
      <c r="CH363" s="622">
        <v>0</v>
      </c>
      <c r="CI363" s="622">
        <v>0</v>
      </c>
      <c r="CJ363" s="622">
        <v>0</v>
      </c>
    </row>
    <row r="364" spans="2:88">
      <c r="B364" s="273"/>
      <c r="C364" s="565">
        <f t="shared" si="31"/>
        <v>38</v>
      </c>
      <c r="D364" s="617" t="str">
        <f t="shared" si="31"/>
        <v>飲食サービス</v>
      </c>
      <c r="E364" s="622">
        <v>0</v>
      </c>
      <c r="F364" s="622">
        <v>0</v>
      </c>
      <c r="G364" s="622">
        <v>0</v>
      </c>
      <c r="H364" s="622">
        <v>0</v>
      </c>
      <c r="I364" s="622">
        <v>0</v>
      </c>
      <c r="J364" s="622">
        <v>0</v>
      </c>
      <c r="K364" s="622">
        <v>0</v>
      </c>
      <c r="L364" s="622">
        <v>0</v>
      </c>
      <c r="M364" s="622">
        <v>0</v>
      </c>
      <c r="N364" s="622">
        <v>0</v>
      </c>
      <c r="O364" s="622">
        <v>0</v>
      </c>
      <c r="P364" s="622">
        <v>0</v>
      </c>
      <c r="Q364" s="622">
        <v>0</v>
      </c>
      <c r="R364" s="622">
        <v>0</v>
      </c>
      <c r="S364" s="622">
        <v>0</v>
      </c>
      <c r="T364" s="622">
        <v>0</v>
      </c>
      <c r="U364" s="622">
        <v>0</v>
      </c>
      <c r="V364" s="622">
        <v>0</v>
      </c>
      <c r="W364" s="622">
        <v>0</v>
      </c>
      <c r="X364" s="622">
        <v>0</v>
      </c>
      <c r="Y364" s="622">
        <v>0</v>
      </c>
      <c r="Z364" s="622">
        <v>0</v>
      </c>
      <c r="AA364" s="622">
        <v>0</v>
      </c>
      <c r="AB364" s="622">
        <v>0</v>
      </c>
      <c r="AC364" s="622">
        <v>0</v>
      </c>
      <c r="AD364" s="622">
        <v>0</v>
      </c>
      <c r="AE364" s="622">
        <v>0</v>
      </c>
      <c r="AF364" s="622">
        <v>0</v>
      </c>
      <c r="AG364" s="622">
        <v>0</v>
      </c>
      <c r="AH364" s="622">
        <v>0</v>
      </c>
      <c r="AI364" s="622">
        <v>0</v>
      </c>
      <c r="AJ364" s="622">
        <v>0</v>
      </c>
      <c r="AK364" s="622">
        <v>2.1523938574088664E-3</v>
      </c>
      <c r="AL364" s="622">
        <v>1.9642013284156836E-3</v>
      </c>
      <c r="AM364" s="622">
        <v>0</v>
      </c>
      <c r="AN364" s="622">
        <v>0</v>
      </c>
      <c r="AO364" s="622">
        <v>1.3981460202210458E-2</v>
      </c>
      <c r="AP364" s="622">
        <v>6.9269885212671807E-3</v>
      </c>
      <c r="AQ364" s="622">
        <v>0</v>
      </c>
      <c r="AR364" s="622">
        <v>0</v>
      </c>
      <c r="AS364" s="622">
        <v>0</v>
      </c>
      <c r="AT364" s="622">
        <v>0</v>
      </c>
      <c r="AU364" s="623">
        <v>0</v>
      </c>
      <c r="AV364" s="622">
        <v>0</v>
      </c>
      <c r="AW364" s="622">
        <v>0</v>
      </c>
      <c r="AX364" s="622">
        <v>0</v>
      </c>
      <c r="AY364" s="622">
        <v>0</v>
      </c>
      <c r="AZ364" s="622">
        <v>0</v>
      </c>
      <c r="BA364" s="622">
        <v>0</v>
      </c>
      <c r="BB364" s="622">
        <v>0</v>
      </c>
      <c r="BC364" s="622">
        <v>0</v>
      </c>
      <c r="BD364" s="622">
        <v>0</v>
      </c>
      <c r="BE364" s="622">
        <v>0</v>
      </c>
      <c r="BF364" s="622">
        <v>0</v>
      </c>
      <c r="BG364" s="622">
        <v>0</v>
      </c>
      <c r="BH364" s="622">
        <v>0</v>
      </c>
      <c r="BI364" s="622">
        <v>0</v>
      </c>
      <c r="BJ364" s="622">
        <v>0</v>
      </c>
      <c r="BK364" s="622">
        <v>0</v>
      </c>
      <c r="BL364" s="622">
        <v>0</v>
      </c>
      <c r="BM364" s="622">
        <v>0</v>
      </c>
      <c r="BN364" s="622">
        <v>0</v>
      </c>
      <c r="BO364" s="622">
        <v>0</v>
      </c>
      <c r="BP364" s="622">
        <v>0</v>
      </c>
      <c r="BQ364" s="622">
        <v>0</v>
      </c>
      <c r="BR364" s="622">
        <v>0</v>
      </c>
      <c r="BS364" s="622">
        <v>0</v>
      </c>
      <c r="BT364" s="622">
        <v>0</v>
      </c>
      <c r="BU364" s="622">
        <v>0</v>
      </c>
      <c r="BV364" s="622">
        <v>0</v>
      </c>
      <c r="BW364" s="622">
        <v>0</v>
      </c>
      <c r="BX364" s="622">
        <v>0</v>
      </c>
      <c r="BY364" s="622">
        <v>0</v>
      </c>
      <c r="BZ364" s="622">
        <v>0</v>
      </c>
      <c r="CA364" s="622">
        <v>1.7091970667635548E-7</v>
      </c>
      <c r="CB364" s="622">
        <v>2.3451090076759511E-7</v>
      </c>
      <c r="CC364" s="622">
        <v>0</v>
      </c>
      <c r="CD364" s="622">
        <v>0</v>
      </c>
      <c r="CE364" s="622">
        <v>1.6305301563578983E-6</v>
      </c>
      <c r="CF364" s="622">
        <v>7.8541714996261799E-7</v>
      </c>
      <c r="CG364" s="622">
        <v>0</v>
      </c>
      <c r="CH364" s="622">
        <v>0</v>
      </c>
      <c r="CI364" s="622">
        <v>0</v>
      </c>
      <c r="CJ364" s="622">
        <v>0</v>
      </c>
    </row>
    <row r="365" spans="2:88">
      <c r="B365" s="273"/>
      <c r="C365" s="565">
        <f t="shared" si="31"/>
        <v>39</v>
      </c>
      <c r="D365" s="617" t="str">
        <f t="shared" si="31"/>
        <v>娯楽サービス</v>
      </c>
      <c r="E365" s="622">
        <v>0</v>
      </c>
      <c r="F365" s="622">
        <v>0</v>
      </c>
      <c r="G365" s="622">
        <v>0</v>
      </c>
      <c r="H365" s="622">
        <v>0</v>
      </c>
      <c r="I365" s="622">
        <v>0</v>
      </c>
      <c r="J365" s="622">
        <v>0</v>
      </c>
      <c r="K365" s="622">
        <v>0</v>
      </c>
      <c r="L365" s="622">
        <v>0</v>
      </c>
      <c r="M365" s="622">
        <v>0</v>
      </c>
      <c r="N365" s="622">
        <v>0</v>
      </c>
      <c r="O365" s="622">
        <v>0</v>
      </c>
      <c r="P365" s="622">
        <v>0</v>
      </c>
      <c r="Q365" s="622">
        <v>0</v>
      </c>
      <c r="R365" s="622">
        <v>0</v>
      </c>
      <c r="S365" s="622">
        <v>0</v>
      </c>
      <c r="T365" s="622">
        <v>0</v>
      </c>
      <c r="U365" s="622">
        <v>0</v>
      </c>
      <c r="V365" s="622">
        <v>0</v>
      </c>
      <c r="W365" s="622">
        <v>0</v>
      </c>
      <c r="X365" s="622">
        <v>0</v>
      </c>
      <c r="Y365" s="622">
        <v>0</v>
      </c>
      <c r="Z365" s="622">
        <v>0</v>
      </c>
      <c r="AA365" s="622">
        <v>0</v>
      </c>
      <c r="AB365" s="622">
        <v>0</v>
      </c>
      <c r="AC365" s="622">
        <v>0</v>
      </c>
      <c r="AD365" s="622">
        <v>0</v>
      </c>
      <c r="AE365" s="622">
        <v>1.8667940729487933E-5</v>
      </c>
      <c r="AF365" s="622">
        <v>0</v>
      </c>
      <c r="AG365" s="622">
        <v>0</v>
      </c>
      <c r="AH365" s="622">
        <v>0</v>
      </c>
      <c r="AI365" s="622">
        <v>3.523066744558395E-3</v>
      </c>
      <c r="AJ365" s="622">
        <v>0</v>
      </c>
      <c r="AK365" s="622">
        <v>6.3574777514214184E-5</v>
      </c>
      <c r="AL365" s="622">
        <v>0</v>
      </c>
      <c r="AM365" s="622">
        <v>0</v>
      </c>
      <c r="AN365" s="622">
        <v>5.9295763856923244E-5</v>
      </c>
      <c r="AO365" s="622">
        <v>2.0672248907641776E-3</v>
      </c>
      <c r="AP365" s="622">
        <v>1.3080394425662515E-4</v>
      </c>
      <c r="AQ365" s="622">
        <v>9.9527586957263801E-3</v>
      </c>
      <c r="AR365" s="622">
        <v>5.9798890915989964E-4</v>
      </c>
      <c r="AS365" s="622">
        <v>0</v>
      </c>
      <c r="AT365" s="622">
        <v>3.3207908068491908E-4</v>
      </c>
      <c r="AU365" s="623">
        <v>0</v>
      </c>
      <c r="AV365" s="622">
        <v>0</v>
      </c>
      <c r="AW365" s="622">
        <v>0</v>
      </c>
      <c r="AX365" s="622">
        <v>0</v>
      </c>
      <c r="AY365" s="622">
        <v>0</v>
      </c>
      <c r="AZ365" s="622">
        <v>0</v>
      </c>
      <c r="BA365" s="622">
        <v>0</v>
      </c>
      <c r="BB365" s="622">
        <v>0</v>
      </c>
      <c r="BC365" s="622">
        <v>0</v>
      </c>
      <c r="BD365" s="622">
        <v>0</v>
      </c>
      <c r="BE365" s="622">
        <v>0</v>
      </c>
      <c r="BF365" s="622">
        <v>0</v>
      </c>
      <c r="BG365" s="622">
        <v>0</v>
      </c>
      <c r="BH365" s="622">
        <v>0</v>
      </c>
      <c r="BI365" s="622">
        <v>0</v>
      </c>
      <c r="BJ365" s="622">
        <v>0</v>
      </c>
      <c r="BK365" s="622">
        <v>0</v>
      </c>
      <c r="BL365" s="622">
        <v>0</v>
      </c>
      <c r="BM365" s="622">
        <v>0</v>
      </c>
      <c r="BN365" s="622">
        <v>0</v>
      </c>
      <c r="BO365" s="622">
        <v>0</v>
      </c>
      <c r="BP365" s="622">
        <v>6.3924344989917684E-7</v>
      </c>
      <c r="BQ365" s="622">
        <v>0</v>
      </c>
      <c r="BR365" s="622">
        <v>0</v>
      </c>
      <c r="BS365" s="622">
        <v>0</v>
      </c>
      <c r="BT365" s="622">
        <v>0</v>
      </c>
      <c r="BU365" s="622">
        <v>3.1310889674714539E-8</v>
      </c>
      <c r="BV365" s="622">
        <v>0</v>
      </c>
      <c r="BW365" s="622">
        <v>0</v>
      </c>
      <c r="BX365" s="622">
        <v>0</v>
      </c>
      <c r="BY365" s="622">
        <v>1.7338197557713114E-5</v>
      </c>
      <c r="BZ365" s="622">
        <v>0</v>
      </c>
      <c r="CA365" s="622">
        <v>1.2774878503135814E-7</v>
      </c>
      <c r="CB365" s="622">
        <v>0</v>
      </c>
      <c r="CC365" s="622">
        <v>0</v>
      </c>
      <c r="CD365" s="622">
        <v>5.1332758966794461E-7</v>
      </c>
      <c r="CE365" s="622">
        <v>5.1640150351606547E-6</v>
      </c>
      <c r="CF365" s="622">
        <v>4.5812755675794813E-7</v>
      </c>
      <c r="CG365" s="622">
        <v>3.7724961733089081E-5</v>
      </c>
      <c r="CH365" s="622">
        <v>2.0006586183686594E-6</v>
      </c>
      <c r="CI365" s="622">
        <v>0</v>
      </c>
      <c r="CJ365" s="622">
        <v>9.0716419322798262E-7</v>
      </c>
    </row>
    <row r="366" spans="2:88">
      <c r="B366" s="273"/>
      <c r="C366" s="565">
        <f t="shared" si="31"/>
        <v>40</v>
      </c>
      <c r="D366" s="617" t="str">
        <f t="shared" si="31"/>
        <v>その他の対個人サービス</v>
      </c>
      <c r="E366" s="622">
        <v>1.1910044034026991E-4</v>
      </c>
      <c r="F366" s="622">
        <v>1.1240235492938152E-4</v>
      </c>
      <c r="G366" s="622">
        <v>7.1929068588037683E-4</v>
      </c>
      <c r="H366" s="622">
        <v>1.1023196116128356E-4</v>
      </c>
      <c r="I366" s="622">
        <v>1.2617218027663981E-4</v>
      </c>
      <c r="J366" s="622">
        <v>1.2648611086453021E-4</v>
      </c>
      <c r="K366" s="622">
        <v>8.4263956133422737E-5</v>
      </c>
      <c r="L366" s="622">
        <v>7.072522298797006E-5</v>
      </c>
      <c r="M366" s="622">
        <v>1.2032721780585208E-5</v>
      </c>
      <c r="N366" s="622">
        <v>9.2783512873140871E-5</v>
      </c>
      <c r="O366" s="622">
        <v>6.7733740660269292E-5</v>
      </c>
      <c r="P366" s="622">
        <v>5.826241407385255E-5</v>
      </c>
      <c r="Q366" s="622">
        <v>1.1409481939181565E-4</v>
      </c>
      <c r="R366" s="622">
        <v>8.1191300274973793E-5</v>
      </c>
      <c r="S366" s="622">
        <v>9.9287560884628835E-5</v>
      </c>
      <c r="T366" s="622">
        <v>7.2382565460268601E-5</v>
      </c>
      <c r="U366" s="622">
        <v>9.3889174817502117E-5</v>
      </c>
      <c r="V366" s="622">
        <v>1.4833698913521419E-4</v>
      </c>
      <c r="W366" s="622">
        <v>1.0680950488655556E-4</v>
      </c>
      <c r="X366" s="622">
        <v>4.7417254064435556E-5</v>
      </c>
      <c r="Y366" s="622">
        <v>9.4218881489978759E-5</v>
      </c>
      <c r="Z366" s="622">
        <v>6.0673923400780312E-5</v>
      </c>
      <c r="AA366" s="622">
        <v>2.5113454516170958E-4</v>
      </c>
      <c r="AB366" s="622">
        <v>7.7335332568945518E-5</v>
      </c>
      <c r="AC366" s="622">
        <v>2.5829690180474262E-4</v>
      </c>
      <c r="AD366" s="622">
        <v>3.1469299611728134E-5</v>
      </c>
      <c r="AE366" s="622">
        <v>4.0332370299725061E-4</v>
      </c>
      <c r="AF366" s="622">
        <v>1.5392183338891379E-4</v>
      </c>
      <c r="AG366" s="622">
        <v>3.2914931480267459E-4</v>
      </c>
      <c r="AH366" s="622">
        <v>4.9181081867692635E-4</v>
      </c>
      <c r="AI366" s="622">
        <v>1.0427561696603306E-3</v>
      </c>
      <c r="AJ366" s="622">
        <v>3.1506738771534657E-4</v>
      </c>
      <c r="AK366" s="622">
        <v>9.1991573151970591E-4</v>
      </c>
      <c r="AL366" s="622">
        <v>9.0916576217075461E-3</v>
      </c>
      <c r="AM366" s="622">
        <v>1.7043864058594836E-3</v>
      </c>
      <c r="AN366" s="622">
        <v>6.5960492325163101E-4</v>
      </c>
      <c r="AO366" s="622">
        <v>1.1468949058716199E-2</v>
      </c>
      <c r="AP366" s="622">
        <v>3.0116993810873796E-3</v>
      </c>
      <c r="AQ366" s="622">
        <v>1.8495203699285321E-3</v>
      </c>
      <c r="AR366" s="622">
        <v>8.3102230885106661E-3</v>
      </c>
      <c r="AS366" s="622">
        <v>0</v>
      </c>
      <c r="AT366" s="622">
        <v>9.6656112969688908E-4</v>
      </c>
      <c r="AU366" s="623">
        <v>1.6865700223584257E-8</v>
      </c>
      <c r="AV366" s="622">
        <v>6.5530057330481023E-9</v>
      </c>
      <c r="AW366" s="622">
        <v>7.1122899052430028E-8</v>
      </c>
      <c r="AX366" s="622">
        <v>3.1992478266663766E-8</v>
      </c>
      <c r="AY366" s="622">
        <v>4.4340647894587167E-8</v>
      </c>
      <c r="AZ366" s="622">
        <v>4.1392311353741586E-8</v>
      </c>
      <c r="BA366" s="622">
        <v>2.6083172044513694E-8</v>
      </c>
      <c r="BB366" s="622">
        <v>2.1618839850758173E-8</v>
      </c>
      <c r="BC366" s="622">
        <v>3.3837077623691024E-9</v>
      </c>
      <c r="BD366" s="622">
        <v>2.2760512201531096E-8</v>
      </c>
      <c r="BE366" s="622">
        <v>6.5850633782562005E-9</v>
      </c>
      <c r="BF366" s="622">
        <v>1.2753148291331327E-8</v>
      </c>
      <c r="BG366" s="622">
        <v>1.2515809764589963E-8</v>
      </c>
      <c r="BH366" s="622">
        <v>2.2005283644943209E-8</v>
      </c>
      <c r="BI366" s="622">
        <v>2.4455802144689735E-8</v>
      </c>
      <c r="BJ366" s="622">
        <v>1.5154638017930959E-8</v>
      </c>
      <c r="BK366" s="622">
        <v>1.4024145317760354E-8</v>
      </c>
      <c r="BL366" s="622">
        <v>5.1650767290711024E-8</v>
      </c>
      <c r="BM366" s="622">
        <v>1.8999046649871724E-8</v>
      </c>
      <c r="BN366" s="622">
        <v>3.0329064156851503E-8</v>
      </c>
      <c r="BO366" s="622">
        <v>2.3903828980676557E-8</v>
      </c>
      <c r="BP366" s="622">
        <v>2.6211635643959653E-8</v>
      </c>
      <c r="BQ366" s="622">
        <v>2.7994810128605084E-8</v>
      </c>
      <c r="BR366" s="622">
        <v>2.4280062934396713E-8</v>
      </c>
      <c r="BS366" s="622">
        <v>3.4543000575601802E-8</v>
      </c>
      <c r="BT366" s="622">
        <v>2.5809354536855421E-8</v>
      </c>
      <c r="BU366" s="622">
        <v>7.6710759273201468E-8</v>
      </c>
      <c r="BV366" s="622">
        <v>3.9963241589567667E-8</v>
      </c>
      <c r="BW366" s="622">
        <v>3.4826028585800819E-8</v>
      </c>
      <c r="BX366" s="622">
        <v>3.1528296456169805E-7</v>
      </c>
      <c r="BY366" s="622">
        <v>2.2955990701180045E-7</v>
      </c>
      <c r="BZ366" s="622">
        <v>7.9174833614455033E-8</v>
      </c>
      <c r="CA366" s="622">
        <v>1.2700284165454338E-7</v>
      </c>
      <c r="CB366" s="622">
        <v>5.1257754656065835E-6</v>
      </c>
      <c r="CC366" s="622">
        <v>1.7904067667400319E-7</v>
      </c>
      <c r="CD366" s="622">
        <v>1.2636973413466985E-7</v>
      </c>
      <c r="CE366" s="622">
        <v>5.8074531087319233E-6</v>
      </c>
      <c r="CF366" s="622">
        <v>1.5083636019398873E-6</v>
      </c>
      <c r="CG366" s="622">
        <v>2.851435489511437E-7</v>
      </c>
      <c r="CH366" s="622">
        <v>5.0272409881691084E-6</v>
      </c>
      <c r="CI366" s="622">
        <v>0</v>
      </c>
      <c r="CJ366" s="622">
        <v>4.3563502408277423E-7</v>
      </c>
    </row>
    <row r="367" spans="2:88">
      <c r="B367" s="273"/>
      <c r="C367" s="565">
        <f t="shared" ref="C367:D368" si="32">C45</f>
        <v>41</v>
      </c>
      <c r="D367" s="617" t="str">
        <f t="shared" si="32"/>
        <v>事務用品</v>
      </c>
      <c r="E367" s="622">
        <v>1.0288562012699945E-3</v>
      </c>
      <c r="F367" s="622">
        <v>2.1000131250820319E-3</v>
      </c>
      <c r="G367" s="622">
        <v>1.4615324655078339E-3</v>
      </c>
      <c r="H367" s="622">
        <v>1.6544117647058823E-3</v>
      </c>
      <c r="I367" s="622">
        <v>9.3789811374457967E-4</v>
      </c>
      <c r="J367" s="622">
        <v>1.8109523247116252E-3</v>
      </c>
      <c r="K367" s="622">
        <v>1.2681327518480716E-3</v>
      </c>
      <c r="L367" s="622">
        <v>7.3013028823812375E-4</v>
      </c>
      <c r="M367" s="622">
        <v>2.713689044757512E-5</v>
      </c>
      <c r="N367" s="622">
        <v>3.1950719210689432E-4</v>
      </c>
      <c r="O367" s="622">
        <v>1.80515492695636E-3</v>
      </c>
      <c r="P367" s="622">
        <v>6.4022194360711709E-4</v>
      </c>
      <c r="Q367" s="622">
        <v>7.0878134849421668E-4</v>
      </c>
      <c r="R367" s="622">
        <v>7.116630873582185E-4</v>
      </c>
      <c r="S367" s="622">
        <v>1.4266230313757997E-3</v>
      </c>
      <c r="T367" s="622">
        <v>1.1147297326834385E-3</v>
      </c>
      <c r="U367" s="622">
        <v>8.5130305585672406E-4</v>
      </c>
      <c r="V367" s="622">
        <v>1.2705951906769577E-3</v>
      </c>
      <c r="W367" s="622">
        <v>1.6467381026294282E-3</v>
      </c>
      <c r="X367" s="622">
        <v>2.2258150248051028E-3</v>
      </c>
      <c r="Y367" s="622">
        <v>3.728323321548064E-4</v>
      </c>
      <c r="Z367" s="622">
        <v>1.2749053059464787E-3</v>
      </c>
      <c r="AA367" s="622">
        <v>1.5339620464828532E-3</v>
      </c>
      <c r="AB367" s="622">
        <v>5.8501353436717347E-5</v>
      </c>
      <c r="AC367" s="622">
        <v>1.3527448523623139E-3</v>
      </c>
      <c r="AD367" s="622">
        <v>4.3151296625518528E-3</v>
      </c>
      <c r="AE367" s="622">
        <v>2.3947351729271659E-3</v>
      </c>
      <c r="AF367" s="622">
        <v>4.421427727167266E-3</v>
      </c>
      <c r="AG367" s="622">
        <v>1.6597939699900628E-4</v>
      </c>
      <c r="AH367" s="622">
        <v>2.1765066812107991E-3</v>
      </c>
      <c r="AI367" s="622">
        <v>3.4329642815226322E-3</v>
      </c>
      <c r="AJ367" s="622">
        <v>3.2101519879878184E-3</v>
      </c>
      <c r="AK367" s="622">
        <v>5.2367543774476484E-3</v>
      </c>
      <c r="AL367" s="622">
        <v>3.1799859236035575E-3</v>
      </c>
      <c r="AM367" s="622">
        <v>6.0776576049887945E-3</v>
      </c>
      <c r="AN367" s="622">
        <v>2.0002164116404001E-3</v>
      </c>
      <c r="AO367" s="622">
        <v>3.0907412593214889E-3</v>
      </c>
      <c r="AP367" s="622">
        <v>1.3402523317788142E-3</v>
      </c>
      <c r="AQ367" s="622">
        <v>3.5858718105379536E-3</v>
      </c>
      <c r="AR367" s="622">
        <v>2.95030946563488E-3</v>
      </c>
      <c r="AS367" s="622">
        <v>0</v>
      </c>
      <c r="AT367" s="622">
        <v>2.5922502986723171E-4</v>
      </c>
      <c r="AU367" s="623">
        <v>0</v>
      </c>
      <c r="AV367" s="622">
        <v>0</v>
      </c>
      <c r="AW367" s="622">
        <v>0</v>
      </c>
      <c r="AX367" s="622">
        <v>0</v>
      </c>
      <c r="AY367" s="622">
        <v>0</v>
      </c>
      <c r="AZ367" s="622">
        <v>0</v>
      </c>
      <c r="BA367" s="622">
        <v>0</v>
      </c>
      <c r="BB367" s="622">
        <v>0</v>
      </c>
      <c r="BC367" s="622">
        <v>0</v>
      </c>
      <c r="BD367" s="622">
        <v>0</v>
      </c>
      <c r="BE367" s="622">
        <v>0</v>
      </c>
      <c r="BF367" s="622">
        <v>0</v>
      </c>
      <c r="BG367" s="622">
        <v>0</v>
      </c>
      <c r="BH367" s="622">
        <v>0</v>
      </c>
      <c r="BI367" s="622">
        <v>0</v>
      </c>
      <c r="BJ367" s="622">
        <v>0</v>
      </c>
      <c r="BK367" s="622">
        <v>0</v>
      </c>
      <c r="BL367" s="622">
        <v>0</v>
      </c>
      <c r="BM367" s="622">
        <v>0</v>
      </c>
      <c r="BN367" s="622">
        <v>0</v>
      </c>
      <c r="BO367" s="622">
        <v>0</v>
      </c>
      <c r="BP367" s="622">
        <v>0</v>
      </c>
      <c r="BQ367" s="622">
        <v>0</v>
      </c>
      <c r="BR367" s="622">
        <v>0</v>
      </c>
      <c r="BS367" s="622">
        <v>0</v>
      </c>
      <c r="BT367" s="622">
        <v>0</v>
      </c>
      <c r="BU367" s="622">
        <v>0</v>
      </c>
      <c r="BV367" s="622">
        <v>0</v>
      </c>
      <c r="BW367" s="622">
        <v>0</v>
      </c>
      <c r="BX367" s="622">
        <v>0</v>
      </c>
      <c r="BY367" s="622">
        <v>0</v>
      </c>
      <c r="BZ367" s="622">
        <v>0</v>
      </c>
      <c r="CA367" s="622">
        <v>0</v>
      </c>
      <c r="CB367" s="622">
        <v>0</v>
      </c>
      <c r="CC367" s="622">
        <v>0</v>
      </c>
      <c r="CD367" s="622">
        <v>0</v>
      </c>
      <c r="CE367" s="622">
        <v>0</v>
      </c>
      <c r="CF367" s="622">
        <v>0</v>
      </c>
      <c r="CG367" s="622">
        <v>0</v>
      </c>
      <c r="CH367" s="622">
        <v>0</v>
      </c>
      <c r="CI367" s="622">
        <v>0</v>
      </c>
      <c r="CJ367" s="622">
        <v>0</v>
      </c>
    </row>
    <row r="368" spans="2:88">
      <c r="B368" s="273"/>
      <c r="C368" s="566">
        <f t="shared" si="32"/>
        <v>42</v>
      </c>
      <c r="D368" s="618" t="str">
        <f t="shared" si="32"/>
        <v>分類不明</v>
      </c>
      <c r="E368" s="622">
        <v>1.5673289524567641E-3</v>
      </c>
      <c r="F368" s="622">
        <v>3.3381887667869124E-3</v>
      </c>
      <c r="G368" s="622">
        <v>5.7823297963937948E-3</v>
      </c>
      <c r="H368" s="622">
        <v>1.2813799399830213E-2</v>
      </c>
      <c r="I368" s="622">
        <v>6.0325932390588762E-3</v>
      </c>
      <c r="J368" s="622">
        <v>3.2634499645612584E-3</v>
      </c>
      <c r="K368" s="622">
        <v>2.3599944524588922E-3</v>
      </c>
      <c r="L368" s="622">
        <v>9.2087799895350213E-4</v>
      </c>
      <c r="M368" s="622">
        <v>2.5938530017943073E-4</v>
      </c>
      <c r="N368" s="622">
        <v>2.6726291761855836E-3</v>
      </c>
      <c r="O368" s="622">
        <v>8.8308581088109364E-3</v>
      </c>
      <c r="P368" s="622">
        <v>9.7498097247440841E-3</v>
      </c>
      <c r="Q368" s="622">
        <v>8.5967544477171618E-3</v>
      </c>
      <c r="R368" s="622">
        <v>3.4260451834150847E-3</v>
      </c>
      <c r="S368" s="622">
        <v>7.3103546612805388E-3</v>
      </c>
      <c r="T368" s="622">
        <v>4.9586231818782352E-3</v>
      </c>
      <c r="U368" s="622">
        <v>2.780230294639478E-3</v>
      </c>
      <c r="V368" s="622">
        <v>8.3678096882673669E-4</v>
      </c>
      <c r="W368" s="622">
        <v>4.3040520295785653E-3</v>
      </c>
      <c r="X368" s="622">
        <v>3.6613835797300589E-3</v>
      </c>
      <c r="Y368" s="622">
        <v>7.9060485994720078E-4</v>
      </c>
      <c r="Z368" s="622">
        <v>1.1197214372580414E-3</v>
      </c>
      <c r="AA368" s="622">
        <v>1.2213006852969889E-2</v>
      </c>
      <c r="AB368" s="622">
        <v>2.2206848710286356E-3</v>
      </c>
      <c r="AC368" s="622">
        <v>7.2904877189232491E-3</v>
      </c>
      <c r="AD368" s="622">
        <v>1.9191821125290508E-2</v>
      </c>
      <c r="AE368" s="622">
        <v>5.0290705529273541E-3</v>
      </c>
      <c r="AF368" s="622">
        <v>4.591731435387319E-3</v>
      </c>
      <c r="AG368" s="622">
        <v>5.5331833917101269E-4</v>
      </c>
      <c r="AH368" s="622">
        <v>6.8924733672787158E-3</v>
      </c>
      <c r="AI368" s="622">
        <v>2.4199825361782578E-3</v>
      </c>
      <c r="AJ368" s="622">
        <v>6.6065174974696097E-4</v>
      </c>
      <c r="AK368" s="622">
        <v>9.4228213257187866E-3</v>
      </c>
      <c r="AL368" s="622">
        <v>3.3943048994711121E-3</v>
      </c>
      <c r="AM368" s="622">
        <v>3.6484458501140089E-3</v>
      </c>
      <c r="AN368" s="622">
        <v>2.5047435061092554E-3</v>
      </c>
      <c r="AO368" s="622">
        <v>1.5631889236775581E-3</v>
      </c>
      <c r="AP368" s="622">
        <v>1.5248068275857162E-3</v>
      </c>
      <c r="AQ368" s="622">
        <v>8.7015508530473697E-4</v>
      </c>
      <c r="AR368" s="622">
        <v>5.3792224550223795E-3</v>
      </c>
      <c r="AS368" s="622">
        <v>4.4480172893848053E-4</v>
      </c>
      <c r="AT368" s="622">
        <v>0</v>
      </c>
      <c r="AU368" s="623">
        <v>1.8579834058865975E-5</v>
      </c>
      <c r="AV368" s="622">
        <v>1.8363972910036507E-5</v>
      </c>
      <c r="AW368" s="622">
        <v>4.6914035292557009E-5</v>
      </c>
      <c r="AX368" s="622">
        <v>6.8272324162639778E-5</v>
      </c>
      <c r="AY368" s="622">
        <v>3.3384940806821145E-5</v>
      </c>
      <c r="AZ368" s="622">
        <v>1.4827196809280109E-5</v>
      </c>
      <c r="BA368" s="622">
        <v>1.675719623217365E-5</v>
      </c>
      <c r="BB368" s="622">
        <v>7.9668638723591599E-6</v>
      </c>
      <c r="BC368" s="622">
        <v>1.9918033199221982E-6</v>
      </c>
      <c r="BD368" s="622">
        <v>1.2061378551114859E-5</v>
      </c>
      <c r="BE368" s="622">
        <v>4.296320083121301E-5</v>
      </c>
      <c r="BF368" s="622">
        <v>1.9326165755013892E-5</v>
      </c>
      <c r="BG368" s="622">
        <v>2.6430764386452707E-5</v>
      </c>
      <c r="BH368" s="622">
        <v>2.1005158535287718E-5</v>
      </c>
      <c r="BI368" s="622">
        <v>4.042467593157264E-5</v>
      </c>
      <c r="BJ368" s="622">
        <v>3.226222397747098E-5</v>
      </c>
      <c r="BK368" s="622">
        <v>1.3874534336193743E-5</v>
      </c>
      <c r="BL368" s="622">
        <v>3.7578447681719735E-6</v>
      </c>
      <c r="BM368" s="622">
        <v>1.2728939006962449E-5</v>
      </c>
      <c r="BN368" s="622">
        <v>7.2495402879013446E-6</v>
      </c>
      <c r="BO368" s="622">
        <v>9.3346734848182437E-6</v>
      </c>
      <c r="BP368" s="622">
        <v>1.1127691520975353E-5</v>
      </c>
      <c r="BQ368" s="622">
        <v>7.8014591442693366E-5</v>
      </c>
      <c r="BR368" s="622">
        <v>1.592859400874534E-5</v>
      </c>
      <c r="BS368" s="622">
        <v>5.0356047453050838E-5</v>
      </c>
      <c r="BT368" s="622">
        <v>1.1823026626360719E-4</v>
      </c>
      <c r="BU368" s="622">
        <v>3.8093290879006458E-5</v>
      </c>
      <c r="BV368" s="622">
        <v>2.6050074569608039E-5</v>
      </c>
      <c r="BW368" s="622">
        <v>9.7641650399171998E-6</v>
      </c>
      <c r="BX368" s="622">
        <v>5.6086471723679417E-5</v>
      </c>
      <c r="BY368" s="622">
        <v>1.4785526196024668E-5</v>
      </c>
      <c r="BZ368" s="622">
        <v>5.2431970367798699E-6</v>
      </c>
      <c r="CA368" s="622">
        <v>5.415062678047047E-5</v>
      </c>
      <c r="CB368" s="622">
        <v>2.1841177564448184E-5</v>
      </c>
      <c r="CC368" s="622">
        <v>2.5749485187106092E-5</v>
      </c>
      <c r="CD368" s="622">
        <v>1.7055477063477605E-5</v>
      </c>
      <c r="CE368" s="622">
        <v>1.0089009674809246E-5</v>
      </c>
      <c r="CF368" s="622">
        <v>9.0512428136530209E-6</v>
      </c>
      <c r="CG368" s="622">
        <v>6.405667369320331E-6</v>
      </c>
      <c r="CH368" s="622">
        <v>3.8914513664636149E-5</v>
      </c>
      <c r="CI368" s="622">
        <v>2.7898496271454276E-6</v>
      </c>
      <c r="CJ368" s="622">
        <v>0</v>
      </c>
    </row>
    <row r="369" spans="2:88">
      <c r="B369" s="278" t="s">
        <v>70</v>
      </c>
      <c r="C369" s="562">
        <f t="shared" ref="C369:D388" si="33">C5</f>
        <v>1</v>
      </c>
      <c r="D369" s="616" t="str">
        <f t="shared" si="33"/>
        <v>農業</v>
      </c>
      <c r="E369" s="624">
        <v>2.9157968792246653E-2</v>
      </c>
      <c r="F369" s="624">
        <v>2.6121455671729391E-4</v>
      </c>
      <c r="G369" s="624">
        <v>0</v>
      </c>
      <c r="H369" s="624">
        <v>0</v>
      </c>
      <c r="I369" s="624">
        <v>4.6650376832030667E-2</v>
      </c>
      <c r="J369" s="624">
        <v>6.6391952917991826E-3</v>
      </c>
      <c r="K369" s="624">
        <v>5.4170005960643801E-5</v>
      </c>
      <c r="L369" s="624">
        <v>2.1196965342492417E-4</v>
      </c>
      <c r="M369" s="624">
        <v>0</v>
      </c>
      <c r="N369" s="624">
        <v>9.6138879122900974E-3</v>
      </c>
      <c r="O369" s="624">
        <v>8.148183040446519E-5</v>
      </c>
      <c r="P369" s="624">
        <v>0</v>
      </c>
      <c r="Q369" s="624">
        <v>2.3009985912577821E-5</v>
      </c>
      <c r="R369" s="624">
        <v>0</v>
      </c>
      <c r="S369" s="624">
        <v>0</v>
      </c>
      <c r="T369" s="624">
        <v>0</v>
      </c>
      <c r="U369" s="624">
        <v>0</v>
      </c>
      <c r="V369" s="624">
        <v>0</v>
      </c>
      <c r="W369" s="624">
        <v>0</v>
      </c>
      <c r="X369" s="624">
        <v>0</v>
      </c>
      <c r="Y369" s="624">
        <v>0</v>
      </c>
      <c r="Z369" s="624">
        <v>6.978949711067534E-4</v>
      </c>
      <c r="AA369" s="624">
        <v>4.8997488361736624E-4</v>
      </c>
      <c r="AB369" s="624">
        <v>0</v>
      </c>
      <c r="AC369" s="624">
        <v>0</v>
      </c>
      <c r="AD369" s="624">
        <v>0</v>
      </c>
      <c r="AE369" s="624">
        <v>6.4308668445845206E-5</v>
      </c>
      <c r="AF369" s="624">
        <v>0</v>
      </c>
      <c r="AG369" s="624">
        <v>2.1450074772953787E-6</v>
      </c>
      <c r="AH369" s="624">
        <v>0</v>
      </c>
      <c r="AI369" s="624">
        <v>0</v>
      </c>
      <c r="AJ369" s="624">
        <v>1.001006563392424E-5</v>
      </c>
      <c r="AK369" s="624">
        <v>8.0016318675098892E-4</v>
      </c>
      <c r="AL369" s="624">
        <v>8.5470755729713554E-4</v>
      </c>
      <c r="AM369" s="624">
        <v>5.9145384471096549E-4</v>
      </c>
      <c r="AN369" s="624">
        <v>1.2667678970065573E-6</v>
      </c>
      <c r="AO369" s="624">
        <v>4.4931943281929596E-3</v>
      </c>
      <c r="AP369" s="624">
        <v>1.0722059768579947E-2</v>
      </c>
      <c r="AQ369" s="624">
        <v>5.7419802621636159E-4</v>
      </c>
      <c r="AR369" s="624">
        <v>1.3939061710694694E-3</v>
      </c>
      <c r="AS369" s="624">
        <v>0</v>
      </c>
      <c r="AT369" s="624">
        <v>0</v>
      </c>
      <c r="AU369" s="625">
        <v>0.13291187101776814</v>
      </c>
      <c r="AV369" s="624">
        <v>2.3106060145979389E-3</v>
      </c>
      <c r="AW369" s="624">
        <v>0</v>
      </c>
      <c r="AX369" s="624">
        <v>0</v>
      </c>
      <c r="AY369" s="624">
        <v>0.1668037578488803</v>
      </c>
      <c r="AZ369" s="624">
        <v>8.0184976332411395E-3</v>
      </c>
      <c r="BA369" s="624">
        <v>2.7933220991336618E-4</v>
      </c>
      <c r="BB369" s="624">
        <v>1.2670180267268655E-3</v>
      </c>
      <c r="BC369" s="624">
        <v>0</v>
      </c>
      <c r="BD369" s="624">
        <v>1.0498215341844268E-2</v>
      </c>
      <c r="BE369" s="624">
        <v>1.4334460989046715E-4</v>
      </c>
      <c r="BF369" s="624">
        <v>0</v>
      </c>
      <c r="BG369" s="624">
        <v>1.1019330464064107E-5</v>
      </c>
      <c r="BH369" s="624">
        <v>0</v>
      </c>
      <c r="BI369" s="624">
        <v>0</v>
      </c>
      <c r="BJ369" s="624">
        <v>0</v>
      </c>
      <c r="BK369" s="624">
        <v>0</v>
      </c>
      <c r="BL369" s="624">
        <v>0</v>
      </c>
      <c r="BM369" s="624">
        <v>0</v>
      </c>
      <c r="BN369" s="624">
        <v>0</v>
      </c>
      <c r="BO369" s="624">
        <v>0</v>
      </c>
      <c r="BP369" s="624">
        <v>1.9545227024304521E-3</v>
      </c>
      <c r="BQ369" s="624">
        <v>9.9715035476495182E-4</v>
      </c>
      <c r="BR369" s="624">
        <v>0</v>
      </c>
      <c r="BS369" s="624">
        <v>0</v>
      </c>
      <c r="BT369" s="624">
        <v>0</v>
      </c>
      <c r="BU369" s="624">
        <v>1.1798938506043941E-4</v>
      </c>
      <c r="BV369" s="624">
        <v>0</v>
      </c>
      <c r="BW369" s="624">
        <v>2.1976716406508489E-6</v>
      </c>
      <c r="BX369" s="624">
        <v>4.5683149202958361E-5</v>
      </c>
      <c r="BY369" s="624">
        <v>0</v>
      </c>
      <c r="BZ369" s="624">
        <v>3.3273608759372086E-5</v>
      </c>
      <c r="CA369" s="624">
        <v>2.0131558390647721E-3</v>
      </c>
      <c r="CB369" s="624">
        <v>2.2712195902703835E-3</v>
      </c>
      <c r="CC369" s="624">
        <v>2.0821420636616887E-3</v>
      </c>
      <c r="CD369" s="624">
        <v>1.160774046390434E-5</v>
      </c>
      <c r="CE369" s="624">
        <v>1.2851119630800985E-2</v>
      </c>
      <c r="CF369" s="624">
        <v>2.9141921879617207E-2</v>
      </c>
      <c r="CG369" s="624">
        <v>4.2185223268967637E-3</v>
      </c>
      <c r="CH369" s="624">
        <v>3.4994223953710062E-3</v>
      </c>
      <c r="CI369" s="624">
        <v>0</v>
      </c>
      <c r="CJ369" s="624">
        <v>0</v>
      </c>
    </row>
    <row r="370" spans="2:88">
      <c r="B370" s="280"/>
      <c r="C370" s="565">
        <f t="shared" si="33"/>
        <v>2</v>
      </c>
      <c r="D370" s="617" t="str">
        <f t="shared" si="33"/>
        <v>林業</v>
      </c>
      <c r="E370" s="622">
        <v>1.2794761103702894E-5</v>
      </c>
      <c r="F370" s="622">
        <v>3.0711910441004932E-2</v>
      </c>
      <c r="G370" s="622">
        <v>3.6189406820425541E-5</v>
      </c>
      <c r="H370" s="622">
        <v>0</v>
      </c>
      <c r="I370" s="622">
        <v>1.046242585402984E-4</v>
      </c>
      <c r="J370" s="622">
        <v>0</v>
      </c>
      <c r="K370" s="622">
        <v>9.3118594154679782E-3</v>
      </c>
      <c r="L370" s="622">
        <v>3.8350615059545216E-5</v>
      </c>
      <c r="M370" s="622">
        <v>0</v>
      </c>
      <c r="N370" s="622">
        <v>0</v>
      </c>
      <c r="O370" s="622">
        <v>0</v>
      </c>
      <c r="P370" s="622">
        <v>0</v>
      </c>
      <c r="Q370" s="622">
        <v>0</v>
      </c>
      <c r="R370" s="622">
        <v>0</v>
      </c>
      <c r="S370" s="622">
        <v>0</v>
      </c>
      <c r="T370" s="622">
        <v>0</v>
      </c>
      <c r="U370" s="622">
        <v>0</v>
      </c>
      <c r="V370" s="622">
        <v>0</v>
      </c>
      <c r="W370" s="622">
        <v>0</v>
      </c>
      <c r="X370" s="622">
        <v>0</v>
      </c>
      <c r="Y370" s="622">
        <v>1.118916101697524E-7</v>
      </c>
      <c r="Z370" s="622">
        <v>6.2090820783054367E-5</v>
      </c>
      <c r="AA370" s="622">
        <v>7.7355874683685999E-6</v>
      </c>
      <c r="AB370" s="622">
        <v>0</v>
      </c>
      <c r="AC370" s="622">
        <v>0</v>
      </c>
      <c r="AD370" s="622">
        <v>0</v>
      </c>
      <c r="AE370" s="622">
        <v>0</v>
      </c>
      <c r="AF370" s="622">
        <v>0</v>
      </c>
      <c r="AG370" s="622">
        <v>0</v>
      </c>
      <c r="AH370" s="622">
        <v>0</v>
      </c>
      <c r="AI370" s="622">
        <v>0</v>
      </c>
      <c r="AJ370" s="622">
        <v>1.2487555788642066E-6</v>
      </c>
      <c r="AK370" s="622">
        <v>1.7173147650922714E-5</v>
      </c>
      <c r="AL370" s="622">
        <v>1.4994419229978261E-5</v>
      </c>
      <c r="AM370" s="622">
        <v>0</v>
      </c>
      <c r="AN370" s="622">
        <v>0</v>
      </c>
      <c r="AO370" s="622">
        <v>2.5589721260909379E-4</v>
      </c>
      <c r="AP370" s="622">
        <v>5.1160381170519689E-4</v>
      </c>
      <c r="AQ370" s="622">
        <v>0</v>
      </c>
      <c r="AR370" s="622">
        <v>1.8680554819093189E-5</v>
      </c>
      <c r="AS370" s="622">
        <v>0</v>
      </c>
      <c r="AT370" s="622">
        <v>0</v>
      </c>
      <c r="AU370" s="623">
        <v>1.5571646635838309E-4</v>
      </c>
      <c r="AV370" s="622">
        <v>0.12705098467812345</v>
      </c>
      <c r="AW370" s="622">
        <v>1.5770961604741853E-4</v>
      </c>
      <c r="AX370" s="622">
        <v>7.5714683479125713E-5</v>
      </c>
      <c r="AY370" s="622">
        <v>3.6019966604956664E-4</v>
      </c>
      <c r="AZ370" s="622">
        <v>8.7639397277042137E-6</v>
      </c>
      <c r="BA370" s="622">
        <v>2.9956372203560504E-2</v>
      </c>
      <c r="BB370" s="622">
        <v>2.1024093229269228E-4</v>
      </c>
      <c r="BC370" s="622">
        <v>0</v>
      </c>
      <c r="BD370" s="622">
        <v>0</v>
      </c>
      <c r="BE370" s="622">
        <v>1.6395679247207545E-7</v>
      </c>
      <c r="BF370" s="622">
        <v>7.3304756434055041E-8</v>
      </c>
      <c r="BG370" s="622">
        <v>0</v>
      </c>
      <c r="BH370" s="622">
        <v>0</v>
      </c>
      <c r="BI370" s="622">
        <v>0</v>
      </c>
      <c r="BJ370" s="622">
        <v>0</v>
      </c>
      <c r="BK370" s="622">
        <v>0</v>
      </c>
      <c r="BL370" s="622">
        <v>0</v>
      </c>
      <c r="BM370" s="622">
        <v>0</v>
      </c>
      <c r="BN370" s="622">
        <v>0</v>
      </c>
      <c r="BO370" s="622">
        <v>2.4511180548120692E-7</v>
      </c>
      <c r="BP370" s="622">
        <v>2.867217816178518E-4</v>
      </c>
      <c r="BQ370" s="622">
        <v>3.9662368731681386E-5</v>
      </c>
      <c r="BR370" s="622">
        <v>0</v>
      </c>
      <c r="BS370" s="622">
        <v>0</v>
      </c>
      <c r="BT370" s="622">
        <v>0</v>
      </c>
      <c r="BU370" s="622">
        <v>0</v>
      </c>
      <c r="BV370" s="622">
        <v>0</v>
      </c>
      <c r="BW370" s="622">
        <v>0</v>
      </c>
      <c r="BX370" s="622">
        <v>0</v>
      </c>
      <c r="BY370" s="622">
        <v>0</v>
      </c>
      <c r="BZ370" s="622">
        <v>3.9403466175256206E-6</v>
      </c>
      <c r="CA370" s="622">
        <v>4.5280259758227494E-5</v>
      </c>
      <c r="CB370" s="622">
        <v>6.086623259076354E-5</v>
      </c>
      <c r="CC370" s="622">
        <v>0</v>
      </c>
      <c r="CD370" s="622">
        <v>0</v>
      </c>
      <c r="CE370" s="622">
        <v>1.0364599820535717E-3</v>
      </c>
      <c r="CF370" s="622">
        <v>1.8712513021660725E-3</v>
      </c>
      <c r="CG370" s="622">
        <v>0</v>
      </c>
      <c r="CH370" s="622">
        <v>7.2811775295948363E-5</v>
      </c>
      <c r="CI370" s="622">
        <v>0</v>
      </c>
      <c r="CJ370" s="622">
        <v>0</v>
      </c>
    </row>
    <row r="371" spans="2:88">
      <c r="B371" s="280"/>
      <c r="C371" s="565">
        <f t="shared" si="33"/>
        <v>3</v>
      </c>
      <c r="D371" s="617" t="str">
        <f t="shared" si="33"/>
        <v>漁業</v>
      </c>
      <c r="E371" s="622">
        <v>0</v>
      </c>
      <c r="F371" s="622">
        <v>0</v>
      </c>
      <c r="G371" s="622">
        <v>1.555820047128801E-2</v>
      </c>
      <c r="H371" s="622">
        <v>0</v>
      </c>
      <c r="I371" s="622">
        <v>4.4475620906248368E-2</v>
      </c>
      <c r="J371" s="622">
        <v>0</v>
      </c>
      <c r="K371" s="622">
        <v>0</v>
      </c>
      <c r="L371" s="622">
        <v>6.722073725819932E-6</v>
      </c>
      <c r="M371" s="622">
        <v>0</v>
      </c>
      <c r="N371" s="622">
        <v>0</v>
      </c>
      <c r="O371" s="622">
        <v>0</v>
      </c>
      <c r="P371" s="622">
        <v>0</v>
      </c>
      <c r="Q371" s="622">
        <v>0</v>
      </c>
      <c r="R371" s="622">
        <v>0</v>
      </c>
      <c r="S371" s="622">
        <v>0</v>
      </c>
      <c r="T371" s="622">
        <v>0</v>
      </c>
      <c r="U371" s="622">
        <v>0</v>
      </c>
      <c r="V371" s="622">
        <v>0</v>
      </c>
      <c r="W371" s="622">
        <v>0</v>
      </c>
      <c r="X371" s="622">
        <v>0</v>
      </c>
      <c r="Y371" s="622">
        <v>0</v>
      </c>
      <c r="Z371" s="622">
        <v>8.1526274595267664E-3</v>
      </c>
      <c r="AA371" s="622">
        <v>0</v>
      </c>
      <c r="AB371" s="622">
        <v>0</v>
      </c>
      <c r="AC371" s="622">
        <v>0</v>
      </c>
      <c r="AD371" s="622">
        <v>0</v>
      </c>
      <c r="AE371" s="622">
        <v>0</v>
      </c>
      <c r="AF371" s="622">
        <v>0</v>
      </c>
      <c r="AG371" s="622">
        <v>0</v>
      </c>
      <c r="AH371" s="622">
        <v>0</v>
      </c>
      <c r="AI371" s="622">
        <v>0</v>
      </c>
      <c r="AJ371" s="622">
        <v>3.4184086866684679E-6</v>
      </c>
      <c r="AK371" s="622">
        <v>3.3429810164273248E-5</v>
      </c>
      <c r="AL371" s="622">
        <v>2.5505627422125034E-4</v>
      </c>
      <c r="AM371" s="622">
        <v>0</v>
      </c>
      <c r="AN371" s="622">
        <v>0</v>
      </c>
      <c r="AO371" s="622">
        <v>1.7223920398183662E-3</v>
      </c>
      <c r="AP371" s="622">
        <v>3.1903222135469264E-3</v>
      </c>
      <c r="AQ371" s="622">
        <v>3.5215944831951486E-6</v>
      </c>
      <c r="AR371" s="622">
        <v>1.3977480994114644E-4</v>
      </c>
      <c r="AS371" s="622">
        <v>0</v>
      </c>
      <c r="AT371" s="622">
        <v>0</v>
      </c>
      <c r="AU371" s="623">
        <v>0</v>
      </c>
      <c r="AV371" s="622">
        <v>0</v>
      </c>
      <c r="AW371" s="622">
        <v>3.9865275787911249E-2</v>
      </c>
      <c r="AX371" s="622">
        <v>0</v>
      </c>
      <c r="AY371" s="622">
        <v>2.6682457396812111E-2</v>
      </c>
      <c r="AZ371" s="622">
        <v>8.373229719115449E-7</v>
      </c>
      <c r="BA371" s="622">
        <v>0</v>
      </c>
      <c r="BB371" s="622">
        <v>3.7099150467749451E-5</v>
      </c>
      <c r="BC371" s="622">
        <v>0</v>
      </c>
      <c r="BD371" s="622">
        <v>0</v>
      </c>
      <c r="BE371" s="622">
        <v>0</v>
      </c>
      <c r="BF371" s="622">
        <v>0</v>
      </c>
      <c r="BG371" s="622">
        <v>0</v>
      </c>
      <c r="BH371" s="622">
        <v>0</v>
      </c>
      <c r="BI371" s="622">
        <v>0</v>
      </c>
      <c r="BJ371" s="622">
        <v>0</v>
      </c>
      <c r="BK371" s="622">
        <v>0</v>
      </c>
      <c r="BL371" s="622">
        <v>0</v>
      </c>
      <c r="BM371" s="622">
        <v>0</v>
      </c>
      <c r="BN371" s="622">
        <v>0</v>
      </c>
      <c r="BO371" s="622">
        <v>0</v>
      </c>
      <c r="BP371" s="622">
        <v>4.5632757107191254E-3</v>
      </c>
      <c r="BQ371" s="622">
        <v>0</v>
      </c>
      <c r="BR371" s="622">
        <v>0</v>
      </c>
      <c r="BS371" s="622">
        <v>0</v>
      </c>
      <c r="BT371" s="622">
        <v>0</v>
      </c>
      <c r="BU371" s="622">
        <v>0</v>
      </c>
      <c r="BV371" s="622">
        <v>0</v>
      </c>
      <c r="BW371" s="622">
        <v>0</v>
      </c>
      <c r="BX371" s="622">
        <v>4.663021006891278E-6</v>
      </c>
      <c r="BY371" s="622">
        <v>0</v>
      </c>
      <c r="BZ371" s="622">
        <v>6.1238792415948987E-6</v>
      </c>
      <c r="CA371" s="622">
        <v>4.844797896267074E-5</v>
      </c>
      <c r="CB371" s="622">
        <v>5.3004269278177562E-4</v>
      </c>
      <c r="CC371" s="622">
        <v>0</v>
      </c>
      <c r="CD371" s="622">
        <v>0</v>
      </c>
      <c r="CE371" s="622">
        <v>3.8295023764496386E-3</v>
      </c>
      <c r="CF371" s="622">
        <v>6.5352141261520976E-3</v>
      </c>
      <c r="CG371" s="622">
        <v>2.9076569828118794E-5</v>
      </c>
      <c r="CH371" s="622">
        <v>2.535463539670138E-4</v>
      </c>
      <c r="CI371" s="622">
        <v>0</v>
      </c>
      <c r="CJ371" s="622">
        <v>0</v>
      </c>
    </row>
    <row r="372" spans="2:88">
      <c r="B372" s="280"/>
      <c r="C372" s="565">
        <f t="shared" si="33"/>
        <v>4</v>
      </c>
      <c r="D372" s="617" t="str">
        <f t="shared" si="33"/>
        <v>鉱業</v>
      </c>
      <c r="E372" s="622">
        <v>8.0005584751473801E-7</v>
      </c>
      <c r="F372" s="622">
        <v>1.8541283846319473E-5</v>
      </c>
      <c r="G372" s="622">
        <v>0</v>
      </c>
      <c r="H372" s="622">
        <v>3.1161626829067951E-4</v>
      </c>
      <c r="I372" s="622">
        <v>2.6579712858144273E-5</v>
      </c>
      <c r="J372" s="622">
        <v>1.9592722331661852E-5</v>
      </c>
      <c r="K372" s="622">
        <v>4.9922501357317953E-4</v>
      </c>
      <c r="L372" s="622">
        <v>8.7196821685601002E-4</v>
      </c>
      <c r="M372" s="622">
        <v>6.0151627115971239E-2</v>
      </c>
      <c r="N372" s="622">
        <v>2.1670925519671865E-5</v>
      </c>
      <c r="O372" s="622">
        <v>8.56744893043054E-3</v>
      </c>
      <c r="P372" s="622">
        <v>4.0425719809508731E-5</v>
      </c>
      <c r="Q372" s="622">
        <v>2.5865209407118159E-3</v>
      </c>
      <c r="R372" s="622">
        <v>2.9451818853909822E-5</v>
      </c>
      <c r="S372" s="622">
        <v>5.9482738059724455E-6</v>
      </c>
      <c r="T372" s="622">
        <v>5.3567655009529458E-6</v>
      </c>
      <c r="U372" s="622">
        <v>5.672651553030079E-7</v>
      </c>
      <c r="V372" s="622">
        <v>1.0173343749517863E-5</v>
      </c>
      <c r="W372" s="622">
        <v>3.1964722049297836E-6</v>
      </c>
      <c r="X372" s="622">
        <v>1.1022208095910321E-6</v>
      </c>
      <c r="Y372" s="622">
        <v>9.5713179503004166E-6</v>
      </c>
      <c r="Z372" s="622">
        <v>1.0302409142662866E-3</v>
      </c>
      <c r="AA372" s="622">
        <v>1.1229035160060005E-3</v>
      </c>
      <c r="AB372" s="622">
        <v>2.4979970255668515E-2</v>
      </c>
      <c r="AC372" s="622">
        <v>0</v>
      </c>
      <c r="AD372" s="622">
        <v>0</v>
      </c>
      <c r="AE372" s="622">
        <v>2.3824072052521065E-7</v>
      </c>
      <c r="AF372" s="622">
        <v>0</v>
      </c>
      <c r="AG372" s="622">
        <v>0</v>
      </c>
      <c r="AH372" s="622">
        <v>3.3929284152341337E-7</v>
      </c>
      <c r="AI372" s="622">
        <v>0</v>
      </c>
      <c r="AJ372" s="622">
        <v>6.6493469847215602E-7</v>
      </c>
      <c r="AK372" s="622">
        <v>2.7919740295411878E-6</v>
      </c>
      <c r="AL372" s="622">
        <v>1.0614343846834788E-6</v>
      </c>
      <c r="AM372" s="622">
        <v>6.0615163688315157E-6</v>
      </c>
      <c r="AN372" s="622">
        <v>4.7515855966584396E-7</v>
      </c>
      <c r="AO372" s="622">
        <v>2.3980772831973217E-6</v>
      </c>
      <c r="AP372" s="622">
        <v>-3.6763522658099821E-6</v>
      </c>
      <c r="AQ372" s="622">
        <v>2.4754585086535534E-6</v>
      </c>
      <c r="AR372" s="622">
        <v>6.8953923008567583E-6</v>
      </c>
      <c r="AS372" s="622">
        <v>0</v>
      </c>
      <c r="AT372" s="622">
        <v>2.7066730243973998E-5</v>
      </c>
      <c r="AU372" s="623">
        <v>9.1650362549539454E-6</v>
      </c>
      <c r="AV372" s="622">
        <v>3.9452820494783095E-4</v>
      </c>
      <c r="AW372" s="622">
        <v>0</v>
      </c>
      <c r="AX372" s="622">
        <v>1.7596733370454207E-3</v>
      </c>
      <c r="AY372" s="622">
        <v>2.8798046533858279E-4</v>
      </c>
      <c r="AZ372" s="622">
        <v>3.7282096611022795E-4</v>
      </c>
      <c r="BA372" s="622">
        <v>4.4594007494723632E-3</v>
      </c>
      <c r="BB372" s="622">
        <v>5.0104856996596656E-3</v>
      </c>
      <c r="BC372" s="622">
        <v>0.58289056974351394</v>
      </c>
      <c r="BD372" s="622">
        <v>1.140640215585785E-4</v>
      </c>
      <c r="BE372" s="622">
        <v>6.437596348042264E-2</v>
      </c>
      <c r="BF372" s="622">
        <v>5.0118167238652284E-2</v>
      </c>
      <c r="BG372" s="622">
        <v>0.149278295563228</v>
      </c>
      <c r="BH372" s="622">
        <v>2.5591120332288533E-4</v>
      </c>
      <c r="BI372" s="622">
        <v>6.0742846128882944E-5</v>
      </c>
      <c r="BJ372" s="622">
        <v>5.6625499810950495E-5</v>
      </c>
      <c r="BK372" s="622">
        <v>5.6129350231697096E-5</v>
      </c>
      <c r="BL372" s="622">
        <v>1.7842026403599461E-4</v>
      </c>
      <c r="BM372" s="622">
        <v>4.7090066137675358E-5</v>
      </c>
      <c r="BN372" s="622">
        <v>3.0189208066258225E-5</v>
      </c>
      <c r="BO372" s="622">
        <v>1.0785434302103165E-4</v>
      </c>
      <c r="BP372" s="622">
        <v>3.3951727867485902E-4</v>
      </c>
      <c r="BQ372" s="622">
        <v>6.2222498140853877E-3</v>
      </c>
      <c r="BR372" s="622">
        <v>0.31082055465381137</v>
      </c>
      <c r="BS372" s="622">
        <v>0</v>
      </c>
      <c r="BT372" s="622">
        <v>2.3002114730784293E-6</v>
      </c>
      <c r="BU372" s="622">
        <v>2.7682889917889377E-6</v>
      </c>
      <c r="BV372" s="622">
        <v>1.2002963703209231E-6</v>
      </c>
      <c r="BW372" s="622">
        <v>9.7755242604261314E-7</v>
      </c>
      <c r="BX372" s="622">
        <v>9.8752873808941141E-6</v>
      </c>
      <c r="BY372" s="622">
        <v>3.42274213630531E-7</v>
      </c>
      <c r="BZ372" s="622">
        <v>1.1176906632713287E-5</v>
      </c>
      <c r="CA372" s="622">
        <v>3.9775959766258043E-5</v>
      </c>
      <c r="CB372" s="622">
        <v>9.0023768525484935E-6</v>
      </c>
      <c r="CC372" s="622">
        <v>6.3682713867589151E-5</v>
      </c>
      <c r="CD372" s="622">
        <v>8.8052653275229017E-6</v>
      </c>
      <c r="CE372" s="622">
        <v>3.9428125916861759E-5</v>
      </c>
      <c r="CF372" s="622">
        <v>-2.7859459087516028E-5</v>
      </c>
      <c r="CG372" s="622">
        <v>4.5210082179466143E-5</v>
      </c>
      <c r="CH372" s="622">
        <v>1.0053739265350749E-4</v>
      </c>
      <c r="CI372" s="622">
        <v>0</v>
      </c>
      <c r="CJ372" s="622">
        <v>2.2079981246812496E-4</v>
      </c>
    </row>
    <row r="373" spans="2:88">
      <c r="B373" s="280"/>
      <c r="C373" s="565">
        <f t="shared" si="33"/>
        <v>5</v>
      </c>
      <c r="D373" s="617" t="str">
        <f t="shared" si="33"/>
        <v>飲食料品</v>
      </c>
      <c r="E373" s="622">
        <v>0.10436045165168482</v>
      </c>
      <c r="F373" s="622">
        <v>5.7807635685090701E-3</v>
      </c>
      <c r="G373" s="622">
        <v>6.4069212509370144E-2</v>
      </c>
      <c r="H373" s="622">
        <v>0</v>
      </c>
      <c r="I373" s="622">
        <v>0.11336760606104992</v>
      </c>
      <c r="J373" s="622">
        <v>1.6524656728944579E-3</v>
      </c>
      <c r="K373" s="622">
        <v>1.0697722674561975E-3</v>
      </c>
      <c r="L373" s="622">
        <v>2.9200967540892815E-3</v>
      </c>
      <c r="M373" s="622">
        <v>3.1268079104604458E-6</v>
      </c>
      <c r="N373" s="622">
        <v>7.1525784114855825E-6</v>
      </c>
      <c r="O373" s="622">
        <v>2.473593655862568E-4</v>
      </c>
      <c r="P373" s="622">
        <v>7.4646820777322159E-6</v>
      </c>
      <c r="Q373" s="622">
        <v>0</v>
      </c>
      <c r="R373" s="622">
        <v>0</v>
      </c>
      <c r="S373" s="622">
        <v>0</v>
      </c>
      <c r="T373" s="622">
        <v>0</v>
      </c>
      <c r="U373" s="622">
        <v>0</v>
      </c>
      <c r="V373" s="622">
        <v>0</v>
      </c>
      <c r="W373" s="622">
        <v>0</v>
      </c>
      <c r="X373" s="622">
        <v>0</v>
      </c>
      <c r="Y373" s="622">
        <v>0</v>
      </c>
      <c r="Z373" s="622">
        <v>1.1822891412243527E-3</v>
      </c>
      <c r="AA373" s="622">
        <v>1.0097942403747421E-5</v>
      </c>
      <c r="AB373" s="622">
        <v>0</v>
      </c>
      <c r="AC373" s="622">
        <v>0</v>
      </c>
      <c r="AD373" s="622">
        <v>0</v>
      </c>
      <c r="AE373" s="622">
        <v>8.3663105765061573E-5</v>
      </c>
      <c r="AF373" s="622">
        <v>0</v>
      </c>
      <c r="AG373" s="622">
        <v>0</v>
      </c>
      <c r="AH373" s="622">
        <v>0</v>
      </c>
      <c r="AI373" s="622">
        <v>0</v>
      </c>
      <c r="AJ373" s="622">
        <v>1.4167527917736847E-4</v>
      </c>
      <c r="AK373" s="622">
        <v>4.3529838115198135E-3</v>
      </c>
      <c r="AL373" s="622">
        <v>4.9205835701893047E-3</v>
      </c>
      <c r="AM373" s="622">
        <v>5.8621392833780315E-4</v>
      </c>
      <c r="AN373" s="622">
        <v>3.8614144170428981E-6</v>
      </c>
      <c r="AO373" s="622">
        <v>4.2545598948123396E-2</v>
      </c>
      <c r="AP373" s="622">
        <v>0.14878535615252089</v>
      </c>
      <c r="AQ373" s="622">
        <v>7.9624690560772891E-4</v>
      </c>
      <c r="AR373" s="622">
        <v>2.9669611629622923E-3</v>
      </c>
      <c r="AS373" s="622">
        <v>0</v>
      </c>
      <c r="AT373" s="622">
        <v>1.6227534826985556E-3</v>
      </c>
      <c r="AU373" s="623">
        <v>0.12451959310743207</v>
      </c>
      <c r="AV373" s="622">
        <v>2.8374995130695416E-2</v>
      </c>
      <c r="AW373" s="622">
        <v>9.6535780979019506E-2</v>
      </c>
      <c r="AX373" s="622">
        <v>0</v>
      </c>
      <c r="AY373" s="622">
        <v>0.17957448094148165</v>
      </c>
      <c r="AZ373" s="622">
        <v>2.2411350288419041E-3</v>
      </c>
      <c r="BA373" s="622">
        <v>1.6371905521033153E-3</v>
      </c>
      <c r="BB373" s="622">
        <v>7.1069801448255939E-3</v>
      </c>
      <c r="BC373" s="622">
        <v>3.9957462336228767E-6</v>
      </c>
      <c r="BD373" s="622">
        <v>1.6111341599017243E-5</v>
      </c>
      <c r="BE373" s="622">
        <v>4.7210834831469246E-4</v>
      </c>
      <c r="BF373" s="622">
        <v>7.2485819135174483E-7</v>
      </c>
      <c r="BG373" s="622">
        <v>0</v>
      </c>
      <c r="BH373" s="622">
        <v>0</v>
      </c>
      <c r="BI373" s="622">
        <v>0</v>
      </c>
      <c r="BJ373" s="622">
        <v>0</v>
      </c>
      <c r="BK373" s="622">
        <v>0</v>
      </c>
      <c r="BL373" s="622">
        <v>0</v>
      </c>
      <c r="BM373" s="622">
        <v>0</v>
      </c>
      <c r="BN373" s="622">
        <v>0</v>
      </c>
      <c r="BO373" s="622">
        <v>0</v>
      </c>
      <c r="BP373" s="622">
        <v>3.1058543775457181E-3</v>
      </c>
      <c r="BQ373" s="622">
        <v>2.5031953173672805E-5</v>
      </c>
      <c r="BR373" s="622">
        <v>0</v>
      </c>
      <c r="BS373" s="622">
        <v>0</v>
      </c>
      <c r="BT373" s="622">
        <v>0</v>
      </c>
      <c r="BU373" s="622">
        <v>1.4000347965946106E-4</v>
      </c>
      <c r="BV373" s="622">
        <v>0</v>
      </c>
      <c r="BW373" s="622">
        <v>0</v>
      </c>
      <c r="BX373" s="622">
        <v>1.989984010590852E-4</v>
      </c>
      <c r="BY373" s="622">
        <v>2.9863275648236177E-7</v>
      </c>
      <c r="BZ373" s="622">
        <v>3.2012085433840337E-4</v>
      </c>
      <c r="CA373" s="622">
        <v>5.5417836572567453E-3</v>
      </c>
      <c r="CB373" s="622">
        <v>8.4472641552009019E-3</v>
      </c>
      <c r="CC373" s="622">
        <v>1.3977530469501762E-3</v>
      </c>
      <c r="CD373" s="622">
        <v>5.2728334342904684E-6</v>
      </c>
      <c r="CE373" s="622">
        <v>7.1563414315032131E-2</v>
      </c>
      <c r="CF373" s="622">
        <v>0.24336188367334713</v>
      </c>
      <c r="CG373" s="622">
        <v>1.2172947825051632E-3</v>
      </c>
      <c r="CH373" s="622">
        <v>4.2673270799733478E-3</v>
      </c>
      <c r="CI373" s="622">
        <v>0</v>
      </c>
      <c r="CJ373" s="622">
        <v>3.0423845171505836E-3</v>
      </c>
    </row>
    <row r="374" spans="2:88">
      <c r="B374" s="280"/>
      <c r="C374" s="565">
        <f t="shared" si="33"/>
        <v>6</v>
      </c>
      <c r="D374" s="617" t="str">
        <f t="shared" si="33"/>
        <v>繊維製品</v>
      </c>
      <c r="E374" s="622">
        <v>8.2665191105674456E-4</v>
      </c>
      <c r="F374" s="622">
        <v>5.8505180442745873E-4</v>
      </c>
      <c r="G374" s="622">
        <v>8.4368811916964107E-3</v>
      </c>
      <c r="H374" s="622">
        <v>1.4355198131586774E-3</v>
      </c>
      <c r="I374" s="622">
        <v>3.3399840845956973E-4</v>
      </c>
      <c r="J374" s="622">
        <v>0.18280358007307829</v>
      </c>
      <c r="K374" s="622">
        <v>3.4981068399100534E-3</v>
      </c>
      <c r="L374" s="622">
        <v>2.3021800403136446E-4</v>
      </c>
      <c r="M374" s="622">
        <v>3.6870599301643768E-6</v>
      </c>
      <c r="N374" s="622">
        <v>5.6585424991197099E-3</v>
      </c>
      <c r="O374" s="622">
        <v>1.914435084410593E-3</v>
      </c>
      <c r="P374" s="622">
        <v>3.1285075265568803E-4</v>
      </c>
      <c r="Q374" s="622">
        <v>1.3040910593971136E-3</v>
      </c>
      <c r="R374" s="622">
        <v>5.7682212196039843E-4</v>
      </c>
      <c r="S374" s="622">
        <v>4.5276917733100909E-4</v>
      </c>
      <c r="T374" s="622">
        <v>6.6841010860122332E-4</v>
      </c>
      <c r="U374" s="622">
        <v>3.3302720985784335E-4</v>
      </c>
      <c r="V374" s="622">
        <v>1.7353527878895486E-3</v>
      </c>
      <c r="W374" s="622">
        <v>6.289942061598995E-4</v>
      </c>
      <c r="X374" s="622">
        <v>8.0021764571971065E-4</v>
      </c>
      <c r="Y374" s="622">
        <v>8.2732705090142683E-4</v>
      </c>
      <c r="Z374" s="622">
        <v>1.4854445903381298E-3</v>
      </c>
      <c r="AA374" s="622">
        <v>1.1073410845573212E-3</v>
      </c>
      <c r="AB374" s="622">
        <v>4.5389399695392474E-5</v>
      </c>
      <c r="AC374" s="622">
        <v>3.1316208986525426E-4</v>
      </c>
      <c r="AD374" s="622">
        <v>5.7424733179516009E-4</v>
      </c>
      <c r="AE374" s="622">
        <v>1.1560705139501803E-3</v>
      </c>
      <c r="AF374" s="622">
        <v>3.6196528281271195E-4</v>
      </c>
      <c r="AG374" s="622">
        <v>4.2676196330430733E-6</v>
      </c>
      <c r="AH374" s="622">
        <v>8.4636213949784104E-4</v>
      </c>
      <c r="AI374" s="622">
        <v>1.645179478512506E-4</v>
      </c>
      <c r="AJ374" s="622">
        <v>8.4112207678685891E-4</v>
      </c>
      <c r="AK374" s="622">
        <v>1.3741075752662604E-4</v>
      </c>
      <c r="AL374" s="622">
        <v>9.4395848131113098E-4</v>
      </c>
      <c r="AM374" s="622">
        <v>7.3623469662850473E-3</v>
      </c>
      <c r="AN374" s="622">
        <v>5.7116960909082764E-4</v>
      </c>
      <c r="AO374" s="622">
        <v>3.2254976820091457E-3</v>
      </c>
      <c r="AP374" s="622">
        <v>2.1210323500717664E-4</v>
      </c>
      <c r="AQ374" s="622">
        <v>2.1253026455253202E-3</v>
      </c>
      <c r="AR374" s="622">
        <v>1.8659003436093541E-3</v>
      </c>
      <c r="AS374" s="622">
        <v>1.239201175320288E-2</v>
      </c>
      <c r="AT374" s="622">
        <v>1.9345179174423029E-4</v>
      </c>
      <c r="AU374" s="623">
        <v>4.048037261443406E-3</v>
      </c>
      <c r="AV374" s="622">
        <v>2.0745706429589976E-3</v>
      </c>
      <c r="AW374" s="622">
        <v>2.0126639451713963E-2</v>
      </c>
      <c r="AX374" s="622">
        <v>3.995485414466704E-3</v>
      </c>
      <c r="AY374" s="622">
        <v>9.9351252728556612E-4</v>
      </c>
      <c r="AZ374" s="622">
        <v>0.23156106151462091</v>
      </c>
      <c r="BA374" s="622">
        <v>6.4506851344106244E-3</v>
      </c>
      <c r="BB374" s="622">
        <v>9.7828012284351899E-4</v>
      </c>
      <c r="BC374" s="622">
        <v>2.7975974218784694E-5</v>
      </c>
      <c r="BD374" s="622">
        <v>5.2113235079388328E-3</v>
      </c>
      <c r="BE374" s="622">
        <v>3.1117704707478342E-3</v>
      </c>
      <c r="BF374" s="622">
        <v>3.3255683368226826E-4</v>
      </c>
      <c r="BG374" s="622">
        <v>8.1220090578037357E-4</v>
      </c>
      <c r="BH374" s="622">
        <v>1.232503378778352E-3</v>
      </c>
      <c r="BI374" s="622">
        <v>1.069239548328749E-3</v>
      </c>
      <c r="BJ374" s="622">
        <v>1.3137517714508116E-3</v>
      </c>
      <c r="BK374" s="622">
        <v>1.1283197608625603E-3</v>
      </c>
      <c r="BL374" s="622">
        <v>3.6204589093465005E-3</v>
      </c>
      <c r="BM374" s="622">
        <v>2.4913102555420763E-3</v>
      </c>
      <c r="BN374" s="622">
        <v>1.6633263256933552E-3</v>
      </c>
      <c r="BO374" s="622">
        <v>1.6678217159833491E-3</v>
      </c>
      <c r="BP374" s="622">
        <v>4.3974869552998105E-3</v>
      </c>
      <c r="BQ374" s="622">
        <v>3.1347470045587403E-3</v>
      </c>
      <c r="BR374" s="622">
        <v>1.5436168679282584E-4</v>
      </c>
      <c r="BS374" s="622">
        <v>9.4851183212122758E-4</v>
      </c>
      <c r="BT374" s="622">
        <v>1.9286652789833388E-3</v>
      </c>
      <c r="BU374" s="622">
        <v>4.2041730212853652E-3</v>
      </c>
      <c r="BV374" s="622">
        <v>1.508585144122591E-3</v>
      </c>
      <c r="BW374" s="622">
        <v>2.8214250757319258E-5</v>
      </c>
      <c r="BX374" s="622">
        <v>1.8580760792585634E-3</v>
      </c>
      <c r="BY374" s="622">
        <v>1.0595920150427397E-3</v>
      </c>
      <c r="BZ374" s="622">
        <v>3.3033646023968182E-3</v>
      </c>
      <c r="CA374" s="622">
        <v>5.0688751153519292E-4</v>
      </c>
      <c r="CB374" s="622">
        <v>2.9282386661610258E-3</v>
      </c>
      <c r="CC374" s="622">
        <v>2.5238395199195331E-2</v>
      </c>
      <c r="CD374" s="622">
        <v>1.9786145601475916E-3</v>
      </c>
      <c r="CE374" s="622">
        <v>9.9431035900725342E-3</v>
      </c>
      <c r="CF374" s="622">
        <v>6.7433586435807467E-4</v>
      </c>
      <c r="CG374" s="622">
        <v>5.9901850517431717E-3</v>
      </c>
      <c r="CH374" s="622">
        <v>5.5057805620620758E-3</v>
      </c>
      <c r="CI374" s="622">
        <v>1.9216215804672244E-2</v>
      </c>
      <c r="CJ374" s="622">
        <v>5.1318292530138959E-4</v>
      </c>
    </row>
    <row r="375" spans="2:88">
      <c r="B375" s="280"/>
      <c r="C375" s="565">
        <f t="shared" si="33"/>
        <v>7</v>
      </c>
      <c r="D375" s="617" t="str">
        <f t="shared" si="33"/>
        <v>パルプ・紙・木製品</v>
      </c>
      <c r="E375" s="622">
        <v>1.2111282599863007E-2</v>
      </c>
      <c r="F375" s="622">
        <v>1.6984366727447163E-3</v>
      </c>
      <c r="G375" s="622">
        <v>1.7929896269738557E-3</v>
      </c>
      <c r="H375" s="622">
        <v>1.277096754806652E-3</v>
      </c>
      <c r="I375" s="622">
        <v>1.3417048478369125E-2</v>
      </c>
      <c r="J375" s="622">
        <v>5.1474376210319684E-3</v>
      </c>
      <c r="K375" s="622">
        <v>0.17947487960855779</v>
      </c>
      <c r="L375" s="622">
        <v>8.2522250120664591E-3</v>
      </c>
      <c r="M375" s="622">
        <v>3.5087410402840756E-6</v>
      </c>
      <c r="N375" s="622">
        <v>4.7464066102040946E-3</v>
      </c>
      <c r="O375" s="622">
        <v>9.6548465717661083E-3</v>
      </c>
      <c r="P375" s="622">
        <v>6.5185942051381503E-4</v>
      </c>
      <c r="Q375" s="622">
        <v>4.1365406567364215E-3</v>
      </c>
      <c r="R375" s="622">
        <v>2.2007790612432031E-3</v>
      </c>
      <c r="S375" s="622">
        <v>3.4520553153760659E-3</v>
      </c>
      <c r="T375" s="622">
        <v>9.1830752231999936E-4</v>
      </c>
      <c r="U375" s="622">
        <v>2.9221814082314454E-3</v>
      </c>
      <c r="V375" s="622">
        <v>2.2394637269976354E-3</v>
      </c>
      <c r="W375" s="622">
        <v>5.4318670462157976E-3</v>
      </c>
      <c r="X375" s="622">
        <v>2.4186844474887986E-3</v>
      </c>
      <c r="Y375" s="622">
        <v>7.5589689408284654E-4</v>
      </c>
      <c r="Z375" s="622">
        <v>7.520623550142215E-2</v>
      </c>
      <c r="AA375" s="622">
        <v>2.675653082292195E-2</v>
      </c>
      <c r="AB375" s="622">
        <v>6.5949653692552669E-4</v>
      </c>
      <c r="AC375" s="622">
        <v>1.4818762037145158E-3</v>
      </c>
      <c r="AD375" s="622">
        <v>1.6339586052540073E-3</v>
      </c>
      <c r="AE375" s="622">
        <v>3.6477593695912205E-3</v>
      </c>
      <c r="AF375" s="622">
        <v>2.3625057061068939E-3</v>
      </c>
      <c r="AG375" s="622">
        <v>1.7822791492192057E-4</v>
      </c>
      <c r="AH375" s="622">
        <v>4.2361958970765145E-3</v>
      </c>
      <c r="AI375" s="622">
        <v>7.8606667491786311E-3</v>
      </c>
      <c r="AJ375" s="622">
        <v>5.2263893432813685E-4</v>
      </c>
      <c r="AK375" s="622">
        <v>3.7099579986105266E-3</v>
      </c>
      <c r="AL375" s="622">
        <v>3.3365705172632046E-3</v>
      </c>
      <c r="AM375" s="622">
        <v>7.8191502894135109E-3</v>
      </c>
      <c r="AN375" s="622">
        <v>1.4172444205635827E-3</v>
      </c>
      <c r="AO375" s="622">
        <v>2.6261938083188218E-3</v>
      </c>
      <c r="AP375" s="622">
        <v>3.8740839030174477E-3</v>
      </c>
      <c r="AQ375" s="622">
        <v>2.2484933809340437E-3</v>
      </c>
      <c r="AR375" s="622">
        <v>1.6382647286314529E-3</v>
      </c>
      <c r="AS375" s="622">
        <v>0.32278264343377289</v>
      </c>
      <c r="AT375" s="622">
        <v>7.2074261414454784E-4</v>
      </c>
      <c r="AU375" s="623">
        <v>2.5386796052867554E-2</v>
      </c>
      <c r="AV375" s="622">
        <v>1.027266636631787E-2</v>
      </c>
      <c r="AW375" s="622">
        <v>3.2825329242841907E-3</v>
      </c>
      <c r="AX375" s="622">
        <v>2.4665601513086453E-3</v>
      </c>
      <c r="AY375" s="622">
        <v>1.6674061632495272E-2</v>
      </c>
      <c r="AZ375" s="622">
        <v>5.9749003904295776E-3</v>
      </c>
      <c r="BA375" s="622">
        <v>0.2831130842238197</v>
      </c>
      <c r="BB375" s="622">
        <v>1.3675000502264559E-2</v>
      </c>
      <c r="BC375" s="622">
        <v>1.6171717678587442E-5</v>
      </c>
      <c r="BD375" s="622">
        <v>6.4864914921444992E-3</v>
      </c>
      <c r="BE375" s="622">
        <v>1.9510976558071387E-2</v>
      </c>
      <c r="BF375" s="622">
        <v>3.2559526872217074E-4</v>
      </c>
      <c r="BG375" s="622">
        <v>2.099295610362901E-3</v>
      </c>
      <c r="BH375" s="622">
        <v>3.4900908911509407E-3</v>
      </c>
      <c r="BI375" s="622">
        <v>1.4943366294358198E-3</v>
      </c>
      <c r="BJ375" s="622">
        <v>1.1264311794340458E-3</v>
      </c>
      <c r="BK375" s="622">
        <v>5.081287252593888E-3</v>
      </c>
      <c r="BL375" s="622">
        <v>6.3971024839774146E-3</v>
      </c>
      <c r="BM375" s="622">
        <v>7.0882962576459801E-3</v>
      </c>
      <c r="BN375" s="622">
        <v>5.8086861790713866E-3</v>
      </c>
      <c r="BO375" s="622">
        <v>1.3774354559719592E-3</v>
      </c>
      <c r="BP375" s="622">
        <v>8.4431281284107124E-2</v>
      </c>
      <c r="BQ375" s="622">
        <v>4.6737532039258727E-2</v>
      </c>
      <c r="BR375" s="622">
        <v>2.5560967003274127E-3</v>
      </c>
      <c r="BS375" s="622">
        <v>2.8128716856553214E-3</v>
      </c>
      <c r="BT375" s="622">
        <v>3.3836298375403227E-3</v>
      </c>
      <c r="BU375" s="622">
        <v>7.9705402249887879E-3</v>
      </c>
      <c r="BV375" s="622">
        <v>4.3337355497409039E-3</v>
      </c>
      <c r="BW375" s="622">
        <v>4.2619274518362714E-4</v>
      </c>
      <c r="BX375" s="622">
        <v>5.4125930656460488E-3</v>
      </c>
      <c r="BY375" s="622">
        <v>1.3793497958112952E-2</v>
      </c>
      <c r="BZ375" s="622">
        <v>1.2416491072817419E-3</v>
      </c>
      <c r="CA375" s="622">
        <v>6.5631064965773981E-3</v>
      </c>
      <c r="CB375" s="622">
        <v>5.4016152261404729E-3</v>
      </c>
      <c r="CC375" s="622">
        <v>1.8046724527883869E-2</v>
      </c>
      <c r="CD375" s="622">
        <v>3.4051272936917953E-3</v>
      </c>
      <c r="CE375" s="622">
        <v>4.8595342797589655E-3</v>
      </c>
      <c r="CF375" s="622">
        <v>6.3614773299015695E-3</v>
      </c>
      <c r="CG375" s="622">
        <v>6.1944876585780916E-3</v>
      </c>
      <c r="CH375" s="622">
        <v>4.3689335899690981E-3</v>
      </c>
      <c r="CI375" s="622">
        <v>0.42851599304805521</v>
      </c>
      <c r="CJ375" s="622">
        <v>1.2030258428978775E-3</v>
      </c>
    </row>
    <row r="376" spans="2:88">
      <c r="B376" s="280"/>
      <c r="C376" s="565">
        <f t="shared" si="33"/>
        <v>8</v>
      </c>
      <c r="D376" s="617" t="str">
        <f t="shared" si="33"/>
        <v>化学製品</v>
      </c>
      <c r="E376" s="622">
        <v>2.2821350858748753E-2</v>
      </c>
      <c r="F376" s="622">
        <v>3.0942223362815269E-4</v>
      </c>
      <c r="G376" s="622">
        <v>5.2396823092222345E-3</v>
      </c>
      <c r="H376" s="622">
        <v>1.1576162828530693E-2</v>
      </c>
      <c r="I376" s="622">
        <v>4.2515155498739181E-3</v>
      </c>
      <c r="J376" s="622">
        <v>6.4118292713319924E-2</v>
      </c>
      <c r="K376" s="622">
        <v>1.668720406844746E-2</v>
      </c>
      <c r="L376" s="622">
        <v>0.17330590318563993</v>
      </c>
      <c r="M376" s="622">
        <v>7.1749057304410359E-4</v>
      </c>
      <c r="N376" s="622">
        <v>5.4805596141148466E-2</v>
      </c>
      <c r="O376" s="622">
        <v>1.5684460586734682E-2</v>
      </c>
      <c r="P376" s="622">
        <v>2.3739682465619819E-3</v>
      </c>
      <c r="Q376" s="622">
        <v>7.4071099131830208E-3</v>
      </c>
      <c r="R376" s="622">
        <v>4.8856964774474081E-3</v>
      </c>
      <c r="S376" s="622">
        <v>2.5739036956431158E-3</v>
      </c>
      <c r="T376" s="622">
        <v>2.2874544991660218E-3</v>
      </c>
      <c r="U376" s="622">
        <v>1.1912146733528556E-2</v>
      </c>
      <c r="V376" s="622">
        <v>9.6295049181731145E-3</v>
      </c>
      <c r="W376" s="622">
        <v>4.82954492004351E-3</v>
      </c>
      <c r="X376" s="622">
        <v>2.2003910626235386E-3</v>
      </c>
      <c r="Y376" s="622">
        <v>4.7827764203456167E-3</v>
      </c>
      <c r="Z376" s="622">
        <v>1.6862269316688622E-2</v>
      </c>
      <c r="AA376" s="622">
        <v>2.7989335346038056E-3</v>
      </c>
      <c r="AB376" s="622">
        <v>2.9580469254365739E-4</v>
      </c>
      <c r="AC376" s="622">
        <v>3.0960012820675981E-3</v>
      </c>
      <c r="AD376" s="622">
        <v>5.8786272477007713E-3</v>
      </c>
      <c r="AE376" s="622">
        <v>7.5975261952543165E-6</v>
      </c>
      <c r="AF376" s="622">
        <v>7.5793424180583546E-6</v>
      </c>
      <c r="AG376" s="622">
        <v>2.3014646166996825E-5</v>
      </c>
      <c r="AH376" s="622">
        <v>1.9674254851997062E-4</v>
      </c>
      <c r="AI376" s="622">
        <v>5.3391603353241811E-4</v>
      </c>
      <c r="AJ376" s="622">
        <v>3.6909253491972815E-4</v>
      </c>
      <c r="AK376" s="622">
        <v>2.8689020592263118E-3</v>
      </c>
      <c r="AL376" s="622">
        <v>7.2778569558098388E-2</v>
      </c>
      <c r="AM376" s="622">
        <v>1.1106107879450583E-3</v>
      </c>
      <c r="AN376" s="622">
        <v>1.9622415566146779E-3</v>
      </c>
      <c r="AO376" s="622">
        <v>1.6634571030100052E-3</v>
      </c>
      <c r="AP376" s="622">
        <v>1.2539753201614402E-3</v>
      </c>
      <c r="AQ376" s="622">
        <v>1.8606825427862563E-3</v>
      </c>
      <c r="AR376" s="622">
        <v>6.6120528976870317E-3</v>
      </c>
      <c r="AS376" s="622">
        <v>5.3874127968734798E-3</v>
      </c>
      <c r="AT376" s="622">
        <v>2.8503986871125163E-3</v>
      </c>
      <c r="AU376" s="623">
        <v>6.3477335251451994E-2</v>
      </c>
      <c r="AV376" s="622">
        <v>7.3291495415649425E-4</v>
      </c>
      <c r="AW376" s="622">
        <v>1.0382930605009746E-2</v>
      </c>
      <c r="AX376" s="622">
        <v>1.4239615372547372E-2</v>
      </c>
      <c r="AY376" s="622">
        <v>9.9291383023461122E-3</v>
      </c>
      <c r="AZ376" s="622">
        <v>0.10777243216602424</v>
      </c>
      <c r="BA376" s="622">
        <v>3.3750706372920568E-2</v>
      </c>
      <c r="BB376" s="622">
        <v>0.32900855593047834</v>
      </c>
      <c r="BC376" s="622">
        <v>1.81491085902049E-3</v>
      </c>
      <c r="BD376" s="622">
        <v>0.18214638380426576</v>
      </c>
      <c r="BE376" s="622">
        <v>3.1393170125667481E-2</v>
      </c>
      <c r="BF376" s="622">
        <v>3.5444718963560115E-3</v>
      </c>
      <c r="BG376" s="622">
        <v>7.3152775095953878E-3</v>
      </c>
      <c r="BH376" s="622">
        <v>8.4554221354687636E-3</v>
      </c>
      <c r="BI376" s="622">
        <v>4.1546272046784714E-3</v>
      </c>
      <c r="BJ376" s="622">
        <v>3.8578516344109845E-3</v>
      </c>
      <c r="BK376" s="622">
        <v>1.5690197368072239E-2</v>
      </c>
      <c r="BL376" s="622">
        <v>1.4658935917189518E-2</v>
      </c>
      <c r="BM376" s="622">
        <v>1.2779951798485997E-2</v>
      </c>
      <c r="BN376" s="622">
        <v>9.837044829072019E-3</v>
      </c>
      <c r="BO376" s="622">
        <v>9.3858029751506897E-3</v>
      </c>
      <c r="BP376" s="622">
        <v>3.2549358878090344E-2</v>
      </c>
      <c r="BQ376" s="622">
        <v>5.2700489139724613E-3</v>
      </c>
      <c r="BR376" s="622">
        <v>7.3995270238101716E-4</v>
      </c>
      <c r="BS376" s="622">
        <v>8.4901838990648539E-3</v>
      </c>
      <c r="BT376" s="622">
        <v>1.3844726185931491E-2</v>
      </c>
      <c r="BU376" s="622">
        <v>1.1486500715163115E-5</v>
      </c>
      <c r="BV376" s="622">
        <v>2.2466020563423673E-5</v>
      </c>
      <c r="BW376" s="622">
        <v>3.3887046634907208E-5</v>
      </c>
      <c r="BX376" s="622">
        <v>4.9624975581097439E-4</v>
      </c>
      <c r="BY376" s="622">
        <v>1.2520695788553809E-3</v>
      </c>
      <c r="BZ376" s="622">
        <v>8.9029026148701451E-4</v>
      </c>
      <c r="CA376" s="622">
        <v>7.6576614924670112E-3</v>
      </c>
      <c r="CB376" s="622">
        <v>0.1286900261271339</v>
      </c>
      <c r="CC376" s="622">
        <v>2.3125297545243647E-3</v>
      </c>
      <c r="CD376" s="622">
        <v>4.0301109794369863E-3</v>
      </c>
      <c r="CE376" s="622">
        <v>3.0728350227344475E-3</v>
      </c>
      <c r="CF376" s="622">
        <v>2.4765578433067199E-3</v>
      </c>
      <c r="CG376" s="622">
        <v>3.7657659927279171E-3</v>
      </c>
      <c r="CH376" s="622">
        <v>1.674619823008831E-2</v>
      </c>
      <c r="CI376" s="622">
        <v>9.0962353721058074E-3</v>
      </c>
      <c r="CJ376" s="622">
        <v>7.1273228628753347E-3</v>
      </c>
    </row>
    <row r="377" spans="2:88">
      <c r="B377" s="280"/>
      <c r="C377" s="565">
        <f t="shared" si="33"/>
        <v>9</v>
      </c>
      <c r="D377" s="617" t="str">
        <f t="shared" si="33"/>
        <v>石油・石炭製品</v>
      </c>
      <c r="E377" s="622">
        <v>2.0778023529187039E-3</v>
      </c>
      <c r="F377" s="622">
        <v>2.3655595643145987E-3</v>
      </c>
      <c r="G377" s="622">
        <v>1.0172367788431525E-2</v>
      </c>
      <c r="H377" s="622">
        <v>2.099824328055977E-2</v>
      </c>
      <c r="I377" s="622">
        <v>9.531276639051185E-4</v>
      </c>
      <c r="J377" s="622">
        <v>1.5045020155948436E-3</v>
      </c>
      <c r="K377" s="622">
        <v>1.0023933897416453E-3</v>
      </c>
      <c r="L377" s="622">
        <v>1.541447435350078E-2</v>
      </c>
      <c r="M377" s="622">
        <v>9.5999262319449788E-3</v>
      </c>
      <c r="N377" s="622">
        <v>5.5190632092456786E-4</v>
      </c>
      <c r="O377" s="622">
        <v>5.8439650101385111E-3</v>
      </c>
      <c r="P377" s="622">
        <v>4.3694610842849998E-3</v>
      </c>
      <c r="Q377" s="622">
        <v>5.5387777847893793E-4</v>
      </c>
      <c r="R377" s="622">
        <v>1.0925195007338991E-3</v>
      </c>
      <c r="S377" s="622">
        <v>7.6562167598233073E-4</v>
      </c>
      <c r="T377" s="622">
        <v>4.9987397501892363E-4</v>
      </c>
      <c r="U377" s="622">
        <v>4.2888060954757314E-4</v>
      </c>
      <c r="V377" s="622">
        <v>3.9314131754410132E-4</v>
      </c>
      <c r="W377" s="622">
        <v>4.055409318695671E-4</v>
      </c>
      <c r="X377" s="622">
        <v>1.5707969308233739E-4</v>
      </c>
      <c r="Y377" s="622">
        <v>2.8329933314841932E-4</v>
      </c>
      <c r="Z377" s="622">
        <v>-3.9798604938059406E-3</v>
      </c>
      <c r="AA377" s="622">
        <v>7.0413976229477346E-3</v>
      </c>
      <c r="AB377" s="622">
        <v>7.977175768137704E-3</v>
      </c>
      <c r="AC377" s="622">
        <v>2.3870080061491241E-3</v>
      </c>
      <c r="AD377" s="622">
        <v>2.7407157770424932E-3</v>
      </c>
      <c r="AE377" s="622">
        <v>1.4390720762789415E-3</v>
      </c>
      <c r="AF377" s="622">
        <v>3.7513683555091311E-4</v>
      </c>
      <c r="AG377" s="622">
        <v>8.8492541961415408E-5</v>
      </c>
      <c r="AH377" s="622">
        <v>5.2076743702650485E-3</v>
      </c>
      <c r="AI377" s="622">
        <v>4.4123491800587356E-4</v>
      </c>
      <c r="AJ377" s="622">
        <v>1.7485356301532263E-3</v>
      </c>
      <c r="AK377" s="622">
        <v>9.365713885613196E-4</v>
      </c>
      <c r="AL377" s="622">
        <v>6.0886523144746524E-4</v>
      </c>
      <c r="AM377" s="622">
        <v>9.6733546582398599E-4</v>
      </c>
      <c r="AN377" s="622">
        <v>6.0096669838311E-4</v>
      </c>
      <c r="AO377" s="622">
        <v>1.7221761577421188E-3</v>
      </c>
      <c r="AP377" s="622">
        <v>9.167484241966741E-4</v>
      </c>
      <c r="AQ377" s="622">
        <v>1.6143867627345587E-3</v>
      </c>
      <c r="AR377" s="622">
        <v>1.3671890779433349E-3</v>
      </c>
      <c r="AS377" s="622">
        <v>0</v>
      </c>
      <c r="AT377" s="622">
        <v>3.2954294694646389E-3</v>
      </c>
      <c r="AU377" s="623">
        <v>1.9237582926324732E-2</v>
      </c>
      <c r="AV377" s="622">
        <v>2.0202103330940264E-2</v>
      </c>
      <c r="AW377" s="622">
        <v>5.4570326206048313E-2</v>
      </c>
      <c r="AX377" s="622">
        <v>9.0270181913964617E-2</v>
      </c>
      <c r="AY377" s="622">
        <v>5.5757334103205859E-3</v>
      </c>
      <c r="AZ377" s="622">
        <v>8.1513393112636889E-3</v>
      </c>
      <c r="BA377" s="622">
        <v>5.6736061679716447E-3</v>
      </c>
      <c r="BB377" s="622">
        <v>7.3729260447645995E-2</v>
      </c>
      <c r="BC377" s="622">
        <v>5.9029931754366945E-2</v>
      </c>
      <c r="BD377" s="622">
        <v>2.1621074818614396E-3</v>
      </c>
      <c r="BE377" s="622">
        <v>2.5382599295201164E-2</v>
      </c>
      <c r="BF377" s="622">
        <v>2.3284426371946051E-2</v>
      </c>
      <c r="BG377" s="622">
        <v>3.6281387622405263E-3</v>
      </c>
      <c r="BH377" s="622">
        <v>5.3539762050720686E-3</v>
      </c>
      <c r="BI377" s="622">
        <v>2.6589724283730101E-3</v>
      </c>
      <c r="BJ377" s="622">
        <v>2.4433643658225909E-3</v>
      </c>
      <c r="BK377" s="622">
        <v>3.0113156918775059E-3</v>
      </c>
      <c r="BL377" s="622">
        <v>1.7920871188444828E-3</v>
      </c>
      <c r="BM377" s="622">
        <v>1.7053734426964538E-3</v>
      </c>
      <c r="BN377" s="622">
        <v>8.7302871764674311E-4</v>
      </c>
      <c r="BO377" s="622">
        <v>2.1552016425332278E-3</v>
      </c>
      <c r="BP377" s="622">
        <v>7.5873970305772032E-3</v>
      </c>
      <c r="BQ377" s="622">
        <v>1.7835363846856741E-2</v>
      </c>
      <c r="BR377" s="622">
        <v>4.9585489553618425E-2</v>
      </c>
      <c r="BS377" s="622">
        <v>1.2827026244413902E-2</v>
      </c>
      <c r="BT377" s="622">
        <v>1.7165943577261398E-2</v>
      </c>
      <c r="BU377" s="622">
        <v>1.2606452140896514E-2</v>
      </c>
      <c r="BV377" s="622">
        <v>2.7309573463726727E-3</v>
      </c>
      <c r="BW377" s="622">
        <v>9.4136619580443876E-4</v>
      </c>
      <c r="BX377" s="622">
        <v>4.7131050599683866E-2</v>
      </c>
      <c r="BY377" s="622">
        <v>3.480708006871734E-3</v>
      </c>
      <c r="BZ377" s="622">
        <v>1.3558611163289767E-2</v>
      </c>
      <c r="CA377" s="622">
        <v>5.4920588493650732E-3</v>
      </c>
      <c r="CB377" s="622">
        <v>3.4543835593361192E-3</v>
      </c>
      <c r="CC377" s="622">
        <v>6.6395084049567614E-3</v>
      </c>
      <c r="CD377" s="622">
        <v>3.9324237085326588E-3</v>
      </c>
      <c r="CE377" s="622">
        <v>1.0662172055215833E-2</v>
      </c>
      <c r="CF377" s="622">
        <v>4.5344137535584467E-3</v>
      </c>
      <c r="CG377" s="622">
        <v>1.4091477521949112E-2</v>
      </c>
      <c r="CH377" s="622">
        <v>1.0809775894896456E-2</v>
      </c>
      <c r="CI377" s="622">
        <v>0</v>
      </c>
      <c r="CJ377" s="622">
        <v>2.1882042835402914E-2</v>
      </c>
    </row>
    <row r="378" spans="2:88">
      <c r="B378" s="280"/>
      <c r="C378" s="565">
        <f t="shared" si="33"/>
        <v>10</v>
      </c>
      <c r="D378" s="617" t="str">
        <f t="shared" si="33"/>
        <v>プラスチック・ゴム製品</v>
      </c>
      <c r="E378" s="622">
        <v>3.7270499252953851E-3</v>
      </c>
      <c r="F378" s="622">
        <v>3.1317990717420613E-3</v>
      </c>
      <c r="G378" s="622">
        <v>8.2391901848617114E-3</v>
      </c>
      <c r="H378" s="622">
        <v>4.9696967150796717E-3</v>
      </c>
      <c r="I378" s="622">
        <v>9.7444807432731737E-3</v>
      </c>
      <c r="J378" s="622">
        <v>6.8479321624509582E-3</v>
      </c>
      <c r="K378" s="622">
        <v>1.637715944118371E-2</v>
      </c>
      <c r="L378" s="622">
        <v>8.1098926545191772E-3</v>
      </c>
      <c r="M378" s="622">
        <v>7.9042066727572747E-5</v>
      </c>
      <c r="N378" s="622">
        <v>0.12494431306774367</v>
      </c>
      <c r="O378" s="622">
        <v>6.7852464576589194E-3</v>
      </c>
      <c r="P378" s="622">
        <v>4.2228412362283439E-4</v>
      </c>
      <c r="Q378" s="622">
        <v>1.239812301272787E-2</v>
      </c>
      <c r="R378" s="622">
        <v>3.3067939326009506E-3</v>
      </c>
      <c r="S378" s="622">
        <v>8.5282919986252696E-3</v>
      </c>
      <c r="T378" s="622">
        <v>6.4400104821334967E-3</v>
      </c>
      <c r="U378" s="622">
        <v>2.9198408723350753E-2</v>
      </c>
      <c r="V378" s="622">
        <v>1.210665893810119E-2</v>
      </c>
      <c r="W378" s="622">
        <v>2.8854647157394307E-2</v>
      </c>
      <c r="X378" s="622">
        <v>1.9335985086415833E-2</v>
      </c>
      <c r="Y378" s="622">
        <v>2.7835930459651246E-2</v>
      </c>
      <c r="Z378" s="622">
        <v>3.3544446871697595E-2</v>
      </c>
      <c r="AA378" s="622">
        <v>8.1687612237307302E-3</v>
      </c>
      <c r="AB378" s="622">
        <v>9.5040966399480081E-6</v>
      </c>
      <c r="AC378" s="622">
        <v>2.0701875298734927E-2</v>
      </c>
      <c r="AD378" s="622">
        <v>7.6137301853416543E-3</v>
      </c>
      <c r="AE378" s="622">
        <v>3.6479275857435049E-3</v>
      </c>
      <c r="AF378" s="622">
        <v>1.5898127135293915E-3</v>
      </c>
      <c r="AG378" s="622">
        <v>2.9255169570234529E-4</v>
      </c>
      <c r="AH378" s="622">
        <v>1.3839081572348773E-3</v>
      </c>
      <c r="AI378" s="622">
        <v>5.6670283184325355E-4</v>
      </c>
      <c r="AJ378" s="622">
        <v>9.2730482865386818E-4</v>
      </c>
      <c r="AK378" s="622">
        <v>1.8196617649597368E-3</v>
      </c>
      <c r="AL378" s="622">
        <v>1.2735376327863035E-3</v>
      </c>
      <c r="AM378" s="622">
        <v>4.3170381937603901E-3</v>
      </c>
      <c r="AN378" s="622">
        <v>7.7414260947757428E-3</v>
      </c>
      <c r="AO378" s="622">
        <v>1.7960319523596731E-3</v>
      </c>
      <c r="AP378" s="622">
        <v>7.8211730498306358E-4</v>
      </c>
      <c r="AQ378" s="622">
        <v>3.8661714219469781E-3</v>
      </c>
      <c r="AR378" s="622">
        <v>1.4800376782923839E-3</v>
      </c>
      <c r="AS378" s="622">
        <v>2.8795271601915931E-2</v>
      </c>
      <c r="AT378" s="622">
        <v>2.0613661149379279E-3</v>
      </c>
      <c r="AU378" s="623">
        <v>7.8089221855729791E-3</v>
      </c>
      <c r="AV378" s="622">
        <v>1.4291458221309837E-2</v>
      </c>
      <c r="AW378" s="622">
        <v>1.5692337669659995E-2</v>
      </c>
      <c r="AX378" s="622">
        <v>6.9782150524838387E-3</v>
      </c>
      <c r="AY378" s="622">
        <v>1.8055730477246047E-2</v>
      </c>
      <c r="AZ378" s="622">
        <v>1.00281972716092E-2</v>
      </c>
      <c r="BA378" s="622">
        <v>2.0422739049563158E-2</v>
      </c>
      <c r="BB378" s="622">
        <v>1.771529258576629E-2</v>
      </c>
      <c r="BC378" s="622">
        <v>1.3254495400459495E-4</v>
      </c>
      <c r="BD378" s="622">
        <v>0.20639450893915259</v>
      </c>
      <c r="BE378" s="622">
        <v>7.2379301330261813E-3</v>
      </c>
      <c r="BF378" s="622">
        <v>6.786894265074484E-4</v>
      </c>
      <c r="BG378" s="622">
        <v>4.5282206339332561E-3</v>
      </c>
      <c r="BH378" s="622">
        <v>4.6725047136919129E-3</v>
      </c>
      <c r="BI378" s="622">
        <v>1.2457103206567644E-2</v>
      </c>
      <c r="BJ378" s="622">
        <v>1.9676861203318848E-2</v>
      </c>
      <c r="BK378" s="622">
        <v>3.7729464871841638E-2</v>
      </c>
      <c r="BL378" s="622">
        <v>1.8892778555191888E-2</v>
      </c>
      <c r="BM378" s="622">
        <v>3.7492589630992279E-2</v>
      </c>
      <c r="BN378" s="622">
        <v>3.951041231801438E-2</v>
      </c>
      <c r="BO378" s="622">
        <v>3.4915694951628738E-2</v>
      </c>
      <c r="BP378" s="622">
        <v>5.4797580914705935E-2</v>
      </c>
      <c r="BQ378" s="622">
        <v>1.3194076469890495E-2</v>
      </c>
      <c r="BR378" s="622">
        <v>1.4666194552657653E-5</v>
      </c>
      <c r="BS378" s="622">
        <v>3.682041108542683E-2</v>
      </c>
      <c r="BT378" s="622">
        <v>1.3213473863142219E-2</v>
      </c>
      <c r="BU378" s="622">
        <v>5.159183017039529E-3</v>
      </c>
      <c r="BV378" s="622">
        <v>2.7302408826927718E-3</v>
      </c>
      <c r="BW378" s="622">
        <v>5.6747092963400328E-4</v>
      </c>
      <c r="BX378" s="622">
        <v>1.9431815761263697E-3</v>
      </c>
      <c r="BY378" s="622">
        <v>3.9306652053705702E-3</v>
      </c>
      <c r="BZ378" s="622">
        <v>1.8897525411398846E-3</v>
      </c>
      <c r="CA378" s="622">
        <v>3.7065543628983354E-3</v>
      </c>
      <c r="CB378" s="622">
        <v>2.0220136380934019E-3</v>
      </c>
      <c r="CC378" s="622">
        <v>7.525325772152109E-3</v>
      </c>
      <c r="CD378" s="622">
        <v>8.6105978573536735E-3</v>
      </c>
      <c r="CE378" s="622">
        <v>3.0049171431490414E-3</v>
      </c>
      <c r="CF378" s="622">
        <v>1.2605143555593889E-3</v>
      </c>
      <c r="CG378" s="622">
        <v>6.9263902182213821E-3</v>
      </c>
      <c r="CH378" s="622">
        <v>2.538157973163264E-3</v>
      </c>
      <c r="CI378" s="622">
        <v>4.5703505374986457E-2</v>
      </c>
      <c r="CJ378" s="622">
        <v>3.9018300219764435E-3</v>
      </c>
    </row>
    <row r="379" spans="2:88">
      <c r="B379" s="280"/>
      <c r="C379" s="565">
        <f t="shared" si="33"/>
        <v>11</v>
      </c>
      <c r="D379" s="617" t="str">
        <f t="shared" si="33"/>
        <v>窯業・土石製品</v>
      </c>
      <c r="E379" s="622">
        <v>5.0465220720824695E-4</v>
      </c>
      <c r="F379" s="622">
        <v>2.3074338739684463E-4</v>
      </c>
      <c r="G379" s="622">
        <v>1.4943900778779242E-5</v>
      </c>
      <c r="H379" s="622">
        <v>3.4007055460009017E-5</v>
      </c>
      <c r="I379" s="622">
        <v>1.9952610666023099E-3</v>
      </c>
      <c r="J379" s="622">
        <v>5.0178125062714271E-4</v>
      </c>
      <c r="K379" s="622">
        <v>4.5033266438878712E-3</v>
      </c>
      <c r="L379" s="622">
        <v>3.2324214371364643E-3</v>
      </c>
      <c r="M379" s="622">
        <v>2.2786114376343237E-5</v>
      </c>
      <c r="N379" s="622">
        <v>2.435149314398379E-3</v>
      </c>
      <c r="O379" s="622">
        <v>3.3045310206813561E-2</v>
      </c>
      <c r="P379" s="622">
        <v>2.0484064597994754E-3</v>
      </c>
      <c r="Q379" s="622">
        <v>1.6681884425926403E-2</v>
      </c>
      <c r="R379" s="622">
        <v>1.3746574907119952E-3</v>
      </c>
      <c r="S379" s="622">
        <v>2.1173780207726501E-3</v>
      </c>
      <c r="T379" s="622">
        <v>1.3389255529270172E-3</v>
      </c>
      <c r="U379" s="622">
        <v>6.6605977069644504E-3</v>
      </c>
      <c r="V379" s="622">
        <v>1.1092065026080256E-2</v>
      </c>
      <c r="W379" s="622">
        <v>3.5543303915683126E-3</v>
      </c>
      <c r="X379" s="622">
        <v>7.7540832910204932E-4</v>
      </c>
      <c r="Y379" s="622">
        <v>4.5803363467111511E-3</v>
      </c>
      <c r="Z379" s="622">
        <v>6.2921909761662351E-3</v>
      </c>
      <c r="AA379" s="622">
        <v>2.727549322614789E-2</v>
      </c>
      <c r="AB379" s="622">
        <v>1.5427486297201695E-5</v>
      </c>
      <c r="AC379" s="622">
        <v>1.0940543092775399E-3</v>
      </c>
      <c r="AD379" s="622">
        <v>2.6613409324818073E-4</v>
      </c>
      <c r="AE379" s="622">
        <v>1.1490195980596043E-4</v>
      </c>
      <c r="AF379" s="622">
        <v>5.4157195349574111E-6</v>
      </c>
      <c r="AG379" s="622">
        <v>4.5460712491521445E-5</v>
      </c>
      <c r="AH379" s="622">
        <v>2.0549132539941793E-5</v>
      </c>
      <c r="AI379" s="622">
        <v>3.6991162917777018E-6</v>
      </c>
      <c r="AJ379" s="622">
        <v>7.6462705875690839E-5</v>
      </c>
      <c r="AK379" s="622">
        <v>1.2401605691244192E-3</v>
      </c>
      <c r="AL379" s="622">
        <v>5.0289514575350817E-4</v>
      </c>
      <c r="AM379" s="622">
        <v>2.8144286351561147E-4</v>
      </c>
      <c r="AN379" s="622">
        <v>7.5363620257795335E-4</v>
      </c>
      <c r="AO379" s="622">
        <v>1.0634985995165963E-3</v>
      </c>
      <c r="AP379" s="622">
        <v>9.2831789312921393E-4</v>
      </c>
      <c r="AQ379" s="622">
        <v>5.0254775627424136E-4</v>
      </c>
      <c r="AR379" s="622">
        <v>1.8748090692262756E-4</v>
      </c>
      <c r="AS379" s="622">
        <v>1.2720204629187155E-3</v>
      </c>
      <c r="AT379" s="622">
        <v>2.0969024316287695E-3</v>
      </c>
      <c r="AU379" s="623">
        <v>2.4906207391703814E-3</v>
      </c>
      <c r="AV379" s="622">
        <v>7.800237620290202E-4</v>
      </c>
      <c r="AW379" s="622">
        <v>4.6884619963839414E-5</v>
      </c>
      <c r="AX379" s="622">
        <v>5.0217713907219508E-4</v>
      </c>
      <c r="AY379" s="622">
        <v>2.7014556453975403E-3</v>
      </c>
      <c r="AZ379" s="622">
        <v>6.0780643498472393E-4</v>
      </c>
      <c r="BA379" s="622">
        <v>2.9976719018419565E-3</v>
      </c>
      <c r="BB379" s="622">
        <v>6.3546407140181449E-3</v>
      </c>
      <c r="BC379" s="622">
        <v>3.1943466872136556E-4</v>
      </c>
      <c r="BD379" s="622">
        <v>2.9008291254145726E-3</v>
      </c>
      <c r="BE379" s="622">
        <v>8.0081791604007149E-2</v>
      </c>
      <c r="BF379" s="622">
        <v>4.7842950065985568E-3</v>
      </c>
      <c r="BG379" s="622">
        <v>8.0232523655573602E-3</v>
      </c>
      <c r="BH379" s="622">
        <v>3.4490234769039064E-3</v>
      </c>
      <c r="BI379" s="622">
        <v>6.1582841585763326E-3</v>
      </c>
      <c r="BJ379" s="622">
        <v>4.2532597780229435E-3</v>
      </c>
      <c r="BK379" s="622">
        <v>1.8022921406592229E-2</v>
      </c>
      <c r="BL379" s="622">
        <v>3.6545929249002414E-2</v>
      </c>
      <c r="BM379" s="622">
        <v>8.7126200327701034E-3</v>
      </c>
      <c r="BN379" s="622">
        <v>2.6994310697974755E-3</v>
      </c>
      <c r="BO379" s="622">
        <v>5.4125009068968525E-3</v>
      </c>
      <c r="BP379" s="622">
        <v>4.3367957777997049E-3</v>
      </c>
      <c r="BQ379" s="622">
        <v>5.2392270984672612E-2</v>
      </c>
      <c r="BR379" s="622">
        <v>4.1914625163922466E-5</v>
      </c>
      <c r="BS379" s="622">
        <v>4.371719405169042E-3</v>
      </c>
      <c r="BT379" s="622">
        <v>4.7647048486420586E-4</v>
      </c>
      <c r="BU379" s="622">
        <v>1.9724606664648788E-4</v>
      </c>
      <c r="BV379" s="622">
        <v>9.5627336551541462E-6</v>
      </c>
      <c r="BW379" s="622">
        <v>6.8858766385078524E-5</v>
      </c>
      <c r="BX379" s="622">
        <v>3.4495222244790721E-5</v>
      </c>
      <c r="BY379" s="622">
        <v>1.1238053247220802E-5</v>
      </c>
      <c r="BZ379" s="622">
        <v>1.7410361798981595E-4</v>
      </c>
      <c r="CA379" s="622">
        <v>1.7611251273194578E-3</v>
      </c>
      <c r="CB379" s="622">
        <v>8.0287582293949735E-4</v>
      </c>
      <c r="CC379" s="622">
        <v>4.4956180763656918E-4</v>
      </c>
      <c r="CD379" s="622">
        <v>6.0058051170562001E-4</v>
      </c>
      <c r="CE379" s="622">
        <v>1.8209649269021935E-3</v>
      </c>
      <c r="CF379" s="622">
        <v>1.6642117927307787E-3</v>
      </c>
      <c r="CG379" s="622">
        <v>1.1353442004052585E-3</v>
      </c>
      <c r="CH379" s="622">
        <v>5.4810306673835744E-4</v>
      </c>
      <c r="CI379" s="622">
        <v>4.8851629987872892E-3</v>
      </c>
      <c r="CJ379" s="622">
        <v>4.6130835036199839E-3</v>
      </c>
    </row>
    <row r="380" spans="2:88">
      <c r="B380" s="280"/>
      <c r="C380" s="565">
        <f t="shared" si="33"/>
        <v>12</v>
      </c>
      <c r="D380" s="617" t="str">
        <f t="shared" si="33"/>
        <v>鉄鋼</v>
      </c>
      <c r="E380" s="622">
        <v>1.4837124333323863E-5</v>
      </c>
      <c r="F380" s="622">
        <v>0</v>
      </c>
      <c r="G380" s="622">
        <v>1.5906577882408827E-4</v>
      </c>
      <c r="H380" s="622">
        <v>8.9603080516040365E-4</v>
      </c>
      <c r="I380" s="622">
        <v>0</v>
      </c>
      <c r="J380" s="622">
        <v>2.7251190479343648E-4</v>
      </c>
      <c r="K380" s="622">
        <v>2.3370993279186777E-2</v>
      </c>
      <c r="L380" s="622">
        <v>7.0527808775207976E-5</v>
      </c>
      <c r="M380" s="622">
        <v>0</v>
      </c>
      <c r="N380" s="622">
        <v>2.0694621569485707E-3</v>
      </c>
      <c r="O380" s="622">
        <v>7.3677663104488502E-3</v>
      </c>
      <c r="P380" s="622">
        <v>0.34697764004295273</v>
      </c>
      <c r="Q380" s="622">
        <v>1.7127851172016929E-3</v>
      </c>
      <c r="R380" s="622">
        <v>0.19396743659436461</v>
      </c>
      <c r="S380" s="622">
        <v>0.16138723924441134</v>
      </c>
      <c r="T380" s="622">
        <v>8.0844785977620987E-2</v>
      </c>
      <c r="U380" s="622">
        <v>2.6179099815352009E-2</v>
      </c>
      <c r="V380" s="622">
        <v>1.790997927880675E-3</v>
      </c>
      <c r="W380" s="622">
        <v>4.9200693470451043E-2</v>
      </c>
      <c r="X380" s="622">
        <v>1.1213034957175206E-2</v>
      </c>
      <c r="Y380" s="622">
        <v>3.5004214053985502E-2</v>
      </c>
      <c r="Z380" s="622">
        <v>2.7696509803488985E-2</v>
      </c>
      <c r="AA380" s="622">
        <v>2.1742128489764631E-2</v>
      </c>
      <c r="AB380" s="622">
        <v>0</v>
      </c>
      <c r="AC380" s="622">
        <v>1.495168247273354E-5</v>
      </c>
      <c r="AD380" s="622">
        <v>0</v>
      </c>
      <c r="AE380" s="622">
        <v>0</v>
      </c>
      <c r="AF380" s="622">
        <v>0</v>
      </c>
      <c r="AG380" s="622">
        <v>0</v>
      </c>
      <c r="AH380" s="622">
        <v>3.8539867942601356E-4</v>
      </c>
      <c r="AI380" s="622">
        <v>0</v>
      </c>
      <c r="AJ380" s="622">
        <v>1.3425960817189292E-5</v>
      </c>
      <c r="AK380" s="622">
        <v>0</v>
      </c>
      <c r="AL380" s="622">
        <v>1.4379757578523041E-6</v>
      </c>
      <c r="AM380" s="622">
        <v>0</v>
      </c>
      <c r="AN380" s="622">
        <v>1.2878262717816544E-4</v>
      </c>
      <c r="AO380" s="622">
        <v>1.398557709914662E-5</v>
      </c>
      <c r="AP380" s="622">
        <v>1.5791590091652149E-5</v>
      </c>
      <c r="AQ380" s="622">
        <v>4.9040156933476613E-6</v>
      </c>
      <c r="AR380" s="622">
        <v>8.5728301082609721E-5</v>
      </c>
      <c r="AS380" s="622">
        <v>2.4489618741934904E-5</v>
      </c>
      <c r="AT380" s="622">
        <v>3.4912888643473753E-3</v>
      </c>
      <c r="AU380" s="623">
        <v>3.4923611834666614E-5</v>
      </c>
      <c r="AV380" s="622">
        <v>1.0094191423722612E-5</v>
      </c>
      <c r="AW380" s="622">
        <v>2.2605609264482151E-4</v>
      </c>
      <c r="AX380" s="622">
        <v>2.7041913509427678E-3</v>
      </c>
      <c r="AY380" s="622">
        <v>0</v>
      </c>
      <c r="AZ380" s="622">
        <v>1.5190096848889372E-4</v>
      </c>
      <c r="BA380" s="622">
        <v>9.303951913743452E-3</v>
      </c>
      <c r="BB380" s="622">
        <v>2.8944370589195493E-5</v>
      </c>
      <c r="BC380" s="622">
        <v>-3.8506697437796439E-7</v>
      </c>
      <c r="BD380" s="622">
        <v>1.9981445988882566E-3</v>
      </c>
      <c r="BE380" s="622">
        <v>7.8687420216800915E-3</v>
      </c>
      <c r="BF380" s="622">
        <v>0.52215331347607685</v>
      </c>
      <c r="BG380" s="622">
        <v>1.1426887712930453E-3</v>
      </c>
      <c r="BH380" s="622">
        <v>0.2248929574085376</v>
      </c>
      <c r="BI380" s="622">
        <v>0.11142693736781062</v>
      </c>
      <c r="BJ380" s="622">
        <v>9.1186417993284821E-2</v>
      </c>
      <c r="BK380" s="622">
        <v>2.181274328252971E-2</v>
      </c>
      <c r="BL380" s="622">
        <v>6.2342605648228692E-3</v>
      </c>
      <c r="BM380" s="622">
        <v>4.379609471779207E-2</v>
      </c>
      <c r="BN380" s="622">
        <v>8.8517953538590401E-3</v>
      </c>
      <c r="BO380" s="622">
        <v>5.3111467653627828E-2</v>
      </c>
      <c r="BP380" s="622">
        <v>2.2530763620557791E-3</v>
      </c>
      <c r="BQ380" s="622">
        <v>2.3298541057279944E-2</v>
      </c>
      <c r="BR380" s="622">
        <v>0</v>
      </c>
      <c r="BS380" s="622">
        <v>2.5262736545637733E-5</v>
      </c>
      <c r="BT380" s="622">
        <v>0</v>
      </c>
      <c r="BU380" s="622">
        <v>0</v>
      </c>
      <c r="BV380" s="622">
        <v>0</v>
      </c>
      <c r="BW380" s="622">
        <v>0</v>
      </c>
      <c r="BX380" s="622">
        <v>2.9734658766147345E-4</v>
      </c>
      <c r="BY380" s="622">
        <v>0</v>
      </c>
      <c r="BZ380" s="622">
        <v>3.4516942134251398E-5</v>
      </c>
      <c r="CA380" s="622">
        <v>0</v>
      </c>
      <c r="CB380" s="622">
        <v>2.6632061811161888E-6</v>
      </c>
      <c r="CC380" s="622">
        <v>4.5341735127784641E-6</v>
      </c>
      <c r="CD380" s="622">
        <v>1.0822099805015048E-4</v>
      </c>
      <c r="CE380" s="622">
        <v>2.0991674585928001E-5</v>
      </c>
      <c r="CF380" s="622">
        <v>2.4171910910861493E-5</v>
      </c>
      <c r="CG380" s="622">
        <v>3.0097054158854006E-6</v>
      </c>
      <c r="CH380" s="622">
        <v>4.7522396350713599E-5</v>
      </c>
      <c r="CI380" s="622">
        <v>2.2663373668982573E-5</v>
      </c>
      <c r="CJ380" s="622">
        <v>4.9162031485610568E-3</v>
      </c>
    </row>
    <row r="381" spans="2:88">
      <c r="B381" s="280"/>
      <c r="C381" s="565">
        <f t="shared" si="33"/>
        <v>13</v>
      </c>
      <c r="D381" s="617" t="str">
        <f t="shared" si="33"/>
        <v>非鉄金属</v>
      </c>
      <c r="E381" s="622">
        <v>0</v>
      </c>
      <c r="F381" s="622">
        <v>0</v>
      </c>
      <c r="G381" s="622">
        <v>0</v>
      </c>
      <c r="H381" s="622">
        <v>5.6420498913352829E-5</v>
      </c>
      <c r="I381" s="622">
        <v>8.1071061720134122E-4</v>
      </c>
      <c r="J381" s="622">
        <v>2.7187390523973012E-5</v>
      </c>
      <c r="K381" s="622">
        <v>3.464300550085119E-3</v>
      </c>
      <c r="L381" s="622">
        <v>4.7453055679595527E-3</v>
      </c>
      <c r="M381" s="622">
        <v>6.2467937438774828E-6</v>
      </c>
      <c r="N381" s="622">
        <v>1.2603579050489467E-3</v>
      </c>
      <c r="O381" s="622">
        <v>3.8597787682174032E-3</v>
      </c>
      <c r="P381" s="622">
        <v>1.8092330959455995E-3</v>
      </c>
      <c r="Q381" s="622">
        <v>0.24336141338877271</v>
      </c>
      <c r="R381" s="622">
        <v>3.9163820459102938E-2</v>
      </c>
      <c r="S381" s="622">
        <v>8.9950726715861927E-3</v>
      </c>
      <c r="T381" s="622">
        <v>9.0851047094155108E-3</v>
      </c>
      <c r="U381" s="622">
        <v>7.579144204094725E-3</v>
      </c>
      <c r="V381" s="622">
        <v>1.1353123716926464E-2</v>
      </c>
      <c r="W381" s="622">
        <v>4.1647291175371248E-2</v>
      </c>
      <c r="X381" s="622">
        <v>8.7557967847795067E-3</v>
      </c>
      <c r="Y381" s="622">
        <v>9.6875043933926236E-3</v>
      </c>
      <c r="Z381" s="622">
        <v>0.1006048569354618</v>
      </c>
      <c r="AA381" s="622">
        <v>3.6189349883518208E-3</v>
      </c>
      <c r="AB381" s="622">
        <v>8.5205622355749138E-5</v>
      </c>
      <c r="AC381" s="622">
        <v>7.2541475524167361E-5</v>
      </c>
      <c r="AD381" s="622">
        <v>0</v>
      </c>
      <c r="AE381" s="622">
        <v>3.8568746586882613E-6</v>
      </c>
      <c r="AF381" s="622">
        <v>0</v>
      </c>
      <c r="AG381" s="622">
        <v>0</v>
      </c>
      <c r="AH381" s="622">
        <v>1.0985611187383126E-5</v>
      </c>
      <c r="AI381" s="622">
        <v>3.3729635298725663E-5</v>
      </c>
      <c r="AJ381" s="622">
        <v>6.8489840807087462E-5</v>
      </c>
      <c r="AK381" s="622">
        <v>3.2675258051486376E-5</v>
      </c>
      <c r="AL381" s="622">
        <v>5.4152704593987016E-4</v>
      </c>
      <c r="AM381" s="622">
        <v>8.4111237783718044E-5</v>
      </c>
      <c r="AN381" s="622">
        <v>2.703305672659284E-4</v>
      </c>
      <c r="AO381" s="622">
        <v>2.721750568320801E-4</v>
      </c>
      <c r="AP381" s="622">
        <v>1.5096524234560512E-4</v>
      </c>
      <c r="AQ381" s="622">
        <v>0</v>
      </c>
      <c r="AR381" s="622">
        <v>1.6601141456437212E-4</v>
      </c>
      <c r="AS381" s="622">
        <v>4.3478889431756691E-4</v>
      </c>
      <c r="AT381" s="622">
        <v>1.6204318429615676E-3</v>
      </c>
      <c r="AU381" s="623">
        <v>0</v>
      </c>
      <c r="AV381" s="622">
        <v>0</v>
      </c>
      <c r="AW381" s="622">
        <v>0</v>
      </c>
      <c r="AX381" s="622">
        <v>6.6661145320511537E-4</v>
      </c>
      <c r="AY381" s="622">
        <v>1.374968630478243E-3</v>
      </c>
      <c r="AZ381" s="622">
        <v>7.0673513166125534E-6</v>
      </c>
      <c r="BA381" s="622">
        <v>2.3559318745243417E-3</v>
      </c>
      <c r="BB381" s="622">
        <v>4.6634098657536765E-3</v>
      </c>
      <c r="BC381" s="622">
        <v>1.0899674599595501E-5</v>
      </c>
      <c r="BD381" s="622">
        <v>2.2551865787643335E-3</v>
      </c>
      <c r="BE381" s="622">
        <v>9.6262331494375002E-3</v>
      </c>
      <c r="BF381" s="622">
        <v>8.3561211607629977E-3</v>
      </c>
      <c r="BG381" s="622">
        <v>0.39713999960619417</v>
      </c>
      <c r="BH381" s="622">
        <v>6.2385206968031175E-2</v>
      </c>
      <c r="BI381" s="622">
        <v>3.6176370764232489E-2</v>
      </c>
      <c r="BJ381" s="622">
        <v>1.8523817550664762E-2</v>
      </c>
      <c r="BK381" s="622">
        <v>3.6220280755969822E-2</v>
      </c>
      <c r="BL381" s="622">
        <v>4.7911487811217394E-2</v>
      </c>
      <c r="BM381" s="622">
        <v>6.1475919730853507E-2</v>
      </c>
      <c r="BN381" s="622">
        <v>3.9179177956912989E-2</v>
      </c>
      <c r="BO381" s="622">
        <v>2.2985441425727858E-2</v>
      </c>
      <c r="BP381" s="622">
        <v>9.2863548732405998E-3</v>
      </c>
      <c r="BQ381" s="622">
        <v>8.5986708098486804E-3</v>
      </c>
      <c r="BR381" s="622">
        <v>2.585170391503983E-4</v>
      </c>
      <c r="BS381" s="622">
        <v>2.4650580646870047E-4</v>
      </c>
      <c r="BT381" s="622">
        <v>3.5913364502898586E-6</v>
      </c>
      <c r="BU381" s="622">
        <v>1.2662174140118095E-5</v>
      </c>
      <c r="BV381" s="622">
        <v>0</v>
      </c>
      <c r="BW381" s="622">
        <v>0</v>
      </c>
      <c r="BX381" s="622">
        <v>1.5143787903159964E-5</v>
      </c>
      <c r="BY381" s="622">
        <v>6.7349138301591772E-5</v>
      </c>
      <c r="BZ381" s="622">
        <v>1.9485154702504994E-4</v>
      </c>
      <c r="CA381" s="622">
        <v>8.8831382607178691E-5</v>
      </c>
      <c r="CB381" s="622">
        <v>1.1819665121053547E-3</v>
      </c>
      <c r="CC381" s="622">
        <v>2.0970471447161407E-4</v>
      </c>
      <c r="CD381" s="622">
        <v>3.2740961565679716E-4</v>
      </c>
      <c r="CE381" s="622">
        <v>6.179496647293265E-4</v>
      </c>
      <c r="CF381" s="622">
        <v>3.181962434082176E-4</v>
      </c>
      <c r="CG381" s="622">
        <v>0</v>
      </c>
      <c r="CH381" s="622">
        <v>4.5671232088196365E-4</v>
      </c>
      <c r="CI381" s="622">
        <v>8.9906393772761276E-4</v>
      </c>
      <c r="CJ381" s="622">
        <v>3.7019726321833851E-3</v>
      </c>
    </row>
    <row r="382" spans="2:88">
      <c r="B382" s="280"/>
      <c r="C382" s="565">
        <f t="shared" si="33"/>
        <v>14</v>
      </c>
      <c r="D382" s="617" t="str">
        <f t="shared" si="33"/>
        <v>金属製品</v>
      </c>
      <c r="E382" s="622">
        <v>7.116400625832483E-4</v>
      </c>
      <c r="F382" s="622">
        <v>4.539183506385245E-4</v>
      </c>
      <c r="G382" s="622">
        <v>1.0599871406757916E-3</v>
      </c>
      <c r="H382" s="622">
        <v>1.4833840315321339E-2</v>
      </c>
      <c r="I382" s="622">
        <v>5.8231172905403453E-3</v>
      </c>
      <c r="J382" s="622">
        <v>1.4976750147106055E-3</v>
      </c>
      <c r="K382" s="622">
        <v>1.9960995651032185E-2</v>
      </c>
      <c r="L382" s="622">
        <v>5.4049256262681507E-3</v>
      </c>
      <c r="M382" s="622">
        <v>2.9811280698376747E-4</v>
      </c>
      <c r="N382" s="622">
        <v>6.6199646771596685E-3</v>
      </c>
      <c r="O382" s="622">
        <v>8.1682355254379894E-3</v>
      </c>
      <c r="P382" s="622">
        <v>5.9681402349904796E-3</v>
      </c>
      <c r="Q382" s="622">
        <v>2.5103603982826088E-3</v>
      </c>
      <c r="R382" s="622">
        <v>4.9254689211186226E-2</v>
      </c>
      <c r="S382" s="622">
        <v>4.1904525489069609E-2</v>
      </c>
      <c r="T382" s="622">
        <v>2.2323586473247736E-2</v>
      </c>
      <c r="U382" s="622">
        <v>4.7148059616845948E-2</v>
      </c>
      <c r="V382" s="622">
        <v>9.985646789391598E-3</v>
      </c>
      <c r="W382" s="622">
        <v>2.8769128543974246E-2</v>
      </c>
      <c r="X382" s="622">
        <v>1.7661362110778834E-2</v>
      </c>
      <c r="Y382" s="622">
        <v>5.5687082876465788E-3</v>
      </c>
      <c r="Z382" s="622">
        <v>1.2788951101468828E-2</v>
      </c>
      <c r="AA382" s="622">
        <v>5.5776234647296342E-2</v>
      </c>
      <c r="AB382" s="622">
        <v>2.6684540302614543E-4</v>
      </c>
      <c r="AC382" s="622">
        <v>4.2181736889644947E-4</v>
      </c>
      <c r="AD382" s="622">
        <v>1.039157847664547E-4</v>
      </c>
      <c r="AE382" s="622">
        <v>9.6353854861369007E-4</v>
      </c>
      <c r="AF382" s="622">
        <v>6.8128587423083058E-5</v>
      </c>
      <c r="AG382" s="622">
        <v>2.2910737341119187E-4</v>
      </c>
      <c r="AH382" s="622">
        <v>1.2619888665496046E-3</v>
      </c>
      <c r="AI382" s="622">
        <v>3.0442505400448213E-4</v>
      </c>
      <c r="AJ382" s="622">
        <v>2.2284666377307173E-3</v>
      </c>
      <c r="AK382" s="622">
        <v>1.2238043430677121E-4</v>
      </c>
      <c r="AL382" s="622">
        <v>2.3750849065877613E-4</v>
      </c>
      <c r="AM382" s="622">
        <v>1.3731848336327869E-3</v>
      </c>
      <c r="AN382" s="622">
        <v>1.0993603398688784E-3</v>
      </c>
      <c r="AO382" s="622">
        <v>5.8825543401728585E-4</v>
      </c>
      <c r="AP382" s="622">
        <v>1.78925169159822E-3</v>
      </c>
      <c r="AQ382" s="622">
        <v>7.5464866752092999E-5</v>
      </c>
      <c r="AR382" s="622">
        <v>2.0455427001686614E-3</v>
      </c>
      <c r="AS382" s="622">
        <v>2.2611336472801036E-4</v>
      </c>
      <c r="AT382" s="622">
        <v>3.4564815336096772E-3</v>
      </c>
      <c r="AU382" s="623">
        <v>1.3019975497676336E-3</v>
      </c>
      <c r="AV382" s="622">
        <v>6.4060022242708864E-4</v>
      </c>
      <c r="AW382" s="622">
        <v>1.4901159897660965E-3</v>
      </c>
      <c r="AX382" s="622">
        <v>2.0120410102999132E-2</v>
      </c>
      <c r="AY382" s="622">
        <v>1.2016375097762891E-2</v>
      </c>
      <c r="AZ382" s="622">
        <v>2.3756435253509405E-3</v>
      </c>
      <c r="BA382" s="622">
        <v>1.182013843688739E-2</v>
      </c>
      <c r="BB382" s="622">
        <v>8.678354043967041E-3</v>
      </c>
      <c r="BC382" s="622">
        <v>4.7576500517164215E-4</v>
      </c>
      <c r="BD382" s="622">
        <v>6.6390201728867629E-3</v>
      </c>
      <c r="BE382" s="622">
        <v>1.0192939119519923E-2</v>
      </c>
      <c r="BF382" s="622">
        <v>8.1903226899627786E-4</v>
      </c>
      <c r="BG382" s="622">
        <v>1.5797318183918701E-3</v>
      </c>
      <c r="BH382" s="622">
        <v>6.9192659034171419E-2</v>
      </c>
      <c r="BI382" s="622">
        <v>3.4345282282307509E-2</v>
      </c>
      <c r="BJ382" s="622">
        <v>3.1946443001252482E-2</v>
      </c>
      <c r="BK382" s="622">
        <v>3.7256201165740153E-2</v>
      </c>
      <c r="BL382" s="622">
        <v>2.1255806586736151E-2</v>
      </c>
      <c r="BM382" s="622">
        <v>2.6382067387201103E-2</v>
      </c>
      <c r="BN382" s="622">
        <v>2.6474492774281315E-2</v>
      </c>
      <c r="BO382" s="622">
        <v>9.8605672841897314E-3</v>
      </c>
      <c r="BP382" s="622">
        <v>1.0945707251549777E-2</v>
      </c>
      <c r="BQ382" s="622">
        <v>9.3222482703828588E-2</v>
      </c>
      <c r="BR382" s="622">
        <v>4.7699834201267818E-4</v>
      </c>
      <c r="BS382" s="622">
        <v>7.911710591306134E-4</v>
      </c>
      <c r="BT382" s="622">
        <v>1.5006417543657937E-4</v>
      </c>
      <c r="BU382" s="622">
        <v>2.8746309370380886E-3</v>
      </c>
      <c r="BV382" s="622">
        <v>1.1329231253927876E-4</v>
      </c>
      <c r="BW382" s="622">
        <v>3.0934143231250088E-4</v>
      </c>
      <c r="BX382" s="622">
        <v>1.5217294475076398E-3</v>
      </c>
      <c r="BY382" s="622">
        <v>3.6805297022758827E-4</v>
      </c>
      <c r="BZ382" s="622">
        <v>4.3774530426251125E-3</v>
      </c>
      <c r="CA382" s="622">
        <v>1.7669684183880472E-4</v>
      </c>
      <c r="CB382" s="622">
        <v>3.3232087119194941E-4</v>
      </c>
      <c r="CC382" s="622">
        <v>2.4078238551539935E-3</v>
      </c>
      <c r="CD382" s="622">
        <v>9.9815541674244776E-4</v>
      </c>
      <c r="CE382" s="622">
        <v>9.2853717406234592E-4</v>
      </c>
      <c r="CF382" s="622">
        <v>2.5944002519465797E-3</v>
      </c>
      <c r="CG382" s="622">
        <v>1.5427431776369961E-4</v>
      </c>
      <c r="CH382" s="622">
        <v>4.2995916731004384E-3</v>
      </c>
      <c r="CI382" s="622">
        <v>3.664198710655638E-4</v>
      </c>
      <c r="CJ382" s="622">
        <v>5.7460535984280208E-3</v>
      </c>
    </row>
    <row r="383" spans="2:88">
      <c r="B383" s="280"/>
      <c r="C383" s="565">
        <f t="shared" si="33"/>
        <v>15</v>
      </c>
      <c r="D383" s="617" t="str">
        <f t="shared" si="33"/>
        <v>はん用機械</v>
      </c>
      <c r="E383" s="622">
        <v>0</v>
      </c>
      <c r="F383" s="622">
        <v>0</v>
      </c>
      <c r="G383" s="622">
        <v>0</v>
      </c>
      <c r="H383" s="622">
        <v>1.0427475841494262E-3</v>
      </c>
      <c r="I383" s="622">
        <v>0</v>
      </c>
      <c r="J383" s="622">
        <v>0</v>
      </c>
      <c r="K383" s="622">
        <v>3.1581405907615535E-4</v>
      </c>
      <c r="L383" s="622">
        <v>6.7506107985876873E-6</v>
      </c>
      <c r="M383" s="622">
        <v>0</v>
      </c>
      <c r="N383" s="622">
        <v>1.7399227378769267E-4</v>
      </c>
      <c r="O383" s="622">
        <v>1.6038372391608169E-3</v>
      </c>
      <c r="P383" s="622">
        <v>6.7445652383307645E-4</v>
      </c>
      <c r="Q383" s="622">
        <v>2.4441309490874722E-6</v>
      </c>
      <c r="R383" s="622">
        <v>4.4554368512243775E-4</v>
      </c>
      <c r="S383" s="622">
        <v>6.8424099115522038E-2</v>
      </c>
      <c r="T383" s="622">
        <v>1.9281809638420251E-2</v>
      </c>
      <c r="U383" s="622">
        <v>1.4395404334197059E-2</v>
      </c>
      <c r="V383" s="622">
        <v>1.0075573846903137E-3</v>
      </c>
      <c r="W383" s="622">
        <v>9.7607650555589301E-3</v>
      </c>
      <c r="X383" s="622">
        <v>1.7391091377638446E-3</v>
      </c>
      <c r="Y383" s="622">
        <v>3.2191182457498397E-3</v>
      </c>
      <c r="Z383" s="622">
        <v>7.785961170489495E-5</v>
      </c>
      <c r="AA383" s="622">
        <v>3.332242413067565E-3</v>
      </c>
      <c r="AB383" s="622">
        <v>0</v>
      </c>
      <c r="AC383" s="622">
        <v>5.3912238137959799E-3</v>
      </c>
      <c r="AD383" s="622">
        <v>0</v>
      </c>
      <c r="AE383" s="622">
        <v>2.9094554466451454E-6</v>
      </c>
      <c r="AF383" s="622">
        <v>0</v>
      </c>
      <c r="AG383" s="622">
        <v>0</v>
      </c>
      <c r="AH383" s="622">
        <v>2.0717646496404505E-5</v>
      </c>
      <c r="AI383" s="622">
        <v>1.5851567560437714E-6</v>
      </c>
      <c r="AJ383" s="622">
        <v>1.1557499967422282E-4</v>
      </c>
      <c r="AK383" s="622">
        <v>0</v>
      </c>
      <c r="AL383" s="622">
        <v>0</v>
      </c>
      <c r="AM383" s="622">
        <v>0</v>
      </c>
      <c r="AN383" s="622">
        <v>6.2994714076558943E-3</v>
      </c>
      <c r="AO383" s="622">
        <v>0</v>
      </c>
      <c r="AP383" s="622">
        <v>0</v>
      </c>
      <c r="AQ383" s="622">
        <v>0</v>
      </c>
      <c r="AR383" s="622">
        <v>3.4236144607046812E-5</v>
      </c>
      <c r="AS383" s="622">
        <v>0</v>
      </c>
      <c r="AT383" s="622">
        <v>0</v>
      </c>
      <c r="AU383" s="623">
        <v>0</v>
      </c>
      <c r="AV383" s="622">
        <v>2.9585216892335261E-5</v>
      </c>
      <c r="AW383" s="622">
        <v>0</v>
      </c>
      <c r="AX383" s="622">
        <v>2.1557885730144233E-3</v>
      </c>
      <c r="AY383" s="622">
        <v>0</v>
      </c>
      <c r="AZ383" s="622">
        <v>0</v>
      </c>
      <c r="BA383" s="622">
        <v>1.0956986692730853E-3</v>
      </c>
      <c r="BB383" s="622">
        <v>2.0901891466589213E-5</v>
      </c>
      <c r="BC383" s="622">
        <v>0</v>
      </c>
      <c r="BD383" s="622">
        <v>3.7129535167739001E-4</v>
      </c>
      <c r="BE383" s="622">
        <v>2.0093406700566361E-3</v>
      </c>
      <c r="BF383" s="622">
        <v>1.1329077827922539E-4</v>
      </c>
      <c r="BG383" s="622">
        <v>1.5336401711560643E-5</v>
      </c>
      <c r="BH383" s="622">
        <v>1.0154381061797282E-3</v>
      </c>
      <c r="BI383" s="622">
        <v>0.15323332948557006</v>
      </c>
      <c r="BJ383" s="622">
        <v>3.8482668421507639E-2</v>
      </c>
      <c r="BK383" s="622">
        <v>1.4036020147399009E-2</v>
      </c>
      <c r="BL383" s="622">
        <v>2.1750423170220031E-3</v>
      </c>
      <c r="BM383" s="622">
        <v>1.2662144143148918E-2</v>
      </c>
      <c r="BN383" s="622">
        <v>2.1070004367248841E-3</v>
      </c>
      <c r="BO383" s="622">
        <v>7.6447069641826047E-3</v>
      </c>
      <c r="BP383" s="622">
        <v>5.072437463729206E-4</v>
      </c>
      <c r="BQ383" s="622">
        <v>6.2798759890033496E-3</v>
      </c>
      <c r="BR383" s="622">
        <v>0</v>
      </c>
      <c r="BS383" s="622">
        <v>1.0051262929062164E-2</v>
      </c>
      <c r="BT383" s="622">
        <v>0</v>
      </c>
      <c r="BU383" s="622">
        <v>4.1393912134946494E-6</v>
      </c>
      <c r="BV383" s="622">
        <v>2.7920369973645738E-8</v>
      </c>
      <c r="BW383" s="622">
        <v>0</v>
      </c>
      <c r="BX383" s="622">
        <v>1.0305586646215189E-4</v>
      </c>
      <c r="BY383" s="622">
        <v>5.6059870012202929E-6</v>
      </c>
      <c r="BZ383" s="622">
        <v>3.2640991397142572E-4</v>
      </c>
      <c r="CA383" s="622">
        <v>0</v>
      </c>
      <c r="CB383" s="622">
        <v>1.4658445114575704E-7</v>
      </c>
      <c r="CC383" s="622">
        <v>0</v>
      </c>
      <c r="CD383" s="622">
        <v>6.4112298324533979E-3</v>
      </c>
      <c r="CE383" s="622">
        <v>0</v>
      </c>
      <c r="CF383" s="622">
        <v>0</v>
      </c>
      <c r="CG383" s="622">
        <v>0</v>
      </c>
      <c r="CH383" s="622">
        <v>2.9636864192301872E-5</v>
      </c>
      <c r="CI383" s="622">
        <v>0</v>
      </c>
      <c r="CJ383" s="622">
        <v>0</v>
      </c>
    </row>
    <row r="384" spans="2:88">
      <c r="B384" s="280"/>
      <c r="C384" s="565">
        <f t="shared" si="33"/>
        <v>16</v>
      </c>
      <c r="D384" s="617" t="str">
        <f t="shared" si="33"/>
        <v>生産用機械</v>
      </c>
      <c r="E384" s="622">
        <v>0</v>
      </c>
      <c r="F384" s="622">
        <v>9.5501400478974181E-5</v>
      </c>
      <c r="G384" s="622">
        <v>0</v>
      </c>
      <c r="H384" s="622">
        <v>1.8279799007488648E-3</v>
      </c>
      <c r="I384" s="622">
        <v>0</v>
      </c>
      <c r="J384" s="622">
        <v>0</v>
      </c>
      <c r="K384" s="622">
        <v>1.9804835910407586E-4</v>
      </c>
      <c r="L384" s="622">
        <v>0</v>
      </c>
      <c r="M384" s="622">
        <v>8.7112431758618663E-6</v>
      </c>
      <c r="N384" s="622">
        <v>1.7308245817670245E-3</v>
      </c>
      <c r="O384" s="622">
        <v>1.0054186078163364E-3</v>
      </c>
      <c r="P384" s="622">
        <v>9.9961843486646496E-4</v>
      </c>
      <c r="Q384" s="622">
        <v>8.7783344573214603E-5</v>
      </c>
      <c r="R384" s="622">
        <v>2.6349450060355955E-4</v>
      </c>
      <c r="S384" s="622">
        <v>3.923913118053431E-3</v>
      </c>
      <c r="T384" s="622">
        <v>0.12489963068984726</v>
      </c>
      <c r="U384" s="622">
        <v>1.8524449180342083E-3</v>
      </c>
      <c r="V384" s="622">
        <v>2.8738043539305357E-3</v>
      </c>
      <c r="W384" s="622">
        <v>1.1021437381876589E-3</v>
      </c>
      <c r="X384" s="622">
        <v>3.3035781338834901E-4</v>
      </c>
      <c r="Y384" s="622">
        <v>5.8767578307544397E-4</v>
      </c>
      <c r="Z384" s="622">
        <v>4.9295580160393849E-5</v>
      </c>
      <c r="AA384" s="622">
        <v>4.7044313352587542E-5</v>
      </c>
      <c r="AB384" s="622">
        <v>2.3009220137408747E-6</v>
      </c>
      <c r="AC384" s="622">
        <v>2.0169901711147509E-4</v>
      </c>
      <c r="AD384" s="622">
        <v>0</v>
      </c>
      <c r="AE384" s="622">
        <v>1.7415987885088714E-6</v>
      </c>
      <c r="AF384" s="622">
        <v>0</v>
      </c>
      <c r="AG384" s="622">
        <v>0</v>
      </c>
      <c r="AH384" s="622">
        <v>3.1003935874407899E-5</v>
      </c>
      <c r="AI384" s="622">
        <v>2.3721853939246777E-6</v>
      </c>
      <c r="AJ384" s="622">
        <v>8.5622704794200101E-6</v>
      </c>
      <c r="AK384" s="622">
        <v>0</v>
      </c>
      <c r="AL384" s="622">
        <v>0</v>
      </c>
      <c r="AM384" s="622">
        <v>0</v>
      </c>
      <c r="AN384" s="622">
        <v>1.3971683379265142E-2</v>
      </c>
      <c r="AO384" s="622">
        <v>0</v>
      </c>
      <c r="AP384" s="622">
        <v>0</v>
      </c>
      <c r="AQ384" s="622">
        <v>5.2924352670078279E-6</v>
      </c>
      <c r="AR384" s="622">
        <v>3.0740612322969639E-5</v>
      </c>
      <c r="AS384" s="622">
        <v>0</v>
      </c>
      <c r="AT384" s="622">
        <v>0</v>
      </c>
      <c r="AU384" s="623">
        <v>0</v>
      </c>
      <c r="AV384" s="622">
        <v>1.5043890260408704E-4</v>
      </c>
      <c r="AW384" s="622">
        <v>0</v>
      </c>
      <c r="AX384" s="622">
        <v>2.0403962409677678E-3</v>
      </c>
      <c r="AY384" s="622">
        <v>0</v>
      </c>
      <c r="AZ384" s="622">
        <v>0</v>
      </c>
      <c r="BA384" s="622">
        <v>9.3505425466181675E-5</v>
      </c>
      <c r="BB384" s="622">
        <v>0</v>
      </c>
      <c r="BC384" s="622">
        <v>1.403884030011732E-5</v>
      </c>
      <c r="BD384" s="622">
        <v>2.4958088411503919E-3</v>
      </c>
      <c r="BE384" s="622">
        <v>1.320020254324601E-3</v>
      </c>
      <c r="BF384" s="622">
        <v>1.3402962382906648E-4</v>
      </c>
      <c r="BG384" s="622">
        <v>1.2608780559486085E-4</v>
      </c>
      <c r="BH384" s="622">
        <v>4.8769999491647697E-4</v>
      </c>
      <c r="BI384" s="622">
        <v>4.7503199146090641E-3</v>
      </c>
      <c r="BJ384" s="622">
        <v>0.14393469223155442</v>
      </c>
      <c r="BK384" s="622">
        <v>1.8370653059299454E-3</v>
      </c>
      <c r="BL384" s="622">
        <v>2.7987462140199666E-3</v>
      </c>
      <c r="BM384" s="622">
        <v>2.3389659119253756E-3</v>
      </c>
      <c r="BN384" s="622">
        <v>8.9902413797122971E-4</v>
      </c>
      <c r="BO384" s="622">
        <v>8.8635569153458515E-4</v>
      </c>
      <c r="BP384" s="622">
        <v>1.2126593767597133E-4</v>
      </c>
      <c r="BQ384" s="622">
        <v>6.9379535835129225E-5</v>
      </c>
      <c r="BR384" s="622">
        <v>5.3781233974066964E-6</v>
      </c>
      <c r="BS384" s="622">
        <v>2.4349697098763988E-4</v>
      </c>
      <c r="BT384" s="622">
        <v>0</v>
      </c>
      <c r="BU384" s="622">
        <v>3.289958760561226E-6</v>
      </c>
      <c r="BV384" s="622">
        <v>0</v>
      </c>
      <c r="BW384" s="622">
        <v>0</v>
      </c>
      <c r="BX384" s="622">
        <v>5.3090388594983443E-5</v>
      </c>
      <c r="BY384" s="622">
        <v>2.8568075777108713E-6</v>
      </c>
      <c r="BZ384" s="622">
        <v>1.6040744026273242E-5</v>
      </c>
      <c r="CA384" s="622">
        <v>0</v>
      </c>
      <c r="CB384" s="622">
        <v>0</v>
      </c>
      <c r="CC384" s="622">
        <v>0</v>
      </c>
      <c r="CD384" s="622">
        <v>9.498845794600112E-3</v>
      </c>
      <c r="CE384" s="622">
        <v>0</v>
      </c>
      <c r="CF384" s="622">
        <v>0</v>
      </c>
      <c r="CG384" s="622">
        <v>5.2888720291337706E-6</v>
      </c>
      <c r="CH384" s="622">
        <v>3.1878659309544407E-5</v>
      </c>
      <c r="CI384" s="622">
        <v>0</v>
      </c>
      <c r="CJ384" s="622">
        <v>0</v>
      </c>
    </row>
    <row r="385" spans="2:88">
      <c r="B385" s="280"/>
      <c r="C385" s="565">
        <f t="shared" si="33"/>
        <v>17</v>
      </c>
      <c r="D385" s="617" t="str">
        <f t="shared" si="33"/>
        <v>業務用機械</v>
      </c>
      <c r="E385" s="622">
        <v>2.5757840851520881E-4</v>
      </c>
      <c r="F385" s="622">
        <v>0</v>
      </c>
      <c r="G385" s="622">
        <v>1.0407842194564764E-5</v>
      </c>
      <c r="H385" s="622">
        <v>0</v>
      </c>
      <c r="I385" s="622">
        <v>0</v>
      </c>
      <c r="J385" s="622">
        <v>0</v>
      </c>
      <c r="K385" s="622">
        <v>0</v>
      </c>
      <c r="L385" s="622">
        <v>0</v>
      </c>
      <c r="M385" s="622">
        <v>0</v>
      </c>
      <c r="N385" s="622">
        <v>0</v>
      </c>
      <c r="O385" s="622">
        <v>0</v>
      </c>
      <c r="P385" s="622">
        <v>0</v>
      </c>
      <c r="Q385" s="622">
        <v>0</v>
      </c>
      <c r="R385" s="622">
        <v>8.4090996841016598E-6</v>
      </c>
      <c r="S385" s="622">
        <v>6.4553540237902759E-4</v>
      </c>
      <c r="T385" s="622">
        <v>3.3387118400930614E-3</v>
      </c>
      <c r="U385" s="622">
        <v>7.5578405698845524E-2</v>
      </c>
      <c r="V385" s="622">
        <v>2.2504400541973786E-4</v>
      </c>
      <c r="W385" s="622">
        <v>4.1354812693697408E-4</v>
      </c>
      <c r="X385" s="622">
        <v>1.4194423194266979E-4</v>
      </c>
      <c r="Y385" s="622">
        <v>2.1286615041051193E-4</v>
      </c>
      <c r="Z385" s="622">
        <v>1.6447166262934917E-4</v>
      </c>
      <c r="AA385" s="622">
        <v>1.0156264397811228E-4</v>
      </c>
      <c r="AB385" s="622">
        <v>0</v>
      </c>
      <c r="AC385" s="622">
        <v>4.7376125610678748E-5</v>
      </c>
      <c r="AD385" s="622">
        <v>1.3373283673192416E-5</v>
      </c>
      <c r="AE385" s="622">
        <v>1.5468181721459281E-4</v>
      </c>
      <c r="AF385" s="622">
        <v>3.5070819237344348E-6</v>
      </c>
      <c r="AG385" s="622">
        <v>0</v>
      </c>
      <c r="AH385" s="622">
        <v>8.1926634007815816E-6</v>
      </c>
      <c r="AI385" s="622">
        <v>1.7412230548370741E-5</v>
      </c>
      <c r="AJ385" s="622">
        <v>1.2368579314180326E-3</v>
      </c>
      <c r="AK385" s="622">
        <v>0</v>
      </c>
      <c r="AL385" s="622">
        <v>5.2837055862308959E-3</v>
      </c>
      <c r="AM385" s="622">
        <v>0</v>
      </c>
      <c r="AN385" s="622">
        <v>3.4836388255224341E-3</v>
      </c>
      <c r="AO385" s="622">
        <v>1.6618091106017159E-5</v>
      </c>
      <c r="AP385" s="622">
        <v>0</v>
      </c>
      <c r="AQ385" s="622">
        <v>1.052763033845781E-3</v>
      </c>
      <c r="AR385" s="622">
        <v>7.1453029320509408E-5</v>
      </c>
      <c r="AS385" s="622">
        <v>1.3191689529558466E-2</v>
      </c>
      <c r="AT385" s="622">
        <v>0</v>
      </c>
      <c r="AU385" s="623">
        <v>3.7594335286992377E-4</v>
      </c>
      <c r="AV385" s="622">
        <v>3.9217728145660853E-5</v>
      </c>
      <c r="AW385" s="622">
        <v>8.7941902484608577E-6</v>
      </c>
      <c r="AX385" s="622">
        <v>0</v>
      </c>
      <c r="AY385" s="622">
        <v>2.3152131877031552E-7</v>
      </c>
      <c r="AZ385" s="622">
        <v>0</v>
      </c>
      <c r="BA385" s="622">
        <v>0</v>
      </c>
      <c r="BB385" s="622">
        <v>7.615864327099187E-7</v>
      </c>
      <c r="BC385" s="622">
        <v>0</v>
      </c>
      <c r="BD385" s="622">
        <v>0</v>
      </c>
      <c r="BE385" s="622">
        <v>0</v>
      </c>
      <c r="BF385" s="622">
        <v>0</v>
      </c>
      <c r="BG385" s="622">
        <v>0</v>
      </c>
      <c r="BH385" s="622">
        <v>1.7946952779539947E-5</v>
      </c>
      <c r="BI385" s="622">
        <v>2.5985361011174662E-3</v>
      </c>
      <c r="BJ385" s="622">
        <v>5.4065381221441991E-3</v>
      </c>
      <c r="BK385" s="622">
        <v>8.0691967339119972E-2</v>
      </c>
      <c r="BL385" s="622">
        <v>6.4723959126171317E-5</v>
      </c>
      <c r="BM385" s="622">
        <v>9.0724776332535358E-4</v>
      </c>
      <c r="BN385" s="622">
        <v>1.2353507004750177E-3</v>
      </c>
      <c r="BO385" s="622">
        <v>3.7153748085039538E-4</v>
      </c>
      <c r="BP385" s="622">
        <v>1.6647440915809977E-4</v>
      </c>
      <c r="BQ385" s="622">
        <v>1.9096635431690152E-4</v>
      </c>
      <c r="BR385" s="622">
        <v>0</v>
      </c>
      <c r="BS385" s="622">
        <v>9.504962337793642E-5</v>
      </c>
      <c r="BT385" s="622">
        <v>2.7013298969290507E-5</v>
      </c>
      <c r="BU385" s="622">
        <v>1.0651436475705742E-3</v>
      </c>
      <c r="BV385" s="622">
        <v>1.1380830707656217E-5</v>
      </c>
      <c r="BW385" s="622">
        <v>0</v>
      </c>
      <c r="BX385" s="622">
        <v>3.1936619278098515E-5</v>
      </c>
      <c r="BY385" s="622">
        <v>1.9184265287573826E-4</v>
      </c>
      <c r="BZ385" s="622">
        <v>3.1245414190224177E-3</v>
      </c>
      <c r="CA385" s="622">
        <v>0</v>
      </c>
      <c r="CB385" s="622">
        <v>1.0121831608516286E-2</v>
      </c>
      <c r="CC385" s="622">
        <v>0</v>
      </c>
      <c r="CD385" s="622">
        <v>3.4488075778011142E-3</v>
      </c>
      <c r="CE385" s="622">
        <v>3.6280955992415836E-5</v>
      </c>
      <c r="CF385" s="622">
        <v>0</v>
      </c>
      <c r="CG385" s="622">
        <v>3.3387202201571636E-3</v>
      </c>
      <c r="CH385" s="622">
        <v>3.0600912773231939E-4</v>
      </c>
      <c r="CI385" s="622">
        <v>2.4001769953337599E-2</v>
      </c>
      <c r="CJ385" s="622">
        <v>0</v>
      </c>
    </row>
    <row r="386" spans="2:88">
      <c r="B386" s="280"/>
      <c r="C386" s="565">
        <f t="shared" si="33"/>
        <v>18</v>
      </c>
      <c r="D386" s="617" t="str">
        <f t="shared" si="33"/>
        <v>電子部品</v>
      </c>
      <c r="E386" s="622">
        <v>0</v>
      </c>
      <c r="F386" s="622">
        <v>0</v>
      </c>
      <c r="G386" s="622">
        <v>0</v>
      </c>
      <c r="H386" s="622">
        <v>0</v>
      </c>
      <c r="I386" s="622">
        <v>8.2716059535076597E-7</v>
      </c>
      <c r="J386" s="622">
        <v>0</v>
      </c>
      <c r="K386" s="622">
        <v>5.9684609230754185E-6</v>
      </c>
      <c r="L386" s="622">
        <v>1.9699461355766941E-6</v>
      </c>
      <c r="M386" s="622">
        <v>3.8503717774733345E-7</v>
      </c>
      <c r="N386" s="622">
        <v>0</v>
      </c>
      <c r="O386" s="622">
        <v>0</v>
      </c>
      <c r="P386" s="622">
        <v>0</v>
      </c>
      <c r="Q386" s="622">
        <v>2.8857694427734731E-4</v>
      </c>
      <c r="R386" s="622">
        <v>3.8501451623281548E-4</v>
      </c>
      <c r="S386" s="622">
        <v>1.1977131451499092E-3</v>
      </c>
      <c r="T386" s="622">
        <v>4.8698994865949367E-3</v>
      </c>
      <c r="U386" s="622">
        <v>4.3538132730215423E-2</v>
      </c>
      <c r="V386" s="622">
        <v>7.9332993013266573E-2</v>
      </c>
      <c r="W386" s="622">
        <v>1.5166986567033233E-2</v>
      </c>
      <c r="X386" s="622">
        <v>0.12819483395653045</v>
      </c>
      <c r="Y386" s="622">
        <v>3.3422229247570562E-3</v>
      </c>
      <c r="Z386" s="622">
        <v>7.0873524746835066E-4</v>
      </c>
      <c r="AA386" s="622">
        <v>1.327120870268565E-4</v>
      </c>
      <c r="AB386" s="622">
        <v>2.2882683058318502E-6</v>
      </c>
      <c r="AC386" s="622">
        <v>1.6047183361012508E-5</v>
      </c>
      <c r="AD386" s="622">
        <v>0</v>
      </c>
      <c r="AE386" s="622">
        <v>1.2124147188798057E-5</v>
      </c>
      <c r="AF386" s="622">
        <v>1.4782936032968744E-5</v>
      </c>
      <c r="AG386" s="622">
        <v>0</v>
      </c>
      <c r="AH386" s="622">
        <v>8.2222486920486502E-7</v>
      </c>
      <c r="AI386" s="622">
        <v>3.0983369105993516E-4</v>
      </c>
      <c r="AJ386" s="622">
        <v>7.6977254902588731E-4</v>
      </c>
      <c r="AK386" s="622">
        <v>5.7245423907984036E-4</v>
      </c>
      <c r="AL386" s="622">
        <v>1.543335386972546E-6</v>
      </c>
      <c r="AM386" s="622">
        <v>0</v>
      </c>
      <c r="AN386" s="622">
        <v>7.5393227910644893E-3</v>
      </c>
      <c r="AO386" s="622">
        <v>0</v>
      </c>
      <c r="AP386" s="622">
        <v>0</v>
      </c>
      <c r="AQ386" s="622">
        <v>0</v>
      </c>
      <c r="AR386" s="622">
        <v>4.0762076223030302E-5</v>
      </c>
      <c r="AS386" s="622">
        <v>1.7329890005158537E-2</v>
      </c>
      <c r="AT386" s="622">
        <v>0</v>
      </c>
      <c r="AU386" s="623">
        <v>0</v>
      </c>
      <c r="AV386" s="622">
        <v>0</v>
      </c>
      <c r="AW386" s="622">
        <v>7.7073677238692523E-6</v>
      </c>
      <c r="AX386" s="622">
        <v>2.5079296057611757E-5</v>
      </c>
      <c r="AY386" s="622">
        <v>1.7886048488520346E-6</v>
      </c>
      <c r="AZ386" s="622">
        <v>8.4278234425946717E-7</v>
      </c>
      <c r="BA386" s="622">
        <v>1.0190764707170795E-5</v>
      </c>
      <c r="BB386" s="622">
        <v>5.2655684320389922E-6</v>
      </c>
      <c r="BC386" s="622">
        <v>5.7363474495147575E-7</v>
      </c>
      <c r="BD386" s="622">
        <v>5.1988686142277953E-7</v>
      </c>
      <c r="BE386" s="622">
        <v>3.2584862672223166E-7</v>
      </c>
      <c r="BF386" s="622">
        <v>1.092647056097694E-6</v>
      </c>
      <c r="BG386" s="622">
        <v>1.1326457563087068E-4</v>
      </c>
      <c r="BH386" s="622">
        <v>2.6422229671164968E-3</v>
      </c>
      <c r="BI386" s="622">
        <v>7.4240579037031362E-3</v>
      </c>
      <c r="BJ386" s="622">
        <v>8.8035885943953136E-3</v>
      </c>
      <c r="BK386" s="622">
        <v>0.118242287392389</v>
      </c>
      <c r="BL386" s="622">
        <v>0.25389780997444605</v>
      </c>
      <c r="BM386" s="622">
        <v>0.13258866746353007</v>
      </c>
      <c r="BN386" s="622">
        <v>0.28061324989501302</v>
      </c>
      <c r="BO386" s="622">
        <v>9.7885294302806174E-3</v>
      </c>
      <c r="BP386" s="622">
        <v>6.2944171369784347E-3</v>
      </c>
      <c r="BQ386" s="622">
        <v>3.0959485555685464E-4</v>
      </c>
      <c r="BR386" s="622">
        <v>5.3378191709654776E-6</v>
      </c>
      <c r="BS386" s="622">
        <v>2.0507312591270033E-5</v>
      </c>
      <c r="BT386" s="622">
        <v>0</v>
      </c>
      <c r="BU386" s="622">
        <v>2.4334296760525463E-5</v>
      </c>
      <c r="BV386" s="622">
        <v>4.453178083175569E-5</v>
      </c>
      <c r="BW386" s="622">
        <v>0</v>
      </c>
      <c r="BX386" s="622">
        <v>6.6090668936298504E-6</v>
      </c>
      <c r="BY386" s="622">
        <v>1.3812720341062309E-3</v>
      </c>
      <c r="BZ386" s="622">
        <v>2.2075271046939813E-3</v>
      </c>
      <c r="CA386" s="622">
        <v>1.4766080135968764E-3</v>
      </c>
      <c r="CB386" s="622">
        <v>4.2169678628138311E-6</v>
      </c>
      <c r="CC386" s="622">
        <v>0</v>
      </c>
      <c r="CD386" s="622">
        <v>9.3291390014428079E-3</v>
      </c>
      <c r="CE386" s="622">
        <v>7.9777933425789306E-7</v>
      </c>
      <c r="CF386" s="622">
        <v>0</v>
      </c>
      <c r="CG386" s="622">
        <v>2.0904392847210682E-7</v>
      </c>
      <c r="CH386" s="622">
        <v>5.2722530810177477E-5</v>
      </c>
      <c r="CI386" s="622">
        <v>3.5738725178882082E-2</v>
      </c>
      <c r="CJ386" s="622">
        <v>0</v>
      </c>
    </row>
    <row r="387" spans="2:88">
      <c r="B387" s="280"/>
      <c r="C387" s="565">
        <f t="shared" si="33"/>
        <v>19</v>
      </c>
      <c r="D387" s="617" t="str">
        <f t="shared" si="33"/>
        <v>電気機械</v>
      </c>
      <c r="E387" s="622">
        <v>2.4514737756824096E-5</v>
      </c>
      <c r="F387" s="622">
        <v>0</v>
      </c>
      <c r="G387" s="622">
        <v>1.0466812982257551E-3</v>
      </c>
      <c r="H387" s="622">
        <v>2.312154966066171E-4</v>
      </c>
      <c r="I387" s="622">
        <v>0</v>
      </c>
      <c r="J387" s="622">
        <v>0</v>
      </c>
      <c r="K387" s="622">
        <v>1.3878003922381405E-4</v>
      </c>
      <c r="L387" s="622">
        <v>1.4773263108523684E-6</v>
      </c>
      <c r="M387" s="622">
        <v>0</v>
      </c>
      <c r="N387" s="622">
        <v>6.6061564159707967E-6</v>
      </c>
      <c r="O387" s="622">
        <v>1.9238932235818107E-5</v>
      </c>
      <c r="P387" s="622">
        <v>0</v>
      </c>
      <c r="Q387" s="622">
        <v>5.8861140292164392E-5</v>
      </c>
      <c r="R387" s="622">
        <v>8.59437345124838E-4</v>
      </c>
      <c r="S387" s="622">
        <v>7.2176054484087131E-3</v>
      </c>
      <c r="T387" s="622">
        <v>2.3000998592442347E-2</v>
      </c>
      <c r="U387" s="622">
        <v>2.1477048585226116E-2</v>
      </c>
      <c r="V387" s="622">
        <v>7.506532755350917E-3</v>
      </c>
      <c r="W387" s="622">
        <v>0.18271573525443857</v>
      </c>
      <c r="X387" s="622">
        <v>2.3933514895796482E-2</v>
      </c>
      <c r="Y387" s="622">
        <v>1.9648643687910548E-2</v>
      </c>
      <c r="Z387" s="622">
        <v>3.6810407005089045E-4</v>
      </c>
      <c r="AA387" s="622">
        <v>4.8570944931053579E-3</v>
      </c>
      <c r="AB387" s="622">
        <v>1.1440309334499753E-6</v>
      </c>
      <c r="AC387" s="622">
        <v>8.8251546045755561E-5</v>
      </c>
      <c r="AD387" s="622">
        <v>0</v>
      </c>
      <c r="AE387" s="622">
        <v>4.7193314998026564E-5</v>
      </c>
      <c r="AF387" s="622">
        <v>7.9187155565691602E-7</v>
      </c>
      <c r="AG387" s="622">
        <v>2.3395282530135128E-6</v>
      </c>
      <c r="AH387" s="622">
        <v>4.7970544901370515E-5</v>
      </c>
      <c r="AI387" s="622">
        <v>3.5836915059385023E-5</v>
      </c>
      <c r="AJ387" s="622">
        <v>8.5203106320861483E-4</v>
      </c>
      <c r="AK387" s="622">
        <v>2.1232684882009409E-4</v>
      </c>
      <c r="AL387" s="622">
        <v>3.6157386999949434E-5</v>
      </c>
      <c r="AM387" s="622">
        <v>0</v>
      </c>
      <c r="AN387" s="622">
        <v>7.2915820287675443E-3</v>
      </c>
      <c r="AO387" s="622">
        <v>3.0017875697999524E-5</v>
      </c>
      <c r="AP387" s="622">
        <v>1.4122584558735032E-5</v>
      </c>
      <c r="AQ387" s="622">
        <v>2.9282598218545545E-4</v>
      </c>
      <c r="AR387" s="622">
        <v>5.5465452789237634E-5</v>
      </c>
      <c r="AS387" s="622">
        <v>0</v>
      </c>
      <c r="AT387" s="622">
        <v>3.8854652394170971E-4</v>
      </c>
      <c r="AU387" s="623">
        <v>4.907753151594003E-5</v>
      </c>
      <c r="AV387" s="622">
        <v>1.3652451345177022E-5</v>
      </c>
      <c r="AW387" s="622">
        <v>1.4699705527916912E-3</v>
      </c>
      <c r="AX387" s="622">
        <v>3.7317845178386699E-4</v>
      </c>
      <c r="AY387" s="622">
        <v>1.3025787274728412E-6</v>
      </c>
      <c r="AZ387" s="622">
        <v>1.669451899057814E-6</v>
      </c>
      <c r="BA387" s="622">
        <v>1.3928439294377324E-4</v>
      </c>
      <c r="BB387" s="622">
        <v>2.9381596476202491E-6</v>
      </c>
      <c r="BC387" s="622">
        <v>1.2625582405017901E-7</v>
      </c>
      <c r="BD387" s="622">
        <v>2.1621699996795712E-5</v>
      </c>
      <c r="BE387" s="622">
        <v>4.5020445373490569E-5</v>
      </c>
      <c r="BF387" s="622">
        <v>6.4932128036155207E-7</v>
      </c>
      <c r="BG387" s="622">
        <v>1.8199519117469927E-5</v>
      </c>
      <c r="BH387" s="622">
        <v>7.6491669652341656E-4</v>
      </c>
      <c r="BI387" s="622">
        <v>2.2522073051780948E-2</v>
      </c>
      <c r="BJ387" s="622">
        <v>2.1632078789030729E-2</v>
      </c>
      <c r="BK387" s="622">
        <v>1.8112032671020285E-2</v>
      </c>
      <c r="BL387" s="622">
        <v>1.9978229395173092E-2</v>
      </c>
      <c r="BM387" s="622">
        <v>0.10644962830644539</v>
      </c>
      <c r="BN387" s="622">
        <v>1.7899480583901315E-2</v>
      </c>
      <c r="BO387" s="622">
        <v>3.024912611646954E-2</v>
      </c>
      <c r="BP387" s="622">
        <v>1.2837158515340346E-3</v>
      </c>
      <c r="BQ387" s="622">
        <v>7.7720113834514239E-3</v>
      </c>
      <c r="BR387" s="622">
        <v>3.4835460705257701E-6</v>
      </c>
      <c r="BS387" s="622">
        <v>1.8081452373648244E-4</v>
      </c>
      <c r="BT387" s="622">
        <v>5.5205119690864427E-6</v>
      </c>
      <c r="BU387" s="622">
        <v>2.1950162370444975E-4</v>
      </c>
      <c r="BV387" s="622">
        <v>2.9516503119511459E-6</v>
      </c>
      <c r="BW387" s="622">
        <v>1.2253728186638271E-5</v>
      </c>
      <c r="BX387" s="622">
        <v>2.1299303144763434E-4</v>
      </c>
      <c r="BY387" s="622">
        <v>2.383854702744751E-4</v>
      </c>
      <c r="BZ387" s="622">
        <v>1.8389244030310732E-3</v>
      </c>
      <c r="CA387" s="622">
        <v>4.5559629444843634E-4</v>
      </c>
      <c r="CB387" s="622">
        <v>7.2525044825942154E-5</v>
      </c>
      <c r="CC387" s="622">
        <v>1.8091233694011638E-6</v>
      </c>
      <c r="CD387" s="622">
        <v>5.4400649200276995E-3</v>
      </c>
      <c r="CE387" s="622">
        <v>9.6991297447045449E-5</v>
      </c>
      <c r="CF387" s="622">
        <v>4.1959494597257413E-5</v>
      </c>
      <c r="CG387" s="622">
        <v>7.2254053230942509E-4</v>
      </c>
      <c r="CH387" s="622">
        <v>7.707646951930178E-5</v>
      </c>
      <c r="CI387" s="622">
        <v>0</v>
      </c>
      <c r="CJ387" s="622">
        <v>1.1411383652931476E-3</v>
      </c>
    </row>
    <row r="388" spans="2:88">
      <c r="B388" s="280"/>
      <c r="C388" s="565">
        <f t="shared" si="33"/>
        <v>20</v>
      </c>
      <c r="D388" s="617" t="str">
        <f t="shared" si="33"/>
        <v>情報通信機器</v>
      </c>
      <c r="E388" s="622">
        <v>6.8210899391552144E-6</v>
      </c>
      <c r="F388" s="622">
        <v>1.1138099479331937E-4</v>
      </c>
      <c r="G388" s="622">
        <v>3.3073965208913412E-5</v>
      </c>
      <c r="H388" s="622">
        <v>0</v>
      </c>
      <c r="I388" s="622">
        <v>2.037067583639114E-5</v>
      </c>
      <c r="J388" s="622">
        <v>0</v>
      </c>
      <c r="K388" s="622">
        <v>0</v>
      </c>
      <c r="L388" s="622">
        <v>1.0395925799451424E-5</v>
      </c>
      <c r="M388" s="622">
        <v>2.0319428321422904E-6</v>
      </c>
      <c r="N388" s="622">
        <v>1.7623942257532227E-5</v>
      </c>
      <c r="O388" s="622">
        <v>1.9740667147350426E-5</v>
      </c>
      <c r="P388" s="622">
        <v>0</v>
      </c>
      <c r="Q388" s="622">
        <v>6.3987256965684433E-6</v>
      </c>
      <c r="R388" s="622">
        <v>4.5428038860001079E-5</v>
      </c>
      <c r="S388" s="622">
        <v>2.0457728482962064E-4</v>
      </c>
      <c r="T388" s="622">
        <v>2.5638119435347968E-4</v>
      </c>
      <c r="U388" s="622">
        <v>6.8153379057165818E-6</v>
      </c>
      <c r="V388" s="622">
        <v>5.2721615458051675E-5</v>
      </c>
      <c r="W388" s="622">
        <v>4.3906609040786116E-5</v>
      </c>
      <c r="X388" s="622">
        <v>2.6324207688474908E-2</v>
      </c>
      <c r="Y388" s="622">
        <v>7.4036672028366425E-3</v>
      </c>
      <c r="Z388" s="622">
        <v>3.1359411178405454E-5</v>
      </c>
      <c r="AA388" s="622">
        <v>1.5663892179264599E-3</v>
      </c>
      <c r="AB388" s="622">
        <v>1.2075795925100405E-5</v>
      </c>
      <c r="AC388" s="622">
        <v>9.4094692065408566E-6</v>
      </c>
      <c r="AD388" s="622">
        <v>1.4165841188710555E-5</v>
      </c>
      <c r="AE388" s="622">
        <v>1.5437005479791428E-4</v>
      </c>
      <c r="AF388" s="622">
        <v>8.7300772148779087E-5</v>
      </c>
      <c r="AG388" s="622">
        <v>2.7438715858263303E-5</v>
      </c>
      <c r="AH388" s="622">
        <v>8.6781953844794797E-5</v>
      </c>
      <c r="AI388" s="622">
        <v>1.198364952033505E-4</v>
      </c>
      <c r="AJ388" s="622">
        <v>1.0325493884560798E-3</v>
      </c>
      <c r="AK388" s="622">
        <v>7.3242217633237333E-5</v>
      </c>
      <c r="AL388" s="622">
        <v>2.4433764776929751E-5</v>
      </c>
      <c r="AM388" s="622">
        <v>5.1679077714258759E-5</v>
      </c>
      <c r="AN388" s="622">
        <v>8.5967215224723654E-4</v>
      </c>
      <c r="AO388" s="622">
        <v>8.8014748367020346E-6</v>
      </c>
      <c r="AP388" s="622">
        <v>1.4354952676462959E-4</v>
      </c>
      <c r="AQ388" s="622">
        <v>4.2589838929468673E-4</v>
      </c>
      <c r="AR388" s="622">
        <v>2.3901359658364028E-5</v>
      </c>
      <c r="AS388" s="622">
        <v>0</v>
      </c>
      <c r="AT388" s="622">
        <v>0</v>
      </c>
      <c r="AU388" s="623">
        <v>4.4813914780533857E-6</v>
      </c>
      <c r="AV388" s="622">
        <v>8.604687135549993E-5</v>
      </c>
      <c r="AW388" s="622">
        <v>4.7299122171377191E-5</v>
      </c>
      <c r="AX388" s="622">
        <v>1.307330097691685E-5</v>
      </c>
      <c r="AY388" s="622">
        <v>1.8427850371636702E-5</v>
      </c>
      <c r="AZ388" s="622">
        <v>7.5483923415393504E-6</v>
      </c>
      <c r="BA388" s="622">
        <v>6.5375125227327978E-6</v>
      </c>
      <c r="BB388" s="622">
        <v>3.3359679875455295E-5</v>
      </c>
      <c r="BC388" s="622">
        <v>2.9811739946259284E-6</v>
      </c>
      <c r="BD388" s="622">
        <v>8.425820065129503E-6</v>
      </c>
      <c r="BE388" s="622">
        <v>1.2484557432543873E-5</v>
      </c>
      <c r="BF388" s="622">
        <v>8.336485676500937E-7</v>
      </c>
      <c r="BG388" s="622">
        <v>2.8208712446125097E-6</v>
      </c>
      <c r="BH388" s="622">
        <v>5.2275565966480729E-5</v>
      </c>
      <c r="BI388" s="622">
        <v>7.6092853314960315E-4</v>
      </c>
      <c r="BJ388" s="622">
        <v>2.3797460873242545E-4</v>
      </c>
      <c r="BK388" s="622">
        <v>3.3864048108890427E-5</v>
      </c>
      <c r="BL388" s="622">
        <v>5.8322937159265421E-5</v>
      </c>
      <c r="BM388" s="622">
        <v>4.5329453697025898E-5</v>
      </c>
      <c r="BN388" s="622">
        <v>2.5722182216881367E-2</v>
      </c>
      <c r="BO388" s="622">
        <v>6.0665351538768727E-3</v>
      </c>
      <c r="BP388" s="622">
        <v>3.8857673327944972E-5</v>
      </c>
      <c r="BQ388" s="622">
        <v>1.6674937715604246E-3</v>
      </c>
      <c r="BR388" s="622">
        <v>1.4700729619900975E-5</v>
      </c>
      <c r="BS388" s="622">
        <v>1.1313256328039083E-5</v>
      </c>
      <c r="BT388" s="622">
        <v>2.0667099206351319E-5</v>
      </c>
      <c r="BU388" s="622">
        <v>3.0825932243248893E-4</v>
      </c>
      <c r="BV388" s="622">
        <v>1.4636628674171356E-4</v>
      </c>
      <c r="BW388" s="622">
        <v>6.6441383691783772E-5</v>
      </c>
      <c r="BX388" s="622">
        <v>1.271257053468754E-4</v>
      </c>
      <c r="BY388" s="622">
        <v>2.3990270485683458E-4</v>
      </c>
      <c r="BZ388" s="622">
        <v>1.6688822710601674E-3</v>
      </c>
      <c r="CA388" s="622">
        <v>1.2031437983353141E-4</v>
      </c>
      <c r="CB388" s="622">
        <v>2.6128608816444119E-5</v>
      </c>
      <c r="CC388" s="622">
        <v>7.5209764971339411E-5</v>
      </c>
      <c r="CD388" s="622">
        <v>1.3635713507505365E-3</v>
      </c>
      <c r="CE388" s="622">
        <v>1.250431389722987E-5</v>
      </c>
      <c r="CF388" s="622">
        <v>1.6827534204535695E-4</v>
      </c>
      <c r="CG388" s="622">
        <v>2.9197556151151581E-4</v>
      </c>
      <c r="CH388" s="622">
        <v>2.6313633567339106E-5</v>
      </c>
      <c r="CI388" s="622">
        <v>0</v>
      </c>
      <c r="CJ388" s="622">
        <v>0</v>
      </c>
    </row>
    <row r="389" spans="2:88">
      <c r="B389" s="280"/>
      <c r="C389" s="565">
        <f t="shared" ref="C389:D408" si="34">C25</f>
        <v>21</v>
      </c>
      <c r="D389" s="617" t="str">
        <f t="shared" si="34"/>
        <v>輸送機械</v>
      </c>
      <c r="E389" s="622">
        <v>0</v>
      </c>
      <c r="F389" s="622">
        <v>0</v>
      </c>
      <c r="G389" s="622">
        <v>2.4113416685981416E-2</v>
      </c>
      <c r="H389" s="622">
        <v>6.7486052378611699E-5</v>
      </c>
      <c r="I389" s="622">
        <v>0</v>
      </c>
      <c r="J389" s="622">
        <v>0</v>
      </c>
      <c r="K389" s="622">
        <v>0</v>
      </c>
      <c r="L389" s="622">
        <v>0</v>
      </c>
      <c r="M389" s="622">
        <v>0</v>
      </c>
      <c r="N389" s="622">
        <v>0</v>
      </c>
      <c r="O389" s="622">
        <v>0</v>
      </c>
      <c r="P389" s="622">
        <v>0</v>
      </c>
      <c r="Q389" s="622">
        <v>0</v>
      </c>
      <c r="R389" s="622">
        <v>0</v>
      </c>
      <c r="S389" s="622">
        <v>0</v>
      </c>
      <c r="T389" s="622">
        <v>3.1201578335459378E-5</v>
      </c>
      <c r="U389" s="622">
        <v>0</v>
      </c>
      <c r="V389" s="622">
        <v>0</v>
      </c>
      <c r="W389" s="622">
        <v>0</v>
      </c>
      <c r="X389" s="622">
        <v>0</v>
      </c>
      <c r="Y389" s="622">
        <v>0.27589941860310396</v>
      </c>
      <c r="Z389" s="622">
        <v>0</v>
      </c>
      <c r="AA389" s="622">
        <v>0</v>
      </c>
      <c r="AB389" s="622">
        <v>0</v>
      </c>
      <c r="AC389" s="622">
        <v>0</v>
      </c>
      <c r="AD389" s="622">
        <v>0</v>
      </c>
      <c r="AE389" s="622">
        <v>2.5625881757268909E-6</v>
      </c>
      <c r="AF389" s="622">
        <v>0</v>
      </c>
      <c r="AG389" s="622">
        <v>0</v>
      </c>
      <c r="AH389" s="622">
        <v>5.5969160142767555E-3</v>
      </c>
      <c r="AI389" s="622">
        <v>0</v>
      </c>
      <c r="AJ389" s="622">
        <v>1.9180083089513709E-3</v>
      </c>
      <c r="AK389" s="622">
        <v>4.7634150544204617E-5</v>
      </c>
      <c r="AL389" s="622">
        <v>0</v>
      </c>
      <c r="AM389" s="622">
        <v>0</v>
      </c>
      <c r="AN389" s="622">
        <v>1.8313794583845393E-2</v>
      </c>
      <c r="AO389" s="622">
        <v>5.552068399863102E-6</v>
      </c>
      <c r="AP389" s="622">
        <v>0</v>
      </c>
      <c r="AQ389" s="622">
        <v>7.4628581182966623E-6</v>
      </c>
      <c r="AR389" s="622">
        <v>1.0687897152969918E-4</v>
      </c>
      <c r="AS389" s="622">
        <v>0</v>
      </c>
      <c r="AT389" s="622">
        <v>0</v>
      </c>
      <c r="AU389" s="623">
        <v>6.9970255607951061E-6</v>
      </c>
      <c r="AV389" s="622">
        <v>7.4200009081270444E-6</v>
      </c>
      <c r="AW389" s="622">
        <v>4.4338835573612928E-2</v>
      </c>
      <c r="AX389" s="622">
        <v>7.3056517777170287E-5</v>
      </c>
      <c r="AY389" s="622">
        <v>6.2298842052782385E-7</v>
      </c>
      <c r="AZ389" s="622">
        <v>5.5448194789678617E-7</v>
      </c>
      <c r="BA389" s="622">
        <v>7.4804401956650356E-7</v>
      </c>
      <c r="BB389" s="622">
        <v>7.3189731562361359E-8</v>
      </c>
      <c r="BC389" s="622">
        <v>6.2900801717168378E-8</v>
      </c>
      <c r="BD389" s="622">
        <v>7.3294948462204365E-8</v>
      </c>
      <c r="BE389" s="622">
        <v>4.0196584228219209E-6</v>
      </c>
      <c r="BF389" s="622">
        <v>3.2349263421327275E-7</v>
      </c>
      <c r="BG389" s="622">
        <v>2.3311420176256745E-7</v>
      </c>
      <c r="BH389" s="622">
        <v>1.1157627847376118E-6</v>
      </c>
      <c r="BI389" s="622">
        <v>2.8952137040278519E-7</v>
      </c>
      <c r="BJ389" s="622">
        <v>5.0638298724680383E-4</v>
      </c>
      <c r="BK389" s="622">
        <v>5.891565786302095E-7</v>
      </c>
      <c r="BL389" s="622">
        <v>8.4929582627465092E-8</v>
      </c>
      <c r="BM389" s="622">
        <v>1.2644672766878258E-7</v>
      </c>
      <c r="BN389" s="622">
        <v>1.8264503242552232E-7</v>
      </c>
      <c r="BO389" s="622">
        <v>0.43680144219771283</v>
      </c>
      <c r="BP389" s="622">
        <v>2.7094182224325455E-6</v>
      </c>
      <c r="BQ389" s="622">
        <v>2.4319833727765115E-6</v>
      </c>
      <c r="BR389" s="622">
        <v>2.8584817814004561E-7</v>
      </c>
      <c r="BS389" s="622">
        <v>6.5994147103219033E-7</v>
      </c>
      <c r="BT389" s="622">
        <v>4.3039333133205109E-6</v>
      </c>
      <c r="BU389" s="622">
        <v>4.7947093311905766E-6</v>
      </c>
      <c r="BV389" s="622">
        <v>4.7616698736147902E-7</v>
      </c>
      <c r="BW389" s="622">
        <v>7.3700063877066256E-8</v>
      </c>
      <c r="BX389" s="622">
        <v>1.7903998484208823E-2</v>
      </c>
      <c r="BY389" s="622">
        <v>8.8799175312265339E-7</v>
      </c>
      <c r="BZ389" s="622">
        <v>5.3547886872057698E-3</v>
      </c>
      <c r="CA389" s="622">
        <v>6.6215372571483134E-5</v>
      </c>
      <c r="CB389" s="622">
        <v>5.1468930256882653E-7</v>
      </c>
      <c r="CC389" s="622">
        <v>1.1266342681286077E-6</v>
      </c>
      <c r="CD389" s="622">
        <v>2.3251182406738295E-2</v>
      </c>
      <c r="CE389" s="622">
        <v>1.9682761610879081E-6</v>
      </c>
      <c r="CF389" s="622">
        <v>3.6072942393788677E-8</v>
      </c>
      <c r="CG389" s="622">
        <v>1.8494843701765417E-5</v>
      </c>
      <c r="CH389" s="622">
        <v>1.0980773792500204E-4</v>
      </c>
      <c r="CI389" s="622">
        <v>0</v>
      </c>
      <c r="CJ389" s="622">
        <v>1.2772102064831383E-6</v>
      </c>
    </row>
    <row r="390" spans="2:88">
      <c r="B390" s="280"/>
      <c r="C390" s="565">
        <f t="shared" si="34"/>
        <v>22</v>
      </c>
      <c r="D390" s="617" t="str">
        <f t="shared" si="34"/>
        <v>その他の製造工業製品</v>
      </c>
      <c r="E390" s="622">
        <v>1.1247755287406059E-4</v>
      </c>
      <c r="F390" s="622">
        <v>9.0015561699020139E-5</v>
      </c>
      <c r="G390" s="622">
        <v>1.2267103118028587E-3</v>
      </c>
      <c r="H390" s="622">
        <v>1.5370878056463417E-3</v>
      </c>
      <c r="I390" s="622">
        <v>8.9514294913425434E-3</v>
      </c>
      <c r="J390" s="622">
        <v>4.7146624322066495E-3</v>
      </c>
      <c r="K390" s="622">
        <v>5.4410081684113012E-3</v>
      </c>
      <c r="L390" s="622">
        <v>2.306216918502108E-3</v>
      </c>
      <c r="M390" s="622">
        <v>1.5130125784627991E-5</v>
      </c>
      <c r="N390" s="622">
        <v>6.4861634071651899E-4</v>
      </c>
      <c r="O390" s="622">
        <v>1.5586515248724952E-3</v>
      </c>
      <c r="P390" s="622">
        <v>1.5183478001490757E-3</v>
      </c>
      <c r="Q390" s="622">
        <v>7.1994574920666724E-4</v>
      </c>
      <c r="R390" s="622">
        <v>1.03677484767549E-3</v>
      </c>
      <c r="S390" s="622">
        <v>1.505897519411597E-3</v>
      </c>
      <c r="T390" s="622">
        <v>1.9394873512913792E-3</v>
      </c>
      <c r="U390" s="622">
        <v>5.4963776387137201E-3</v>
      </c>
      <c r="V390" s="622">
        <v>6.6509227342013413E-3</v>
      </c>
      <c r="W390" s="622">
        <v>2.0490959389143624E-3</v>
      </c>
      <c r="X390" s="622">
        <v>3.6963853543289607E-3</v>
      </c>
      <c r="Y390" s="622">
        <v>1.0029256214796186E-3</v>
      </c>
      <c r="Z390" s="622">
        <v>1.8084357764161792E-2</v>
      </c>
      <c r="AA390" s="622">
        <v>1.1130341476465059E-3</v>
      </c>
      <c r="AB390" s="622">
        <v>1.209147808065918E-3</v>
      </c>
      <c r="AC390" s="622">
        <v>2.5038951919411742E-3</v>
      </c>
      <c r="AD390" s="622">
        <v>2.6076801951067123E-3</v>
      </c>
      <c r="AE390" s="622">
        <v>4.7030427218741396E-3</v>
      </c>
      <c r="AF390" s="622">
        <v>1.2542729513818029E-2</v>
      </c>
      <c r="AG390" s="622">
        <v>2.1625062167599248E-5</v>
      </c>
      <c r="AH390" s="622">
        <v>1.2527432365723767E-3</v>
      </c>
      <c r="AI390" s="622">
        <v>1.3151729356380659E-2</v>
      </c>
      <c r="AJ390" s="622">
        <v>5.1115139682897841E-3</v>
      </c>
      <c r="AK390" s="622">
        <v>1.0645608905825228E-2</v>
      </c>
      <c r="AL390" s="622">
        <v>3.0695908258177528E-3</v>
      </c>
      <c r="AM390" s="622">
        <v>2.8189400987511947E-2</v>
      </c>
      <c r="AN390" s="622">
        <v>3.1193054893147464E-3</v>
      </c>
      <c r="AO390" s="622">
        <v>9.5614830905845253E-4</v>
      </c>
      <c r="AP390" s="622">
        <v>8.8764894166890387E-4</v>
      </c>
      <c r="AQ390" s="622">
        <v>4.590951498878817E-3</v>
      </c>
      <c r="AR390" s="622">
        <v>3.0474126650286708E-3</v>
      </c>
      <c r="AS390" s="622">
        <v>3.3502741247971778E-2</v>
      </c>
      <c r="AT390" s="622">
        <v>3.5286750016729873E-4</v>
      </c>
      <c r="AU390" s="623">
        <v>1.2968265486516489E-3</v>
      </c>
      <c r="AV390" s="622">
        <v>5.8682041757986475E-3</v>
      </c>
      <c r="AW390" s="622">
        <v>6.9250775017022396E-3</v>
      </c>
      <c r="AX390" s="622">
        <v>4.2113854150294533E-3</v>
      </c>
      <c r="AY390" s="622">
        <v>8.3615882339414301E-3</v>
      </c>
      <c r="AZ390" s="622">
        <v>1.6144197050944827E-2</v>
      </c>
      <c r="BA390" s="622">
        <v>1.426878322408379E-2</v>
      </c>
      <c r="BB390" s="622">
        <v>3.5774394935925882E-3</v>
      </c>
      <c r="BC390" s="622">
        <v>1.3749680401347764E-3</v>
      </c>
      <c r="BD390" s="622">
        <v>2.0049556992310187E-3</v>
      </c>
      <c r="BE390" s="622">
        <v>9.3470976874458576E-3</v>
      </c>
      <c r="BF390" s="622">
        <v>7.860853409570389E-3</v>
      </c>
      <c r="BG390" s="622">
        <v>3.0985498757570874E-2</v>
      </c>
      <c r="BH390" s="622">
        <v>2.9082219170915458E-3</v>
      </c>
      <c r="BI390" s="622">
        <v>1.3345744974284735E-3</v>
      </c>
      <c r="BJ390" s="622">
        <v>3.0260827475381961E-3</v>
      </c>
      <c r="BK390" s="622">
        <v>6.9254009829362992E-3</v>
      </c>
      <c r="BL390" s="622">
        <v>4.9113131176711936E-3</v>
      </c>
      <c r="BM390" s="622">
        <v>4.0478662507679531E-3</v>
      </c>
      <c r="BN390" s="622">
        <v>7.5641159002263593E-3</v>
      </c>
      <c r="BO390" s="622">
        <v>1.6543106386309391E-3</v>
      </c>
      <c r="BP390" s="622">
        <v>5.1829968529374312E-2</v>
      </c>
      <c r="BQ390" s="622">
        <v>3.4341738600148358E-3</v>
      </c>
      <c r="BR390" s="622">
        <v>8.8964297771022844E-3</v>
      </c>
      <c r="BS390" s="622">
        <v>3.6220895462152291E-3</v>
      </c>
      <c r="BT390" s="622">
        <v>3.878609774053333E-3</v>
      </c>
      <c r="BU390" s="622">
        <v>6.0979495881246645E-3</v>
      </c>
      <c r="BV390" s="622">
        <v>1.5872105496221613E-2</v>
      </c>
      <c r="BW390" s="622">
        <v>7.1268093880151221E-5</v>
      </c>
      <c r="BX390" s="622">
        <v>2.8074953906931325E-3</v>
      </c>
      <c r="BY390" s="622">
        <v>2.3410514908841166E-2</v>
      </c>
      <c r="BZ390" s="622">
        <v>8.82413094262623E-3</v>
      </c>
      <c r="CA390" s="622">
        <v>1.7357120194887134E-2</v>
      </c>
      <c r="CB390" s="622">
        <v>4.1459741857474072E-3</v>
      </c>
      <c r="CC390" s="622">
        <v>4.7263776611394089E-2</v>
      </c>
      <c r="CD390" s="622">
        <v>9.9069613600245108E-3</v>
      </c>
      <c r="CE390" s="622">
        <v>3.1287795636977629E-3</v>
      </c>
      <c r="CF390" s="622">
        <v>2.6421722147889899E-3</v>
      </c>
      <c r="CG390" s="622">
        <v>1.2654839463240659E-2</v>
      </c>
      <c r="CH390" s="622">
        <v>1.0832514105412279E-2</v>
      </c>
      <c r="CI390" s="622">
        <v>0.14548748888466781</v>
      </c>
      <c r="CJ390" s="622">
        <v>1.6626713304373334E-3</v>
      </c>
    </row>
    <row r="391" spans="2:88">
      <c r="B391" s="280"/>
      <c r="C391" s="565">
        <f t="shared" si="34"/>
        <v>23</v>
      </c>
      <c r="D391" s="617" t="str">
        <f t="shared" si="34"/>
        <v>建設</v>
      </c>
      <c r="E391" s="622">
        <v>0</v>
      </c>
      <c r="F391" s="622">
        <v>0</v>
      </c>
      <c r="G391" s="622">
        <v>0</v>
      </c>
      <c r="H391" s="622">
        <v>0</v>
      </c>
      <c r="I391" s="622">
        <v>0</v>
      </c>
      <c r="J391" s="622">
        <v>0</v>
      </c>
      <c r="K391" s="622">
        <v>0</v>
      </c>
      <c r="L391" s="622">
        <v>0</v>
      </c>
      <c r="M391" s="622">
        <v>0</v>
      </c>
      <c r="N391" s="622">
        <v>0</v>
      </c>
      <c r="O391" s="622">
        <v>0</v>
      </c>
      <c r="P391" s="622">
        <v>0</v>
      </c>
      <c r="Q391" s="622">
        <v>0</v>
      </c>
      <c r="R391" s="622">
        <v>0</v>
      </c>
      <c r="S391" s="622">
        <v>0</v>
      </c>
      <c r="T391" s="622">
        <v>0</v>
      </c>
      <c r="U391" s="622">
        <v>0</v>
      </c>
      <c r="V391" s="622">
        <v>0</v>
      </c>
      <c r="W391" s="622">
        <v>0</v>
      </c>
      <c r="X391" s="622">
        <v>0</v>
      </c>
      <c r="Y391" s="622">
        <v>0</v>
      </c>
      <c r="Z391" s="622">
        <v>0</v>
      </c>
      <c r="AA391" s="622">
        <v>0</v>
      </c>
      <c r="AB391" s="622">
        <v>0</v>
      </c>
      <c r="AC391" s="622">
        <v>0</v>
      </c>
      <c r="AD391" s="622">
        <v>0</v>
      </c>
      <c r="AE391" s="622">
        <v>0</v>
      </c>
      <c r="AF391" s="622">
        <v>0</v>
      </c>
      <c r="AG391" s="622">
        <v>0</v>
      </c>
      <c r="AH391" s="622">
        <v>0</v>
      </c>
      <c r="AI391" s="622">
        <v>0</v>
      </c>
      <c r="AJ391" s="622">
        <v>0</v>
      </c>
      <c r="AK391" s="622">
        <v>0</v>
      </c>
      <c r="AL391" s="622">
        <v>0</v>
      </c>
      <c r="AM391" s="622">
        <v>0</v>
      </c>
      <c r="AN391" s="622">
        <v>0</v>
      </c>
      <c r="AO391" s="622">
        <v>0</v>
      </c>
      <c r="AP391" s="622">
        <v>0</v>
      </c>
      <c r="AQ391" s="622">
        <v>0</v>
      </c>
      <c r="AR391" s="622">
        <v>0</v>
      </c>
      <c r="AS391" s="622">
        <v>0</v>
      </c>
      <c r="AT391" s="622">
        <v>0</v>
      </c>
      <c r="AU391" s="623">
        <v>3.1660858927903008E-3</v>
      </c>
      <c r="AV391" s="622">
        <v>1.7248449595286012E-3</v>
      </c>
      <c r="AW391" s="622">
        <v>1.1304681871506901E-3</v>
      </c>
      <c r="AX391" s="622">
        <v>6.0353898231711341E-3</v>
      </c>
      <c r="AY391" s="622">
        <v>5.2869064446388445E-4</v>
      </c>
      <c r="AZ391" s="622">
        <v>2.3670527082217179E-3</v>
      </c>
      <c r="BA391" s="622">
        <v>3.575228371432977E-3</v>
      </c>
      <c r="BB391" s="622">
        <v>3.0404936538207996E-3</v>
      </c>
      <c r="BC391" s="622">
        <v>3.595241984108927E-4</v>
      </c>
      <c r="BD391" s="622">
        <v>2.9613320288186772E-3</v>
      </c>
      <c r="BE391" s="622">
        <v>5.5788707999339859E-3</v>
      </c>
      <c r="BF391" s="622">
        <v>3.9250766143210641E-3</v>
      </c>
      <c r="BG391" s="622">
        <v>3.0436084045120039E-3</v>
      </c>
      <c r="BH391" s="622">
        <v>3.7442478284509762E-3</v>
      </c>
      <c r="BI391" s="622">
        <v>1.6897824827228332E-3</v>
      </c>
      <c r="BJ391" s="622">
        <v>1.6639869821928437E-3</v>
      </c>
      <c r="BK391" s="622">
        <v>1.3196038032721844E-3</v>
      </c>
      <c r="BL391" s="622">
        <v>3.3502109024573208E-3</v>
      </c>
      <c r="BM391" s="622">
        <v>1.6863404232480949E-3</v>
      </c>
      <c r="BN391" s="622">
        <v>1.5791564762560012E-3</v>
      </c>
      <c r="BO391" s="622">
        <v>6.2826050923323355E-4</v>
      </c>
      <c r="BP391" s="622">
        <v>1.6148340300368139E-3</v>
      </c>
      <c r="BQ391" s="622">
        <v>8.3287034077972788E-4</v>
      </c>
      <c r="BR391" s="622">
        <v>1.4607200584802997E-2</v>
      </c>
      <c r="BS391" s="622">
        <v>2.945749239743296E-2</v>
      </c>
      <c r="BT391" s="622">
        <v>3.1793104760622221E-3</v>
      </c>
      <c r="BU391" s="622">
        <v>3.2940842784240252E-3</v>
      </c>
      <c r="BV391" s="622">
        <v>2.5131348146019369E-3</v>
      </c>
      <c r="BW391" s="622">
        <v>8.969457088813533E-3</v>
      </c>
      <c r="BX391" s="622">
        <v>5.5624618168558185E-3</v>
      </c>
      <c r="BY391" s="622">
        <v>3.4921835341177629E-3</v>
      </c>
      <c r="BZ391" s="622">
        <v>8.3131173209390116E-3</v>
      </c>
      <c r="CA391" s="622">
        <v>5.3402291905147916E-3</v>
      </c>
      <c r="CB391" s="622">
        <v>2.2919451308131629E-3</v>
      </c>
      <c r="CC391" s="622">
        <v>1.7831159882924963E-3</v>
      </c>
      <c r="CD391" s="622">
        <v>1.2674592870758272E-3</v>
      </c>
      <c r="CE391" s="622">
        <v>1.7945602092421858E-3</v>
      </c>
      <c r="CF391" s="622">
        <v>1.2668385646122818E-3</v>
      </c>
      <c r="CG391" s="622">
        <v>4.4705783051605932E-3</v>
      </c>
      <c r="CH391" s="622">
        <v>2.8737180856659886E-3</v>
      </c>
      <c r="CI391" s="622">
        <v>0</v>
      </c>
      <c r="CJ391" s="622">
        <v>1.3313751476349523E-4</v>
      </c>
    </row>
    <row r="392" spans="2:88">
      <c r="B392" s="280"/>
      <c r="C392" s="565">
        <f t="shared" si="34"/>
        <v>24</v>
      </c>
      <c r="D392" s="617" t="str">
        <f t="shared" si="34"/>
        <v>電力・ガス・熱供給</v>
      </c>
      <c r="E392" s="622">
        <v>2.3646157504290306E-3</v>
      </c>
      <c r="F392" s="622">
        <v>5.5835068039098378E-4</v>
      </c>
      <c r="G392" s="622">
        <v>1.1531887540326825E-3</v>
      </c>
      <c r="H392" s="622">
        <v>7.9064316871388131E-3</v>
      </c>
      <c r="I392" s="622">
        <v>3.4637986334500547E-3</v>
      </c>
      <c r="J392" s="622">
        <v>7.0879187999193126E-3</v>
      </c>
      <c r="K392" s="622">
        <v>1.0377113995470292E-2</v>
      </c>
      <c r="L392" s="622">
        <v>9.0026080359274455E-3</v>
      </c>
      <c r="M392" s="622">
        <v>1.8877712380908475E-3</v>
      </c>
      <c r="N392" s="622">
        <v>8.8649328173490919E-3</v>
      </c>
      <c r="O392" s="622">
        <v>1.5327406141626183E-2</v>
      </c>
      <c r="P392" s="622">
        <v>2.1158328274458814E-2</v>
      </c>
      <c r="Q392" s="622">
        <v>6.7803178991763515E-3</v>
      </c>
      <c r="R392" s="622">
        <v>6.1234695398960926E-3</v>
      </c>
      <c r="S392" s="622">
        <v>7.1537061335049251E-3</v>
      </c>
      <c r="T392" s="622">
        <v>3.1976774708143783E-3</v>
      </c>
      <c r="U392" s="622">
        <v>2.2569098234571433E-3</v>
      </c>
      <c r="V392" s="622">
        <v>9.0595111257716372E-3</v>
      </c>
      <c r="W392" s="622">
        <v>2.6159677499538879E-3</v>
      </c>
      <c r="X392" s="622">
        <v>2.25172354341509E-3</v>
      </c>
      <c r="Y392" s="622">
        <v>2.6031673681405536E-3</v>
      </c>
      <c r="Z392" s="622">
        <v>2.2894767211207412E-3</v>
      </c>
      <c r="AA392" s="622">
        <v>8.0733029515083464E-4</v>
      </c>
      <c r="AB392" s="622">
        <v>2.4039951848264227E-2</v>
      </c>
      <c r="AC392" s="622">
        <v>1.0032926807793659E-2</v>
      </c>
      <c r="AD392" s="622">
        <v>2.3149881113552043E-2</v>
      </c>
      <c r="AE392" s="622">
        <v>6.5455948191937815E-3</v>
      </c>
      <c r="AF392" s="622">
        <v>1.2009761876185699E-3</v>
      </c>
      <c r="AG392" s="622">
        <v>3.9543303951571697E-4</v>
      </c>
      <c r="AH392" s="622">
        <v>2.537258130038527E-3</v>
      </c>
      <c r="AI392" s="622">
        <v>1.9411324622988541E-3</v>
      </c>
      <c r="AJ392" s="622">
        <v>2.1614867525118196E-3</v>
      </c>
      <c r="AK392" s="622">
        <v>5.6191011816811402E-3</v>
      </c>
      <c r="AL392" s="622">
        <v>2.9859019593439884E-3</v>
      </c>
      <c r="AM392" s="622">
        <v>8.347302475800437E-4</v>
      </c>
      <c r="AN392" s="622">
        <v>9.9169764476114545E-4</v>
      </c>
      <c r="AO392" s="622">
        <v>1.2355027239705767E-2</v>
      </c>
      <c r="AP392" s="622">
        <v>8.0636272019431569E-3</v>
      </c>
      <c r="AQ392" s="622">
        <v>6.0594537981234035E-3</v>
      </c>
      <c r="AR392" s="622">
        <v>7.2692420755103015E-3</v>
      </c>
      <c r="AS392" s="622">
        <v>0</v>
      </c>
      <c r="AT392" s="622">
        <v>9.7702486943265017E-4</v>
      </c>
      <c r="AU392" s="623">
        <v>9.7756231257464903E-3</v>
      </c>
      <c r="AV392" s="622">
        <v>7.534009382235766E-3</v>
      </c>
      <c r="AW392" s="622">
        <v>7.0018415987793394E-3</v>
      </c>
      <c r="AX392" s="622">
        <v>3.8135015439274771E-2</v>
      </c>
      <c r="AY392" s="622">
        <v>1.3188041363953731E-2</v>
      </c>
      <c r="AZ392" s="622">
        <v>3.0524243012214368E-2</v>
      </c>
      <c r="BA392" s="622">
        <v>4.2285880004880504E-2</v>
      </c>
      <c r="BB392" s="622">
        <v>2.8407067375558866E-2</v>
      </c>
      <c r="BC392" s="622">
        <v>7.6112475940450968E-3</v>
      </c>
      <c r="BD392" s="622">
        <v>3.2050900108111673E-2</v>
      </c>
      <c r="BE392" s="622">
        <v>5.3882069966424022E-2</v>
      </c>
      <c r="BF392" s="622">
        <v>4.255097166731385E-2</v>
      </c>
      <c r="BG392" s="622">
        <v>3.570283301994015E-2</v>
      </c>
      <c r="BH392" s="622">
        <v>2.3071587467471674E-2</v>
      </c>
      <c r="BI392" s="622">
        <v>1.2998001998622279E-2</v>
      </c>
      <c r="BJ392" s="622">
        <v>1.0633971184695928E-2</v>
      </c>
      <c r="BK392" s="622">
        <v>9.7093991693190853E-3</v>
      </c>
      <c r="BL392" s="622">
        <v>2.6664130756433108E-2</v>
      </c>
      <c r="BM392" s="622">
        <v>9.0567210454089529E-3</v>
      </c>
      <c r="BN392" s="622">
        <v>5.4592279339201301E-3</v>
      </c>
      <c r="BO392" s="622">
        <v>1.2210741546569519E-2</v>
      </c>
      <c r="BP392" s="622">
        <v>1.7883224964958911E-2</v>
      </c>
      <c r="BQ392" s="622">
        <v>3.2565410175493309E-3</v>
      </c>
      <c r="BR392" s="622">
        <v>8.5247853449317526E-2</v>
      </c>
      <c r="BS392" s="622">
        <v>4.1960637547938613E-2</v>
      </c>
      <c r="BT392" s="622">
        <v>7.2763981211942177E-2</v>
      </c>
      <c r="BU392" s="622">
        <v>2.2406162656021269E-2</v>
      </c>
      <c r="BV392" s="622">
        <v>4.9766968448522542E-3</v>
      </c>
      <c r="BW392" s="622">
        <v>4.0198850870459164E-3</v>
      </c>
      <c r="BX392" s="622">
        <v>1.4887686598868452E-2</v>
      </c>
      <c r="BY392" s="622">
        <v>5.6830122026486282E-3</v>
      </c>
      <c r="BZ392" s="622">
        <v>1.1971543590879416E-2</v>
      </c>
      <c r="CA392" s="622">
        <v>1.9158057287110813E-2</v>
      </c>
      <c r="CB392" s="622">
        <v>1.2470630302070268E-2</v>
      </c>
      <c r="CC392" s="622">
        <v>4.6244528760668886E-3</v>
      </c>
      <c r="CD392" s="622">
        <v>5.3592596091121903E-3</v>
      </c>
      <c r="CE392" s="622">
        <v>5.6384820535722954E-2</v>
      </c>
      <c r="CF392" s="622">
        <v>3.5992407827168484E-2</v>
      </c>
      <c r="CG392" s="622">
        <v>3.2584499379642133E-2</v>
      </c>
      <c r="CH392" s="622">
        <v>2.9119597302850537E-2</v>
      </c>
      <c r="CI392" s="622">
        <v>0</v>
      </c>
      <c r="CJ392" s="622">
        <v>4.5376098162501714E-3</v>
      </c>
    </row>
    <row r="393" spans="2:88">
      <c r="B393" s="280"/>
      <c r="C393" s="565">
        <f t="shared" si="34"/>
        <v>25</v>
      </c>
      <c r="D393" s="617" t="str">
        <f t="shared" si="34"/>
        <v>水道</v>
      </c>
      <c r="E393" s="622">
        <v>2.4728699409931644E-5</v>
      </c>
      <c r="F393" s="622">
        <v>4.4372837333929428E-6</v>
      </c>
      <c r="G393" s="622">
        <v>7.9057599418631605E-6</v>
      </c>
      <c r="H393" s="622">
        <v>1.5329455836944495E-4</v>
      </c>
      <c r="I393" s="622">
        <v>5.9648411733667345E-5</v>
      </c>
      <c r="J393" s="622">
        <v>3.5270387632971219E-5</v>
      </c>
      <c r="K393" s="622">
        <v>5.6675495043390831E-5</v>
      </c>
      <c r="L393" s="622">
        <v>8.5206738321736306E-5</v>
      </c>
      <c r="M393" s="622">
        <v>1.1575869704667016E-5</v>
      </c>
      <c r="N393" s="622">
        <v>3.2351367161798085E-5</v>
      </c>
      <c r="O393" s="622">
        <v>4.8916831403313373E-5</v>
      </c>
      <c r="P393" s="622">
        <v>2.1193483660227267E-5</v>
      </c>
      <c r="Q393" s="622">
        <v>1.5040130755972078E-5</v>
      </c>
      <c r="R393" s="622">
        <v>2.7359886903929431E-5</v>
      </c>
      <c r="S393" s="622">
        <v>2.8581210779486126E-5</v>
      </c>
      <c r="T393" s="622">
        <v>2.2907425142758535E-5</v>
      </c>
      <c r="U393" s="622">
        <v>1.3168467582933464E-5</v>
      </c>
      <c r="V393" s="622">
        <v>1.0647496547249513E-4</v>
      </c>
      <c r="W393" s="622">
        <v>1.8758512443895252E-5</v>
      </c>
      <c r="X393" s="622">
        <v>1.8344431846555199E-5</v>
      </c>
      <c r="Y393" s="622">
        <v>1.1307059124047989E-5</v>
      </c>
      <c r="Z393" s="622">
        <v>2.165489567043985E-5</v>
      </c>
      <c r="AA393" s="622">
        <v>2.8844265310344759E-5</v>
      </c>
      <c r="AB393" s="622">
        <v>1.689143107853061E-5</v>
      </c>
      <c r="AC393" s="622">
        <v>2.0658636002791587E-3</v>
      </c>
      <c r="AD393" s="622">
        <v>2.6468011742918546E-4</v>
      </c>
      <c r="AE393" s="622">
        <v>9.9531531064194986E-5</v>
      </c>
      <c r="AF393" s="622">
        <v>3.8775519160352743E-5</v>
      </c>
      <c r="AG393" s="622">
        <v>5.137688243081824E-6</v>
      </c>
      <c r="AH393" s="622">
        <v>4.367706894542267E-5</v>
      </c>
      <c r="AI393" s="622">
        <v>1.1021890368373964E-4</v>
      </c>
      <c r="AJ393" s="622">
        <v>1.0367422885378568E-4</v>
      </c>
      <c r="AK393" s="622">
        <v>3.2169639255681535E-4</v>
      </c>
      <c r="AL393" s="622">
        <v>1.591708148700519E-4</v>
      </c>
      <c r="AM393" s="622">
        <v>5.9706121393409824E-5</v>
      </c>
      <c r="AN393" s="622">
        <v>2.7543989420553162E-5</v>
      </c>
      <c r="AO393" s="622">
        <v>3.6782144578437567E-4</v>
      </c>
      <c r="AP393" s="622">
        <v>3.0116286145080208E-4</v>
      </c>
      <c r="AQ393" s="622">
        <v>1.1065614285389117E-4</v>
      </c>
      <c r="AR393" s="622">
        <v>2.9470626450492105E-4</v>
      </c>
      <c r="AS393" s="622">
        <v>0</v>
      </c>
      <c r="AT393" s="622">
        <v>5.0296550604593353E-5</v>
      </c>
      <c r="AU393" s="623">
        <v>9.4578475640703713E-4</v>
      </c>
      <c r="AV393" s="622">
        <v>2.4442294895802669E-4</v>
      </c>
      <c r="AW393" s="622">
        <v>2.970526622057997E-4</v>
      </c>
      <c r="AX393" s="622">
        <v>3.9083893727866236E-3</v>
      </c>
      <c r="AY393" s="622">
        <v>1.8407845117458447E-3</v>
      </c>
      <c r="AZ393" s="622">
        <v>1.675223981427703E-3</v>
      </c>
      <c r="BA393" s="622">
        <v>1.9974766799043427E-3</v>
      </c>
      <c r="BB393" s="622">
        <v>2.4134602131056582E-3</v>
      </c>
      <c r="BC393" s="622">
        <v>4.9036411832362626E-4</v>
      </c>
      <c r="BD393" s="622">
        <v>9.3714180373881558E-4</v>
      </c>
      <c r="BE393" s="622">
        <v>1.3325829120320802E-3</v>
      </c>
      <c r="BF393" s="622">
        <v>9.7443820501593413E-4</v>
      </c>
      <c r="BG393" s="622">
        <v>7.9632404120775731E-4</v>
      </c>
      <c r="BH393" s="622">
        <v>7.2593676225359959E-4</v>
      </c>
      <c r="BI393" s="622">
        <v>6.1234407009324839E-4</v>
      </c>
      <c r="BJ393" s="622">
        <v>5.6482353241259144E-4</v>
      </c>
      <c r="BK393" s="622">
        <v>6.5425156620747653E-4</v>
      </c>
      <c r="BL393" s="622">
        <v>1.4660096944791811E-3</v>
      </c>
      <c r="BM393" s="622">
        <v>5.8157374689329531E-4</v>
      </c>
      <c r="BN393" s="622">
        <v>2.6292844213003858E-4</v>
      </c>
      <c r="BO393" s="622">
        <v>3.7886405753985447E-4</v>
      </c>
      <c r="BP393" s="622">
        <v>9.4986587372271022E-4</v>
      </c>
      <c r="BQ393" s="622">
        <v>8.8844549969974965E-4</v>
      </c>
      <c r="BR393" s="622">
        <v>7.9906933860452063E-4</v>
      </c>
      <c r="BS393" s="622">
        <v>9.020196773060829E-2</v>
      </c>
      <c r="BT393" s="622">
        <v>9.1663893575145029E-3</v>
      </c>
      <c r="BU393" s="622">
        <v>2.7357709002534961E-3</v>
      </c>
      <c r="BV393" s="622">
        <v>1.3143541699317922E-3</v>
      </c>
      <c r="BW393" s="622">
        <v>4.1822558856562114E-4</v>
      </c>
      <c r="BX393" s="622">
        <v>2.2400519141248234E-3</v>
      </c>
      <c r="BY393" s="622">
        <v>1.8612547868236194E-3</v>
      </c>
      <c r="BZ393" s="622">
        <v>4.1072858754436304E-3</v>
      </c>
      <c r="CA393" s="622">
        <v>8.9036226089163149E-3</v>
      </c>
      <c r="CB393" s="622">
        <v>4.7823175051862725E-3</v>
      </c>
      <c r="CC393" s="622">
        <v>2.3100850348758088E-3</v>
      </c>
      <c r="CD393" s="622">
        <v>7.8568987150883917E-4</v>
      </c>
      <c r="CE393" s="622">
        <v>1.1846753678794933E-2</v>
      </c>
      <c r="CF393" s="622">
        <v>9.2220008495049102E-3</v>
      </c>
      <c r="CG393" s="622">
        <v>4.8582766244313503E-3</v>
      </c>
      <c r="CH393" s="622">
        <v>9.3013324911429083E-3</v>
      </c>
      <c r="CI393" s="622">
        <v>0</v>
      </c>
      <c r="CJ393" s="622">
        <v>1.7280169456355815E-3</v>
      </c>
    </row>
    <row r="394" spans="2:88">
      <c r="B394" s="280"/>
      <c r="C394" s="565">
        <f t="shared" si="34"/>
        <v>26</v>
      </c>
      <c r="D394" s="617" t="str">
        <f t="shared" si="34"/>
        <v>廃棄物処理</v>
      </c>
      <c r="E394" s="622">
        <v>0</v>
      </c>
      <c r="F394" s="622">
        <v>0</v>
      </c>
      <c r="G394" s="622">
        <v>0</v>
      </c>
      <c r="H394" s="622">
        <v>0</v>
      </c>
      <c r="I394" s="622">
        <v>0</v>
      </c>
      <c r="J394" s="622">
        <v>0</v>
      </c>
      <c r="K394" s="622">
        <v>0</v>
      </c>
      <c r="L394" s="622">
        <v>0</v>
      </c>
      <c r="M394" s="622">
        <v>0</v>
      </c>
      <c r="N394" s="622">
        <v>0</v>
      </c>
      <c r="O394" s="622">
        <v>0</v>
      </c>
      <c r="P394" s="622">
        <v>0</v>
      </c>
      <c r="Q394" s="622">
        <v>0</v>
      </c>
      <c r="R394" s="622">
        <v>0</v>
      </c>
      <c r="S394" s="622">
        <v>0</v>
      </c>
      <c r="T394" s="622">
        <v>0</v>
      </c>
      <c r="U394" s="622">
        <v>0</v>
      </c>
      <c r="V394" s="622">
        <v>0</v>
      </c>
      <c r="W394" s="622">
        <v>0</v>
      </c>
      <c r="X394" s="622">
        <v>0</v>
      </c>
      <c r="Y394" s="622">
        <v>0</v>
      </c>
      <c r="Z394" s="622">
        <v>0</v>
      </c>
      <c r="AA394" s="622">
        <v>0</v>
      </c>
      <c r="AB394" s="622">
        <v>0</v>
      </c>
      <c r="AC394" s="622">
        <v>0</v>
      </c>
      <c r="AD394" s="622">
        <v>0</v>
      </c>
      <c r="AE394" s="622">
        <v>0</v>
      </c>
      <c r="AF394" s="622">
        <v>0</v>
      </c>
      <c r="AG394" s="622">
        <v>0</v>
      </c>
      <c r="AH394" s="622">
        <v>0</v>
      </c>
      <c r="AI394" s="622">
        <v>0</v>
      </c>
      <c r="AJ394" s="622">
        <v>0</v>
      </c>
      <c r="AK394" s="622">
        <v>0</v>
      </c>
      <c r="AL394" s="622">
        <v>0</v>
      </c>
      <c r="AM394" s="622">
        <v>0</v>
      </c>
      <c r="AN394" s="622">
        <v>0</v>
      </c>
      <c r="AO394" s="622">
        <v>0</v>
      </c>
      <c r="AP394" s="622">
        <v>0</v>
      </c>
      <c r="AQ394" s="622">
        <v>0</v>
      </c>
      <c r="AR394" s="622">
        <v>0</v>
      </c>
      <c r="AS394" s="622">
        <v>0</v>
      </c>
      <c r="AT394" s="622">
        <v>0</v>
      </c>
      <c r="AU394" s="623">
        <v>4.5556980265626737E-4</v>
      </c>
      <c r="AV394" s="622">
        <v>1.6460904010129815E-4</v>
      </c>
      <c r="AW394" s="622">
        <v>4.0906760941076112E-5</v>
      </c>
      <c r="AX394" s="622">
        <v>2.2711562803212947E-3</v>
      </c>
      <c r="AY394" s="622">
        <v>7.759217573629748E-4</v>
      </c>
      <c r="AZ394" s="622">
        <v>2.289646100566508E-4</v>
      </c>
      <c r="BA394" s="622">
        <v>7.509650036607808E-4</v>
      </c>
      <c r="BB394" s="622">
        <v>2.2748096331083397E-3</v>
      </c>
      <c r="BC394" s="622">
        <v>1.281252109568018E-5</v>
      </c>
      <c r="BD394" s="622">
        <v>7.1322802602435758E-5</v>
      </c>
      <c r="BE394" s="622">
        <v>2.3540348578499422E-3</v>
      </c>
      <c r="BF394" s="622">
        <v>1.3399801986262817E-4</v>
      </c>
      <c r="BG394" s="622">
        <v>1.4233441574015851E-4</v>
      </c>
      <c r="BH394" s="622">
        <v>8.2133773280716039E-5</v>
      </c>
      <c r="BI394" s="622">
        <v>2.6898276456154078E-4</v>
      </c>
      <c r="BJ394" s="622">
        <v>2.4181078619383777E-5</v>
      </c>
      <c r="BK394" s="622">
        <v>5.0409178648963635E-4</v>
      </c>
      <c r="BL394" s="622">
        <v>7.1562328669817613E-4</v>
      </c>
      <c r="BM394" s="622">
        <v>2.3136177649678863E-4</v>
      </c>
      <c r="BN394" s="622">
        <v>1.7736225223645368E-4</v>
      </c>
      <c r="BO394" s="622">
        <v>3.6936192324692359E-4</v>
      </c>
      <c r="BP394" s="622">
        <v>3.3564856737433861E-4</v>
      </c>
      <c r="BQ394" s="622">
        <v>1.8696841151450657E-3</v>
      </c>
      <c r="BR394" s="622">
        <v>1.0176176448735393E-2</v>
      </c>
      <c r="BS394" s="622">
        <v>1.9616017212296349E-3</v>
      </c>
      <c r="BT394" s="622">
        <v>0</v>
      </c>
      <c r="BU394" s="622">
        <v>1.3109839637721124E-3</v>
      </c>
      <c r="BV394" s="622">
        <v>3.1067506649917879E-3</v>
      </c>
      <c r="BW394" s="622">
        <v>1.2634085999274601E-5</v>
      </c>
      <c r="BX394" s="622">
        <v>5.9459293914961896E-3</v>
      </c>
      <c r="BY394" s="622">
        <v>3.4907592565511084E-3</v>
      </c>
      <c r="BZ394" s="622">
        <v>2.7030049020729013E-2</v>
      </c>
      <c r="CA394" s="622">
        <v>4.6661458311514836E-3</v>
      </c>
      <c r="CB394" s="622">
        <v>3.5908674547786346E-3</v>
      </c>
      <c r="CC394" s="622">
        <v>3.4991351457417467E-5</v>
      </c>
      <c r="CD394" s="622">
        <v>2.8952578827075591E-4</v>
      </c>
      <c r="CE394" s="622">
        <v>4.6455438666918612E-2</v>
      </c>
      <c r="CF394" s="622">
        <v>1.5643125296625194E-2</v>
      </c>
      <c r="CG394" s="622">
        <v>1.1270801991288661E-2</v>
      </c>
      <c r="CH394" s="622">
        <v>1.3162528228085996E-2</v>
      </c>
      <c r="CI394" s="622">
        <v>0</v>
      </c>
      <c r="CJ394" s="622">
        <v>1.4233036145639422E-2</v>
      </c>
    </row>
    <row r="395" spans="2:88">
      <c r="B395" s="280"/>
      <c r="C395" s="565">
        <f t="shared" si="34"/>
        <v>27</v>
      </c>
      <c r="D395" s="617" t="str">
        <f t="shared" si="34"/>
        <v>商業</v>
      </c>
      <c r="E395" s="622">
        <v>3.7956398543310593E-2</v>
      </c>
      <c r="F395" s="622">
        <v>7.3406245775568413E-3</v>
      </c>
      <c r="G395" s="622">
        <v>3.902944222640501E-2</v>
      </c>
      <c r="H395" s="622">
        <v>3.0287042098311841E-2</v>
      </c>
      <c r="I395" s="622">
        <v>6.2890760093550185E-2</v>
      </c>
      <c r="J395" s="622">
        <v>6.3718644963271565E-2</v>
      </c>
      <c r="K395" s="622">
        <v>6.2363918877773053E-2</v>
      </c>
      <c r="L395" s="622">
        <v>2.7165235969933421E-2</v>
      </c>
      <c r="M395" s="622">
        <v>7.0468922915476401E-3</v>
      </c>
      <c r="N395" s="622">
        <v>4.7337186920580976E-2</v>
      </c>
      <c r="O395" s="622">
        <v>2.877362464857363E-2</v>
      </c>
      <c r="P395" s="622">
        <v>4.3649219437916158E-2</v>
      </c>
      <c r="Q395" s="622">
        <v>3.485008396383954E-2</v>
      </c>
      <c r="R395" s="622">
        <v>3.8109914301918367E-2</v>
      </c>
      <c r="S395" s="622">
        <v>3.9207873759279102E-2</v>
      </c>
      <c r="T395" s="622">
        <v>3.2774822176183022E-2</v>
      </c>
      <c r="U395" s="622">
        <v>4.7241602911491674E-2</v>
      </c>
      <c r="V395" s="622">
        <v>4.0128835063820041E-2</v>
      </c>
      <c r="W395" s="622">
        <v>5.0662476392023627E-2</v>
      </c>
      <c r="X395" s="622">
        <v>3.2548443329372928E-2</v>
      </c>
      <c r="Y395" s="622">
        <v>2.5295329359132254E-2</v>
      </c>
      <c r="Z395" s="622">
        <v>5.1724831332639651E-2</v>
      </c>
      <c r="AA395" s="622">
        <v>4.1464422729079305E-2</v>
      </c>
      <c r="AB395" s="622">
        <v>1.0325889233605785E-2</v>
      </c>
      <c r="AC395" s="622">
        <v>1.3492151298370288E-2</v>
      </c>
      <c r="AD395" s="622">
        <v>1.0698636257653535E-2</v>
      </c>
      <c r="AE395" s="622">
        <v>7.0795394389579361E-3</v>
      </c>
      <c r="AF395" s="622">
        <v>4.0463820083258203E-3</v>
      </c>
      <c r="AG395" s="622">
        <v>8.219093011485731E-4</v>
      </c>
      <c r="AH395" s="622">
        <v>6.484576019417744E-3</v>
      </c>
      <c r="AI395" s="622">
        <v>6.5887280721170323E-3</v>
      </c>
      <c r="AJ395" s="622">
        <v>6.2308978195350076E-3</v>
      </c>
      <c r="AK395" s="622">
        <v>1.368702052425895E-2</v>
      </c>
      <c r="AL395" s="622">
        <v>3.692856503499569E-2</v>
      </c>
      <c r="AM395" s="622">
        <v>2.3915204458771745E-2</v>
      </c>
      <c r="AN395" s="622">
        <v>1.734949762431685E-2</v>
      </c>
      <c r="AO395" s="622">
        <v>3.8637095476521478E-2</v>
      </c>
      <c r="AP395" s="622">
        <v>9.0039987195084131E-2</v>
      </c>
      <c r="AQ395" s="622">
        <v>1.2533776759536904E-2</v>
      </c>
      <c r="AR395" s="622">
        <v>1.9232731347922968E-2</v>
      </c>
      <c r="AS395" s="622">
        <v>0.17143903899449603</v>
      </c>
      <c r="AT395" s="622">
        <v>7.3256609696826722E-3</v>
      </c>
      <c r="AU395" s="623">
        <v>7.2191929540602565E-2</v>
      </c>
      <c r="AV395" s="622">
        <v>2.7250929592708313E-2</v>
      </c>
      <c r="AW395" s="622">
        <v>6.268810206176112E-2</v>
      </c>
      <c r="AX395" s="622">
        <v>3.2968563624021029E-2</v>
      </c>
      <c r="AY395" s="622">
        <v>7.1728195506705866E-2</v>
      </c>
      <c r="AZ395" s="622">
        <v>7.3844552246871253E-2</v>
      </c>
      <c r="BA395" s="622">
        <v>7.813442501053626E-2</v>
      </c>
      <c r="BB395" s="622">
        <v>3.8589398348153503E-2</v>
      </c>
      <c r="BC395" s="622">
        <v>1.0652897928470914E-2</v>
      </c>
      <c r="BD395" s="622">
        <v>5.6070681706797798E-2</v>
      </c>
      <c r="BE395" s="622">
        <v>3.7416365805374371E-2</v>
      </c>
      <c r="BF395" s="622">
        <v>2.2686095344516929E-2</v>
      </c>
      <c r="BG395" s="622">
        <v>3.7920159118064643E-2</v>
      </c>
      <c r="BH395" s="622">
        <v>4.4869855262179244E-2</v>
      </c>
      <c r="BI395" s="622">
        <v>4.3322197737270571E-2</v>
      </c>
      <c r="BJ395" s="622">
        <v>4.0139218270701771E-2</v>
      </c>
      <c r="BK395" s="622">
        <v>4.7508417804950194E-2</v>
      </c>
      <c r="BL395" s="622">
        <v>3.9279659160622329E-2</v>
      </c>
      <c r="BM395" s="622">
        <v>4.9749976578936247E-2</v>
      </c>
      <c r="BN395" s="622">
        <v>4.2348446498748492E-2</v>
      </c>
      <c r="BO395" s="622">
        <v>3.8749113195626239E-2</v>
      </c>
      <c r="BP395" s="622">
        <v>7.1646714618166449E-2</v>
      </c>
      <c r="BQ395" s="622">
        <v>5.7173511723286545E-2</v>
      </c>
      <c r="BR395" s="622">
        <v>1.8226183604003847E-2</v>
      </c>
      <c r="BS395" s="622">
        <v>1.8456818536991864E-2</v>
      </c>
      <c r="BT395" s="622">
        <v>1.6627286608267944E-2</v>
      </c>
      <c r="BU395" s="622">
        <v>1.4447440568071637E-2</v>
      </c>
      <c r="BV395" s="622">
        <v>6.1963249890320876E-3</v>
      </c>
      <c r="BW395" s="622">
        <v>1.4609843069935064E-3</v>
      </c>
      <c r="BX395" s="622">
        <v>9.8957724912635547E-3</v>
      </c>
      <c r="BY395" s="622">
        <v>1.308098198660616E-2</v>
      </c>
      <c r="BZ395" s="622">
        <v>1.1107102909768662E-2</v>
      </c>
      <c r="CA395" s="622">
        <v>1.9650935358107368E-2</v>
      </c>
      <c r="CB395" s="622">
        <v>5.0451170421058608E-2</v>
      </c>
      <c r="CC395" s="622">
        <v>3.9413713726626012E-2</v>
      </c>
      <c r="CD395" s="622">
        <v>1.9122235708537591E-2</v>
      </c>
      <c r="CE395" s="622">
        <v>5.5413647778923811E-2</v>
      </c>
      <c r="CF395" s="622">
        <v>0.1228189385535965</v>
      </c>
      <c r="CG395" s="622">
        <v>2.3065378595284909E-2</v>
      </c>
      <c r="CH395" s="622">
        <v>3.2854491759244743E-2</v>
      </c>
      <c r="CI395" s="622">
        <v>0.22565622627695314</v>
      </c>
      <c r="CJ395" s="622">
        <v>1.1300043051524447E-2</v>
      </c>
    </row>
    <row r="396" spans="2:88">
      <c r="B396" s="280"/>
      <c r="C396" s="565">
        <f t="shared" si="34"/>
        <v>28</v>
      </c>
      <c r="D396" s="617" t="str">
        <f t="shared" si="34"/>
        <v>金融・保険</v>
      </c>
      <c r="E396" s="622">
        <v>4.1504799087870947E-4</v>
      </c>
      <c r="F396" s="622">
        <v>4.301191726320087E-4</v>
      </c>
      <c r="G396" s="622">
        <v>8.4744934215506655E-4</v>
      </c>
      <c r="H396" s="622">
        <v>4.8680758888548243E-3</v>
      </c>
      <c r="I396" s="622">
        <v>5.3607813338116782E-4</v>
      </c>
      <c r="J396" s="622">
        <v>1.6510271693603571E-3</v>
      </c>
      <c r="K396" s="622">
        <v>8.7005439952415171E-4</v>
      </c>
      <c r="L396" s="622">
        <v>6.0942154910714622E-4</v>
      </c>
      <c r="M396" s="622">
        <v>2.9619671563437845E-4</v>
      </c>
      <c r="N396" s="622">
        <v>4.3070542524102873E-4</v>
      </c>
      <c r="O396" s="622">
        <v>9.510505721598984E-4</v>
      </c>
      <c r="P396" s="622">
        <v>6.8163233247542007E-4</v>
      </c>
      <c r="Q396" s="622">
        <v>6.8787052891468672E-4</v>
      </c>
      <c r="R396" s="622">
        <v>1.1761281737379273E-3</v>
      </c>
      <c r="S396" s="622">
        <v>8.2365091623433459E-4</v>
      </c>
      <c r="T396" s="622">
        <v>6.656293108221723E-4</v>
      </c>
      <c r="U396" s="622">
        <v>5.9394995505730535E-4</v>
      </c>
      <c r="V396" s="622">
        <v>6.9762683341738135E-4</v>
      </c>
      <c r="W396" s="622">
        <v>5.5338072294382548E-4</v>
      </c>
      <c r="X396" s="622">
        <v>1.178915102229016E-3</v>
      </c>
      <c r="Y396" s="622">
        <v>3.3133702885428676E-4</v>
      </c>
      <c r="Z396" s="622">
        <v>1.6964967163974032E-3</v>
      </c>
      <c r="AA396" s="622">
        <v>1.257682715877883E-3</v>
      </c>
      <c r="AB396" s="622">
        <v>1.3695821767550419E-3</v>
      </c>
      <c r="AC396" s="622">
        <v>2.3579428272176043E-3</v>
      </c>
      <c r="AD396" s="622">
        <v>1.8562440344550102E-3</v>
      </c>
      <c r="AE396" s="622">
        <v>9.7305667637851757E-4</v>
      </c>
      <c r="AF396" s="622">
        <v>2.780585224163014E-3</v>
      </c>
      <c r="AG396" s="622">
        <v>6.0793292649524711E-3</v>
      </c>
      <c r="AH396" s="622">
        <v>1.4327358633661321E-3</v>
      </c>
      <c r="AI396" s="622">
        <v>6.4853843135994358E-4</v>
      </c>
      <c r="AJ396" s="622">
        <v>1.4099375430913397E-3</v>
      </c>
      <c r="AK396" s="622">
        <v>8.1449969252207733E-4</v>
      </c>
      <c r="AL396" s="622">
        <v>8.6251868579427775E-4</v>
      </c>
      <c r="AM396" s="622">
        <v>1.7076609614623324E-3</v>
      </c>
      <c r="AN396" s="622">
        <v>6.0476308586104009E-4</v>
      </c>
      <c r="AO396" s="622">
        <v>1.729743697587648E-3</v>
      </c>
      <c r="AP396" s="622">
        <v>4.6099306209757603E-4</v>
      </c>
      <c r="AQ396" s="622">
        <v>6.7256364912432823E-4</v>
      </c>
      <c r="AR396" s="622">
        <v>2.6255524394342718E-4</v>
      </c>
      <c r="AS396" s="622">
        <v>0</v>
      </c>
      <c r="AT396" s="622">
        <v>2.5355248133365088E-4</v>
      </c>
      <c r="AU396" s="623">
        <v>6.526642685897816E-3</v>
      </c>
      <c r="AV396" s="622">
        <v>9.2709655140342222E-3</v>
      </c>
      <c r="AW396" s="622">
        <v>1.0891239756413696E-2</v>
      </c>
      <c r="AX396" s="622">
        <v>4.7182023922901994E-2</v>
      </c>
      <c r="AY396" s="622">
        <v>6.0099607166029584E-3</v>
      </c>
      <c r="AZ396" s="622">
        <v>1.8523773624126886E-2</v>
      </c>
      <c r="BA396" s="622">
        <v>9.8134878882572777E-3</v>
      </c>
      <c r="BB396" s="622">
        <v>6.6088105755313341E-3</v>
      </c>
      <c r="BC396" s="622">
        <v>3.395370717221965E-3</v>
      </c>
      <c r="BD396" s="622">
        <v>4.015436615715501E-3</v>
      </c>
      <c r="BE396" s="622">
        <v>1.1349924425065805E-2</v>
      </c>
      <c r="BF396" s="622">
        <v>4.3832241535874542E-3</v>
      </c>
      <c r="BG396" s="622">
        <v>8.2173147825768175E-3</v>
      </c>
      <c r="BH396" s="622">
        <v>1.1716295317509959E-2</v>
      </c>
      <c r="BI396" s="622">
        <v>6.8451324620717093E-3</v>
      </c>
      <c r="BJ396" s="622">
        <v>7.1626916130411167E-3</v>
      </c>
      <c r="BK396" s="622">
        <v>1.1315635025115026E-2</v>
      </c>
      <c r="BL396" s="622">
        <v>6.0445712096431807E-3</v>
      </c>
      <c r="BM396" s="622">
        <v>6.1583066398378673E-3</v>
      </c>
      <c r="BN396" s="622">
        <v>6.2227927741143607E-3</v>
      </c>
      <c r="BO396" s="622">
        <v>4.4223338252338141E-3</v>
      </c>
      <c r="BP396" s="622">
        <v>1.5270979571854708E-2</v>
      </c>
      <c r="BQ396" s="622">
        <v>1.3355207793541589E-2</v>
      </c>
      <c r="BR396" s="622">
        <v>1.6596355132201132E-2</v>
      </c>
      <c r="BS396" s="622">
        <v>2.3860295665315792E-2</v>
      </c>
      <c r="BT396" s="622">
        <v>2.7882317090553825E-2</v>
      </c>
      <c r="BU396" s="622">
        <v>1.8342871638568955E-2</v>
      </c>
      <c r="BV396" s="622">
        <v>4.6728183190552254E-2</v>
      </c>
      <c r="BW396" s="622">
        <v>7.6211968176368369E-2</v>
      </c>
      <c r="BX396" s="622">
        <v>1.897418822022361E-2</v>
      </c>
      <c r="BY396" s="622">
        <v>6.0045918272412417E-3</v>
      </c>
      <c r="BZ396" s="622">
        <v>2.1633463332554555E-2</v>
      </c>
      <c r="CA396" s="622">
        <v>7.6788235848208684E-3</v>
      </c>
      <c r="CB396" s="622">
        <v>8.8922811365551736E-3</v>
      </c>
      <c r="CC396" s="622">
        <v>2.6445230724174183E-2</v>
      </c>
      <c r="CD396" s="622">
        <v>9.0742040248818403E-3</v>
      </c>
      <c r="CE396" s="622">
        <v>2.1330736012985206E-2</v>
      </c>
      <c r="CF396" s="622">
        <v>5.7548940838697601E-3</v>
      </c>
      <c r="CG396" s="622">
        <v>9.9428263782080622E-3</v>
      </c>
      <c r="CH396" s="622">
        <v>4.7689127723608022E-3</v>
      </c>
      <c r="CI396" s="622">
        <v>0</v>
      </c>
      <c r="CJ396" s="622">
        <v>3.3495025512579142E-3</v>
      </c>
    </row>
    <row r="397" spans="2:88">
      <c r="B397" s="280"/>
      <c r="C397" s="565">
        <f t="shared" si="34"/>
        <v>29</v>
      </c>
      <c r="D397" s="617" t="str">
        <f t="shared" si="34"/>
        <v>不動産</v>
      </c>
      <c r="E397" s="622">
        <v>1.0994039019603223E-3</v>
      </c>
      <c r="F397" s="622">
        <v>2.5793207438693742E-4</v>
      </c>
      <c r="G397" s="622">
        <v>4.5188979659556666E-4</v>
      </c>
      <c r="H397" s="622">
        <v>2.6732288810992948E-3</v>
      </c>
      <c r="I397" s="622">
        <v>9.0101716259113635E-4</v>
      </c>
      <c r="J397" s="622">
        <v>1.6556414219809151E-3</v>
      </c>
      <c r="K397" s="622">
        <v>1.0576292060474753E-3</v>
      </c>
      <c r="L397" s="622">
        <v>9.2702907422742532E-4</v>
      </c>
      <c r="M397" s="622">
        <v>1.3206768960049965E-4</v>
      </c>
      <c r="N397" s="622">
        <v>1.314174970337042E-3</v>
      </c>
      <c r="O397" s="622">
        <v>1.3001266972644907E-3</v>
      </c>
      <c r="P397" s="622">
        <v>1.0904003274437748E-3</v>
      </c>
      <c r="Q397" s="622">
        <v>5.3838505363161039E-4</v>
      </c>
      <c r="R397" s="622">
        <v>1.9282652498484416E-3</v>
      </c>
      <c r="S397" s="622">
        <v>9.3452581086210626E-4</v>
      </c>
      <c r="T397" s="622">
        <v>9.8507640534691737E-4</v>
      </c>
      <c r="U397" s="622">
        <v>7.07065530008293E-4</v>
      </c>
      <c r="V397" s="622">
        <v>6.8902538205930749E-4</v>
      </c>
      <c r="W397" s="622">
        <v>8.2463825010822183E-4</v>
      </c>
      <c r="X397" s="622">
        <v>6.1368491083523371E-4</v>
      </c>
      <c r="Y397" s="622">
        <v>2.5610797743057354E-4</v>
      </c>
      <c r="Z397" s="622">
        <v>8.7387256537581565E-4</v>
      </c>
      <c r="AA397" s="622">
        <v>1.8296382743299613E-3</v>
      </c>
      <c r="AB397" s="622">
        <v>1.9786572413977646E-3</v>
      </c>
      <c r="AC397" s="622">
        <v>4.2272809618048137E-4</v>
      </c>
      <c r="AD397" s="622">
        <v>6.2657057311603869E-4</v>
      </c>
      <c r="AE397" s="622">
        <v>5.8307616954991967E-3</v>
      </c>
      <c r="AF397" s="622">
        <v>5.190124866455959E-3</v>
      </c>
      <c r="AG397" s="622">
        <v>7.716490029837546E-3</v>
      </c>
      <c r="AH397" s="622">
        <v>8.0976104209255773E-3</v>
      </c>
      <c r="AI397" s="622">
        <v>4.0260615910158101E-3</v>
      </c>
      <c r="AJ397" s="622">
        <v>5.3465346193138936E-4</v>
      </c>
      <c r="AK397" s="622">
        <v>2.5390867796932625E-3</v>
      </c>
      <c r="AL397" s="622">
        <v>6.5321731053473841E-3</v>
      </c>
      <c r="AM397" s="622">
        <v>5.9072338542495622E-3</v>
      </c>
      <c r="AN397" s="622">
        <v>2.9563825560004961E-3</v>
      </c>
      <c r="AO397" s="622">
        <v>4.1416501785995026E-3</v>
      </c>
      <c r="AP397" s="622">
        <v>3.5431582177236631E-3</v>
      </c>
      <c r="AQ397" s="622">
        <v>2.2984613739813753E-3</v>
      </c>
      <c r="AR397" s="622">
        <v>9.0248017126906156E-3</v>
      </c>
      <c r="AS397" s="622">
        <v>0</v>
      </c>
      <c r="AT397" s="622">
        <v>1.0671346391548294E-2</v>
      </c>
      <c r="AU397" s="623">
        <v>2.2010949097815333E-3</v>
      </c>
      <c r="AV397" s="622">
        <v>1.1403009150383178E-3</v>
      </c>
      <c r="AW397" s="622">
        <v>9.7947000609633077E-4</v>
      </c>
      <c r="AX397" s="622">
        <v>9.3265622707993795E-3</v>
      </c>
      <c r="AY397" s="622">
        <v>2.4197951483001254E-3</v>
      </c>
      <c r="AZ397" s="622">
        <v>3.871199538509288E-3</v>
      </c>
      <c r="BA397" s="622">
        <v>2.4820310719136669E-3</v>
      </c>
      <c r="BB397" s="622">
        <v>2.4530264639998603E-3</v>
      </c>
      <c r="BC397" s="622">
        <v>3.7427789883129749E-4</v>
      </c>
      <c r="BD397" s="622">
        <v>3.1646523525475771E-3</v>
      </c>
      <c r="BE397" s="622">
        <v>3.3368503441749422E-3</v>
      </c>
      <c r="BF397" s="622">
        <v>1.2802897774501357E-3</v>
      </c>
      <c r="BG397" s="622">
        <v>1.030783706950368E-3</v>
      </c>
      <c r="BH397" s="622">
        <v>4.1862979724727623E-3</v>
      </c>
      <c r="BI397" s="622">
        <v>2.7725260680012444E-3</v>
      </c>
      <c r="BJ397" s="622">
        <v>2.6247586235870813E-3</v>
      </c>
      <c r="BK397" s="622">
        <v>2.0452628167493395E-3</v>
      </c>
      <c r="BL397" s="622">
        <v>1.6337496429815906E-3</v>
      </c>
      <c r="BM397" s="622">
        <v>2.6305525873754035E-3</v>
      </c>
      <c r="BN397" s="622">
        <v>2.500379632740047E-3</v>
      </c>
      <c r="BO397" s="622">
        <v>7.988937287440902E-4</v>
      </c>
      <c r="BP397" s="622">
        <v>3.381959436691001E-3</v>
      </c>
      <c r="BQ397" s="622">
        <v>4.8244472166262577E-3</v>
      </c>
      <c r="BR397" s="622">
        <v>5.7315775418757082E-3</v>
      </c>
      <c r="BS397" s="622">
        <v>1.5247570159496828E-3</v>
      </c>
      <c r="BT397" s="622">
        <v>2.0273025042573285E-3</v>
      </c>
      <c r="BU397" s="622">
        <v>2.8051673623719551E-2</v>
      </c>
      <c r="BV397" s="622">
        <v>1.5466897784456018E-2</v>
      </c>
      <c r="BW397" s="622">
        <v>2.9907028729721778E-2</v>
      </c>
      <c r="BX397" s="622">
        <v>1.9922614884082944E-2</v>
      </c>
      <c r="BY397" s="622">
        <v>2.3360069518391438E-2</v>
      </c>
      <c r="BZ397" s="622">
        <v>1.8650687064346015E-3</v>
      </c>
      <c r="CA397" s="622">
        <v>7.9839283703116957E-3</v>
      </c>
      <c r="CB397" s="622">
        <v>1.6144213753162346E-2</v>
      </c>
      <c r="CC397" s="622">
        <v>1.8650373169053113E-2</v>
      </c>
      <c r="CD397" s="622">
        <v>7.8854723196284775E-3</v>
      </c>
      <c r="CE397" s="622">
        <v>1.1428469864308908E-2</v>
      </c>
      <c r="CF397" s="622">
        <v>1.002990428803676E-2</v>
      </c>
      <c r="CG397" s="622">
        <v>8.1462225598399433E-3</v>
      </c>
      <c r="CH397" s="622">
        <v>2.4787745462925542E-2</v>
      </c>
      <c r="CI397" s="622">
        <v>0</v>
      </c>
      <c r="CJ397" s="622">
        <v>3.1794465428420592E-2</v>
      </c>
    </row>
    <row r="398" spans="2:88">
      <c r="B398" s="280"/>
      <c r="C398" s="565">
        <f t="shared" si="34"/>
        <v>30</v>
      </c>
      <c r="D398" s="617" t="str">
        <f t="shared" si="34"/>
        <v>運輸・郵便</v>
      </c>
      <c r="E398" s="622">
        <v>6.9522114944072337E-3</v>
      </c>
      <c r="F398" s="622">
        <v>5.0228196776102166E-3</v>
      </c>
      <c r="G398" s="622">
        <v>6.3769733540485528E-3</v>
      </c>
      <c r="H398" s="622">
        <v>1.2664505072236727E-2</v>
      </c>
      <c r="I398" s="622">
        <v>8.9308533871330885E-3</v>
      </c>
      <c r="J398" s="622">
        <v>8.2760084131571401E-3</v>
      </c>
      <c r="K398" s="622">
        <v>1.0513609043982642E-2</v>
      </c>
      <c r="L398" s="622">
        <v>7.6793843438520224E-3</v>
      </c>
      <c r="M398" s="622">
        <v>8.0490865423758599E-3</v>
      </c>
      <c r="N398" s="622">
        <v>6.9725093011314496E-3</v>
      </c>
      <c r="O398" s="622">
        <v>1.3510389388046974E-2</v>
      </c>
      <c r="P398" s="622">
        <v>1.1435993361849556E-2</v>
      </c>
      <c r="Q398" s="622">
        <v>7.8784528053617818E-3</v>
      </c>
      <c r="R398" s="622">
        <v>8.094320637809892E-3</v>
      </c>
      <c r="S398" s="622">
        <v>6.2279762676941391E-3</v>
      </c>
      <c r="T398" s="622">
        <v>5.4669889954471456E-3</v>
      </c>
      <c r="U398" s="622">
        <v>6.6294553668282538E-3</v>
      </c>
      <c r="V398" s="622">
        <v>8.4442123859373094E-3</v>
      </c>
      <c r="W398" s="622">
        <v>7.302909550067618E-3</v>
      </c>
      <c r="X398" s="622">
        <v>1.0137979294913035E-2</v>
      </c>
      <c r="Y398" s="622">
        <v>4.7281216565887981E-3</v>
      </c>
      <c r="Z398" s="622">
        <v>7.132758793933003E-3</v>
      </c>
      <c r="AA398" s="622">
        <v>7.5178684445201633E-3</v>
      </c>
      <c r="AB398" s="622">
        <v>1.0794035828600355E-2</v>
      </c>
      <c r="AC398" s="622">
        <v>4.4950931264205228E-3</v>
      </c>
      <c r="AD398" s="622">
        <v>1.6978817814203906E-2</v>
      </c>
      <c r="AE398" s="622">
        <v>4.1312705509141279E-3</v>
      </c>
      <c r="AF398" s="622">
        <v>1.1637559669768833E-2</v>
      </c>
      <c r="AG398" s="622">
        <v>1.7189458305588259E-4</v>
      </c>
      <c r="AH398" s="622">
        <v>3.058664541913728E-2</v>
      </c>
      <c r="AI398" s="622">
        <v>7.0817374213417153E-3</v>
      </c>
      <c r="AJ398" s="622">
        <v>7.817656281003971E-3</v>
      </c>
      <c r="AK398" s="622">
        <v>1.1109118369505195E-2</v>
      </c>
      <c r="AL398" s="622">
        <v>3.7633614893297185E-3</v>
      </c>
      <c r="AM398" s="622">
        <v>9.017258178476921E-3</v>
      </c>
      <c r="AN398" s="622">
        <v>3.6943605878957081E-3</v>
      </c>
      <c r="AO398" s="622">
        <v>1.6936434035181254E-2</v>
      </c>
      <c r="AP398" s="622">
        <v>7.2178258296722612E-3</v>
      </c>
      <c r="AQ398" s="622">
        <v>4.95713127882775E-3</v>
      </c>
      <c r="AR398" s="622">
        <v>4.3445686386268745E-3</v>
      </c>
      <c r="AS398" s="622">
        <v>1.3387554370751039E-2</v>
      </c>
      <c r="AT398" s="622">
        <v>2.3811847803495559E-2</v>
      </c>
      <c r="AU398" s="623">
        <v>3.0406686519340888E-2</v>
      </c>
      <c r="AV398" s="622">
        <v>3.4998217912670951E-2</v>
      </c>
      <c r="AW398" s="622">
        <v>2.2579660484295341E-2</v>
      </c>
      <c r="AX398" s="622">
        <v>3.5356302303564152E-2</v>
      </c>
      <c r="AY398" s="622">
        <v>2.7832156628980566E-2</v>
      </c>
      <c r="AZ398" s="622">
        <v>1.8567572159414427E-2</v>
      </c>
      <c r="BA398" s="622">
        <v>3.3831673150344611E-2</v>
      </c>
      <c r="BB398" s="622">
        <v>2.3018085182411854E-2</v>
      </c>
      <c r="BC398" s="622">
        <v>1.9379615419869538E-2</v>
      </c>
      <c r="BD398" s="622">
        <v>1.8019503974892936E-2</v>
      </c>
      <c r="BE398" s="622">
        <v>4.5569526763886883E-2</v>
      </c>
      <c r="BF398" s="622">
        <v>1.743230192306278E-2</v>
      </c>
      <c r="BG398" s="622">
        <v>2.8039287078629252E-2</v>
      </c>
      <c r="BH398" s="622">
        <v>2.1378665277058326E-2</v>
      </c>
      <c r="BI398" s="622">
        <v>1.6698479857068526E-2</v>
      </c>
      <c r="BJ398" s="622">
        <v>1.4789845840785855E-2</v>
      </c>
      <c r="BK398" s="622">
        <v>1.7714706737795537E-2</v>
      </c>
      <c r="BL398" s="622">
        <v>1.6694697908246302E-2</v>
      </c>
      <c r="BM398" s="622">
        <v>1.8558596936796828E-2</v>
      </c>
      <c r="BN398" s="622">
        <v>1.9943633689987209E-2</v>
      </c>
      <c r="BO398" s="622">
        <v>1.488581680196743E-2</v>
      </c>
      <c r="BP398" s="622">
        <v>7.6886697876803731E-2</v>
      </c>
      <c r="BQ398" s="622">
        <v>2.8710989301754579E-2</v>
      </c>
      <c r="BR398" s="622">
        <v>3.5551379647776292E-2</v>
      </c>
      <c r="BS398" s="622">
        <v>1.4048567006548206E-2</v>
      </c>
      <c r="BT398" s="622">
        <v>4.4281261258257557E-2</v>
      </c>
      <c r="BU398" s="622">
        <v>2.4392723682209037E-2</v>
      </c>
      <c r="BV398" s="622">
        <v>2.9196949670055799E-2</v>
      </c>
      <c r="BW398" s="622">
        <v>1.1071661976777226E-3</v>
      </c>
      <c r="BX398" s="622">
        <v>0.11449775403004178</v>
      </c>
      <c r="BY398" s="622">
        <v>1.9539425675765998E-2</v>
      </c>
      <c r="BZ398" s="622">
        <v>2.483854844832472E-2</v>
      </c>
      <c r="CA398" s="622">
        <v>2.0097715861829978E-2</v>
      </c>
      <c r="CB398" s="622">
        <v>1.1576102328464306E-2</v>
      </c>
      <c r="CC398" s="622">
        <v>2.8810812855110664E-2</v>
      </c>
      <c r="CD398" s="622">
        <v>1.0098980862715242E-2</v>
      </c>
      <c r="CE398" s="622">
        <v>8.3892041715111484E-2</v>
      </c>
      <c r="CF398" s="622">
        <v>2.4841169454113535E-2</v>
      </c>
      <c r="CG398" s="622">
        <v>1.6543030183116099E-2</v>
      </c>
      <c r="CH398" s="622">
        <v>1.9655066897814544E-2</v>
      </c>
      <c r="CI398" s="622">
        <v>5.0625753683119133E-2</v>
      </c>
      <c r="CJ398" s="622">
        <v>8.4352027895670645E-2</v>
      </c>
    </row>
    <row r="399" spans="2:88">
      <c r="B399" s="280"/>
      <c r="C399" s="565">
        <f t="shared" si="34"/>
        <v>31</v>
      </c>
      <c r="D399" s="617" t="str">
        <f t="shared" si="34"/>
        <v>情報通信</v>
      </c>
      <c r="E399" s="622">
        <v>2.2313489357378212E-3</v>
      </c>
      <c r="F399" s="622">
        <v>5.4928048485394006E-4</v>
      </c>
      <c r="G399" s="622">
        <v>2.2689815596553765E-3</v>
      </c>
      <c r="H399" s="622">
        <v>3.1012488413681488E-3</v>
      </c>
      <c r="I399" s="622">
        <v>2.8081063284140536E-3</v>
      </c>
      <c r="J399" s="622">
        <v>3.5400975055668075E-3</v>
      </c>
      <c r="K399" s="622">
        <v>5.3994921653887995E-3</v>
      </c>
      <c r="L399" s="622">
        <v>5.3095428434025106E-3</v>
      </c>
      <c r="M399" s="622">
        <v>4.7498448223924768E-4</v>
      </c>
      <c r="N399" s="622">
        <v>5.1978562422301169E-3</v>
      </c>
      <c r="O399" s="622">
        <v>4.6125015789037676E-3</v>
      </c>
      <c r="P399" s="622">
        <v>4.2066550881533441E-3</v>
      </c>
      <c r="Q399" s="622">
        <v>2.9343815524072187E-3</v>
      </c>
      <c r="R399" s="622">
        <v>4.8260106976773963E-3</v>
      </c>
      <c r="S399" s="622">
        <v>5.0722838123939823E-3</v>
      </c>
      <c r="T399" s="622">
        <v>7.5998164164809978E-3</v>
      </c>
      <c r="U399" s="622">
        <v>5.5789218029707998E-3</v>
      </c>
      <c r="V399" s="622">
        <v>6.2834116317819107E-3</v>
      </c>
      <c r="W399" s="622">
        <v>1.4812372686883114E-2</v>
      </c>
      <c r="X399" s="622">
        <v>2.1618053728399225E-2</v>
      </c>
      <c r="Y399" s="622">
        <v>1.9727797272875778E-3</v>
      </c>
      <c r="Z399" s="622">
        <v>3.995881506277354E-3</v>
      </c>
      <c r="AA399" s="622">
        <v>4.2769607713565956E-3</v>
      </c>
      <c r="AB399" s="622">
        <v>8.1914161744703479E-3</v>
      </c>
      <c r="AC399" s="622">
        <v>3.0291936662985998E-2</v>
      </c>
      <c r="AD399" s="622">
        <v>4.859449067375031E-3</v>
      </c>
      <c r="AE399" s="622">
        <v>1.9963120200838059E-2</v>
      </c>
      <c r="AF399" s="622">
        <v>3.6415468796890019E-2</v>
      </c>
      <c r="AG399" s="622">
        <v>9.5483933199437304E-4</v>
      </c>
      <c r="AH399" s="622">
        <v>5.0878106113071662E-3</v>
      </c>
      <c r="AI399" s="622">
        <v>8.3484366479776209E-2</v>
      </c>
      <c r="AJ399" s="622">
        <v>1.3960916768335063E-2</v>
      </c>
      <c r="AK399" s="622">
        <v>1.4797779962456971E-2</v>
      </c>
      <c r="AL399" s="622">
        <v>7.371422874835813E-3</v>
      </c>
      <c r="AM399" s="622">
        <v>3.3336133151290609E-2</v>
      </c>
      <c r="AN399" s="622">
        <v>1.8304882702581769E-2</v>
      </c>
      <c r="AO399" s="622">
        <v>1.4562650130381022E-2</v>
      </c>
      <c r="AP399" s="622">
        <v>6.8222587226282015E-3</v>
      </c>
      <c r="AQ399" s="622">
        <v>1.2473701621176959E-2</v>
      </c>
      <c r="AR399" s="622">
        <v>5.994109045475292E-3</v>
      </c>
      <c r="AS399" s="622">
        <v>0</v>
      </c>
      <c r="AT399" s="622">
        <v>3.162296302423824E-2</v>
      </c>
      <c r="AU399" s="623">
        <v>3.7416709996319518E-3</v>
      </c>
      <c r="AV399" s="622">
        <v>1.5133717467828087E-3</v>
      </c>
      <c r="AW399" s="622">
        <v>5.1638861158422832E-3</v>
      </c>
      <c r="AX399" s="622">
        <v>8.0761016994586408E-3</v>
      </c>
      <c r="AY399" s="622">
        <v>4.595289291221767E-3</v>
      </c>
      <c r="AZ399" s="622">
        <v>5.5883435592894281E-3</v>
      </c>
      <c r="BA399" s="622">
        <v>6.2356752955357014E-3</v>
      </c>
      <c r="BB399" s="622">
        <v>1.2617588982592432E-2</v>
      </c>
      <c r="BC399" s="622">
        <v>7.2043338266222789E-4</v>
      </c>
      <c r="BD399" s="622">
        <v>6.2441820618458549E-3</v>
      </c>
      <c r="BE399" s="622">
        <v>6.3666254159509281E-3</v>
      </c>
      <c r="BF399" s="622">
        <v>2.600976298970692E-3</v>
      </c>
      <c r="BG399" s="622">
        <v>3.5284683816165265E-3</v>
      </c>
      <c r="BH399" s="622">
        <v>6.2018740695673662E-3</v>
      </c>
      <c r="BI399" s="622">
        <v>6.7987087186848864E-3</v>
      </c>
      <c r="BJ399" s="622">
        <v>1.0523920266090076E-2</v>
      </c>
      <c r="BK399" s="622">
        <v>7.8091215425110747E-3</v>
      </c>
      <c r="BL399" s="622">
        <v>9.4035684570948352E-3</v>
      </c>
      <c r="BM399" s="622">
        <v>1.2350204291264228E-2</v>
      </c>
      <c r="BN399" s="622">
        <v>1.9112128368844974E-2</v>
      </c>
      <c r="BO399" s="622">
        <v>2.8596564110572368E-3</v>
      </c>
      <c r="BP399" s="622">
        <v>6.884418089944359E-3</v>
      </c>
      <c r="BQ399" s="622">
        <v>8.7990617002820706E-3</v>
      </c>
      <c r="BR399" s="622">
        <v>1.1161374493613192E-2</v>
      </c>
      <c r="BS399" s="622">
        <v>3.9387082607903849E-2</v>
      </c>
      <c r="BT399" s="622">
        <v>9.7059238393597536E-3</v>
      </c>
      <c r="BU399" s="622">
        <v>3.7338405693259608E-2</v>
      </c>
      <c r="BV399" s="622">
        <v>5.7749888035650676E-2</v>
      </c>
      <c r="BW399" s="622">
        <v>3.4397526482469825E-3</v>
      </c>
      <c r="BX399" s="622">
        <v>1.2490692012236826E-2</v>
      </c>
      <c r="BY399" s="622">
        <v>0.16872753703944518</v>
      </c>
      <c r="BZ399" s="622">
        <v>3.0418870505008081E-2</v>
      </c>
      <c r="CA399" s="622">
        <v>2.9020091960233221E-2</v>
      </c>
      <c r="CB399" s="622">
        <v>1.2588487984332307E-2</v>
      </c>
      <c r="CC399" s="622">
        <v>6.9804323851882205E-2</v>
      </c>
      <c r="CD399" s="622">
        <v>7.6664883730697686E-2</v>
      </c>
      <c r="CE399" s="622">
        <v>2.543213575646705E-2</v>
      </c>
      <c r="CF399" s="622">
        <v>1.6435839620925076E-2</v>
      </c>
      <c r="CG399" s="622">
        <v>3.2722716023202647E-2</v>
      </c>
      <c r="CH399" s="622">
        <v>1.7056386806236484E-2</v>
      </c>
      <c r="CI399" s="622">
        <v>0</v>
      </c>
      <c r="CJ399" s="622">
        <v>7.5554128161208101E-2</v>
      </c>
    </row>
    <row r="400" spans="2:88">
      <c r="B400" s="280"/>
      <c r="C400" s="565">
        <f t="shared" si="34"/>
        <v>32</v>
      </c>
      <c r="D400" s="617" t="str">
        <f t="shared" si="34"/>
        <v>公務</v>
      </c>
      <c r="E400" s="622">
        <v>0</v>
      </c>
      <c r="F400" s="622">
        <v>0</v>
      </c>
      <c r="G400" s="622">
        <v>0</v>
      </c>
      <c r="H400" s="622">
        <v>0</v>
      </c>
      <c r="I400" s="622">
        <v>0</v>
      </c>
      <c r="J400" s="622">
        <v>0</v>
      </c>
      <c r="K400" s="622">
        <v>0</v>
      </c>
      <c r="L400" s="622">
        <v>0</v>
      </c>
      <c r="M400" s="622">
        <v>0</v>
      </c>
      <c r="N400" s="622">
        <v>0</v>
      </c>
      <c r="O400" s="622">
        <v>0</v>
      </c>
      <c r="P400" s="622">
        <v>0</v>
      </c>
      <c r="Q400" s="622">
        <v>0</v>
      </c>
      <c r="R400" s="622">
        <v>0</v>
      </c>
      <c r="S400" s="622">
        <v>0</v>
      </c>
      <c r="T400" s="622">
        <v>0</v>
      </c>
      <c r="U400" s="622">
        <v>0</v>
      </c>
      <c r="V400" s="622">
        <v>0</v>
      </c>
      <c r="W400" s="622">
        <v>0</v>
      </c>
      <c r="X400" s="622">
        <v>0</v>
      </c>
      <c r="Y400" s="622">
        <v>0</v>
      </c>
      <c r="Z400" s="622">
        <v>0</v>
      </c>
      <c r="AA400" s="622">
        <v>0</v>
      </c>
      <c r="AB400" s="622">
        <v>0</v>
      </c>
      <c r="AC400" s="622">
        <v>0</v>
      </c>
      <c r="AD400" s="622">
        <v>0</v>
      </c>
      <c r="AE400" s="622">
        <v>0</v>
      </c>
      <c r="AF400" s="622">
        <v>0</v>
      </c>
      <c r="AG400" s="622">
        <v>0</v>
      </c>
      <c r="AH400" s="622">
        <v>0</v>
      </c>
      <c r="AI400" s="622">
        <v>0</v>
      </c>
      <c r="AJ400" s="622">
        <v>0</v>
      </c>
      <c r="AK400" s="622">
        <v>0</v>
      </c>
      <c r="AL400" s="622">
        <v>0</v>
      </c>
      <c r="AM400" s="622">
        <v>0</v>
      </c>
      <c r="AN400" s="622">
        <v>0</v>
      </c>
      <c r="AO400" s="622">
        <v>0</v>
      </c>
      <c r="AP400" s="622">
        <v>0</v>
      </c>
      <c r="AQ400" s="622">
        <v>0</v>
      </c>
      <c r="AR400" s="622">
        <v>0</v>
      </c>
      <c r="AS400" s="622">
        <v>0</v>
      </c>
      <c r="AT400" s="622">
        <v>0</v>
      </c>
      <c r="AU400" s="623">
        <v>0</v>
      </c>
      <c r="AV400" s="622">
        <v>0</v>
      </c>
      <c r="AW400" s="622">
        <v>0</v>
      </c>
      <c r="AX400" s="622">
        <v>0</v>
      </c>
      <c r="AY400" s="622">
        <v>0</v>
      </c>
      <c r="AZ400" s="622">
        <v>0</v>
      </c>
      <c r="BA400" s="622">
        <v>0</v>
      </c>
      <c r="BB400" s="622">
        <v>0</v>
      </c>
      <c r="BC400" s="622">
        <v>0</v>
      </c>
      <c r="BD400" s="622">
        <v>0</v>
      </c>
      <c r="BE400" s="622">
        <v>0</v>
      </c>
      <c r="BF400" s="622">
        <v>0</v>
      </c>
      <c r="BG400" s="622">
        <v>0</v>
      </c>
      <c r="BH400" s="622">
        <v>0</v>
      </c>
      <c r="BI400" s="622">
        <v>0</v>
      </c>
      <c r="BJ400" s="622">
        <v>0</v>
      </c>
      <c r="BK400" s="622">
        <v>0</v>
      </c>
      <c r="BL400" s="622">
        <v>0</v>
      </c>
      <c r="BM400" s="622">
        <v>0</v>
      </c>
      <c r="BN400" s="622">
        <v>0</v>
      </c>
      <c r="BO400" s="622">
        <v>0</v>
      </c>
      <c r="BP400" s="622">
        <v>0</v>
      </c>
      <c r="BQ400" s="622">
        <v>0</v>
      </c>
      <c r="BR400" s="622">
        <v>0</v>
      </c>
      <c r="BS400" s="622">
        <v>0</v>
      </c>
      <c r="BT400" s="622">
        <v>0</v>
      </c>
      <c r="BU400" s="622">
        <v>0</v>
      </c>
      <c r="BV400" s="622">
        <v>0</v>
      </c>
      <c r="BW400" s="622">
        <v>0</v>
      </c>
      <c r="BX400" s="622">
        <v>0</v>
      </c>
      <c r="BY400" s="622">
        <v>0</v>
      </c>
      <c r="BZ400" s="622">
        <v>0</v>
      </c>
      <c r="CA400" s="622">
        <v>0</v>
      </c>
      <c r="CB400" s="622">
        <v>0</v>
      </c>
      <c r="CC400" s="622">
        <v>0</v>
      </c>
      <c r="CD400" s="622">
        <v>0</v>
      </c>
      <c r="CE400" s="622">
        <v>0</v>
      </c>
      <c r="CF400" s="622">
        <v>0</v>
      </c>
      <c r="CG400" s="622">
        <v>0</v>
      </c>
      <c r="CH400" s="622">
        <v>0</v>
      </c>
      <c r="CI400" s="622">
        <v>0</v>
      </c>
      <c r="CJ400" s="622">
        <v>0.24729044524399349</v>
      </c>
    </row>
    <row r="401" spans="2:89">
      <c r="B401" s="280"/>
      <c r="C401" s="565">
        <f t="shared" si="34"/>
        <v>33</v>
      </c>
      <c r="D401" s="617" t="str">
        <f t="shared" si="34"/>
        <v>教育・研究</v>
      </c>
      <c r="E401" s="622">
        <v>3.4921630993286732E-6</v>
      </c>
      <c r="F401" s="622">
        <v>6.3359147626180204E-6</v>
      </c>
      <c r="G401" s="622">
        <v>0</v>
      </c>
      <c r="H401" s="622">
        <v>3.2537174040456719E-5</v>
      </c>
      <c r="I401" s="622">
        <v>1.4981462466630874E-5</v>
      </c>
      <c r="J401" s="622">
        <v>0</v>
      </c>
      <c r="K401" s="622">
        <v>7.1668678966520108E-6</v>
      </c>
      <c r="L401" s="622">
        <v>1.4902596593112578E-5</v>
      </c>
      <c r="M401" s="622">
        <v>3.4676158021902682E-7</v>
      </c>
      <c r="N401" s="622">
        <v>5.6296423182103596E-6</v>
      </c>
      <c r="O401" s="622">
        <v>1.7518005475752129E-5</v>
      </c>
      <c r="P401" s="622">
        <v>1.6740559380399256E-5</v>
      </c>
      <c r="Q401" s="622">
        <v>7.2798381228433741E-7</v>
      </c>
      <c r="R401" s="622">
        <v>2.1433466351153854E-5</v>
      </c>
      <c r="S401" s="622">
        <v>4.8781394393154615E-5</v>
      </c>
      <c r="T401" s="622">
        <v>1.3892568583326226E-5</v>
      </c>
      <c r="U401" s="622">
        <v>1.5895327612190133E-5</v>
      </c>
      <c r="V401" s="622">
        <v>3.5360030437507285E-5</v>
      </c>
      <c r="W401" s="622">
        <v>4.5474094037723631E-5</v>
      </c>
      <c r="X401" s="622">
        <v>5.7732992273318602E-5</v>
      </c>
      <c r="Y401" s="622">
        <v>7.1258495122751422E-6</v>
      </c>
      <c r="Z401" s="622">
        <v>2.9731367336794688E-6</v>
      </c>
      <c r="AA401" s="622">
        <v>8.3841127639143371E-6</v>
      </c>
      <c r="AB401" s="622">
        <v>2.1447555933562484E-5</v>
      </c>
      <c r="AC401" s="622">
        <v>3.2115494190772523E-6</v>
      </c>
      <c r="AD401" s="622">
        <v>7.6553351274202472E-6</v>
      </c>
      <c r="AE401" s="622">
        <v>8.6658060138346559E-6</v>
      </c>
      <c r="AF401" s="622">
        <v>9.192586246614199E-6</v>
      </c>
      <c r="AG401" s="622">
        <v>5.2028434831947688E-8</v>
      </c>
      <c r="AH401" s="622">
        <v>4.4182541361330206E-5</v>
      </c>
      <c r="AI401" s="622">
        <v>1.8743900695224674E-4</v>
      </c>
      <c r="AJ401" s="622">
        <v>4.8852520976239887E-6</v>
      </c>
      <c r="AK401" s="622">
        <v>1.0415970175397115E-7</v>
      </c>
      <c r="AL401" s="622">
        <v>4.4271405438279863E-6</v>
      </c>
      <c r="AM401" s="622">
        <v>0</v>
      </c>
      <c r="AN401" s="622">
        <v>1.7206677803025021E-5</v>
      </c>
      <c r="AO401" s="622">
        <v>1.0013448785252952E-5</v>
      </c>
      <c r="AP401" s="622">
        <v>1.9472348796999756E-5</v>
      </c>
      <c r="AQ401" s="622">
        <v>1.1938068252284976E-5</v>
      </c>
      <c r="AR401" s="622">
        <v>2.0734362368130943E-5</v>
      </c>
      <c r="AS401" s="622">
        <v>0</v>
      </c>
      <c r="AT401" s="622">
        <v>6.5288643116633277E-6</v>
      </c>
      <c r="AU401" s="623">
        <v>5.8940418066179597E-5</v>
      </c>
      <c r="AV401" s="622">
        <v>1.4509111207686607E-4</v>
      </c>
      <c r="AW401" s="622">
        <v>1.2933269648361981E-6</v>
      </c>
      <c r="AX401" s="622">
        <v>4.3887658887142487E-4</v>
      </c>
      <c r="AY401" s="622">
        <v>2.6699657292403404E-4</v>
      </c>
      <c r="AZ401" s="622">
        <v>2.6021690329048408E-5</v>
      </c>
      <c r="BA401" s="622">
        <v>1.5788998499231276E-4</v>
      </c>
      <c r="BB401" s="622">
        <v>3.1084710443170271E-4</v>
      </c>
      <c r="BC401" s="622">
        <v>6.8022455811467408E-6</v>
      </c>
      <c r="BD401" s="622">
        <v>1.2196023875373334E-4</v>
      </c>
      <c r="BE401" s="622">
        <v>3.9499889864902062E-4</v>
      </c>
      <c r="BF401" s="622">
        <v>6.0028961127201164E-5</v>
      </c>
      <c r="BG401" s="622">
        <v>1.6885632854275097E-5</v>
      </c>
      <c r="BH401" s="622">
        <v>3.9017906413716486E-4</v>
      </c>
      <c r="BI401" s="622">
        <v>6.159512943004422E-4</v>
      </c>
      <c r="BJ401" s="622">
        <v>3.9587687631898122E-4</v>
      </c>
      <c r="BK401" s="622">
        <v>3.1661066269540934E-4</v>
      </c>
      <c r="BL401" s="622">
        <v>1.1893916480595892E-3</v>
      </c>
      <c r="BM401" s="622">
        <v>1.0967140692198245E-3</v>
      </c>
      <c r="BN401" s="622">
        <v>1.4979597858919074E-3</v>
      </c>
      <c r="BO401" s="622">
        <v>1.8939328551898529E-4</v>
      </c>
      <c r="BP401" s="622">
        <v>5.5283598480448365E-5</v>
      </c>
      <c r="BQ401" s="622">
        <v>1.6267271070516189E-4</v>
      </c>
      <c r="BR401" s="622">
        <v>5.5754654324958195E-4</v>
      </c>
      <c r="BS401" s="622">
        <v>1.066026587458234E-4</v>
      </c>
      <c r="BT401" s="622">
        <v>1.5765503517685886E-4</v>
      </c>
      <c r="BU401" s="622">
        <v>2.2259503714010649E-4</v>
      </c>
      <c r="BV401" s="622">
        <v>2.209777932856861E-4</v>
      </c>
      <c r="BW401" s="622">
        <v>1.1654397415883027E-6</v>
      </c>
      <c r="BX401" s="622">
        <v>1.3916677157315848E-3</v>
      </c>
      <c r="BY401" s="622">
        <v>4.1077913870288616E-3</v>
      </c>
      <c r="BZ401" s="622">
        <v>1.3258684675532555E-4</v>
      </c>
      <c r="CA401" s="622">
        <v>2.3831064134657974E-6</v>
      </c>
      <c r="CB401" s="622">
        <v>9.2836265862079114E-5</v>
      </c>
      <c r="CC401" s="622">
        <v>2.2988107187681103E-6</v>
      </c>
      <c r="CD401" s="622">
        <v>5.2026001061438712E-4</v>
      </c>
      <c r="CE401" s="622">
        <v>2.3072588593431903E-4</v>
      </c>
      <c r="CF401" s="622">
        <v>4.2510030165391976E-4</v>
      </c>
      <c r="CG401" s="622">
        <v>2.2572952200352285E-4</v>
      </c>
      <c r="CH401" s="622">
        <v>7.041068931082368E-4</v>
      </c>
      <c r="CI401" s="622">
        <v>0</v>
      </c>
      <c r="CJ401" s="622">
        <v>1.6331242652511572E-4</v>
      </c>
    </row>
    <row r="402" spans="2:89">
      <c r="B402" s="280"/>
      <c r="C402" s="565">
        <f t="shared" si="34"/>
        <v>34</v>
      </c>
      <c r="D402" s="617" t="str">
        <f t="shared" si="34"/>
        <v>医療・福祉</v>
      </c>
      <c r="E402" s="622">
        <v>9.9813594812545655E-5</v>
      </c>
      <c r="F402" s="622">
        <v>0</v>
      </c>
      <c r="G402" s="622">
        <v>0</v>
      </c>
      <c r="H402" s="622">
        <v>0</v>
      </c>
      <c r="I402" s="622">
        <v>0</v>
      </c>
      <c r="J402" s="622">
        <v>0</v>
      </c>
      <c r="K402" s="622">
        <v>0</v>
      </c>
      <c r="L402" s="622">
        <v>1.0016426332872725E-6</v>
      </c>
      <c r="M402" s="622">
        <v>0</v>
      </c>
      <c r="N402" s="622">
        <v>0</v>
      </c>
      <c r="O402" s="622">
        <v>0</v>
      </c>
      <c r="P402" s="622">
        <v>0</v>
      </c>
      <c r="Q402" s="622">
        <v>0</v>
      </c>
      <c r="R402" s="622">
        <v>0</v>
      </c>
      <c r="S402" s="622">
        <v>0</v>
      </c>
      <c r="T402" s="622">
        <v>0</v>
      </c>
      <c r="U402" s="622">
        <v>0</v>
      </c>
      <c r="V402" s="622">
        <v>0</v>
      </c>
      <c r="W402" s="622">
        <v>0</v>
      </c>
      <c r="X402" s="622">
        <v>0</v>
      </c>
      <c r="Y402" s="622">
        <v>0</v>
      </c>
      <c r="Z402" s="622">
        <v>9.4420772969823761E-7</v>
      </c>
      <c r="AA402" s="622">
        <v>0</v>
      </c>
      <c r="AB402" s="622">
        <v>6.3022772661271042E-6</v>
      </c>
      <c r="AC402" s="622">
        <v>3.0597682421903138E-5</v>
      </c>
      <c r="AD402" s="622">
        <v>0</v>
      </c>
      <c r="AE402" s="622">
        <v>3.1190281474751451E-6</v>
      </c>
      <c r="AF402" s="622">
        <v>2.0469204471288554E-5</v>
      </c>
      <c r="AG402" s="622">
        <v>9.9139033417335401E-7</v>
      </c>
      <c r="AH402" s="622">
        <v>2.197480710309758E-4</v>
      </c>
      <c r="AI402" s="622">
        <v>1.4894198790367942E-4</v>
      </c>
      <c r="AJ402" s="622">
        <v>3.2472348736699037E-6</v>
      </c>
      <c r="AK402" s="622">
        <v>2.9771101666657807E-6</v>
      </c>
      <c r="AL402" s="622">
        <v>1.6257118801201675E-3</v>
      </c>
      <c r="AM402" s="622">
        <v>1.8672206960982944E-6</v>
      </c>
      <c r="AN402" s="622">
        <v>6.3427124793833107E-6</v>
      </c>
      <c r="AO402" s="622">
        <v>0</v>
      </c>
      <c r="AP402" s="622">
        <v>1.5559796680509138E-5</v>
      </c>
      <c r="AQ402" s="622">
        <v>1.3381014928205844E-5</v>
      </c>
      <c r="AR402" s="622">
        <v>5.3973865480130952E-6</v>
      </c>
      <c r="AS402" s="622">
        <v>0</v>
      </c>
      <c r="AT402" s="622">
        <v>3.2483806494264835E-4</v>
      </c>
      <c r="AU402" s="623">
        <v>4.6886395999027551E-4</v>
      </c>
      <c r="AV402" s="622">
        <v>0</v>
      </c>
      <c r="AW402" s="622">
        <v>0</v>
      </c>
      <c r="AX402" s="622">
        <v>0</v>
      </c>
      <c r="AY402" s="622">
        <v>0</v>
      </c>
      <c r="AZ402" s="622">
        <v>0</v>
      </c>
      <c r="BA402" s="622">
        <v>3.1377274067938081E-6</v>
      </c>
      <c r="BB402" s="622">
        <v>1.6764682809774275E-5</v>
      </c>
      <c r="BC402" s="622">
        <v>0</v>
      </c>
      <c r="BD402" s="622">
        <v>1.0469620041784257E-6</v>
      </c>
      <c r="BE402" s="622">
        <v>0</v>
      </c>
      <c r="BF402" s="622">
        <v>1.8703414744774663E-6</v>
      </c>
      <c r="BG402" s="622">
        <v>0</v>
      </c>
      <c r="BH402" s="622">
        <v>0</v>
      </c>
      <c r="BI402" s="622">
        <v>0</v>
      </c>
      <c r="BJ402" s="622">
        <v>0</v>
      </c>
      <c r="BK402" s="622">
        <v>0</v>
      </c>
      <c r="BL402" s="622">
        <v>0</v>
      </c>
      <c r="BM402" s="622">
        <v>0</v>
      </c>
      <c r="BN402" s="622">
        <v>0</v>
      </c>
      <c r="BO402" s="622">
        <v>0</v>
      </c>
      <c r="BP402" s="622">
        <v>1.1467246472490691E-5</v>
      </c>
      <c r="BQ402" s="622">
        <v>1.2823125697840327E-6</v>
      </c>
      <c r="BR402" s="622">
        <v>2.6915270437012745E-5</v>
      </c>
      <c r="BS402" s="622">
        <v>2.9582060253584242E-4</v>
      </c>
      <c r="BT402" s="622">
        <v>0</v>
      </c>
      <c r="BU402" s="622">
        <v>2.6013463732001394E-5</v>
      </c>
      <c r="BV402" s="622">
        <v>1.6101118453304956E-4</v>
      </c>
      <c r="BW402" s="622">
        <v>6.6924743013686598E-6</v>
      </c>
      <c r="BX402" s="622">
        <v>1.3861069285417517E-3</v>
      </c>
      <c r="BY402" s="622">
        <v>5.6100756991771261E-4</v>
      </c>
      <c r="BZ402" s="622">
        <v>2.767452610489973E-5</v>
      </c>
      <c r="CA402" s="622">
        <v>2.4272822451893361E-5</v>
      </c>
      <c r="CB402" s="622">
        <v>1.583988504744337E-2</v>
      </c>
      <c r="CC402" s="622">
        <v>1.3334286658195563E-5</v>
      </c>
      <c r="CD402" s="622">
        <v>4.0614791985450198E-5</v>
      </c>
      <c r="CE402" s="622">
        <v>4.0164731630308546E-6</v>
      </c>
      <c r="CF402" s="622">
        <v>9.9411126177157834E-5</v>
      </c>
      <c r="CG402" s="622">
        <v>9.6614503605099686E-5</v>
      </c>
      <c r="CH402" s="622">
        <v>5.1473430996235181E-5</v>
      </c>
      <c r="CI402" s="622">
        <v>0</v>
      </c>
      <c r="CJ402" s="622">
        <v>2.4457774123192817E-3</v>
      </c>
    </row>
    <row r="403" spans="2:89">
      <c r="B403" s="280"/>
      <c r="C403" s="565">
        <f t="shared" si="34"/>
        <v>35</v>
      </c>
      <c r="D403" s="617" t="str">
        <f t="shared" si="34"/>
        <v>他に分類されない会員制団体</v>
      </c>
      <c r="E403" s="622">
        <v>1.3480603149767459E-5</v>
      </c>
      <c r="F403" s="622">
        <v>7.3374538997356161E-6</v>
      </c>
      <c r="G403" s="622">
        <v>3.7366694623305359E-4</v>
      </c>
      <c r="H403" s="622">
        <v>1.4729623984495609E-4</v>
      </c>
      <c r="I403" s="622">
        <v>4.0833940762644035E-5</v>
      </c>
      <c r="J403" s="622">
        <v>3.8515061300204672E-5</v>
      </c>
      <c r="K403" s="622">
        <v>5.0144374643545956E-5</v>
      </c>
      <c r="L403" s="622">
        <v>8.4647850631927612E-5</v>
      </c>
      <c r="M403" s="622">
        <v>7.317595038563952E-6</v>
      </c>
      <c r="N403" s="622">
        <v>4.4207830362021457E-5</v>
      </c>
      <c r="O403" s="622">
        <v>5.1758203178352311E-5</v>
      </c>
      <c r="P403" s="622">
        <v>4.0264882601336803E-5</v>
      </c>
      <c r="Q403" s="622">
        <v>2.3465132056441879E-5</v>
      </c>
      <c r="R403" s="622">
        <v>4.9995129826342641E-5</v>
      </c>
      <c r="S403" s="622">
        <v>1.8720041121006976E-4</v>
      </c>
      <c r="T403" s="622">
        <v>1.0915818538202412E-4</v>
      </c>
      <c r="U403" s="622">
        <v>1.6095736226525085E-4</v>
      </c>
      <c r="V403" s="622">
        <v>4.4618718527844346E-5</v>
      </c>
      <c r="W403" s="622">
        <v>2.89243887907712E-5</v>
      </c>
      <c r="X403" s="622">
        <v>2.5381672038287476E-5</v>
      </c>
      <c r="Y403" s="622">
        <v>1.0822244644350985E-5</v>
      </c>
      <c r="Z403" s="622">
        <v>3.4775414575004776E-5</v>
      </c>
      <c r="AA403" s="622">
        <v>5.4996407916484601E-5</v>
      </c>
      <c r="AB403" s="622">
        <v>7.1596627827495921E-5</v>
      </c>
      <c r="AC403" s="622">
        <v>3.4278716309372049E-4</v>
      </c>
      <c r="AD403" s="622">
        <v>9.4253619241482859E-5</v>
      </c>
      <c r="AE403" s="622">
        <v>2.9705490897213122E-5</v>
      </c>
      <c r="AF403" s="622">
        <v>1.6727191724766362E-4</v>
      </c>
      <c r="AG403" s="622">
        <v>8.7366476936434414E-6</v>
      </c>
      <c r="AH403" s="622">
        <v>6.1933528463927734E-5</v>
      </c>
      <c r="AI403" s="622">
        <v>6.324318707517873E-5</v>
      </c>
      <c r="AJ403" s="622">
        <v>1.3156930600958728E-7</v>
      </c>
      <c r="AK403" s="622">
        <v>7.6355354411755663E-5</v>
      </c>
      <c r="AL403" s="622">
        <v>5.4727246612701424E-5</v>
      </c>
      <c r="AM403" s="622">
        <v>0</v>
      </c>
      <c r="AN403" s="622">
        <v>9.0381339973583493E-5</v>
      </c>
      <c r="AO403" s="622">
        <v>7.6535632581342571E-5</v>
      </c>
      <c r="AP403" s="622">
        <v>6.7651223368977537E-5</v>
      </c>
      <c r="AQ403" s="622">
        <v>2.0575088736591416E-4</v>
      </c>
      <c r="AR403" s="622">
        <v>6.2588426482876376E-5</v>
      </c>
      <c r="AS403" s="622">
        <v>0</v>
      </c>
      <c r="AT403" s="622">
        <v>2.3060756060143983E-4</v>
      </c>
      <c r="AU403" s="623">
        <v>1.1604579784359359E-4</v>
      </c>
      <c r="AV403" s="622">
        <v>1.2353783181789913E-4</v>
      </c>
      <c r="AW403" s="622">
        <v>8.0034162437363863E-3</v>
      </c>
      <c r="AX403" s="622">
        <v>2.9265622369276548E-3</v>
      </c>
      <c r="AY403" s="622">
        <v>9.2176073845663708E-4</v>
      </c>
      <c r="AZ403" s="622">
        <v>6.7372840510610346E-4</v>
      </c>
      <c r="BA403" s="622">
        <v>1.016008770061692E-3</v>
      </c>
      <c r="BB403" s="622">
        <v>1.7533431773072113E-3</v>
      </c>
      <c r="BC403" s="622">
        <v>1.5785757271040855E-4</v>
      </c>
      <c r="BD403" s="622">
        <v>5.6744400636570859E-4</v>
      </c>
      <c r="BE403" s="622">
        <v>9.4633981363817846E-4</v>
      </c>
      <c r="BF403" s="622">
        <v>6.7653830360036584E-4</v>
      </c>
      <c r="BG403" s="622">
        <v>3.6154460072453787E-4</v>
      </c>
      <c r="BH403" s="622">
        <v>8.2168960820047069E-4</v>
      </c>
      <c r="BI403" s="622">
        <v>2.1300933575369801E-3</v>
      </c>
      <c r="BJ403" s="622">
        <v>1.7704166067868171E-3</v>
      </c>
      <c r="BK403" s="622">
        <v>1.3904321959450061E-3</v>
      </c>
      <c r="BL403" s="622">
        <v>6.9015632263489887E-4</v>
      </c>
      <c r="BM403" s="622">
        <v>6.2016788943442761E-4</v>
      </c>
      <c r="BN403" s="622">
        <v>7.9516751102856901E-4</v>
      </c>
      <c r="BO403" s="622">
        <v>2.1599635033522595E-4</v>
      </c>
      <c r="BP403" s="622">
        <v>8.011358255264711E-4</v>
      </c>
      <c r="BQ403" s="622">
        <v>1.0970290327563333E-3</v>
      </c>
      <c r="BR403" s="622">
        <v>1.4898568649848545E-3</v>
      </c>
      <c r="BS403" s="622">
        <v>9.1802222453606381E-3</v>
      </c>
      <c r="BT403" s="622">
        <v>1.933707474485921E-3</v>
      </c>
      <c r="BU403" s="622">
        <v>5.7130535754100031E-4</v>
      </c>
      <c r="BV403" s="622">
        <v>2.9457902504836644E-3</v>
      </c>
      <c r="BW403" s="622">
        <v>3.2729802770594708E-4</v>
      </c>
      <c r="BX403" s="622">
        <v>1.4978982569435328E-3</v>
      </c>
      <c r="BY403" s="622">
        <v>1.296907377095854E-3</v>
      </c>
      <c r="BZ403" s="622">
        <v>2.8207631801441574E-6</v>
      </c>
      <c r="CA403" s="622">
        <v>2.0435463524316197E-3</v>
      </c>
      <c r="CB403" s="622">
        <v>9.8603460718633962E-4</v>
      </c>
      <c r="CC403" s="622">
        <v>0</v>
      </c>
      <c r="CD403" s="622">
        <v>2.0075625658230135E-3</v>
      </c>
      <c r="CE403" s="622">
        <v>1.4903185897038619E-3</v>
      </c>
      <c r="CF403" s="622">
        <v>1.5312820694704939E-3</v>
      </c>
      <c r="CG403" s="622">
        <v>7.973627805734353E-3</v>
      </c>
      <c r="CH403" s="622">
        <v>2.1019017681774997E-3</v>
      </c>
      <c r="CI403" s="622">
        <v>0</v>
      </c>
      <c r="CJ403" s="622">
        <v>4.8270773052303071E-3</v>
      </c>
    </row>
    <row r="404" spans="2:89">
      <c r="B404" s="280"/>
      <c r="C404" s="565">
        <f t="shared" si="34"/>
        <v>36</v>
      </c>
      <c r="D404" s="617" t="str">
        <f t="shared" si="34"/>
        <v>対事業所サービス</v>
      </c>
      <c r="E404" s="622">
        <v>5.8416889411859073E-3</v>
      </c>
      <c r="F404" s="622">
        <v>6.0572295278686905E-3</v>
      </c>
      <c r="G404" s="622">
        <v>6.2579489455477149E-3</v>
      </c>
      <c r="H404" s="622">
        <v>4.2009397026276721E-2</v>
      </c>
      <c r="I404" s="622">
        <v>1.639396767895349E-2</v>
      </c>
      <c r="J404" s="622">
        <v>1.4766334674026523E-2</v>
      </c>
      <c r="K404" s="622">
        <v>1.1160872002106635E-2</v>
      </c>
      <c r="L404" s="622">
        <v>2.0263551149649013E-2</v>
      </c>
      <c r="M404" s="622">
        <v>1.0565707197621381E-3</v>
      </c>
      <c r="N404" s="622">
        <v>1.5478587139332754E-2</v>
      </c>
      <c r="O404" s="622">
        <v>2.0425507865681754E-2</v>
      </c>
      <c r="P404" s="622">
        <v>7.6563023130137627E-3</v>
      </c>
      <c r="Q404" s="622">
        <v>6.1789154371533882E-3</v>
      </c>
      <c r="R404" s="622">
        <v>1.1069083424598844E-2</v>
      </c>
      <c r="S404" s="622">
        <v>1.6585939704791591E-2</v>
      </c>
      <c r="T404" s="622">
        <v>1.4520265263984413E-2</v>
      </c>
      <c r="U404" s="622">
        <v>1.3723669090332334E-2</v>
      </c>
      <c r="V404" s="622">
        <v>2.1527493684711119E-2</v>
      </c>
      <c r="W404" s="622">
        <v>1.7862989641052339E-2</v>
      </c>
      <c r="X404" s="622">
        <v>1.4878972669058585E-2</v>
      </c>
      <c r="Y404" s="622">
        <v>1.2948968489678194E-2</v>
      </c>
      <c r="Z404" s="622">
        <v>1.3917238976421175E-2</v>
      </c>
      <c r="AA404" s="622">
        <v>4.025207990501118E-2</v>
      </c>
      <c r="AB404" s="622">
        <v>1.8130825696312525E-2</v>
      </c>
      <c r="AC404" s="622">
        <v>4.0322867135199211E-2</v>
      </c>
      <c r="AD404" s="622">
        <v>1.8124613976806772E-2</v>
      </c>
      <c r="AE404" s="622">
        <v>3.1266298117306225E-2</v>
      </c>
      <c r="AF404" s="622">
        <v>4.4143945351834322E-2</v>
      </c>
      <c r="AG404" s="622">
        <v>4.9957476800894379E-3</v>
      </c>
      <c r="AH404" s="622">
        <v>1.1516659753102568E-2</v>
      </c>
      <c r="AI404" s="622">
        <v>4.7936761951637374E-2</v>
      </c>
      <c r="AJ404" s="622">
        <v>2.3219148932969145E-2</v>
      </c>
      <c r="AK404" s="622">
        <v>1.9920731997293651E-2</v>
      </c>
      <c r="AL404" s="622">
        <v>1.7679927961185199E-2</v>
      </c>
      <c r="AM404" s="622">
        <v>2.1836216135594486E-2</v>
      </c>
      <c r="AN404" s="622">
        <v>3.4157194568132807E-2</v>
      </c>
      <c r="AO404" s="622">
        <v>1.2684974049284153E-2</v>
      </c>
      <c r="AP404" s="622">
        <v>1.4264445448811855E-2</v>
      </c>
      <c r="AQ404" s="622">
        <v>1.8444310671041433E-2</v>
      </c>
      <c r="AR404" s="622">
        <v>1.3048948940470928E-2</v>
      </c>
      <c r="AS404" s="622">
        <v>0</v>
      </c>
      <c r="AT404" s="622">
        <v>1.4012538552201385E-2</v>
      </c>
      <c r="AU404" s="623">
        <v>2.9295675586276364E-2</v>
      </c>
      <c r="AV404" s="622">
        <v>3.0470565683101081E-2</v>
      </c>
      <c r="AW404" s="622">
        <v>1.9859378828503214E-2</v>
      </c>
      <c r="AX404" s="622">
        <v>0.11910812259011239</v>
      </c>
      <c r="AY404" s="622">
        <v>3.5850998611464631E-2</v>
      </c>
      <c r="AZ404" s="622">
        <v>3.5760054654263129E-2</v>
      </c>
      <c r="BA404" s="622">
        <v>2.4268357932097809E-2</v>
      </c>
      <c r="BB404" s="622">
        <v>4.8742944582494806E-2</v>
      </c>
      <c r="BC404" s="622">
        <v>5.0084942965777438E-3</v>
      </c>
      <c r="BD404" s="622">
        <v>3.7949248540926947E-2</v>
      </c>
      <c r="BE404" s="622">
        <v>5.8114840882363288E-2</v>
      </c>
      <c r="BF404" s="622">
        <v>1.1955186522953505E-2</v>
      </c>
      <c r="BG404" s="622">
        <v>1.6483778312049918E-2</v>
      </c>
      <c r="BH404" s="622">
        <v>3.1578622044615617E-2</v>
      </c>
      <c r="BI404" s="622">
        <v>4.0975552125977685E-2</v>
      </c>
      <c r="BJ404" s="622">
        <v>3.530088292343303E-2</v>
      </c>
      <c r="BK404" s="622">
        <v>3.5493453273582005E-2</v>
      </c>
      <c r="BL404" s="622">
        <v>4.3792492873000924E-2</v>
      </c>
      <c r="BM404" s="622">
        <v>3.9445034874093177E-2</v>
      </c>
      <c r="BN404" s="622">
        <v>3.6293693744548605E-2</v>
      </c>
      <c r="BO404" s="622">
        <v>2.7612675328178935E-2</v>
      </c>
      <c r="BP404" s="622">
        <v>4.5255920758457809E-2</v>
      </c>
      <c r="BQ404" s="622">
        <v>9.7813618616603218E-2</v>
      </c>
      <c r="BR404" s="622">
        <v>6.464137848189247E-2</v>
      </c>
      <c r="BS404" s="622">
        <v>0.13641975393485958</v>
      </c>
      <c r="BT404" s="622">
        <v>6.9316652625203742E-2</v>
      </c>
      <c r="BU404" s="622">
        <v>9.6298920789132741E-2</v>
      </c>
      <c r="BV404" s="622">
        <v>0.11783457219214573</v>
      </c>
      <c r="BW404" s="622">
        <v>2.8214429484268718E-2</v>
      </c>
      <c r="BX404" s="622">
        <v>7.1315511137677784E-2</v>
      </c>
      <c r="BY404" s="622">
        <v>0.16710783500620618</v>
      </c>
      <c r="BZ404" s="622">
        <v>9.5451054042891739E-2</v>
      </c>
      <c r="CA404" s="622">
        <v>7.2862741813137247E-2</v>
      </c>
      <c r="CB404" s="622">
        <v>4.829587974811024E-2</v>
      </c>
      <c r="CC404" s="622">
        <v>8.1343014347693809E-2</v>
      </c>
      <c r="CD404" s="622">
        <v>0.14044546969797608</v>
      </c>
      <c r="CE404" s="622">
        <v>3.4303532460804094E-2</v>
      </c>
      <c r="CF404" s="622">
        <v>3.2252874694650165E-2</v>
      </c>
      <c r="CG404" s="622">
        <v>5.6588097301392568E-2</v>
      </c>
      <c r="CH404" s="622">
        <v>4.725519974071541E-2</v>
      </c>
      <c r="CI404" s="622">
        <v>0</v>
      </c>
      <c r="CJ404" s="622">
        <v>4.3866518218559539E-2</v>
      </c>
    </row>
    <row r="405" spans="2:89">
      <c r="B405" s="280"/>
      <c r="C405" s="565">
        <f t="shared" si="34"/>
        <v>37</v>
      </c>
      <c r="D405" s="617" t="str">
        <f t="shared" si="34"/>
        <v>宿泊業</v>
      </c>
      <c r="E405" s="622">
        <v>0</v>
      </c>
      <c r="F405" s="622">
        <v>0</v>
      </c>
      <c r="G405" s="622">
        <v>0</v>
      </c>
      <c r="H405" s="622">
        <v>0</v>
      </c>
      <c r="I405" s="622">
        <v>0</v>
      </c>
      <c r="J405" s="622">
        <v>0</v>
      </c>
      <c r="K405" s="622">
        <v>0</v>
      </c>
      <c r="L405" s="622">
        <v>0</v>
      </c>
      <c r="M405" s="622">
        <v>0</v>
      </c>
      <c r="N405" s="622">
        <v>0</v>
      </c>
      <c r="O405" s="622">
        <v>0</v>
      </c>
      <c r="P405" s="622">
        <v>0</v>
      </c>
      <c r="Q405" s="622">
        <v>0</v>
      </c>
      <c r="R405" s="622">
        <v>0</v>
      </c>
      <c r="S405" s="622">
        <v>0</v>
      </c>
      <c r="T405" s="622">
        <v>0</v>
      </c>
      <c r="U405" s="622">
        <v>0</v>
      </c>
      <c r="V405" s="622">
        <v>0</v>
      </c>
      <c r="W405" s="622">
        <v>0</v>
      </c>
      <c r="X405" s="622">
        <v>0</v>
      </c>
      <c r="Y405" s="622">
        <v>0</v>
      </c>
      <c r="Z405" s="622">
        <v>0</v>
      </c>
      <c r="AA405" s="622">
        <v>0</v>
      </c>
      <c r="AB405" s="622">
        <v>0</v>
      </c>
      <c r="AC405" s="622">
        <v>0</v>
      </c>
      <c r="AD405" s="622">
        <v>0</v>
      </c>
      <c r="AE405" s="622">
        <v>0</v>
      </c>
      <c r="AF405" s="622">
        <v>0</v>
      </c>
      <c r="AG405" s="622">
        <v>0</v>
      </c>
      <c r="AH405" s="622">
        <v>0</v>
      </c>
      <c r="AI405" s="622">
        <v>0</v>
      </c>
      <c r="AJ405" s="622">
        <v>0</v>
      </c>
      <c r="AK405" s="622">
        <v>0</v>
      </c>
      <c r="AL405" s="622">
        <v>0</v>
      </c>
      <c r="AM405" s="622">
        <v>0</v>
      </c>
      <c r="AN405" s="622">
        <v>0</v>
      </c>
      <c r="AO405" s="622">
        <v>0</v>
      </c>
      <c r="AP405" s="622">
        <v>0</v>
      </c>
      <c r="AQ405" s="622">
        <v>0</v>
      </c>
      <c r="AR405" s="622">
        <v>0</v>
      </c>
      <c r="AS405" s="622">
        <v>0</v>
      </c>
      <c r="AT405" s="622">
        <v>0</v>
      </c>
      <c r="AU405" s="623">
        <v>0</v>
      </c>
      <c r="AV405" s="622">
        <v>0</v>
      </c>
      <c r="AW405" s="622">
        <v>0</v>
      </c>
      <c r="AX405" s="622">
        <v>0</v>
      </c>
      <c r="AY405" s="622">
        <v>0</v>
      </c>
      <c r="AZ405" s="622">
        <v>0</v>
      </c>
      <c r="BA405" s="622">
        <v>0</v>
      </c>
      <c r="BB405" s="622">
        <v>0</v>
      </c>
      <c r="BC405" s="622">
        <v>0</v>
      </c>
      <c r="BD405" s="622">
        <v>0</v>
      </c>
      <c r="BE405" s="622">
        <v>0</v>
      </c>
      <c r="BF405" s="622">
        <v>0</v>
      </c>
      <c r="BG405" s="622">
        <v>0</v>
      </c>
      <c r="BH405" s="622">
        <v>0</v>
      </c>
      <c r="BI405" s="622">
        <v>0</v>
      </c>
      <c r="BJ405" s="622">
        <v>0</v>
      </c>
      <c r="BK405" s="622">
        <v>0</v>
      </c>
      <c r="BL405" s="622">
        <v>0</v>
      </c>
      <c r="BM405" s="622">
        <v>0</v>
      </c>
      <c r="BN405" s="622">
        <v>0</v>
      </c>
      <c r="BO405" s="622">
        <v>0</v>
      </c>
      <c r="BP405" s="622">
        <v>0</v>
      </c>
      <c r="BQ405" s="622">
        <v>0</v>
      </c>
      <c r="BR405" s="622">
        <v>0</v>
      </c>
      <c r="BS405" s="622">
        <v>0</v>
      </c>
      <c r="BT405" s="622">
        <v>0</v>
      </c>
      <c r="BU405" s="622">
        <v>0</v>
      </c>
      <c r="BV405" s="622">
        <v>0</v>
      </c>
      <c r="BW405" s="622">
        <v>0</v>
      </c>
      <c r="BX405" s="622">
        <v>0</v>
      </c>
      <c r="BY405" s="622">
        <v>0</v>
      </c>
      <c r="BZ405" s="622">
        <v>0</v>
      </c>
      <c r="CA405" s="622">
        <v>0</v>
      </c>
      <c r="CB405" s="622">
        <v>0</v>
      </c>
      <c r="CC405" s="622">
        <v>0</v>
      </c>
      <c r="CD405" s="622">
        <v>0</v>
      </c>
      <c r="CE405" s="622">
        <v>0</v>
      </c>
      <c r="CF405" s="622">
        <v>0</v>
      </c>
      <c r="CG405" s="622">
        <v>0</v>
      </c>
      <c r="CH405" s="622">
        <v>0</v>
      </c>
      <c r="CI405" s="622">
        <v>0</v>
      </c>
      <c r="CJ405" s="622">
        <v>0</v>
      </c>
    </row>
    <row r="406" spans="2:89">
      <c r="B406" s="280"/>
      <c r="C406" s="565">
        <f t="shared" si="34"/>
        <v>38</v>
      </c>
      <c r="D406" s="617" t="str">
        <f t="shared" si="34"/>
        <v>飲食サービス</v>
      </c>
      <c r="E406" s="622">
        <v>0</v>
      </c>
      <c r="F406" s="622">
        <v>0</v>
      </c>
      <c r="G406" s="622">
        <v>0</v>
      </c>
      <c r="H406" s="622">
        <v>0</v>
      </c>
      <c r="I406" s="622">
        <v>0</v>
      </c>
      <c r="J406" s="622">
        <v>0</v>
      </c>
      <c r="K406" s="622">
        <v>0</v>
      </c>
      <c r="L406" s="622">
        <v>0</v>
      </c>
      <c r="M406" s="622">
        <v>0</v>
      </c>
      <c r="N406" s="622">
        <v>0</v>
      </c>
      <c r="O406" s="622">
        <v>0</v>
      </c>
      <c r="P406" s="622">
        <v>0</v>
      </c>
      <c r="Q406" s="622">
        <v>0</v>
      </c>
      <c r="R406" s="622">
        <v>0</v>
      </c>
      <c r="S406" s="622">
        <v>0</v>
      </c>
      <c r="T406" s="622">
        <v>0</v>
      </c>
      <c r="U406" s="622">
        <v>0</v>
      </c>
      <c r="V406" s="622">
        <v>0</v>
      </c>
      <c r="W406" s="622">
        <v>0</v>
      </c>
      <c r="X406" s="622">
        <v>0</v>
      </c>
      <c r="Y406" s="622">
        <v>0</v>
      </c>
      <c r="Z406" s="622">
        <v>0</v>
      </c>
      <c r="AA406" s="622">
        <v>0</v>
      </c>
      <c r="AB406" s="622">
        <v>0</v>
      </c>
      <c r="AC406" s="622">
        <v>0</v>
      </c>
      <c r="AD406" s="622">
        <v>0</v>
      </c>
      <c r="AE406" s="622">
        <v>0</v>
      </c>
      <c r="AF406" s="622">
        <v>0</v>
      </c>
      <c r="AG406" s="622">
        <v>0</v>
      </c>
      <c r="AH406" s="622">
        <v>0</v>
      </c>
      <c r="AI406" s="622">
        <v>0</v>
      </c>
      <c r="AJ406" s="622">
        <v>0</v>
      </c>
      <c r="AK406" s="622">
        <v>3.9836240443136541E-5</v>
      </c>
      <c r="AL406" s="622">
        <v>3.6353196292657776E-5</v>
      </c>
      <c r="AM406" s="622">
        <v>0</v>
      </c>
      <c r="AN406" s="622">
        <v>0</v>
      </c>
      <c r="AO406" s="622">
        <v>2.5876714358955683E-4</v>
      </c>
      <c r="AP406" s="622">
        <v>1.2820385048498492E-4</v>
      </c>
      <c r="AQ406" s="622">
        <v>0</v>
      </c>
      <c r="AR406" s="622">
        <v>0</v>
      </c>
      <c r="AS406" s="622">
        <v>0</v>
      </c>
      <c r="AT406" s="622">
        <v>0</v>
      </c>
      <c r="AU406" s="623">
        <v>0</v>
      </c>
      <c r="AV406" s="622">
        <v>0</v>
      </c>
      <c r="AW406" s="622">
        <v>0</v>
      </c>
      <c r="AX406" s="622">
        <v>0</v>
      </c>
      <c r="AY406" s="622">
        <v>0</v>
      </c>
      <c r="AZ406" s="622">
        <v>0</v>
      </c>
      <c r="BA406" s="622">
        <v>0</v>
      </c>
      <c r="BB406" s="622">
        <v>0</v>
      </c>
      <c r="BC406" s="622">
        <v>0</v>
      </c>
      <c r="BD406" s="622">
        <v>0</v>
      </c>
      <c r="BE406" s="622">
        <v>0</v>
      </c>
      <c r="BF406" s="622">
        <v>0</v>
      </c>
      <c r="BG406" s="622">
        <v>0</v>
      </c>
      <c r="BH406" s="622">
        <v>0</v>
      </c>
      <c r="BI406" s="622">
        <v>0</v>
      </c>
      <c r="BJ406" s="622">
        <v>0</v>
      </c>
      <c r="BK406" s="622">
        <v>0</v>
      </c>
      <c r="BL406" s="622">
        <v>0</v>
      </c>
      <c r="BM406" s="622">
        <v>0</v>
      </c>
      <c r="BN406" s="622">
        <v>0</v>
      </c>
      <c r="BO406" s="622">
        <v>0</v>
      </c>
      <c r="BP406" s="622">
        <v>0</v>
      </c>
      <c r="BQ406" s="622">
        <v>0</v>
      </c>
      <c r="BR406" s="622">
        <v>0</v>
      </c>
      <c r="BS406" s="622">
        <v>0</v>
      </c>
      <c r="BT406" s="622">
        <v>0</v>
      </c>
      <c r="BU406" s="622">
        <v>0</v>
      </c>
      <c r="BV406" s="622">
        <v>0</v>
      </c>
      <c r="BW406" s="622">
        <v>0</v>
      </c>
      <c r="BX406" s="622">
        <v>0</v>
      </c>
      <c r="BY406" s="622">
        <v>0</v>
      </c>
      <c r="BZ406" s="622">
        <v>0</v>
      </c>
      <c r="CA406" s="622">
        <v>1.5413499875813461E-3</v>
      </c>
      <c r="CB406" s="622">
        <v>2.1148139147598175E-3</v>
      </c>
      <c r="CC406" s="622">
        <v>0</v>
      </c>
      <c r="CD406" s="622">
        <v>0</v>
      </c>
      <c r="CE406" s="622">
        <v>1.4704083485306663E-2</v>
      </c>
      <c r="CF406" s="622">
        <v>7.0828738118149876E-3</v>
      </c>
      <c r="CG406" s="622">
        <v>0</v>
      </c>
      <c r="CH406" s="622">
        <v>0</v>
      </c>
      <c r="CI406" s="622">
        <v>0</v>
      </c>
      <c r="CJ406" s="622">
        <v>0</v>
      </c>
    </row>
    <row r="407" spans="2:89">
      <c r="B407" s="280"/>
      <c r="C407" s="565">
        <f t="shared" si="34"/>
        <v>39</v>
      </c>
      <c r="D407" s="617" t="str">
        <f t="shared" si="34"/>
        <v>娯楽サービス</v>
      </c>
      <c r="E407" s="622">
        <v>0</v>
      </c>
      <c r="F407" s="622">
        <v>0</v>
      </c>
      <c r="G407" s="622">
        <v>0</v>
      </c>
      <c r="H407" s="622">
        <v>0</v>
      </c>
      <c r="I407" s="622">
        <v>0</v>
      </c>
      <c r="J407" s="622">
        <v>0</v>
      </c>
      <c r="K407" s="622">
        <v>0</v>
      </c>
      <c r="L407" s="622">
        <v>0</v>
      </c>
      <c r="M407" s="622">
        <v>0</v>
      </c>
      <c r="N407" s="622">
        <v>0</v>
      </c>
      <c r="O407" s="622">
        <v>0</v>
      </c>
      <c r="P407" s="622">
        <v>0</v>
      </c>
      <c r="Q407" s="622">
        <v>0</v>
      </c>
      <c r="R407" s="622">
        <v>0</v>
      </c>
      <c r="S407" s="622">
        <v>0</v>
      </c>
      <c r="T407" s="622">
        <v>0</v>
      </c>
      <c r="U407" s="622">
        <v>0</v>
      </c>
      <c r="V407" s="622">
        <v>0</v>
      </c>
      <c r="W407" s="622">
        <v>0</v>
      </c>
      <c r="X407" s="622">
        <v>0</v>
      </c>
      <c r="Y407" s="622">
        <v>0</v>
      </c>
      <c r="Z407" s="622">
        <v>0</v>
      </c>
      <c r="AA407" s="622">
        <v>0</v>
      </c>
      <c r="AB407" s="622">
        <v>0</v>
      </c>
      <c r="AC407" s="622">
        <v>0</v>
      </c>
      <c r="AD407" s="622">
        <v>0</v>
      </c>
      <c r="AE407" s="622">
        <v>2.8739049040397954E-6</v>
      </c>
      <c r="AF407" s="622">
        <v>0</v>
      </c>
      <c r="AG407" s="622">
        <v>0</v>
      </c>
      <c r="AH407" s="622">
        <v>0</v>
      </c>
      <c r="AI407" s="622">
        <v>5.4237148816593762E-4</v>
      </c>
      <c r="AJ407" s="622">
        <v>0</v>
      </c>
      <c r="AK407" s="622">
        <v>9.7872533194158449E-6</v>
      </c>
      <c r="AL407" s="622">
        <v>0</v>
      </c>
      <c r="AM407" s="622">
        <v>0</v>
      </c>
      <c r="AN407" s="622">
        <v>9.1285047990331707E-6</v>
      </c>
      <c r="AO407" s="622">
        <v>3.182465509940187E-4</v>
      </c>
      <c r="AP407" s="622">
        <v>2.0137095050503439E-5</v>
      </c>
      <c r="AQ407" s="622">
        <v>1.5322141011081599E-3</v>
      </c>
      <c r="AR407" s="622">
        <v>9.2059605475466064E-5</v>
      </c>
      <c r="AS407" s="622">
        <v>0</v>
      </c>
      <c r="AT407" s="622">
        <v>5.1123137379684314E-5</v>
      </c>
      <c r="AU407" s="623">
        <v>0</v>
      </c>
      <c r="AV407" s="622">
        <v>0</v>
      </c>
      <c r="AW407" s="622">
        <v>0</v>
      </c>
      <c r="AX407" s="622">
        <v>0</v>
      </c>
      <c r="AY407" s="622">
        <v>0</v>
      </c>
      <c r="AZ407" s="622">
        <v>0</v>
      </c>
      <c r="BA407" s="622">
        <v>0</v>
      </c>
      <c r="BB407" s="622">
        <v>0</v>
      </c>
      <c r="BC407" s="622">
        <v>0</v>
      </c>
      <c r="BD407" s="622">
        <v>0</v>
      </c>
      <c r="BE407" s="622">
        <v>0</v>
      </c>
      <c r="BF407" s="622">
        <v>0</v>
      </c>
      <c r="BG407" s="622">
        <v>0</v>
      </c>
      <c r="BH407" s="622">
        <v>0</v>
      </c>
      <c r="BI407" s="622">
        <v>0</v>
      </c>
      <c r="BJ407" s="622">
        <v>0</v>
      </c>
      <c r="BK407" s="622">
        <v>0</v>
      </c>
      <c r="BL407" s="622">
        <v>0</v>
      </c>
      <c r="BM407" s="622">
        <v>0</v>
      </c>
      <c r="BN407" s="622">
        <v>0</v>
      </c>
      <c r="BO407" s="622">
        <v>0</v>
      </c>
      <c r="BP407" s="622">
        <v>3.2228660810577621E-4</v>
      </c>
      <c r="BQ407" s="622">
        <v>0</v>
      </c>
      <c r="BR407" s="622">
        <v>0</v>
      </c>
      <c r="BS407" s="622">
        <v>0</v>
      </c>
      <c r="BT407" s="622">
        <v>0</v>
      </c>
      <c r="BU407" s="622">
        <v>1.5785973922188033E-5</v>
      </c>
      <c r="BV407" s="622">
        <v>0</v>
      </c>
      <c r="BW407" s="622">
        <v>0</v>
      </c>
      <c r="BX407" s="622">
        <v>0</v>
      </c>
      <c r="BY407" s="622">
        <v>8.741378394138485E-3</v>
      </c>
      <c r="BZ407" s="622">
        <v>0</v>
      </c>
      <c r="CA407" s="622">
        <v>6.4406952662376252E-5</v>
      </c>
      <c r="CB407" s="622">
        <v>0</v>
      </c>
      <c r="CC407" s="622">
        <v>0</v>
      </c>
      <c r="CD407" s="622">
        <v>2.5880375895488472E-4</v>
      </c>
      <c r="CE407" s="622">
        <v>2.6035353043533794E-3</v>
      </c>
      <c r="CF407" s="622">
        <v>2.3097362416555544E-4</v>
      </c>
      <c r="CG407" s="622">
        <v>1.9019748985766086E-2</v>
      </c>
      <c r="CH407" s="622">
        <v>1.0086696706760481E-3</v>
      </c>
      <c r="CI407" s="622">
        <v>0</v>
      </c>
      <c r="CJ407" s="622">
        <v>4.5736388988666573E-4</v>
      </c>
    </row>
    <row r="408" spans="2:89">
      <c r="B408" s="280"/>
      <c r="C408" s="565">
        <f t="shared" si="34"/>
        <v>40</v>
      </c>
      <c r="D408" s="617" t="str">
        <f t="shared" si="34"/>
        <v>その他の対個人サービス</v>
      </c>
      <c r="E408" s="622">
        <v>1.7544523890901228E-5</v>
      </c>
      <c r="F408" s="622">
        <v>1.8848465388245471E-5</v>
      </c>
      <c r="G408" s="622">
        <v>1.1865459434411459E-4</v>
      </c>
      <c r="H408" s="622">
        <v>1.2317058446559584E-5</v>
      </c>
      <c r="I408" s="622">
        <v>1.4426805696039417E-5</v>
      </c>
      <c r="J408" s="622">
        <v>1.1303739928745623E-5</v>
      </c>
      <c r="K408" s="622">
        <v>8.5262452213141876E-6</v>
      </c>
      <c r="L408" s="622">
        <v>9.3114305325401619E-6</v>
      </c>
      <c r="M408" s="622">
        <v>1.535723443202349E-6</v>
      </c>
      <c r="N408" s="622">
        <v>1.1056324561599783E-5</v>
      </c>
      <c r="O408" s="622">
        <v>1.1358098922870187E-5</v>
      </c>
      <c r="P408" s="622">
        <v>8.4273717185554885E-6</v>
      </c>
      <c r="Q408" s="622">
        <v>1.6602450543288131E-5</v>
      </c>
      <c r="R408" s="622">
        <v>1.0128299430284324E-5</v>
      </c>
      <c r="S408" s="622">
        <v>1.2992955473651672E-5</v>
      </c>
      <c r="T408" s="622">
        <v>1.1404309872146718E-5</v>
      </c>
      <c r="U408" s="622">
        <v>1.4531497390665561E-5</v>
      </c>
      <c r="V408" s="622">
        <v>1.5998666441300862E-5</v>
      </c>
      <c r="W408" s="622">
        <v>1.6294426945980252E-5</v>
      </c>
      <c r="X408" s="622">
        <v>7.9512788909152537E-6</v>
      </c>
      <c r="Y408" s="622">
        <v>1.206363853605201E-5</v>
      </c>
      <c r="Z408" s="622">
        <v>7.0746677364721727E-6</v>
      </c>
      <c r="AA408" s="622">
        <v>3.9177280164384111E-5</v>
      </c>
      <c r="AB408" s="622">
        <v>9.6261387559046025E-6</v>
      </c>
      <c r="AC408" s="622">
        <v>4.1081057324621912E-5</v>
      </c>
      <c r="AD408" s="622">
        <v>1.9166165395434529E-6</v>
      </c>
      <c r="AE408" s="622">
        <v>6.3416285729183509E-5</v>
      </c>
      <c r="AF408" s="622">
        <v>2.1184215211769987E-5</v>
      </c>
      <c r="AG408" s="622">
        <v>5.4543317221002256E-5</v>
      </c>
      <c r="AH408" s="622">
        <v>4.5072191958470324E-5</v>
      </c>
      <c r="AI408" s="622">
        <v>1.3416700757582344E-4</v>
      </c>
      <c r="AJ408" s="622">
        <v>4.5015643195310457E-5</v>
      </c>
      <c r="AK408" s="622">
        <v>1.4383371556792932E-4</v>
      </c>
      <c r="AL408" s="622">
        <v>5.7946657049924989E-4</v>
      </c>
      <c r="AM408" s="622">
        <v>2.8090054727312867E-4</v>
      </c>
      <c r="AN408" s="622">
        <v>1.0420086639625448E-4</v>
      </c>
      <c r="AO408" s="622">
        <v>9.1475920849808914E-4</v>
      </c>
      <c r="AP408" s="622">
        <v>2.1531594203054132E-4</v>
      </c>
      <c r="AQ408" s="622">
        <v>2.8891028382026771E-4</v>
      </c>
      <c r="AR408" s="622">
        <v>9.4206005670229801E-4</v>
      </c>
      <c r="AS408" s="622">
        <v>0</v>
      </c>
      <c r="AT408" s="622">
        <v>9.288029671701434E-5</v>
      </c>
      <c r="AU408" s="623">
        <v>1.1382253199288858E-4</v>
      </c>
      <c r="AV408" s="622">
        <v>1.0472068301538905E-4</v>
      </c>
      <c r="AW408" s="622">
        <v>9.7518404084422018E-4</v>
      </c>
      <c r="AX408" s="622">
        <v>1.9116684830360427E-4</v>
      </c>
      <c r="AY408" s="622">
        <v>1.6765775136419418E-4</v>
      </c>
      <c r="AZ408" s="622">
        <v>1.6260862050263857E-4</v>
      </c>
      <c r="BA408" s="622">
        <v>9.4275345918623445E-5</v>
      </c>
      <c r="BB408" s="622">
        <v>1.0288142308384169E-4</v>
      </c>
      <c r="BC408" s="622">
        <v>1.7260452310183032E-5</v>
      </c>
      <c r="BD408" s="622">
        <v>8.7996830839084667E-5</v>
      </c>
      <c r="BE408" s="622">
        <v>7.2995958706158123E-5</v>
      </c>
      <c r="BF408" s="622">
        <v>6.126843516252919E-5</v>
      </c>
      <c r="BG408" s="622">
        <v>8.9536858183027928E-5</v>
      </c>
      <c r="BH408" s="622">
        <v>9.385346942457702E-5</v>
      </c>
      <c r="BI408" s="622">
        <v>1.1882453065822823E-4</v>
      </c>
      <c r="BJ408" s="622">
        <v>1.3522182687012029E-4</v>
      </c>
      <c r="BK408" s="622">
        <v>1.0848773487558158E-4</v>
      </c>
      <c r="BL408" s="622">
        <v>1.692699596874609E-4</v>
      </c>
      <c r="BM408" s="622">
        <v>1.2641460318601273E-4</v>
      </c>
      <c r="BN408" s="622">
        <v>1.2911239433039223E-4</v>
      </c>
      <c r="BO408" s="622">
        <v>9.758644614317565E-5</v>
      </c>
      <c r="BP408" s="622">
        <v>1.1986794567941498E-4</v>
      </c>
      <c r="BQ408" s="622">
        <v>2.558683032067733E-4</v>
      </c>
      <c r="BR408" s="622">
        <v>8.0096563668297042E-5</v>
      </c>
      <c r="BS408" s="622">
        <v>2.7513697347054944E-4</v>
      </c>
      <c r="BT408" s="622">
        <v>4.9742402517523713E-5</v>
      </c>
      <c r="BU408" s="622">
        <v>8.3065300451332861E-4</v>
      </c>
      <c r="BV408" s="622">
        <v>1.988377139265844E-4</v>
      </c>
      <c r="BW408" s="622">
        <v>5.1849407236996645E-4</v>
      </c>
      <c r="BX408" s="622">
        <v>8.1931127780454616E-4</v>
      </c>
      <c r="BY408" s="622">
        <v>1.7033094688866854E-3</v>
      </c>
      <c r="BZ408" s="622">
        <v>4.8852374056070449E-4</v>
      </c>
      <c r="CA408" s="622">
        <v>1.347998051202398E-3</v>
      </c>
      <c r="CB408" s="622">
        <v>1.0138752461986037E-2</v>
      </c>
      <c r="CC408" s="622">
        <v>2.59862744870682E-3</v>
      </c>
      <c r="CD408" s="622">
        <v>1.181275944416346E-3</v>
      </c>
      <c r="CE408" s="622">
        <v>1.3478697897134757E-2</v>
      </c>
      <c r="CF408" s="622">
        <v>3.2477006812131923E-3</v>
      </c>
      <c r="CG408" s="622">
        <v>3.1863095625024743E-3</v>
      </c>
      <c r="CH408" s="622">
        <v>1.5392225013677195E-2</v>
      </c>
      <c r="CI408" s="622">
        <v>0</v>
      </c>
      <c r="CJ408" s="622">
        <v>1.210181832009722E-3</v>
      </c>
    </row>
    <row r="409" spans="2:89">
      <c r="B409" s="280"/>
      <c r="C409" s="565">
        <f t="shared" ref="C409:D410" si="35">C45</f>
        <v>41</v>
      </c>
      <c r="D409" s="617" t="str">
        <f t="shared" si="35"/>
        <v>事務用品</v>
      </c>
      <c r="E409" s="622">
        <v>0</v>
      </c>
      <c r="F409" s="622">
        <v>0</v>
      </c>
      <c r="G409" s="622">
        <v>0</v>
      </c>
      <c r="H409" s="622">
        <v>0</v>
      </c>
      <c r="I409" s="622">
        <v>0</v>
      </c>
      <c r="J409" s="622">
        <v>0</v>
      </c>
      <c r="K409" s="622">
        <v>0</v>
      </c>
      <c r="L409" s="622">
        <v>0</v>
      </c>
      <c r="M409" s="622">
        <v>0</v>
      </c>
      <c r="N409" s="622">
        <v>0</v>
      </c>
      <c r="O409" s="622">
        <v>0</v>
      </c>
      <c r="P409" s="622">
        <v>0</v>
      </c>
      <c r="Q409" s="622">
        <v>0</v>
      </c>
      <c r="R409" s="622">
        <v>0</v>
      </c>
      <c r="S409" s="622">
        <v>0</v>
      </c>
      <c r="T409" s="622">
        <v>0</v>
      </c>
      <c r="U409" s="622">
        <v>0</v>
      </c>
      <c r="V409" s="622">
        <v>0</v>
      </c>
      <c r="W409" s="622">
        <v>0</v>
      </c>
      <c r="X409" s="622">
        <v>0</v>
      </c>
      <c r="Y409" s="622">
        <v>0</v>
      </c>
      <c r="Z409" s="622">
        <v>0</v>
      </c>
      <c r="AA409" s="622">
        <v>0</v>
      </c>
      <c r="AB409" s="622">
        <v>0</v>
      </c>
      <c r="AC409" s="622">
        <v>0</v>
      </c>
      <c r="AD409" s="622">
        <v>0</v>
      </c>
      <c r="AE409" s="622">
        <v>0</v>
      </c>
      <c r="AF409" s="622">
        <v>0</v>
      </c>
      <c r="AG409" s="622">
        <v>0</v>
      </c>
      <c r="AH409" s="622">
        <v>0</v>
      </c>
      <c r="AI409" s="622">
        <v>0</v>
      </c>
      <c r="AJ409" s="622">
        <v>0</v>
      </c>
      <c r="AK409" s="622">
        <v>0</v>
      </c>
      <c r="AL409" s="622">
        <v>0</v>
      </c>
      <c r="AM409" s="622">
        <v>0</v>
      </c>
      <c r="AN409" s="622">
        <v>0</v>
      </c>
      <c r="AO409" s="622">
        <v>0</v>
      </c>
      <c r="AP409" s="622">
        <v>0</v>
      </c>
      <c r="AQ409" s="622">
        <v>0</v>
      </c>
      <c r="AR409" s="622">
        <v>0</v>
      </c>
      <c r="AS409" s="622">
        <v>0</v>
      </c>
      <c r="AT409" s="622">
        <v>0</v>
      </c>
      <c r="AU409" s="623">
        <v>6.358605679621205E-4</v>
      </c>
      <c r="AV409" s="622">
        <v>1.8333575173336194E-3</v>
      </c>
      <c r="AW409" s="622">
        <v>1.1362886755284683E-3</v>
      </c>
      <c r="AX409" s="622">
        <v>9.7403183039821057E-4</v>
      </c>
      <c r="AY409" s="622">
        <v>6.343916945618387E-4</v>
      </c>
      <c r="AZ409" s="622">
        <v>1.1444903510355008E-3</v>
      </c>
      <c r="BA409" s="622">
        <v>7.6882801810790975E-4</v>
      </c>
      <c r="BB409" s="622">
        <v>4.8751996313412639E-4</v>
      </c>
      <c r="BC409" s="622">
        <v>2.3809974582370797E-5</v>
      </c>
      <c r="BD409" s="622">
        <v>1.6624260966347431E-4</v>
      </c>
      <c r="BE409" s="622">
        <v>1.1452376585508618E-3</v>
      </c>
      <c r="BF409" s="622">
        <v>1.5729205066733045E-4</v>
      </c>
      <c r="BG409" s="622">
        <v>3.3964543442684657E-4</v>
      </c>
      <c r="BH409" s="622">
        <v>4.1061763144295966E-4</v>
      </c>
      <c r="BI409" s="622">
        <v>8.2524718767554718E-4</v>
      </c>
      <c r="BJ409" s="622">
        <v>9.6583062986167658E-4</v>
      </c>
      <c r="BK409" s="622">
        <v>7.958799387460982E-4</v>
      </c>
      <c r="BL409" s="622">
        <v>7.3430467092812943E-4</v>
      </c>
      <c r="BM409" s="622">
        <v>8.4239612834507201E-4</v>
      </c>
      <c r="BN409" s="622">
        <v>8.4790676976219089E-4</v>
      </c>
      <c r="BO409" s="622">
        <v>3.3329765229186048E-4</v>
      </c>
      <c r="BP409" s="622">
        <v>1.1530725872606264E-3</v>
      </c>
      <c r="BQ409" s="622">
        <v>8.8990827002012152E-4</v>
      </c>
      <c r="BR409" s="622">
        <v>4.8414155182366578E-5</v>
      </c>
      <c r="BS409" s="622">
        <v>9.1484429130204385E-4</v>
      </c>
      <c r="BT409" s="622">
        <v>3.2428799567727532E-3</v>
      </c>
      <c r="BU409" s="622">
        <v>2.0661473567837839E-3</v>
      </c>
      <c r="BV409" s="622">
        <v>3.6189221350025912E-3</v>
      </c>
      <c r="BW409" s="622">
        <v>3.2853281149078286E-4</v>
      </c>
      <c r="BX409" s="622">
        <v>2.0282904022862159E-3</v>
      </c>
      <c r="BY409" s="622">
        <v>1.8164291179599554E-3</v>
      </c>
      <c r="BZ409" s="622">
        <v>2.8693752447752057E-3</v>
      </c>
      <c r="CA409" s="622">
        <v>3.7641154619059108E-3</v>
      </c>
      <c r="CB409" s="622">
        <v>2.3242336557909703E-3</v>
      </c>
      <c r="CC409" s="622">
        <v>5.0219682372693768E-3</v>
      </c>
      <c r="CD409" s="622">
        <v>1.5361210120154384E-3</v>
      </c>
      <c r="CE409" s="622">
        <v>2.2347656679103677E-3</v>
      </c>
      <c r="CF409" s="622">
        <v>8.6157536197004362E-4</v>
      </c>
      <c r="CG409" s="622">
        <v>2.4104160959342027E-3</v>
      </c>
      <c r="CH409" s="622">
        <v>3.2915564855554901E-3</v>
      </c>
      <c r="CI409" s="622">
        <v>0</v>
      </c>
      <c r="CJ409" s="622">
        <v>2.1740726309666999E-4</v>
      </c>
    </row>
    <row r="410" spans="2:89">
      <c r="B410" s="282"/>
      <c r="C410" s="566">
        <f t="shared" si="35"/>
        <v>42</v>
      </c>
      <c r="D410" s="618" t="str">
        <f t="shared" si="35"/>
        <v>分類不明</v>
      </c>
      <c r="E410" s="622">
        <v>9.6524435534554751E-5</v>
      </c>
      <c r="F410" s="622">
        <v>2.055833817890164E-4</v>
      </c>
      <c r="G410" s="622">
        <v>3.5610655873910709E-4</v>
      </c>
      <c r="H410" s="622">
        <v>7.8914177664037434E-4</v>
      </c>
      <c r="I410" s="622">
        <v>3.715191098186468E-4</v>
      </c>
      <c r="J410" s="622">
        <v>2.0098056966967668E-4</v>
      </c>
      <c r="K410" s="622">
        <v>1.4534098411900492E-4</v>
      </c>
      <c r="L410" s="622">
        <v>5.6712554761301196E-5</v>
      </c>
      <c r="M410" s="622">
        <v>1.5974323479787349E-5</v>
      </c>
      <c r="N410" s="622">
        <v>1.6459468972363791E-4</v>
      </c>
      <c r="O410" s="622">
        <v>5.4385111236706707E-4</v>
      </c>
      <c r="P410" s="622">
        <v>6.0044503023764303E-4</v>
      </c>
      <c r="Q410" s="622">
        <v>5.2943376640518123E-4</v>
      </c>
      <c r="R410" s="622">
        <v>2.109940462253686E-4</v>
      </c>
      <c r="S410" s="622">
        <v>4.5021043995355545E-4</v>
      </c>
      <c r="T410" s="622">
        <v>3.05378333571336E-4</v>
      </c>
      <c r="U410" s="622">
        <v>1.7122133769397548E-4</v>
      </c>
      <c r="V410" s="622">
        <v>5.1533413298754639E-5</v>
      </c>
      <c r="W410" s="622">
        <v>2.6506636785801738E-4</v>
      </c>
      <c r="X410" s="622">
        <v>2.2548743373556769E-4</v>
      </c>
      <c r="Y410" s="622">
        <v>4.8689643432962985E-5</v>
      </c>
      <c r="Z410" s="622">
        <v>6.8958389059206929E-5</v>
      </c>
      <c r="AA410" s="622">
        <v>7.5214178288146377E-4</v>
      </c>
      <c r="AB410" s="622">
        <v>1.3676156070502852E-4</v>
      </c>
      <c r="AC410" s="622">
        <v>4.4898692819884121E-4</v>
      </c>
      <c r="AD410" s="622">
        <v>1.1819342060229766E-3</v>
      </c>
      <c r="AE410" s="622">
        <v>3.0971685658193372E-4</v>
      </c>
      <c r="AF410" s="622">
        <v>2.8278319253421572E-4</v>
      </c>
      <c r="AG410" s="622">
        <v>3.4076280078717309E-5</v>
      </c>
      <c r="AH410" s="622">
        <v>4.2447509195226352E-4</v>
      </c>
      <c r="AI410" s="622">
        <v>1.4903536870287617E-4</v>
      </c>
      <c r="AJ410" s="622">
        <v>4.0686441177063906E-5</v>
      </c>
      <c r="AK410" s="622">
        <v>5.8030734912558864E-4</v>
      </c>
      <c r="AL410" s="622">
        <v>2.0903931107765376E-4</v>
      </c>
      <c r="AM410" s="622">
        <v>2.2469065967844939E-4</v>
      </c>
      <c r="AN410" s="622">
        <v>1.5425539910244641E-4</v>
      </c>
      <c r="AO410" s="622">
        <v>9.6269470589012673E-5</v>
      </c>
      <c r="AP410" s="622">
        <v>9.3905697397628134E-5</v>
      </c>
      <c r="AQ410" s="622">
        <v>5.3588768525526878E-5</v>
      </c>
      <c r="AR410" s="622">
        <v>3.3128106915396256E-4</v>
      </c>
      <c r="AS410" s="622">
        <v>2.7393251265653002E-5</v>
      </c>
      <c r="AT410" s="622">
        <v>0</v>
      </c>
      <c r="AU410" s="623">
        <v>3.3069776895676326E-3</v>
      </c>
      <c r="AV410" s="622">
        <v>3.2685571094396388E-3</v>
      </c>
      <c r="AW410" s="622">
        <v>8.350110531048725E-3</v>
      </c>
      <c r="AX410" s="622">
        <v>1.2151618367820836E-2</v>
      </c>
      <c r="AY410" s="622">
        <v>5.9421012085417984E-3</v>
      </c>
      <c r="AZ410" s="622">
        <v>2.6390552731400695E-3</v>
      </c>
      <c r="BA410" s="622">
        <v>2.9825709908889993E-3</v>
      </c>
      <c r="BB410" s="622">
        <v>1.4180019583728289E-3</v>
      </c>
      <c r="BC410" s="622">
        <v>3.545160371250098E-4</v>
      </c>
      <c r="BD410" s="622">
        <v>2.1467742740647988E-3</v>
      </c>
      <c r="BE410" s="622">
        <v>7.6469114939935467E-3</v>
      </c>
      <c r="BF410" s="622">
        <v>3.4398153812476929E-3</v>
      </c>
      <c r="BG410" s="622">
        <v>4.7043449294160529E-3</v>
      </c>
      <c r="BH410" s="622">
        <v>3.7386550612856949E-3</v>
      </c>
      <c r="BI410" s="622">
        <v>7.195085865146408E-3</v>
      </c>
      <c r="BJ410" s="622">
        <v>5.7422716786008987E-3</v>
      </c>
      <c r="BK410" s="622">
        <v>2.4694932881296808E-3</v>
      </c>
      <c r="BL410" s="622">
        <v>6.6884928949476649E-4</v>
      </c>
      <c r="BM410" s="622">
        <v>2.265591671837635E-3</v>
      </c>
      <c r="BN410" s="622">
        <v>1.2903273471525679E-3</v>
      </c>
      <c r="BO410" s="622">
        <v>1.6614549331220782E-3</v>
      </c>
      <c r="BP410" s="622">
        <v>1.9805896801697513E-3</v>
      </c>
      <c r="BQ410" s="622">
        <v>1.388561989005555E-2</v>
      </c>
      <c r="BR410" s="622">
        <v>2.8350901760592242E-3</v>
      </c>
      <c r="BS410" s="622">
        <v>8.9627455732084263E-3</v>
      </c>
      <c r="BT410" s="622">
        <v>2.1043506175924029E-2</v>
      </c>
      <c r="BU410" s="622">
        <v>6.78012853397752E-3</v>
      </c>
      <c r="BV410" s="622">
        <v>4.636586911397041E-3</v>
      </c>
      <c r="BW410" s="622">
        <v>1.7378990491497025E-3</v>
      </c>
      <c r="BX410" s="622">
        <v>9.9826893011602282E-3</v>
      </c>
      <c r="BY410" s="622">
        <v>2.6316384260406962E-3</v>
      </c>
      <c r="BZ410" s="622">
        <v>9.3322338443406179E-4</v>
      </c>
      <c r="CA410" s="622">
        <v>9.6381331540293259E-3</v>
      </c>
      <c r="CB410" s="622">
        <v>3.8874559746161562E-3</v>
      </c>
      <c r="CC410" s="622">
        <v>4.5830857671723159E-3</v>
      </c>
      <c r="CD410" s="622">
        <v>3.0356612419226016E-3</v>
      </c>
      <c r="CE410" s="622">
        <v>1.7957173244238631E-3</v>
      </c>
      <c r="CF410" s="622">
        <v>1.611007824546568E-3</v>
      </c>
      <c r="CG410" s="622">
        <v>1.1401285399007843E-3</v>
      </c>
      <c r="CH410" s="622">
        <v>6.9262959013306228E-3</v>
      </c>
      <c r="CI410" s="622">
        <v>4.9655828168260923E-4</v>
      </c>
      <c r="CJ410" s="622">
        <v>0</v>
      </c>
    </row>
    <row r="411" spans="2:89">
      <c r="B411" s="308"/>
      <c r="C411" s="309"/>
      <c r="D411" s="310" t="s">
        <v>344</v>
      </c>
      <c r="E411" s="311">
        <f>係数!J3</f>
        <v>0.55922353508560407</v>
      </c>
      <c r="F411" s="312">
        <f>係数!J4</f>
        <v>0.72096075600472498</v>
      </c>
      <c r="G411" s="312">
        <f>係数!J5</f>
        <v>0.60045599812923844</v>
      </c>
      <c r="H411" s="312">
        <f>係数!J6</f>
        <v>0.46813725490196079</v>
      </c>
      <c r="I411" s="312">
        <f>係数!J7</f>
        <v>0.31763368477364423</v>
      </c>
      <c r="J411" s="312">
        <f>係数!J8</f>
        <v>0.30626746978465408</v>
      </c>
      <c r="K411" s="312">
        <f>係数!J9</f>
        <v>0.31940861711669916</v>
      </c>
      <c r="L411" s="312">
        <f>係数!J10</f>
        <v>0.27234431441664303</v>
      </c>
      <c r="M411" s="312">
        <f>係数!J11</f>
        <v>0.29158030085233783</v>
      </c>
      <c r="N411" s="312">
        <f>係数!J12</f>
        <v>0.3223603913324089</v>
      </c>
      <c r="O411" s="312">
        <f>係数!J13</f>
        <v>0.46508327905461988</v>
      </c>
      <c r="P411" s="312">
        <f>係数!J14</f>
        <v>0.28600581534932112</v>
      </c>
      <c r="Q411" s="312">
        <f>係数!J15</f>
        <v>0.24614317383239584</v>
      </c>
      <c r="R411" s="312">
        <f>係数!J16</f>
        <v>0.3882972358501855</v>
      </c>
      <c r="S411" s="312">
        <f>係数!J17</f>
        <v>0.36051622618579782</v>
      </c>
      <c r="T411" s="312">
        <f>係数!J18</f>
        <v>0.41591440624248649</v>
      </c>
      <c r="U411" s="312">
        <f>係数!J19</f>
        <v>0.20457776171545597</v>
      </c>
      <c r="V411" s="312">
        <f>係数!J20</f>
        <v>0.31609462326802495</v>
      </c>
      <c r="W411" s="312">
        <f>係数!J21</f>
        <v>0.21163349996967001</v>
      </c>
      <c r="X411" s="312">
        <f>係数!J22</f>
        <v>0.28319897236002833</v>
      </c>
      <c r="Y411" s="312">
        <f>係数!J23</f>
        <v>0.18822339067387758</v>
      </c>
      <c r="Z411" s="312">
        <f>係数!J24</f>
        <v>0.31613956209774274</v>
      </c>
      <c r="AA411" s="312">
        <f>係数!J25</f>
        <v>0.47268469980616296</v>
      </c>
      <c r="AB411" s="312">
        <f>係数!J26</f>
        <v>0.44766974879202609</v>
      </c>
      <c r="AC411" s="312">
        <f>係数!J27</f>
        <v>0.54546664153370217</v>
      </c>
      <c r="AD411" s="312">
        <f>係数!J28</f>
        <v>0.67415345836358931</v>
      </c>
      <c r="AE411" s="312">
        <f>係数!J29</f>
        <v>0.77326968116871697</v>
      </c>
      <c r="AF411" s="312">
        <f>係数!J30</f>
        <v>0.72168425752846566</v>
      </c>
      <c r="AG411" s="312">
        <f>係数!J31</f>
        <v>0.8814885549661251</v>
      </c>
      <c r="AH411" s="312">
        <f>係数!J32</f>
        <v>0.72581981183528765</v>
      </c>
      <c r="AI411" s="312">
        <f>係数!J33</f>
        <v>0.5767673408708579</v>
      </c>
      <c r="AJ411" s="312">
        <f>係数!J34</f>
        <v>0.7828487510061144</v>
      </c>
      <c r="AK411" s="312">
        <f>係数!J35</f>
        <v>0.74206557270932449</v>
      </c>
      <c r="AL411" s="312">
        <f>係数!J36</f>
        <v>0.62831808390385391</v>
      </c>
      <c r="AM411" s="312">
        <f>係数!J37</f>
        <v>0.67924827048621261</v>
      </c>
      <c r="AN411" s="312">
        <f>係数!J38</f>
        <v>0.67203293275963027</v>
      </c>
      <c r="AO411" s="312">
        <f>係数!J39</f>
        <v>0.52506300756090729</v>
      </c>
      <c r="AP411" s="312">
        <f>係数!J40</f>
        <v>0.42550018737508327</v>
      </c>
      <c r="AQ411" s="312">
        <f>係数!J41</f>
        <v>0.78602601029938024</v>
      </c>
      <c r="AR411" s="312">
        <f>係数!J42</f>
        <v>0.76786204662756397</v>
      </c>
      <c r="AS411" s="312">
        <f>係数!J43</f>
        <v>0</v>
      </c>
      <c r="AT411" s="313">
        <f>係数!J44</f>
        <v>0.49930121948470574</v>
      </c>
      <c r="AU411" s="311">
        <f>係数!J45</f>
        <v>0.44964188826759599</v>
      </c>
      <c r="AV411" s="312">
        <f>係数!J46</f>
        <v>0.66448169481474006</v>
      </c>
      <c r="AW411" s="312">
        <f>係数!J47</f>
        <v>0.54896259495480071</v>
      </c>
      <c r="AX411" s="312">
        <f>係数!J48</f>
        <v>0.52116474966780701</v>
      </c>
      <c r="AY411" s="312">
        <f>係数!J49</f>
        <v>0.37248483278655359</v>
      </c>
      <c r="AZ411" s="312">
        <f>係数!J50</f>
        <v>0.40414624583969561</v>
      </c>
      <c r="BA411" s="312">
        <f>係数!J51</f>
        <v>0.35716377936382837</v>
      </c>
      <c r="BB411" s="312">
        <f>係数!J52</f>
        <v>0.33756584945247625</v>
      </c>
      <c r="BC411" s="312">
        <f>係数!J53</f>
        <v>0.30179880828189209</v>
      </c>
      <c r="BD411" s="312">
        <f>係数!J54</f>
        <v>0.38546897503840677</v>
      </c>
      <c r="BE411" s="312">
        <f>係数!J55</f>
        <v>0.48610064376760059</v>
      </c>
      <c r="BF411" s="312">
        <f>係数!J56</f>
        <v>0.26390239487323991</v>
      </c>
      <c r="BG411" s="312">
        <f>係数!J57</f>
        <v>0.24571111419519315</v>
      </c>
      <c r="BH411" s="312">
        <f>係数!J58</f>
        <v>0.45037161815134841</v>
      </c>
      <c r="BI411" s="312">
        <f>係数!J59</f>
        <v>0.44420374871562845</v>
      </c>
      <c r="BJ411" s="312">
        <f>係数!J60</f>
        <v>0.46294753200725208</v>
      </c>
      <c r="BK411" s="312">
        <f>係数!J61</f>
        <v>0.42284653312835213</v>
      </c>
      <c r="BL411" s="312">
        <f>係数!J62</f>
        <v>0.38742673525838311</v>
      </c>
      <c r="BM411" s="312">
        <f>係数!J63</f>
        <v>0.36811375515023415</v>
      </c>
      <c r="BN411" s="312">
        <f>係数!J64</f>
        <v>0.35430222304383241</v>
      </c>
      <c r="BO411" s="312">
        <f>係数!J65</f>
        <v>0.24489018118737274</v>
      </c>
      <c r="BP411" s="312">
        <f>係数!J66</f>
        <v>0.46743936795813801</v>
      </c>
      <c r="BQ411" s="312">
        <f>係数!J67</f>
        <v>0.46849697745604568</v>
      </c>
      <c r="BR411" s="312">
        <f>係数!J68</f>
        <v>0.35552559877623013</v>
      </c>
      <c r="BS411" s="312">
        <f>係数!J69</f>
        <v>0.49809254067477171</v>
      </c>
      <c r="BT411" s="312">
        <f>係数!J70</f>
        <v>0.6614329188282555</v>
      </c>
      <c r="BU411" s="312">
        <f>係数!J71</f>
        <v>0.69821874761802993</v>
      </c>
      <c r="BV411" s="312">
        <f>係数!J72</f>
        <v>0.67480481894986755</v>
      </c>
      <c r="BW411" s="312">
        <f>係数!J73</f>
        <v>0.84051297339276498</v>
      </c>
      <c r="BX411" s="312">
        <f>係数!J74</f>
        <v>0.62228178256471867</v>
      </c>
      <c r="BY411" s="312">
        <f>係数!J75</f>
        <v>0.5159656525007893</v>
      </c>
      <c r="BZ411" s="312">
        <f>係数!J76</f>
        <v>0.70749180708118375</v>
      </c>
      <c r="CA411" s="312">
        <f>係数!J77</f>
        <v>0.7315487386589633</v>
      </c>
      <c r="CB411" s="312">
        <f>係数!J78</f>
        <v>0.6201807782299722</v>
      </c>
      <c r="CC411" s="312">
        <f>係数!J79</f>
        <v>0.59890235830653638</v>
      </c>
      <c r="CD411" s="312">
        <f>係数!J80</f>
        <v>0.62498937266502874</v>
      </c>
      <c r="CE411" s="312">
        <f>係数!J81</f>
        <v>0.48428123104099152</v>
      </c>
      <c r="CF411" s="312">
        <f>係数!J82</f>
        <v>0.40238396051350317</v>
      </c>
      <c r="CG411" s="312">
        <f>係数!J83</f>
        <v>0.702717067162551</v>
      </c>
      <c r="CH411" s="312">
        <f>係数!J84</f>
        <v>0.7024717089759982</v>
      </c>
      <c r="CI411" s="312">
        <f>係数!J85</f>
        <v>0</v>
      </c>
      <c r="CJ411" s="313">
        <f>係数!J86</f>
        <v>0.41006897522339086</v>
      </c>
    </row>
    <row r="412" spans="2:89" ht="14.25">
      <c r="B412" s="314"/>
      <c r="C412" s="128"/>
      <c r="D412" s="264" t="s">
        <v>80</v>
      </c>
      <c r="E412" s="311">
        <f>SUM(E327:E411)</f>
        <v>1</v>
      </c>
      <c r="F412" s="312">
        <f t="shared" ref="F412:BQ412" si="36">SUM(F327:F411)</f>
        <v>1</v>
      </c>
      <c r="G412" s="312">
        <f t="shared" si="36"/>
        <v>1</v>
      </c>
      <c r="H412" s="312">
        <f t="shared" si="36"/>
        <v>1</v>
      </c>
      <c r="I412" s="312">
        <f t="shared" si="36"/>
        <v>1</v>
      </c>
      <c r="J412" s="312">
        <f t="shared" si="36"/>
        <v>1</v>
      </c>
      <c r="K412" s="312">
        <f t="shared" si="36"/>
        <v>0.99999999999999978</v>
      </c>
      <c r="L412" s="312">
        <f t="shared" si="36"/>
        <v>1</v>
      </c>
      <c r="M412" s="312">
        <f t="shared" si="36"/>
        <v>1</v>
      </c>
      <c r="N412" s="312">
        <f t="shared" si="36"/>
        <v>1.0000000000000002</v>
      </c>
      <c r="O412" s="312">
        <f t="shared" si="36"/>
        <v>1</v>
      </c>
      <c r="P412" s="312">
        <f t="shared" si="36"/>
        <v>0.99999999999999989</v>
      </c>
      <c r="Q412" s="312">
        <f t="shared" si="36"/>
        <v>0.99999999999999944</v>
      </c>
      <c r="R412" s="312">
        <f t="shared" si="36"/>
        <v>1.0000000000000002</v>
      </c>
      <c r="S412" s="312">
        <f t="shared" si="36"/>
        <v>0.99999999999999989</v>
      </c>
      <c r="T412" s="312">
        <f t="shared" si="36"/>
        <v>0.99999999999999978</v>
      </c>
      <c r="U412" s="312">
        <f t="shared" si="36"/>
        <v>1.0000000000000004</v>
      </c>
      <c r="V412" s="312">
        <f t="shared" si="36"/>
        <v>1</v>
      </c>
      <c r="W412" s="312">
        <f t="shared" si="36"/>
        <v>1</v>
      </c>
      <c r="X412" s="312">
        <f t="shared" si="36"/>
        <v>0.99999999999999956</v>
      </c>
      <c r="Y412" s="312">
        <f t="shared" si="36"/>
        <v>0.99999999999999978</v>
      </c>
      <c r="Z412" s="312">
        <f t="shared" si="36"/>
        <v>1</v>
      </c>
      <c r="AA412" s="312">
        <f t="shared" si="36"/>
        <v>1</v>
      </c>
      <c r="AB412" s="312">
        <f t="shared" si="36"/>
        <v>1.0000000000000002</v>
      </c>
      <c r="AC412" s="312">
        <f t="shared" si="36"/>
        <v>1</v>
      </c>
      <c r="AD412" s="312">
        <f t="shared" si="36"/>
        <v>1</v>
      </c>
      <c r="AE412" s="312">
        <f t="shared" si="36"/>
        <v>1</v>
      </c>
      <c r="AF412" s="312">
        <f t="shared" si="36"/>
        <v>1</v>
      </c>
      <c r="AG412" s="312">
        <f t="shared" si="36"/>
        <v>1</v>
      </c>
      <c r="AH412" s="312">
        <f t="shared" si="36"/>
        <v>1</v>
      </c>
      <c r="AI412" s="312">
        <f t="shared" si="36"/>
        <v>0.99999999999999978</v>
      </c>
      <c r="AJ412" s="312">
        <f t="shared" si="36"/>
        <v>1</v>
      </c>
      <c r="AK412" s="312">
        <f t="shared" si="36"/>
        <v>0.99999999999999978</v>
      </c>
      <c r="AL412" s="312">
        <f t="shared" si="36"/>
        <v>1</v>
      </c>
      <c r="AM412" s="312">
        <f t="shared" si="36"/>
        <v>1</v>
      </c>
      <c r="AN412" s="312">
        <f t="shared" si="36"/>
        <v>1</v>
      </c>
      <c r="AO412" s="312">
        <f t="shared" si="36"/>
        <v>1</v>
      </c>
      <c r="AP412" s="312">
        <f t="shared" si="36"/>
        <v>0.99999999999999978</v>
      </c>
      <c r="AQ412" s="312">
        <f t="shared" si="36"/>
        <v>0.99999999999999989</v>
      </c>
      <c r="AR412" s="312">
        <f t="shared" si="36"/>
        <v>1</v>
      </c>
      <c r="AS412" s="312">
        <f t="shared" si="36"/>
        <v>1.0000000000000002</v>
      </c>
      <c r="AT412" s="312">
        <f t="shared" si="36"/>
        <v>1</v>
      </c>
      <c r="AU412" s="312">
        <f t="shared" si="36"/>
        <v>1.0000000000000004</v>
      </c>
      <c r="AV412" s="312">
        <f t="shared" si="36"/>
        <v>1</v>
      </c>
      <c r="AW412" s="312">
        <f t="shared" si="36"/>
        <v>1</v>
      </c>
      <c r="AX412" s="312">
        <f t="shared" si="36"/>
        <v>1</v>
      </c>
      <c r="AY412" s="312">
        <f t="shared" si="36"/>
        <v>1.0000000000000002</v>
      </c>
      <c r="AZ412" s="312">
        <f t="shared" si="36"/>
        <v>1.0000000000000004</v>
      </c>
      <c r="BA412" s="312">
        <f t="shared" si="36"/>
        <v>1</v>
      </c>
      <c r="BB412" s="312">
        <f t="shared" si="36"/>
        <v>0.99999999999999978</v>
      </c>
      <c r="BC412" s="312">
        <f t="shared" si="36"/>
        <v>1</v>
      </c>
      <c r="BD412" s="312">
        <f t="shared" si="36"/>
        <v>1.0000000000000002</v>
      </c>
      <c r="BE412" s="312">
        <f t="shared" si="36"/>
        <v>1</v>
      </c>
      <c r="BF412" s="312">
        <f t="shared" si="36"/>
        <v>0.99999999999999956</v>
      </c>
      <c r="BG412" s="312">
        <f t="shared" si="36"/>
        <v>1.0000000000000002</v>
      </c>
      <c r="BH412" s="312">
        <f t="shared" si="36"/>
        <v>0.99999999999999989</v>
      </c>
      <c r="BI412" s="312">
        <f t="shared" si="36"/>
        <v>1</v>
      </c>
      <c r="BJ412" s="312">
        <f t="shared" si="36"/>
        <v>0.99999999999999978</v>
      </c>
      <c r="BK412" s="312">
        <f t="shared" si="36"/>
        <v>1</v>
      </c>
      <c r="BL412" s="312">
        <f t="shared" si="36"/>
        <v>1</v>
      </c>
      <c r="BM412" s="312">
        <f t="shared" si="36"/>
        <v>1</v>
      </c>
      <c r="BN412" s="312">
        <f t="shared" si="36"/>
        <v>1</v>
      </c>
      <c r="BO412" s="312">
        <f t="shared" si="36"/>
        <v>1.0000000000000002</v>
      </c>
      <c r="BP412" s="312">
        <f t="shared" si="36"/>
        <v>1</v>
      </c>
      <c r="BQ412" s="312">
        <f t="shared" si="36"/>
        <v>1</v>
      </c>
      <c r="BR412" s="312">
        <f t="shared" ref="BR412:CJ412" si="37">SUM(BR327:BR411)</f>
        <v>0.99999999999999989</v>
      </c>
      <c r="BS412" s="312">
        <f t="shared" si="37"/>
        <v>1</v>
      </c>
      <c r="BT412" s="312">
        <f t="shared" si="37"/>
        <v>1</v>
      </c>
      <c r="BU412" s="312">
        <f t="shared" si="37"/>
        <v>1</v>
      </c>
      <c r="BV412" s="312">
        <f t="shared" si="37"/>
        <v>1</v>
      </c>
      <c r="BW412" s="312">
        <f t="shared" si="37"/>
        <v>1</v>
      </c>
      <c r="BX412" s="312">
        <f t="shared" si="37"/>
        <v>1</v>
      </c>
      <c r="BY412" s="312">
        <f t="shared" si="37"/>
        <v>1</v>
      </c>
      <c r="BZ412" s="312">
        <f t="shared" si="37"/>
        <v>1</v>
      </c>
      <c r="CA412" s="312">
        <f t="shared" si="37"/>
        <v>1</v>
      </c>
      <c r="CB412" s="312">
        <f t="shared" si="37"/>
        <v>1</v>
      </c>
      <c r="CC412" s="312">
        <f t="shared" si="37"/>
        <v>0.99999999999999989</v>
      </c>
      <c r="CD412" s="312">
        <f t="shared" si="37"/>
        <v>1</v>
      </c>
      <c r="CE412" s="312">
        <f t="shared" si="37"/>
        <v>1</v>
      </c>
      <c r="CF412" s="312">
        <f t="shared" si="37"/>
        <v>1</v>
      </c>
      <c r="CG412" s="312">
        <f t="shared" si="37"/>
        <v>1</v>
      </c>
      <c r="CH412" s="312">
        <f t="shared" si="37"/>
        <v>1</v>
      </c>
      <c r="CI412" s="312">
        <f t="shared" si="37"/>
        <v>1</v>
      </c>
      <c r="CJ412" s="313">
        <f t="shared" si="37"/>
        <v>1.0000000000000002</v>
      </c>
    </row>
    <row r="413" spans="2:89" ht="14.25">
      <c r="B413" s="46"/>
    </row>
    <row r="414" spans="2:89" ht="14.25">
      <c r="B414" s="31" t="s">
        <v>345</v>
      </c>
      <c r="E414" s="653">
        <f>F235</f>
        <v>0</v>
      </c>
      <c r="F414" s="653">
        <f>F236</f>
        <v>0</v>
      </c>
      <c r="G414" s="653">
        <f>F237</f>
        <v>0</v>
      </c>
      <c r="H414" s="653">
        <f>F238</f>
        <v>0</v>
      </c>
      <c r="I414" s="653">
        <f>F239</f>
        <v>0</v>
      </c>
      <c r="J414" s="653">
        <f>F240</f>
        <v>0</v>
      </c>
      <c r="K414" s="653">
        <f>F241</f>
        <v>0</v>
      </c>
      <c r="L414" s="653">
        <f>F242</f>
        <v>0</v>
      </c>
      <c r="M414" s="653">
        <f>F243</f>
        <v>0</v>
      </c>
      <c r="N414" s="653">
        <f>F244</f>
        <v>0</v>
      </c>
      <c r="O414" s="653">
        <f>F245</f>
        <v>0</v>
      </c>
      <c r="P414" s="653">
        <f>F246</f>
        <v>0</v>
      </c>
      <c r="Q414" s="653">
        <f>F247</f>
        <v>0</v>
      </c>
      <c r="R414" s="653">
        <f>F248</f>
        <v>0</v>
      </c>
      <c r="S414" s="653">
        <f>F249</f>
        <v>0</v>
      </c>
      <c r="T414" s="653">
        <f>F250</f>
        <v>0</v>
      </c>
      <c r="U414" s="653">
        <f>F251</f>
        <v>0</v>
      </c>
      <c r="V414" s="653">
        <f>F252</f>
        <v>0</v>
      </c>
      <c r="W414" s="653">
        <f>F253</f>
        <v>0</v>
      </c>
      <c r="X414" s="653">
        <f>F254</f>
        <v>0</v>
      </c>
      <c r="Y414" s="653">
        <f>F255</f>
        <v>0</v>
      </c>
      <c r="Z414" s="653">
        <f>F256</f>
        <v>0</v>
      </c>
      <c r="AA414" s="653">
        <f>F257</f>
        <v>0</v>
      </c>
      <c r="AB414" s="653">
        <f>F258</f>
        <v>0</v>
      </c>
      <c r="AC414" s="653">
        <f>F259</f>
        <v>0</v>
      </c>
      <c r="AD414" s="653">
        <f>F260</f>
        <v>0</v>
      </c>
      <c r="AE414" s="653">
        <f>F261</f>
        <v>0</v>
      </c>
      <c r="AF414" s="653">
        <f>F262</f>
        <v>0</v>
      </c>
      <c r="AG414" s="653">
        <f>F263</f>
        <v>0</v>
      </c>
      <c r="AH414" s="653">
        <f>F264</f>
        <v>0</v>
      </c>
      <c r="AI414" s="653">
        <f>F265</f>
        <v>0</v>
      </c>
      <c r="AJ414" s="653">
        <f>F266</f>
        <v>0</v>
      </c>
      <c r="AK414" s="653">
        <f>F267</f>
        <v>0</v>
      </c>
      <c r="AL414" s="653">
        <f>F268</f>
        <v>0</v>
      </c>
      <c r="AM414" s="653">
        <f>F269</f>
        <v>0</v>
      </c>
      <c r="AN414" s="653">
        <f>F270</f>
        <v>0</v>
      </c>
      <c r="AO414" s="653">
        <f>F271</f>
        <v>0</v>
      </c>
      <c r="AP414" s="653">
        <f>F272</f>
        <v>0</v>
      </c>
      <c r="AQ414" s="653">
        <f>F273</f>
        <v>0</v>
      </c>
      <c r="AR414" s="653">
        <f>F274</f>
        <v>0</v>
      </c>
      <c r="AS414" s="653">
        <f>F275</f>
        <v>0</v>
      </c>
      <c r="AT414" s="653">
        <f>F276</f>
        <v>0</v>
      </c>
      <c r="AU414" s="653">
        <f>F277</f>
        <v>0</v>
      </c>
      <c r="AV414" s="653">
        <f>F278</f>
        <v>0</v>
      </c>
      <c r="AW414" s="653">
        <f>F279</f>
        <v>0</v>
      </c>
      <c r="AX414" s="653">
        <f>F280</f>
        <v>0</v>
      </c>
      <c r="AY414" s="653">
        <f>F281</f>
        <v>0</v>
      </c>
      <c r="AZ414" s="653">
        <f>F282</f>
        <v>0</v>
      </c>
      <c r="BA414" s="653">
        <f>F283</f>
        <v>0</v>
      </c>
      <c r="BB414" s="653">
        <f>F284</f>
        <v>0</v>
      </c>
      <c r="BC414" s="653">
        <f>F285</f>
        <v>0</v>
      </c>
      <c r="BD414" s="653">
        <f>F286</f>
        <v>0</v>
      </c>
      <c r="BE414" s="653">
        <f>F287</f>
        <v>0</v>
      </c>
      <c r="BF414" s="653">
        <f>F288</f>
        <v>0</v>
      </c>
      <c r="BG414" s="653">
        <f>F289</f>
        <v>0</v>
      </c>
      <c r="BH414" s="653">
        <f>F290</f>
        <v>0</v>
      </c>
      <c r="BI414" s="653">
        <f>F291</f>
        <v>0</v>
      </c>
      <c r="BJ414" s="653">
        <f>F292</f>
        <v>0</v>
      </c>
      <c r="BK414" s="653">
        <f>F293</f>
        <v>0</v>
      </c>
      <c r="BL414" s="653">
        <f>F294</f>
        <v>0</v>
      </c>
      <c r="BM414" s="653">
        <f>F295</f>
        <v>0</v>
      </c>
      <c r="BN414" s="653">
        <f>F296</f>
        <v>0</v>
      </c>
      <c r="BO414" s="653">
        <f>F297</f>
        <v>0</v>
      </c>
      <c r="BP414" s="653">
        <f>F298</f>
        <v>0</v>
      </c>
      <c r="BQ414" s="653">
        <f>F299</f>
        <v>0</v>
      </c>
      <c r="BR414" s="653">
        <f>F300</f>
        <v>0</v>
      </c>
      <c r="BS414" s="653">
        <f>F301</f>
        <v>0</v>
      </c>
      <c r="BT414" s="653">
        <f>F302</f>
        <v>0</v>
      </c>
      <c r="BU414" s="653">
        <f>F303</f>
        <v>0</v>
      </c>
      <c r="BV414" s="653">
        <f>F304</f>
        <v>0</v>
      </c>
      <c r="BW414" s="653">
        <f>F305</f>
        <v>0</v>
      </c>
      <c r="BX414" s="653">
        <f>F306</f>
        <v>0</v>
      </c>
      <c r="BY414" s="653">
        <f>F307</f>
        <v>0</v>
      </c>
      <c r="BZ414" s="653">
        <f>F308</f>
        <v>0</v>
      </c>
      <c r="CA414" s="653">
        <f>F309</f>
        <v>0</v>
      </c>
      <c r="CB414" s="653">
        <f>F310</f>
        <v>0</v>
      </c>
      <c r="CC414" s="653">
        <f>F311</f>
        <v>0</v>
      </c>
      <c r="CD414" s="653">
        <f>F312</f>
        <v>0</v>
      </c>
      <c r="CE414" s="653">
        <f>F313</f>
        <v>0</v>
      </c>
      <c r="CF414" s="653">
        <f>F314</f>
        <v>0</v>
      </c>
      <c r="CG414" s="653">
        <f>F315</f>
        <v>0</v>
      </c>
      <c r="CH414" s="653">
        <f>F316</f>
        <v>0</v>
      </c>
      <c r="CI414" s="653">
        <f>F317</f>
        <v>0</v>
      </c>
      <c r="CJ414" s="653">
        <f>F318</f>
        <v>0</v>
      </c>
    </row>
    <row r="415" spans="2:89" ht="13.5">
      <c r="B415" s="290"/>
      <c r="C415" s="291"/>
      <c r="D415" s="292"/>
      <c r="E415" s="585" t="s">
        <v>92</v>
      </c>
      <c r="F415" s="587"/>
      <c r="G415" s="587"/>
      <c r="H415" s="587"/>
      <c r="I415" s="587"/>
      <c r="J415" s="587"/>
      <c r="K415" s="587"/>
      <c r="L415" s="587"/>
      <c r="M415" s="587"/>
      <c r="N415" s="587"/>
      <c r="O415" s="587"/>
      <c r="P415" s="587"/>
      <c r="Q415" s="587"/>
      <c r="R415" s="587"/>
      <c r="S415" s="587"/>
      <c r="T415" s="587"/>
      <c r="U415" s="587"/>
      <c r="V415" s="587"/>
      <c r="W415" s="587"/>
      <c r="X415" s="587"/>
      <c r="Y415" s="587"/>
      <c r="Z415" s="587"/>
      <c r="AA415" s="587"/>
      <c r="AB415" s="587"/>
      <c r="AC415" s="587"/>
      <c r="AD415" s="587"/>
      <c r="AE415" s="587"/>
      <c r="AF415" s="587"/>
      <c r="AG415" s="587"/>
      <c r="AH415" s="587"/>
      <c r="AI415" s="587"/>
      <c r="AJ415" s="587"/>
      <c r="AK415" s="587"/>
      <c r="AL415" s="587"/>
      <c r="AM415" s="587"/>
      <c r="AN415" s="587"/>
      <c r="AO415" s="587"/>
      <c r="AP415" s="587"/>
      <c r="AQ415" s="587"/>
      <c r="AR415" s="587"/>
      <c r="AS415" s="587"/>
      <c r="AT415" s="588"/>
      <c r="AU415" s="589" t="s">
        <v>70</v>
      </c>
      <c r="AV415" s="586"/>
      <c r="AW415" s="586"/>
      <c r="AX415" s="586"/>
      <c r="AY415" s="586"/>
      <c r="AZ415" s="586"/>
      <c r="BA415" s="586"/>
      <c r="BB415" s="586"/>
      <c r="BC415" s="586"/>
      <c r="BD415" s="586"/>
      <c r="BE415" s="586"/>
      <c r="BF415" s="586"/>
      <c r="BG415" s="586"/>
      <c r="BH415" s="586"/>
      <c r="BI415" s="586"/>
      <c r="BJ415" s="586"/>
      <c r="BK415" s="586"/>
      <c r="BL415" s="586"/>
      <c r="BM415" s="586"/>
      <c r="BN415" s="586"/>
      <c r="BO415" s="586"/>
      <c r="BP415" s="586"/>
      <c r="BQ415" s="586"/>
      <c r="BR415" s="586"/>
      <c r="BS415" s="586"/>
      <c r="BT415" s="586"/>
      <c r="BU415" s="586"/>
      <c r="BV415" s="586"/>
      <c r="BW415" s="586"/>
      <c r="BX415" s="586"/>
      <c r="BY415" s="586"/>
      <c r="BZ415" s="586"/>
      <c r="CA415" s="586"/>
      <c r="CB415" s="586"/>
      <c r="CC415" s="586"/>
      <c r="CD415" s="586"/>
      <c r="CE415" s="586"/>
      <c r="CF415" s="586"/>
      <c r="CG415" s="586"/>
      <c r="CH415" s="586"/>
      <c r="CI415" s="586"/>
      <c r="CJ415" s="590"/>
      <c r="CK415" s="315"/>
    </row>
    <row r="416" spans="2:89">
      <c r="B416" s="293"/>
      <c r="C416" s="294"/>
      <c r="D416" s="295"/>
      <c r="E416" s="562">
        <v>1</v>
      </c>
      <c r="F416" s="563">
        <v>2</v>
      </c>
      <c r="G416" s="563">
        <v>3</v>
      </c>
      <c r="H416" s="563">
        <v>4</v>
      </c>
      <c r="I416" s="563">
        <v>5</v>
      </c>
      <c r="J416" s="563">
        <v>6</v>
      </c>
      <c r="K416" s="563">
        <v>7</v>
      </c>
      <c r="L416" s="563">
        <v>8</v>
      </c>
      <c r="M416" s="563">
        <v>9</v>
      </c>
      <c r="N416" s="563">
        <v>10</v>
      </c>
      <c r="O416" s="563">
        <v>11</v>
      </c>
      <c r="P416" s="563">
        <v>12</v>
      </c>
      <c r="Q416" s="563">
        <v>13</v>
      </c>
      <c r="R416" s="563">
        <v>14</v>
      </c>
      <c r="S416" s="563">
        <v>15</v>
      </c>
      <c r="T416" s="563">
        <v>16</v>
      </c>
      <c r="U416" s="563">
        <v>17</v>
      </c>
      <c r="V416" s="563">
        <v>18</v>
      </c>
      <c r="W416" s="563">
        <v>19</v>
      </c>
      <c r="X416" s="563">
        <v>20</v>
      </c>
      <c r="Y416" s="563">
        <v>21</v>
      </c>
      <c r="Z416" s="563">
        <v>22</v>
      </c>
      <c r="AA416" s="563">
        <v>23</v>
      </c>
      <c r="AB416" s="563">
        <v>24</v>
      </c>
      <c r="AC416" s="563">
        <v>25</v>
      </c>
      <c r="AD416" s="563">
        <v>26</v>
      </c>
      <c r="AE416" s="563">
        <v>27</v>
      </c>
      <c r="AF416" s="563">
        <v>28</v>
      </c>
      <c r="AG416" s="563">
        <v>29</v>
      </c>
      <c r="AH416" s="563">
        <v>30</v>
      </c>
      <c r="AI416" s="563">
        <v>31</v>
      </c>
      <c r="AJ416" s="563">
        <v>32</v>
      </c>
      <c r="AK416" s="563">
        <v>33</v>
      </c>
      <c r="AL416" s="563">
        <v>34</v>
      </c>
      <c r="AM416" s="563">
        <v>35</v>
      </c>
      <c r="AN416" s="563">
        <v>36</v>
      </c>
      <c r="AO416" s="563">
        <v>37</v>
      </c>
      <c r="AP416" s="563">
        <v>38</v>
      </c>
      <c r="AQ416" s="563">
        <v>39</v>
      </c>
      <c r="AR416" s="563">
        <v>40</v>
      </c>
      <c r="AS416" s="563">
        <v>41</v>
      </c>
      <c r="AT416" s="563">
        <v>42</v>
      </c>
      <c r="AU416" s="562">
        <v>1</v>
      </c>
      <c r="AV416" s="563">
        <v>2</v>
      </c>
      <c r="AW416" s="563">
        <v>3</v>
      </c>
      <c r="AX416" s="563">
        <v>4</v>
      </c>
      <c r="AY416" s="563">
        <v>5</v>
      </c>
      <c r="AZ416" s="563">
        <v>6</v>
      </c>
      <c r="BA416" s="563">
        <v>7</v>
      </c>
      <c r="BB416" s="563">
        <v>8</v>
      </c>
      <c r="BC416" s="563">
        <v>9</v>
      </c>
      <c r="BD416" s="563">
        <v>10</v>
      </c>
      <c r="BE416" s="563">
        <v>11</v>
      </c>
      <c r="BF416" s="563">
        <v>12</v>
      </c>
      <c r="BG416" s="563">
        <v>13</v>
      </c>
      <c r="BH416" s="563">
        <v>14</v>
      </c>
      <c r="BI416" s="563">
        <v>15</v>
      </c>
      <c r="BJ416" s="563">
        <v>16</v>
      </c>
      <c r="BK416" s="563">
        <v>17</v>
      </c>
      <c r="BL416" s="563">
        <v>18</v>
      </c>
      <c r="BM416" s="563">
        <v>19</v>
      </c>
      <c r="BN416" s="563">
        <v>20</v>
      </c>
      <c r="BO416" s="563">
        <v>21</v>
      </c>
      <c r="BP416" s="563">
        <v>22</v>
      </c>
      <c r="BQ416" s="563">
        <v>23</v>
      </c>
      <c r="BR416" s="563">
        <v>24</v>
      </c>
      <c r="BS416" s="563">
        <v>25</v>
      </c>
      <c r="BT416" s="563">
        <v>26</v>
      </c>
      <c r="BU416" s="563">
        <v>27</v>
      </c>
      <c r="BV416" s="563">
        <v>28</v>
      </c>
      <c r="BW416" s="563">
        <v>29</v>
      </c>
      <c r="BX416" s="563">
        <v>30</v>
      </c>
      <c r="BY416" s="563">
        <v>31</v>
      </c>
      <c r="BZ416" s="563">
        <v>32</v>
      </c>
      <c r="CA416" s="563">
        <v>33</v>
      </c>
      <c r="CB416" s="563">
        <v>34</v>
      </c>
      <c r="CC416" s="563">
        <v>35</v>
      </c>
      <c r="CD416" s="563">
        <v>36</v>
      </c>
      <c r="CE416" s="563">
        <v>37</v>
      </c>
      <c r="CF416" s="563">
        <v>38</v>
      </c>
      <c r="CG416" s="563">
        <v>39</v>
      </c>
      <c r="CH416" s="563">
        <v>40</v>
      </c>
      <c r="CI416" s="563">
        <v>41</v>
      </c>
      <c r="CJ416" s="564">
        <v>42</v>
      </c>
      <c r="CK416" s="316"/>
    </row>
    <row r="417" spans="2:89" ht="22.5">
      <c r="B417" s="296"/>
      <c r="C417" s="297"/>
      <c r="D417" s="298"/>
      <c r="E417" s="465" t="s">
        <v>58</v>
      </c>
      <c r="F417" s="466" t="s">
        <v>486</v>
      </c>
      <c r="G417" s="466" t="s">
        <v>533</v>
      </c>
      <c r="H417" s="466" t="s">
        <v>540</v>
      </c>
      <c r="I417" s="466" t="s">
        <v>541</v>
      </c>
      <c r="J417" s="466" t="s">
        <v>59</v>
      </c>
      <c r="K417" s="466" t="s">
        <v>60</v>
      </c>
      <c r="L417" s="466" t="s">
        <v>61</v>
      </c>
      <c r="M417" s="466" t="s">
        <v>62</v>
      </c>
      <c r="N417" s="466" t="s">
        <v>487</v>
      </c>
      <c r="O417" s="466" t="s">
        <v>63</v>
      </c>
      <c r="P417" s="466" t="s">
        <v>64</v>
      </c>
      <c r="Q417" s="466" t="s">
        <v>65</v>
      </c>
      <c r="R417" s="466" t="s">
        <v>66</v>
      </c>
      <c r="S417" s="466" t="s">
        <v>542</v>
      </c>
      <c r="T417" s="466" t="s">
        <v>543</v>
      </c>
      <c r="U417" s="466" t="s">
        <v>544</v>
      </c>
      <c r="V417" s="466" t="s">
        <v>545</v>
      </c>
      <c r="W417" s="466" t="s">
        <v>67</v>
      </c>
      <c r="X417" s="466" t="s">
        <v>546</v>
      </c>
      <c r="Y417" s="466" t="s">
        <v>68</v>
      </c>
      <c r="Z417" s="466" t="s">
        <v>72</v>
      </c>
      <c r="AA417" s="466" t="s">
        <v>73</v>
      </c>
      <c r="AB417" s="466" t="s">
        <v>488</v>
      </c>
      <c r="AC417" s="466" t="s">
        <v>489</v>
      </c>
      <c r="AD417" s="466" t="s">
        <v>490</v>
      </c>
      <c r="AE417" s="466" t="s">
        <v>74</v>
      </c>
      <c r="AF417" s="466" t="s">
        <v>75</v>
      </c>
      <c r="AG417" s="466" t="s">
        <v>76</v>
      </c>
      <c r="AH417" s="466" t="s">
        <v>534</v>
      </c>
      <c r="AI417" s="466" t="s">
        <v>547</v>
      </c>
      <c r="AJ417" s="466" t="s">
        <v>77</v>
      </c>
      <c r="AK417" s="466" t="s">
        <v>78</v>
      </c>
      <c r="AL417" s="466" t="s">
        <v>548</v>
      </c>
      <c r="AM417" s="466" t="s">
        <v>549</v>
      </c>
      <c r="AN417" s="466" t="s">
        <v>79</v>
      </c>
      <c r="AO417" s="466" t="s">
        <v>535</v>
      </c>
      <c r="AP417" s="466" t="s">
        <v>536</v>
      </c>
      <c r="AQ417" s="466" t="s">
        <v>537</v>
      </c>
      <c r="AR417" s="466" t="s">
        <v>538</v>
      </c>
      <c r="AS417" s="466" t="s">
        <v>550</v>
      </c>
      <c r="AT417" s="466" t="s">
        <v>551</v>
      </c>
      <c r="AU417" s="465" t="s">
        <v>58</v>
      </c>
      <c r="AV417" s="466" t="s">
        <v>486</v>
      </c>
      <c r="AW417" s="466" t="s">
        <v>533</v>
      </c>
      <c r="AX417" s="466" t="s">
        <v>540</v>
      </c>
      <c r="AY417" s="466" t="s">
        <v>541</v>
      </c>
      <c r="AZ417" s="466" t="s">
        <v>59</v>
      </c>
      <c r="BA417" s="466" t="s">
        <v>60</v>
      </c>
      <c r="BB417" s="466" t="s">
        <v>61</v>
      </c>
      <c r="BC417" s="466" t="s">
        <v>62</v>
      </c>
      <c r="BD417" s="466" t="s">
        <v>487</v>
      </c>
      <c r="BE417" s="466" t="s">
        <v>63</v>
      </c>
      <c r="BF417" s="466" t="s">
        <v>64</v>
      </c>
      <c r="BG417" s="466" t="s">
        <v>65</v>
      </c>
      <c r="BH417" s="466" t="s">
        <v>66</v>
      </c>
      <c r="BI417" s="466" t="s">
        <v>542</v>
      </c>
      <c r="BJ417" s="466" t="s">
        <v>543</v>
      </c>
      <c r="BK417" s="466" t="s">
        <v>544</v>
      </c>
      <c r="BL417" s="466" t="s">
        <v>545</v>
      </c>
      <c r="BM417" s="466" t="s">
        <v>67</v>
      </c>
      <c r="BN417" s="466" t="s">
        <v>546</v>
      </c>
      <c r="BO417" s="466" t="s">
        <v>68</v>
      </c>
      <c r="BP417" s="466" t="s">
        <v>72</v>
      </c>
      <c r="BQ417" s="466" t="s">
        <v>73</v>
      </c>
      <c r="BR417" s="466" t="s">
        <v>488</v>
      </c>
      <c r="BS417" s="466" t="s">
        <v>489</v>
      </c>
      <c r="BT417" s="466" t="s">
        <v>490</v>
      </c>
      <c r="BU417" s="466" t="s">
        <v>74</v>
      </c>
      <c r="BV417" s="466" t="s">
        <v>75</v>
      </c>
      <c r="BW417" s="466" t="s">
        <v>76</v>
      </c>
      <c r="BX417" s="466" t="s">
        <v>534</v>
      </c>
      <c r="BY417" s="466" t="s">
        <v>547</v>
      </c>
      <c r="BZ417" s="466" t="s">
        <v>77</v>
      </c>
      <c r="CA417" s="466" t="s">
        <v>78</v>
      </c>
      <c r="CB417" s="466" t="s">
        <v>548</v>
      </c>
      <c r="CC417" s="466" t="s">
        <v>549</v>
      </c>
      <c r="CD417" s="466" t="s">
        <v>79</v>
      </c>
      <c r="CE417" s="466" t="s">
        <v>535</v>
      </c>
      <c r="CF417" s="466" t="s">
        <v>536</v>
      </c>
      <c r="CG417" s="466" t="s">
        <v>537</v>
      </c>
      <c r="CH417" s="466" t="s">
        <v>538</v>
      </c>
      <c r="CI417" s="466" t="s">
        <v>550</v>
      </c>
      <c r="CJ417" s="487" t="s">
        <v>551</v>
      </c>
      <c r="CK417" s="317" t="s">
        <v>80</v>
      </c>
    </row>
    <row r="418" spans="2:89">
      <c r="B418" s="270" t="s">
        <v>92</v>
      </c>
      <c r="C418" s="562">
        <f t="shared" ref="C418:D437" si="38">C5</f>
        <v>1</v>
      </c>
      <c r="D418" s="616" t="str">
        <f t="shared" si="38"/>
        <v>農業</v>
      </c>
      <c r="E418" s="299">
        <f>E$414*E327</f>
        <v>0</v>
      </c>
      <c r="F418" s="300">
        <f t="shared" ref="F418:BQ419" si="39">F$414*F327</f>
        <v>0</v>
      </c>
      <c r="G418" s="300">
        <f t="shared" si="39"/>
        <v>0</v>
      </c>
      <c r="H418" s="300">
        <f t="shared" si="39"/>
        <v>0</v>
      </c>
      <c r="I418" s="300">
        <f t="shared" si="39"/>
        <v>0</v>
      </c>
      <c r="J418" s="300">
        <f t="shared" si="39"/>
        <v>0</v>
      </c>
      <c r="K418" s="300">
        <f t="shared" si="39"/>
        <v>0</v>
      </c>
      <c r="L418" s="300">
        <f t="shared" si="39"/>
        <v>0</v>
      </c>
      <c r="M418" s="300">
        <f t="shared" si="39"/>
        <v>0</v>
      </c>
      <c r="N418" s="300">
        <f t="shared" si="39"/>
        <v>0</v>
      </c>
      <c r="O418" s="300">
        <f t="shared" si="39"/>
        <v>0</v>
      </c>
      <c r="P418" s="300">
        <f t="shared" si="39"/>
        <v>0</v>
      </c>
      <c r="Q418" s="300">
        <f t="shared" si="39"/>
        <v>0</v>
      </c>
      <c r="R418" s="300">
        <f t="shared" si="39"/>
        <v>0</v>
      </c>
      <c r="S418" s="300">
        <f t="shared" si="39"/>
        <v>0</v>
      </c>
      <c r="T418" s="300">
        <f t="shared" si="39"/>
        <v>0</v>
      </c>
      <c r="U418" s="300">
        <f t="shared" si="39"/>
        <v>0</v>
      </c>
      <c r="V418" s="300">
        <f t="shared" si="39"/>
        <v>0</v>
      </c>
      <c r="W418" s="300">
        <f t="shared" si="39"/>
        <v>0</v>
      </c>
      <c r="X418" s="300">
        <f t="shared" si="39"/>
        <v>0</v>
      </c>
      <c r="Y418" s="300">
        <f t="shared" si="39"/>
        <v>0</v>
      </c>
      <c r="Z418" s="300">
        <f t="shared" si="39"/>
        <v>0</v>
      </c>
      <c r="AA418" s="300">
        <f t="shared" si="39"/>
        <v>0</v>
      </c>
      <c r="AB418" s="300">
        <f t="shared" si="39"/>
        <v>0</v>
      </c>
      <c r="AC418" s="300">
        <f t="shared" si="39"/>
        <v>0</v>
      </c>
      <c r="AD418" s="300">
        <f t="shared" si="39"/>
        <v>0</v>
      </c>
      <c r="AE418" s="300">
        <f t="shared" si="39"/>
        <v>0</v>
      </c>
      <c r="AF418" s="300">
        <f t="shared" si="39"/>
        <v>0</v>
      </c>
      <c r="AG418" s="300">
        <f t="shared" si="39"/>
        <v>0</v>
      </c>
      <c r="AH418" s="300">
        <f t="shared" si="39"/>
        <v>0</v>
      </c>
      <c r="AI418" s="300">
        <f t="shared" si="39"/>
        <v>0</v>
      </c>
      <c r="AJ418" s="300">
        <f t="shared" si="39"/>
        <v>0</v>
      </c>
      <c r="AK418" s="300">
        <f t="shared" si="39"/>
        <v>0</v>
      </c>
      <c r="AL418" s="300">
        <f t="shared" si="39"/>
        <v>0</v>
      </c>
      <c r="AM418" s="300">
        <f t="shared" si="39"/>
        <v>0</v>
      </c>
      <c r="AN418" s="300">
        <f t="shared" si="39"/>
        <v>0</v>
      </c>
      <c r="AO418" s="300">
        <f t="shared" si="39"/>
        <v>0</v>
      </c>
      <c r="AP418" s="300">
        <f t="shared" si="39"/>
        <v>0</v>
      </c>
      <c r="AQ418" s="300">
        <f t="shared" si="39"/>
        <v>0</v>
      </c>
      <c r="AR418" s="300">
        <f t="shared" si="39"/>
        <v>0</v>
      </c>
      <c r="AS418" s="300">
        <f t="shared" si="39"/>
        <v>0</v>
      </c>
      <c r="AT418" s="300">
        <f t="shared" si="39"/>
        <v>0</v>
      </c>
      <c r="AU418" s="299">
        <f t="shared" si="39"/>
        <v>0</v>
      </c>
      <c r="AV418" s="300">
        <f t="shared" si="39"/>
        <v>0</v>
      </c>
      <c r="AW418" s="300">
        <f t="shared" si="39"/>
        <v>0</v>
      </c>
      <c r="AX418" s="300">
        <f t="shared" si="39"/>
        <v>0</v>
      </c>
      <c r="AY418" s="300">
        <f t="shared" si="39"/>
        <v>0</v>
      </c>
      <c r="AZ418" s="300">
        <f t="shared" si="39"/>
        <v>0</v>
      </c>
      <c r="BA418" s="300">
        <f t="shared" si="39"/>
        <v>0</v>
      </c>
      <c r="BB418" s="300">
        <f t="shared" si="39"/>
        <v>0</v>
      </c>
      <c r="BC418" s="300">
        <f t="shared" si="39"/>
        <v>0</v>
      </c>
      <c r="BD418" s="300">
        <f t="shared" si="39"/>
        <v>0</v>
      </c>
      <c r="BE418" s="300">
        <f t="shared" si="39"/>
        <v>0</v>
      </c>
      <c r="BF418" s="300">
        <f t="shared" si="39"/>
        <v>0</v>
      </c>
      <c r="BG418" s="300">
        <f t="shared" si="39"/>
        <v>0</v>
      </c>
      <c r="BH418" s="300">
        <f t="shared" si="39"/>
        <v>0</v>
      </c>
      <c r="BI418" s="300">
        <f t="shared" si="39"/>
        <v>0</v>
      </c>
      <c r="BJ418" s="300">
        <f t="shared" si="39"/>
        <v>0</v>
      </c>
      <c r="BK418" s="300">
        <f t="shared" si="39"/>
        <v>0</v>
      </c>
      <c r="BL418" s="300">
        <f t="shared" si="39"/>
        <v>0</v>
      </c>
      <c r="BM418" s="300">
        <f t="shared" si="39"/>
        <v>0</v>
      </c>
      <c r="BN418" s="300">
        <f t="shared" si="39"/>
        <v>0</v>
      </c>
      <c r="BO418" s="300">
        <f t="shared" si="39"/>
        <v>0</v>
      </c>
      <c r="BP418" s="300">
        <f t="shared" si="39"/>
        <v>0</v>
      </c>
      <c r="BQ418" s="300">
        <f t="shared" si="39"/>
        <v>0</v>
      </c>
      <c r="BR418" s="300">
        <f t="shared" ref="BR418:CJ422" si="40">BR$414*BR327</f>
        <v>0</v>
      </c>
      <c r="BS418" s="300">
        <f t="shared" si="40"/>
        <v>0</v>
      </c>
      <c r="BT418" s="300">
        <f t="shared" si="40"/>
        <v>0</v>
      </c>
      <c r="BU418" s="300">
        <f t="shared" si="40"/>
        <v>0</v>
      </c>
      <c r="BV418" s="300">
        <f t="shared" si="40"/>
        <v>0</v>
      </c>
      <c r="BW418" s="300">
        <f t="shared" si="40"/>
        <v>0</v>
      </c>
      <c r="BX418" s="300">
        <f t="shared" si="40"/>
        <v>0</v>
      </c>
      <c r="BY418" s="300">
        <f t="shared" si="40"/>
        <v>0</v>
      </c>
      <c r="BZ418" s="300">
        <f t="shared" si="40"/>
        <v>0</v>
      </c>
      <c r="CA418" s="300">
        <f t="shared" si="40"/>
        <v>0</v>
      </c>
      <c r="CB418" s="300">
        <f t="shared" si="40"/>
        <v>0</v>
      </c>
      <c r="CC418" s="300">
        <f t="shared" si="40"/>
        <v>0</v>
      </c>
      <c r="CD418" s="300">
        <f t="shared" si="40"/>
        <v>0</v>
      </c>
      <c r="CE418" s="300">
        <f t="shared" si="40"/>
        <v>0</v>
      </c>
      <c r="CF418" s="300">
        <f t="shared" si="40"/>
        <v>0</v>
      </c>
      <c r="CG418" s="300">
        <f t="shared" si="40"/>
        <v>0</v>
      </c>
      <c r="CH418" s="300">
        <f t="shared" si="40"/>
        <v>0</v>
      </c>
      <c r="CI418" s="300">
        <f t="shared" si="40"/>
        <v>0</v>
      </c>
      <c r="CJ418" s="301">
        <f t="shared" si="40"/>
        <v>0</v>
      </c>
      <c r="CK418" s="267">
        <f>SUM(E418:CJ418)</f>
        <v>0</v>
      </c>
    </row>
    <row r="419" spans="2:89">
      <c r="B419" s="273"/>
      <c r="C419" s="565">
        <f t="shared" si="38"/>
        <v>2</v>
      </c>
      <c r="D419" s="617" t="str">
        <f t="shared" si="38"/>
        <v>林業</v>
      </c>
      <c r="E419" s="302">
        <f t="shared" ref="E419:T482" si="41">E$414*E328</f>
        <v>0</v>
      </c>
      <c r="F419" s="303">
        <f t="shared" si="41"/>
        <v>0</v>
      </c>
      <c r="G419" s="303">
        <f t="shared" si="41"/>
        <v>0</v>
      </c>
      <c r="H419" s="303">
        <f t="shared" si="41"/>
        <v>0</v>
      </c>
      <c r="I419" s="303">
        <f t="shared" si="41"/>
        <v>0</v>
      </c>
      <c r="J419" s="303">
        <f t="shared" si="41"/>
        <v>0</v>
      </c>
      <c r="K419" s="303">
        <f t="shared" si="41"/>
        <v>0</v>
      </c>
      <c r="L419" s="303">
        <f t="shared" si="41"/>
        <v>0</v>
      </c>
      <c r="M419" s="303">
        <f t="shared" si="41"/>
        <v>0</v>
      </c>
      <c r="N419" s="303">
        <f t="shared" si="41"/>
        <v>0</v>
      </c>
      <c r="O419" s="303">
        <f t="shared" si="41"/>
        <v>0</v>
      </c>
      <c r="P419" s="303">
        <f t="shared" si="41"/>
        <v>0</v>
      </c>
      <c r="Q419" s="303">
        <f t="shared" si="41"/>
        <v>0</v>
      </c>
      <c r="R419" s="303">
        <f t="shared" si="41"/>
        <v>0</v>
      </c>
      <c r="S419" s="303">
        <f t="shared" si="41"/>
        <v>0</v>
      </c>
      <c r="T419" s="303">
        <f t="shared" si="41"/>
        <v>0</v>
      </c>
      <c r="U419" s="303">
        <f t="shared" si="39"/>
        <v>0</v>
      </c>
      <c r="V419" s="303">
        <f t="shared" si="39"/>
        <v>0</v>
      </c>
      <c r="W419" s="303">
        <f t="shared" si="39"/>
        <v>0</v>
      </c>
      <c r="X419" s="303">
        <f t="shared" si="39"/>
        <v>0</v>
      </c>
      <c r="Y419" s="303">
        <f t="shared" si="39"/>
        <v>0</v>
      </c>
      <c r="Z419" s="303">
        <f t="shared" si="39"/>
        <v>0</v>
      </c>
      <c r="AA419" s="303">
        <f t="shared" si="39"/>
        <v>0</v>
      </c>
      <c r="AB419" s="303">
        <f t="shared" si="39"/>
        <v>0</v>
      </c>
      <c r="AC419" s="303">
        <f t="shared" si="39"/>
        <v>0</v>
      </c>
      <c r="AD419" s="303">
        <f t="shared" si="39"/>
        <v>0</v>
      </c>
      <c r="AE419" s="303">
        <f t="shared" si="39"/>
        <v>0</v>
      </c>
      <c r="AF419" s="303">
        <f t="shared" si="39"/>
        <v>0</v>
      </c>
      <c r="AG419" s="303">
        <f t="shared" si="39"/>
        <v>0</v>
      </c>
      <c r="AH419" s="303">
        <f t="shared" si="39"/>
        <v>0</v>
      </c>
      <c r="AI419" s="303">
        <f t="shared" si="39"/>
        <v>0</v>
      </c>
      <c r="AJ419" s="303">
        <f t="shared" si="39"/>
        <v>0</v>
      </c>
      <c r="AK419" s="303">
        <f t="shared" si="39"/>
        <v>0</v>
      </c>
      <c r="AL419" s="303">
        <f t="shared" si="39"/>
        <v>0</v>
      </c>
      <c r="AM419" s="303">
        <f t="shared" si="39"/>
        <v>0</v>
      </c>
      <c r="AN419" s="303">
        <f t="shared" si="39"/>
        <v>0</v>
      </c>
      <c r="AO419" s="303">
        <f t="shared" si="39"/>
        <v>0</v>
      </c>
      <c r="AP419" s="303">
        <f t="shared" si="39"/>
        <v>0</v>
      </c>
      <c r="AQ419" s="303">
        <f t="shared" si="39"/>
        <v>0</v>
      </c>
      <c r="AR419" s="303">
        <f t="shared" si="39"/>
        <v>0</v>
      </c>
      <c r="AS419" s="303">
        <f t="shared" si="39"/>
        <v>0</v>
      </c>
      <c r="AT419" s="303">
        <f t="shared" si="39"/>
        <v>0</v>
      </c>
      <c r="AU419" s="302">
        <f t="shared" si="39"/>
        <v>0</v>
      </c>
      <c r="AV419" s="303">
        <f t="shared" si="39"/>
        <v>0</v>
      </c>
      <c r="AW419" s="303">
        <f t="shared" si="39"/>
        <v>0</v>
      </c>
      <c r="AX419" s="303">
        <f t="shared" si="39"/>
        <v>0</v>
      </c>
      <c r="AY419" s="303">
        <f t="shared" si="39"/>
        <v>0</v>
      </c>
      <c r="AZ419" s="303">
        <f t="shared" si="39"/>
        <v>0</v>
      </c>
      <c r="BA419" s="303">
        <f t="shared" si="39"/>
        <v>0</v>
      </c>
      <c r="BB419" s="303">
        <f t="shared" si="39"/>
        <v>0</v>
      </c>
      <c r="BC419" s="303">
        <f t="shared" si="39"/>
        <v>0</v>
      </c>
      <c r="BD419" s="303">
        <f t="shared" si="39"/>
        <v>0</v>
      </c>
      <c r="BE419" s="303">
        <f t="shared" si="39"/>
        <v>0</v>
      </c>
      <c r="BF419" s="303">
        <f t="shared" si="39"/>
        <v>0</v>
      </c>
      <c r="BG419" s="303">
        <f t="shared" si="39"/>
        <v>0</v>
      </c>
      <c r="BH419" s="303">
        <f t="shared" si="39"/>
        <v>0</v>
      </c>
      <c r="BI419" s="303">
        <f t="shared" si="39"/>
        <v>0</v>
      </c>
      <c r="BJ419" s="303">
        <f t="shared" si="39"/>
        <v>0</v>
      </c>
      <c r="BK419" s="303">
        <f t="shared" si="39"/>
        <v>0</v>
      </c>
      <c r="BL419" s="303">
        <f t="shared" si="39"/>
        <v>0</v>
      </c>
      <c r="BM419" s="303">
        <f t="shared" si="39"/>
        <v>0</v>
      </c>
      <c r="BN419" s="303">
        <f t="shared" si="39"/>
        <v>0</v>
      </c>
      <c r="BO419" s="303">
        <f t="shared" si="39"/>
        <v>0</v>
      </c>
      <c r="BP419" s="303">
        <f t="shared" si="39"/>
        <v>0</v>
      </c>
      <c r="BQ419" s="303">
        <f t="shared" si="39"/>
        <v>0</v>
      </c>
      <c r="BR419" s="303">
        <f t="shared" si="40"/>
        <v>0</v>
      </c>
      <c r="BS419" s="303">
        <f t="shared" si="40"/>
        <v>0</v>
      </c>
      <c r="BT419" s="303">
        <f t="shared" si="40"/>
        <v>0</v>
      </c>
      <c r="BU419" s="303">
        <f t="shared" si="40"/>
        <v>0</v>
      </c>
      <c r="BV419" s="303">
        <f t="shared" si="40"/>
        <v>0</v>
      </c>
      <c r="BW419" s="303">
        <f t="shared" si="40"/>
        <v>0</v>
      </c>
      <c r="BX419" s="303">
        <f t="shared" si="40"/>
        <v>0</v>
      </c>
      <c r="BY419" s="303">
        <f t="shared" si="40"/>
        <v>0</v>
      </c>
      <c r="BZ419" s="303">
        <f t="shared" si="40"/>
        <v>0</v>
      </c>
      <c r="CA419" s="303">
        <f t="shared" si="40"/>
        <v>0</v>
      </c>
      <c r="CB419" s="303">
        <f t="shared" si="40"/>
        <v>0</v>
      </c>
      <c r="CC419" s="303">
        <f t="shared" si="40"/>
        <v>0</v>
      </c>
      <c r="CD419" s="303">
        <f t="shared" si="40"/>
        <v>0</v>
      </c>
      <c r="CE419" s="303">
        <f t="shared" si="40"/>
        <v>0</v>
      </c>
      <c r="CF419" s="303">
        <f t="shared" si="40"/>
        <v>0</v>
      </c>
      <c r="CG419" s="303">
        <f t="shared" si="40"/>
        <v>0</v>
      </c>
      <c r="CH419" s="303">
        <f t="shared" si="40"/>
        <v>0</v>
      </c>
      <c r="CI419" s="303">
        <f t="shared" si="40"/>
        <v>0</v>
      </c>
      <c r="CJ419" s="304">
        <f t="shared" si="40"/>
        <v>0</v>
      </c>
      <c r="CK419" s="268">
        <f t="shared" ref="CK419:CK482" si="42">SUM(E419:CJ419)</f>
        <v>0</v>
      </c>
    </row>
    <row r="420" spans="2:89">
      <c r="B420" s="273"/>
      <c r="C420" s="565">
        <f t="shared" si="38"/>
        <v>3</v>
      </c>
      <c r="D420" s="617" t="str">
        <f t="shared" si="38"/>
        <v>漁業</v>
      </c>
      <c r="E420" s="302">
        <f t="shared" si="41"/>
        <v>0</v>
      </c>
      <c r="F420" s="303">
        <f t="shared" ref="F420:BQ423" si="43">F$414*F329</f>
        <v>0</v>
      </c>
      <c r="G420" s="303">
        <f t="shared" si="43"/>
        <v>0</v>
      </c>
      <c r="H420" s="303">
        <f t="shared" si="43"/>
        <v>0</v>
      </c>
      <c r="I420" s="303">
        <f t="shared" si="43"/>
        <v>0</v>
      </c>
      <c r="J420" s="303">
        <f t="shared" si="43"/>
        <v>0</v>
      </c>
      <c r="K420" s="303">
        <f t="shared" si="43"/>
        <v>0</v>
      </c>
      <c r="L420" s="303">
        <f t="shared" si="43"/>
        <v>0</v>
      </c>
      <c r="M420" s="303">
        <f t="shared" si="43"/>
        <v>0</v>
      </c>
      <c r="N420" s="303">
        <f t="shared" si="43"/>
        <v>0</v>
      </c>
      <c r="O420" s="303">
        <f t="shared" si="43"/>
        <v>0</v>
      </c>
      <c r="P420" s="303">
        <f t="shared" si="43"/>
        <v>0</v>
      </c>
      <c r="Q420" s="303">
        <f t="shared" si="43"/>
        <v>0</v>
      </c>
      <c r="R420" s="303">
        <f t="shared" si="43"/>
        <v>0</v>
      </c>
      <c r="S420" s="303">
        <f t="shared" si="43"/>
        <v>0</v>
      </c>
      <c r="T420" s="303">
        <f t="shared" si="43"/>
        <v>0</v>
      </c>
      <c r="U420" s="303">
        <f t="shared" si="43"/>
        <v>0</v>
      </c>
      <c r="V420" s="303">
        <f t="shared" si="43"/>
        <v>0</v>
      </c>
      <c r="W420" s="303">
        <f t="shared" si="43"/>
        <v>0</v>
      </c>
      <c r="X420" s="303">
        <f t="shared" si="43"/>
        <v>0</v>
      </c>
      <c r="Y420" s="303">
        <f t="shared" si="43"/>
        <v>0</v>
      </c>
      <c r="Z420" s="303">
        <f t="shared" si="43"/>
        <v>0</v>
      </c>
      <c r="AA420" s="303">
        <f t="shared" si="43"/>
        <v>0</v>
      </c>
      <c r="AB420" s="303">
        <f t="shared" si="43"/>
        <v>0</v>
      </c>
      <c r="AC420" s="303">
        <f t="shared" si="43"/>
        <v>0</v>
      </c>
      <c r="AD420" s="303">
        <f t="shared" si="43"/>
        <v>0</v>
      </c>
      <c r="AE420" s="303">
        <f t="shared" si="43"/>
        <v>0</v>
      </c>
      <c r="AF420" s="303">
        <f t="shared" si="43"/>
        <v>0</v>
      </c>
      <c r="AG420" s="303">
        <f t="shared" si="43"/>
        <v>0</v>
      </c>
      <c r="AH420" s="303">
        <f t="shared" si="43"/>
        <v>0</v>
      </c>
      <c r="AI420" s="303">
        <f t="shared" si="43"/>
        <v>0</v>
      </c>
      <c r="AJ420" s="303">
        <f t="shared" si="43"/>
        <v>0</v>
      </c>
      <c r="AK420" s="303">
        <f t="shared" si="43"/>
        <v>0</v>
      </c>
      <c r="AL420" s="303">
        <f t="shared" si="43"/>
        <v>0</v>
      </c>
      <c r="AM420" s="303">
        <f t="shared" si="43"/>
        <v>0</v>
      </c>
      <c r="AN420" s="303">
        <f t="shared" si="43"/>
        <v>0</v>
      </c>
      <c r="AO420" s="303">
        <f t="shared" si="43"/>
        <v>0</v>
      </c>
      <c r="AP420" s="303">
        <f t="shared" si="43"/>
        <v>0</v>
      </c>
      <c r="AQ420" s="303">
        <f t="shared" si="43"/>
        <v>0</v>
      </c>
      <c r="AR420" s="303">
        <f t="shared" si="43"/>
        <v>0</v>
      </c>
      <c r="AS420" s="303">
        <f t="shared" si="43"/>
        <v>0</v>
      </c>
      <c r="AT420" s="303">
        <f t="shared" si="43"/>
        <v>0</v>
      </c>
      <c r="AU420" s="302">
        <f t="shared" si="43"/>
        <v>0</v>
      </c>
      <c r="AV420" s="303">
        <f t="shared" si="43"/>
        <v>0</v>
      </c>
      <c r="AW420" s="303">
        <f t="shared" si="43"/>
        <v>0</v>
      </c>
      <c r="AX420" s="303">
        <f t="shared" si="43"/>
        <v>0</v>
      </c>
      <c r="AY420" s="303">
        <f t="shared" si="43"/>
        <v>0</v>
      </c>
      <c r="AZ420" s="303">
        <f t="shared" si="43"/>
        <v>0</v>
      </c>
      <c r="BA420" s="303">
        <f t="shared" si="43"/>
        <v>0</v>
      </c>
      <c r="BB420" s="303">
        <f t="shared" si="43"/>
        <v>0</v>
      </c>
      <c r="BC420" s="303">
        <f t="shared" si="43"/>
        <v>0</v>
      </c>
      <c r="BD420" s="303">
        <f t="shared" si="43"/>
        <v>0</v>
      </c>
      <c r="BE420" s="303">
        <f t="shared" si="43"/>
        <v>0</v>
      </c>
      <c r="BF420" s="303">
        <f t="shared" si="43"/>
        <v>0</v>
      </c>
      <c r="BG420" s="303">
        <f t="shared" si="43"/>
        <v>0</v>
      </c>
      <c r="BH420" s="303">
        <f t="shared" si="43"/>
        <v>0</v>
      </c>
      <c r="BI420" s="303">
        <f t="shared" si="43"/>
        <v>0</v>
      </c>
      <c r="BJ420" s="303">
        <f t="shared" si="43"/>
        <v>0</v>
      </c>
      <c r="BK420" s="303">
        <f t="shared" si="43"/>
        <v>0</v>
      </c>
      <c r="BL420" s="303">
        <f t="shared" si="43"/>
        <v>0</v>
      </c>
      <c r="BM420" s="303">
        <f t="shared" si="43"/>
        <v>0</v>
      </c>
      <c r="BN420" s="303">
        <f t="shared" si="43"/>
        <v>0</v>
      </c>
      <c r="BO420" s="303">
        <f t="shared" si="43"/>
        <v>0</v>
      </c>
      <c r="BP420" s="303">
        <f t="shared" si="43"/>
        <v>0</v>
      </c>
      <c r="BQ420" s="303">
        <f t="shared" si="43"/>
        <v>0</v>
      </c>
      <c r="BR420" s="303">
        <f t="shared" si="40"/>
        <v>0</v>
      </c>
      <c r="BS420" s="303">
        <f t="shared" si="40"/>
        <v>0</v>
      </c>
      <c r="BT420" s="303">
        <f t="shared" si="40"/>
        <v>0</v>
      </c>
      <c r="BU420" s="303">
        <f t="shared" si="40"/>
        <v>0</v>
      </c>
      <c r="BV420" s="303">
        <f t="shared" si="40"/>
        <v>0</v>
      </c>
      <c r="BW420" s="303">
        <f t="shared" si="40"/>
        <v>0</v>
      </c>
      <c r="BX420" s="303">
        <f t="shared" si="40"/>
        <v>0</v>
      </c>
      <c r="BY420" s="303">
        <f t="shared" si="40"/>
        <v>0</v>
      </c>
      <c r="BZ420" s="303">
        <f t="shared" si="40"/>
        <v>0</v>
      </c>
      <c r="CA420" s="303">
        <f t="shared" si="40"/>
        <v>0</v>
      </c>
      <c r="CB420" s="303">
        <f t="shared" si="40"/>
        <v>0</v>
      </c>
      <c r="CC420" s="303">
        <f t="shared" si="40"/>
        <v>0</v>
      </c>
      <c r="CD420" s="303">
        <f t="shared" si="40"/>
        <v>0</v>
      </c>
      <c r="CE420" s="303">
        <f t="shared" si="40"/>
        <v>0</v>
      </c>
      <c r="CF420" s="303">
        <f t="shared" si="40"/>
        <v>0</v>
      </c>
      <c r="CG420" s="303">
        <f t="shared" si="40"/>
        <v>0</v>
      </c>
      <c r="CH420" s="303">
        <f t="shared" si="40"/>
        <v>0</v>
      </c>
      <c r="CI420" s="303">
        <f t="shared" si="40"/>
        <v>0</v>
      </c>
      <c r="CJ420" s="304">
        <f t="shared" si="40"/>
        <v>0</v>
      </c>
      <c r="CK420" s="268">
        <f t="shared" si="42"/>
        <v>0</v>
      </c>
    </row>
    <row r="421" spans="2:89">
      <c r="B421" s="273"/>
      <c r="C421" s="565">
        <f t="shared" si="38"/>
        <v>4</v>
      </c>
      <c r="D421" s="617" t="str">
        <f t="shared" si="38"/>
        <v>鉱業</v>
      </c>
      <c r="E421" s="302">
        <f t="shared" si="41"/>
        <v>0</v>
      </c>
      <c r="F421" s="303">
        <f t="shared" si="43"/>
        <v>0</v>
      </c>
      <c r="G421" s="303">
        <f t="shared" si="43"/>
        <v>0</v>
      </c>
      <c r="H421" s="303">
        <f t="shared" si="43"/>
        <v>0</v>
      </c>
      <c r="I421" s="303">
        <f t="shared" si="43"/>
        <v>0</v>
      </c>
      <c r="J421" s="303">
        <f t="shared" si="43"/>
        <v>0</v>
      </c>
      <c r="K421" s="303">
        <f t="shared" si="43"/>
        <v>0</v>
      </c>
      <c r="L421" s="303">
        <f t="shared" si="43"/>
        <v>0</v>
      </c>
      <c r="M421" s="303">
        <f t="shared" si="43"/>
        <v>0</v>
      </c>
      <c r="N421" s="303">
        <f t="shared" si="43"/>
        <v>0</v>
      </c>
      <c r="O421" s="303">
        <f t="shared" si="43"/>
        <v>0</v>
      </c>
      <c r="P421" s="303">
        <f t="shared" si="43"/>
        <v>0</v>
      </c>
      <c r="Q421" s="303">
        <f t="shared" si="43"/>
        <v>0</v>
      </c>
      <c r="R421" s="303">
        <f t="shared" si="43"/>
        <v>0</v>
      </c>
      <c r="S421" s="303">
        <f t="shared" si="43"/>
        <v>0</v>
      </c>
      <c r="T421" s="303">
        <f t="shared" si="43"/>
        <v>0</v>
      </c>
      <c r="U421" s="303">
        <f t="shared" si="43"/>
        <v>0</v>
      </c>
      <c r="V421" s="303">
        <f t="shared" si="43"/>
        <v>0</v>
      </c>
      <c r="W421" s="303">
        <f t="shared" si="43"/>
        <v>0</v>
      </c>
      <c r="X421" s="303">
        <f t="shared" si="43"/>
        <v>0</v>
      </c>
      <c r="Y421" s="303">
        <f t="shared" si="43"/>
        <v>0</v>
      </c>
      <c r="Z421" s="303">
        <f t="shared" si="43"/>
        <v>0</v>
      </c>
      <c r="AA421" s="303">
        <f t="shared" si="43"/>
        <v>0</v>
      </c>
      <c r="AB421" s="303">
        <f t="shared" si="43"/>
        <v>0</v>
      </c>
      <c r="AC421" s="303">
        <f t="shared" si="43"/>
        <v>0</v>
      </c>
      <c r="AD421" s="303">
        <f t="shared" si="43"/>
        <v>0</v>
      </c>
      <c r="AE421" s="303">
        <f t="shared" si="43"/>
        <v>0</v>
      </c>
      <c r="AF421" s="303">
        <f t="shared" si="43"/>
        <v>0</v>
      </c>
      <c r="AG421" s="303">
        <f t="shared" si="43"/>
        <v>0</v>
      </c>
      <c r="AH421" s="303">
        <f t="shared" si="43"/>
        <v>0</v>
      </c>
      <c r="AI421" s="303">
        <f t="shared" si="43"/>
        <v>0</v>
      </c>
      <c r="AJ421" s="303">
        <f t="shared" si="43"/>
        <v>0</v>
      </c>
      <c r="AK421" s="303">
        <f t="shared" si="43"/>
        <v>0</v>
      </c>
      <c r="AL421" s="303">
        <f t="shared" si="43"/>
        <v>0</v>
      </c>
      <c r="AM421" s="303">
        <f t="shared" si="43"/>
        <v>0</v>
      </c>
      <c r="AN421" s="303">
        <f t="shared" si="43"/>
        <v>0</v>
      </c>
      <c r="AO421" s="303">
        <f t="shared" si="43"/>
        <v>0</v>
      </c>
      <c r="AP421" s="303">
        <f t="shared" si="43"/>
        <v>0</v>
      </c>
      <c r="AQ421" s="303">
        <f t="shared" si="43"/>
        <v>0</v>
      </c>
      <c r="AR421" s="303">
        <f t="shared" si="43"/>
        <v>0</v>
      </c>
      <c r="AS421" s="303">
        <f t="shared" si="43"/>
        <v>0</v>
      </c>
      <c r="AT421" s="303">
        <f t="shared" si="43"/>
        <v>0</v>
      </c>
      <c r="AU421" s="302">
        <f t="shared" si="43"/>
        <v>0</v>
      </c>
      <c r="AV421" s="303">
        <f t="shared" si="43"/>
        <v>0</v>
      </c>
      <c r="AW421" s="303">
        <f t="shared" si="43"/>
        <v>0</v>
      </c>
      <c r="AX421" s="303">
        <f t="shared" si="43"/>
        <v>0</v>
      </c>
      <c r="AY421" s="303">
        <f t="shared" si="43"/>
        <v>0</v>
      </c>
      <c r="AZ421" s="303">
        <f t="shared" si="43"/>
        <v>0</v>
      </c>
      <c r="BA421" s="303">
        <f t="shared" si="43"/>
        <v>0</v>
      </c>
      <c r="BB421" s="303">
        <f t="shared" si="43"/>
        <v>0</v>
      </c>
      <c r="BC421" s="303">
        <f t="shared" si="43"/>
        <v>0</v>
      </c>
      <c r="BD421" s="303">
        <f t="shared" si="43"/>
        <v>0</v>
      </c>
      <c r="BE421" s="303">
        <f t="shared" si="43"/>
        <v>0</v>
      </c>
      <c r="BF421" s="303">
        <f t="shared" si="43"/>
        <v>0</v>
      </c>
      <c r="BG421" s="303">
        <f t="shared" si="43"/>
        <v>0</v>
      </c>
      <c r="BH421" s="303">
        <f t="shared" si="43"/>
        <v>0</v>
      </c>
      <c r="BI421" s="303">
        <f t="shared" si="43"/>
        <v>0</v>
      </c>
      <c r="BJ421" s="303">
        <f t="shared" si="43"/>
        <v>0</v>
      </c>
      <c r="BK421" s="303">
        <f t="shared" si="43"/>
        <v>0</v>
      </c>
      <c r="BL421" s="303">
        <f t="shared" si="43"/>
        <v>0</v>
      </c>
      <c r="BM421" s="303">
        <f t="shared" si="43"/>
        <v>0</v>
      </c>
      <c r="BN421" s="303">
        <f t="shared" si="43"/>
        <v>0</v>
      </c>
      <c r="BO421" s="303">
        <f t="shared" si="43"/>
        <v>0</v>
      </c>
      <c r="BP421" s="303">
        <f t="shared" si="43"/>
        <v>0</v>
      </c>
      <c r="BQ421" s="303">
        <f t="shared" si="43"/>
        <v>0</v>
      </c>
      <c r="BR421" s="303">
        <f t="shared" si="40"/>
        <v>0</v>
      </c>
      <c r="BS421" s="303">
        <f t="shared" si="40"/>
        <v>0</v>
      </c>
      <c r="BT421" s="303">
        <f t="shared" si="40"/>
        <v>0</v>
      </c>
      <c r="BU421" s="303">
        <f t="shared" si="40"/>
        <v>0</v>
      </c>
      <c r="BV421" s="303">
        <f t="shared" si="40"/>
        <v>0</v>
      </c>
      <c r="BW421" s="303">
        <f t="shared" si="40"/>
        <v>0</v>
      </c>
      <c r="BX421" s="303">
        <f t="shared" si="40"/>
        <v>0</v>
      </c>
      <c r="BY421" s="303">
        <f t="shared" si="40"/>
        <v>0</v>
      </c>
      <c r="BZ421" s="303">
        <f t="shared" si="40"/>
        <v>0</v>
      </c>
      <c r="CA421" s="303">
        <f t="shared" si="40"/>
        <v>0</v>
      </c>
      <c r="CB421" s="303">
        <f t="shared" si="40"/>
        <v>0</v>
      </c>
      <c r="CC421" s="303">
        <f t="shared" si="40"/>
        <v>0</v>
      </c>
      <c r="CD421" s="303">
        <f t="shared" si="40"/>
        <v>0</v>
      </c>
      <c r="CE421" s="303">
        <f t="shared" si="40"/>
        <v>0</v>
      </c>
      <c r="CF421" s="303">
        <f t="shared" si="40"/>
        <v>0</v>
      </c>
      <c r="CG421" s="303">
        <f t="shared" si="40"/>
        <v>0</v>
      </c>
      <c r="CH421" s="303">
        <f t="shared" si="40"/>
        <v>0</v>
      </c>
      <c r="CI421" s="303">
        <f t="shared" si="40"/>
        <v>0</v>
      </c>
      <c r="CJ421" s="304">
        <f t="shared" si="40"/>
        <v>0</v>
      </c>
      <c r="CK421" s="268">
        <f t="shared" si="42"/>
        <v>0</v>
      </c>
    </row>
    <row r="422" spans="2:89">
      <c r="B422" s="273"/>
      <c r="C422" s="565">
        <f t="shared" si="38"/>
        <v>5</v>
      </c>
      <c r="D422" s="617" t="str">
        <f t="shared" si="38"/>
        <v>飲食料品</v>
      </c>
      <c r="E422" s="302">
        <f t="shared" si="41"/>
        <v>0</v>
      </c>
      <c r="F422" s="303">
        <f t="shared" si="43"/>
        <v>0</v>
      </c>
      <c r="G422" s="303">
        <f t="shared" si="43"/>
        <v>0</v>
      </c>
      <c r="H422" s="303">
        <f t="shared" si="43"/>
        <v>0</v>
      </c>
      <c r="I422" s="303">
        <f t="shared" si="43"/>
        <v>0</v>
      </c>
      <c r="J422" s="303">
        <f t="shared" si="43"/>
        <v>0</v>
      </c>
      <c r="K422" s="303">
        <f t="shared" si="43"/>
        <v>0</v>
      </c>
      <c r="L422" s="303">
        <f t="shared" si="43"/>
        <v>0</v>
      </c>
      <c r="M422" s="303">
        <f t="shared" si="43"/>
        <v>0</v>
      </c>
      <c r="N422" s="303">
        <f t="shared" si="43"/>
        <v>0</v>
      </c>
      <c r="O422" s="303">
        <f t="shared" si="43"/>
        <v>0</v>
      </c>
      <c r="P422" s="303">
        <f t="shared" si="43"/>
        <v>0</v>
      </c>
      <c r="Q422" s="303">
        <f t="shared" si="43"/>
        <v>0</v>
      </c>
      <c r="R422" s="303">
        <f t="shared" si="43"/>
        <v>0</v>
      </c>
      <c r="S422" s="303">
        <f t="shared" si="43"/>
        <v>0</v>
      </c>
      <c r="T422" s="303">
        <f t="shared" si="43"/>
        <v>0</v>
      </c>
      <c r="U422" s="303">
        <f t="shared" si="43"/>
        <v>0</v>
      </c>
      <c r="V422" s="303">
        <f t="shared" si="43"/>
        <v>0</v>
      </c>
      <c r="W422" s="303">
        <f t="shared" si="43"/>
        <v>0</v>
      </c>
      <c r="X422" s="303">
        <f t="shared" si="43"/>
        <v>0</v>
      </c>
      <c r="Y422" s="303">
        <f t="shared" si="43"/>
        <v>0</v>
      </c>
      <c r="Z422" s="303">
        <f t="shared" si="43"/>
        <v>0</v>
      </c>
      <c r="AA422" s="303">
        <f t="shared" si="43"/>
        <v>0</v>
      </c>
      <c r="AB422" s="303">
        <f t="shared" si="43"/>
        <v>0</v>
      </c>
      <c r="AC422" s="303">
        <f t="shared" si="43"/>
        <v>0</v>
      </c>
      <c r="AD422" s="303">
        <f t="shared" si="43"/>
        <v>0</v>
      </c>
      <c r="AE422" s="303">
        <f t="shared" si="43"/>
        <v>0</v>
      </c>
      <c r="AF422" s="303">
        <f t="shared" si="43"/>
        <v>0</v>
      </c>
      <c r="AG422" s="303">
        <f t="shared" si="43"/>
        <v>0</v>
      </c>
      <c r="AH422" s="303">
        <f t="shared" si="43"/>
        <v>0</v>
      </c>
      <c r="AI422" s="303">
        <f t="shared" si="43"/>
        <v>0</v>
      </c>
      <c r="AJ422" s="303">
        <f t="shared" si="43"/>
        <v>0</v>
      </c>
      <c r="AK422" s="303">
        <f t="shared" si="43"/>
        <v>0</v>
      </c>
      <c r="AL422" s="303">
        <f t="shared" si="43"/>
        <v>0</v>
      </c>
      <c r="AM422" s="303">
        <f t="shared" si="43"/>
        <v>0</v>
      </c>
      <c r="AN422" s="303">
        <f t="shared" si="43"/>
        <v>0</v>
      </c>
      <c r="AO422" s="303">
        <f t="shared" si="43"/>
        <v>0</v>
      </c>
      <c r="AP422" s="303">
        <f t="shared" si="43"/>
        <v>0</v>
      </c>
      <c r="AQ422" s="303">
        <f t="shared" si="43"/>
        <v>0</v>
      </c>
      <c r="AR422" s="303">
        <f t="shared" si="43"/>
        <v>0</v>
      </c>
      <c r="AS422" s="303">
        <f t="shared" si="43"/>
        <v>0</v>
      </c>
      <c r="AT422" s="303">
        <f t="shared" si="43"/>
        <v>0</v>
      </c>
      <c r="AU422" s="302">
        <f t="shared" si="43"/>
        <v>0</v>
      </c>
      <c r="AV422" s="303">
        <f t="shared" si="43"/>
        <v>0</v>
      </c>
      <c r="AW422" s="303">
        <f t="shared" si="43"/>
        <v>0</v>
      </c>
      <c r="AX422" s="303">
        <f t="shared" si="43"/>
        <v>0</v>
      </c>
      <c r="AY422" s="303">
        <f t="shared" si="43"/>
        <v>0</v>
      </c>
      <c r="AZ422" s="303">
        <f t="shared" si="43"/>
        <v>0</v>
      </c>
      <c r="BA422" s="303">
        <f t="shared" si="43"/>
        <v>0</v>
      </c>
      <c r="BB422" s="303">
        <f t="shared" si="43"/>
        <v>0</v>
      </c>
      <c r="BC422" s="303">
        <f t="shared" si="43"/>
        <v>0</v>
      </c>
      <c r="BD422" s="303">
        <f t="shared" si="43"/>
        <v>0</v>
      </c>
      <c r="BE422" s="303">
        <f t="shared" si="43"/>
        <v>0</v>
      </c>
      <c r="BF422" s="303">
        <f t="shared" si="43"/>
        <v>0</v>
      </c>
      <c r="BG422" s="303">
        <f t="shared" si="43"/>
        <v>0</v>
      </c>
      <c r="BH422" s="303">
        <f t="shared" si="43"/>
        <v>0</v>
      </c>
      <c r="BI422" s="303">
        <f t="shared" si="43"/>
        <v>0</v>
      </c>
      <c r="BJ422" s="303">
        <f t="shared" si="43"/>
        <v>0</v>
      </c>
      <c r="BK422" s="303">
        <f t="shared" si="43"/>
        <v>0</v>
      </c>
      <c r="BL422" s="303">
        <f t="shared" si="43"/>
        <v>0</v>
      </c>
      <c r="BM422" s="303">
        <f t="shared" si="43"/>
        <v>0</v>
      </c>
      <c r="BN422" s="303">
        <f t="shared" si="43"/>
        <v>0</v>
      </c>
      <c r="BO422" s="303">
        <f t="shared" si="43"/>
        <v>0</v>
      </c>
      <c r="BP422" s="303">
        <f t="shared" si="43"/>
        <v>0</v>
      </c>
      <c r="BQ422" s="303">
        <f t="shared" si="43"/>
        <v>0</v>
      </c>
      <c r="BR422" s="303">
        <f t="shared" si="40"/>
        <v>0</v>
      </c>
      <c r="BS422" s="303">
        <f t="shared" si="40"/>
        <v>0</v>
      </c>
      <c r="BT422" s="303">
        <f t="shared" si="40"/>
        <v>0</v>
      </c>
      <c r="BU422" s="303">
        <f t="shared" si="40"/>
        <v>0</v>
      </c>
      <c r="BV422" s="303">
        <f t="shared" si="40"/>
        <v>0</v>
      </c>
      <c r="BW422" s="303">
        <f t="shared" si="40"/>
        <v>0</v>
      </c>
      <c r="BX422" s="303">
        <f t="shared" si="40"/>
        <v>0</v>
      </c>
      <c r="BY422" s="303">
        <f t="shared" si="40"/>
        <v>0</v>
      </c>
      <c r="BZ422" s="303">
        <f t="shared" si="40"/>
        <v>0</v>
      </c>
      <c r="CA422" s="303">
        <f t="shared" si="40"/>
        <v>0</v>
      </c>
      <c r="CB422" s="303">
        <f t="shared" si="40"/>
        <v>0</v>
      </c>
      <c r="CC422" s="303">
        <f t="shared" si="40"/>
        <v>0</v>
      </c>
      <c r="CD422" s="303">
        <f t="shared" si="40"/>
        <v>0</v>
      </c>
      <c r="CE422" s="303">
        <f t="shared" si="40"/>
        <v>0</v>
      </c>
      <c r="CF422" s="303">
        <f t="shared" si="40"/>
        <v>0</v>
      </c>
      <c r="CG422" s="303">
        <f t="shared" si="40"/>
        <v>0</v>
      </c>
      <c r="CH422" s="303">
        <f t="shared" si="40"/>
        <v>0</v>
      </c>
      <c r="CI422" s="303">
        <f t="shared" si="40"/>
        <v>0</v>
      </c>
      <c r="CJ422" s="304">
        <f t="shared" si="40"/>
        <v>0</v>
      </c>
      <c r="CK422" s="268">
        <f t="shared" si="42"/>
        <v>0</v>
      </c>
    </row>
    <row r="423" spans="2:89">
      <c r="B423" s="273"/>
      <c r="C423" s="565">
        <f t="shared" si="38"/>
        <v>6</v>
      </c>
      <c r="D423" s="617" t="str">
        <f t="shared" si="38"/>
        <v>繊維製品</v>
      </c>
      <c r="E423" s="302">
        <f t="shared" si="41"/>
        <v>0</v>
      </c>
      <c r="F423" s="303">
        <f t="shared" si="43"/>
        <v>0</v>
      </c>
      <c r="G423" s="303">
        <f t="shared" si="43"/>
        <v>0</v>
      </c>
      <c r="H423" s="303">
        <f t="shared" si="43"/>
        <v>0</v>
      </c>
      <c r="I423" s="303">
        <f t="shared" si="43"/>
        <v>0</v>
      </c>
      <c r="J423" s="303">
        <f t="shared" si="43"/>
        <v>0</v>
      </c>
      <c r="K423" s="303">
        <f t="shared" si="43"/>
        <v>0</v>
      </c>
      <c r="L423" s="303">
        <f t="shared" si="43"/>
        <v>0</v>
      </c>
      <c r="M423" s="303">
        <f t="shared" si="43"/>
        <v>0</v>
      </c>
      <c r="N423" s="303">
        <f t="shared" si="43"/>
        <v>0</v>
      </c>
      <c r="O423" s="303">
        <f t="shared" si="43"/>
        <v>0</v>
      </c>
      <c r="P423" s="303">
        <f t="shared" si="43"/>
        <v>0</v>
      </c>
      <c r="Q423" s="303">
        <f t="shared" si="43"/>
        <v>0</v>
      </c>
      <c r="R423" s="303">
        <f t="shared" si="43"/>
        <v>0</v>
      </c>
      <c r="S423" s="303">
        <f t="shared" si="43"/>
        <v>0</v>
      </c>
      <c r="T423" s="303">
        <f t="shared" si="43"/>
        <v>0</v>
      </c>
      <c r="U423" s="303">
        <f t="shared" si="43"/>
        <v>0</v>
      </c>
      <c r="V423" s="303">
        <f t="shared" si="43"/>
        <v>0</v>
      </c>
      <c r="W423" s="303">
        <f t="shared" si="43"/>
        <v>0</v>
      </c>
      <c r="X423" s="303">
        <f t="shared" si="43"/>
        <v>0</v>
      </c>
      <c r="Y423" s="303">
        <f t="shared" si="43"/>
        <v>0</v>
      </c>
      <c r="Z423" s="303">
        <f t="shared" si="43"/>
        <v>0</v>
      </c>
      <c r="AA423" s="303">
        <f t="shared" si="43"/>
        <v>0</v>
      </c>
      <c r="AB423" s="303">
        <f t="shared" si="43"/>
        <v>0</v>
      </c>
      <c r="AC423" s="303">
        <f t="shared" si="43"/>
        <v>0</v>
      </c>
      <c r="AD423" s="303">
        <f t="shared" si="43"/>
        <v>0</v>
      </c>
      <c r="AE423" s="303">
        <f t="shared" si="43"/>
        <v>0</v>
      </c>
      <c r="AF423" s="303">
        <f t="shared" si="43"/>
        <v>0</v>
      </c>
      <c r="AG423" s="303">
        <f t="shared" si="43"/>
        <v>0</v>
      </c>
      <c r="AH423" s="303">
        <f t="shared" si="43"/>
        <v>0</v>
      </c>
      <c r="AI423" s="303">
        <f t="shared" si="43"/>
        <v>0</v>
      </c>
      <c r="AJ423" s="303">
        <f t="shared" si="43"/>
        <v>0</v>
      </c>
      <c r="AK423" s="303">
        <f t="shared" si="43"/>
        <v>0</v>
      </c>
      <c r="AL423" s="303">
        <f t="shared" si="43"/>
        <v>0</v>
      </c>
      <c r="AM423" s="303">
        <f t="shared" si="43"/>
        <v>0</v>
      </c>
      <c r="AN423" s="303">
        <f t="shared" si="43"/>
        <v>0</v>
      </c>
      <c r="AO423" s="303">
        <f t="shared" si="43"/>
        <v>0</v>
      </c>
      <c r="AP423" s="303">
        <f t="shared" si="43"/>
        <v>0</v>
      </c>
      <c r="AQ423" s="303">
        <f t="shared" si="43"/>
        <v>0</v>
      </c>
      <c r="AR423" s="303">
        <f t="shared" si="43"/>
        <v>0</v>
      </c>
      <c r="AS423" s="303">
        <f t="shared" si="43"/>
        <v>0</v>
      </c>
      <c r="AT423" s="303">
        <f t="shared" si="43"/>
        <v>0</v>
      </c>
      <c r="AU423" s="302">
        <f t="shared" si="43"/>
        <v>0</v>
      </c>
      <c r="AV423" s="303">
        <f t="shared" si="43"/>
        <v>0</v>
      </c>
      <c r="AW423" s="303">
        <f t="shared" si="43"/>
        <v>0</v>
      </c>
      <c r="AX423" s="303">
        <f t="shared" si="43"/>
        <v>0</v>
      </c>
      <c r="AY423" s="303">
        <f t="shared" si="43"/>
        <v>0</v>
      </c>
      <c r="AZ423" s="303">
        <f t="shared" si="43"/>
        <v>0</v>
      </c>
      <c r="BA423" s="303">
        <f t="shared" si="43"/>
        <v>0</v>
      </c>
      <c r="BB423" s="303">
        <f t="shared" si="43"/>
        <v>0</v>
      </c>
      <c r="BC423" s="303">
        <f t="shared" si="43"/>
        <v>0</v>
      </c>
      <c r="BD423" s="303">
        <f t="shared" si="43"/>
        <v>0</v>
      </c>
      <c r="BE423" s="303">
        <f t="shared" si="43"/>
        <v>0</v>
      </c>
      <c r="BF423" s="303">
        <f t="shared" si="43"/>
        <v>0</v>
      </c>
      <c r="BG423" s="303">
        <f t="shared" si="43"/>
        <v>0</v>
      </c>
      <c r="BH423" s="303">
        <f t="shared" si="43"/>
        <v>0</v>
      </c>
      <c r="BI423" s="303">
        <f t="shared" si="43"/>
        <v>0</v>
      </c>
      <c r="BJ423" s="303">
        <f t="shared" si="43"/>
        <v>0</v>
      </c>
      <c r="BK423" s="303">
        <f t="shared" si="43"/>
        <v>0</v>
      </c>
      <c r="BL423" s="303">
        <f t="shared" si="43"/>
        <v>0</v>
      </c>
      <c r="BM423" s="303">
        <f t="shared" si="43"/>
        <v>0</v>
      </c>
      <c r="BN423" s="303">
        <f t="shared" si="43"/>
        <v>0</v>
      </c>
      <c r="BO423" s="303">
        <f t="shared" si="43"/>
        <v>0</v>
      </c>
      <c r="BP423" s="303">
        <f t="shared" si="43"/>
        <v>0</v>
      </c>
      <c r="BQ423" s="303">
        <f t="shared" ref="BQ423:CJ426" si="44">BQ$414*BQ332</f>
        <v>0</v>
      </c>
      <c r="BR423" s="303">
        <f t="shared" si="44"/>
        <v>0</v>
      </c>
      <c r="BS423" s="303">
        <f t="shared" si="44"/>
        <v>0</v>
      </c>
      <c r="BT423" s="303">
        <f t="shared" si="44"/>
        <v>0</v>
      </c>
      <c r="BU423" s="303">
        <f t="shared" si="44"/>
        <v>0</v>
      </c>
      <c r="BV423" s="303">
        <f t="shared" si="44"/>
        <v>0</v>
      </c>
      <c r="BW423" s="303">
        <f t="shared" si="44"/>
        <v>0</v>
      </c>
      <c r="BX423" s="303">
        <f t="shared" si="44"/>
        <v>0</v>
      </c>
      <c r="BY423" s="303">
        <f t="shared" si="44"/>
        <v>0</v>
      </c>
      <c r="BZ423" s="303">
        <f t="shared" si="44"/>
        <v>0</v>
      </c>
      <c r="CA423" s="303">
        <f t="shared" si="44"/>
        <v>0</v>
      </c>
      <c r="CB423" s="303">
        <f t="shared" si="44"/>
        <v>0</v>
      </c>
      <c r="CC423" s="303">
        <f t="shared" si="44"/>
        <v>0</v>
      </c>
      <c r="CD423" s="303">
        <f t="shared" si="44"/>
        <v>0</v>
      </c>
      <c r="CE423" s="303">
        <f t="shared" si="44"/>
        <v>0</v>
      </c>
      <c r="CF423" s="303">
        <f t="shared" si="44"/>
        <v>0</v>
      </c>
      <c r="CG423" s="303">
        <f t="shared" si="44"/>
        <v>0</v>
      </c>
      <c r="CH423" s="303">
        <f t="shared" si="44"/>
        <v>0</v>
      </c>
      <c r="CI423" s="303">
        <f t="shared" si="44"/>
        <v>0</v>
      </c>
      <c r="CJ423" s="304">
        <f t="shared" si="44"/>
        <v>0</v>
      </c>
      <c r="CK423" s="268">
        <f t="shared" si="42"/>
        <v>0</v>
      </c>
    </row>
    <row r="424" spans="2:89">
      <c r="B424" s="273"/>
      <c r="C424" s="565">
        <f t="shared" si="38"/>
        <v>7</v>
      </c>
      <c r="D424" s="617" t="str">
        <f t="shared" si="38"/>
        <v>パルプ・紙・木製品</v>
      </c>
      <c r="E424" s="302">
        <f t="shared" si="41"/>
        <v>0</v>
      </c>
      <c r="F424" s="303">
        <f t="shared" ref="F424:BQ427" si="45">F$414*F333</f>
        <v>0</v>
      </c>
      <c r="G424" s="303">
        <f t="shared" si="45"/>
        <v>0</v>
      </c>
      <c r="H424" s="303">
        <f t="shared" si="45"/>
        <v>0</v>
      </c>
      <c r="I424" s="303">
        <f t="shared" si="45"/>
        <v>0</v>
      </c>
      <c r="J424" s="303">
        <f t="shared" si="45"/>
        <v>0</v>
      </c>
      <c r="K424" s="303">
        <f t="shared" si="45"/>
        <v>0</v>
      </c>
      <c r="L424" s="303">
        <f t="shared" si="45"/>
        <v>0</v>
      </c>
      <c r="M424" s="303">
        <f t="shared" si="45"/>
        <v>0</v>
      </c>
      <c r="N424" s="303">
        <f t="shared" si="45"/>
        <v>0</v>
      </c>
      <c r="O424" s="303">
        <f t="shared" si="45"/>
        <v>0</v>
      </c>
      <c r="P424" s="303">
        <f t="shared" si="45"/>
        <v>0</v>
      </c>
      <c r="Q424" s="303">
        <f t="shared" si="45"/>
        <v>0</v>
      </c>
      <c r="R424" s="303">
        <f t="shared" si="45"/>
        <v>0</v>
      </c>
      <c r="S424" s="303">
        <f t="shared" si="45"/>
        <v>0</v>
      </c>
      <c r="T424" s="303">
        <f t="shared" si="45"/>
        <v>0</v>
      </c>
      <c r="U424" s="303">
        <f t="shared" si="45"/>
        <v>0</v>
      </c>
      <c r="V424" s="303">
        <f t="shared" si="45"/>
        <v>0</v>
      </c>
      <c r="W424" s="303">
        <f t="shared" si="45"/>
        <v>0</v>
      </c>
      <c r="X424" s="303">
        <f t="shared" si="45"/>
        <v>0</v>
      </c>
      <c r="Y424" s="303">
        <f t="shared" si="45"/>
        <v>0</v>
      </c>
      <c r="Z424" s="303">
        <f t="shared" si="45"/>
        <v>0</v>
      </c>
      <c r="AA424" s="303">
        <f t="shared" si="45"/>
        <v>0</v>
      </c>
      <c r="AB424" s="303">
        <f t="shared" si="45"/>
        <v>0</v>
      </c>
      <c r="AC424" s="303">
        <f t="shared" si="45"/>
        <v>0</v>
      </c>
      <c r="AD424" s="303">
        <f t="shared" si="45"/>
        <v>0</v>
      </c>
      <c r="AE424" s="303">
        <f t="shared" si="45"/>
        <v>0</v>
      </c>
      <c r="AF424" s="303">
        <f t="shared" si="45"/>
        <v>0</v>
      </c>
      <c r="AG424" s="303">
        <f t="shared" si="45"/>
        <v>0</v>
      </c>
      <c r="AH424" s="303">
        <f t="shared" si="45"/>
        <v>0</v>
      </c>
      <c r="AI424" s="303">
        <f t="shared" si="45"/>
        <v>0</v>
      </c>
      <c r="AJ424" s="303">
        <f t="shared" si="45"/>
        <v>0</v>
      </c>
      <c r="AK424" s="303">
        <f t="shared" si="45"/>
        <v>0</v>
      </c>
      <c r="AL424" s="303">
        <f t="shared" si="45"/>
        <v>0</v>
      </c>
      <c r="AM424" s="303">
        <f t="shared" si="45"/>
        <v>0</v>
      </c>
      <c r="AN424" s="303">
        <f t="shared" si="45"/>
        <v>0</v>
      </c>
      <c r="AO424" s="303">
        <f t="shared" si="45"/>
        <v>0</v>
      </c>
      <c r="AP424" s="303">
        <f t="shared" si="45"/>
        <v>0</v>
      </c>
      <c r="AQ424" s="303">
        <f t="shared" si="45"/>
        <v>0</v>
      </c>
      <c r="AR424" s="303">
        <f t="shared" si="45"/>
        <v>0</v>
      </c>
      <c r="AS424" s="303">
        <f t="shared" si="45"/>
        <v>0</v>
      </c>
      <c r="AT424" s="303">
        <f t="shared" si="45"/>
        <v>0</v>
      </c>
      <c r="AU424" s="302">
        <f t="shared" si="45"/>
        <v>0</v>
      </c>
      <c r="AV424" s="303">
        <f t="shared" si="45"/>
        <v>0</v>
      </c>
      <c r="AW424" s="303">
        <f t="shared" si="45"/>
        <v>0</v>
      </c>
      <c r="AX424" s="303">
        <f t="shared" si="45"/>
        <v>0</v>
      </c>
      <c r="AY424" s="303">
        <f t="shared" si="45"/>
        <v>0</v>
      </c>
      <c r="AZ424" s="303">
        <f t="shared" si="45"/>
        <v>0</v>
      </c>
      <c r="BA424" s="303">
        <f t="shared" si="45"/>
        <v>0</v>
      </c>
      <c r="BB424" s="303">
        <f t="shared" si="45"/>
        <v>0</v>
      </c>
      <c r="BC424" s="303">
        <f t="shared" si="45"/>
        <v>0</v>
      </c>
      <c r="BD424" s="303">
        <f t="shared" si="45"/>
        <v>0</v>
      </c>
      <c r="BE424" s="303">
        <f t="shared" si="45"/>
        <v>0</v>
      </c>
      <c r="BF424" s="303">
        <f t="shared" si="45"/>
        <v>0</v>
      </c>
      <c r="BG424" s="303">
        <f t="shared" si="45"/>
        <v>0</v>
      </c>
      <c r="BH424" s="303">
        <f t="shared" si="45"/>
        <v>0</v>
      </c>
      <c r="BI424" s="303">
        <f t="shared" si="45"/>
        <v>0</v>
      </c>
      <c r="BJ424" s="303">
        <f t="shared" si="45"/>
        <v>0</v>
      </c>
      <c r="BK424" s="303">
        <f t="shared" si="45"/>
        <v>0</v>
      </c>
      <c r="BL424" s="303">
        <f t="shared" si="45"/>
        <v>0</v>
      </c>
      <c r="BM424" s="303">
        <f t="shared" si="45"/>
        <v>0</v>
      </c>
      <c r="BN424" s="303">
        <f t="shared" si="45"/>
        <v>0</v>
      </c>
      <c r="BO424" s="303">
        <f t="shared" si="45"/>
        <v>0</v>
      </c>
      <c r="BP424" s="303">
        <f t="shared" si="45"/>
        <v>0</v>
      </c>
      <c r="BQ424" s="303">
        <f t="shared" si="45"/>
        <v>0</v>
      </c>
      <c r="BR424" s="303">
        <f t="shared" si="44"/>
        <v>0</v>
      </c>
      <c r="BS424" s="303">
        <f t="shared" si="44"/>
        <v>0</v>
      </c>
      <c r="BT424" s="303">
        <f t="shared" si="44"/>
        <v>0</v>
      </c>
      <c r="BU424" s="303">
        <f t="shared" si="44"/>
        <v>0</v>
      </c>
      <c r="BV424" s="303">
        <f t="shared" si="44"/>
        <v>0</v>
      </c>
      <c r="BW424" s="303">
        <f t="shared" si="44"/>
        <v>0</v>
      </c>
      <c r="BX424" s="303">
        <f t="shared" si="44"/>
        <v>0</v>
      </c>
      <c r="BY424" s="303">
        <f t="shared" si="44"/>
        <v>0</v>
      </c>
      <c r="BZ424" s="303">
        <f t="shared" si="44"/>
        <v>0</v>
      </c>
      <c r="CA424" s="303">
        <f t="shared" si="44"/>
        <v>0</v>
      </c>
      <c r="CB424" s="303">
        <f t="shared" si="44"/>
        <v>0</v>
      </c>
      <c r="CC424" s="303">
        <f t="shared" si="44"/>
        <v>0</v>
      </c>
      <c r="CD424" s="303">
        <f t="shared" si="44"/>
        <v>0</v>
      </c>
      <c r="CE424" s="303">
        <f t="shared" si="44"/>
        <v>0</v>
      </c>
      <c r="CF424" s="303">
        <f t="shared" si="44"/>
        <v>0</v>
      </c>
      <c r="CG424" s="303">
        <f t="shared" si="44"/>
        <v>0</v>
      </c>
      <c r="CH424" s="303">
        <f t="shared" si="44"/>
        <v>0</v>
      </c>
      <c r="CI424" s="303">
        <f t="shared" si="44"/>
        <v>0</v>
      </c>
      <c r="CJ424" s="304">
        <f t="shared" si="44"/>
        <v>0</v>
      </c>
      <c r="CK424" s="268">
        <f t="shared" si="42"/>
        <v>0</v>
      </c>
    </row>
    <row r="425" spans="2:89">
      <c r="B425" s="273"/>
      <c r="C425" s="565">
        <f t="shared" si="38"/>
        <v>8</v>
      </c>
      <c r="D425" s="617" t="str">
        <f t="shared" si="38"/>
        <v>化学製品</v>
      </c>
      <c r="E425" s="302">
        <f t="shared" si="41"/>
        <v>0</v>
      </c>
      <c r="F425" s="303">
        <f t="shared" si="45"/>
        <v>0</v>
      </c>
      <c r="G425" s="303">
        <f t="shared" si="45"/>
        <v>0</v>
      </c>
      <c r="H425" s="303">
        <f t="shared" si="45"/>
        <v>0</v>
      </c>
      <c r="I425" s="303">
        <f t="shared" si="45"/>
        <v>0</v>
      </c>
      <c r="J425" s="303">
        <f t="shared" si="45"/>
        <v>0</v>
      </c>
      <c r="K425" s="303">
        <f t="shared" si="45"/>
        <v>0</v>
      </c>
      <c r="L425" s="303">
        <f t="shared" si="45"/>
        <v>0</v>
      </c>
      <c r="M425" s="303">
        <f t="shared" si="45"/>
        <v>0</v>
      </c>
      <c r="N425" s="303">
        <f t="shared" si="45"/>
        <v>0</v>
      </c>
      <c r="O425" s="303">
        <f t="shared" si="45"/>
        <v>0</v>
      </c>
      <c r="P425" s="303">
        <f t="shared" si="45"/>
        <v>0</v>
      </c>
      <c r="Q425" s="303">
        <f t="shared" si="45"/>
        <v>0</v>
      </c>
      <c r="R425" s="303">
        <f t="shared" si="45"/>
        <v>0</v>
      </c>
      <c r="S425" s="303">
        <f t="shared" si="45"/>
        <v>0</v>
      </c>
      <c r="T425" s="303">
        <f t="shared" si="45"/>
        <v>0</v>
      </c>
      <c r="U425" s="303">
        <f t="shared" si="45"/>
        <v>0</v>
      </c>
      <c r="V425" s="303">
        <f t="shared" si="45"/>
        <v>0</v>
      </c>
      <c r="W425" s="303">
        <f t="shared" si="45"/>
        <v>0</v>
      </c>
      <c r="X425" s="303">
        <f t="shared" si="45"/>
        <v>0</v>
      </c>
      <c r="Y425" s="303">
        <f t="shared" si="45"/>
        <v>0</v>
      </c>
      <c r="Z425" s="303">
        <f t="shared" si="45"/>
        <v>0</v>
      </c>
      <c r="AA425" s="303">
        <f t="shared" si="45"/>
        <v>0</v>
      </c>
      <c r="AB425" s="303">
        <f t="shared" si="45"/>
        <v>0</v>
      </c>
      <c r="AC425" s="303">
        <f t="shared" si="45"/>
        <v>0</v>
      </c>
      <c r="AD425" s="303">
        <f t="shared" si="45"/>
        <v>0</v>
      </c>
      <c r="AE425" s="303">
        <f t="shared" si="45"/>
        <v>0</v>
      </c>
      <c r="AF425" s="303">
        <f t="shared" si="45"/>
        <v>0</v>
      </c>
      <c r="AG425" s="303">
        <f t="shared" si="45"/>
        <v>0</v>
      </c>
      <c r="AH425" s="303">
        <f t="shared" si="45"/>
        <v>0</v>
      </c>
      <c r="AI425" s="303">
        <f t="shared" si="45"/>
        <v>0</v>
      </c>
      <c r="AJ425" s="303">
        <f t="shared" si="45"/>
        <v>0</v>
      </c>
      <c r="AK425" s="303">
        <f t="shared" si="45"/>
        <v>0</v>
      </c>
      <c r="AL425" s="303">
        <f t="shared" si="45"/>
        <v>0</v>
      </c>
      <c r="AM425" s="303">
        <f t="shared" si="45"/>
        <v>0</v>
      </c>
      <c r="AN425" s="303">
        <f t="shared" si="45"/>
        <v>0</v>
      </c>
      <c r="AO425" s="303">
        <f t="shared" si="45"/>
        <v>0</v>
      </c>
      <c r="AP425" s="303">
        <f t="shared" si="45"/>
        <v>0</v>
      </c>
      <c r="AQ425" s="303">
        <f t="shared" si="45"/>
        <v>0</v>
      </c>
      <c r="AR425" s="303">
        <f t="shared" si="45"/>
        <v>0</v>
      </c>
      <c r="AS425" s="303">
        <f t="shared" si="45"/>
        <v>0</v>
      </c>
      <c r="AT425" s="303">
        <f t="shared" si="45"/>
        <v>0</v>
      </c>
      <c r="AU425" s="302">
        <f t="shared" si="45"/>
        <v>0</v>
      </c>
      <c r="AV425" s="303">
        <f t="shared" si="45"/>
        <v>0</v>
      </c>
      <c r="AW425" s="303">
        <f t="shared" si="45"/>
        <v>0</v>
      </c>
      <c r="AX425" s="303">
        <f t="shared" si="45"/>
        <v>0</v>
      </c>
      <c r="AY425" s="303">
        <f t="shared" si="45"/>
        <v>0</v>
      </c>
      <c r="AZ425" s="303">
        <f t="shared" si="45"/>
        <v>0</v>
      </c>
      <c r="BA425" s="303">
        <f t="shared" si="45"/>
        <v>0</v>
      </c>
      <c r="BB425" s="303">
        <f t="shared" si="45"/>
        <v>0</v>
      </c>
      <c r="BC425" s="303">
        <f t="shared" si="45"/>
        <v>0</v>
      </c>
      <c r="BD425" s="303">
        <f t="shared" si="45"/>
        <v>0</v>
      </c>
      <c r="BE425" s="303">
        <f t="shared" si="45"/>
        <v>0</v>
      </c>
      <c r="BF425" s="303">
        <f t="shared" si="45"/>
        <v>0</v>
      </c>
      <c r="BG425" s="303">
        <f t="shared" si="45"/>
        <v>0</v>
      </c>
      <c r="BH425" s="303">
        <f t="shared" si="45"/>
        <v>0</v>
      </c>
      <c r="BI425" s="303">
        <f t="shared" si="45"/>
        <v>0</v>
      </c>
      <c r="BJ425" s="303">
        <f t="shared" si="45"/>
        <v>0</v>
      </c>
      <c r="BK425" s="303">
        <f t="shared" si="45"/>
        <v>0</v>
      </c>
      <c r="BL425" s="303">
        <f t="shared" si="45"/>
        <v>0</v>
      </c>
      <c r="BM425" s="303">
        <f t="shared" si="45"/>
        <v>0</v>
      </c>
      <c r="BN425" s="303">
        <f t="shared" si="45"/>
        <v>0</v>
      </c>
      <c r="BO425" s="303">
        <f t="shared" si="45"/>
        <v>0</v>
      </c>
      <c r="BP425" s="303">
        <f t="shared" si="45"/>
        <v>0</v>
      </c>
      <c r="BQ425" s="303">
        <f t="shared" si="45"/>
        <v>0</v>
      </c>
      <c r="BR425" s="303">
        <f t="shared" si="44"/>
        <v>0</v>
      </c>
      <c r="BS425" s="303">
        <f t="shared" si="44"/>
        <v>0</v>
      </c>
      <c r="BT425" s="303">
        <f t="shared" si="44"/>
        <v>0</v>
      </c>
      <c r="BU425" s="303">
        <f t="shared" si="44"/>
        <v>0</v>
      </c>
      <c r="BV425" s="303">
        <f t="shared" si="44"/>
        <v>0</v>
      </c>
      <c r="BW425" s="303">
        <f t="shared" si="44"/>
        <v>0</v>
      </c>
      <c r="BX425" s="303">
        <f t="shared" si="44"/>
        <v>0</v>
      </c>
      <c r="BY425" s="303">
        <f t="shared" si="44"/>
        <v>0</v>
      </c>
      <c r="BZ425" s="303">
        <f t="shared" si="44"/>
        <v>0</v>
      </c>
      <c r="CA425" s="303">
        <f t="shared" si="44"/>
        <v>0</v>
      </c>
      <c r="CB425" s="303">
        <f t="shared" si="44"/>
        <v>0</v>
      </c>
      <c r="CC425" s="303">
        <f t="shared" si="44"/>
        <v>0</v>
      </c>
      <c r="CD425" s="303">
        <f t="shared" si="44"/>
        <v>0</v>
      </c>
      <c r="CE425" s="303">
        <f t="shared" si="44"/>
        <v>0</v>
      </c>
      <c r="CF425" s="303">
        <f t="shared" si="44"/>
        <v>0</v>
      </c>
      <c r="CG425" s="303">
        <f t="shared" si="44"/>
        <v>0</v>
      </c>
      <c r="CH425" s="303">
        <f t="shared" si="44"/>
        <v>0</v>
      </c>
      <c r="CI425" s="303">
        <f t="shared" si="44"/>
        <v>0</v>
      </c>
      <c r="CJ425" s="304">
        <f t="shared" si="44"/>
        <v>0</v>
      </c>
      <c r="CK425" s="268">
        <f t="shared" si="42"/>
        <v>0</v>
      </c>
    </row>
    <row r="426" spans="2:89">
      <c r="B426" s="273"/>
      <c r="C426" s="565">
        <f t="shared" si="38"/>
        <v>9</v>
      </c>
      <c r="D426" s="617" t="str">
        <f t="shared" si="38"/>
        <v>石油・石炭製品</v>
      </c>
      <c r="E426" s="302">
        <f t="shared" si="41"/>
        <v>0</v>
      </c>
      <c r="F426" s="303">
        <f t="shared" si="45"/>
        <v>0</v>
      </c>
      <c r="G426" s="303">
        <f t="shared" si="45"/>
        <v>0</v>
      </c>
      <c r="H426" s="303">
        <f t="shared" si="45"/>
        <v>0</v>
      </c>
      <c r="I426" s="303">
        <f t="shared" si="45"/>
        <v>0</v>
      </c>
      <c r="J426" s="303">
        <f t="shared" si="45"/>
        <v>0</v>
      </c>
      <c r="K426" s="303">
        <f t="shared" si="45"/>
        <v>0</v>
      </c>
      <c r="L426" s="303">
        <f t="shared" si="45"/>
        <v>0</v>
      </c>
      <c r="M426" s="303">
        <f t="shared" si="45"/>
        <v>0</v>
      </c>
      <c r="N426" s="303">
        <f t="shared" si="45"/>
        <v>0</v>
      </c>
      <c r="O426" s="303">
        <f t="shared" si="45"/>
        <v>0</v>
      </c>
      <c r="P426" s="303">
        <f t="shared" si="45"/>
        <v>0</v>
      </c>
      <c r="Q426" s="303">
        <f t="shared" si="45"/>
        <v>0</v>
      </c>
      <c r="R426" s="303">
        <f t="shared" si="45"/>
        <v>0</v>
      </c>
      <c r="S426" s="303">
        <f t="shared" si="45"/>
        <v>0</v>
      </c>
      <c r="T426" s="303">
        <f t="shared" si="45"/>
        <v>0</v>
      </c>
      <c r="U426" s="303">
        <f t="shared" si="45"/>
        <v>0</v>
      </c>
      <c r="V426" s="303">
        <f t="shared" si="45"/>
        <v>0</v>
      </c>
      <c r="W426" s="303">
        <f t="shared" si="45"/>
        <v>0</v>
      </c>
      <c r="X426" s="303">
        <f t="shared" si="45"/>
        <v>0</v>
      </c>
      <c r="Y426" s="303">
        <f t="shared" si="45"/>
        <v>0</v>
      </c>
      <c r="Z426" s="303">
        <f t="shared" si="45"/>
        <v>0</v>
      </c>
      <c r="AA426" s="303">
        <f t="shared" si="45"/>
        <v>0</v>
      </c>
      <c r="AB426" s="303">
        <f t="shared" si="45"/>
        <v>0</v>
      </c>
      <c r="AC426" s="303">
        <f t="shared" si="45"/>
        <v>0</v>
      </c>
      <c r="AD426" s="303">
        <f t="shared" si="45"/>
        <v>0</v>
      </c>
      <c r="AE426" s="303">
        <f t="shared" si="45"/>
        <v>0</v>
      </c>
      <c r="AF426" s="303">
        <f t="shared" si="45"/>
        <v>0</v>
      </c>
      <c r="AG426" s="303">
        <f t="shared" si="45"/>
        <v>0</v>
      </c>
      <c r="AH426" s="303">
        <f t="shared" si="45"/>
        <v>0</v>
      </c>
      <c r="AI426" s="303">
        <f t="shared" si="45"/>
        <v>0</v>
      </c>
      <c r="AJ426" s="303">
        <f t="shared" si="45"/>
        <v>0</v>
      </c>
      <c r="AK426" s="303">
        <f t="shared" si="45"/>
        <v>0</v>
      </c>
      <c r="AL426" s="303">
        <f t="shared" si="45"/>
        <v>0</v>
      </c>
      <c r="AM426" s="303">
        <f t="shared" si="45"/>
        <v>0</v>
      </c>
      <c r="AN426" s="303">
        <f t="shared" si="45"/>
        <v>0</v>
      </c>
      <c r="AO426" s="303">
        <f t="shared" si="45"/>
        <v>0</v>
      </c>
      <c r="AP426" s="303">
        <f t="shared" si="45"/>
        <v>0</v>
      </c>
      <c r="AQ426" s="303">
        <f t="shared" si="45"/>
        <v>0</v>
      </c>
      <c r="AR426" s="303">
        <f t="shared" si="45"/>
        <v>0</v>
      </c>
      <c r="AS426" s="303">
        <f t="shared" si="45"/>
        <v>0</v>
      </c>
      <c r="AT426" s="303">
        <f t="shared" si="45"/>
        <v>0</v>
      </c>
      <c r="AU426" s="302">
        <f t="shared" si="45"/>
        <v>0</v>
      </c>
      <c r="AV426" s="303">
        <f t="shared" si="45"/>
        <v>0</v>
      </c>
      <c r="AW426" s="303">
        <f t="shared" si="45"/>
        <v>0</v>
      </c>
      <c r="AX426" s="303">
        <f t="shared" si="45"/>
        <v>0</v>
      </c>
      <c r="AY426" s="303">
        <f t="shared" si="45"/>
        <v>0</v>
      </c>
      <c r="AZ426" s="303">
        <f t="shared" si="45"/>
        <v>0</v>
      </c>
      <c r="BA426" s="303">
        <f t="shared" si="45"/>
        <v>0</v>
      </c>
      <c r="BB426" s="303">
        <f t="shared" si="45"/>
        <v>0</v>
      </c>
      <c r="BC426" s="303">
        <f t="shared" si="45"/>
        <v>0</v>
      </c>
      <c r="BD426" s="303">
        <f t="shared" si="45"/>
        <v>0</v>
      </c>
      <c r="BE426" s="303">
        <f t="shared" si="45"/>
        <v>0</v>
      </c>
      <c r="BF426" s="303">
        <f t="shared" si="45"/>
        <v>0</v>
      </c>
      <c r="BG426" s="303">
        <f t="shared" si="45"/>
        <v>0</v>
      </c>
      <c r="BH426" s="303">
        <f t="shared" si="45"/>
        <v>0</v>
      </c>
      <c r="BI426" s="303">
        <f t="shared" si="45"/>
        <v>0</v>
      </c>
      <c r="BJ426" s="303">
        <f t="shared" si="45"/>
        <v>0</v>
      </c>
      <c r="BK426" s="303">
        <f t="shared" si="45"/>
        <v>0</v>
      </c>
      <c r="BL426" s="303">
        <f t="shared" si="45"/>
        <v>0</v>
      </c>
      <c r="BM426" s="303">
        <f t="shared" si="45"/>
        <v>0</v>
      </c>
      <c r="BN426" s="303">
        <f t="shared" si="45"/>
        <v>0</v>
      </c>
      <c r="BO426" s="303">
        <f t="shared" si="45"/>
        <v>0</v>
      </c>
      <c r="BP426" s="303">
        <f t="shared" si="45"/>
        <v>0</v>
      </c>
      <c r="BQ426" s="303">
        <f t="shared" si="45"/>
        <v>0</v>
      </c>
      <c r="BR426" s="303">
        <f t="shared" si="44"/>
        <v>0</v>
      </c>
      <c r="BS426" s="303">
        <f t="shared" si="44"/>
        <v>0</v>
      </c>
      <c r="BT426" s="303">
        <f t="shared" si="44"/>
        <v>0</v>
      </c>
      <c r="BU426" s="303">
        <f t="shared" si="44"/>
        <v>0</v>
      </c>
      <c r="BV426" s="303">
        <f t="shared" si="44"/>
        <v>0</v>
      </c>
      <c r="BW426" s="303">
        <f t="shared" si="44"/>
        <v>0</v>
      </c>
      <c r="BX426" s="303">
        <f t="shared" si="44"/>
        <v>0</v>
      </c>
      <c r="BY426" s="303">
        <f t="shared" si="44"/>
        <v>0</v>
      </c>
      <c r="BZ426" s="303">
        <f t="shared" si="44"/>
        <v>0</v>
      </c>
      <c r="CA426" s="303">
        <f t="shared" si="44"/>
        <v>0</v>
      </c>
      <c r="CB426" s="303">
        <f t="shared" si="44"/>
        <v>0</v>
      </c>
      <c r="CC426" s="303">
        <f t="shared" si="44"/>
        <v>0</v>
      </c>
      <c r="CD426" s="303">
        <f t="shared" si="44"/>
        <v>0</v>
      </c>
      <c r="CE426" s="303">
        <f t="shared" si="44"/>
        <v>0</v>
      </c>
      <c r="CF426" s="303">
        <f t="shared" si="44"/>
        <v>0</v>
      </c>
      <c r="CG426" s="303">
        <f t="shared" si="44"/>
        <v>0</v>
      </c>
      <c r="CH426" s="303">
        <f t="shared" si="44"/>
        <v>0</v>
      </c>
      <c r="CI426" s="303">
        <f t="shared" si="44"/>
        <v>0</v>
      </c>
      <c r="CJ426" s="304">
        <f t="shared" si="44"/>
        <v>0</v>
      </c>
      <c r="CK426" s="268">
        <f t="shared" si="42"/>
        <v>0</v>
      </c>
    </row>
    <row r="427" spans="2:89">
      <c r="B427" s="273"/>
      <c r="C427" s="565">
        <f t="shared" si="38"/>
        <v>10</v>
      </c>
      <c r="D427" s="617" t="str">
        <f t="shared" si="38"/>
        <v>プラスチック・ゴム製品</v>
      </c>
      <c r="E427" s="302">
        <f t="shared" si="41"/>
        <v>0</v>
      </c>
      <c r="F427" s="303">
        <f t="shared" si="45"/>
        <v>0</v>
      </c>
      <c r="G427" s="303">
        <f t="shared" si="45"/>
        <v>0</v>
      </c>
      <c r="H427" s="303">
        <f t="shared" si="45"/>
        <v>0</v>
      </c>
      <c r="I427" s="303">
        <f t="shared" si="45"/>
        <v>0</v>
      </c>
      <c r="J427" s="303">
        <f t="shared" si="45"/>
        <v>0</v>
      </c>
      <c r="K427" s="303">
        <f t="shared" si="45"/>
        <v>0</v>
      </c>
      <c r="L427" s="303">
        <f t="shared" si="45"/>
        <v>0</v>
      </c>
      <c r="M427" s="303">
        <f t="shared" si="45"/>
        <v>0</v>
      </c>
      <c r="N427" s="303">
        <f t="shared" si="45"/>
        <v>0</v>
      </c>
      <c r="O427" s="303">
        <f t="shared" si="45"/>
        <v>0</v>
      </c>
      <c r="P427" s="303">
        <f t="shared" si="45"/>
        <v>0</v>
      </c>
      <c r="Q427" s="303">
        <f t="shared" si="45"/>
        <v>0</v>
      </c>
      <c r="R427" s="303">
        <f t="shared" si="45"/>
        <v>0</v>
      </c>
      <c r="S427" s="303">
        <f t="shared" si="45"/>
        <v>0</v>
      </c>
      <c r="T427" s="303">
        <f t="shared" si="45"/>
        <v>0</v>
      </c>
      <c r="U427" s="303">
        <f t="shared" si="45"/>
        <v>0</v>
      </c>
      <c r="V427" s="303">
        <f t="shared" si="45"/>
        <v>0</v>
      </c>
      <c r="W427" s="303">
        <f t="shared" si="45"/>
        <v>0</v>
      </c>
      <c r="X427" s="303">
        <f t="shared" si="45"/>
        <v>0</v>
      </c>
      <c r="Y427" s="303">
        <f t="shared" si="45"/>
        <v>0</v>
      </c>
      <c r="Z427" s="303">
        <f t="shared" si="45"/>
        <v>0</v>
      </c>
      <c r="AA427" s="303">
        <f t="shared" si="45"/>
        <v>0</v>
      </c>
      <c r="AB427" s="303">
        <f t="shared" si="45"/>
        <v>0</v>
      </c>
      <c r="AC427" s="303">
        <f t="shared" si="45"/>
        <v>0</v>
      </c>
      <c r="AD427" s="303">
        <f t="shared" si="45"/>
        <v>0</v>
      </c>
      <c r="AE427" s="303">
        <f t="shared" si="45"/>
        <v>0</v>
      </c>
      <c r="AF427" s="303">
        <f t="shared" si="45"/>
        <v>0</v>
      </c>
      <c r="AG427" s="303">
        <f t="shared" si="45"/>
        <v>0</v>
      </c>
      <c r="AH427" s="303">
        <f t="shared" si="45"/>
        <v>0</v>
      </c>
      <c r="AI427" s="303">
        <f t="shared" si="45"/>
        <v>0</v>
      </c>
      <c r="AJ427" s="303">
        <f t="shared" si="45"/>
        <v>0</v>
      </c>
      <c r="AK427" s="303">
        <f t="shared" si="45"/>
        <v>0</v>
      </c>
      <c r="AL427" s="303">
        <f t="shared" si="45"/>
        <v>0</v>
      </c>
      <c r="AM427" s="303">
        <f t="shared" si="45"/>
        <v>0</v>
      </c>
      <c r="AN427" s="303">
        <f t="shared" si="45"/>
        <v>0</v>
      </c>
      <c r="AO427" s="303">
        <f t="shared" si="45"/>
        <v>0</v>
      </c>
      <c r="AP427" s="303">
        <f t="shared" si="45"/>
        <v>0</v>
      </c>
      <c r="AQ427" s="303">
        <f t="shared" si="45"/>
        <v>0</v>
      </c>
      <c r="AR427" s="303">
        <f t="shared" si="45"/>
        <v>0</v>
      </c>
      <c r="AS427" s="303">
        <f t="shared" si="45"/>
        <v>0</v>
      </c>
      <c r="AT427" s="303">
        <f t="shared" si="45"/>
        <v>0</v>
      </c>
      <c r="AU427" s="302">
        <f t="shared" si="45"/>
        <v>0</v>
      </c>
      <c r="AV427" s="303">
        <f t="shared" si="45"/>
        <v>0</v>
      </c>
      <c r="AW427" s="303">
        <f t="shared" si="45"/>
        <v>0</v>
      </c>
      <c r="AX427" s="303">
        <f t="shared" si="45"/>
        <v>0</v>
      </c>
      <c r="AY427" s="303">
        <f t="shared" si="45"/>
        <v>0</v>
      </c>
      <c r="AZ427" s="303">
        <f t="shared" si="45"/>
        <v>0</v>
      </c>
      <c r="BA427" s="303">
        <f t="shared" si="45"/>
        <v>0</v>
      </c>
      <c r="BB427" s="303">
        <f t="shared" si="45"/>
        <v>0</v>
      </c>
      <c r="BC427" s="303">
        <f t="shared" si="45"/>
        <v>0</v>
      </c>
      <c r="BD427" s="303">
        <f t="shared" si="45"/>
        <v>0</v>
      </c>
      <c r="BE427" s="303">
        <f t="shared" si="45"/>
        <v>0</v>
      </c>
      <c r="BF427" s="303">
        <f t="shared" si="45"/>
        <v>0</v>
      </c>
      <c r="BG427" s="303">
        <f t="shared" si="45"/>
        <v>0</v>
      </c>
      <c r="BH427" s="303">
        <f t="shared" si="45"/>
        <v>0</v>
      </c>
      <c r="BI427" s="303">
        <f t="shared" si="45"/>
        <v>0</v>
      </c>
      <c r="BJ427" s="303">
        <f t="shared" si="45"/>
        <v>0</v>
      </c>
      <c r="BK427" s="303">
        <f t="shared" si="45"/>
        <v>0</v>
      </c>
      <c r="BL427" s="303">
        <f t="shared" si="45"/>
        <v>0</v>
      </c>
      <c r="BM427" s="303">
        <f t="shared" si="45"/>
        <v>0</v>
      </c>
      <c r="BN427" s="303">
        <f t="shared" si="45"/>
        <v>0</v>
      </c>
      <c r="BO427" s="303">
        <f t="shared" si="45"/>
        <v>0</v>
      </c>
      <c r="BP427" s="303">
        <f t="shared" si="45"/>
        <v>0</v>
      </c>
      <c r="BQ427" s="303">
        <f t="shared" ref="BQ427:CJ430" si="46">BQ$414*BQ336</f>
        <v>0</v>
      </c>
      <c r="BR427" s="303">
        <f t="shared" si="46"/>
        <v>0</v>
      </c>
      <c r="BS427" s="303">
        <f t="shared" si="46"/>
        <v>0</v>
      </c>
      <c r="BT427" s="303">
        <f t="shared" si="46"/>
        <v>0</v>
      </c>
      <c r="BU427" s="303">
        <f t="shared" si="46"/>
        <v>0</v>
      </c>
      <c r="BV427" s="303">
        <f t="shared" si="46"/>
        <v>0</v>
      </c>
      <c r="BW427" s="303">
        <f t="shared" si="46"/>
        <v>0</v>
      </c>
      <c r="BX427" s="303">
        <f t="shared" si="46"/>
        <v>0</v>
      </c>
      <c r="BY427" s="303">
        <f t="shared" si="46"/>
        <v>0</v>
      </c>
      <c r="BZ427" s="303">
        <f t="shared" si="46"/>
        <v>0</v>
      </c>
      <c r="CA427" s="303">
        <f t="shared" si="46"/>
        <v>0</v>
      </c>
      <c r="CB427" s="303">
        <f t="shared" si="46"/>
        <v>0</v>
      </c>
      <c r="CC427" s="303">
        <f t="shared" si="46"/>
        <v>0</v>
      </c>
      <c r="CD427" s="303">
        <f t="shared" si="46"/>
        <v>0</v>
      </c>
      <c r="CE427" s="303">
        <f t="shared" si="46"/>
        <v>0</v>
      </c>
      <c r="CF427" s="303">
        <f t="shared" si="46"/>
        <v>0</v>
      </c>
      <c r="CG427" s="303">
        <f t="shared" si="46"/>
        <v>0</v>
      </c>
      <c r="CH427" s="303">
        <f t="shared" si="46"/>
        <v>0</v>
      </c>
      <c r="CI427" s="303">
        <f t="shared" si="46"/>
        <v>0</v>
      </c>
      <c r="CJ427" s="304">
        <f t="shared" si="46"/>
        <v>0</v>
      </c>
      <c r="CK427" s="268">
        <f t="shared" si="42"/>
        <v>0</v>
      </c>
    </row>
    <row r="428" spans="2:89">
      <c r="B428" s="273"/>
      <c r="C428" s="565">
        <f t="shared" si="38"/>
        <v>11</v>
      </c>
      <c r="D428" s="617" t="str">
        <f t="shared" si="38"/>
        <v>窯業・土石製品</v>
      </c>
      <c r="E428" s="302">
        <f t="shared" si="41"/>
        <v>0</v>
      </c>
      <c r="F428" s="303">
        <f t="shared" ref="F428:BQ431" si="47">F$414*F337</f>
        <v>0</v>
      </c>
      <c r="G428" s="303">
        <f t="shared" si="47"/>
        <v>0</v>
      </c>
      <c r="H428" s="303">
        <f t="shared" si="47"/>
        <v>0</v>
      </c>
      <c r="I428" s="303">
        <f t="shared" si="47"/>
        <v>0</v>
      </c>
      <c r="J428" s="303">
        <f t="shared" si="47"/>
        <v>0</v>
      </c>
      <c r="K428" s="303">
        <f t="shared" si="47"/>
        <v>0</v>
      </c>
      <c r="L428" s="303">
        <f t="shared" si="47"/>
        <v>0</v>
      </c>
      <c r="M428" s="303">
        <f t="shared" si="47"/>
        <v>0</v>
      </c>
      <c r="N428" s="303">
        <f t="shared" si="47"/>
        <v>0</v>
      </c>
      <c r="O428" s="303">
        <f t="shared" si="47"/>
        <v>0</v>
      </c>
      <c r="P428" s="303">
        <f t="shared" si="47"/>
        <v>0</v>
      </c>
      <c r="Q428" s="303">
        <f t="shared" si="47"/>
        <v>0</v>
      </c>
      <c r="R428" s="303">
        <f t="shared" si="47"/>
        <v>0</v>
      </c>
      <c r="S428" s="303">
        <f t="shared" si="47"/>
        <v>0</v>
      </c>
      <c r="T428" s="303">
        <f t="shared" si="47"/>
        <v>0</v>
      </c>
      <c r="U428" s="303">
        <f t="shared" si="47"/>
        <v>0</v>
      </c>
      <c r="V428" s="303">
        <f t="shared" si="47"/>
        <v>0</v>
      </c>
      <c r="W428" s="303">
        <f t="shared" si="47"/>
        <v>0</v>
      </c>
      <c r="X428" s="303">
        <f t="shared" si="47"/>
        <v>0</v>
      </c>
      <c r="Y428" s="303">
        <f t="shared" si="47"/>
        <v>0</v>
      </c>
      <c r="Z428" s="303">
        <f t="shared" si="47"/>
        <v>0</v>
      </c>
      <c r="AA428" s="303">
        <f t="shared" si="47"/>
        <v>0</v>
      </c>
      <c r="AB428" s="303">
        <f t="shared" si="47"/>
        <v>0</v>
      </c>
      <c r="AC428" s="303">
        <f t="shared" si="47"/>
        <v>0</v>
      </c>
      <c r="AD428" s="303">
        <f t="shared" si="47"/>
        <v>0</v>
      </c>
      <c r="AE428" s="303">
        <f t="shared" si="47"/>
        <v>0</v>
      </c>
      <c r="AF428" s="303">
        <f t="shared" si="47"/>
        <v>0</v>
      </c>
      <c r="AG428" s="303">
        <f t="shared" si="47"/>
        <v>0</v>
      </c>
      <c r="AH428" s="303">
        <f t="shared" si="47"/>
        <v>0</v>
      </c>
      <c r="AI428" s="303">
        <f t="shared" si="47"/>
        <v>0</v>
      </c>
      <c r="AJ428" s="303">
        <f t="shared" si="47"/>
        <v>0</v>
      </c>
      <c r="AK428" s="303">
        <f t="shared" si="47"/>
        <v>0</v>
      </c>
      <c r="AL428" s="303">
        <f t="shared" si="47"/>
        <v>0</v>
      </c>
      <c r="AM428" s="303">
        <f t="shared" si="47"/>
        <v>0</v>
      </c>
      <c r="AN428" s="303">
        <f t="shared" si="47"/>
        <v>0</v>
      </c>
      <c r="AO428" s="303">
        <f t="shared" si="47"/>
        <v>0</v>
      </c>
      <c r="AP428" s="303">
        <f t="shared" si="47"/>
        <v>0</v>
      </c>
      <c r="AQ428" s="303">
        <f t="shared" si="47"/>
        <v>0</v>
      </c>
      <c r="AR428" s="303">
        <f t="shared" si="47"/>
        <v>0</v>
      </c>
      <c r="AS428" s="303">
        <f t="shared" si="47"/>
        <v>0</v>
      </c>
      <c r="AT428" s="303">
        <f t="shared" si="47"/>
        <v>0</v>
      </c>
      <c r="AU428" s="302">
        <f t="shared" si="47"/>
        <v>0</v>
      </c>
      <c r="AV428" s="303">
        <f t="shared" si="47"/>
        <v>0</v>
      </c>
      <c r="AW428" s="303">
        <f t="shared" si="47"/>
        <v>0</v>
      </c>
      <c r="AX428" s="303">
        <f t="shared" si="47"/>
        <v>0</v>
      </c>
      <c r="AY428" s="303">
        <f t="shared" si="47"/>
        <v>0</v>
      </c>
      <c r="AZ428" s="303">
        <f t="shared" si="47"/>
        <v>0</v>
      </c>
      <c r="BA428" s="303">
        <f t="shared" si="47"/>
        <v>0</v>
      </c>
      <c r="BB428" s="303">
        <f t="shared" si="47"/>
        <v>0</v>
      </c>
      <c r="BC428" s="303">
        <f t="shared" si="47"/>
        <v>0</v>
      </c>
      <c r="BD428" s="303">
        <f t="shared" si="47"/>
        <v>0</v>
      </c>
      <c r="BE428" s="303">
        <f t="shared" si="47"/>
        <v>0</v>
      </c>
      <c r="BF428" s="303">
        <f t="shared" si="47"/>
        <v>0</v>
      </c>
      <c r="BG428" s="303">
        <f t="shared" si="47"/>
        <v>0</v>
      </c>
      <c r="BH428" s="303">
        <f t="shared" si="47"/>
        <v>0</v>
      </c>
      <c r="BI428" s="303">
        <f t="shared" si="47"/>
        <v>0</v>
      </c>
      <c r="BJ428" s="303">
        <f t="shared" si="47"/>
        <v>0</v>
      </c>
      <c r="BK428" s="303">
        <f t="shared" si="47"/>
        <v>0</v>
      </c>
      <c r="BL428" s="303">
        <f t="shared" si="47"/>
        <v>0</v>
      </c>
      <c r="BM428" s="303">
        <f t="shared" si="47"/>
        <v>0</v>
      </c>
      <c r="BN428" s="303">
        <f t="shared" si="47"/>
        <v>0</v>
      </c>
      <c r="BO428" s="303">
        <f t="shared" si="47"/>
        <v>0</v>
      </c>
      <c r="BP428" s="303">
        <f t="shared" si="47"/>
        <v>0</v>
      </c>
      <c r="BQ428" s="303">
        <f t="shared" si="47"/>
        <v>0</v>
      </c>
      <c r="BR428" s="303">
        <f t="shared" si="46"/>
        <v>0</v>
      </c>
      <c r="BS428" s="303">
        <f t="shared" si="46"/>
        <v>0</v>
      </c>
      <c r="BT428" s="303">
        <f t="shared" si="46"/>
        <v>0</v>
      </c>
      <c r="BU428" s="303">
        <f t="shared" si="46"/>
        <v>0</v>
      </c>
      <c r="BV428" s="303">
        <f t="shared" si="46"/>
        <v>0</v>
      </c>
      <c r="BW428" s="303">
        <f t="shared" si="46"/>
        <v>0</v>
      </c>
      <c r="BX428" s="303">
        <f t="shared" si="46"/>
        <v>0</v>
      </c>
      <c r="BY428" s="303">
        <f t="shared" si="46"/>
        <v>0</v>
      </c>
      <c r="BZ428" s="303">
        <f t="shared" si="46"/>
        <v>0</v>
      </c>
      <c r="CA428" s="303">
        <f t="shared" si="46"/>
        <v>0</v>
      </c>
      <c r="CB428" s="303">
        <f t="shared" si="46"/>
        <v>0</v>
      </c>
      <c r="CC428" s="303">
        <f t="shared" si="46"/>
        <v>0</v>
      </c>
      <c r="CD428" s="303">
        <f t="shared" si="46"/>
        <v>0</v>
      </c>
      <c r="CE428" s="303">
        <f t="shared" si="46"/>
        <v>0</v>
      </c>
      <c r="CF428" s="303">
        <f t="shared" si="46"/>
        <v>0</v>
      </c>
      <c r="CG428" s="303">
        <f t="shared" si="46"/>
        <v>0</v>
      </c>
      <c r="CH428" s="303">
        <f t="shared" si="46"/>
        <v>0</v>
      </c>
      <c r="CI428" s="303">
        <f t="shared" si="46"/>
        <v>0</v>
      </c>
      <c r="CJ428" s="304">
        <f t="shared" si="46"/>
        <v>0</v>
      </c>
      <c r="CK428" s="268">
        <f t="shared" si="42"/>
        <v>0</v>
      </c>
    </row>
    <row r="429" spans="2:89">
      <c r="B429" s="273"/>
      <c r="C429" s="565">
        <f t="shared" si="38"/>
        <v>12</v>
      </c>
      <c r="D429" s="617" t="str">
        <f t="shared" si="38"/>
        <v>鉄鋼</v>
      </c>
      <c r="E429" s="302">
        <f t="shared" si="41"/>
        <v>0</v>
      </c>
      <c r="F429" s="303">
        <f t="shared" si="47"/>
        <v>0</v>
      </c>
      <c r="G429" s="303">
        <f t="shared" si="47"/>
        <v>0</v>
      </c>
      <c r="H429" s="303">
        <f t="shared" si="47"/>
        <v>0</v>
      </c>
      <c r="I429" s="303">
        <f t="shared" si="47"/>
        <v>0</v>
      </c>
      <c r="J429" s="303">
        <f t="shared" si="47"/>
        <v>0</v>
      </c>
      <c r="K429" s="303">
        <f t="shared" si="47"/>
        <v>0</v>
      </c>
      <c r="L429" s="303">
        <f t="shared" si="47"/>
        <v>0</v>
      </c>
      <c r="M429" s="303">
        <f t="shared" si="47"/>
        <v>0</v>
      </c>
      <c r="N429" s="303">
        <f t="shared" si="47"/>
        <v>0</v>
      </c>
      <c r="O429" s="303">
        <f t="shared" si="47"/>
        <v>0</v>
      </c>
      <c r="P429" s="303">
        <f t="shared" si="47"/>
        <v>0</v>
      </c>
      <c r="Q429" s="303">
        <f t="shared" si="47"/>
        <v>0</v>
      </c>
      <c r="R429" s="303">
        <f t="shared" si="47"/>
        <v>0</v>
      </c>
      <c r="S429" s="303">
        <f t="shared" si="47"/>
        <v>0</v>
      </c>
      <c r="T429" s="303">
        <f t="shared" si="47"/>
        <v>0</v>
      </c>
      <c r="U429" s="303">
        <f t="shared" si="47"/>
        <v>0</v>
      </c>
      <c r="V429" s="303">
        <f t="shared" si="47"/>
        <v>0</v>
      </c>
      <c r="W429" s="303">
        <f t="shared" si="47"/>
        <v>0</v>
      </c>
      <c r="X429" s="303">
        <f t="shared" si="47"/>
        <v>0</v>
      </c>
      <c r="Y429" s="303">
        <f t="shared" si="47"/>
        <v>0</v>
      </c>
      <c r="Z429" s="303">
        <f t="shared" si="47"/>
        <v>0</v>
      </c>
      <c r="AA429" s="303">
        <f t="shared" si="47"/>
        <v>0</v>
      </c>
      <c r="AB429" s="303">
        <f t="shared" si="47"/>
        <v>0</v>
      </c>
      <c r="AC429" s="303">
        <f t="shared" si="47"/>
        <v>0</v>
      </c>
      <c r="AD429" s="303">
        <f t="shared" si="47"/>
        <v>0</v>
      </c>
      <c r="AE429" s="303">
        <f t="shared" si="47"/>
        <v>0</v>
      </c>
      <c r="AF429" s="303">
        <f t="shared" si="47"/>
        <v>0</v>
      </c>
      <c r="AG429" s="303">
        <f t="shared" si="47"/>
        <v>0</v>
      </c>
      <c r="AH429" s="303">
        <f t="shared" si="47"/>
        <v>0</v>
      </c>
      <c r="AI429" s="303">
        <f t="shared" si="47"/>
        <v>0</v>
      </c>
      <c r="AJ429" s="303">
        <f t="shared" si="47"/>
        <v>0</v>
      </c>
      <c r="AK429" s="303">
        <f t="shared" si="47"/>
        <v>0</v>
      </c>
      <c r="AL429" s="303">
        <f t="shared" si="47"/>
        <v>0</v>
      </c>
      <c r="AM429" s="303">
        <f t="shared" si="47"/>
        <v>0</v>
      </c>
      <c r="AN429" s="303">
        <f t="shared" si="47"/>
        <v>0</v>
      </c>
      <c r="AO429" s="303">
        <f t="shared" si="47"/>
        <v>0</v>
      </c>
      <c r="AP429" s="303">
        <f t="shared" si="47"/>
        <v>0</v>
      </c>
      <c r="AQ429" s="303">
        <f t="shared" si="47"/>
        <v>0</v>
      </c>
      <c r="AR429" s="303">
        <f t="shared" si="47"/>
        <v>0</v>
      </c>
      <c r="AS429" s="303">
        <f t="shared" si="47"/>
        <v>0</v>
      </c>
      <c r="AT429" s="303">
        <f t="shared" si="47"/>
        <v>0</v>
      </c>
      <c r="AU429" s="302">
        <f t="shared" si="47"/>
        <v>0</v>
      </c>
      <c r="AV429" s="303">
        <f t="shared" si="47"/>
        <v>0</v>
      </c>
      <c r="AW429" s="303">
        <f t="shared" si="47"/>
        <v>0</v>
      </c>
      <c r="AX429" s="303">
        <f t="shared" si="47"/>
        <v>0</v>
      </c>
      <c r="AY429" s="303">
        <f t="shared" si="47"/>
        <v>0</v>
      </c>
      <c r="AZ429" s="303">
        <f t="shared" si="47"/>
        <v>0</v>
      </c>
      <c r="BA429" s="303">
        <f t="shared" si="47"/>
        <v>0</v>
      </c>
      <c r="BB429" s="303">
        <f t="shared" si="47"/>
        <v>0</v>
      </c>
      <c r="BC429" s="303">
        <f t="shared" si="47"/>
        <v>0</v>
      </c>
      <c r="BD429" s="303">
        <f t="shared" si="47"/>
        <v>0</v>
      </c>
      <c r="BE429" s="303">
        <f t="shared" si="47"/>
        <v>0</v>
      </c>
      <c r="BF429" s="303">
        <f t="shared" si="47"/>
        <v>0</v>
      </c>
      <c r="BG429" s="303">
        <f t="shared" si="47"/>
        <v>0</v>
      </c>
      <c r="BH429" s="303">
        <f t="shared" si="47"/>
        <v>0</v>
      </c>
      <c r="BI429" s="303">
        <f t="shared" si="47"/>
        <v>0</v>
      </c>
      <c r="BJ429" s="303">
        <f t="shared" si="47"/>
        <v>0</v>
      </c>
      <c r="BK429" s="303">
        <f t="shared" si="47"/>
        <v>0</v>
      </c>
      <c r="BL429" s="303">
        <f t="shared" si="47"/>
        <v>0</v>
      </c>
      <c r="BM429" s="303">
        <f t="shared" si="47"/>
        <v>0</v>
      </c>
      <c r="BN429" s="303">
        <f t="shared" si="47"/>
        <v>0</v>
      </c>
      <c r="BO429" s="303">
        <f t="shared" si="47"/>
        <v>0</v>
      </c>
      <c r="BP429" s="303">
        <f t="shared" si="47"/>
        <v>0</v>
      </c>
      <c r="BQ429" s="303">
        <f t="shared" si="47"/>
        <v>0</v>
      </c>
      <c r="BR429" s="303">
        <f t="shared" si="46"/>
        <v>0</v>
      </c>
      <c r="BS429" s="303">
        <f t="shared" si="46"/>
        <v>0</v>
      </c>
      <c r="BT429" s="303">
        <f t="shared" si="46"/>
        <v>0</v>
      </c>
      <c r="BU429" s="303">
        <f t="shared" si="46"/>
        <v>0</v>
      </c>
      <c r="BV429" s="303">
        <f t="shared" si="46"/>
        <v>0</v>
      </c>
      <c r="BW429" s="303">
        <f t="shared" si="46"/>
        <v>0</v>
      </c>
      <c r="BX429" s="303">
        <f t="shared" si="46"/>
        <v>0</v>
      </c>
      <c r="BY429" s="303">
        <f t="shared" si="46"/>
        <v>0</v>
      </c>
      <c r="BZ429" s="303">
        <f t="shared" si="46"/>
        <v>0</v>
      </c>
      <c r="CA429" s="303">
        <f t="shared" si="46"/>
        <v>0</v>
      </c>
      <c r="CB429" s="303">
        <f t="shared" si="46"/>
        <v>0</v>
      </c>
      <c r="CC429" s="303">
        <f t="shared" si="46"/>
        <v>0</v>
      </c>
      <c r="CD429" s="303">
        <f t="shared" si="46"/>
        <v>0</v>
      </c>
      <c r="CE429" s="303">
        <f t="shared" si="46"/>
        <v>0</v>
      </c>
      <c r="CF429" s="303">
        <f t="shared" si="46"/>
        <v>0</v>
      </c>
      <c r="CG429" s="303">
        <f t="shared" si="46"/>
        <v>0</v>
      </c>
      <c r="CH429" s="303">
        <f t="shared" si="46"/>
        <v>0</v>
      </c>
      <c r="CI429" s="303">
        <f t="shared" si="46"/>
        <v>0</v>
      </c>
      <c r="CJ429" s="304">
        <f t="shared" si="46"/>
        <v>0</v>
      </c>
      <c r="CK429" s="268">
        <f t="shared" si="42"/>
        <v>0</v>
      </c>
    </row>
    <row r="430" spans="2:89">
      <c r="B430" s="273"/>
      <c r="C430" s="565">
        <f t="shared" si="38"/>
        <v>13</v>
      </c>
      <c r="D430" s="617" t="str">
        <f t="shared" si="38"/>
        <v>非鉄金属</v>
      </c>
      <c r="E430" s="302">
        <f t="shared" si="41"/>
        <v>0</v>
      </c>
      <c r="F430" s="303">
        <f t="shared" si="47"/>
        <v>0</v>
      </c>
      <c r="G430" s="303">
        <f t="shared" si="47"/>
        <v>0</v>
      </c>
      <c r="H430" s="303">
        <f t="shared" si="47"/>
        <v>0</v>
      </c>
      <c r="I430" s="303">
        <f t="shared" si="47"/>
        <v>0</v>
      </c>
      <c r="J430" s="303">
        <f t="shared" si="47"/>
        <v>0</v>
      </c>
      <c r="K430" s="303">
        <f t="shared" si="47"/>
        <v>0</v>
      </c>
      <c r="L430" s="303">
        <f t="shared" si="47"/>
        <v>0</v>
      </c>
      <c r="M430" s="303">
        <f t="shared" si="47"/>
        <v>0</v>
      </c>
      <c r="N430" s="303">
        <f t="shared" si="47"/>
        <v>0</v>
      </c>
      <c r="O430" s="303">
        <f t="shared" si="47"/>
        <v>0</v>
      </c>
      <c r="P430" s="303">
        <f t="shared" si="47"/>
        <v>0</v>
      </c>
      <c r="Q430" s="303">
        <f t="shared" si="47"/>
        <v>0</v>
      </c>
      <c r="R430" s="303">
        <f t="shared" si="47"/>
        <v>0</v>
      </c>
      <c r="S430" s="303">
        <f t="shared" si="47"/>
        <v>0</v>
      </c>
      <c r="T430" s="303">
        <f t="shared" si="47"/>
        <v>0</v>
      </c>
      <c r="U430" s="303">
        <f t="shared" si="47"/>
        <v>0</v>
      </c>
      <c r="V430" s="303">
        <f t="shared" si="47"/>
        <v>0</v>
      </c>
      <c r="W430" s="303">
        <f t="shared" si="47"/>
        <v>0</v>
      </c>
      <c r="X430" s="303">
        <f t="shared" si="47"/>
        <v>0</v>
      </c>
      <c r="Y430" s="303">
        <f t="shared" si="47"/>
        <v>0</v>
      </c>
      <c r="Z430" s="303">
        <f t="shared" si="47"/>
        <v>0</v>
      </c>
      <c r="AA430" s="303">
        <f t="shared" si="47"/>
        <v>0</v>
      </c>
      <c r="AB430" s="303">
        <f t="shared" si="47"/>
        <v>0</v>
      </c>
      <c r="AC430" s="303">
        <f t="shared" si="47"/>
        <v>0</v>
      </c>
      <c r="AD430" s="303">
        <f t="shared" si="47"/>
        <v>0</v>
      </c>
      <c r="AE430" s="303">
        <f t="shared" si="47"/>
        <v>0</v>
      </c>
      <c r="AF430" s="303">
        <f t="shared" si="47"/>
        <v>0</v>
      </c>
      <c r="AG430" s="303">
        <f t="shared" si="47"/>
        <v>0</v>
      </c>
      <c r="AH430" s="303">
        <f t="shared" si="47"/>
        <v>0</v>
      </c>
      <c r="AI430" s="303">
        <f t="shared" si="47"/>
        <v>0</v>
      </c>
      <c r="AJ430" s="303">
        <f t="shared" si="47"/>
        <v>0</v>
      </c>
      <c r="AK430" s="303">
        <f t="shared" si="47"/>
        <v>0</v>
      </c>
      <c r="AL430" s="303">
        <f t="shared" si="47"/>
        <v>0</v>
      </c>
      <c r="AM430" s="303">
        <f t="shared" si="47"/>
        <v>0</v>
      </c>
      <c r="AN430" s="303">
        <f t="shared" si="47"/>
        <v>0</v>
      </c>
      <c r="AO430" s="303">
        <f t="shared" si="47"/>
        <v>0</v>
      </c>
      <c r="AP430" s="303">
        <f t="shared" si="47"/>
        <v>0</v>
      </c>
      <c r="AQ430" s="303">
        <f t="shared" si="47"/>
        <v>0</v>
      </c>
      <c r="AR430" s="303">
        <f t="shared" si="47"/>
        <v>0</v>
      </c>
      <c r="AS430" s="303">
        <f t="shared" si="47"/>
        <v>0</v>
      </c>
      <c r="AT430" s="303">
        <f t="shared" si="47"/>
        <v>0</v>
      </c>
      <c r="AU430" s="302">
        <f t="shared" si="47"/>
        <v>0</v>
      </c>
      <c r="AV430" s="303">
        <f t="shared" si="47"/>
        <v>0</v>
      </c>
      <c r="AW430" s="303">
        <f t="shared" si="47"/>
        <v>0</v>
      </c>
      <c r="AX430" s="303">
        <f t="shared" si="47"/>
        <v>0</v>
      </c>
      <c r="AY430" s="303">
        <f t="shared" si="47"/>
        <v>0</v>
      </c>
      <c r="AZ430" s="303">
        <f t="shared" si="47"/>
        <v>0</v>
      </c>
      <c r="BA430" s="303">
        <f t="shared" si="47"/>
        <v>0</v>
      </c>
      <c r="BB430" s="303">
        <f t="shared" si="47"/>
        <v>0</v>
      </c>
      <c r="BC430" s="303">
        <f t="shared" si="47"/>
        <v>0</v>
      </c>
      <c r="BD430" s="303">
        <f t="shared" si="47"/>
        <v>0</v>
      </c>
      <c r="BE430" s="303">
        <f t="shared" si="47"/>
        <v>0</v>
      </c>
      <c r="BF430" s="303">
        <f t="shared" si="47"/>
        <v>0</v>
      </c>
      <c r="BG430" s="303">
        <f t="shared" si="47"/>
        <v>0</v>
      </c>
      <c r="BH430" s="303">
        <f t="shared" si="47"/>
        <v>0</v>
      </c>
      <c r="BI430" s="303">
        <f t="shared" si="47"/>
        <v>0</v>
      </c>
      <c r="BJ430" s="303">
        <f t="shared" si="47"/>
        <v>0</v>
      </c>
      <c r="BK430" s="303">
        <f t="shared" si="47"/>
        <v>0</v>
      </c>
      <c r="BL430" s="303">
        <f t="shared" si="47"/>
        <v>0</v>
      </c>
      <c r="BM430" s="303">
        <f t="shared" si="47"/>
        <v>0</v>
      </c>
      <c r="BN430" s="303">
        <f t="shared" si="47"/>
        <v>0</v>
      </c>
      <c r="BO430" s="303">
        <f t="shared" si="47"/>
        <v>0</v>
      </c>
      <c r="BP430" s="303">
        <f t="shared" si="47"/>
        <v>0</v>
      </c>
      <c r="BQ430" s="303">
        <f t="shared" si="47"/>
        <v>0</v>
      </c>
      <c r="BR430" s="303">
        <f t="shared" si="46"/>
        <v>0</v>
      </c>
      <c r="BS430" s="303">
        <f t="shared" si="46"/>
        <v>0</v>
      </c>
      <c r="BT430" s="303">
        <f t="shared" si="46"/>
        <v>0</v>
      </c>
      <c r="BU430" s="303">
        <f t="shared" si="46"/>
        <v>0</v>
      </c>
      <c r="BV430" s="303">
        <f t="shared" si="46"/>
        <v>0</v>
      </c>
      <c r="BW430" s="303">
        <f t="shared" si="46"/>
        <v>0</v>
      </c>
      <c r="BX430" s="303">
        <f t="shared" si="46"/>
        <v>0</v>
      </c>
      <c r="BY430" s="303">
        <f t="shared" si="46"/>
        <v>0</v>
      </c>
      <c r="BZ430" s="303">
        <f t="shared" si="46"/>
        <v>0</v>
      </c>
      <c r="CA430" s="303">
        <f t="shared" si="46"/>
        <v>0</v>
      </c>
      <c r="CB430" s="303">
        <f t="shared" si="46"/>
        <v>0</v>
      </c>
      <c r="CC430" s="303">
        <f t="shared" si="46"/>
        <v>0</v>
      </c>
      <c r="CD430" s="303">
        <f t="shared" si="46"/>
        <v>0</v>
      </c>
      <c r="CE430" s="303">
        <f t="shared" si="46"/>
        <v>0</v>
      </c>
      <c r="CF430" s="303">
        <f t="shared" si="46"/>
        <v>0</v>
      </c>
      <c r="CG430" s="303">
        <f t="shared" si="46"/>
        <v>0</v>
      </c>
      <c r="CH430" s="303">
        <f t="shared" si="46"/>
        <v>0</v>
      </c>
      <c r="CI430" s="303">
        <f t="shared" si="46"/>
        <v>0</v>
      </c>
      <c r="CJ430" s="304">
        <f t="shared" si="46"/>
        <v>0</v>
      </c>
      <c r="CK430" s="268">
        <f t="shared" si="42"/>
        <v>0</v>
      </c>
    </row>
    <row r="431" spans="2:89">
      <c r="B431" s="273"/>
      <c r="C431" s="565">
        <f t="shared" si="38"/>
        <v>14</v>
      </c>
      <c r="D431" s="617" t="str">
        <f t="shared" si="38"/>
        <v>金属製品</v>
      </c>
      <c r="E431" s="302">
        <f t="shared" si="41"/>
        <v>0</v>
      </c>
      <c r="F431" s="303">
        <f t="shared" si="47"/>
        <v>0</v>
      </c>
      <c r="G431" s="303">
        <f t="shared" si="47"/>
        <v>0</v>
      </c>
      <c r="H431" s="303">
        <f t="shared" si="47"/>
        <v>0</v>
      </c>
      <c r="I431" s="303">
        <f t="shared" si="47"/>
        <v>0</v>
      </c>
      <c r="J431" s="303">
        <f t="shared" si="47"/>
        <v>0</v>
      </c>
      <c r="K431" s="303">
        <f t="shared" si="47"/>
        <v>0</v>
      </c>
      <c r="L431" s="303">
        <f t="shared" si="47"/>
        <v>0</v>
      </c>
      <c r="M431" s="303">
        <f t="shared" si="47"/>
        <v>0</v>
      </c>
      <c r="N431" s="303">
        <f t="shared" si="47"/>
        <v>0</v>
      </c>
      <c r="O431" s="303">
        <f t="shared" si="47"/>
        <v>0</v>
      </c>
      <c r="P431" s="303">
        <f t="shared" si="47"/>
        <v>0</v>
      </c>
      <c r="Q431" s="303">
        <f t="shared" si="47"/>
        <v>0</v>
      </c>
      <c r="R431" s="303">
        <f t="shared" si="47"/>
        <v>0</v>
      </c>
      <c r="S431" s="303">
        <f t="shared" si="47"/>
        <v>0</v>
      </c>
      <c r="T431" s="303">
        <f t="shared" si="47"/>
        <v>0</v>
      </c>
      <c r="U431" s="303">
        <f t="shared" si="47"/>
        <v>0</v>
      </c>
      <c r="V431" s="303">
        <f t="shared" si="47"/>
        <v>0</v>
      </c>
      <c r="W431" s="303">
        <f t="shared" si="47"/>
        <v>0</v>
      </c>
      <c r="X431" s="303">
        <f t="shared" si="47"/>
        <v>0</v>
      </c>
      <c r="Y431" s="303">
        <f t="shared" si="47"/>
        <v>0</v>
      </c>
      <c r="Z431" s="303">
        <f t="shared" si="47"/>
        <v>0</v>
      </c>
      <c r="AA431" s="303">
        <f t="shared" si="47"/>
        <v>0</v>
      </c>
      <c r="AB431" s="303">
        <f t="shared" si="47"/>
        <v>0</v>
      </c>
      <c r="AC431" s="303">
        <f t="shared" si="47"/>
        <v>0</v>
      </c>
      <c r="AD431" s="303">
        <f t="shared" si="47"/>
        <v>0</v>
      </c>
      <c r="AE431" s="303">
        <f t="shared" si="47"/>
        <v>0</v>
      </c>
      <c r="AF431" s="303">
        <f t="shared" si="47"/>
        <v>0</v>
      </c>
      <c r="AG431" s="303">
        <f t="shared" si="47"/>
        <v>0</v>
      </c>
      <c r="AH431" s="303">
        <f t="shared" si="47"/>
        <v>0</v>
      </c>
      <c r="AI431" s="303">
        <f t="shared" si="47"/>
        <v>0</v>
      </c>
      <c r="AJ431" s="303">
        <f t="shared" si="47"/>
        <v>0</v>
      </c>
      <c r="AK431" s="303">
        <f t="shared" si="47"/>
        <v>0</v>
      </c>
      <c r="AL431" s="303">
        <f t="shared" si="47"/>
        <v>0</v>
      </c>
      <c r="AM431" s="303">
        <f t="shared" si="47"/>
        <v>0</v>
      </c>
      <c r="AN431" s="303">
        <f t="shared" si="47"/>
        <v>0</v>
      </c>
      <c r="AO431" s="303">
        <f t="shared" si="47"/>
        <v>0</v>
      </c>
      <c r="AP431" s="303">
        <f t="shared" si="47"/>
        <v>0</v>
      </c>
      <c r="AQ431" s="303">
        <f t="shared" si="47"/>
        <v>0</v>
      </c>
      <c r="AR431" s="303">
        <f t="shared" si="47"/>
        <v>0</v>
      </c>
      <c r="AS431" s="303">
        <f t="shared" si="47"/>
        <v>0</v>
      </c>
      <c r="AT431" s="303">
        <f t="shared" si="47"/>
        <v>0</v>
      </c>
      <c r="AU431" s="302">
        <f t="shared" si="47"/>
        <v>0</v>
      </c>
      <c r="AV431" s="303">
        <f t="shared" si="47"/>
        <v>0</v>
      </c>
      <c r="AW431" s="303">
        <f t="shared" si="47"/>
        <v>0</v>
      </c>
      <c r="AX431" s="303">
        <f t="shared" si="47"/>
        <v>0</v>
      </c>
      <c r="AY431" s="303">
        <f t="shared" si="47"/>
        <v>0</v>
      </c>
      <c r="AZ431" s="303">
        <f t="shared" si="47"/>
        <v>0</v>
      </c>
      <c r="BA431" s="303">
        <f t="shared" si="47"/>
        <v>0</v>
      </c>
      <c r="BB431" s="303">
        <f t="shared" si="47"/>
        <v>0</v>
      </c>
      <c r="BC431" s="303">
        <f t="shared" si="47"/>
        <v>0</v>
      </c>
      <c r="BD431" s="303">
        <f t="shared" si="47"/>
        <v>0</v>
      </c>
      <c r="BE431" s="303">
        <f t="shared" si="47"/>
        <v>0</v>
      </c>
      <c r="BF431" s="303">
        <f t="shared" si="47"/>
        <v>0</v>
      </c>
      <c r="BG431" s="303">
        <f t="shared" si="47"/>
        <v>0</v>
      </c>
      <c r="BH431" s="303">
        <f t="shared" si="47"/>
        <v>0</v>
      </c>
      <c r="BI431" s="303">
        <f t="shared" si="47"/>
        <v>0</v>
      </c>
      <c r="BJ431" s="303">
        <f t="shared" si="47"/>
        <v>0</v>
      </c>
      <c r="BK431" s="303">
        <f t="shared" si="47"/>
        <v>0</v>
      </c>
      <c r="BL431" s="303">
        <f t="shared" si="47"/>
        <v>0</v>
      </c>
      <c r="BM431" s="303">
        <f t="shared" si="47"/>
        <v>0</v>
      </c>
      <c r="BN431" s="303">
        <f t="shared" si="47"/>
        <v>0</v>
      </c>
      <c r="BO431" s="303">
        <f t="shared" si="47"/>
        <v>0</v>
      </c>
      <c r="BP431" s="303">
        <f t="shared" si="47"/>
        <v>0</v>
      </c>
      <c r="BQ431" s="303">
        <f t="shared" ref="BQ431:CJ434" si="48">BQ$414*BQ340</f>
        <v>0</v>
      </c>
      <c r="BR431" s="303">
        <f t="shared" si="48"/>
        <v>0</v>
      </c>
      <c r="BS431" s="303">
        <f t="shared" si="48"/>
        <v>0</v>
      </c>
      <c r="BT431" s="303">
        <f t="shared" si="48"/>
        <v>0</v>
      </c>
      <c r="BU431" s="303">
        <f t="shared" si="48"/>
        <v>0</v>
      </c>
      <c r="BV431" s="303">
        <f t="shared" si="48"/>
        <v>0</v>
      </c>
      <c r="BW431" s="303">
        <f t="shared" si="48"/>
        <v>0</v>
      </c>
      <c r="BX431" s="303">
        <f t="shared" si="48"/>
        <v>0</v>
      </c>
      <c r="BY431" s="303">
        <f t="shared" si="48"/>
        <v>0</v>
      </c>
      <c r="BZ431" s="303">
        <f t="shared" si="48"/>
        <v>0</v>
      </c>
      <c r="CA431" s="303">
        <f t="shared" si="48"/>
        <v>0</v>
      </c>
      <c r="CB431" s="303">
        <f t="shared" si="48"/>
        <v>0</v>
      </c>
      <c r="CC431" s="303">
        <f t="shared" si="48"/>
        <v>0</v>
      </c>
      <c r="CD431" s="303">
        <f t="shared" si="48"/>
        <v>0</v>
      </c>
      <c r="CE431" s="303">
        <f t="shared" si="48"/>
        <v>0</v>
      </c>
      <c r="CF431" s="303">
        <f t="shared" si="48"/>
        <v>0</v>
      </c>
      <c r="CG431" s="303">
        <f t="shared" si="48"/>
        <v>0</v>
      </c>
      <c r="CH431" s="303">
        <f t="shared" si="48"/>
        <v>0</v>
      </c>
      <c r="CI431" s="303">
        <f t="shared" si="48"/>
        <v>0</v>
      </c>
      <c r="CJ431" s="304">
        <f t="shared" si="48"/>
        <v>0</v>
      </c>
      <c r="CK431" s="268">
        <f t="shared" si="42"/>
        <v>0</v>
      </c>
    </row>
    <row r="432" spans="2:89">
      <c r="B432" s="273"/>
      <c r="C432" s="565">
        <f t="shared" si="38"/>
        <v>15</v>
      </c>
      <c r="D432" s="617" t="str">
        <f t="shared" si="38"/>
        <v>はん用機械</v>
      </c>
      <c r="E432" s="302">
        <f t="shared" si="41"/>
        <v>0</v>
      </c>
      <c r="F432" s="303">
        <f t="shared" ref="F432:BQ435" si="49">F$414*F341</f>
        <v>0</v>
      </c>
      <c r="G432" s="303">
        <f t="shared" si="49"/>
        <v>0</v>
      </c>
      <c r="H432" s="303">
        <f t="shared" si="49"/>
        <v>0</v>
      </c>
      <c r="I432" s="303">
        <f t="shared" si="49"/>
        <v>0</v>
      </c>
      <c r="J432" s="303">
        <f t="shared" si="49"/>
        <v>0</v>
      </c>
      <c r="K432" s="303">
        <f t="shared" si="49"/>
        <v>0</v>
      </c>
      <c r="L432" s="303">
        <f t="shared" si="49"/>
        <v>0</v>
      </c>
      <c r="M432" s="303">
        <f t="shared" si="49"/>
        <v>0</v>
      </c>
      <c r="N432" s="303">
        <f t="shared" si="49"/>
        <v>0</v>
      </c>
      <c r="O432" s="303">
        <f t="shared" si="49"/>
        <v>0</v>
      </c>
      <c r="P432" s="303">
        <f t="shared" si="49"/>
        <v>0</v>
      </c>
      <c r="Q432" s="303">
        <f t="shared" si="49"/>
        <v>0</v>
      </c>
      <c r="R432" s="303">
        <f t="shared" si="49"/>
        <v>0</v>
      </c>
      <c r="S432" s="303">
        <f t="shared" si="49"/>
        <v>0</v>
      </c>
      <c r="T432" s="303">
        <f t="shared" si="49"/>
        <v>0</v>
      </c>
      <c r="U432" s="303">
        <f t="shared" si="49"/>
        <v>0</v>
      </c>
      <c r="V432" s="303">
        <f t="shared" si="49"/>
        <v>0</v>
      </c>
      <c r="W432" s="303">
        <f t="shared" si="49"/>
        <v>0</v>
      </c>
      <c r="X432" s="303">
        <f t="shared" si="49"/>
        <v>0</v>
      </c>
      <c r="Y432" s="303">
        <f t="shared" si="49"/>
        <v>0</v>
      </c>
      <c r="Z432" s="303">
        <f t="shared" si="49"/>
        <v>0</v>
      </c>
      <c r="AA432" s="303">
        <f t="shared" si="49"/>
        <v>0</v>
      </c>
      <c r="AB432" s="303">
        <f t="shared" si="49"/>
        <v>0</v>
      </c>
      <c r="AC432" s="303">
        <f t="shared" si="49"/>
        <v>0</v>
      </c>
      <c r="AD432" s="303">
        <f t="shared" si="49"/>
        <v>0</v>
      </c>
      <c r="AE432" s="303">
        <f t="shared" si="49"/>
        <v>0</v>
      </c>
      <c r="AF432" s="303">
        <f t="shared" si="49"/>
        <v>0</v>
      </c>
      <c r="AG432" s="303">
        <f t="shared" si="49"/>
        <v>0</v>
      </c>
      <c r="AH432" s="303">
        <f t="shared" si="49"/>
        <v>0</v>
      </c>
      <c r="AI432" s="303">
        <f t="shared" si="49"/>
        <v>0</v>
      </c>
      <c r="AJ432" s="303">
        <f t="shared" si="49"/>
        <v>0</v>
      </c>
      <c r="AK432" s="303">
        <f t="shared" si="49"/>
        <v>0</v>
      </c>
      <c r="AL432" s="303">
        <f t="shared" si="49"/>
        <v>0</v>
      </c>
      <c r="AM432" s="303">
        <f t="shared" si="49"/>
        <v>0</v>
      </c>
      <c r="AN432" s="303">
        <f t="shared" si="49"/>
        <v>0</v>
      </c>
      <c r="AO432" s="303">
        <f t="shared" si="49"/>
        <v>0</v>
      </c>
      <c r="AP432" s="303">
        <f t="shared" si="49"/>
        <v>0</v>
      </c>
      <c r="AQ432" s="303">
        <f t="shared" si="49"/>
        <v>0</v>
      </c>
      <c r="AR432" s="303">
        <f t="shared" si="49"/>
        <v>0</v>
      </c>
      <c r="AS432" s="303">
        <f t="shared" si="49"/>
        <v>0</v>
      </c>
      <c r="AT432" s="303">
        <f t="shared" si="49"/>
        <v>0</v>
      </c>
      <c r="AU432" s="302">
        <f t="shared" si="49"/>
        <v>0</v>
      </c>
      <c r="AV432" s="303">
        <f t="shared" si="49"/>
        <v>0</v>
      </c>
      <c r="AW432" s="303">
        <f t="shared" si="49"/>
        <v>0</v>
      </c>
      <c r="AX432" s="303">
        <f t="shared" si="49"/>
        <v>0</v>
      </c>
      <c r="AY432" s="303">
        <f t="shared" si="49"/>
        <v>0</v>
      </c>
      <c r="AZ432" s="303">
        <f t="shared" si="49"/>
        <v>0</v>
      </c>
      <c r="BA432" s="303">
        <f t="shared" si="49"/>
        <v>0</v>
      </c>
      <c r="BB432" s="303">
        <f t="shared" si="49"/>
        <v>0</v>
      </c>
      <c r="BC432" s="303">
        <f t="shared" si="49"/>
        <v>0</v>
      </c>
      <c r="BD432" s="303">
        <f t="shared" si="49"/>
        <v>0</v>
      </c>
      <c r="BE432" s="303">
        <f t="shared" si="49"/>
        <v>0</v>
      </c>
      <c r="BF432" s="303">
        <f t="shared" si="49"/>
        <v>0</v>
      </c>
      <c r="BG432" s="303">
        <f t="shared" si="49"/>
        <v>0</v>
      </c>
      <c r="BH432" s="303">
        <f t="shared" si="49"/>
        <v>0</v>
      </c>
      <c r="BI432" s="303">
        <f t="shared" si="49"/>
        <v>0</v>
      </c>
      <c r="BJ432" s="303">
        <f t="shared" si="49"/>
        <v>0</v>
      </c>
      <c r="BK432" s="303">
        <f t="shared" si="49"/>
        <v>0</v>
      </c>
      <c r="BL432" s="303">
        <f t="shared" si="49"/>
        <v>0</v>
      </c>
      <c r="BM432" s="303">
        <f t="shared" si="49"/>
        <v>0</v>
      </c>
      <c r="BN432" s="303">
        <f t="shared" si="49"/>
        <v>0</v>
      </c>
      <c r="BO432" s="303">
        <f t="shared" si="49"/>
        <v>0</v>
      </c>
      <c r="BP432" s="303">
        <f t="shared" si="49"/>
        <v>0</v>
      </c>
      <c r="BQ432" s="303">
        <f t="shared" si="49"/>
        <v>0</v>
      </c>
      <c r="BR432" s="303">
        <f t="shared" si="48"/>
        <v>0</v>
      </c>
      <c r="BS432" s="303">
        <f t="shared" si="48"/>
        <v>0</v>
      </c>
      <c r="BT432" s="303">
        <f t="shared" si="48"/>
        <v>0</v>
      </c>
      <c r="BU432" s="303">
        <f t="shared" si="48"/>
        <v>0</v>
      </c>
      <c r="BV432" s="303">
        <f t="shared" si="48"/>
        <v>0</v>
      </c>
      <c r="BW432" s="303">
        <f t="shared" si="48"/>
        <v>0</v>
      </c>
      <c r="BX432" s="303">
        <f t="shared" si="48"/>
        <v>0</v>
      </c>
      <c r="BY432" s="303">
        <f t="shared" si="48"/>
        <v>0</v>
      </c>
      <c r="BZ432" s="303">
        <f t="shared" si="48"/>
        <v>0</v>
      </c>
      <c r="CA432" s="303">
        <f t="shared" si="48"/>
        <v>0</v>
      </c>
      <c r="CB432" s="303">
        <f t="shared" si="48"/>
        <v>0</v>
      </c>
      <c r="CC432" s="303">
        <f t="shared" si="48"/>
        <v>0</v>
      </c>
      <c r="CD432" s="303">
        <f t="shared" si="48"/>
        <v>0</v>
      </c>
      <c r="CE432" s="303">
        <f t="shared" si="48"/>
        <v>0</v>
      </c>
      <c r="CF432" s="303">
        <f t="shared" si="48"/>
        <v>0</v>
      </c>
      <c r="CG432" s="303">
        <f t="shared" si="48"/>
        <v>0</v>
      </c>
      <c r="CH432" s="303">
        <f t="shared" si="48"/>
        <v>0</v>
      </c>
      <c r="CI432" s="303">
        <f t="shared" si="48"/>
        <v>0</v>
      </c>
      <c r="CJ432" s="304">
        <f t="shared" si="48"/>
        <v>0</v>
      </c>
      <c r="CK432" s="268">
        <f t="shared" si="42"/>
        <v>0</v>
      </c>
    </row>
    <row r="433" spans="2:89">
      <c r="B433" s="273"/>
      <c r="C433" s="565">
        <f t="shared" si="38"/>
        <v>16</v>
      </c>
      <c r="D433" s="617" t="str">
        <f t="shared" si="38"/>
        <v>生産用機械</v>
      </c>
      <c r="E433" s="302">
        <f t="shared" si="41"/>
        <v>0</v>
      </c>
      <c r="F433" s="303">
        <f t="shared" si="49"/>
        <v>0</v>
      </c>
      <c r="G433" s="303">
        <f t="shared" si="49"/>
        <v>0</v>
      </c>
      <c r="H433" s="303">
        <f t="shared" si="49"/>
        <v>0</v>
      </c>
      <c r="I433" s="303">
        <f t="shared" si="49"/>
        <v>0</v>
      </c>
      <c r="J433" s="303">
        <f t="shared" si="49"/>
        <v>0</v>
      </c>
      <c r="K433" s="303">
        <f t="shared" si="49"/>
        <v>0</v>
      </c>
      <c r="L433" s="303">
        <f t="shared" si="49"/>
        <v>0</v>
      </c>
      <c r="M433" s="303">
        <f t="shared" si="49"/>
        <v>0</v>
      </c>
      <c r="N433" s="303">
        <f t="shared" si="49"/>
        <v>0</v>
      </c>
      <c r="O433" s="303">
        <f t="shared" si="49"/>
        <v>0</v>
      </c>
      <c r="P433" s="303">
        <f t="shared" si="49"/>
        <v>0</v>
      </c>
      <c r="Q433" s="303">
        <f t="shared" si="49"/>
        <v>0</v>
      </c>
      <c r="R433" s="303">
        <f t="shared" si="49"/>
        <v>0</v>
      </c>
      <c r="S433" s="303">
        <f t="shared" si="49"/>
        <v>0</v>
      </c>
      <c r="T433" s="303">
        <f t="shared" si="49"/>
        <v>0</v>
      </c>
      <c r="U433" s="303">
        <f t="shared" si="49"/>
        <v>0</v>
      </c>
      <c r="V433" s="303">
        <f t="shared" si="49"/>
        <v>0</v>
      </c>
      <c r="W433" s="303">
        <f t="shared" si="49"/>
        <v>0</v>
      </c>
      <c r="X433" s="303">
        <f t="shared" si="49"/>
        <v>0</v>
      </c>
      <c r="Y433" s="303">
        <f t="shared" si="49"/>
        <v>0</v>
      </c>
      <c r="Z433" s="303">
        <f t="shared" si="49"/>
        <v>0</v>
      </c>
      <c r="AA433" s="303">
        <f t="shared" si="49"/>
        <v>0</v>
      </c>
      <c r="AB433" s="303">
        <f t="shared" si="49"/>
        <v>0</v>
      </c>
      <c r="AC433" s="303">
        <f t="shared" si="49"/>
        <v>0</v>
      </c>
      <c r="AD433" s="303">
        <f t="shared" si="49"/>
        <v>0</v>
      </c>
      <c r="AE433" s="303">
        <f t="shared" si="49"/>
        <v>0</v>
      </c>
      <c r="AF433" s="303">
        <f t="shared" si="49"/>
        <v>0</v>
      </c>
      <c r="AG433" s="303">
        <f t="shared" si="49"/>
        <v>0</v>
      </c>
      <c r="AH433" s="303">
        <f t="shared" si="49"/>
        <v>0</v>
      </c>
      <c r="AI433" s="303">
        <f t="shared" si="49"/>
        <v>0</v>
      </c>
      <c r="AJ433" s="303">
        <f t="shared" si="49"/>
        <v>0</v>
      </c>
      <c r="AK433" s="303">
        <f t="shared" si="49"/>
        <v>0</v>
      </c>
      <c r="AL433" s="303">
        <f t="shared" si="49"/>
        <v>0</v>
      </c>
      <c r="AM433" s="303">
        <f t="shared" si="49"/>
        <v>0</v>
      </c>
      <c r="AN433" s="303">
        <f t="shared" si="49"/>
        <v>0</v>
      </c>
      <c r="AO433" s="303">
        <f t="shared" si="49"/>
        <v>0</v>
      </c>
      <c r="AP433" s="303">
        <f t="shared" si="49"/>
        <v>0</v>
      </c>
      <c r="AQ433" s="303">
        <f t="shared" si="49"/>
        <v>0</v>
      </c>
      <c r="AR433" s="303">
        <f t="shared" si="49"/>
        <v>0</v>
      </c>
      <c r="AS433" s="303">
        <f t="shared" si="49"/>
        <v>0</v>
      </c>
      <c r="AT433" s="303">
        <f t="shared" si="49"/>
        <v>0</v>
      </c>
      <c r="AU433" s="302">
        <f t="shared" si="49"/>
        <v>0</v>
      </c>
      <c r="AV433" s="303">
        <f t="shared" si="49"/>
        <v>0</v>
      </c>
      <c r="AW433" s="303">
        <f t="shared" si="49"/>
        <v>0</v>
      </c>
      <c r="AX433" s="303">
        <f t="shared" si="49"/>
        <v>0</v>
      </c>
      <c r="AY433" s="303">
        <f t="shared" si="49"/>
        <v>0</v>
      </c>
      <c r="AZ433" s="303">
        <f t="shared" si="49"/>
        <v>0</v>
      </c>
      <c r="BA433" s="303">
        <f t="shared" si="49"/>
        <v>0</v>
      </c>
      <c r="BB433" s="303">
        <f t="shared" si="49"/>
        <v>0</v>
      </c>
      <c r="BC433" s="303">
        <f t="shared" si="49"/>
        <v>0</v>
      </c>
      <c r="BD433" s="303">
        <f t="shared" si="49"/>
        <v>0</v>
      </c>
      <c r="BE433" s="303">
        <f t="shared" si="49"/>
        <v>0</v>
      </c>
      <c r="BF433" s="303">
        <f t="shared" si="49"/>
        <v>0</v>
      </c>
      <c r="BG433" s="303">
        <f t="shared" si="49"/>
        <v>0</v>
      </c>
      <c r="BH433" s="303">
        <f t="shared" si="49"/>
        <v>0</v>
      </c>
      <c r="BI433" s="303">
        <f t="shared" si="49"/>
        <v>0</v>
      </c>
      <c r="BJ433" s="303">
        <f t="shared" si="49"/>
        <v>0</v>
      </c>
      <c r="BK433" s="303">
        <f t="shared" si="49"/>
        <v>0</v>
      </c>
      <c r="BL433" s="303">
        <f t="shared" si="49"/>
        <v>0</v>
      </c>
      <c r="BM433" s="303">
        <f t="shared" si="49"/>
        <v>0</v>
      </c>
      <c r="BN433" s="303">
        <f t="shared" si="49"/>
        <v>0</v>
      </c>
      <c r="BO433" s="303">
        <f t="shared" si="49"/>
        <v>0</v>
      </c>
      <c r="BP433" s="303">
        <f t="shared" si="49"/>
        <v>0</v>
      </c>
      <c r="BQ433" s="303">
        <f t="shared" si="49"/>
        <v>0</v>
      </c>
      <c r="BR433" s="303">
        <f t="shared" si="48"/>
        <v>0</v>
      </c>
      <c r="BS433" s="303">
        <f t="shared" si="48"/>
        <v>0</v>
      </c>
      <c r="BT433" s="303">
        <f t="shared" si="48"/>
        <v>0</v>
      </c>
      <c r="BU433" s="303">
        <f t="shared" si="48"/>
        <v>0</v>
      </c>
      <c r="BV433" s="303">
        <f t="shared" si="48"/>
        <v>0</v>
      </c>
      <c r="BW433" s="303">
        <f t="shared" si="48"/>
        <v>0</v>
      </c>
      <c r="BX433" s="303">
        <f t="shared" si="48"/>
        <v>0</v>
      </c>
      <c r="BY433" s="303">
        <f t="shared" si="48"/>
        <v>0</v>
      </c>
      <c r="BZ433" s="303">
        <f t="shared" si="48"/>
        <v>0</v>
      </c>
      <c r="CA433" s="303">
        <f t="shared" si="48"/>
        <v>0</v>
      </c>
      <c r="CB433" s="303">
        <f t="shared" si="48"/>
        <v>0</v>
      </c>
      <c r="CC433" s="303">
        <f t="shared" si="48"/>
        <v>0</v>
      </c>
      <c r="CD433" s="303">
        <f t="shared" si="48"/>
        <v>0</v>
      </c>
      <c r="CE433" s="303">
        <f t="shared" si="48"/>
        <v>0</v>
      </c>
      <c r="CF433" s="303">
        <f t="shared" si="48"/>
        <v>0</v>
      </c>
      <c r="CG433" s="303">
        <f t="shared" si="48"/>
        <v>0</v>
      </c>
      <c r="CH433" s="303">
        <f t="shared" si="48"/>
        <v>0</v>
      </c>
      <c r="CI433" s="303">
        <f t="shared" si="48"/>
        <v>0</v>
      </c>
      <c r="CJ433" s="304">
        <f t="shared" si="48"/>
        <v>0</v>
      </c>
      <c r="CK433" s="268">
        <f t="shared" si="42"/>
        <v>0</v>
      </c>
    </row>
    <row r="434" spans="2:89">
      <c r="B434" s="273"/>
      <c r="C434" s="565">
        <f t="shared" si="38"/>
        <v>17</v>
      </c>
      <c r="D434" s="617" t="str">
        <f t="shared" si="38"/>
        <v>業務用機械</v>
      </c>
      <c r="E434" s="302">
        <f t="shared" si="41"/>
        <v>0</v>
      </c>
      <c r="F434" s="303">
        <f t="shared" si="49"/>
        <v>0</v>
      </c>
      <c r="G434" s="303">
        <f t="shared" si="49"/>
        <v>0</v>
      </c>
      <c r="H434" s="303">
        <f t="shared" si="49"/>
        <v>0</v>
      </c>
      <c r="I434" s="303">
        <f t="shared" si="49"/>
        <v>0</v>
      </c>
      <c r="J434" s="303">
        <f t="shared" si="49"/>
        <v>0</v>
      </c>
      <c r="K434" s="303">
        <f t="shared" si="49"/>
        <v>0</v>
      </c>
      <c r="L434" s="303">
        <f t="shared" si="49"/>
        <v>0</v>
      </c>
      <c r="M434" s="303">
        <f t="shared" si="49"/>
        <v>0</v>
      </c>
      <c r="N434" s="303">
        <f t="shared" si="49"/>
        <v>0</v>
      </c>
      <c r="O434" s="303">
        <f t="shared" si="49"/>
        <v>0</v>
      </c>
      <c r="P434" s="303">
        <f t="shared" si="49"/>
        <v>0</v>
      </c>
      <c r="Q434" s="303">
        <f t="shared" si="49"/>
        <v>0</v>
      </c>
      <c r="R434" s="303">
        <f t="shared" si="49"/>
        <v>0</v>
      </c>
      <c r="S434" s="303">
        <f t="shared" si="49"/>
        <v>0</v>
      </c>
      <c r="T434" s="303">
        <f t="shared" si="49"/>
        <v>0</v>
      </c>
      <c r="U434" s="303">
        <f t="shared" si="49"/>
        <v>0</v>
      </c>
      <c r="V434" s="303">
        <f t="shared" si="49"/>
        <v>0</v>
      </c>
      <c r="W434" s="303">
        <f t="shared" si="49"/>
        <v>0</v>
      </c>
      <c r="X434" s="303">
        <f t="shared" si="49"/>
        <v>0</v>
      </c>
      <c r="Y434" s="303">
        <f t="shared" si="49"/>
        <v>0</v>
      </c>
      <c r="Z434" s="303">
        <f t="shared" si="49"/>
        <v>0</v>
      </c>
      <c r="AA434" s="303">
        <f t="shared" si="49"/>
        <v>0</v>
      </c>
      <c r="AB434" s="303">
        <f t="shared" si="49"/>
        <v>0</v>
      </c>
      <c r="AC434" s="303">
        <f t="shared" si="49"/>
        <v>0</v>
      </c>
      <c r="AD434" s="303">
        <f t="shared" si="49"/>
        <v>0</v>
      </c>
      <c r="AE434" s="303">
        <f t="shared" si="49"/>
        <v>0</v>
      </c>
      <c r="AF434" s="303">
        <f t="shared" si="49"/>
        <v>0</v>
      </c>
      <c r="AG434" s="303">
        <f t="shared" si="49"/>
        <v>0</v>
      </c>
      <c r="AH434" s="303">
        <f t="shared" si="49"/>
        <v>0</v>
      </c>
      <c r="AI434" s="303">
        <f t="shared" si="49"/>
        <v>0</v>
      </c>
      <c r="AJ434" s="303">
        <f t="shared" si="49"/>
        <v>0</v>
      </c>
      <c r="AK434" s="303">
        <f t="shared" si="49"/>
        <v>0</v>
      </c>
      <c r="AL434" s="303">
        <f t="shared" si="49"/>
        <v>0</v>
      </c>
      <c r="AM434" s="303">
        <f t="shared" si="49"/>
        <v>0</v>
      </c>
      <c r="AN434" s="303">
        <f t="shared" si="49"/>
        <v>0</v>
      </c>
      <c r="AO434" s="303">
        <f t="shared" si="49"/>
        <v>0</v>
      </c>
      <c r="AP434" s="303">
        <f t="shared" si="49"/>
        <v>0</v>
      </c>
      <c r="AQ434" s="303">
        <f t="shared" si="49"/>
        <v>0</v>
      </c>
      <c r="AR434" s="303">
        <f t="shared" si="49"/>
        <v>0</v>
      </c>
      <c r="AS434" s="303">
        <f t="shared" si="49"/>
        <v>0</v>
      </c>
      <c r="AT434" s="303">
        <f t="shared" si="49"/>
        <v>0</v>
      </c>
      <c r="AU434" s="302">
        <f t="shared" si="49"/>
        <v>0</v>
      </c>
      <c r="AV434" s="303">
        <f t="shared" si="49"/>
        <v>0</v>
      </c>
      <c r="AW434" s="303">
        <f t="shared" si="49"/>
        <v>0</v>
      </c>
      <c r="AX434" s="303">
        <f t="shared" si="49"/>
        <v>0</v>
      </c>
      <c r="AY434" s="303">
        <f t="shared" si="49"/>
        <v>0</v>
      </c>
      <c r="AZ434" s="303">
        <f t="shared" si="49"/>
        <v>0</v>
      </c>
      <c r="BA434" s="303">
        <f t="shared" si="49"/>
        <v>0</v>
      </c>
      <c r="BB434" s="303">
        <f t="shared" si="49"/>
        <v>0</v>
      </c>
      <c r="BC434" s="303">
        <f t="shared" si="49"/>
        <v>0</v>
      </c>
      <c r="BD434" s="303">
        <f t="shared" si="49"/>
        <v>0</v>
      </c>
      <c r="BE434" s="303">
        <f t="shared" si="49"/>
        <v>0</v>
      </c>
      <c r="BF434" s="303">
        <f t="shared" si="49"/>
        <v>0</v>
      </c>
      <c r="BG434" s="303">
        <f t="shared" si="49"/>
        <v>0</v>
      </c>
      <c r="BH434" s="303">
        <f t="shared" si="49"/>
        <v>0</v>
      </c>
      <c r="BI434" s="303">
        <f t="shared" si="49"/>
        <v>0</v>
      </c>
      <c r="BJ434" s="303">
        <f t="shared" si="49"/>
        <v>0</v>
      </c>
      <c r="BK434" s="303">
        <f t="shared" si="49"/>
        <v>0</v>
      </c>
      <c r="BL434" s="303">
        <f t="shared" si="49"/>
        <v>0</v>
      </c>
      <c r="BM434" s="303">
        <f t="shared" si="49"/>
        <v>0</v>
      </c>
      <c r="BN434" s="303">
        <f t="shared" si="49"/>
        <v>0</v>
      </c>
      <c r="BO434" s="303">
        <f t="shared" si="49"/>
        <v>0</v>
      </c>
      <c r="BP434" s="303">
        <f t="shared" si="49"/>
        <v>0</v>
      </c>
      <c r="BQ434" s="303">
        <f t="shared" si="49"/>
        <v>0</v>
      </c>
      <c r="BR434" s="303">
        <f t="shared" si="48"/>
        <v>0</v>
      </c>
      <c r="BS434" s="303">
        <f t="shared" si="48"/>
        <v>0</v>
      </c>
      <c r="BT434" s="303">
        <f t="shared" si="48"/>
        <v>0</v>
      </c>
      <c r="BU434" s="303">
        <f t="shared" si="48"/>
        <v>0</v>
      </c>
      <c r="BV434" s="303">
        <f t="shared" si="48"/>
        <v>0</v>
      </c>
      <c r="BW434" s="303">
        <f t="shared" si="48"/>
        <v>0</v>
      </c>
      <c r="BX434" s="303">
        <f t="shared" si="48"/>
        <v>0</v>
      </c>
      <c r="BY434" s="303">
        <f t="shared" si="48"/>
        <v>0</v>
      </c>
      <c r="BZ434" s="303">
        <f t="shared" si="48"/>
        <v>0</v>
      </c>
      <c r="CA434" s="303">
        <f t="shared" si="48"/>
        <v>0</v>
      </c>
      <c r="CB434" s="303">
        <f t="shared" si="48"/>
        <v>0</v>
      </c>
      <c r="CC434" s="303">
        <f t="shared" si="48"/>
        <v>0</v>
      </c>
      <c r="CD434" s="303">
        <f t="shared" si="48"/>
        <v>0</v>
      </c>
      <c r="CE434" s="303">
        <f t="shared" si="48"/>
        <v>0</v>
      </c>
      <c r="CF434" s="303">
        <f t="shared" si="48"/>
        <v>0</v>
      </c>
      <c r="CG434" s="303">
        <f t="shared" si="48"/>
        <v>0</v>
      </c>
      <c r="CH434" s="303">
        <f t="shared" si="48"/>
        <v>0</v>
      </c>
      <c r="CI434" s="303">
        <f t="shared" si="48"/>
        <v>0</v>
      </c>
      <c r="CJ434" s="304">
        <f t="shared" si="48"/>
        <v>0</v>
      </c>
      <c r="CK434" s="268">
        <f t="shared" si="42"/>
        <v>0</v>
      </c>
    </row>
    <row r="435" spans="2:89">
      <c r="B435" s="273"/>
      <c r="C435" s="565">
        <f t="shared" si="38"/>
        <v>18</v>
      </c>
      <c r="D435" s="617" t="str">
        <f t="shared" si="38"/>
        <v>電子部品</v>
      </c>
      <c r="E435" s="302">
        <f t="shared" si="41"/>
        <v>0</v>
      </c>
      <c r="F435" s="303">
        <f t="shared" si="49"/>
        <v>0</v>
      </c>
      <c r="G435" s="303">
        <f t="shared" si="49"/>
        <v>0</v>
      </c>
      <c r="H435" s="303">
        <f t="shared" si="49"/>
        <v>0</v>
      </c>
      <c r="I435" s="303">
        <f t="shared" si="49"/>
        <v>0</v>
      </c>
      <c r="J435" s="303">
        <f t="shared" si="49"/>
        <v>0</v>
      </c>
      <c r="K435" s="303">
        <f t="shared" si="49"/>
        <v>0</v>
      </c>
      <c r="L435" s="303">
        <f t="shared" si="49"/>
        <v>0</v>
      </c>
      <c r="M435" s="303">
        <f t="shared" si="49"/>
        <v>0</v>
      </c>
      <c r="N435" s="303">
        <f t="shared" si="49"/>
        <v>0</v>
      </c>
      <c r="O435" s="303">
        <f t="shared" si="49"/>
        <v>0</v>
      </c>
      <c r="P435" s="303">
        <f t="shared" si="49"/>
        <v>0</v>
      </c>
      <c r="Q435" s="303">
        <f t="shared" si="49"/>
        <v>0</v>
      </c>
      <c r="R435" s="303">
        <f t="shared" si="49"/>
        <v>0</v>
      </c>
      <c r="S435" s="303">
        <f t="shared" si="49"/>
        <v>0</v>
      </c>
      <c r="T435" s="303">
        <f t="shared" si="49"/>
        <v>0</v>
      </c>
      <c r="U435" s="303">
        <f t="shared" si="49"/>
        <v>0</v>
      </c>
      <c r="V435" s="303">
        <f t="shared" si="49"/>
        <v>0</v>
      </c>
      <c r="W435" s="303">
        <f t="shared" si="49"/>
        <v>0</v>
      </c>
      <c r="X435" s="303">
        <f t="shared" si="49"/>
        <v>0</v>
      </c>
      <c r="Y435" s="303">
        <f t="shared" si="49"/>
        <v>0</v>
      </c>
      <c r="Z435" s="303">
        <f t="shared" si="49"/>
        <v>0</v>
      </c>
      <c r="AA435" s="303">
        <f t="shared" si="49"/>
        <v>0</v>
      </c>
      <c r="AB435" s="303">
        <f t="shared" si="49"/>
        <v>0</v>
      </c>
      <c r="AC435" s="303">
        <f t="shared" si="49"/>
        <v>0</v>
      </c>
      <c r="AD435" s="303">
        <f t="shared" si="49"/>
        <v>0</v>
      </c>
      <c r="AE435" s="303">
        <f t="shared" si="49"/>
        <v>0</v>
      </c>
      <c r="AF435" s="303">
        <f t="shared" si="49"/>
        <v>0</v>
      </c>
      <c r="AG435" s="303">
        <f t="shared" si="49"/>
        <v>0</v>
      </c>
      <c r="AH435" s="303">
        <f t="shared" si="49"/>
        <v>0</v>
      </c>
      <c r="AI435" s="303">
        <f t="shared" si="49"/>
        <v>0</v>
      </c>
      <c r="AJ435" s="303">
        <f t="shared" si="49"/>
        <v>0</v>
      </c>
      <c r="AK435" s="303">
        <f t="shared" si="49"/>
        <v>0</v>
      </c>
      <c r="AL435" s="303">
        <f t="shared" si="49"/>
        <v>0</v>
      </c>
      <c r="AM435" s="303">
        <f t="shared" si="49"/>
        <v>0</v>
      </c>
      <c r="AN435" s="303">
        <f t="shared" si="49"/>
        <v>0</v>
      </c>
      <c r="AO435" s="303">
        <f t="shared" si="49"/>
        <v>0</v>
      </c>
      <c r="AP435" s="303">
        <f t="shared" si="49"/>
        <v>0</v>
      </c>
      <c r="AQ435" s="303">
        <f t="shared" si="49"/>
        <v>0</v>
      </c>
      <c r="AR435" s="303">
        <f t="shared" si="49"/>
        <v>0</v>
      </c>
      <c r="AS435" s="303">
        <f t="shared" si="49"/>
        <v>0</v>
      </c>
      <c r="AT435" s="303">
        <f t="shared" si="49"/>
        <v>0</v>
      </c>
      <c r="AU435" s="302">
        <f t="shared" si="49"/>
        <v>0</v>
      </c>
      <c r="AV435" s="303">
        <f t="shared" si="49"/>
        <v>0</v>
      </c>
      <c r="AW435" s="303">
        <f t="shared" si="49"/>
        <v>0</v>
      </c>
      <c r="AX435" s="303">
        <f t="shared" si="49"/>
        <v>0</v>
      </c>
      <c r="AY435" s="303">
        <f t="shared" si="49"/>
        <v>0</v>
      </c>
      <c r="AZ435" s="303">
        <f t="shared" si="49"/>
        <v>0</v>
      </c>
      <c r="BA435" s="303">
        <f t="shared" si="49"/>
        <v>0</v>
      </c>
      <c r="BB435" s="303">
        <f t="shared" si="49"/>
        <v>0</v>
      </c>
      <c r="BC435" s="303">
        <f t="shared" si="49"/>
        <v>0</v>
      </c>
      <c r="BD435" s="303">
        <f t="shared" si="49"/>
        <v>0</v>
      </c>
      <c r="BE435" s="303">
        <f t="shared" si="49"/>
        <v>0</v>
      </c>
      <c r="BF435" s="303">
        <f t="shared" si="49"/>
        <v>0</v>
      </c>
      <c r="BG435" s="303">
        <f t="shared" si="49"/>
        <v>0</v>
      </c>
      <c r="BH435" s="303">
        <f t="shared" si="49"/>
        <v>0</v>
      </c>
      <c r="BI435" s="303">
        <f t="shared" si="49"/>
        <v>0</v>
      </c>
      <c r="BJ435" s="303">
        <f t="shared" si="49"/>
        <v>0</v>
      </c>
      <c r="BK435" s="303">
        <f t="shared" si="49"/>
        <v>0</v>
      </c>
      <c r="BL435" s="303">
        <f t="shared" si="49"/>
        <v>0</v>
      </c>
      <c r="BM435" s="303">
        <f t="shared" si="49"/>
        <v>0</v>
      </c>
      <c r="BN435" s="303">
        <f t="shared" si="49"/>
        <v>0</v>
      </c>
      <c r="BO435" s="303">
        <f t="shared" si="49"/>
        <v>0</v>
      </c>
      <c r="BP435" s="303">
        <f t="shared" si="49"/>
        <v>0</v>
      </c>
      <c r="BQ435" s="303">
        <f t="shared" ref="BQ435:CJ438" si="50">BQ$414*BQ344</f>
        <v>0</v>
      </c>
      <c r="BR435" s="303">
        <f t="shared" si="50"/>
        <v>0</v>
      </c>
      <c r="BS435" s="303">
        <f t="shared" si="50"/>
        <v>0</v>
      </c>
      <c r="BT435" s="303">
        <f t="shared" si="50"/>
        <v>0</v>
      </c>
      <c r="BU435" s="303">
        <f t="shared" si="50"/>
        <v>0</v>
      </c>
      <c r="BV435" s="303">
        <f t="shared" si="50"/>
        <v>0</v>
      </c>
      <c r="BW435" s="303">
        <f t="shared" si="50"/>
        <v>0</v>
      </c>
      <c r="BX435" s="303">
        <f t="shared" si="50"/>
        <v>0</v>
      </c>
      <c r="BY435" s="303">
        <f t="shared" si="50"/>
        <v>0</v>
      </c>
      <c r="BZ435" s="303">
        <f t="shared" si="50"/>
        <v>0</v>
      </c>
      <c r="CA435" s="303">
        <f t="shared" si="50"/>
        <v>0</v>
      </c>
      <c r="CB435" s="303">
        <f t="shared" si="50"/>
        <v>0</v>
      </c>
      <c r="CC435" s="303">
        <f t="shared" si="50"/>
        <v>0</v>
      </c>
      <c r="CD435" s="303">
        <f t="shared" si="50"/>
        <v>0</v>
      </c>
      <c r="CE435" s="303">
        <f t="shared" si="50"/>
        <v>0</v>
      </c>
      <c r="CF435" s="303">
        <f t="shared" si="50"/>
        <v>0</v>
      </c>
      <c r="CG435" s="303">
        <f t="shared" si="50"/>
        <v>0</v>
      </c>
      <c r="CH435" s="303">
        <f t="shared" si="50"/>
        <v>0</v>
      </c>
      <c r="CI435" s="303">
        <f t="shared" si="50"/>
        <v>0</v>
      </c>
      <c r="CJ435" s="304">
        <f t="shared" si="50"/>
        <v>0</v>
      </c>
      <c r="CK435" s="268">
        <f t="shared" si="42"/>
        <v>0</v>
      </c>
    </row>
    <row r="436" spans="2:89">
      <c r="B436" s="273"/>
      <c r="C436" s="565">
        <f t="shared" si="38"/>
        <v>19</v>
      </c>
      <c r="D436" s="617" t="str">
        <f t="shared" si="38"/>
        <v>電気機械</v>
      </c>
      <c r="E436" s="302">
        <f t="shared" si="41"/>
        <v>0</v>
      </c>
      <c r="F436" s="303">
        <f t="shared" ref="F436:BQ439" si="51">F$414*F345</f>
        <v>0</v>
      </c>
      <c r="G436" s="303">
        <f t="shared" si="51"/>
        <v>0</v>
      </c>
      <c r="H436" s="303">
        <f t="shared" si="51"/>
        <v>0</v>
      </c>
      <c r="I436" s="303">
        <f t="shared" si="51"/>
        <v>0</v>
      </c>
      <c r="J436" s="303">
        <f t="shared" si="51"/>
        <v>0</v>
      </c>
      <c r="K436" s="303">
        <f t="shared" si="51"/>
        <v>0</v>
      </c>
      <c r="L436" s="303">
        <f t="shared" si="51"/>
        <v>0</v>
      </c>
      <c r="M436" s="303">
        <f t="shared" si="51"/>
        <v>0</v>
      </c>
      <c r="N436" s="303">
        <f t="shared" si="51"/>
        <v>0</v>
      </c>
      <c r="O436" s="303">
        <f t="shared" si="51"/>
        <v>0</v>
      </c>
      <c r="P436" s="303">
        <f t="shared" si="51"/>
        <v>0</v>
      </c>
      <c r="Q436" s="303">
        <f t="shared" si="51"/>
        <v>0</v>
      </c>
      <c r="R436" s="303">
        <f t="shared" si="51"/>
        <v>0</v>
      </c>
      <c r="S436" s="303">
        <f t="shared" si="51"/>
        <v>0</v>
      </c>
      <c r="T436" s="303">
        <f t="shared" si="51"/>
        <v>0</v>
      </c>
      <c r="U436" s="303">
        <f t="shared" si="51"/>
        <v>0</v>
      </c>
      <c r="V436" s="303">
        <f t="shared" si="51"/>
        <v>0</v>
      </c>
      <c r="W436" s="303">
        <f t="shared" si="51"/>
        <v>0</v>
      </c>
      <c r="X436" s="303">
        <f t="shared" si="51"/>
        <v>0</v>
      </c>
      <c r="Y436" s="303">
        <f t="shared" si="51"/>
        <v>0</v>
      </c>
      <c r="Z436" s="303">
        <f t="shared" si="51"/>
        <v>0</v>
      </c>
      <c r="AA436" s="303">
        <f t="shared" si="51"/>
        <v>0</v>
      </c>
      <c r="AB436" s="303">
        <f t="shared" si="51"/>
        <v>0</v>
      </c>
      <c r="AC436" s="303">
        <f t="shared" si="51"/>
        <v>0</v>
      </c>
      <c r="AD436" s="303">
        <f t="shared" si="51"/>
        <v>0</v>
      </c>
      <c r="AE436" s="303">
        <f t="shared" si="51"/>
        <v>0</v>
      </c>
      <c r="AF436" s="303">
        <f t="shared" si="51"/>
        <v>0</v>
      </c>
      <c r="AG436" s="303">
        <f t="shared" si="51"/>
        <v>0</v>
      </c>
      <c r="AH436" s="303">
        <f t="shared" si="51"/>
        <v>0</v>
      </c>
      <c r="AI436" s="303">
        <f t="shared" si="51"/>
        <v>0</v>
      </c>
      <c r="AJ436" s="303">
        <f t="shared" si="51"/>
        <v>0</v>
      </c>
      <c r="AK436" s="303">
        <f t="shared" si="51"/>
        <v>0</v>
      </c>
      <c r="AL436" s="303">
        <f t="shared" si="51"/>
        <v>0</v>
      </c>
      <c r="AM436" s="303">
        <f t="shared" si="51"/>
        <v>0</v>
      </c>
      <c r="AN436" s="303">
        <f t="shared" si="51"/>
        <v>0</v>
      </c>
      <c r="AO436" s="303">
        <f t="shared" si="51"/>
        <v>0</v>
      </c>
      <c r="AP436" s="303">
        <f t="shared" si="51"/>
        <v>0</v>
      </c>
      <c r="AQ436" s="303">
        <f t="shared" si="51"/>
        <v>0</v>
      </c>
      <c r="AR436" s="303">
        <f t="shared" si="51"/>
        <v>0</v>
      </c>
      <c r="AS436" s="303">
        <f t="shared" si="51"/>
        <v>0</v>
      </c>
      <c r="AT436" s="303">
        <f t="shared" si="51"/>
        <v>0</v>
      </c>
      <c r="AU436" s="302">
        <f t="shared" si="51"/>
        <v>0</v>
      </c>
      <c r="AV436" s="303">
        <f t="shared" si="51"/>
        <v>0</v>
      </c>
      <c r="AW436" s="303">
        <f t="shared" si="51"/>
        <v>0</v>
      </c>
      <c r="AX436" s="303">
        <f t="shared" si="51"/>
        <v>0</v>
      </c>
      <c r="AY436" s="303">
        <f t="shared" si="51"/>
        <v>0</v>
      </c>
      <c r="AZ436" s="303">
        <f t="shared" si="51"/>
        <v>0</v>
      </c>
      <c r="BA436" s="303">
        <f t="shared" si="51"/>
        <v>0</v>
      </c>
      <c r="BB436" s="303">
        <f t="shared" si="51"/>
        <v>0</v>
      </c>
      <c r="BC436" s="303">
        <f t="shared" si="51"/>
        <v>0</v>
      </c>
      <c r="BD436" s="303">
        <f t="shared" si="51"/>
        <v>0</v>
      </c>
      <c r="BE436" s="303">
        <f t="shared" si="51"/>
        <v>0</v>
      </c>
      <c r="BF436" s="303">
        <f t="shared" si="51"/>
        <v>0</v>
      </c>
      <c r="BG436" s="303">
        <f t="shared" si="51"/>
        <v>0</v>
      </c>
      <c r="BH436" s="303">
        <f t="shared" si="51"/>
        <v>0</v>
      </c>
      <c r="BI436" s="303">
        <f t="shared" si="51"/>
        <v>0</v>
      </c>
      <c r="BJ436" s="303">
        <f t="shared" si="51"/>
        <v>0</v>
      </c>
      <c r="BK436" s="303">
        <f t="shared" si="51"/>
        <v>0</v>
      </c>
      <c r="BL436" s="303">
        <f t="shared" si="51"/>
        <v>0</v>
      </c>
      <c r="BM436" s="303">
        <f t="shared" si="51"/>
        <v>0</v>
      </c>
      <c r="BN436" s="303">
        <f t="shared" si="51"/>
        <v>0</v>
      </c>
      <c r="BO436" s="303">
        <f t="shared" si="51"/>
        <v>0</v>
      </c>
      <c r="BP436" s="303">
        <f t="shared" si="51"/>
        <v>0</v>
      </c>
      <c r="BQ436" s="303">
        <f t="shared" si="51"/>
        <v>0</v>
      </c>
      <c r="BR436" s="303">
        <f t="shared" si="50"/>
        <v>0</v>
      </c>
      <c r="BS436" s="303">
        <f t="shared" si="50"/>
        <v>0</v>
      </c>
      <c r="BT436" s="303">
        <f t="shared" si="50"/>
        <v>0</v>
      </c>
      <c r="BU436" s="303">
        <f t="shared" si="50"/>
        <v>0</v>
      </c>
      <c r="BV436" s="303">
        <f t="shared" si="50"/>
        <v>0</v>
      </c>
      <c r="BW436" s="303">
        <f t="shared" si="50"/>
        <v>0</v>
      </c>
      <c r="BX436" s="303">
        <f t="shared" si="50"/>
        <v>0</v>
      </c>
      <c r="BY436" s="303">
        <f t="shared" si="50"/>
        <v>0</v>
      </c>
      <c r="BZ436" s="303">
        <f t="shared" si="50"/>
        <v>0</v>
      </c>
      <c r="CA436" s="303">
        <f t="shared" si="50"/>
        <v>0</v>
      </c>
      <c r="CB436" s="303">
        <f t="shared" si="50"/>
        <v>0</v>
      </c>
      <c r="CC436" s="303">
        <f t="shared" si="50"/>
        <v>0</v>
      </c>
      <c r="CD436" s="303">
        <f t="shared" si="50"/>
        <v>0</v>
      </c>
      <c r="CE436" s="303">
        <f t="shared" si="50"/>
        <v>0</v>
      </c>
      <c r="CF436" s="303">
        <f t="shared" si="50"/>
        <v>0</v>
      </c>
      <c r="CG436" s="303">
        <f t="shared" si="50"/>
        <v>0</v>
      </c>
      <c r="CH436" s="303">
        <f t="shared" si="50"/>
        <v>0</v>
      </c>
      <c r="CI436" s="303">
        <f t="shared" si="50"/>
        <v>0</v>
      </c>
      <c r="CJ436" s="304">
        <f t="shared" si="50"/>
        <v>0</v>
      </c>
      <c r="CK436" s="268">
        <f t="shared" si="42"/>
        <v>0</v>
      </c>
    </row>
    <row r="437" spans="2:89">
      <c r="B437" s="273"/>
      <c r="C437" s="565">
        <f t="shared" si="38"/>
        <v>20</v>
      </c>
      <c r="D437" s="617" t="str">
        <f t="shared" si="38"/>
        <v>情報通信機器</v>
      </c>
      <c r="E437" s="302">
        <f t="shared" si="41"/>
        <v>0</v>
      </c>
      <c r="F437" s="303">
        <f t="shared" si="51"/>
        <v>0</v>
      </c>
      <c r="G437" s="303">
        <f t="shared" si="51"/>
        <v>0</v>
      </c>
      <c r="H437" s="303">
        <f t="shared" si="51"/>
        <v>0</v>
      </c>
      <c r="I437" s="303">
        <f t="shared" si="51"/>
        <v>0</v>
      </c>
      <c r="J437" s="303">
        <f t="shared" si="51"/>
        <v>0</v>
      </c>
      <c r="K437" s="303">
        <f t="shared" si="51"/>
        <v>0</v>
      </c>
      <c r="L437" s="303">
        <f t="shared" si="51"/>
        <v>0</v>
      </c>
      <c r="M437" s="303">
        <f t="shared" si="51"/>
        <v>0</v>
      </c>
      <c r="N437" s="303">
        <f t="shared" si="51"/>
        <v>0</v>
      </c>
      <c r="O437" s="303">
        <f t="shared" si="51"/>
        <v>0</v>
      </c>
      <c r="P437" s="303">
        <f t="shared" si="51"/>
        <v>0</v>
      </c>
      <c r="Q437" s="303">
        <f t="shared" si="51"/>
        <v>0</v>
      </c>
      <c r="R437" s="303">
        <f t="shared" si="51"/>
        <v>0</v>
      </c>
      <c r="S437" s="303">
        <f t="shared" si="51"/>
        <v>0</v>
      </c>
      <c r="T437" s="303">
        <f t="shared" si="51"/>
        <v>0</v>
      </c>
      <c r="U437" s="303">
        <f t="shared" si="51"/>
        <v>0</v>
      </c>
      <c r="V437" s="303">
        <f t="shared" si="51"/>
        <v>0</v>
      </c>
      <c r="W437" s="303">
        <f t="shared" si="51"/>
        <v>0</v>
      </c>
      <c r="X437" s="303">
        <f t="shared" si="51"/>
        <v>0</v>
      </c>
      <c r="Y437" s="303">
        <f t="shared" si="51"/>
        <v>0</v>
      </c>
      <c r="Z437" s="303">
        <f t="shared" si="51"/>
        <v>0</v>
      </c>
      <c r="AA437" s="303">
        <f t="shared" si="51"/>
        <v>0</v>
      </c>
      <c r="AB437" s="303">
        <f t="shared" si="51"/>
        <v>0</v>
      </c>
      <c r="AC437" s="303">
        <f t="shared" si="51"/>
        <v>0</v>
      </c>
      <c r="AD437" s="303">
        <f t="shared" si="51"/>
        <v>0</v>
      </c>
      <c r="AE437" s="303">
        <f t="shared" si="51"/>
        <v>0</v>
      </c>
      <c r="AF437" s="303">
        <f t="shared" si="51"/>
        <v>0</v>
      </c>
      <c r="AG437" s="303">
        <f t="shared" si="51"/>
        <v>0</v>
      </c>
      <c r="AH437" s="303">
        <f t="shared" si="51"/>
        <v>0</v>
      </c>
      <c r="AI437" s="303">
        <f t="shared" si="51"/>
        <v>0</v>
      </c>
      <c r="AJ437" s="303">
        <f t="shared" si="51"/>
        <v>0</v>
      </c>
      <c r="AK437" s="303">
        <f t="shared" si="51"/>
        <v>0</v>
      </c>
      <c r="AL437" s="303">
        <f t="shared" si="51"/>
        <v>0</v>
      </c>
      <c r="AM437" s="303">
        <f t="shared" si="51"/>
        <v>0</v>
      </c>
      <c r="AN437" s="303">
        <f t="shared" si="51"/>
        <v>0</v>
      </c>
      <c r="AO437" s="303">
        <f t="shared" si="51"/>
        <v>0</v>
      </c>
      <c r="AP437" s="303">
        <f t="shared" si="51"/>
        <v>0</v>
      </c>
      <c r="AQ437" s="303">
        <f t="shared" si="51"/>
        <v>0</v>
      </c>
      <c r="AR437" s="303">
        <f t="shared" si="51"/>
        <v>0</v>
      </c>
      <c r="AS437" s="303">
        <f t="shared" si="51"/>
        <v>0</v>
      </c>
      <c r="AT437" s="303">
        <f t="shared" si="51"/>
        <v>0</v>
      </c>
      <c r="AU437" s="302">
        <f t="shared" si="51"/>
        <v>0</v>
      </c>
      <c r="AV437" s="303">
        <f t="shared" si="51"/>
        <v>0</v>
      </c>
      <c r="AW437" s="303">
        <f t="shared" si="51"/>
        <v>0</v>
      </c>
      <c r="AX437" s="303">
        <f t="shared" si="51"/>
        <v>0</v>
      </c>
      <c r="AY437" s="303">
        <f t="shared" si="51"/>
        <v>0</v>
      </c>
      <c r="AZ437" s="303">
        <f t="shared" si="51"/>
        <v>0</v>
      </c>
      <c r="BA437" s="303">
        <f t="shared" si="51"/>
        <v>0</v>
      </c>
      <c r="BB437" s="303">
        <f t="shared" si="51"/>
        <v>0</v>
      </c>
      <c r="BC437" s="303">
        <f t="shared" si="51"/>
        <v>0</v>
      </c>
      <c r="BD437" s="303">
        <f t="shared" si="51"/>
        <v>0</v>
      </c>
      <c r="BE437" s="303">
        <f t="shared" si="51"/>
        <v>0</v>
      </c>
      <c r="BF437" s="303">
        <f t="shared" si="51"/>
        <v>0</v>
      </c>
      <c r="BG437" s="303">
        <f t="shared" si="51"/>
        <v>0</v>
      </c>
      <c r="BH437" s="303">
        <f t="shared" si="51"/>
        <v>0</v>
      </c>
      <c r="BI437" s="303">
        <f t="shared" si="51"/>
        <v>0</v>
      </c>
      <c r="BJ437" s="303">
        <f t="shared" si="51"/>
        <v>0</v>
      </c>
      <c r="BK437" s="303">
        <f t="shared" si="51"/>
        <v>0</v>
      </c>
      <c r="BL437" s="303">
        <f t="shared" si="51"/>
        <v>0</v>
      </c>
      <c r="BM437" s="303">
        <f t="shared" si="51"/>
        <v>0</v>
      </c>
      <c r="BN437" s="303">
        <f t="shared" si="51"/>
        <v>0</v>
      </c>
      <c r="BO437" s="303">
        <f t="shared" si="51"/>
        <v>0</v>
      </c>
      <c r="BP437" s="303">
        <f t="shared" si="51"/>
        <v>0</v>
      </c>
      <c r="BQ437" s="303">
        <f t="shared" si="51"/>
        <v>0</v>
      </c>
      <c r="BR437" s="303">
        <f t="shared" si="50"/>
        <v>0</v>
      </c>
      <c r="BS437" s="303">
        <f t="shared" si="50"/>
        <v>0</v>
      </c>
      <c r="BT437" s="303">
        <f t="shared" si="50"/>
        <v>0</v>
      </c>
      <c r="BU437" s="303">
        <f t="shared" si="50"/>
        <v>0</v>
      </c>
      <c r="BV437" s="303">
        <f t="shared" si="50"/>
        <v>0</v>
      </c>
      <c r="BW437" s="303">
        <f t="shared" si="50"/>
        <v>0</v>
      </c>
      <c r="BX437" s="303">
        <f t="shared" si="50"/>
        <v>0</v>
      </c>
      <c r="BY437" s="303">
        <f t="shared" si="50"/>
        <v>0</v>
      </c>
      <c r="BZ437" s="303">
        <f t="shared" si="50"/>
        <v>0</v>
      </c>
      <c r="CA437" s="303">
        <f t="shared" si="50"/>
        <v>0</v>
      </c>
      <c r="CB437" s="303">
        <f t="shared" si="50"/>
        <v>0</v>
      </c>
      <c r="CC437" s="303">
        <f t="shared" si="50"/>
        <v>0</v>
      </c>
      <c r="CD437" s="303">
        <f t="shared" si="50"/>
        <v>0</v>
      </c>
      <c r="CE437" s="303">
        <f t="shared" si="50"/>
        <v>0</v>
      </c>
      <c r="CF437" s="303">
        <f t="shared" si="50"/>
        <v>0</v>
      </c>
      <c r="CG437" s="303">
        <f t="shared" si="50"/>
        <v>0</v>
      </c>
      <c r="CH437" s="303">
        <f t="shared" si="50"/>
        <v>0</v>
      </c>
      <c r="CI437" s="303">
        <f t="shared" si="50"/>
        <v>0</v>
      </c>
      <c r="CJ437" s="304">
        <f t="shared" si="50"/>
        <v>0</v>
      </c>
      <c r="CK437" s="268">
        <f t="shared" si="42"/>
        <v>0</v>
      </c>
    </row>
    <row r="438" spans="2:89">
      <c r="B438" s="273"/>
      <c r="C438" s="565">
        <f t="shared" ref="C438:D457" si="52">C25</f>
        <v>21</v>
      </c>
      <c r="D438" s="617" t="str">
        <f t="shared" si="52"/>
        <v>輸送機械</v>
      </c>
      <c r="E438" s="302">
        <f t="shared" si="41"/>
        <v>0</v>
      </c>
      <c r="F438" s="303">
        <f t="shared" si="51"/>
        <v>0</v>
      </c>
      <c r="G438" s="303">
        <f t="shared" si="51"/>
        <v>0</v>
      </c>
      <c r="H438" s="303">
        <f t="shared" si="51"/>
        <v>0</v>
      </c>
      <c r="I438" s="303">
        <f t="shared" si="51"/>
        <v>0</v>
      </c>
      <c r="J438" s="303">
        <f t="shared" si="51"/>
        <v>0</v>
      </c>
      <c r="K438" s="303">
        <f t="shared" si="51"/>
        <v>0</v>
      </c>
      <c r="L438" s="303">
        <f t="shared" si="51"/>
        <v>0</v>
      </c>
      <c r="M438" s="303">
        <f t="shared" si="51"/>
        <v>0</v>
      </c>
      <c r="N438" s="303">
        <f t="shared" si="51"/>
        <v>0</v>
      </c>
      <c r="O438" s="303">
        <f t="shared" si="51"/>
        <v>0</v>
      </c>
      <c r="P438" s="303">
        <f t="shared" si="51"/>
        <v>0</v>
      </c>
      <c r="Q438" s="303">
        <f t="shared" si="51"/>
        <v>0</v>
      </c>
      <c r="R438" s="303">
        <f t="shared" si="51"/>
        <v>0</v>
      </c>
      <c r="S438" s="303">
        <f t="shared" si="51"/>
        <v>0</v>
      </c>
      <c r="T438" s="303">
        <f t="shared" si="51"/>
        <v>0</v>
      </c>
      <c r="U438" s="303">
        <f t="shared" si="51"/>
        <v>0</v>
      </c>
      <c r="V438" s="303">
        <f t="shared" si="51"/>
        <v>0</v>
      </c>
      <c r="W438" s="303">
        <f t="shared" si="51"/>
        <v>0</v>
      </c>
      <c r="X438" s="303">
        <f t="shared" si="51"/>
        <v>0</v>
      </c>
      <c r="Y438" s="303">
        <f t="shared" si="51"/>
        <v>0</v>
      </c>
      <c r="Z438" s="303">
        <f t="shared" si="51"/>
        <v>0</v>
      </c>
      <c r="AA438" s="303">
        <f t="shared" si="51"/>
        <v>0</v>
      </c>
      <c r="AB438" s="303">
        <f t="shared" si="51"/>
        <v>0</v>
      </c>
      <c r="AC438" s="303">
        <f t="shared" si="51"/>
        <v>0</v>
      </c>
      <c r="AD438" s="303">
        <f t="shared" si="51"/>
        <v>0</v>
      </c>
      <c r="AE438" s="303">
        <f t="shared" si="51"/>
        <v>0</v>
      </c>
      <c r="AF438" s="303">
        <f t="shared" si="51"/>
        <v>0</v>
      </c>
      <c r="AG438" s="303">
        <f t="shared" si="51"/>
        <v>0</v>
      </c>
      <c r="AH438" s="303">
        <f t="shared" si="51"/>
        <v>0</v>
      </c>
      <c r="AI438" s="303">
        <f t="shared" si="51"/>
        <v>0</v>
      </c>
      <c r="AJ438" s="303">
        <f t="shared" si="51"/>
        <v>0</v>
      </c>
      <c r="AK438" s="303">
        <f t="shared" si="51"/>
        <v>0</v>
      </c>
      <c r="AL438" s="303">
        <f t="shared" si="51"/>
        <v>0</v>
      </c>
      <c r="AM438" s="303">
        <f t="shared" si="51"/>
        <v>0</v>
      </c>
      <c r="AN438" s="303">
        <f t="shared" si="51"/>
        <v>0</v>
      </c>
      <c r="AO438" s="303">
        <f t="shared" si="51"/>
        <v>0</v>
      </c>
      <c r="AP438" s="303">
        <f t="shared" si="51"/>
        <v>0</v>
      </c>
      <c r="AQ438" s="303">
        <f t="shared" si="51"/>
        <v>0</v>
      </c>
      <c r="AR438" s="303">
        <f t="shared" si="51"/>
        <v>0</v>
      </c>
      <c r="AS438" s="303">
        <f t="shared" si="51"/>
        <v>0</v>
      </c>
      <c r="AT438" s="303">
        <f t="shared" si="51"/>
        <v>0</v>
      </c>
      <c r="AU438" s="302">
        <f t="shared" si="51"/>
        <v>0</v>
      </c>
      <c r="AV438" s="303">
        <f t="shared" si="51"/>
        <v>0</v>
      </c>
      <c r="AW438" s="303">
        <f t="shared" si="51"/>
        <v>0</v>
      </c>
      <c r="AX438" s="303">
        <f t="shared" si="51"/>
        <v>0</v>
      </c>
      <c r="AY438" s="303">
        <f t="shared" si="51"/>
        <v>0</v>
      </c>
      <c r="AZ438" s="303">
        <f t="shared" si="51"/>
        <v>0</v>
      </c>
      <c r="BA438" s="303">
        <f t="shared" si="51"/>
        <v>0</v>
      </c>
      <c r="BB438" s="303">
        <f t="shared" si="51"/>
        <v>0</v>
      </c>
      <c r="BC438" s="303">
        <f t="shared" si="51"/>
        <v>0</v>
      </c>
      <c r="BD438" s="303">
        <f t="shared" si="51"/>
        <v>0</v>
      </c>
      <c r="BE438" s="303">
        <f t="shared" si="51"/>
        <v>0</v>
      </c>
      <c r="BF438" s="303">
        <f t="shared" si="51"/>
        <v>0</v>
      </c>
      <c r="BG438" s="303">
        <f t="shared" si="51"/>
        <v>0</v>
      </c>
      <c r="BH438" s="303">
        <f t="shared" si="51"/>
        <v>0</v>
      </c>
      <c r="BI438" s="303">
        <f t="shared" si="51"/>
        <v>0</v>
      </c>
      <c r="BJ438" s="303">
        <f t="shared" si="51"/>
        <v>0</v>
      </c>
      <c r="BK438" s="303">
        <f t="shared" si="51"/>
        <v>0</v>
      </c>
      <c r="BL438" s="303">
        <f t="shared" si="51"/>
        <v>0</v>
      </c>
      <c r="BM438" s="303">
        <f t="shared" si="51"/>
        <v>0</v>
      </c>
      <c r="BN438" s="303">
        <f t="shared" si="51"/>
        <v>0</v>
      </c>
      <c r="BO438" s="303">
        <f t="shared" si="51"/>
        <v>0</v>
      </c>
      <c r="BP438" s="303">
        <f t="shared" si="51"/>
        <v>0</v>
      </c>
      <c r="BQ438" s="303">
        <f t="shared" si="51"/>
        <v>0</v>
      </c>
      <c r="BR438" s="303">
        <f t="shared" si="50"/>
        <v>0</v>
      </c>
      <c r="BS438" s="303">
        <f t="shared" si="50"/>
        <v>0</v>
      </c>
      <c r="BT438" s="303">
        <f t="shared" si="50"/>
        <v>0</v>
      </c>
      <c r="BU438" s="303">
        <f t="shared" si="50"/>
        <v>0</v>
      </c>
      <c r="BV438" s="303">
        <f t="shared" si="50"/>
        <v>0</v>
      </c>
      <c r="BW438" s="303">
        <f t="shared" si="50"/>
        <v>0</v>
      </c>
      <c r="BX438" s="303">
        <f t="shared" si="50"/>
        <v>0</v>
      </c>
      <c r="BY438" s="303">
        <f t="shared" si="50"/>
        <v>0</v>
      </c>
      <c r="BZ438" s="303">
        <f t="shared" si="50"/>
        <v>0</v>
      </c>
      <c r="CA438" s="303">
        <f t="shared" si="50"/>
        <v>0</v>
      </c>
      <c r="CB438" s="303">
        <f t="shared" si="50"/>
        <v>0</v>
      </c>
      <c r="CC438" s="303">
        <f t="shared" si="50"/>
        <v>0</v>
      </c>
      <c r="CD438" s="303">
        <f t="shared" si="50"/>
        <v>0</v>
      </c>
      <c r="CE438" s="303">
        <f t="shared" si="50"/>
        <v>0</v>
      </c>
      <c r="CF438" s="303">
        <f t="shared" si="50"/>
        <v>0</v>
      </c>
      <c r="CG438" s="303">
        <f t="shared" si="50"/>
        <v>0</v>
      </c>
      <c r="CH438" s="303">
        <f t="shared" si="50"/>
        <v>0</v>
      </c>
      <c r="CI438" s="303">
        <f t="shared" si="50"/>
        <v>0</v>
      </c>
      <c r="CJ438" s="304">
        <f t="shared" si="50"/>
        <v>0</v>
      </c>
      <c r="CK438" s="268">
        <f t="shared" si="42"/>
        <v>0</v>
      </c>
    </row>
    <row r="439" spans="2:89">
      <c r="B439" s="273"/>
      <c r="C439" s="565">
        <f t="shared" si="52"/>
        <v>22</v>
      </c>
      <c r="D439" s="617" t="str">
        <f t="shared" si="52"/>
        <v>その他の製造工業製品</v>
      </c>
      <c r="E439" s="302">
        <f t="shared" si="41"/>
        <v>0</v>
      </c>
      <c r="F439" s="303">
        <f t="shared" si="51"/>
        <v>0</v>
      </c>
      <c r="G439" s="303">
        <f t="shared" si="51"/>
        <v>0</v>
      </c>
      <c r="H439" s="303">
        <f t="shared" si="51"/>
        <v>0</v>
      </c>
      <c r="I439" s="303">
        <f t="shared" si="51"/>
        <v>0</v>
      </c>
      <c r="J439" s="303">
        <f t="shared" si="51"/>
        <v>0</v>
      </c>
      <c r="K439" s="303">
        <f t="shared" si="51"/>
        <v>0</v>
      </c>
      <c r="L439" s="303">
        <f t="shared" si="51"/>
        <v>0</v>
      </c>
      <c r="M439" s="303">
        <f t="shared" si="51"/>
        <v>0</v>
      </c>
      <c r="N439" s="303">
        <f t="shared" si="51"/>
        <v>0</v>
      </c>
      <c r="O439" s="303">
        <f t="shared" si="51"/>
        <v>0</v>
      </c>
      <c r="P439" s="303">
        <f t="shared" si="51"/>
        <v>0</v>
      </c>
      <c r="Q439" s="303">
        <f t="shared" si="51"/>
        <v>0</v>
      </c>
      <c r="R439" s="303">
        <f t="shared" si="51"/>
        <v>0</v>
      </c>
      <c r="S439" s="303">
        <f t="shared" si="51"/>
        <v>0</v>
      </c>
      <c r="T439" s="303">
        <f t="shared" si="51"/>
        <v>0</v>
      </c>
      <c r="U439" s="303">
        <f t="shared" si="51"/>
        <v>0</v>
      </c>
      <c r="V439" s="303">
        <f t="shared" si="51"/>
        <v>0</v>
      </c>
      <c r="W439" s="303">
        <f t="shared" si="51"/>
        <v>0</v>
      </c>
      <c r="X439" s="303">
        <f t="shared" si="51"/>
        <v>0</v>
      </c>
      <c r="Y439" s="303">
        <f t="shared" si="51"/>
        <v>0</v>
      </c>
      <c r="Z439" s="303">
        <f t="shared" si="51"/>
        <v>0</v>
      </c>
      <c r="AA439" s="303">
        <f t="shared" si="51"/>
        <v>0</v>
      </c>
      <c r="AB439" s="303">
        <f t="shared" si="51"/>
        <v>0</v>
      </c>
      <c r="AC439" s="303">
        <f t="shared" si="51"/>
        <v>0</v>
      </c>
      <c r="AD439" s="303">
        <f t="shared" si="51"/>
        <v>0</v>
      </c>
      <c r="AE439" s="303">
        <f t="shared" si="51"/>
        <v>0</v>
      </c>
      <c r="AF439" s="303">
        <f t="shared" si="51"/>
        <v>0</v>
      </c>
      <c r="AG439" s="303">
        <f t="shared" si="51"/>
        <v>0</v>
      </c>
      <c r="AH439" s="303">
        <f t="shared" si="51"/>
        <v>0</v>
      </c>
      <c r="AI439" s="303">
        <f t="shared" si="51"/>
        <v>0</v>
      </c>
      <c r="AJ439" s="303">
        <f t="shared" si="51"/>
        <v>0</v>
      </c>
      <c r="AK439" s="303">
        <f t="shared" si="51"/>
        <v>0</v>
      </c>
      <c r="AL439" s="303">
        <f t="shared" si="51"/>
        <v>0</v>
      </c>
      <c r="AM439" s="303">
        <f t="shared" si="51"/>
        <v>0</v>
      </c>
      <c r="AN439" s="303">
        <f t="shared" si="51"/>
        <v>0</v>
      </c>
      <c r="AO439" s="303">
        <f t="shared" si="51"/>
        <v>0</v>
      </c>
      <c r="AP439" s="303">
        <f t="shared" si="51"/>
        <v>0</v>
      </c>
      <c r="AQ439" s="303">
        <f t="shared" si="51"/>
        <v>0</v>
      </c>
      <c r="AR439" s="303">
        <f t="shared" si="51"/>
        <v>0</v>
      </c>
      <c r="AS439" s="303">
        <f t="shared" si="51"/>
        <v>0</v>
      </c>
      <c r="AT439" s="303">
        <f t="shared" si="51"/>
        <v>0</v>
      </c>
      <c r="AU439" s="302">
        <f t="shared" si="51"/>
        <v>0</v>
      </c>
      <c r="AV439" s="303">
        <f t="shared" si="51"/>
        <v>0</v>
      </c>
      <c r="AW439" s="303">
        <f t="shared" si="51"/>
        <v>0</v>
      </c>
      <c r="AX439" s="303">
        <f t="shared" si="51"/>
        <v>0</v>
      </c>
      <c r="AY439" s="303">
        <f t="shared" si="51"/>
        <v>0</v>
      </c>
      <c r="AZ439" s="303">
        <f t="shared" si="51"/>
        <v>0</v>
      </c>
      <c r="BA439" s="303">
        <f t="shared" si="51"/>
        <v>0</v>
      </c>
      <c r="BB439" s="303">
        <f t="shared" si="51"/>
        <v>0</v>
      </c>
      <c r="BC439" s="303">
        <f t="shared" si="51"/>
        <v>0</v>
      </c>
      <c r="BD439" s="303">
        <f t="shared" si="51"/>
        <v>0</v>
      </c>
      <c r="BE439" s="303">
        <f t="shared" si="51"/>
        <v>0</v>
      </c>
      <c r="BF439" s="303">
        <f t="shared" si="51"/>
        <v>0</v>
      </c>
      <c r="BG439" s="303">
        <f t="shared" si="51"/>
        <v>0</v>
      </c>
      <c r="BH439" s="303">
        <f t="shared" si="51"/>
        <v>0</v>
      </c>
      <c r="BI439" s="303">
        <f t="shared" si="51"/>
        <v>0</v>
      </c>
      <c r="BJ439" s="303">
        <f t="shared" si="51"/>
        <v>0</v>
      </c>
      <c r="BK439" s="303">
        <f t="shared" si="51"/>
        <v>0</v>
      </c>
      <c r="BL439" s="303">
        <f t="shared" si="51"/>
        <v>0</v>
      </c>
      <c r="BM439" s="303">
        <f t="shared" si="51"/>
        <v>0</v>
      </c>
      <c r="BN439" s="303">
        <f t="shared" si="51"/>
        <v>0</v>
      </c>
      <c r="BO439" s="303">
        <f t="shared" si="51"/>
        <v>0</v>
      </c>
      <c r="BP439" s="303">
        <f t="shared" si="51"/>
        <v>0</v>
      </c>
      <c r="BQ439" s="303">
        <f t="shared" ref="BQ439:CJ442" si="53">BQ$414*BQ348</f>
        <v>0</v>
      </c>
      <c r="BR439" s="303">
        <f t="shared" si="53"/>
        <v>0</v>
      </c>
      <c r="BS439" s="303">
        <f t="shared" si="53"/>
        <v>0</v>
      </c>
      <c r="BT439" s="303">
        <f t="shared" si="53"/>
        <v>0</v>
      </c>
      <c r="BU439" s="303">
        <f t="shared" si="53"/>
        <v>0</v>
      </c>
      <c r="BV439" s="303">
        <f t="shared" si="53"/>
        <v>0</v>
      </c>
      <c r="BW439" s="303">
        <f t="shared" si="53"/>
        <v>0</v>
      </c>
      <c r="BX439" s="303">
        <f t="shared" si="53"/>
        <v>0</v>
      </c>
      <c r="BY439" s="303">
        <f t="shared" si="53"/>
        <v>0</v>
      </c>
      <c r="BZ439" s="303">
        <f t="shared" si="53"/>
        <v>0</v>
      </c>
      <c r="CA439" s="303">
        <f t="shared" si="53"/>
        <v>0</v>
      </c>
      <c r="CB439" s="303">
        <f t="shared" si="53"/>
        <v>0</v>
      </c>
      <c r="CC439" s="303">
        <f t="shared" si="53"/>
        <v>0</v>
      </c>
      <c r="CD439" s="303">
        <f t="shared" si="53"/>
        <v>0</v>
      </c>
      <c r="CE439" s="303">
        <f t="shared" si="53"/>
        <v>0</v>
      </c>
      <c r="CF439" s="303">
        <f t="shared" si="53"/>
        <v>0</v>
      </c>
      <c r="CG439" s="303">
        <f t="shared" si="53"/>
        <v>0</v>
      </c>
      <c r="CH439" s="303">
        <f t="shared" si="53"/>
        <v>0</v>
      </c>
      <c r="CI439" s="303">
        <f t="shared" si="53"/>
        <v>0</v>
      </c>
      <c r="CJ439" s="304">
        <f t="shared" si="53"/>
        <v>0</v>
      </c>
      <c r="CK439" s="268">
        <f t="shared" si="42"/>
        <v>0</v>
      </c>
    </row>
    <row r="440" spans="2:89">
      <c r="B440" s="273"/>
      <c r="C440" s="565">
        <f t="shared" si="52"/>
        <v>23</v>
      </c>
      <c r="D440" s="617" t="str">
        <f t="shared" si="52"/>
        <v>建設</v>
      </c>
      <c r="E440" s="302">
        <f t="shared" si="41"/>
        <v>0</v>
      </c>
      <c r="F440" s="303">
        <f t="shared" ref="F440:BQ443" si="54">F$414*F349</f>
        <v>0</v>
      </c>
      <c r="G440" s="303">
        <f t="shared" si="54"/>
        <v>0</v>
      </c>
      <c r="H440" s="303">
        <f t="shared" si="54"/>
        <v>0</v>
      </c>
      <c r="I440" s="303">
        <f t="shared" si="54"/>
        <v>0</v>
      </c>
      <c r="J440" s="303">
        <f t="shared" si="54"/>
        <v>0</v>
      </c>
      <c r="K440" s="303">
        <f t="shared" si="54"/>
        <v>0</v>
      </c>
      <c r="L440" s="303">
        <f t="shared" si="54"/>
        <v>0</v>
      </c>
      <c r="M440" s="303">
        <f t="shared" si="54"/>
        <v>0</v>
      </c>
      <c r="N440" s="303">
        <f t="shared" si="54"/>
        <v>0</v>
      </c>
      <c r="O440" s="303">
        <f t="shared" si="54"/>
        <v>0</v>
      </c>
      <c r="P440" s="303">
        <f t="shared" si="54"/>
        <v>0</v>
      </c>
      <c r="Q440" s="303">
        <f t="shared" si="54"/>
        <v>0</v>
      </c>
      <c r="R440" s="303">
        <f t="shared" si="54"/>
        <v>0</v>
      </c>
      <c r="S440" s="303">
        <f t="shared" si="54"/>
        <v>0</v>
      </c>
      <c r="T440" s="303">
        <f t="shared" si="54"/>
        <v>0</v>
      </c>
      <c r="U440" s="303">
        <f t="shared" si="54"/>
        <v>0</v>
      </c>
      <c r="V440" s="303">
        <f t="shared" si="54"/>
        <v>0</v>
      </c>
      <c r="W440" s="303">
        <f t="shared" si="54"/>
        <v>0</v>
      </c>
      <c r="X440" s="303">
        <f t="shared" si="54"/>
        <v>0</v>
      </c>
      <c r="Y440" s="303">
        <f t="shared" si="54"/>
        <v>0</v>
      </c>
      <c r="Z440" s="303">
        <f t="shared" si="54"/>
        <v>0</v>
      </c>
      <c r="AA440" s="303">
        <f t="shared" si="54"/>
        <v>0</v>
      </c>
      <c r="AB440" s="303">
        <f t="shared" si="54"/>
        <v>0</v>
      </c>
      <c r="AC440" s="303">
        <f t="shared" si="54"/>
        <v>0</v>
      </c>
      <c r="AD440" s="303">
        <f t="shared" si="54"/>
        <v>0</v>
      </c>
      <c r="AE440" s="303">
        <f t="shared" si="54"/>
        <v>0</v>
      </c>
      <c r="AF440" s="303">
        <f t="shared" si="54"/>
        <v>0</v>
      </c>
      <c r="AG440" s="303">
        <f t="shared" si="54"/>
        <v>0</v>
      </c>
      <c r="AH440" s="303">
        <f t="shared" si="54"/>
        <v>0</v>
      </c>
      <c r="AI440" s="303">
        <f t="shared" si="54"/>
        <v>0</v>
      </c>
      <c r="AJ440" s="303">
        <f t="shared" si="54"/>
        <v>0</v>
      </c>
      <c r="AK440" s="303">
        <f t="shared" si="54"/>
        <v>0</v>
      </c>
      <c r="AL440" s="303">
        <f t="shared" si="54"/>
        <v>0</v>
      </c>
      <c r="AM440" s="303">
        <f t="shared" si="54"/>
        <v>0</v>
      </c>
      <c r="AN440" s="303">
        <f t="shared" si="54"/>
        <v>0</v>
      </c>
      <c r="AO440" s="303">
        <f t="shared" si="54"/>
        <v>0</v>
      </c>
      <c r="AP440" s="303">
        <f t="shared" si="54"/>
        <v>0</v>
      </c>
      <c r="AQ440" s="303">
        <f t="shared" si="54"/>
        <v>0</v>
      </c>
      <c r="AR440" s="303">
        <f t="shared" si="54"/>
        <v>0</v>
      </c>
      <c r="AS440" s="303">
        <f t="shared" si="54"/>
        <v>0</v>
      </c>
      <c r="AT440" s="303">
        <f t="shared" si="54"/>
        <v>0</v>
      </c>
      <c r="AU440" s="302">
        <f t="shared" si="54"/>
        <v>0</v>
      </c>
      <c r="AV440" s="303">
        <f t="shared" si="54"/>
        <v>0</v>
      </c>
      <c r="AW440" s="303">
        <f t="shared" si="54"/>
        <v>0</v>
      </c>
      <c r="AX440" s="303">
        <f t="shared" si="54"/>
        <v>0</v>
      </c>
      <c r="AY440" s="303">
        <f t="shared" si="54"/>
        <v>0</v>
      </c>
      <c r="AZ440" s="303">
        <f t="shared" si="54"/>
        <v>0</v>
      </c>
      <c r="BA440" s="303">
        <f t="shared" si="54"/>
        <v>0</v>
      </c>
      <c r="BB440" s="303">
        <f t="shared" si="54"/>
        <v>0</v>
      </c>
      <c r="BC440" s="303">
        <f t="shared" si="54"/>
        <v>0</v>
      </c>
      <c r="BD440" s="303">
        <f t="shared" si="54"/>
        <v>0</v>
      </c>
      <c r="BE440" s="303">
        <f t="shared" si="54"/>
        <v>0</v>
      </c>
      <c r="BF440" s="303">
        <f t="shared" si="54"/>
        <v>0</v>
      </c>
      <c r="BG440" s="303">
        <f t="shared" si="54"/>
        <v>0</v>
      </c>
      <c r="BH440" s="303">
        <f t="shared" si="54"/>
        <v>0</v>
      </c>
      <c r="BI440" s="303">
        <f t="shared" si="54"/>
        <v>0</v>
      </c>
      <c r="BJ440" s="303">
        <f t="shared" si="54"/>
        <v>0</v>
      </c>
      <c r="BK440" s="303">
        <f t="shared" si="54"/>
        <v>0</v>
      </c>
      <c r="BL440" s="303">
        <f t="shared" si="54"/>
        <v>0</v>
      </c>
      <c r="BM440" s="303">
        <f t="shared" si="54"/>
        <v>0</v>
      </c>
      <c r="BN440" s="303">
        <f t="shared" si="54"/>
        <v>0</v>
      </c>
      <c r="BO440" s="303">
        <f t="shared" si="54"/>
        <v>0</v>
      </c>
      <c r="BP440" s="303">
        <f t="shared" si="54"/>
        <v>0</v>
      </c>
      <c r="BQ440" s="303">
        <f t="shared" si="54"/>
        <v>0</v>
      </c>
      <c r="BR440" s="303">
        <f t="shared" si="53"/>
        <v>0</v>
      </c>
      <c r="BS440" s="303">
        <f t="shared" si="53"/>
        <v>0</v>
      </c>
      <c r="BT440" s="303">
        <f t="shared" si="53"/>
        <v>0</v>
      </c>
      <c r="BU440" s="303">
        <f t="shared" si="53"/>
        <v>0</v>
      </c>
      <c r="BV440" s="303">
        <f t="shared" si="53"/>
        <v>0</v>
      </c>
      <c r="BW440" s="303">
        <f t="shared" si="53"/>
        <v>0</v>
      </c>
      <c r="BX440" s="303">
        <f t="shared" si="53"/>
        <v>0</v>
      </c>
      <c r="BY440" s="303">
        <f t="shared" si="53"/>
        <v>0</v>
      </c>
      <c r="BZ440" s="303">
        <f t="shared" si="53"/>
        <v>0</v>
      </c>
      <c r="CA440" s="303">
        <f t="shared" si="53"/>
        <v>0</v>
      </c>
      <c r="CB440" s="303">
        <f t="shared" si="53"/>
        <v>0</v>
      </c>
      <c r="CC440" s="303">
        <f t="shared" si="53"/>
        <v>0</v>
      </c>
      <c r="CD440" s="303">
        <f t="shared" si="53"/>
        <v>0</v>
      </c>
      <c r="CE440" s="303">
        <f t="shared" si="53"/>
        <v>0</v>
      </c>
      <c r="CF440" s="303">
        <f t="shared" si="53"/>
        <v>0</v>
      </c>
      <c r="CG440" s="303">
        <f t="shared" si="53"/>
        <v>0</v>
      </c>
      <c r="CH440" s="303">
        <f t="shared" si="53"/>
        <v>0</v>
      </c>
      <c r="CI440" s="303">
        <f t="shared" si="53"/>
        <v>0</v>
      </c>
      <c r="CJ440" s="304">
        <f t="shared" si="53"/>
        <v>0</v>
      </c>
      <c r="CK440" s="268">
        <f t="shared" si="42"/>
        <v>0</v>
      </c>
    </row>
    <row r="441" spans="2:89">
      <c r="B441" s="273"/>
      <c r="C441" s="565">
        <f t="shared" si="52"/>
        <v>24</v>
      </c>
      <c r="D441" s="617" t="str">
        <f t="shared" si="52"/>
        <v>電力・ガス・熱供給</v>
      </c>
      <c r="E441" s="302">
        <f t="shared" si="41"/>
        <v>0</v>
      </c>
      <c r="F441" s="303">
        <f t="shared" si="54"/>
        <v>0</v>
      </c>
      <c r="G441" s="303">
        <f t="shared" si="54"/>
        <v>0</v>
      </c>
      <c r="H441" s="303">
        <f t="shared" si="54"/>
        <v>0</v>
      </c>
      <c r="I441" s="303">
        <f t="shared" si="54"/>
        <v>0</v>
      </c>
      <c r="J441" s="303">
        <f t="shared" si="54"/>
        <v>0</v>
      </c>
      <c r="K441" s="303">
        <f t="shared" si="54"/>
        <v>0</v>
      </c>
      <c r="L441" s="303">
        <f t="shared" si="54"/>
        <v>0</v>
      </c>
      <c r="M441" s="303">
        <f t="shared" si="54"/>
        <v>0</v>
      </c>
      <c r="N441" s="303">
        <f t="shared" si="54"/>
        <v>0</v>
      </c>
      <c r="O441" s="303">
        <f t="shared" si="54"/>
        <v>0</v>
      </c>
      <c r="P441" s="303">
        <f t="shared" si="54"/>
        <v>0</v>
      </c>
      <c r="Q441" s="303">
        <f t="shared" si="54"/>
        <v>0</v>
      </c>
      <c r="R441" s="303">
        <f t="shared" si="54"/>
        <v>0</v>
      </c>
      <c r="S441" s="303">
        <f t="shared" si="54"/>
        <v>0</v>
      </c>
      <c r="T441" s="303">
        <f t="shared" si="54"/>
        <v>0</v>
      </c>
      <c r="U441" s="303">
        <f t="shared" si="54"/>
        <v>0</v>
      </c>
      <c r="V441" s="303">
        <f t="shared" si="54"/>
        <v>0</v>
      </c>
      <c r="W441" s="303">
        <f t="shared" si="54"/>
        <v>0</v>
      </c>
      <c r="X441" s="303">
        <f t="shared" si="54"/>
        <v>0</v>
      </c>
      <c r="Y441" s="303">
        <f t="shared" si="54"/>
        <v>0</v>
      </c>
      <c r="Z441" s="303">
        <f t="shared" si="54"/>
        <v>0</v>
      </c>
      <c r="AA441" s="303">
        <f t="shared" si="54"/>
        <v>0</v>
      </c>
      <c r="AB441" s="303">
        <f t="shared" si="54"/>
        <v>0</v>
      </c>
      <c r="AC441" s="303">
        <f t="shared" si="54"/>
        <v>0</v>
      </c>
      <c r="AD441" s="303">
        <f t="shared" si="54"/>
        <v>0</v>
      </c>
      <c r="AE441" s="303">
        <f t="shared" si="54"/>
        <v>0</v>
      </c>
      <c r="AF441" s="303">
        <f t="shared" si="54"/>
        <v>0</v>
      </c>
      <c r="AG441" s="303">
        <f t="shared" si="54"/>
        <v>0</v>
      </c>
      <c r="AH441" s="303">
        <f t="shared" si="54"/>
        <v>0</v>
      </c>
      <c r="AI441" s="303">
        <f t="shared" si="54"/>
        <v>0</v>
      </c>
      <c r="AJ441" s="303">
        <f t="shared" si="54"/>
        <v>0</v>
      </c>
      <c r="AK441" s="303">
        <f t="shared" si="54"/>
        <v>0</v>
      </c>
      <c r="AL441" s="303">
        <f t="shared" si="54"/>
        <v>0</v>
      </c>
      <c r="AM441" s="303">
        <f t="shared" si="54"/>
        <v>0</v>
      </c>
      <c r="AN441" s="303">
        <f t="shared" si="54"/>
        <v>0</v>
      </c>
      <c r="AO441" s="303">
        <f t="shared" si="54"/>
        <v>0</v>
      </c>
      <c r="AP441" s="303">
        <f t="shared" si="54"/>
        <v>0</v>
      </c>
      <c r="AQ441" s="303">
        <f t="shared" si="54"/>
        <v>0</v>
      </c>
      <c r="AR441" s="303">
        <f t="shared" si="54"/>
        <v>0</v>
      </c>
      <c r="AS441" s="303">
        <f t="shared" si="54"/>
        <v>0</v>
      </c>
      <c r="AT441" s="303">
        <f t="shared" si="54"/>
        <v>0</v>
      </c>
      <c r="AU441" s="302">
        <f t="shared" si="54"/>
        <v>0</v>
      </c>
      <c r="AV441" s="303">
        <f t="shared" si="54"/>
        <v>0</v>
      </c>
      <c r="AW441" s="303">
        <f t="shared" si="54"/>
        <v>0</v>
      </c>
      <c r="AX441" s="303">
        <f t="shared" si="54"/>
        <v>0</v>
      </c>
      <c r="AY441" s="303">
        <f t="shared" si="54"/>
        <v>0</v>
      </c>
      <c r="AZ441" s="303">
        <f t="shared" si="54"/>
        <v>0</v>
      </c>
      <c r="BA441" s="303">
        <f t="shared" si="54"/>
        <v>0</v>
      </c>
      <c r="BB441" s="303">
        <f t="shared" si="54"/>
        <v>0</v>
      </c>
      <c r="BC441" s="303">
        <f t="shared" si="54"/>
        <v>0</v>
      </c>
      <c r="BD441" s="303">
        <f t="shared" si="54"/>
        <v>0</v>
      </c>
      <c r="BE441" s="303">
        <f t="shared" si="54"/>
        <v>0</v>
      </c>
      <c r="BF441" s="303">
        <f t="shared" si="54"/>
        <v>0</v>
      </c>
      <c r="BG441" s="303">
        <f t="shared" si="54"/>
        <v>0</v>
      </c>
      <c r="BH441" s="303">
        <f t="shared" si="54"/>
        <v>0</v>
      </c>
      <c r="BI441" s="303">
        <f t="shared" si="54"/>
        <v>0</v>
      </c>
      <c r="BJ441" s="303">
        <f t="shared" si="54"/>
        <v>0</v>
      </c>
      <c r="BK441" s="303">
        <f t="shared" si="54"/>
        <v>0</v>
      </c>
      <c r="BL441" s="303">
        <f t="shared" si="54"/>
        <v>0</v>
      </c>
      <c r="BM441" s="303">
        <f t="shared" si="54"/>
        <v>0</v>
      </c>
      <c r="BN441" s="303">
        <f t="shared" si="54"/>
        <v>0</v>
      </c>
      <c r="BO441" s="303">
        <f t="shared" si="54"/>
        <v>0</v>
      </c>
      <c r="BP441" s="303">
        <f t="shared" si="54"/>
        <v>0</v>
      </c>
      <c r="BQ441" s="303">
        <f t="shared" si="54"/>
        <v>0</v>
      </c>
      <c r="BR441" s="303">
        <f t="shared" si="53"/>
        <v>0</v>
      </c>
      <c r="BS441" s="303">
        <f t="shared" si="53"/>
        <v>0</v>
      </c>
      <c r="BT441" s="303">
        <f t="shared" si="53"/>
        <v>0</v>
      </c>
      <c r="BU441" s="303">
        <f t="shared" si="53"/>
        <v>0</v>
      </c>
      <c r="BV441" s="303">
        <f t="shared" si="53"/>
        <v>0</v>
      </c>
      <c r="BW441" s="303">
        <f t="shared" si="53"/>
        <v>0</v>
      </c>
      <c r="BX441" s="303">
        <f t="shared" si="53"/>
        <v>0</v>
      </c>
      <c r="BY441" s="303">
        <f t="shared" si="53"/>
        <v>0</v>
      </c>
      <c r="BZ441" s="303">
        <f t="shared" si="53"/>
        <v>0</v>
      </c>
      <c r="CA441" s="303">
        <f t="shared" si="53"/>
        <v>0</v>
      </c>
      <c r="CB441" s="303">
        <f t="shared" si="53"/>
        <v>0</v>
      </c>
      <c r="CC441" s="303">
        <f t="shared" si="53"/>
        <v>0</v>
      </c>
      <c r="CD441" s="303">
        <f t="shared" si="53"/>
        <v>0</v>
      </c>
      <c r="CE441" s="303">
        <f t="shared" si="53"/>
        <v>0</v>
      </c>
      <c r="CF441" s="303">
        <f t="shared" si="53"/>
        <v>0</v>
      </c>
      <c r="CG441" s="303">
        <f t="shared" si="53"/>
        <v>0</v>
      </c>
      <c r="CH441" s="303">
        <f t="shared" si="53"/>
        <v>0</v>
      </c>
      <c r="CI441" s="303">
        <f t="shared" si="53"/>
        <v>0</v>
      </c>
      <c r="CJ441" s="304">
        <f t="shared" si="53"/>
        <v>0</v>
      </c>
      <c r="CK441" s="268">
        <f t="shared" si="42"/>
        <v>0</v>
      </c>
    </row>
    <row r="442" spans="2:89">
      <c r="B442" s="273"/>
      <c r="C442" s="565">
        <f t="shared" si="52"/>
        <v>25</v>
      </c>
      <c r="D442" s="617" t="str">
        <f t="shared" si="52"/>
        <v>水道</v>
      </c>
      <c r="E442" s="302">
        <f t="shared" si="41"/>
        <v>0</v>
      </c>
      <c r="F442" s="303">
        <f t="shared" si="54"/>
        <v>0</v>
      </c>
      <c r="G442" s="303">
        <f t="shared" si="54"/>
        <v>0</v>
      </c>
      <c r="H442" s="303">
        <f t="shared" si="54"/>
        <v>0</v>
      </c>
      <c r="I442" s="303">
        <f t="shared" si="54"/>
        <v>0</v>
      </c>
      <c r="J442" s="303">
        <f t="shared" si="54"/>
        <v>0</v>
      </c>
      <c r="K442" s="303">
        <f t="shared" si="54"/>
        <v>0</v>
      </c>
      <c r="L442" s="303">
        <f t="shared" si="54"/>
        <v>0</v>
      </c>
      <c r="M442" s="303">
        <f t="shared" si="54"/>
        <v>0</v>
      </c>
      <c r="N442" s="303">
        <f t="shared" si="54"/>
        <v>0</v>
      </c>
      <c r="O442" s="303">
        <f t="shared" si="54"/>
        <v>0</v>
      </c>
      <c r="P442" s="303">
        <f t="shared" si="54"/>
        <v>0</v>
      </c>
      <c r="Q442" s="303">
        <f t="shared" si="54"/>
        <v>0</v>
      </c>
      <c r="R442" s="303">
        <f t="shared" si="54"/>
        <v>0</v>
      </c>
      <c r="S442" s="303">
        <f t="shared" si="54"/>
        <v>0</v>
      </c>
      <c r="T442" s="303">
        <f t="shared" si="54"/>
        <v>0</v>
      </c>
      <c r="U442" s="303">
        <f t="shared" si="54"/>
        <v>0</v>
      </c>
      <c r="V442" s="303">
        <f t="shared" si="54"/>
        <v>0</v>
      </c>
      <c r="W442" s="303">
        <f t="shared" si="54"/>
        <v>0</v>
      </c>
      <c r="X442" s="303">
        <f t="shared" si="54"/>
        <v>0</v>
      </c>
      <c r="Y442" s="303">
        <f t="shared" si="54"/>
        <v>0</v>
      </c>
      <c r="Z442" s="303">
        <f t="shared" si="54"/>
        <v>0</v>
      </c>
      <c r="AA442" s="303">
        <f t="shared" si="54"/>
        <v>0</v>
      </c>
      <c r="AB442" s="303">
        <f t="shared" si="54"/>
        <v>0</v>
      </c>
      <c r="AC442" s="303">
        <f t="shared" si="54"/>
        <v>0</v>
      </c>
      <c r="AD442" s="303">
        <f t="shared" si="54"/>
        <v>0</v>
      </c>
      <c r="AE442" s="303">
        <f t="shared" si="54"/>
        <v>0</v>
      </c>
      <c r="AF442" s="303">
        <f t="shared" si="54"/>
        <v>0</v>
      </c>
      <c r="AG442" s="303">
        <f t="shared" si="54"/>
        <v>0</v>
      </c>
      <c r="AH442" s="303">
        <f t="shared" si="54"/>
        <v>0</v>
      </c>
      <c r="AI442" s="303">
        <f t="shared" si="54"/>
        <v>0</v>
      </c>
      <c r="AJ442" s="303">
        <f t="shared" si="54"/>
        <v>0</v>
      </c>
      <c r="AK442" s="303">
        <f t="shared" si="54"/>
        <v>0</v>
      </c>
      <c r="AL442" s="303">
        <f t="shared" si="54"/>
        <v>0</v>
      </c>
      <c r="AM442" s="303">
        <f t="shared" si="54"/>
        <v>0</v>
      </c>
      <c r="AN442" s="303">
        <f t="shared" si="54"/>
        <v>0</v>
      </c>
      <c r="AO442" s="303">
        <f t="shared" si="54"/>
        <v>0</v>
      </c>
      <c r="AP442" s="303">
        <f t="shared" si="54"/>
        <v>0</v>
      </c>
      <c r="AQ442" s="303">
        <f t="shared" si="54"/>
        <v>0</v>
      </c>
      <c r="AR442" s="303">
        <f t="shared" si="54"/>
        <v>0</v>
      </c>
      <c r="AS442" s="303">
        <f t="shared" si="54"/>
        <v>0</v>
      </c>
      <c r="AT442" s="303">
        <f t="shared" si="54"/>
        <v>0</v>
      </c>
      <c r="AU442" s="302">
        <f t="shared" si="54"/>
        <v>0</v>
      </c>
      <c r="AV442" s="303">
        <f t="shared" si="54"/>
        <v>0</v>
      </c>
      <c r="AW442" s="303">
        <f t="shared" si="54"/>
        <v>0</v>
      </c>
      <c r="AX442" s="303">
        <f t="shared" si="54"/>
        <v>0</v>
      </c>
      <c r="AY442" s="303">
        <f t="shared" si="54"/>
        <v>0</v>
      </c>
      <c r="AZ442" s="303">
        <f t="shared" si="54"/>
        <v>0</v>
      </c>
      <c r="BA442" s="303">
        <f t="shared" si="54"/>
        <v>0</v>
      </c>
      <c r="BB442" s="303">
        <f t="shared" si="54"/>
        <v>0</v>
      </c>
      <c r="BC442" s="303">
        <f t="shared" si="54"/>
        <v>0</v>
      </c>
      <c r="BD442" s="303">
        <f t="shared" si="54"/>
        <v>0</v>
      </c>
      <c r="BE442" s="303">
        <f t="shared" si="54"/>
        <v>0</v>
      </c>
      <c r="BF442" s="303">
        <f t="shared" si="54"/>
        <v>0</v>
      </c>
      <c r="BG442" s="303">
        <f t="shared" si="54"/>
        <v>0</v>
      </c>
      <c r="BH442" s="303">
        <f t="shared" si="54"/>
        <v>0</v>
      </c>
      <c r="BI442" s="303">
        <f t="shared" si="54"/>
        <v>0</v>
      </c>
      <c r="BJ442" s="303">
        <f t="shared" si="54"/>
        <v>0</v>
      </c>
      <c r="BK442" s="303">
        <f t="shared" si="54"/>
        <v>0</v>
      </c>
      <c r="BL442" s="303">
        <f t="shared" si="54"/>
        <v>0</v>
      </c>
      <c r="BM442" s="303">
        <f t="shared" si="54"/>
        <v>0</v>
      </c>
      <c r="BN442" s="303">
        <f t="shared" si="54"/>
        <v>0</v>
      </c>
      <c r="BO442" s="303">
        <f t="shared" si="54"/>
        <v>0</v>
      </c>
      <c r="BP442" s="303">
        <f t="shared" si="54"/>
        <v>0</v>
      </c>
      <c r="BQ442" s="303">
        <f t="shared" si="54"/>
        <v>0</v>
      </c>
      <c r="BR442" s="303">
        <f t="shared" si="53"/>
        <v>0</v>
      </c>
      <c r="BS442" s="303">
        <f t="shared" si="53"/>
        <v>0</v>
      </c>
      <c r="BT442" s="303">
        <f t="shared" si="53"/>
        <v>0</v>
      </c>
      <c r="BU442" s="303">
        <f t="shared" si="53"/>
        <v>0</v>
      </c>
      <c r="BV442" s="303">
        <f t="shared" si="53"/>
        <v>0</v>
      </c>
      <c r="BW442" s="303">
        <f t="shared" si="53"/>
        <v>0</v>
      </c>
      <c r="BX442" s="303">
        <f t="shared" si="53"/>
        <v>0</v>
      </c>
      <c r="BY442" s="303">
        <f t="shared" si="53"/>
        <v>0</v>
      </c>
      <c r="BZ442" s="303">
        <f t="shared" si="53"/>
        <v>0</v>
      </c>
      <c r="CA442" s="303">
        <f t="shared" si="53"/>
        <v>0</v>
      </c>
      <c r="CB442" s="303">
        <f t="shared" si="53"/>
        <v>0</v>
      </c>
      <c r="CC442" s="303">
        <f t="shared" si="53"/>
        <v>0</v>
      </c>
      <c r="CD442" s="303">
        <f t="shared" si="53"/>
        <v>0</v>
      </c>
      <c r="CE442" s="303">
        <f t="shared" si="53"/>
        <v>0</v>
      </c>
      <c r="CF442" s="303">
        <f t="shared" si="53"/>
        <v>0</v>
      </c>
      <c r="CG442" s="303">
        <f t="shared" si="53"/>
        <v>0</v>
      </c>
      <c r="CH442" s="303">
        <f t="shared" si="53"/>
        <v>0</v>
      </c>
      <c r="CI442" s="303">
        <f t="shared" si="53"/>
        <v>0</v>
      </c>
      <c r="CJ442" s="304">
        <f t="shared" si="53"/>
        <v>0</v>
      </c>
      <c r="CK442" s="268">
        <f t="shared" si="42"/>
        <v>0</v>
      </c>
    </row>
    <row r="443" spans="2:89">
      <c r="B443" s="273"/>
      <c r="C443" s="565">
        <f t="shared" si="52"/>
        <v>26</v>
      </c>
      <c r="D443" s="617" t="str">
        <f t="shared" si="52"/>
        <v>廃棄物処理</v>
      </c>
      <c r="E443" s="302">
        <f t="shared" si="41"/>
        <v>0</v>
      </c>
      <c r="F443" s="303">
        <f t="shared" si="54"/>
        <v>0</v>
      </c>
      <c r="G443" s="303">
        <f t="shared" si="54"/>
        <v>0</v>
      </c>
      <c r="H443" s="303">
        <f t="shared" si="54"/>
        <v>0</v>
      </c>
      <c r="I443" s="303">
        <f t="shared" si="54"/>
        <v>0</v>
      </c>
      <c r="J443" s="303">
        <f t="shared" si="54"/>
        <v>0</v>
      </c>
      <c r="K443" s="303">
        <f t="shared" si="54"/>
        <v>0</v>
      </c>
      <c r="L443" s="303">
        <f t="shared" si="54"/>
        <v>0</v>
      </c>
      <c r="M443" s="303">
        <f t="shared" si="54"/>
        <v>0</v>
      </c>
      <c r="N443" s="303">
        <f t="shared" si="54"/>
        <v>0</v>
      </c>
      <c r="O443" s="303">
        <f t="shared" si="54"/>
        <v>0</v>
      </c>
      <c r="P443" s="303">
        <f t="shared" si="54"/>
        <v>0</v>
      </c>
      <c r="Q443" s="303">
        <f t="shared" si="54"/>
        <v>0</v>
      </c>
      <c r="R443" s="303">
        <f t="shared" si="54"/>
        <v>0</v>
      </c>
      <c r="S443" s="303">
        <f t="shared" si="54"/>
        <v>0</v>
      </c>
      <c r="T443" s="303">
        <f t="shared" si="54"/>
        <v>0</v>
      </c>
      <c r="U443" s="303">
        <f t="shared" si="54"/>
        <v>0</v>
      </c>
      <c r="V443" s="303">
        <f t="shared" si="54"/>
        <v>0</v>
      </c>
      <c r="W443" s="303">
        <f t="shared" si="54"/>
        <v>0</v>
      </c>
      <c r="X443" s="303">
        <f t="shared" si="54"/>
        <v>0</v>
      </c>
      <c r="Y443" s="303">
        <f t="shared" si="54"/>
        <v>0</v>
      </c>
      <c r="Z443" s="303">
        <f t="shared" si="54"/>
        <v>0</v>
      </c>
      <c r="AA443" s="303">
        <f t="shared" si="54"/>
        <v>0</v>
      </c>
      <c r="AB443" s="303">
        <f t="shared" si="54"/>
        <v>0</v>
      </c>
      <c r="AC443" s="303">
        <f t="shared" si="54"/>
        <v>0</v>
      </c>
      <c r="AD443" s="303">
        <f t="shared" si="54"/>
        <v>0</v>
      </c>
      <c r="AE443" s="303">
        <f t="shared" si="54"/>
        <v>0</v>
      </c>
      <c r="AF443" s="303">
        <f t="shared" si="54"/>
        <v>0</v>
      </c>
      <c r="AG443" s="303">
        <f t="shared" si="54"/>
        <v>0</v>
      </c>
      <c r="AH443" s="303">
        <f t="shared" si="54"/>
        <v>0</v>
      </c>
      <c r="AI443" s="303">
        <f t="shared" si="54"/>
        <v>0</v>
      </c>
      <c r="AJ443" s="303">
        <f t="shared" si="54"/>
        <v>0</v>
      </c>
      <c r="AK443" s="303">
        <f t="shared" si="54"/>
        <v>0</v>
      </c>
      <c r="AL443" s="303">
        <f t="shared" si="54"/>
        <v>0</v>
      </c>
      <c r="AM443" s="303">
        <f t="shared" si="54"/>
        <v>0</v>
      </c>
      <c r="AN443" s="303">
        <f t="shared" si="54"/>
        <v>0</v>
      </c>
      <c r="AO443" s="303">
        <f t="shared" si="54"/>
        <v>0</v>
      </c>
      <c r="AP443" s="303">
        <f t="shared" si="54"/>
        <v>0</v>
      </c>
      <c r="AQ443" s="303">
        <f t="shared" si="54"/>
        <v>0</v>
      </c>
      <c r="AR443" s="303">
        <f t="shared" si="54"/>
        <v>0</v>
      </c>
      <c r="AS443" s="303">
        <f t="shared" si="54"/>
        <v>0</v>
      </c>
      <c r="AT443" s="303">
        <f t="shared" si="54"/>
        <v>0</v>
      </c>
      <c r="AU443" s="302">
        <f t="shared" si="54"/>
        <v>0</v>
      </c>
      <c r="AV443" s="303">
        <f t="shared" si="54"/>
        <v>0</v>
      </c>
      <c r="AW443" s="303">
        <f t="shared" si="54"/>
        <v>0</v>
      </c>
      <c r="AX443" s="303">
        <f t="shared" si="54"/>
        <v>0</v>
      </c>
      <c r="AY443" s="303">
        <f t="shared" si="54"/>
        <v>0</v>
      </c>
      <c r="AZ443" s="303">
        <f t="shared" si="54"/>
        <v>0</v>
      </c>
      <c r="BA443" s="303">
        <f t="shared" si="54"/>
        <v>0</v>
      </c>
      <c r="BB443" s="303">
        <f t="shared" si="54"/>
        <v>0</v>
      </c>
      <c r="BC443" s="303">
        <f t="shared" si="54"/>
        <v>0</v>
      </c>
      <c r="BD443" s="303">
        <f t="shared" si="54"/>
        <v>0</v>
      </c>
      <c r="BE443" s="303">
        <f t="shared" si="54"/>
        <v>0</v>
      </c>
      <c r="BF443" s="303">
        <f t="shared" si="54"/>
        <v>0</v>
      </c>
      <c r="BG443" s="303">
        <f t="shared" si="54"/>
        <v>0</v>
      </c>
      <c r="BH443" s="303">
        <f t="shared" si="54"/>
        <v>0</v>
      </c>
      <c r="BI443" s="303">
        <f t="shared" si="54"/>
        <v>0</v>
      </c>
      <c r="BJ443" s="303">
        <f t="shared" si="54"/>
        <v>0</v>
      </c>
      <c r="BK443" s="303">
        <f t="shared" si="54"/>
        <v>0</v>
      </c>
      <c r="BL443" s="303">
        <f t="shared" si="54"/>
        <v>0</v>
      </c>
      <c r="BM443" s="303">
        <f t="shared" si="54"/>
        <v>0</v>
      </c>
      <c r="BN443" s="303">
        <f t="shared" si="54"/>
        <v>0</v>
      </c>
      <c r="BO443" s="303">
        <f t="shared" si="54"/>
        <v>0</v>
      </c>
      <c r="BP443" s="303">
        <f t="shared" si="54"/>
        <v>0</v>
      </c>
      <c r="BQ443" s="303">
        <f t="shared" ref="BQ443:CJ446" si="55">BQ$414*BQ352</f>
        <v>0</v>
      </c>
      <c r="BR443" s="303">
        <f t="shared" si="55"/>
        <v>0</v>
      </c>
      <c r="BS443" s="303">
        <f t="shared" si="55"/>
        <v>0</v>
      </c>
      <c r="BT443" s="303">
        <f t="shared" si="55"/>
        <v>0</v>
      </c>
      <c r="BU443" s="303">
        <f t="shared" si="55"/>
        <v>0</v>
      </c>
      <c r="BV443" s="303">
        <f t="shared" si="55"/>
        <v>0</v>
      </c>
      <c r="BW443" s="303">
        <f t="shared" si="55"/>
        <v>0</v>
      </c>
      <c r="BX443" s="303">
        <f t="shared" si="55"/>
        <v>0</v>
      </c>
      <c r="BY443" s="303">
        <f t="shared" si="55"/>
        <v>0</v>
      </c>
      <c r="BZ443" s="303">
        <f t="shared" si="55"/>
        <v>0</v>
      </c>
      <c r="CA443" s="303">
        <f t="shared" si="55"/>
        <v>0</v>
      </c>
      <c r="CB443" s="303">
        <f t="shared" si="55"/>
        <v>0</v>
      </c>
      <c r="CC443" s="303">
        <f t="shared" si="55"/>
        <v>0</v>
      </c>
      <c r="CD443" s="303">
        <f t="shared" si="55"/>
        <v>0</v>
      </c>
      <c r="CE443" s="303">
        <f t="shared" si="55"/>
        <v>0</v>
      </c>
      <c r="CF443" s="303">
        <f t="shared" si="55"/>
        <v>0</v>
      </c>
      <c r="CG443" s="303">
        <f t="shared" si="55"/>
        <v>0</v>
      </c>
      <c r="CH443" s="303">
        <f t="shared" si="55"/>
        <v>0</v>
      </c>
      <c r="CI443" s="303">
        <f t="shared" si="55"/>
        <v>0</v>
      </c>
      <c r="CJ443" s="304">
        <f t="shared" si="55"/>
        <v>0</v>
      </c>
      <c r="CK443" s="268">
        <f t="shared" si="42"/>
        <v>0</v>
      </c>
    </row>
    <row r="444" spans="2:89">
      <c r="B444" s="273"/>
      <c r="C444" s="565">
        <f t="shared" si="52"/>
        <v>27</v>
      </c>
      <c r="D444" s="617" t="str">
        <f t="shared" si="52"/>
        <v>商業</v>
      </c>
      <c r="E444" s="302">
        <f t="shared" si="41"/>
        <v>0</v>
      </c>
      <c r="F444" s="303">
        <f t="shared" ref="F444:BQ447" si="56">F$414*F353</f>
        <v>0</v>
      </c>
      <c r="G444" s="303">
        <f t="shared" si="56"/>
        <v>0</v>
      </c>
      <c r="H444" s="303">
        <f t="shared" si="56"/>
        <v>0</v>
      </c>
      <c r="I444" s="303">
        <f t="shared" si="56"/>
        <v>0</v>
      </c>
      <c r="J444" s="303">
        <f t="shared" si="56"/>
        <v>0</v>
      </c>
      <c r="K444" s="303">
        <f t="shared" si="56"/>
        <v>0</v>
      </c>
      <c r="L444" s="303">
        <f t="shared" si="56"/>
        <v>0</v>
      </c>
      <c r="M444" s="303">
        <f t="shared" si="56"/>
        <v>0</v>
      </c>
      <c r="N444" s="303">
        <f t="shared" si="56"/>
        <v>0</v>
      </c>
      <c r="O444" s="303">
        <f t="shared" si="56"/>
        <v>0</v>
      </c>
      <c r="P444" s="303">
        <f t="shared" si="56"/>
        <v>0</v>
      </c>
      <c r="Q444" s="303">
        <f t="shared" si="56"/>
        <v>0</v>
      </c>
      <c r="R444" s="303">
        <f t="shared" si="56"/>
        <v>0</v>
      </c>
      <c r="S444" s="303">
        <f t="shared" si="56"/>
        <v>0</v>
      </c>
      <c r="T444" s="303">
        <f t="shared" si="56"/>
        <v>0</v>
      </c>
      <c r="U444" s="303">
        <f t="shared" si="56"/>
        <v>0</v>
      </c>
      <c r="V444" s="303">
        <f t="shared" si="56"/>
        <v>0</v>
      </c>
      <c r="W444" s="303">
        <f t="shared" si="56"/>
        <v>0</v>
      </c>
      <c r="X444" s="303">
        <f t="shared" si="56"/>
        <v>0</v>
      </c>
      <c r="Y444" s="303">
        <f t="shared" si="56"/>
        <v>0</v>
      </c>
      <c r="Z444" s="303">
        <f t="shared" si="56"/>
        <v>0</v>
      </c>
      <c r="AA444" s="303">
        <f t="shared" si="56"/>
        <v>0</v>
      </c>
      <c r="AB444" s="303">
        <f t="shared" si="56"/>
        <v>0</v>
      </c>
      <c r="AC444" s="303">
        <f t="shared" si="56"/>
        <v>0</v>
      </c>
      <c r="AD444" s="303">
        <f t="shared" si="56"/>
        <v>0</v>
      </c>
      <c r="AE444" s="303">
        <f t="shared" si="56"/>
        <v>0</v>
      </c>
      <c r="AF444" s="303">
        <f t="shared" si="56"/>
        <v>0</v>
      </c>
      <c r="AG444" s="303">
        <f t="shared" si="56"/>
        <v>0</v>
      </c>
      <c r="AH444" s="303">
        <f t="shared" si="56"/>
        <v>0</v>
      </c>
      <c r="AI444" s="303">
        <f t="shared" si="56"/>
        <v>0</v>
      </c>
      <c r="AJ444" s="303">
        <f t="shared" si="56"/>
        <v>0</v>
      </c>
      <c r="AK444" s="303">
        <f t="shared" si="56"/>
        <v>0</v>
      </c>
      <c r="AL444" s="303">
        <f t="shared" si="56"/>
        <v>0</v>
      </c>
      <c r="AM444" s="303">
        <f t="shared" si="56"/>
        <v>0</v>
      </c>
      <c r="AN444" s="303">
        <f t="shared" si="56"/>
        <v>0</v>
      </c>
      <c r="AO444" s="303">
        <f t="shared" si="56"/>
        <v>0</v>
      </c>
      <c r="AP444" s="303">
        <f t="shared" si="56"/>
        <v>0</v>
      </c>
      <c r="AQ444" s="303">
        <f t="shared" si="56"/>
        <v>0</v>
      </c>
      <c r="AR444" s="303">
        <f t="shared" si="56"/>
        <v>0</v>
      </c>
      <c r="AS444" s="303">
        <f t="shared" si="56"/>
        <v>0</v>
      </c>
      <c r="AT444" s="303">
        <f t="shared" si="56"/>
        <v>0</v>
      </c>
      <c r="AU444" s="302">
        <f t="shared" si="56"/>
        <v>0</v>
      </c>
      <c r="AV444" s="303">
        <f t="shared" si="56"/>
        <v>0</v>
      </c>
      <c r="AW444" s="303">
        <f t="shared" si="56"/>
        <v>0</v>
      </c>
      <c r="AX444" s="303">
        <f t="shared" si="56"/>
        <v>0</v>
      </c>
      <c r="AY444" s="303">
        <f t="shared" si="56"/>
        <v>0</v>
      </c>
      <c r="AZ444" s="303">
        <f t="shared" si="56"/>
        <v>0</v>
      </c>
      <c r="BA444" s="303">
        <f t="shared" si="56"/>
        <v>0</v>
      </c>
      <c r="BB444" s="303">
        <f t="shared" si="56"/>
        <v>0</v>
      </c>
      <c r="BC444" s="303">
        <f t="shared" si="56"/>
        <v>0</v>
      </c>
      <c r="BD444" s="303">
        <f t="shared" si="56"/>
        <v>0</v>
      </c>
      <c r="BE444" s="303">
        <f t="shared" si="56"/>
        <v>0</v>
      </c>
      <c r="BF444" s="303">
        <f t="shared" si="56"/>
        <v>0</v>
      </c>
      <c r="BG444" s="303">
        <f t="shared" si="56"/>
        <v>0</v>
      </c>
      <c r="BH444" s="303">
        <f t="shared" si="56"/>
        <v>0</v>
      </c>
      <c r="BI444" s="303">
        <f t="shared" si="56"/>
        <v>0</v>
      </c>
      <c r="BJ444" s="303">
        <f t="shared" si="56"/>
        <v>0</v>
      </c>
      <c r="BK444" s="303">
        <f t="shared" si="56"/>
        <v>0</v>
      </c>
      <c r="BL444" s="303">
        <f t="shared" si="56"/>
        <v>0</v>
      </c>
      <c r="BM444" s="303">
        <f t="shared" si="56"/>
        <v>0</v>
      </c>
      <c r="BN444" s="303">
        <f t="shared" si="56"/>
        <v>0</v>
      </c>
      <c r="BO444" s="303">
        <f t="shared" si="56"/>
        <v>0</v>
      </c>
      <c r="BP444" s="303">
        <f t="shared" si="56"/>
        <v>0</v>
      </c>
      <c r="BQ444" s="303">
        <f t="shared" si="56"/>
        <v>0</v>
      </c>
      <c r="BR444" s="303">
        <f t="shared" si="55"/>
        <v>0</v>
      </c>
      <c r="BS444" s="303">
        <f t="shared" si="55"/>
        <v>0</v>
      </c>
      <c r="BT444" s="303">
        <f t="shared" si="55"/>
        <v>0</v>
      </c>
      <c r="BU444" s="303">
        <f t="shared" si="55"/>
        <v>0</v>
      </c>
      <c r="BV444" s="303">
        <f t="shared" si="55"/>
        <v>0</v>
      </c>
      <c r="BW444" s="303">
        <f t="shared" si="55"/>
        <v>0</v>
      </c>
      <c r="BX444" s="303">
        <f t="shared" si="55"/>
        <v>0</v>
      </c>
      <c r="BY444" s="303">
        <f t="shared" si="55"/>
        <v>0</v>
      </c>
      <c r="BZ444" s="303">
        <f t="shared" si="55"/>
        <v>0</v>
      </c>
      <c r="CA444" s="303">
        <f t="shared" si="55"/>
        <v>0</v>
      </c>
      <c r="CB444" s="303">
        <f t="shared" si="55"/>
        <v>0</v>
      </c>
      <c r="CC444" s="303">
        <f t="shared" si="55"/>
        <v>0</v>
      </c>
      <c r="CD444" s="303">
        <f t="shared" si="55"/>
        <v>0</v>
      </c>
      <c r="CE444" s="303">
        <f t="shared" si="55"/>
        <v>0</v>
      </c>
      <c r="CF444" s="303">
        <f t="shared" si="55"/>
        <v>0</v>
      </c>
      <c r="CG444" s="303">
        <f t="shared" si="55"/>
        <v>0</v>
      </c>
      <c r="CH444" s="303">
        <f t="shared" si="55"/>
        <v>0</v>
      </c>
      <c r="CI444" s="303">
        <f t="shared" si="55"/>
        <v>0</v>
      </c>
      <c r="CJ444" s="304">
        <f t="shared" si="55"/>
        <v>0</v>
      </c>
      <c r="CK444" s="268">
        <f t="shared" si="42"/>
        <v>0</v>
      </c>
    </row>
    <row r="445" spans="2:89">
      <c r="B445" s="273"/>
      <c r="C445" s="565">
        <f t="shared" si="52"/>
        <v>28</v>
      </c>
      <c r="D445" s="617" t="str">
        <f t="shared" si="52"/>
        <v>金融・保険</v>
      </c>
      <c r="E445" s="302">
        <f t="shared" si="41"/>
        <v>0</v>
      </c>
      <c r="F445" s="303">
        <f t="shared" si="56"/>
        <v>0</v>
      </c>
      <c r="G445" s="303">
        <f t="shared" si="56"/>
        <v>0</v>
      </c>
      <c r="H445" s="303">
        <f t="shared" si="56"/>
        <v>0</v>
      </c>
      <c r="I445" s="303">
        <f t="shared" si="56"/>
        <v>0</v>
      </c>
      <c r="J445" s="303">
        <f t="shared" si="56"/>
        <v>0</v>
      </c>
      <c r="K445" s="303">
        <f t="shared" si="56"/>
        <v>0</v>
      </c>
      <c r="L445" s="303">
        <f t="shared" si="56"/>
        <v>0</v>
      </c>
      <c r="M445" s="303">
        <f t="shared" si="56"/>
        <v>0</v>
      </c>
      <c r="N445" s="303">
        <f t="shared" si="56"/>
        <v>0</v>
      </c>
      <c r="O445" s="303">
        <f t="shared" si="56"/>
        <v>0</v>
      </c>
      <c r="P445" s="303">
        <f t="shared" si="56"/>
        <v>0</v>
      </c>
      <c r="Q445" s="303">
        <f t="shared" si="56"/>
        <v>0</v>
      </c>
      <c r="R445" s="303">
        <f t="shared" si="56"/>
        <v>0</v>
      </c>
      <c r="S445" s="303">
        <f t="shared" si="56"/>
        <v>0</v>
      </c>
      <c r="T445" s="303">
        <f t="shared" si="56"/>
        <v>0</v>
      </c>
      <c r="U445" s="303">
        <f t="shared" si="56"/>
        <v>0</v>
      </c>
      <c r="V445" s="303">
        <f t="shared" si="56"/>
        <v>0</v>
      </c>
      <c r="W445" s="303">
        <f t="shared" si="56"/>
        <v>0</v>
      </c>
      <c r="X445" s="303">
        <f t="shared" si="56"/>
        <v>0</v>
      </c>
      <c r="Y445" s="303">
        <f t="shared" si="56"/>
        <v>0</v>
      </c>
      <c r="Z445" s="303">
        <f t="shared" si="56"/>
        <v>0</v>
      </c>
      <c r="AA445" s="303">
        <f t="shared" si="56"/>
        <v>0</v>
      </c>
      <c r="AB445" s="303">
        <f t="shared" si="56"/>
        <v>0</v>
      </c>
      <c r="AC445" s="303">
        <f t="shared" si="56"/>
        <v>0</v>
      </c>
      <c r="AD445" s="303">
        <f t="shared" si="56"/>
        <v>0</v>
      </c>
      <c r="AE445" s="303">
        <f t="shared" si="56"/>
        <v>0</v>
      </c>
      <c r="AF445" s="303">
        <f t="shared" si="56"/>
        <v>0</v>
      </c>
      <c r="AG445" s="303">
        <f t="shared" si="56"/>
        <v>0</v>
      </c>
      <c r="AH445" s="303">
        <f t="shared" si="56"/>
        <v>0</v>
      </c>
      <c r="AI445" s="303">
        <f t="shared" si="56"/>
        <v>0</v>
      </c>
      <c r="AJ445" s="303">
        <f t="shared" si="56"/>
        <v>0</v>
      </c>
      <c r="AK445" s="303">
        <f t="shared" si="56"/>
        <v>0</v>
      </c>
      <c r="AL445" s="303">
        <f t="shared" si="56"/>
        <v>0</v>
      </c>
      <c r="AM445" s="303">
        <f t="shared" si="56"/>
        <v>0</v>
      </c>
      <c r="AN445" s="303">
        <f t="shared" si="56"/>
        <v>0</v>
      </c>
      <c r="AO445" s="303">
        <f t="shared" si="56"/>
        <v>0</v>
      </c>
      <c r="AP445" s="303">
        <f t="shared" si="56"/>
        <v>0</v>
      </c>
      <c r="AQ445" s="303">
        <f t="shared" si="56"/>
        <v>0</v>
      </c>
      <c r="AR445" s="303">
        <f t="shared" si="56"/>
        <v>0</v>
      </c>
      <c r="AS445" s="303">
        <f t="shared" si="56"/>
        <v>0</v>
      </c>
      <c r="AT445" s="303">
        <f t="shared" si="56"/>
        <v>0</v>
      </c>
      <c r="AU445" s="302">
        <f t="shared" si="56"/>
        <v>0</v>
      </c>
      <c r="AV445" s="303">
        <f t="shared" si="56"/>
        <v>0</v>
      </c>
      <c r="AW445" s="303">
        <f t="shared" si="56"/>
        <v>0</v>
      </c>
      <c r="AX445" s="303">
        <f t="shared" si="56"/>
        <v>0</v>
      </c>
      <c r="AY445" s="303">
        <f t="shared" si="56"/>
        <v>0</v>
      </c>
      <c r="AZ445" s="303">
        <f t="shared" si="56"/>
        <v>0</v>
      </c>
      <c r="BA445" s="303">
        <f t="shared" si="56"/>
        <v>0</v>
      </c>
      <c r="BB445" s="303">
        <f t="shared" si="56"/>
        <v>0</v>
      </c>
      <c r="BC445" s="303">
        <f t="shared" si="56"/>
        <v>0</v>
      </c>
      <c r="BD445" s="303">
        <f t="shared" si="56"/>
        <v>0</v>
      </c>
      <c r="BE445" s="303">
        <f t="shared" si="56"/>
        <v>0</v>
      </c>
      <c r="BF445" s="303">
        <f t="shared" si="56"/>
        <v>0</v>
      </c>
      <c r="BG445" s="303">
        <f t="shared" si="56"/>
        <v>0</v>
      </c>
      <c r="BH445" s="303">
        <f t="shared" si="56"/>
        <v>0</v>
      </c>
      <c r="BI445" s="303">
        <f t="shared" si="56"/>
        <v>0</v>
      </c>
      <c r="BJ445" s="303">
        <f t="shared" si="56"/>
        <v>0</v>
      </c>
      <c r="BK445" s="303">
        <f t="shared" si="56"/>
        <v>0</v>
      </c>
      <c r="BL445" s="303">
        <f t="shared" si="56"/>
        <v>0</v>
      </c>
      <c r="BM445" s="303">
        <f t="shared" si="56"/>
        <v>0</v>
      </c>
      <c r="BN445" s="303">
        <f t="shared" si="56"/>
        <v>0</v>
      </c>
      <c r="BO445" s="303">
        <f t="shared" si="56"/>
        <v>0</v>
      </c>
      <c r="BP445" s="303">
        <f t="shared" si="56"/>
        <v>0</v>
      </c>
      <c r="BQ445" s="303">
        <f t="shared" si="56"/>
        <v>0</v>
      </c>
      <c r="BR445" s="303">
        <f t="shared" si="55"/>
        <v>0</v>
      </c>
      <c r="BS445" s="303">
        <f t="shared" si="55"/>
        <v>0</v>
      </c>
      <c r="BT445" s="303">
        <f t="shared" si="55"/>
        <v>0</v>
      </c>
      <c r="BU445" s="303">
        <f t="shared" si="55"/>
        <v>0</v>
      </c>
      <c r="BV445" s="303">
        <f t="shared" si="55"/>
        <v>0</v>
      </c>
      <c r="BW445" s="303">
        <f t="shared" si="55"/>
        <v>0</v>
      </c>
      <c r="BX445" s="303">
        <f t="shared" si="55"/>
        <v>0</v>
      </c>
      <c r="BY445" s="303">
        <f t="shared" si="55"/>
        <v>0</v>
      </c>
      <c r="BZ445" s="303">
        <f t="shared" si="55"/>
        <v>0</v>
      </c>
      <c r="CA445" s="303">
        <f t="shared" si="55"/>
        <v>0</v>
      </c>
      <c r="CB445" s="303">
        <f t="shared" si="55"/>
        <v>0</v>
      </c>
      <c r="CC445" s="303">
        <f t="shared" si="55"/>
        <v>0</v>
      </c>
      <c r="CD445" s="303">
        <f t="shared" si="55"/>
        <v>0</v>
      </c>
      <c r="CE445" s="303">
        <f t="shared" si="55"/>
        <v>0</v>
      </c>
      <c r="CF445" s="303">
        <f t="shared" si="55"/>
        <v>0</v>
      </c>
      <c r="CG445" s="303">
        <f t="shared" si="55"/>
        <v>0</v>
      </c>
      <c r="CH445" s="303">
        <f t="shared" si="55"/>
        <v>0</v>
      </c>
      <c r="CI445" s="303">
        <f t="shared" si="55"/>
        <v>0</v>
      </c>
      <c r="CJ445" s="304">
        <f t="shared" si="55"/>
        <v>0</v>
      </c>
      <c r="CK445" s="268">
        <f t="shared" si="42"/>
        <v>0</v>
      </c>
    </row>
    <row r="446" spans="2:89">
      <c r="B446" s="273"/>
      <c r="C446" s="565">
        <f t="shared" si="52"/>
        <v>29</v>
      </c>
      <c r="D446" s="617" t="str">
        <f t="shared" si="52"/>
        <v>不動産</v>
      </c>
      <c r="E446" s="302">
        <f t="shared" si="41"/>
        <v>0</v>
      </c>
      <c r="F446" s="303">
        <f t="shared" si="56"/>
        <v>0</v>
      </c>
      <c r="G446" s="303">
        <f t="shared" si="56"/>
        <v>0</v>
      </c>
      <c r="H446" s="303">
        <f t="shared" si="56"/>
        <v>0</v>
      </c>
      <c r="I446" s="303">
        <f t="shared" si="56"/>
        <v>0</v>
      </c>
      <c r="J446" s="303">
        <f t="shared" si="56"/>
        <v>0</v>
      </c>
      <c r="K446" s="303">
        <f t="shared" si="56"/>
        <v>0</v>
      </c>
      <c r="L446" s="303">
        <f t="shared" si="56"/>
        <v>0</v>
      </c>
      <c r="M446" s="303">
        <f t="shared" si="56"/>
        <v>0</v>
      </c>
      <c r="N446" s="303">
        <f t="shared" si="56"/>
        <v>0</v>
      </c>
      <c r="O446" s="303">
        <f t="shared" si="56"/>
        <v>0</v>
      </c>
      <c r="P446" s="303">
        <f t="shared" si="56"/>
        <v>0</v>
      </c>
      <c r="Q446" s="303">
        <f t="shared" si="56"/>
        <v>0</v>
      </c>
      <c r="R446" s="303">
        <f t="shared" si="56"/>
        <v>0</v>
      </c>
      <c r="S446" s="303">
        <f t="shared" si="56"/>
        <v>0</v>
      </c>
      <c r="T446" s="303">
        <f t="shared" si="56"/>
        <v>0</v>
      </c>
      <c r="U446" s="303">
        <f t="shared" si="56"/>
        <v>0</v>
      </c>
      <c r="V446" s="303">
        <f t="shared" si="56"/>
        <v>0</v>
      </c>
      <c r="W446" s="303">
        <f t="shared" si="56"/>
        <v>0</v>
      </c>
      <c r="X446" s="303">
        <f t="shared" si="56"/>
        <v>0</v>
      </c>
      <c r="Y446" s="303">
        <f t="shared" si="56"/>
        <v>0</v>
      </c>
      <c r="Z446" s="303">
        <f t="shared" si="56"/>
        <v>0</v>
      </c>
      <c r="AA446" s="303">
        <f t="shared" si="56"/>
        <v>0</v>
      </c>
      <c r="AB446" s="303">
        <f t="shared" si="56"/>
        <v>0</v>
      </c>
      <c r="AC446" s="303">
        <f t="shared" si="56"/>
        <v>0</v>
      </c>
      <c r="AD446" s="303">
        <f t="shared" si="56"/>
        <v>0</v>
      </c>
      <c r="AE446" s="303">
        <f t="shared" si="56"/>
        <v>0</v>
      </c>
      <c r="AF446" s="303">
        <f t="shared" si="56"/>
        <v>0</v>
      </c>
      <c r="AG446" s="303">
        <f t="shared" si="56"/>
        <v>0</v>
      </c>
      <c r="AH446" s="303">
        <f t="shared" si="56"/>
        <v>0</v>
      </c>
      <c r="AI446" s="303">
        <f t="shared" si="56"/>
        <v>0</v>
      </c>
      <c r="AJ446" s="303">
        <f t="shared" si="56"/>
        <v>0</v>
      </c>
      <c r="AK446" s="303">
        <f t="shared" si="56"/>
        <v>0</v>
      </c>
      <c r="AL446" s="303">
        <f t="shared" si="56"/>
        <v>0</v>
      </c>
      <c r="AM446" s="303">
        <f t="shared" si="56"/>
        <v>0</v>
      </c>
      <c r="AN446" s="303">
        <f t="shared" si="56"/>
        <v>0</v>
      </c>
      <c r="AO446" s="303">
        <f t="shared" si="56"/>
        <v>0</v>
      </c>
      <c r="AP446" s="303">
        <f t="shared" si="56"/>
        <v>0</v>
      </c>
      <c r="AQ446" s="303">
        <f t="shared" si="56"/>
        <v>0</v>
      </c>
      <c r="AR446" s="303">
        <f t="shared" si="56"/>
        <v>0</v>
      </c>
      <c r="AS446" s="303">
        <f t="shared" si="56"/>
        <v>0</v>
      </c>
      <c r="AT446" s="303">
        <f t="shared" si="56"/>
        <v>0</v>
      </c>
      <c r="AU446" s="302">
        <f t="shared" si="56"/>
        <v>0</v>
      </c>
      <c r="AV446" s="303">
        <f t="shared" si="56"/>
        <v>0</v>
      </c>
      <c r="AW446" s="303">
        <f t="shared" si="56"/>
        <v>0</v>
      </c>
      <c r="AX446" s="303">
        <f t="shared" si="56"/>
        <v>0</v>
      </c>
      <c r="AY446" s="303">
        <f t="shared" si="56"/>
        <v>0</v>
      </c>
      <c r="AZ446" s="303">
        <f t="shared" si="56"/>
        <v>0</v>
      </c>
      <c r="BA446" s="303">
        <f t="shared" si="56"/>
        <v>0</v>
      </c>
      <c r="BB446" s="303">
        <f t="shared" si="56"/>
        <v>0</v>
      </c>
      <c r="BC446" s="303">
        <f t="shared" si="56"/>
        <v>0</v>
      </c>
      <c r="BD446" s="303">
        <f t="shared" si="56"/>
        <v>0</v>
      </c>
      <c r="BE446" s="303">
        <f t="shared" si="56"/>
        <v>0</v>
      </c>
      <c r="BF446" s="303">
        <f t="shared" si="56"/>
        <v>0</v>
      </c>
      <c r="BG446" s="303">
        <f t="shared" si="56"/>
        <v>0</v>
      </c>
      <c r="BH446" s="303">
        <f t="shared" si="56"/>
        <v>0</v>
      </c>
      <c r="BI446" s="303">
        <f t="shared" si="56"/>
        <v>0</v>
      </c>
      <c r="BJ446" s="303">
        <f t="shared" si="56"/>
        <v>0</v>
      </c>
      <c r="BK446" s="303">
        <f t="shared" si="56"/>
        <v>0</v>
      </c>
      <c r="BL446" s="303">
        <f t="shared" si="56"/>
        <v>0</v>
      </c>
      <c r="BM446" s="303">
        <f t="shared" si="56"/>
        <v>0</v>
      </c>
      <c r="BN446" s="303">
        <f t="shared" si="56"/>
        <v>0</v>
      </c>
      <c r="BO446" s="303">
        <f t="shared" si="56"/>
        <v>0</v>
      </c>
      <c r="BP446" s="303">
        <f t="shared" si="56"/>
        <v>0</v>
      </c>
      <c r="BQ446" s="303">
        <f t="shared" si="56"/>
        <v>0</v>
      </c>
      <c r="BR446" s="303">
        <f t="shared" si="55"/>
        <v>0</v>
      </c>
      <c r="BS446" s="303">
        <f t="shared" si="55"/>
        <v>0</v>
      </c>
      <c r="BT446" s="303">
        <f t="shared" si="55"/>
        <v>0</v>
      </c>
      <c r="BU446" s="303">
        <f t="shared" si="55"/>
        <v>0</v>
      </c>
      <c r="BV446" s="303">
        <f t="shared" si="55"/>
        <v>0</v>
      </c>
      <c r="BW446" s="303">
        <f t="shared" si="55"/>
        <v>0</v>
      </c>
      <c r="BX446" s="303">
        <f t="shared" si="55"/>
        <v>0</v>
      </c>
      <c r="BY446" s="303">
        <f t="shared" si="55"/>
        <v>0</v>
      </c>
      <c r="BZ446" s="303">
        <f t="shared" si="55"/>
        <v>0</v>
      </c>
      <c r="CA446" s="303">
        <f t="shared" si="55"/>
        <v>0</v>
      </c>
      <c r="CB446" s="303">
        <f t="shared" si="55"/>
        <v>0</v>
      </c>
      <c r="CC446" s="303">
        <f t="shared" si="55"/>
        <v>0</v>
      </c>
      <c r="CD446" s="303">
        <f t="shared" si="55"/>
        <v>0</v>
      </c>
      <c r="CE446" s="303">
        <f t="shared" si="55"/>
        <v>0</v>
      </c>
      <c r="CF446" s="303">
        <f t="shared" si="55"/>
        <v>0</v>
      </c>
      <c r="CG446" s="303">
        <f t="shared" si="55"/>
        <v>0</v>
      </c>
      <c r="CH446" s="303">
        <f t="shared" si="55"/>
        <v>0</v>
      </c>
      <c r="CI446" s="303">
        <f t="shared" si="55"/>
        <v>0</v>
      </c>
      <c r="CJ446" s="304">
        <f t="shared" si="55"/>
        <v>0</v>
      </c>
      <c r="CK446" s="268">
        <f t="shared" si="42"/>
        <v>0</v>
      </c>
    </row>
    <row r="447" spans="2:89">
      <c r="B447" s="273"/>
      <c r="C447" s="565">
        <f t="shared" si="52"/>
        <v>30</v>
      </c>
      <c r="D447" s="617" t="str">
        <f t="shared" si="52"/>
        <v>運輸・郵便</v>
      </c>
      <c r="E447" s="302">
        <f t="shared" si="41"/>
        <v>0</v>
      </c>
      <c r="F447" s="303">
        <f t="shared" si="56"/>
        <v>0</v>
      </c>
      <c r="G447" s="303">
        <f t="shared" si="56"/>
        <v>0</v>
      </c>
      <c r="H447" s="303">
        <f t="shared" si="56"/>
        <v>0</v>
      </c>
      <c r="I447" s="303">
        <f t="shared" si="56"/>
        <v>0</v>
      </c>
      <c r="J447" s="303">
        <f t="shared" si="56"/>
        <v>0</v>
      </c>
      <c r="K447" s="303">
        <f t="shared" si="56"/>
        <v>0</v>
      </c>
      <c r="L447" s="303">
        <f t="shared" si="56"/>
        <v>0</v>
      </c>
      <c r="M447" s="303">
        <f t="shared" si="56"/>
        <v>0</v>
      </c>
      <c r="N447" s="303">
        <f t="shared" si="56"/>
        <v>0</v>
      </c>
      <c r="O447" s="303">
        <f t="shared" si="56"/>
        <v>0</v>
      </c>
      <c r="P447" s="303">
        <f t="shared" si="56"/>
        <v>0</v>
      </c>
      <c r="Q447" s="303">
        <f t="shared" si="56"/>
        <v>0</v>
      </c>
      <c r="R447" s="303">
        <f t="shared" si="56"/>
        <v>0</v>
      </c>
      <c r="S447" s="303">
        <f t="shared" si="56"/>
        <v>0</v>
      </c>
      <c r="T447" s="303">
        <f t="shared" si="56"/>
        <v>0</v>
      </c>
      <c r="U447" s="303">
        <f t="shared" si="56"/>
        <v>0</v>
      </c>
      <c r="V447" s="303">
        <f t="shared" si="56"/>
        <v>0</v>
      </c>
      <c r="W447" s="303">
        <f t="shared" si="56"/>
        <v>0</v>
      </c>
      <c r="X447" s="303">
        <f t="shared" si="56"/>
        <v>0</v>
      </c>
      <c r="Y447" s="303">
        <f t="shared" si="56"/>
        <v>0</v>
      </c>
      <c r="Z447" s="303">
        <f t="shared" si="56"/>
        <v>0</v>
      </c>
      <c r="AA447" s="303">
        <f t="shared" si="56"/>
        <v>0</v>
      </c>
      <c r="AB447" s="303">
        <f t="shared" si="56"/>
        <v>0</v>
      </c>
      <c r="AC447" s="303">
        <f t="shared" si="56"/>
        <v>0</v>
      </c>
      <c r="AD447" s="303">
        <f t="shared" si="56"/>
        <v>0</v>
      </c>
      <c r="AE447" s="303">
        <f t="shared" si="56"/>
        <v>0</v>
      </c>
      <c r="AF447" s="303">
        <f t="shared" si="56"/>
        <v>0</v>
      </c>
      <c r="AG447" s="303">
        <f t="shared" si="56"/>
        <v>0</v>
      </c>
      <c r="AH447" s="303">
        <f t="shared" si="56"/>
        <v>0</v>
      </c>
      <c r="AI447" s="303">
        <f t="shared" si="56"/>
        <v>0</v>
      </c>
      <c r="AJ447" s="303">
        <f t="shared" si="56"/>
        <v>0</v>
      </c>
      <c r="AK447" s="303">
        <f t="shared" si="56"/>
        <v>0</v>
      </c>
      <c r="AL447" s="303">
        <f t="shared" si="56"/>
        <v>0</v>
      </c>
      <c r="AM447" s="303">
        <f t="shared" si="56"/>
        <v>0</v>
      </c>
      <c r="AN447" s="303">
        <f t="shared" si="56"/>
        <v>0</v>
      </c>
      <c r="AO447" s="303">
        <f t="shared" si="56"/>
        <v>0</v>
      </c>
      <c r="AP447" s="303">
        <f t="shared" si="56"/>
        <v>0</v>
      </c>
      <c r="AQ447" s="303">
        <f t="shared" si="56"/>
        <v>0</v>
      </c>
      <c r="AR447" s="303">
        <f t="shared" si="56"/>
        <v>0</v>
      </c>
      <c r="AS447" s="303">
        <f t="shared" si="56"/>
        <v>0</v>
      </c>
      <c r="AT447" s="303">
        <f t="shared" si="56"/>
        <v>0</v>
      </c>
      <c r="AU447" s="302">
        <f t="shared" si="56"/>
        <v>0</v>
      </c>
      <c r="AV447" s="303">
        <f t="shared" si="56"/>
        <v>0</v>
      </c>
      <c r="AW447" s="303">
        <f t="shared" si="56"/>
        <v>0</v>
      </c>
      <c r="AX447" s="303">
        <f t="shared" si="56"/>
        <v>0</v>
      </c>
      <c r="AY447" s="303">
        <f t="shared" si="56"/>
        <v>0</v>
      </c>
      <c r="AZ447" s="303">
        <f t="shared" si="56"/>
        <v>0</v>
      </c>
      <c r="BA447" s="303">
        <f t="shared" si="56"/>
        <v>0</v>
      </c>
      <c r="BB447" s="303">
        <f t="shared" si="56"/>
        <v>0</v>
      </c>
      <c r="BC447" s="303">
        <f t="shared" si="56"/>
        <v>0</v>
      </c>
      <c r="BD447" s="303">
        <f t="shared" si="56"/>
        <v>0</v>
      </c>
      <c r="BE447" s="303">
        <f t="shared" si="56"/>
        <v>0</v>
      </c>
      <c r="BF447" s="303">
        <f t="shared" si="56"/>
        <v>0</v>
      </c>
      <c r="BG447" s="303">
        <f t="shared" si="56"/>
        <v>0</v>
      </c>
      <c r="BH447" s="303">
        <f t="shared" si="56"/>
        <v>0</v>
      </c>
      <c r="BI447" s="303">
        <f t="shared" si="56"/>
        <v>0</v>
      </c>
      <c r="BJ447" s="303">
        <f t="shared" si="56"/>
        <v>0</v>
      </c>
      <c r="BK447" s="303">
        <f t="shared" si="56"/>
        <v>0</v>
      </c>
      <c r="BL447" s="303">
        <f t="shared" si="56"/>
        <v>0</v>
      </c>
      <c r="BM447" s="303">
        <f t="shared" si="56"/>
        <v>0</v>
      </c>
      <c r="BN447" s="303">
        <f t="shared" si="56"/>
        <v>0</v>
      </c>
      <c r="BO447" s="303">
        <f t="shared" si="56"/>
        <v>0</v>
      </c>
      <c r="BP447" s="303">
        <f t="shared" si="56"/>
        <v>0</v>
      </c>
      <c r="BQ447" s="303">
        <f t="shared" ref="BQ447:CJ450" si="57">BQ$414*BQ356</f>
        <v>0</v>
      </c>
      <c r="BR447" s="303">
        <f t="shared" si="57"/>
        <v>0</v>
      </c>
      <c r="BS447" s="303">
        <f t="shared" si="57"/>
        <v>0</v>
      </c>
      <c r="BT447" s="303">
        <f t="shared" si="57"/>
        <v>0</v>
      </c>
      <c r="BU447" s="303">
        <f t="shared" si="57"/>
        <v>0</v>
      </c>
      <c r="BV447" s="303">
        <f t="shared" si="57"/>
        <v>0</v>
      </c>
      <c r="BW447" s="303">
        <f t="shared" si="57"/>
        <v>0</v>
      </c>
      <c r="BX447" s="303">
        <f t="shared" si="57"/>
        <v>0</v>
      </c>
      <c r="BY447" s="303">
        <f t="shared" si="57"/>
        <v>0</v>
      </c>
      <c r="BZ447" s="303">
        <f t="shared" si="57"/>
        <v>0</v>
      </c>
      <c r="CA447" s="303">
        <f t="shared" si="57"/>
        <v>0</v>
      </c>
      <c r="CB447" s="303">
        <f t="shared" si="57"/>
        <v>0</v>
      </c>
      <c r="CC447" s="303">
        <f t="shared" si="57"/>
        <v>0</v>
      </c>
      <c r="CD447" s="303">
        <f t="shared" si="57"/>
        <v>0</v>
      </c>
      <c r="CE447" s="303">
        <f t="shared" si="57"/>
        <v>0</v>
      </c>
      <c r="CF447" s="303">
        <f t="shared" si="57"/>
        <v>0</v>
      </c>
      <c r="CG447" s="303">
        <f t="shared" si="57"/>
        <v>0</v>
      </c>
      <c r="CH447" s="303">
        <f t="shared" si="57"/>
        <v>0</v>
      </c>
      <c r="CI447" s="303">
        <f t="shared" si="57"/>
        <v>0</v>
      </c>
      <c r="CJ447" s="304">
        <f t="shared" si="57"/>
        <v>0</v>
      </c>
      <c r="CK447" s="268">
        <f t="shared" si="42"/>
        <v>0</v>
      </c>
    </row>
    <row r="448" spans="2:89">
      <c r="B448" s="273"/>
      <c r="C448" s="565">
        <f t="shared" si="52"/>
        <v>31</v>
      </c>
      <c r="D448" s="617" t="str">
        <f t="shared" si="52"/>
        <v>情報通信</v>
      </c>
      <c r="E448" s="302">
        <f t="shared" si="41"/>
        <v>0</v>
      </c>
      <c r="F448" s="303">
        <f t="shared" ref="F448:BQ451" si="58">F$414*F357</f>
        <v>0</v>
      </c>
      <c r="G448" s="303">
        <f t="shared" si="58"/>
        <v>0</v>
      </c>
      <c r="H448" s="303">
        <f t="shared" si="58"/>
        <v>0</v>
      </c>
      <c r="I448" s="303">
        <f t="shared" si="58"/>
        <v>0</v>
      </c>
      <c r="J448" s="303">
        <f t="shared" si="58"/>
        <v>0</v>
      </c>
      <c r="K448" s="303">
        <f t="shared" si="58"/>
        <v>0</v>
      </c>
      <c r="L448" s="303">
        <f t="shared" si="58"/>
        <v>0</v>
      </c>
      <c r="M448" s="303">
        <f t="shared" si="58"/>
        <v>0</v>
      </c>
      <c r="N448" s="303">
        <f t="shared" si="58"/>
        <v>0</v>
      </c>
      <c r="O448" s="303">
        <f t="shared" si="58"/>
        <v>0</v>
      </c>
      <c r="P448" s="303">
        <f t="shared" si="58"/>
        <v>0</v>
      </c>
      <c r="Q448" s="303">
        <f t="shared" si="58"/>
        <v>0</v>
      </c>
      <c r="R448" s="303">
        <f t="shared" si="58"/>
        <v>0</v>
      </c>
      <c r="S448" s="303">
        <f t="shared" si="58"/>
        <v>0</v>
      </c>
      <c r="T448" s="303">
        <f t="shared" si="58"/>
        <v>0</v>
      </c>
      <c r="U448" s="303">
        <f t="shared" si="58"/>
        <v>0</v>
      </c>
      <c r="V448" s="303">
        <f t="shared" si="58"/>
        <v>0</v>
      </c>
      <c r="W448" s="303">
        <f t="shared" si="58"/>
        <v>0</v>
      </c>
      <c r="X448" s="303">
        <f t="shared" si="58"/>
        <v>0</v>
      </c>
      <c r="Y448" s="303">
        <f t="shared" si="58"/>
        <v>0</v>
      </c>
      <c r="Z448" s="303">
        <f t="shared" si="58"/>
        <v>0</v>
      </c>
      <c r="AA448" s="303">
        <f t="shared" si="58"/>
        <v>0</v>
      </c>
      <c r="AB448" s="303">
        <f t="shared" si="58"/>
        <v>0</v>
      </c>
      <c r="AC448" s="303">
        <f t="shared" si="58"/>
        <v>0</v>
      </c>
      <c r="AD448" s="303">
        <f t="shared" si="58"/>
        <v>0</v>
      </c>
      <c r="AE448" s="303">
        <f t="shared" si="58"/>
        <v>0</v>
      </c>
      <c r="AF448" s="303">
        <f t="shared" si="58"/>
        <v>0</v>
      </c>
      <c r="AG448" s="303">
        <f t="shared" si="58"/>
        <v>0</v>
      </c>
      <c r="AH448" s="303">
        <f t="shared" si="58"/>
        <v>0</v>
      </c>
      <c r="AI448" s="303">
        <f t="shared" si="58"/>
        <v>0</v>
      </c>
      <c r="AJ448" s="303">
        <f t="shared" si="58"/>
        <v>0</v>
      </c>
      <c r="AK448" s="303">
        <f t="shared" si="58"/>
        <v>0</v>
      </c>
      <c r="AL448" s="303">
        <f t="shared" si="58"/>
        <v>0</v>
      </c>
      <c r="AM448" s="303">
        <f t="shared" si="58"/>
        <v>0</v>
      </c>
      <c r="AN448" s="303">
        <f t="shared" si="58"/>
        <v>0</v>
      </c>
      <c r="AO448" s="303">
        <f t="shared" si="58"/>
        <v>0</v>
      </c>
      <c r="AP448" s="303">
        <f t="shared" si="58"/>
        <v>0</v>
      </c>
      <c r="AQ448" s="303">
        <f t="shared" si="58"/>
        <v>0</v>
      </c>
      <c r="AR448" s="303">
        <f t="shared" si="58"/>
        <v>0</v>
      </c>
      <c r="AS448" s="303">
        <f t="shared" si="58"/>
        <v>0</v>
      </c>
      <c r="AT448" s="303">
        <f t="shared" si="58"/>
        <v>0</v>
      </c>
      <c r="AU448" s="302">
        <f t="shared" si="58"/>
        <v>0</v>
      </c>
      <c r="AV448" s="303">
        <f t="shared" si="58"/>
        <v>0</v>
      </c>
      <c r="AW448" s="303">
        <f t="shared" si="58"/>
        <v>0</v>
      </c>
      <c r="AX448" s="303">
        <f t="shared" si="58"/>
        <v>0</v>
      </c>
      <c r="AY448" s="303">
        <f t="shared" si="58"/>
        <v>0</v>
      </c>
      <c r="AZ448" s="303">
        <f t="shared" si="58"/>
        <v>0</v>
      </c>
      <c r="BA448" s="303">
        <f t="shared" si="58"/>
        <v>0</v>
      </c>
      <c r="BB448" s="303">
        <f t="shared" si="58"/>
        <v>0</v>
      </c>
      <c r="BC448" s="303">
        <f t="shared" si="58"/>
        <v>0</v>
      </c>
      <c r="BD448" s="303">
        <f t="shared" si="58"/>
        <v>0</v>
      </c>
      <c r="BE448" s="303">
        <f t="shared" si="58"/>
        <v>0</v>
      </c>
      <c r="BF448" s="303">
        <f t="shared" si="58"/>
        <v>0</v>
      </c>
      <c r="BG448" s="303">
        <f t="shared" si="58"/>
        <v>0</v>
      </c>
      <c r="BH448" s="303">
        <f t="shared" si="58"/>
        <v>0</v>
      </c>
      <c r="BI448" s="303">
        <f t="shared" si="58"/>
        <v>0</v>
      </c>
      <c r="BJ448" s="303">
        <f t="shared" si="58"/>
        <v>0</v>
      </c>
      <c r="BK448" s="303">
        <f t="shared" si="58"/>
        <v>0</v>
      </c>
      <c r="BL448" s="303">
        <f t="shared" si="58"/>
        <v>0</v>
      </c>
      <c r="BM448" s="303">
        <f t="shared" si="58"/>
        <v>0</v>
      </c>
      <c r="BN448" s="303">
        <f t="shared" si="58"/>
        <v>0</v>
      </c>
      <c r="BO448" s="303">
        <f t="shared" si="58"/>
        <v>0</v>
      </c>
      <c r="BP448" s="303">
        <f t="shared" si="58"/>
        <v>0</v>
      </c>
      <c r="BQ448" s="303">
        <f t="shared" si="58"/>
        <v>0</v>
      </c>
      <c r="BR448" s="303">
        <f t="shared" si="57"/>
        <v>0</v>
      </c>
      <c r="BS448" s="303">
        <f t="shared" si="57"/>
        <v>0</v>
      </c>
      <c r="BT448" s="303">
        <f t="shared" si="57"/>
        <v>0</v>
      </c>
      <c r="BU448" s="303">
        <f t="shared" si="57"/>
        <v>0</v>
      </c>
      <c r="BV448" s="303">
        <f t="shared" si="57"/>
        <v>0</v>
      </c>
      <c r="BW448" s="303">
        <f t="shared" si="57"/>
        <v>0</v>
      </c>
      <c r="BX448" s="303">
        <f t="shared" si="57"/>
        <v>0</v>
      </c>
      <c r="BY448" s="303">
        <f t="shared" si="57"/>
        <v>0</v>
      </c>
      <c r="BZ448" s="303">
        <f t="shared" si="57"/>
        <v>0</v>
      </c>
      <c r="CA448" s="303">
        <f t="shared" si="57"/>
        <v>0</v>
      </c>
      <c r="CB448" s="303">
        <f t="shared" si="57"/>
        <v>0</v>
      </c>
      <c r="CC448" s="303">
        <f t="shared" si="57"/>
        <v>0</v>
      </c>
      <c r="CD448" s="303">
        <f t="shared" si="57"/>
        <v>0</v>
      </c>
      <c r="CE448" s="303">
        <f t="shared" si="57"/>
        <v>0</v>
      </c>
      <c r="CF448" s="303">
        <f t="shared" si="57"/>
        <v>0</v>
      </c>
      <c r="CG448" s="303">
        <f t="shared" si="57"/>
        <v>0</v>
      </c>
      <c r="CH448" s="303">
        <f t="shared" si="57"/>
        <v>0</v>
      </c>
      <c r="CI448" s="303">
        <f t="shared" si="57"/>
        <v>0</v>
      </c>
      <c r="CJ448" s="304">
        <f t="shared" si="57"/>
        <v>0</v>
      </c>
      <c r="CK448" s="268">
        <f t="shared" si="42"/>
        <v>0</v>
      </c>
    </row>
    <row r="449" spans="2:89">
      <c r="B449" s="273"/>
      <c r="C449" s="565">
        <f t="shared" si="52"/>
        <v>32</v>
      </c>
      <c r="D449" s="617" t="str">
        <f t="shared" si="52"/>
        <v>公務</v>
      </c>
      <c r="E449" s="302">
        <f t="shared" si="41"/>
        <v>0</v>
      </c>
      <c r="F449" s="303">
        <f t="shared" si="58"/>
        <v>0</v>
      </c>
      <c r="G449" s="303">
        <f t="shared" si="58"/>
        <v>0</v>
      </c>
      <c r="H449" s="303">
        <f t="shared" si="58"/>
        <v>0</v>
      </c>
      <c r="I449" s="303">
        <f t="shared" si="58"/>
        <v>0</v>
      </c>
      <c r="J449" s="303">
        <f t="shared" si="58"/>
        <v>0</v>
      </c>
      <c r="K449" s="303">
        <f t="shared" si="58"/>
        <v>0</v>
      </c>
      <c r="L449" s="303">
        <f t="shared" si="58"/>
        <v>0</v>
      </c>
      <c r="M449" s="303">
        <f t="shared" si="58"/>
        <v>0</v>
      </c>
      <c r="N449" s="303">
        <f t="shared" si="58"/>
        <v>0</v>
      </c>
      <c r="O449" s="303">
        <f t="shared" si="58"/>
        <v>0</v>
      </c>
      <c r="P449" s="303">
        <f t="shared" si="58"/>
        <v>0</v>
      </c>
      <c r="Q449" s="303">
        <f t="shared" si="58"/>
        <v>0</v>
      </c>
      <c r="R449" s="303">
        <f t="shared" si="58"/>
        <v>0</v>
      </c>
      <c r="S449" s="303">
        <f t="shared" si="58"/>
        <v>0</v>
      </c>
      <c r="T449" s="303">
        <f t="shared" si="58"/>
        <v>0</v>
      </c>
      <c r="U449" s="303">
        <f t="shared" si="58"/>
        <v>0</v>
      </c>
      <c r="V449" s="303">
        <f t="shared" si="58"/>
        <v>0</v>
      </c>
      <c r="W449" s="303">
        <f t="shared" si="58"/>
        <v>0</v>
      </c>
      <c r="X449" s="303">
        <f t="shared" si="58"/>
        <v>0</v>
      </c>
      <c r="Y449" s="303">
        <f t="shared" si="58"/>
        <v>0</v>
      </c>
      <c r="Z449" s="303">
        <f t="shared" si="58"/>
        <v>0</v>
      </c>
      <c r="AA449" s="303">
        <f t="shared" si="58"/>
        <v>0</v>
      </c>
      <c r="AB449" s="303">
        <f t="shared" si="58"/>
        <v>0</v>
      </c>
      <c r="AC449" s="303">
        <f t="shared" si="58"/>
        <v>0</v>
      </c>
      <c r="AD449" s="303">
        <f t="shared" si="58"/>
        <v>0</v>
      </c>
      <c r="AE449" s="303">
        <f t="shared" si="58"/>
        <v>0</v>
      </c>
      <c r="AF449" s="303">
        <f t="shared" si="58"/>
        <v>0</v>
      </c>
      <c r="AG449" s="303">
        <f t="shared" si="58"/>
        <v>0</v>
      </c>
      <c r="AH449" s="303">
        <f t="shared" si="58"/>
        <v>0</v>
      </c>
      <c r="AI449" s="303">
        <f t="shared" si="58"/>
        <v>0</v>
      </c>
      <c r="AJ449" s="303">
        <f t="shared" si="58"/>
        <v>0</v>
      </c>
      <c r="AK449" s="303">
        <f t="shared" si="58"/>
        <v>0</v>
      </c>
      <c r="AL449" s="303">
        <f t="shared" si="58"/>
        <v>0</v>
      </c>
      <c r="AM449" s="303">
        <f t="shared" si="58"/>
        <v>0</v>
      </c>
      <c r="AN449" s="303">
        <f t="shared" si="58"/>
        <v>0</v>
      </c>
      <c r="AO449" s="303">
        <f t="shared" si="58"/>
        <v>0</v>
      </c>
      <c r="AP449" s="303">
        <f t="shared" si="58"/>
        <v>0</v>
      </c>
      <c r="AQ449" s="303">
        <f t="shared" si="58"/>
        <v>0</v>
      </c>
      <c r="AR449" s="303">
        <f t="shared" si="58"/>
        <v>0</v>
      </c>
      <c r="AS449" s="303">
        <f t="shared" si="58"/>
        <v>0</v>
      </c>
      <c r="AT449" s="303">
        <f t="shared" si="58"/>
        <v>0</v>
      </c>
      <c r="AU449" s="302">
        <f t="shared" si="58"/>
        <v>0</v>
      </c>
      <c r="AV449" s="303">
        <f t="shared" si="58"/>
        <v>0</v>
      </c>
      <c r="AW449" s="303">
        <f t="shared" si="58"/>
        <v>0</v>
      </c>
      <c r="AX449" s="303">
        <f t="shared" si="58"/>
        <v>0</v>
      </c>
      <c r="AY449" s="303">
        <f t="shared" si="58"/>
        <v>0</v>
      </c>
      <c r="AZ449" s="303">
        <f t="shared" si="58"/>
        <v>0</v>
      </c>
      <c r="BA449" s="303">
        <f t="shared" si="58"/>
        <v>0</v>
      </c>
      <c r="BB449" s="303">
        <f t="shared" si="58"/>
        <v>0</v>
      </c>
      <c r="BC449" s="303">
        <f t="shared" si="58"/>
        <v>0</v>
      </c>
      <c r="BD449" s="303">
        <f t="shared" si="58"/>
        <v>0</v>
      </c>
      <c r="BE449" s="303">
        <f t="shared" si="58"/>
        <v>0</v>
      </c>
      <c r="BF449" s="303">
        <f t="shared" si="58"/>
        <v>0</v>
      </c>
      <c r="BG449" s="303">
        <f t="shared" si="58"/>
        <v>0</v>
      </c>
      <c r="BH449" s="303">
        <f t="shared" si="58"/>
        <v>0</v>
      </c>
      <c r="BI449" s="303">
        <f t="shared" si="58"/>
        <v>0</v>
      </c>
      <c r="BJ449" s="303">
        <f t="shared" si="58"/>
        <v>0</v>
      </c>
      <c r="BK449" s="303">
        <f t="shared" si="58"/>
        <v>0</v>
      </c>
      <c r="BL449" s="303">
        <f t="shared" si="58"/>
        <v>0</v>
      </c>
      <c r="BM449" s="303">
        <f t="shared" si="58"/>
        <v>0</v>
      </c>
      <c r="BN449" s="303">
        <f t="shared" si="58"/>
        <v>0</v>
      </c>
      <c r="BO449" s="303">
        <f t="shared" si="58"/>
        <v>0</v>
      </c>
      <c r="BP449" s="303">
        <f t="shared" si="58"/>
        <v>0</v>
      </c>
      <c r="BQ449" s="303">
        <f t="shared" si="58"/>
        <v>0</v>
      </c>
      <c r="BR449" s="303">
        <f t="shared" si="57"/>
        <v>0</v>
      </c>
      <c r="BS449" s="303">
        <f t="shared" si="57"/>
        <v>0</v>
      </c>
      <c r="BT449" s="303">
        <f t="shared" si="57"/>
        <v>0</v>
      </c>
      <c r="BU449" s="303">
        <f t="shared" si="57"/>
        <v>0</v>
      </c>
      <c r="BV449" s="303">
        <f t="shared" si="57"/>
        <v>0</v>
      </c>
      <c r="BW449" s="303">
        <f t="shared" si="57"/>
        <v>0</v>
      </c>
      <c r="BX449" s="303">
        <f t="shared" si="57"/>
        <v>0</v>
      </c>
      <c r="BY449" s="303">
        <f t="shared" si="57"/>
        <v>0</v>
      </c>
      <c r="BZ449" s="303">
        <f t="shared" si="57"/>
        <v>0</v>
      </c>
      <c r="CA449" s="303">
        <f t="shared" si="57"/>
        <v>0</v>
      </c>
      <c r="CB449" s="303">
        <f t="shared" si="57"/>
        <v>0</v>
      </c>
      <c r="CC449" s="303">
        <f t="shared" si="57"/>
        <v>0</v>
      </c>
      <c r="CD449" s="303">
        <f t="shared" si="57"/>
        <v>0</v>
      </c>
      <c r="CE449" s="303">
        <f t="shared" si="57"/>
        <v>0</v>
      </c>
      <c r="CF449" s="303">
        <f t="shared" si="57"/>
        <v>0</v>
      </c>
      <c r="CG449" s="303">
        <f t="shared" si="57"/>
        <v>0</v>
      </c>
      <c r="CH449" s="303">
        <f t="shared" si="57"/>
        <v>0</v>
      </c>
      <c r="CI449" s="303">
        <f t="shared" si="57"/>
        <v>0</v>
      </c>
      <c r="CJ449" s="304">
        <f t="shared" si="57"/>
        <v>0</v>
      </c>
      <c r="CK449" s="268">
        <f t="shared" si="42"/>
        <v>0</v>
      </c>
    </row>
    <row r="450" spans="2:89">
      <c r="B450" s="273"/>
      <c r="C450" s="565">
        <f t="shared" si="52"/>
        <v>33</v>
      </c>
      <c r="D450" s="617" t="str">
        <f t="shared" si="52"/>
        <v>教育・研究</v>
      </c>
      <c r="E450" s="302">
        <f t="shared" si="41"/>
        <v>0</v>
      </c>
      <c r="F450" s="303">
        <f t="shared" si="58"/>
        <v>0</v>
      </c>
      <c r="G450" s="303">
        <f t="shared" si="58"/>
        <v>0</v>
      </c>
      <c r="H450" s="303">
        <f t="shared" si="58"/>
        <v>0</v>
      </c>
      <c r="I450" s="303">
        <f t="shared" si="58"/>
        <v>0</v>
      </c>
      <c r="J450" s="303">
        <f t="shared" si="58"/>
        <v>0</v>
      </c>
      <c r="K450" s="303">
        <f t="shared" si="58"/>
        <v>0</v>
      </c>
      <c r="L450" s="303">
        <f t="shared" si="58"/>
        <v>0</v>
      </c>
      <c r="M450" s="303">
        <f t="shared" si="58"/>
        <v>0</v>
      </c>
      <c r="N450" s="303">
        <f t="shared" si="58"/>
        <v>0</v>
      </c>
      <c r="O450" s="303">
        <f t="shared" si="58"/>
        <v>0</v>
      </c>
      <c r="P450" s="303">
        <f t="shared" si="58"/>
        <v>0</v>
      </c>
      <c r="Q450" s="303">
        <f t="shared" si="58"/>
        <v>0</v>
      </c>
      <c r="R450" s="303">
        <f t="shared" si="58"/>
        <v>0</v>
      </c>
      <c r="S450" s="303">
        <f t="shared" si="58"/>
        <v>0</v>
      </c>
      <c r="T450" s="303">
        <f t="shared" si="58"/>
        <v>0</v>
      </c>
      <c r="U450" s="303">
        <f t="shared" si="58"/>
        <v>0</v>
      </c>
      <c r="V450" s="303">
        <f t="shared" si="58"/>
        <v>0</v>
      </c>
      <c r="W450" s="303">
        <f t="shared" si="58"/>
        <v>0</v>
      </c>
      <c r="X450" s="303">
        <f t="shared" si="58"/>
        <v>0</v>
      </c>
      <c r="Y450" s="303">
        <f t="shared" si="58"/>
        <v>0</v>
      </c>
      <c r="Z450" s="303">
        <f t="shared" si="58"/>
        <v>0</v>
      </c>
      <c r="AA450" s="303">
        <f t="shared" si="58"/>
        <v>0</v>
      </c>
      <c r="AB450" s="303">
        <f t="shared" si="58"/>
        <v>0</v>
      </c>
      <c r="AC450" s="303">
        <f t="shared" si="58"/>
        <v>0</v>
      </c>
      <c r="AD450" s="303">
        <f t="shared" si="58"/>
        <v>0</v>
      </c>
      <c r="AE450" s="303">
        <f t="shared" si="58"/>
        <v>0</v>
      </c>
      <c r="AF450" s="303">
        <f t="shared" si="58"/>
        <v>0</v>
      </c>
      <c r="AG450" s="303">
        <f t="shared" si="58"/>
        <v>0</v>
      </c>
      <c r="AH450" s="303">
        <f t="shared" si="58"/>
        <v>0</v>
      </c>
      <c r="AI450" s="303">
        <f t="shared" si="58"/>
        <v>0</v>
      </c>
      <c r="AJ450" s="303">
        <f t="shared" si="58"/>
        <v>0</v>
      </c>
      <c r="AK450" s="303">
        <f t="shared" si="58"/>
        <v>0</v>
      </c>
      <c r="AL450" s="303">
        <f t="shared" si="58"/>
        <v>0</v>
      </c>
      <c r="AM450" s="303">
        <f t="shared" si="58"/>
        <v>0</v>
      </c>
      <c r="AN450" s="303">
        <f t="shared" si="58"/>
        <v>0</v>
      </c>
      <c r="AO450" s="303">
        <f t="shared" si="58"/>
        <v>0</v>
      </c>
      <c r="AP450" s="303">
        <f t="shared" si="58"/>
        <v>0</v>
      </c>
      <c r="AQ450" s="303">
        <f t="shared" si="58"/>
        <v>0</v>
      </c>
      <c r="AR450" s="303">
        <f t="shared" si="58"/>
        <v>0</v>
      </c>
      <c r="AS450" s="303">
        <f t="shared" si="58"/>
        <v>0</v>
      </c>
      <c r="AT450" s="303">
        <f t="shared" si="58"/>
        <v>0</v>
      </c>
      <c r="AU450" s="302">
        <f t="shared" si="58"/>
        <v>0</v>
      </c>
      <c r="AV450" s="303">
        <f t="shared" si="58"/>
        <v>0</v>
      </c>
      <c r="AW450" s="303">
        <f t="shared" si="58"/>
        <v>0</v>
      </c>
      <c r="AX450" s="303">
        <f t="shared" si="58"/>
        <v>0</v>
      </c>
      <c r="AY450" s="303">
        <f t="shared" si="58"/>
        <v>0</v>
      </c>
      <c r="AZ450" s="303">
        <f t="shared" si="58"/>
        <v>0</v>
      </c>
      <c r="BA450" s="303">
        <f t="shared" si="58"/>
        <v>0</v>
      </c>
      <c r="BB450" s="303">
        <f t="shared" si="58"/>
        <v>0</v>
      </c>
      <c r="BC450" s="303">
        <f t="shared" si="58"/>
        <v>0</v>
      </c>
      <c r="BD450" s="303">
        <f t="shared" si="58"/>
        <v>0</v>
      </c>
      <c r="BE450" s="303">
        <f t="shared" si="58"/>
        <v>0</v>
      </c>
      <c r="BF450" s="303">
        <f t="shared" si="58"/>
        <v>0</v>
      </c>
      <c r="BG450" s="303">
        <f t="shared" si="58"/>
        <v>0</v>
      </c>
      <c r="BH450" s="303">
        <f t="shared" si="58"/>
        <v>0</v>
      </c>
      <c r="BI450" s="303">
        <f t="shared" si="58"/>
        <v>0</v>
      </c>
      <c r="BJ450" s="303">
        <f t="shared" si="58"/>
        <v>0</v>
      </c>
      <c r="BK450" s="303">
        <f t="shared" si="58"/>
        <v>0</v>
      </c>
      <c r="BL450" s="303">
        <f t="shared" si="58"/>
        <v>0</v>
      </c>
      <c r="BM450" s="303">
        <f t="shared" si="58"/>
        <v>0</v>
      </c>
      <c r="BN450" s="303">
        <f t="shared" si="58"/>
        <v>0</v>
      </c>
      <c r="BO450" s="303">
        <f t="shared" si="58"/>
        <v>0</v>
      </c>
      <c r="BP450" s="303">
        <f t="shared" si="58"/>
        <v>0</v>
      </c>
      <c r="BQ450" s="303">
        <f t="shared" si="58"/>
        <v>0</v>
      </c>
      <c r="BR450" s="303">
        <f t="shared" si="57"/>
        <v>0</v>
      </c>
      <c r="BS450" s="303">
        <f t="shared" si="57"/>
        <v>0</v>
      </c>
      <c r="BT450" s="303">
        <f t="shared" si="57"/>
        <v>0</v>
      </c>
      <c r="BU450" s="303">
        <f t="shared" si="57"/>
        <v>0</v>
      </c>
      <c r="BV450" s="303">
        <f t="shared" si="57"/>
        <v>0</v>
      </c>
      <c r="BW450" s="303">
        <f t="shared" si="57"/>
        <v>0</v>
      </c>
      <c r="BX450" s="303">
        <f t="shared" si="57"/>
        <v>0</v>
      </c>
      <c r="BY450" s="303">
        <f t="shared" si="57"/>
        <v>0</v>
      </c>
      <c r="BZ450" s="303">
        <f t="shared" si="57"/>
        <v>0</v>
      </c>
      <c r="CA450" s="303">
        <f t="shared" si="57"/>
        <v>0</v>
      </c>
      <c r="CB450" s="303">
        <f t="shared" si="57"/>
        <v>0</v>
      </c>
      <c r="CC450" s="303">
        <f t="shared" si="57"/>
        <v>0</v>
      </c>
      <c r="CD450" s="303">
        <f t="shared" si="57"/>
        <v>0</v>
      </c>
      <c r="CE450" s="303">
        <f t="shared" si="57"/>
        <v>0</v>
      </c>
      <c r="CF450" s="303">
        <f t="shared" si="57"/>
        <v>0</v>
      </c>
      <c r="CG450" s="303">
        <f t="shared" si="57"/>
        <v>0</v>
      </c>
      <c r="CH450" s="303">
        <f t="shared" si="57"/>
        <v>0</v>
      </c>
      <c r="CI450" s="303">
        <f t="shared" si="57"/>
        <v>0</v>
      </c>
      <c r="CJ450" s="304">
        <f t="shared" si="57"/>
        <v>0</v>
      </c>
      <c r="CK450" s="268">
        <f t="shared" si="42"/>
        <v>0</v>
      </c>
    </row>
    <row r="451" spans="2:89">
      <c r="B451" s="273"/>
      <c r="C451" s="565">
        <f t="shared" si="52"/>
        <v>34</v>
      </c>
      <c r="D451" s="617" t="str">
        <f t="shared" si="52"/>
        <v>医療・福祉</v>
      </c>
      <c r="E451" s="302">
        <f t="shared" si="41"/>
        <v>0</v>
      </c>
      <c r="F451" s="303">
        <f t="shared" si="58"/>
        <v>0</v>
      </c>
      <c r="G451" s="303">
        <f t="shared" si="58"/>
        <v>0</v>
      </c>
      <c r="H451" s="303">
        <f t="shared" si="58"/>
        <v>0</v>
      </c>
      <c r="I451" s="303">
        <f t="shared" si="58"/>
        <v>0</v>
      </c>
      <c r="J451" s="303">
        <f t="shared" si="58"/>
        <v>0</v>
      </c>
      <c r="K451" s="303">
        <f t="shared" si="58"/>
        <v>0</v>
      </c>
      <c r="L451" s="303">
        <f t="shared" si="58"/>
        <v>0</v>
      </c>
      <c r="M451" s="303">
        <f t="shared" si="58"/>
        <v>0</v>
      </c>
      <c r="N451" s="303">
        <f t="shared" si="58"/>
        <v>0</v>
      </c>
      <c r="O451" s="303">
        <f t="shared" si="58"/>
        <v>0</v>
      </c>
      <c r="P451" s="303">
        <f t="shared" si="58"/>
        <v>0</v>
      </c>
      <c r="Q451" s="303">
        <f t="shared" si="58"/>
        <v>0</v>
      </c>
      <c r="R451" s="303">
        <f t="shared" si="58"/>
        <v>0</v>
      </c>
      <c r="S451" s="303">
        <f t="shared" si="58"/>
        <v>0</v>
      </c>
      <c r="T451" s="303">
        <f t="shared" si="58"/>
        <v>0</v>
      </c>
      <c r="U451" s="303">
        <f t="shared" si="58"/>
        <v>0</v>
      </c>
      <c r="V451" s="303">
        <f t="shared" si="58"/>
        <v>0</v>
      </c>
      <c r="W451" s="303">
        <f t="shared" si="58"/>
        <v>0</v>
      </c>
      <c r="X451" s="303">
        <f t="shared" si="58"/>
        <v>0</v>
      </c>
      <c r="Y451" s="303">
        <f t="shared" si="58"/>
        <v>0</v>
      </c>
      <c r="Z451" s="303">
        <f t="shared" si="58"/>
        <v>0</v>
      </c>
      <c r="AA451" s="303">
        <f t="shared" si="58"/>
        <v>0</v>
      </c>
      <c r="AB451" s="303">
        <f t="shared" si="58"/>
        <v>0</v>
      </c>
      <c r="AC451" s="303">
        <f t="shared" si="58"/>
        <v>0</v>
      </c>
      <c r="AD451" s="303">
        <f t="shared" si="58"/>
        <v>0</v>
      </c>
      <c r="AE451" s="303">
        <f t="shared" si="58"/>
        <v>0</v>
      </c>
      <c r="AF451" s="303">
        <f t="shared" si="58"/>
        <v>0</v>
      </c>
      <c r="AG451" s="303">
        <f t="shared" si="58"/>
        <v>0</v>
      </c>
      <c r="AH451" s="303">
        <f t="shared" si="58"/>
        <v>0</v>
      </c>
      <c r="AI451" s="303">
        <f t="shared" si="58"/>
        <v>0</v>
      </c>
      <c r="AJ451" s="303">
        <f t="shared" si="58"/>
        <v>0</v>
      </c>
      <c r="AK451" s="303">
        <f t="shared" si="58"/>
        <v>0</v>
      </c>
      <c r="AL451" s="303">
        <f t="shared" si="58"/>
        <v>0</v>
      </c>
      <c r="AM451" s="303">
        <f t="shared" si="58"/>
        <v>0</v>
      </c>
      <c r="AN451" s="303">
        <f t="shared" si="58"/>
        <v>0</v>
      </c>
      <c r="AO451" s="303">
        <f t="shared" si="58"/>
        <v>0</v>
      </c>
      <c r="AP451" s="303">
        <f t="shared" si="58"/>
        <v>0</v>
      </c>
      <c r="AQ451" s="303">
        <f t="shared" si="58"/>
        <v>0</v>
      </c>
      <c r="AR451" s="303">
        <f t="shared" si="58"/>
        <v>0</v>
      </c>
      <c r="AS451" s="303">
        <f t="shared" si="58"/>
        <v>0</v>
      </c>
      <c r="AT451" s="303">
        <f t="shared" si="58"/>
        <v>0</v>
      </c>
      <c r="AU451" s="302">
        <f t="shared" si="58"/>
        <v>0</v>
      </c>
      <c r="AV451" s="303">
        <f t="shared" si="58"/>
        <v>0</v>
      </c>
      <c r="AW451" s="303">
        <f t="shared" si="58"/>
        <v>0</v>
      </c>
      <c r="AX451" s="303">
        <f t="shared" si="58"/>
        <v>0</v>
      </c>
      <c r="AY451" s="303">
        <f t="shared" si="58"/>
        <v>0</v>
      </c>
      <c r="AZ451" s="303">
        <f t="shared" si="58"/>
        <v>0</v>
      </c>
      <c r="BA451" s="303">
        <f t="shared" si="58"/>
        <v>0</v>
      </c>
      <c r="BB451" s="303">
        <f t="shared" si="58"/>
        <v>0</v>
      </c>
      <c r="BC451" s="303">
        <f t="shared" si="58"/>
        <v>0</v>
      </c>
      <c r="BD451" s="303">
        <f t="shared" si="58"/>
        <v>0</v>
      </c>
      <c r="BE451" s="303">
        <f t="shared" si="58"/>
        <v>0</v>
      </c>
      <c r="BF451" s="303">
        <f t="shared" si="58"/>
        <v>0</v>
      </c>
      <c r="BG451" s="303">
        <f t="shared" si="58"/>
        <v>0</v>
      </c>
      <c r="BH451" s="303">
        <f t="shared" si="58"/>
        <v>0</v>
      </c>
      <c r="BI451" s="303">
        <f t="shared" si="58"/>
        <v>0</v>
      </c>
      <c r="BJ451" s="303">
        <f t="shared" si="58"/>
        <v>0</v>
      </c>
      <c r="BK451" s="303">
        <f t="shared" si="58"/>
        <v>0</v>
      </c>
      <c r="BL451" s="303">
        <f t="shared" si="58"/>
        <v>0</v>
      </c>
      <c r="BM451" s="303">
        <f t="shared" si="58"/>
        <v>0</v>
      </c>
      <c r="BN451" s="303">
        <f t="shared" si="58"/>
        <v>0</v>
      </c>
      <c r="BO451" s="303">
        <f t="shared" si="58"/>
        <v>0</v>
      </c>
      <c r="BP451" s="303">
        <f t="shared" si="58"/>
        <v>0</v>
      </c>
      <c r="BQ451" s="303">
        <f t="shared" ref="BQ451:CJ454" si="59">BQ$414*BQ360</f>
        <v>0</v>
      </c>
      <c r="BR451" s="303">
        <f t="shared" si="59"/>
        <v>0</v>
      </c>
      <c r="BS451" s="303">
        <f t="shared" si="59"/>
        <v>0</v>
      </c>
      <c r="BT451" s="303">
        <f t="shared" si="59"/>
        <v>0</v>
      </c>
      <c r="BU451" s="303">
        <f t="shared" si="59"/>
        <v>0</v>
      </c>
      <c r="BV451" s="303">
        <f t="shared" si="59"/>
        <v>0</v>
      </c>
      <c r="BW451" s="303">
        <f t="shared" si="59"/>
        <v>0</v>
      </c>
      <c r="BX451" s="303">
        <f t="shared" si="59"/>
        <v>0</v>
      </c>
      <c r="BY451" s="303">
        <f t="shared" si="59"/>
        <v>0</v>
      </c>
      <c r="BZ451" s="303">
        <f t="shared" si="59"/>
        <v>0</v>
      </c>
      <c r="CA451" s="303">
        <f t="shared" si="59"/>
        <v>0</v>
      </c>
      <c r="CB451" s="303">
        <f t="shared" si="59"/>
        <v>0</v>
      </c>
      <c r="CC451" s="303">
        <f t="shared" si="59"/>
        <v>0</v>
      </c>
      <c r="CD451" s="303">
        <f t="shared" si="59"/>
        <v>0</v>
      </c>
      <c r="CE451" s="303">
        <f t="shared" si="59"/>
        <v>0</v>
      </c>
      <c r="CF451" s="303">
        <f t="shared" si="59"/>
        <v>0</v>
      </c>
      <c r="CG451" s="303">
        <f t="shared" si="59"/>
        <v>0</v>
      </c>
      <c r="CH451" s="303">
        <f t="shared" si="59"/>
        <v>0</v>
      </c>
      <c r="CI451" s="303">
        <f t="shared" si="59"/>
        <v>0</v>
      </c>
      <c r="CJ451" s="304">
        <f t="shared" si="59"/>
        <v>0</v>
      </c>
      <c r="CK451" s="268">
        <f t="shared" si="42"/>
        <v>0</v>
      </c>
    </row>
    <row r="452" spans="2:89">
      <c r="B452" s="273"/>
      <c r="C452" s="565">
        <f t="shared" si="52"/>
        <v>35</v>
      </c>
      <c r="D452" s="617" t="str">
        <f t="shared" si="52"/>
        <v>他に分類されない会員制団体</v>
      </c>
      <c r="E452" s="302">
        <f t="shared" si="41"/>
        <v>0</v>
      </c>
      <c r="F452" s="303">
        <f t="shared" ref="F452:BQ455" si="60">F$414*F361</f>
        <v>0</v>
      </c>
      <c r="G452" s="303">
        <f t="shared" si="60"/>
        <v>0</v>
      </c>
      <c r="H452" s="303">
        <f t="shared" si="60"/>
        <v>0</v>
      </c>
      <c r="I452" s="303">
        <f t="shared" si="60"/>
        <v>0</v>
      </c>
      <c r="J452" s="303">
        <f t="shared" si="60"/>
        <v>0</v>
      </c>
      <c r="K452" s="303">
        <f t="shared" si="60"/>
        <v>0</v>
      </c>
      <c r="L452" s="303">
        <f t="shared" si="60"/>
        <v>0</v>
      </c>
      <c r="M452" s="303">
        <f t="shared" si="60"/>
        <v>0</v>
      </c>
      <c r="N452" s="303">
        <f t="shared" si="60"/>
        <v>0</v>
      </c>
      <c r="O452" s="303">
        <f t="shared" si="60"/>
        <v>0</v>
      </c>
      <c r="P452" s="303">
        <f t="shared" si="60"/>
        <v>0</v>
      </c>
      <c r="Q452" s="303">
        <f t="shared" si="60"/>
        <v>0</v>
      </c>
      <c r="R452" s="303">
        <f t="shared" si="60"/>
        <v>0</v>
      </c>
      <c r="S452" s="303">
        <f t="shared" si="60"/>
        <v>0</v>
      </c>
      <c r="T452" s="303">
        <f t="shared" si="60"/>
        <v>0</v>
      </c>
      <c r="U452" s="303">
        <f t="shared" si="60"/>
        <v>0</v>
      </c>
      <c r="V452" s="303">
        <f t="shared" si="60"/>
        <v>0</v>
      </c>
      <c r="W452" s="303">
        <f t="shared" si="60"/>
        <v>0</v>
      </c>
      <c r="X452" s="303">
        <f t="shared" si="60"/>
        <v>0</v>
      </c>
      <c r="Y452" s="303">
        <f t="shared" si="60"/>
        <v>0</v>
      </c>
      <c r="Z452" s="303">
        <f t="shared" si="60"/>
        <v>0</v>
      </c>
      <c r="AA452" s="303">
        <f t="shared" si="60"/>
        <v>0</v>
      </c>
      <c r="AB452" s="303">
        <f t="shared" si="60"/>
        <v>0</v>
      </c>
      <c r="AC452" s="303">
        <f t="shared" si="60"/>
        <v>0</v>
      </c>
      <c r="AD452" s="303">
        <f t="shared" si="60"/>
        <v>0</v>
      </c>
      <c r="AE452" s="303">
        <f t="shared" si="60"/>
        <v>0</v>
      </c>
      <c r="AF452" s="303">
        <f t="shared" si="60"/>
        <v>0</v>
      </c>
      <c r="AG452" s="303">
        <f t="shared" si="60"/>
        <v>0</v>
      </c>
      <c r="AH452" s="303">
        <f t="shared" si="60"/>
        <v>0</v>
      </c>
      <c r="AI452" s="303">
        <f t="shared" si="60"/>
        <v>0</v>
      </c>
      <c r="AJ452" s="303">
        <f t="shared" si="60"/>
        <v>0</v>
      </c>
      <c r="AK452" s="303">
        <f t="shared" si="60"/>
        <v>0</v>
      </c>
      <c r="AL452" s="303">
        <f t="shared" si="60"/>
        <v>0</v>
      </c>
      <c r="AM452" s="303">
        <f t="shared" si="60"/>
        <v>0</v>
      </c>
      <c r="AN452" s="303">
        <f t="shared" si="60"/>
        <v>0</v>
      </c>
      <c r="AO452" s="303">
        <f t="shared" si="60"/>
        <v>0</v>
      </c>
      <c r="AP452" s="303">
        <f t="shared" si="60"/>
        <v>0</v>
      </c>
      <c r="AQ452" s="303">
        <f t="shared" si="60"/>
        <v>0</v>
      </c>
      <c r="AR452" s="303">
        <f t="shared" si="60"/>
        <v>0</v>
      </c>
      <c r="AS452" s="303">
        <f t="shared" si="60"/>
        <v>0</v>
      </c>
      <c r="AT452" s="303">
        <f t="shared" si="60"/>
        <v>0</v>
      </c>
      <c r="AU452" s="302">
        <f t="shared" si="60"/>
        <v>0</v>
      </c>
      <c r="AV452" s="303">
        <f t="shared" si="60"/>
        <v>0</v>
      </c>
      <c r="AW452" s="303">
        <f t="shared" si="60"/>
        <v>0</v>
      </c>
      <c r="AX452" s="303">
        <f t="shared" si="60"/>
        <v>0</v>
      </c>
      <c r="AY452" s="303">
        <f t="shared" si="60"/>
        <v>0</v>
      </c>
      <c r="AZ452" s="303">
        <f t="shared" si="60"/>
        <v>0</v>
      </c>
      <c r="BA452" s="303">
        <f t="shared" si="60"/>
        <v>0</v>
      </c>
      <c r="BB452" s="303">
        <f t="shared" si="60"/>
        <v>0</v>
      </c>
      <c r="BC452" s="303">
        <f t="shared" si="60"/>
        <v>0</v>
      </c>
      <c r="BD452" s="303">
        <f t="shared" si="60"/>
        <v>0</v>
      </c>
      <c r="BE452" s="303">
        <f t="shared" si="60"/>
        <v>0</v>
      </c>
      <c r="BF452" s="303">
        <f t="shared" si="60"/>
        <v>0</v>
      </c>
      <c r="BG452" s="303">
        <f t="shared" si="60"/>
        <v>0</v>
      </c>
      <c r="BH452" s="303">
        <f t="shared" si="60"/>
        <v>0</v>
      </c>
      <c r="BI452" s="303">
        <f t="shared" si="60"/>
        <v>0</v>
      </c>
      <c r="BJ452" s="303">
        <f t="shared" si="60"/>
        <v>0</v>
      </c>
      <c r="BK452" s="303">
        <f t="shared" si="60"/>
        <v>0</v>
      </c>
      <c r="BL452" s="303">
        <f t="shared" si="60"/>
        <v>0</v>
      </c>
      <c r="BM452" s="303">
        <f t="shared" si="60"/>
        <v>0</v>
      </c>
      <c r="BN452" s="303">
        <f t="shared" si="60"/>
        <v>0</v>
      </c>
      <c r="BO452" s="303">
        <f t="shared" si="60"/>
        <v>0</v>
      </c>
      <c r="BP452" s="303">
        <f t="shared" si="60"/>
        <v>0</v>
      </c>
      <c r="BQ452" s="303">
        <f t="shared" si="60"/>
        <v>0</v>
      </c>
      <c r="BR452" s="303">
        <f t="shared" si="59"/>
        <v>0</v>
      </c>
      <c r="BS452" s="303">
        <f t="shared" si="59"/>
        <v>0</v>
      </c>
      <c r="BT452" s="303">
        <f t="shared" si="59"/>
        <v>0</v>
      </c>
      <c r="BU452" s="303">
        <f t="shared" si="59"/>
        <v>0</v>
      </c>
      <c r="BV452" s="303">
        <f t="shared" si="59"/>
        <v>0</v>
      </c>
      <c r="BW452" s="303">
        <f t="shared" si="59"/>
        <v>0</v>
      </c>
      <c r="BX452" s="303">
        <f t="shared" si="59"/>
        <v>0</v>
      </c>
      <c r="BY452" s="303">
        <f t="shared" si="59"/>
        <v>0</v>
      </c>
      <c r="BZ452" s="303">
        <f t="shared" si="59"/>
        <v>0</v>
      </c>
      <c r="CA452" s="303">
        <f t="shared" si="59"/>
        <v>0</v>
      </c>
      <c r="CB452" s="303">
        <f t="shared" si="59"/>
        <v>0</v>
      </c>
      <c r="CC452" s="303">
        <f t="shared" si="59"/>
        <v>0</v>
      </c>
      <c r="CD452" s="303">
        <f t="shared" si="59"/>
        <v>0</v>
      </c>
      <c r="CE452" s="303">
        <f t="shared" si="59"/>
        <v>0</v>
      </c>
      <c r="CF452" s="303">
        <f t="shared" si="59"/>
        <v>0</v>
      </c>
      <c r="CG452" s="303">
        <f t="shared" si="59"/>
        <v>0</v>
      </c>
      <c r="CH452" s="303">
        <f t="shared" si="59"/>
        <v>0</v>
      </c>
      <c r="CI452" s="303">
        <f t="shared" si="59"/>
        <v>0</v>
      </c>
      <c r="CJ452" s="304">
        <f t="shared" si="59"/>
        <v>0</v>
      </c>
      <c r="CK452" s="268">
        <f t="shared" si="42"/>
        <v>0</v>
      </c>
    </row>
    <row r="453" spans="2:89">
      <c r="B453" s="273"/>
      <c r="C453" s="565">
        <f t="shared" si="52"/>
        <v>36</v>
      </c>
      <c r="D453" s="617" t="str">
        <f t="shared" si="52"/>
        <v>対事業所サービス</v>
      </c>
      <c r="E453" s="302">
        <f t="shared" si="41"/>
        <v>0</v>
      </c>
      <c r="F453" s="303">
        <f t="shared" si="60"/>
        <v>0</v>
      </c>
      <c r="G453" s="303">
        <f t="shared" si="60"/>
        <v>0</v>
      </c>
      <c r="H453" s="303">
        <f t="shared" si="60"/>
        <v>0</v>
      </c>
      <c r="I453" s="303">
        <f t="shared" si="60"/>
        <v>0</v>
      </c>
      <c r="J453" s="303">
        <f t="shared" si="60"/>
        <v>0</v>
      </c>
      <c r="K453" s="303">
        <f t="shared" si="60"/>
        <v>0</v>
      </c>
      <c r="L453" s="303">
        <f t="shared" si="60"/>
        <v>0</v>
      </c>
      <c r="M453" s="303">
        <f t="shared" si="60"/>
        <v>0</v>
      </c>
      <c r="N453" s="303">
        <f t="shared" si="60"/>
        <v>0</v>
      </c>
      <c r="O453" s="303">
        <f t="shared" si="60"/>
        <v>0</v>
      </c>
      <c r="P453" s="303">
        <f t="shared" si="60"/>
        <v>0</v>
      </c>
      <c r="Q453" s="303">
        <f t="shared" si="60"/>
        <v>0</v>
      </c>
      <c r="R453" s="303">
        <f t="shared" si="60"/>
        <v>0</v>
      </c>
      <c r="S453" s="303">
        <f t="shared" si="60"/>
        <v>0</v>
      </c>
      <c r="T453" s="303">
        <f t="shared" si="60"/>
        <v>0</v>
      </c>
      <c r="U453" s="303">
        <f t="shared" si="60"/>
        <v>0</v>
      </c>
      <c r="V453" s="303">
        <f t="shared" si="60"/>
        <v>0</v>
      </c>
      <c r="W453" s="303">
        <f t="shared" si="60"/>
        <v>0</v>
      </c>
      <c r="X453" s="303">
        <f t="shared" si="60"/>
        <v>0</v>
      </c>
      <c r="Y453" s="303">
        <f t="shared" si="60"/>
        <v>0</v>
      </c>
      <c r="Z453" s="303">
        <f t="shared" si="60"/>
        <v>0</v>
      </c>
      <c r="AA453" s="303">
        <f t="shared" si="60"/>
        <v>0</v>
      </c>
      <c r="AB453" s="303">
        <f t="shared" si="60"/>
        <v>0</v>
      </c>
      <c r="AC453" s="303">
        <f t="shared" si="60"/>
        <v>0</v>
      </c>
      <c r="AD453" s="303">
        <f t="shared" si="60"/>
        <v>0</v>
      </c>
      <c r="AE453" s="303">
        <f t="shared" si="60"/>
        <v>0</v>
      </c>
      <c r="AF453" s="303">
        <f t="shared" si="60"/>
        <v>0</v>
      </c>
      <c r="AG453" s="303">
        <f t="shared" si="60"/>
        <v>0</v>
      </c>
      <c r="AH453" s="303">
        <f t="shared" si="60"/>
        <v>0</v>
      </c>
      <c r="AI453" s="303">
        <f t="shared" si="60"/>
        <v>0</v>
      </c>
      <c r="AJ453" s="303">
        <f t="shared" si="60"/>
        <v>0</v>
      </c>
      <c r="AK453" s="303">
        <f t="shared" si="60"/>
        <v>0</v>
      </c>
      <c r="AL453" s="303">
        <f t="shared" si="60"/>
        <v>0</v>
      </c>
      <c r="AM453" s="303">
        <f t="shared" si="60"/>
        <v>0</v>
      </c>
      <c r="AN453" s="303">
        <f t="shared" si="60"/>
        <v>0</v>
      </c>
      <c r="AO453" s="303">
        <f t="shared" si="60"/>
        <v>0</v>
      </c>
      <c r="AP453" s="303">
        <f t="shared" si="60"/>
        <v>0</v>
      </c>
      <c r="AQ453" s="303">
        <f t="shared" si="60"/>
        <v>0</v>
      </c>
      <c r="AR453" s="303">
        <f t="shared" si="60"/>
        <v>0</v>
      </c>
      <c r="AS453" s="303">
        <f t="shared" si="60"/>
        <v>0</v>
      </c>
      <c r="AT453" s="303">
        <f t="shared" si="60"/>
        <v>0</v>
      </c>
      <c r="AU453" s="302">
        <f t="shared" si="60"/>
        <v>0</v>
      </c>
      <c r="AV453" s="303">
        <f t="shared" si="60"/>
        <v>0</v>
      </c>
      <c r="AW453" s="303">
        <f t="shared" si="60"/>
        <v>0</v>
      </c>
      <c r="AX453" s="303">
        <f t="shared" si="60"/>
        <v>0</v>
      </c>
      <c r="AY453" s="303">
        <f t="shared" si="60"/>
        <v>0</v>
      </c>
      <c r="AZ453" s="303">
        <f t="shared" si="60"/>
        <v>0</v>
      </c>
      <c r="BA453" s="303">
        <f t="shared" si="60"/>
        <v>0</v>
      </c>
      <c r="BB453" s="303">
        <f t="shared" si="60"/>
        <v>0</v>
      </c>
      <c r="BC453" s="303">
        <f t="shared" si="60"/>
        <v>0</v>
      </c>
      <c r="BD453" s="303">
        <f t="shared" si="60"/>
        <v>0</v>
      </c>
      <c r="BE453" s="303">
        <f t="shared" si="60"/>
        <v>0</v>
      </c>
      <c r="BF453" s="303">
        <f t="shared" si="60"/>
        <v>0</v>
      </c>
      <c r="BG453" s="303">
        <f t="shared" si="60"/>
        <v>0</v>
      </c>
      <c r="BH453" s="303">
        <f t="shared" si="60"/>
        <v>0</v>
      </c>
      <c r="BI453" s="303">
        <f t="shared" si="60"/>
        <v>0</v>
      </c>
      <c r="BJ453" s="303">
        <f t="shared" si="60"/>
        <v>0</v>
      </c>
      <c r="BK453" s="303">
        <f t="shared" si="60"/>
        <v>0</v>
      </c>
      <c r="BL453" s="303">
        <f t="shared" si="60"/>
        <v>0</v>
      </c>
      <c r="BM453" s="303">
        <f t="shared" si="60"/>
        <v>0</v>
      </c>
      <c r="BN453" s="303">
        <f t="shared" si="60"/>
        <v>0</v>
      </c>
      <c r="BO453" s="303">
        <f t="shared" si="60"/>
        <v>0</v>
      </c>
      <c r="BP453" s="303">
        <f t="shared" si="60"/>
        <v>0</v>
      </c>
      <c r="BQ453" s="303">
        <f t="shared" si="60"/>
        <v>0</v>
      </c>
      <c r="BR453" s="303">
        <f t="shared" si="59"/>
        <v>0</v>
      </c>
      <c r="BS453" s="303">
        <f t="shared" si="59"/>
        <v>0</v>
      </c>
      <c r="BT453" s="303">
        <f t="shared" si="59"/>
        <v>0</v>
      </c>
      <c r="BU453" s="303">
        <f t="shared" si="59"/>
        <v>0</v>
      </c>
      <c r="BV453" s="303">
        <f t="shared" si="59"/>
        <v>0</v>
      </c>
      <c r="BW453" s="303">
        <f t="shared" si="59"/>
        <v>0</v>
      </c>
      <c r="BX453" s="303">
        <f t="shared" si="59"/>
        <v>0</v>
      </c>
      <c r="BY453" s="303">
        <f t="shared" si="59"/>
        <v>0</v>
      </c>
      <c r="BZ453" s="303">
        <f t="shared" si="59"/>
        <v>0</v>
      </c>
      <c r="CA453" s="303">
        <f t="shared" si="59"/>
        <v>0</v>
      </c>
      <c r="CB453" s="303">
        <f t="shared" si="59"/>
        <v>0</v>
      </c>
      <c r="CC453" s="303">
        <f t="shared" si="59"/>
        <v>0</v>
      </c>
      <c r="CD453" s="303">
        <f t="shared" si="59"/>
        <v>0</v>
      </c>
      <c r="CE453" s="303">
        <f t="shared" si="59"/>
        <v>0</v>
      </c>
      <c r="CF453" s="303">
        <f t="shared" si="59"/>
        <v>0</v>
      </c>
      <c r="CG453" s="303">
        <f t="shared" si="59"/>
        <v>0</v>
      </c>
      <c r="CH453" s="303">
        <f t="shared" si="59"/>
        <v>0</v>
      </c>
      <c r="CI453" s="303">
        <f t="shared" si="59"/>
        <v>0</v>
      </c>
      <c r="CJ453" s="304">
        <f t="shared" si="59"/>
        <v>0</v>
      </c>
      <c r="CK453" s="268">
        <f t="shared" si="42"/>
        <v>0</v>
      </c>
    </row>
    <row r="454" spans="2:89">
      <c r="B454" s="273"/>
      <c r="C454" s="565">
        <f t="shared" si="52"/>
        <v>37</v>
      </c>
      <c r="D454" s="617" t="str">
        <f t="shared" si="52"/>
        <v>宿泊業</v>
      </c>
      <c r="E454" s="302">
        <f t="shared" si="41"/>
        <v>0</v>
      </c>
      <c r="F454" s="303">
        <f t="shared" si="60"/>
        <v>0</v>
      </c>
      <c r="G454" s="303">
        <f t="shared" si="60"/>
        <v>0</v>
      </c>
      <c r="H454" s="303">
        <f t="shared" si="60"/>
        <v>0</v>
      </c>
      <c r="I454" s="303">
        <f t="shared" si="60"/>
        <v>0</v>
      </c>
      <c r="J454" s="303">
        <f t="shared" si="60"/>
        <v>0</v>
      </c>
      <c r="K454" s="303">
        <f t="shared" si="60"/>
        <v>0</v>
      </c>
      <c r="L454" s="303">
        <f t="shared" si="60"/>
        <v>0</v>
      </c>
      <c r="M454" s="303">
        <f t="shared" si="60"/>
        <v>0</v>
      </c>
      <c r="N454" s="303">
        <f t="shared" si="60"/>
        <v>0</v>
      </c>
      <c r="O454" s="303">
        <f t="shared" si="60"/>
        <v>0</v>
      </c>
      <c r="P454" s="303">
        <f t="shared" si="60"/>
        <v>0</v>
      </c>
      <c r="Q454" s="303">
        <f t="shared" si="60"/>
        <v>0</v>
      </c>
      <c r="R454" s="303">
        <f t="shared" si="60"/>
        <v>0</v>
      </c>
      <c r="S454" s="303">
        <f t="shared" si="60"/>
        <v>0</v>
      </c>
      <c r="T454" s="303">
        <f t="shared" si="60"/>
        <v>0</v>
      </c>
      <c r="U454" s="303">
        <f t="shared" si="60"/>
        <v>0</v>
      </c>
      <c r="V454" s="303">
        <f t="shared" si="60"/>
        <v>0</v>
      </c>
      <c r="W454" s="303">
        <f t="shared" si="60"/>
        <v>0</v>
      </c>
      <c r="X454" s="303">
        <f t="shared" si="60"/>
        <v>0</v>
      </c>
      <c r="Y454" s="303">
        <f t="shared" si="60"/>
        <v>0</v>
      </c>
      <c r="Z454" s="303">
        <f t="shared" si="60"/>
        <v>0</v>
      </c>
      <c r="AA454" s="303">
        <f t="shared" si="60"/>
        <v>0</v>
      </c>
      <c r="AB454" s="303">
        <f t="shared" si="60"/>
        <v>0</v>
      </c>
      <c r="AC454" s="303">
        <f t="shared" si="60"/>
        <v>0</v>
      </c>
      <c r="AD454" s="303">
        <f t="shared" si="60"/>
        <v>0</v>
      </c>
      <c r="AE454" s="303">
        <f t="shared" si="60"/>
        <v>0</v>
      </c>
      <c r="AF454" s="303">
        <f t="shared" si="60"/>
        <v>0</v>
      </c>
      <c r="AG454" s="303">
        <f t="shared" si="60"/>
        <v>0</v>
      </c>
      <c r="AH454" s="303">
        <f t="shared" si="60"/>
        <v>0</v>
      </c>
      <c r="AI454" s="303">
        <f t="shared" si="60"/>
        <v>0</v>
      </c>
      <c r="AJ454" s="303">
        <f t="shared" si="60"/>
        <v>0</v>
      </c>
      <c r="AK454" s="303">
        <f t="shared" si="60"/>
        <v>0</v>
      </c>
      <c r="AL454" s="303">
        <f t="shared" si="60"/>
        <v>0</v>
      </c>
      <c r="AM454" s="303">
        <f t="shared" si="60"/>
        <v>0</v>
      </c>
      <c r="AN454" s="303">
        <f t="shared" si="60"/>
        <v>0</v>
      </c>
      <c r="AO454" s="303">
        <f t="shared" si="60"/>
        <v>0</v>
      </c>
      <c r="AP454" s="303">
        <f t="shared" si="60"/>
        <v>0</v>
      </c>
      <c r="AQ454" s="303">
        <f t="shared" si="60"/>
        <v>0</v>
      </c>
      <c r="AR454" s="303">
        <f t="shared" si="60"/>
        <v>0</v>
      </c>
      <c r="AS454" s="303">
        <f t="shared" si="60"/>
        <v>0</v>
      </c>
      <c r="AT454" s="303">
        <f t="shared" si="60"/>
        <v>0</v>
      </c>
      <c r="AU454" s="302">
        <f t="shared" si="60"/>
        <v>0</v>
      </c>
      <c r="AV454" s="303">
        <f t="shared" si="60"/>
        <v>0</v>
      </c>
      <c r="AW454" s="303">
        <f t="shared" si="60"/>
        <v>0</v>
      </c>
      <c r="AX454" s="303">
        <f t="shared" si="60"/>
        <v>0</v>
      </c>
      <c r="AY454" s="303">
        <f t="shared" si="60"/>
        <v>0</v>
      </c>
      <c r="AZ454" s="303">
        <f t="shared" si="60"/>
        <v>0</v>
      </c>
      <c r="BA454" s="303">
        <f t="shared" si="60"/>
        <v>0</v>
      </c>
      <c r="BB454" s="303">
        <f t="shared" si="60"/>
        <v>0</v>
      </c>
      <c r="BC454" s="303">
        <f t="shared" si="60"/>
        <v>0</v>
      </c>
      <c r="BD454" s="303">
        <f t="shared" si="60"/>
        <v>0</v>
      </c>
      <c r="BE454" s="303">
        <f t="shared" si="60"/>
        <v>0</v>
      </c>
      <c r="BF454" s="303">
        <f t="shared" si="60"/>
        <v>0</v>
      </c>
      <c r="BG454" s="303">
        <f t="shared" si="60"/>
        <v>0</v>
      </c>
      <c r="BH454" s="303">
        <f t="shared" si="60"/>
        <v>0</v>
      </c>
      <c r="BI454" s="303">
        <f t="shared" si="60"/>
        <v>0</v>
      </c>
      <c r="BJ454" s="303">
        <f t="shared" si="60"/>
        <v>0</v>
      </c>
      <c r="BK454" s="303">
        <f t="shared" si="60"/>
        <v>0</v>
      </c>
      <c r="BL454" s="303">
        <f t="shared" si="60"/>
        <v>0</v>
      </c>
      <c r="BM454" s="303">
        <f t="shared" si="60"/>
        <v>0</v>
      </c>
      <c r="BN454" s="303">
        <f t="shared" si="60"/>
        <v>0</v>
      </c>
      <c r="BO454" s="303">
        <f t="shared" si="60"/>
        <v>0</v>
      </c>
      <c r="BP454" s="303">
        <f t="shared" si="60"/>
        <v>0</v>
      </c>
      <c r="BQ454" s="303">
        <f t="shared" si="60"/>
        <v>0</v>
      </c>
      <c r="BR454" s="303">
        <f t="shared" si="59"/>
        <v>0</v>
      </c>
      <c r="BS454" s="303">
        <f t="shared" si="59"/>
        <v>0</v>
      </c>
      <c r="BT454" s="303">
        <f t="shared" si="59"/>
        <v>0</v>
      </c>
      <c r="BU454" s="303">
        <f t="shared" si="59"/>
        <v>0</v>
      </c>
      <c r="BV454" s="303">
        <f t="shared" si="59"/>
        <v>0</v>
      </c>
      <c r="BW454" s="303">
        <f t="shared" si="59"/>
        <v>0</v>
      </c>
      <c r="BX454" s="303">
        <f t="shared" si="59"/>
        <v>0</v>
      </c>
      <c r="BY454" s="303">
        <f t="shared" si="59"/>
        <v>0</v>
      </c>
      <c r="BZ454" s="303">
        <f t="shared" si="59"/>
        <v>0</v>
      </c>
      <c r="CA454" s="303">
        <f t="shared" si="59"/>
        <v>0</v>
      </c>
      <c r="CB454" s="303">
        <f t="shared" si="59"/>
        <v>0</v>
      </c>
      <c r="CC454" s="303">
        <f t="shared" si="59"/>
        <v>0</v>
      </c>
      <c r="CD454" s="303">
        <f t="shared" si="59"/>
        <v>0</v>
      </c>
      <c r="CE454" s="303">
        <f t="shared" si="59"/>
        <v>0</v>
      </c>
      <c r="CF454" s="303">
        <f t="shared" si="59"/>
        <v>0</v>
      </c>
      <c r="CG454" s="303">
        <f t="shared" si="59"/>
        <v>0</v>
      </c>
      <c r="CH454" s="303">
        <f t="shared" si="59"/>
        <v>0</v>
      </c>
      <c r="CI454" s="303">
        <f t="shared" si="59"/>
        <v>0</v>
      </c>
      <c r="CJ454" s="304">
        <f t="shared" si="59"/>
        <v>0</v>
      </c>
      <c r="CK454" s="268">
        <f t="shared" si="42"/>
        <v>0</v>
      </c>
    </row>
    <row r="455" spans="2:89">
      <c r="B455" s="273"/>
      <c r="C455" s="565">
        <f t="shared" si="52"/>
        <v>38</v>
      </c>
      <c r="D455" s="617" t="str">
        <f t="shared" si="52"/>
        <v>飲食サービス</v>
      </c>
      <c r="E455" s="302">
        <f t="shared" si="41"/>
        <v>0</v>
      </c>
      <c r="F455" s="303">
        <f t="shared" si="60"/>
        <v>0</v>
      </c>
      <c r="G455" s="303">
        <f t="shared" si="60"/>
        <v>0</v>
      </c>
      <c r="H455" s="303">
        <f t="shared" si="60"/>
        <v>0</v>
      </c>
      <c r="I455" s="303">
        <f t="shared" si="60"/>
        <v>0</v>
      </c>
      <c r="J455" s="303">
        <f t="shared" si="60"/>
        <v>0</v>
      </c>
      <c r="K455" s="303">
        <f t="shared" si="60"/>
        <v>0</v>
      </c>
      <c r="L455" s="303">
        <f t="shared" si="60"/>
        <v>0</v>
      </c>
      <c r="M455" s="303">
        <f t="shared" si="60"/>
        <v>0</v>
      </c>
      <c r="N455" s="303">
        <f t="shared" si="60"/>
        <v>0</v>
      </c>
      <c r="O455" s="303">
        <f t="shared" si="60"/>
        <v>0</v>
      </c>
      <c r="P455" s="303">
        <f t="shared" si="60"/>
        <v>0</v>
      </c>
      <c r="Q455" s="303">
        <f t="shared" si="60"/>
        <v>0</v>
      </c>
      <c r="R455" s="303">
        <f t="shared" si="60"/>
        <v>0</v>
      </c>
      <c r="S455" s="303">
        <f t="shared" si="60"/>
        <v>0</v>
      </c>
      <c r="T455" s="303">
        <f t="shared" si="60"/>
        <v>0</v>
      </c>
      <c r="U455" s="303">
        <f t="shared" si="60"/>
        <v>0</v>
      </c>
      <c r="V455" s="303">
        <f t="shared" si="60"/>
        <v>0</v>
      </c>
      <c r="W455" s="303">
        <f t="shared" si="60"/>
        <v>0</v>
      </c>
      <c r="X455" s="303">
        <f t="shared" si="60"/>
        <v>0</v>
      </c>
      <c r="Y455" s="303">
        <f t="shared" si="60"/>
        <v>0</v>
      </c>
      <c r="Z455" s="303">
        <f t="shared" si="60"/>
        <v>0</v>
      </c>
      <c r="AA455" s="303">
        <f t="shared" si="60"/>
        <v>0</v>
      </c>
      <c r="AB455" s="303">
        <f t="shared" si="60"/>
        <v>0</v>
      </c>
      <c r="AC455" s="303">
        <f t="shared" si="60"/>
        <v>0</v>
      </c>
      <c r="AD455" s="303">
        <f t="shared" si="60"/>
        <v>0</v>
      </c>
      <c r="AE455" s="303">
        <f t="shared" si="60"/>
        <v>0</v>
      </c>
      <c r="AF455" s="303">
        <f t="shared" si="60"/>
        <v>0</v>
      </c>
      <c r="AG455" s="303">
        <f t="shared" si="60"/>
        <v>0</v>
      </c>
      <c r="AH455" s="303">
        <f t="shared" si="60"/>
        <v>0</v>
      </c>
      <c r="AI455" s="303">
        <f t="shared" si="60"/>
        <v>0</v>
      </c>
      <c r="AJ455" s="303">
        <f t="shared" si="60"/>
        <v>0</v>
      </c>
      <c r="AK455" s="303">
        <f t="shared" si="60"/>
        <v>0</v>
      </c>
      <c r="AL455" s="303">
        <f t="shared" si="60"/>
        <v>0</v>
      </c>
      <c r="AM455" s="303">
        <f t="shared" si="60"/>
        <v>0</v>
      </c>
      <c r="AN455" s="303">
        <f t="shared" si="60"/>
        <v>0</v>
      </c>
      <c r="AO455" s="303">
        <f t="shared" si="60"/>
        <v>0</v>
      </c>
      <c r="AP455" s="303">
        <f t="shared" si="60"/>
        <v>0</v>
      </c>
      <c r="AQ455" s="303">
        <f t="shared" si="60"/>
        <v>0</v>
      </c>
      <c r="AR455" s="303">
        <f t="shared" si="60"/>
        <v>0</v>
      </c>
      <c r="AS455" s="303">
        <f t="shared" si="60"/>
        <v>0</v>
      </c>
      <c r="AT455" s="303">
        <f t="shared" si="60"/>
        <v>0</v>
      </c>
      <c r="AU455" s="302">
        <f t="shared" si="60"/>
        <v>0</v>
      </c>
      <c r="AV455" s="303">
        <f t="shared" si="60"/>
        <v>0</v>
      </c>
      <c r="AW455" s="303">
        <f t="shared" si="60"/>
        <v>0</v>
      </c>
      <c r="AX455" s="303">
        <f t="shared" si="60"/>
        <v>0</v>
      </c>
      <c r="AY455" s="303">
        <f t="shared" si="60"/>
        <v>0</v>
      </c>
      <c r="AZ455" s="303">
        <f t="shared" si="60"/>
        <v>0</v>
      </c>
      <c r="BA455" s="303">
        <f t="shared" si="60"/>
        <v>0</v>
      </c>
      <c r="BB455" s="303">
        <f t="shared" si="60"/>
        <v>0</v>
      </c>
      <c r="BC455" s="303">
        <f t="shared" si="60"/>
        <v>0</v>
      </c>
      <c r="BD455" s="303">
        <f t="shared" si="60"/>
        <v>0</v>
      </c>
      <c r="BE455" s="303">
        <f t="shared" si="60"/>
        <v>0</v>
      </c>
      <c r="BF455" s="303">
        <f t="shared" si="60"/>
        <v>0</v>
      </c>
      <c r="BG455" s="303">
        <f t="shared" si="60"/>
        <v>0</v>
      </c>
      <c r="BH455" s="303">
        <f t="shared" si="60"/>
        <v>0</v>
      </c>
      <c r="BI455" s="303">
        <f t="shared" si="60"/>
        <v>0</v>
      </c>
      <c r="BJ455" s="303">
        <f t="shared" si="60"/>
        <v>0</v>
      </c>
      <c r="BK455" s="303">
        <f t="shared" si="60"/>
        <v>0</v>
      </c>
      <c r="BL455" s="303">
        <f t="shared" si="60"/>
        <v>0</v>
      </c>
      <c r="BM455" s="303">
        <f t="shared" si="60"/>
        <v>0</v>
      </c>
      <c r="BN455" s="303">
        <f t="shared" si="60"/>
        <v>0</v>
      </c>
      <c r="BO455" s="303">
        <f t="shared" si="60"/>
        <v>0</v>
      </c>
      <c r="BP455" s="303">
        <f t="shared" si="60"/>
        <v>0</v>
      </c>
      <c r="BQ455" s="303">
        <f t="shared" ref="BQ455:CJ458" si="61">BQ$414*BQ364</f>
        <v>0</v>
      </c>
      <c r="BR455" s="303">
        <f t="shared" si="61"/>
        <v>0</v>
      </c>
      <c r="BS455" s="303">
        <f t="shared" si="61"/>
        <v>0</v>
      </c>
      <c r="BT455" s="303">
        <f t="shared" si="61"/>
        <v>0</v>
      </c>
      <c r="BU455" s="303">
        <f t="shared" si="61"/>
        <v>0</v>
      </c>
      <c r="BV455" s="303">
        <f t="shared" si="61"/>
        <v>0</v>
      </c>
      <c r="BW455" s="303">
        <f t="shared" si="61"/>
        <v>0</v>
      </c>
      <c r="BX455" s="303">
        <f t="shared" si="61"/>
        <v>0</v>
      </c>
      <c r="BY455" s="303">
        <f t="shared" si="61"/>
        <v>0</v>
      </c>
      <c r="BZ455" s="303">
        <f t="shared" si="61"/>
        <v>0</v>
      </c>
      <c r="CA455" s="303">
        <f t="shared" si="61"/>
        <v>0</v>
      </c>
      <c r="CB455" s="303">
        <f t="shared" si="61"/>
        <v>0</v>
      </c>
      <c r="CC455" s="303">
        <f t="shared" si="61"/>
        <v>0</v>
      </c>
      <c r="CD455" s="303">
        <f t="shared" si="61"/>
        <v>0</v>
      </c>
      <c r="CE455" s="303">
        <f t="shared" si="61"/>
        <v>0</v>
      </c>
      <c r="CF455" s="303">
        <f t="shared" si="61"/>
        <v>0</v>
      </c>
      <c r="CG455" s="303">
        <f t="shared" si="61"/>
        <v>0</v>
      </c>
      <c r="CH455" s="303">
        <f t="shared" si="61"/>
        <v>0</v>
      </c>
      <c r="CI455" s="303">
        <f t="shared" si="61"/>
        <v>0</v>
      </c>
      <c r="CJ455" s="304">
        <f t="shared" si="61"/>
        <v>0</v>
      </c>
      <c r="CK455" s="268">
        <f t="shared" si="42"/>
        <v>0</v>
      </c>
    </row>
    <row r="456" spans="2:89">
      <c r="B456" s="273"/>
      <c r="C456" s="565">
        <f t="shared" si="52"/>
        <v>39</v>
      </c>
      <c r="D456" s="617" t="str">
        <f t="shared" si="52"/>
        <v>娯楽サービス</v>
      </c>
      <c r="E456" s="302">
        <f t="shared" si="41"/>
        <v>0</v>
      </c>
      <c r="F456" s="303">
        <f t="shared" ref="F456:BQ459" si="62">F$414*F365</f>
        <v>0</v>
      </c>
      <c r="G456" s="303">
        <f t="shared" si="62"/>
        <v>0</v>
      </c>
      <c r="H456" s="303">
        <f t="shared" si="62"/>
        <v>0</v>
      </c>
      <c r="I456" s="303">
        <f t="shared" si="62"/>
        <v>0</v>
      </c>
      <c r="J456" s="303">
        <f t="shared" si="62"/>
        <v>0</v>
      </c>
      <c r="K456" s="303">
        <f t="shared" si="62"/>
        <v>0</v>
      </c>
      <c r="L456" s="303">
        <f t="shared" si="62"/>
        <v>0</v>
      </c>
      <c r="M456" s="303">
        <f t="shared" si="62"/>
        <v>0</v>
      </c>
      <c r="N456" s="303">
        <f t="shared" si="62"/>
        <v>0</v>
      </c>
      <c r="O456" s="303">
        <f t="shared" si="62"/>
        <v>0</v>
      </c>
      <c r="P456" s="303">
        <f t="shared" si="62"/>
        <v>0</v>
      </c>
      <c r="Q456" s="303">
        <f t="shared" si="62"/>
        <v>0</v>
      </c>
      <c r="R456" s="303">
        <f t="shared" si="62"/>
        <v>0</v>
      </c>
      <c r="S456" s="303">
        <f t="shared" si="62"/>
        <v>0</v>
      </c>
      <c r="T456" s="303">
        <f t="shared" si="62"/>
        <v>0</v>
      </c>
      <c r="U456" s="303">
        <f t="shared" si="62"/>
        <v>0</v>
      </c>
      <c r="V456" s="303">
        <f t="shared" si="62"/>
        <v>0</v>
      </c>
      <c r="W456" s="303">
        <f t="shared" si="62"/>
        <v>0</v>
      </c>
      <c r="X456" s="303">
        <f t="shared" si="62"/>
        <v>0</v>
      </c>
      <c r="Y456" s="303">
        <f t="shared" si="62"/>
        <v>0</v>
      </c>
      <c r="Z456" s="303">
        <f t="shared" si="62"/>
        <v>0</v>
      </c>
      <c r="AA456" s="303">
        <f t="shared" si="62"/>
        <v>0</v>
      </c>
      <c r="AB456" s="303">
        <f t="shared" si="62"/>
        <v>0</v>
      </c>
      <c r="AC456" s="303">
        <f t="shared" si="62"/>
        <v>0</v>
      </c>
      <c r="AD456" s="303">
        <f t="shared" si="62"/>
        <v>0</v>
      </c>
      <c r="AE456" s="303">
        <f t="shared" si="62"/>
        <v>0</v>
      </c>
      <c r="AF456" s="303">
        <f t="shared" si="62"/>
        <v>0</v>
      </c>
      <c r="AG456" s="303">
        <f t="shared" si="62"/>
        <v>0</v>
      </c>
      <c r="AH456" s="303">
        <f t="shared" si="62"/>
        <v>0</v>
      </c>
      <c r="AI456" s="303">
        <f t="shared" si="62"/>
        <v>0</v>
      </c>
      <c r="AJ456" s="303">
        <f t="shared" si="62"/>
        <v>0</v>
      </c>
      <c r="AK456" s="303">
        <f t="shared" si="62"/>
        <v>0</v>
      </c>
      <c r="AL456" s="303">
        <f t="shared" si="62"/>
        <v>0</v>
      </c>
      <c r="AM456" s="303">
        <f t="shared" si="62"/>
        <v>0</v>
      </c>
      <c r="AN456" s="303">
        <f t="shared" si="62"/>
        <v>0</v>
      </c>
      <c r="AO456" s="303">
        <f t="shared" si="62"/>
        <v>0</v>
      </c>
      <c r="AP456" s="303">
        <f t="shared" si="62"/>
        <v>0</v>
      </c>
      <c r="AQ456" s="303">
        <f t="shared" si="62"/>
        <v>0</v>
      </c>
      <c r="AR456" s="303">
        <f t="shared" si="62"/>
        <v>0</v>
      </c>
      <c r="AS456" s="303">
        <f t="shared" si="62"/>
        <v>0</v>
      </c>
      <c r="AT456" s="303">
        <f t="shared" si="62"/>
        <v>0</v>
      </c>
      <c r="AU456" s="302">
        <f t="shared" si="62"/>
        <v>0</v>
      </c>
      <c r="AV456" s="303">
        <f t="shared" si="62"/>
        <v>0</v>
      </c>
      <c r="AW456" s="303">
        <f t="shared" si="62"/>
        <v>0</v>
      </c>
      <c r="AX456" s="303">
        <f t="shared" si="62"/>
        <v>0</v>
      </c>
      <c r="AY456" s="303">
        <f t="shared" si="62"/>
        <v>0</v>
      </c>
      <c r="AZ456" s="303">
        <f t="shared" si="62"/>
        <v>0</v>
      </c>
      <c r="BA456" s="303">
        <f t="shared" si="62"/>
        <v>0</v>
      </c>
      <c r="BB456" s="303">
        <f t="shared" si="62"/>
        <v>0</v>
      </c>
      <c r="BC456" s="303">
        <f t="shared" si="62"/>
        <v>0</v>
      </c>
      <c r="BD456" s="303">
        <f t="shared" si="62"/>
        <v>0</v>
      </c>
      <c r="BE456" s="303">
        <f t="shared" si="62"/>
        <v>0</v>
      </c>
      <c r="BF456" s="303">
        <f t="shared" si="62"/>
        <v>0</v>
      </c>
      <c r="BG456" s="303">
        <f t="shared" si="62"/>
        <v>0</v>
      </c>
      <c r="BH456" s="303">
        <f t="shared" si="62"/>
        <v>0</v>
      </c>
      <c r="BI456" s="303">
        <f t="shared" si="62"/>
        <v>0</v>
      </c>
      <c r="BJ456" s="303">
        <f t="shared" si="62"/>
        <v>0</v>
      </c>
      <c r="BK456" s="303">
        <f t="shared" si="62"/>
        <v>0</v>
      </c>
      <c r="BL456" s="303">
        <f t="shared" si="62"/>
        <v>0</v>
      </c>
      <c r="BM456" s="303">
        <f t="shared" si="62"/>
        <v>0</v>
      </c>
      <c r="BN456" s="303">
        <f t="shared" si="62"/>
        <v>0</v>
      </c>
      <c r="BO456" s="303">
        <f t="shared" si="62"/>
        <v>0</v>
      </c>
      <c r="BP456" s="303">
        <f t="shared" si="62"/>
        <v>0</v>
      </c>
      <c r="BQ456" s="303">
        <f t="shared" si="62"/>
        <v>0</v>
      </c>
      <c r="BR456" s="303">
        <f t="shared" si="61"/>
        <v>0</v>
      </c>
      <c r="BS456" s="303">
        <f t="shared" si="61"/>
        <v>0</v>
      </c>
      <c r="BT456" s="303">
        <f t="shared" si="61"/>
        <v>0</v>
      </c>
      <c r="BU456" s="303">
        <f t="shared" si="61"/>
        <v>0</v>
      </c>
      <c r="BV456" s="303">
        <f t="shared" si="61"/>
        <v>0</v>
      </c>
      <c r="BW456" s="303">
        <f t="shared" si="61"/>
        <v>0</v>
      </c>
      <c r="BX456" s="303">
        <f t="shared" si="61"/>
        <v>0</v>
      </c>
      <c r="BY456" s="303">
        <f t="shared" si="61"/>
        <v>0</v>
      </c>
      <c r="BZ456" s="303">
        <f t="shared" si="61"/>
        <v>0</v>
      </c>
      <c r="CA456" s="303">
        <f t="shared" si="61"/>
        <v>0</v>
      </c>
      <c r="CB456" s="303">
        <f t="shared" si="61"/>
        <v>0</v>
      </c>
      <c r="CC456" s="303">
        <f t="shared" si="61"/>
        <v>0</v>
      </c>
      <c r="CD456" s="303">
        <f t="shared" si="61"/>
        <v>0</v>
      </c>
      <c r="CE456" s="303">
        <f t="shared" si="61"/>
        <v>0</v>
      </c>
      <c r="CF456" s="303">
        <f t="shared" si="61"/>
        <v>0</v>
      </c>
      <c r="CG456" s="303">
        <f t="shared" si="61"/>
        <v>0</v>
      </c>
      <c r="CH456" s="303">
        <f t="shared" si="61"/>
        <v>0</v>
      </c>
      <c r="CI456" s="303">
        <f t="shared" si="61"/>
        <v>0</v>
      </c>
      <c r="CJ456" s="304">
        <f t="shared" si="61"/>
        <v>0</v>
      </c>
      <c r="CK456" s="268">
        <f t="shared" si="42"/>
        <v>0</v>
      </c>
    </row>
    <row r="457" spans="2:89">
      <c r="B457" s="273"/>
      <c r="C457" s="565">
        <f t="shared" si="52"/>
        <v>40</v>
      </c>
      <c r="D457" s="617" t="str">
        <f t="shared" si="52"/>
        <v>その他の対個人サービス</v>
      </c>
      <c r="E457" s="302">
        <f t="shared" si="41"/>
        <v>0</v>
      </c>
      <c r="F457" s="303">
        <f t="shared" si="62"/>
        <v>0</v>
      </c>
      <c r="G457" s="303">
        <f t="shared" si="62"/>
        <v>0</v>
      </c>
      <c r="H457" s="303">
        <f t="shared" si="62"/>
        <v>0</v>
      </c>
      <c r="I457" s="303">
        <f t="shared" si="62"/>
        <v>0</v>
      </c>
      <c r="J457" s="303">
        <f t="shared" si="62"/>
        <v>0</v>
      </c>
      <c r="K457" s="303">
        <f t="shared" si="62"/>
        <v>0</v>
      </c>
      <c r="L457" s="303">
        <f t="shared" si="62"/>
        <v>0</v>
      </c>
      <c r="M457" s="303">
        <f t="shared" si="62"/>
        <v>0</v>
      </c>
      <c r="N457" s="303">
        <f t="shared" si="62"/>
        <v>0</v>
      </c>
      <c r="O457" s="303">
        <f t="shared" si="62"/>
        <v>0</v>
      </c>
      <c r="P457" s="303">
        <f t="shared" si="62"/>
        <v>0</v>
      </c>
      <c r="Q457" s="303">
        <f t="shared" si="62"/>
        <v>0</v>
      </c>
      <c r="R457" s="303">
        <f t="shared" si="62"/>
        <v>0</v>
      </c>
      <c r="S457" s="303">
        <f t="shared" si="62"/>
        <v>0</v>
      </c>
      <c r="T457" s="303">
        <f t="shared" si="62"/>
        <v>0</v>
      </c>
      <c r="U457" s="303">
        <f t="shared" si="62"/>
        <v>0</v>
      </c>
      <c r="V457" s="303">
        <f t="shared" si="62"/>
        <v>0</v>
      </c>
      <c r="W457" s="303">
        <f t="shared" si="62"/>
        <v>0</v>
      </c>
      <c r="X457" s="303">
        <f t="shared" si="62"/>
        <v>0</v>
      </c>
      <c r="Y457" s="303">
        <f t="shared" si="62"/>
        <v>0</v>
      </c>
      <c r="Z457" s="303">
        <f t="shared" si="62"/>
        <v>0</v>
      </c>
      <c r="AA457" s="303">
        <f t="shared" si="62"/>
        <v>0</v>
      </c>
      <c r="AB457" s="303">
        <f t="shared" si="62"/>
        <v>0</v>
      </c>
      <c r="AC457" s="303">
        <f t="shared" si="62"/>
        <v>0</v>
      </c>
      <c r="AD457" s="303">
        <f t="shared" si="62"/>
        <v>0</v>
      </c>
      <c r="AE457" s="303">
        <f t="shared" si="62"/>
        <v>0</v>
      </c>
      <c r="AF457" s="303">
        <f t="shared" si="62"/>
        <v>0</v>
      </c>
      <c r="AG457" s="303">
        <f t="shared" si="62"/>
        <v>0</v>
      </c>
      <c r="AH457" s="303">
        <f t="shared" si="62"/>
        <v>0</v>
      </c>
      <c r="AI457" s="303">
        <f t="shared" si="62"/>
        <v>0</v>
      </c>
      <c r="AJ457" s="303">
        <f t="shared" si="62"/>
        <v>0</v>
      </c>
      <c r="AK457" s="303">
        <f t="shared" si="62"/>
        <v>0</v>
      </c>
      <c r="AL457" s="303">
        <f t="shared" si="62"/>
        <v>0</v>
      </c>
      <c r="AM457" s="303">
        <f t="shared" si="62"/>
        <v>0</v>
      </c>
      <c r="AN457" s="303">
        <f t="shared" si="62"/>
        <v>0</v>
      </c>
      <c r="AO457" s="303">
        <f t="shared" si="62"/>
        <v>0</v>
      </c>
      <c r="AP457" s="303">
        <f t="shared" si="62"/>
        <v>0</v>
      </c>
      <c r="AQ457" s="303">
        <f t="shared" si="62"/>
        <v>0</v>
      </c>
      <c r="AR457" s="303">
        <f t="shared" si="62"/>
        <v>0</v>
      </c>
      <c r="AS457" s="303">
        <f t="shared" si="62"/>
        <v>0</v>
      </c>
      <c r="AT457" s="303">
        <f t="shared" si="62"/>
        <v>0</v>
      </c>
      <c r="AU457" s="302">
        <f t="shared" si="62"/>
        <v>0</v>
      </c>
      <c r="AV457" s="303">
        <f t="shared" si="62"/>
        <v>0</v>
      </c>
      <c r="AW457" s="303">
        <f t="shared" si="62"/>
        <v>0</v>
      </c>
      <c r="AX457" s="303">
        <f t="shared" si="62"/>
        <v>0</v>
      </c>
      <c r="AY457" s="303">
        <f t="shared" si="62"/>
        <v>0</v>
      </c>
      <c r="AZ457" s="303">
        <f t="shared" si="62"/>
        <v>0</v>
      </c>
      <c r="BA457" s="303">
        <f t="shared" si="62"/>
        <v>0</v>
      </c>
      <c r="BB457" s="303">
        <f t="shared" si="62"/>
        <v>0</v>
      </c>
      <c r="BC457" s="303">
        <f t="shared" si="62"/>
        <v>0</v>
      </c>
      <c r="BD457" s="303">
        <f t="shared" si="62"/>
        <v>0</v>
      </c>
      <c r="BE457" s="303">
        <f t="shared" si="62"/>
        <v>0</v>
      </c>
      <c r="BF457" s="303">
        <f t="shared" si="62"/>
        <v>0</v>
      </c>
      <c r="BG457" s="303">
        <f t="shared" si="62"/>
        <v>0</v>
      </c>
      <c r="BH457" s="303">
        <f t="shared" si="62"/>
        <v>0</v>
      </c>
      <c r="BI457" s="303">
        <f t="shared" si="62"/>
        <v>0</v>
      </c>
      <c r="BJ457" s="303">
        <f t="shared" si="62"/>
        <v>0</v>
      </c>
      <c r="BK457" s="303">
        <f t="shared" si="62"/>
        <v>0</v>
      </c>
      <c r="BL457" s="303">
        <f t="shared" si="62"/>
        <v>0</v>
      </c>
      <c r="BM457" s="303">
        <f t="shared" si="62"/>
        <v>0</v>
      </c>
      <c r="BN457" s="303">
        <f t="shared" si="62"/>
        <v>0</v>
      </c>
      <c r="BO457" s="303">
        <f t="shared" si="62"/>
        <v>0</v>
      </c>
      <c r="BP457" s="303">
        <f t="shared" si="62"/>
        <v>0</v>
      </c>
      <c r="BQ457" s="303">
        <f t="shared" si="62"/>
        <v>0</v>
      </c>
      <c r="BR457" s="303">
        <f t="shared" si="61"/>
        <v>0</v>
      </c>
      <c r="BS457" s="303">
        <f t="shared" si="61"/>
        <v>0</v>
      </c>
      <c r="BT457" s="303">
        <f t="shared" si="61"/>
        <v>0</v>
      </c>
      <c r="BU457" s="303">
        <f t="shared" si="61"/>
        <v>0</v>
      </c>
      <c r="BV457" s="303">
        <f t="shared" si="61"/>
        <v>0</v>
      </c>
      <c r="BW457" s="303">
        <f t="shared" si="61"/>
        <v>0</v>
      </c>
      <c r="BX457" s="303">
        <f t="shared" si="61"/>
        <v>0</v>
      </c>
      <c r="BY457" s="303">
        <f t="shared" si="61"/>
        <v>0</v>
      </c>
      <c r="BZ457" s="303">
        <f t="shared" si="61"/>
        <v>0</v>
      </c>
      <c r="CA457" s="303">
        <f t="shared" si="61"/>
        <v>0</v>
      </c>
      <c r="CB457" s="303">
        <f t="shared" si="61"/>
        <v>0</v>
      </c>
      <c r="CC457" s="303">
        <f t="shared" si="61"/>
        <v>0</v>
      </c>
      <c r="CD457" s="303">
        <f t="shared" si="61"/>
        <v>0</v>
      </c>
      <c r="CE457" s="303">
        <f t="shared" si="61"/>
        <v>0</v>
      </c>
      <c r="CF457" s="303">
        <f t="shared" si="61"/>
        <v>0</v>
      </c>
      <c r="CG457" s="303">
        <f t="shared" si="61"/>
        <v>0</v>
      </c>
      <c r="CH457" s="303">
        <f t="shared" si="61"/>
        <v>0</v>
      </c>
      <c r="CI457" s="303">
        <f t="shared" si="61"/>
        <v>0</v>
      </c>
      <c r="CJ457" s="304">
        <f t="shared" si="61"/>
        <v>0</v>
      </c>
      <c r="CK457" s="268">
        <f t="shared" si="42"/>
        <v>0</v>
      </c>
    </row>
    <row r="458" spans="2:89">
      <c r="B458" s="273"/>
      <c r="C458" s="565">
        <f t="shared" ref="C458:D459" si="63">C45</f>
        <v>41</v>
      </c>
      <c r="D458" s="617" t="str">
        <f t="shared" si="63"/>
        <v>事務用品</v>
      </c>
      <c r="E458" s="302">
        <f t="shared" si="41"/>
        <v>0</v>
      </c>
      <c r="F458" s="303">
        <f t="shared" si="62"/>
        <v>0</v>
      </c>
      <c r="G458" s="303">
        <f t="shared" si="62"/>
        <v>0</v>
      </c>
      <c r="H458" s="303">
        <f t="shared" si="62"/>
        <v>0</v>
      </c>
      <c r="I458" s="303">
        <f t="shared" si="62"/>
        <v>0</v>
      </c>
      <c r="J458" s="303">
        <f t="shared" si="62"/>
        <v>0</v>
      </c>
      <c r="K458" s="303">
        <f t="shared" si="62"/>
        <v>0</v>
      </c>
      <c r="L458" s="303">
        <f t="shared" si="62"/>
        <v>0</v>
      </c>
      <c r="M458" s="303">
        <f t="shared" si="62"/>
        <v>0</v>
      </c>
      <c r="N458" s="303">
        <f t="shared" si="62"/>
        <v>0</v>
      </c>
      <c r="O458" s="303">
        <f t="shared" si="62"/>
        <v>0</v>
      </c>
      <c r="P458" s="303">
        <f t="shared" si="62"/>
        <v>0</v>
      </c>
      <c r="Q458" s="303">
        <f t="shared" si="62"/>
        <v>0</v>
      </c>
      <c r="R458" s="303">
        <f t="shared" si="62"/>
        <v>0</v>
      </c>
      <c r="S458" s="303">
        <f t="shared" si="62"/>
        <v>0</v>
      </c>
      <c r="T458" s="303">
        <f t="shared" si="62"/>
        <v>0</v>
      </c>
      <c r="U458" s="303">
        <f t="shared" si="62"/>
        <v>0</v>
      </c>
      <c r="V458" s="303">
        <f t="shared" si="62"/>
        <v>0</v>
      </c>
      <c r="W458" s="303">
        <f t="shared" si="62"/>
        <v>0</v>
      </c>
      <c r="X458" s="303">
        <f t="shared" si="62"/>
        <v>0</v>
      </c>
      <c r="Y458" s="303">
        <f t="shared" si="62"/>
        <v>0</v>
      </c>
      <c r="Z458" s="303">
        <f t="shared" si="62"/>
        <v>0</v>
      </c>
      <c r="AA458" s="303">
        <f t="shared" si="62"/>
        <v>0</v>
      </c>
      <c r="AB458" s="303">
        <f t="shared" si="62"/>
        <v>0</v>
      </c>
      <c r="AC458" s="303">
        <f t="shared" si="62"/>
        <v>0</v>
      </c>
      <c r="AD458" s="303">
        <f t="shared" si="62"/>
        <v>0</v>
      </c>
      <c r="AE458" s="303">
        <f t="shared" si="62"/>
        <v>0</v>
      </c>
      <c r="AF458" s="303">
        <f t="shared" si="62"/>
        <v>0</v>
      </c>
      <c r="AG458" s="303">
        <f t="shared" si="62"/>
        <v>0</v>
      </c>
      <c r="AH458" s="303">
        <f t="shared" si="62"/>
        <v>0</v>
      </c>
      <c r="AI458" s="303">
        <f t="shared" si="62"/>
        <v>0</v>
      </c>
      <c r="AJ458" s="303">
        <f t="shared" si="62"/>
        <v>0</v>
      </c>
      <c r="AK458" s="303">
        <f t="shared" si="62"/>
        <v>0</v>
      </c>
      <c r="AL458" s="303">
        <f t="shared" si="62"/>
        <v>0</v>
      </c>
      <c r="AM458" s="303">
        <f t="shared" si="62"/>
        <v>0</v>
      </c>
      <c r="AN458" s="303">
        <f t="shared" si="62"/>
        <v>0</v>
      </c>
      <c r="AO458" s="303">
        <f t="shared" si="62"/>
        <v>0</v>
      </c>
      <c r="AP458" s="303">
        <f t="shared" si="62"/>
        <v>0</v>
      </c>
      <c r="AQ458" s="303">
        <f t="shared" si="62"/>
        <v>0</v>
      </c>
      <c r="AR458" s="303">
        <f t="shared" si="62"/>
        <v>0</v>
      </c>
      <c r="AS458" s="303">
        <f t="shared" si="62"/>
        <v>0</v>
      </c>
      <c r="AT458" s="303">
        <f t="shared" si="62"/>
        <v>0</v>
      </c>
      <c r="AU458" s="302">
        <f t="shared" si="62"/>
        <v>0</v>
      </c>
      <c r="AV458" s="303">
        <f t="shared" si="62"/>
        <v>0</v>
      </c>
      <c r="AW458" s="303">
        <f t="shared" si="62"/>
        <v>0</v>
      </c>
      <c r="AX458" s="303">
        <f t="shared" si="62"/>
        <v>0</v>
      </c>
      <c r="AY458" s="303">
        <f t="shared" si="62"/>
        <v>0</v>
      </c>
      <c r="AZ458" s="303">
        <f t="shared" si="62"/>
        <v>0</v>
      </c>
      <c r="BA458" s="303">
        <f t="shared" si="62"/>
        <v>0</v>
      </c>
      <c r="BB458" s="303">
        <f t="shared" si="62"/>
        <v>0</v>
      </c>
      <c r="BC458" s="303">
        <f t="shared" si="62"/>
        <v>0</v>
      </c>
      <c r="BD458" s="303">
        <f t="shared" si="62"/>
        <v>0</v>
      </c>
      <c r="BE458" s="303">
        <f t="shared" si="62"/>
        <v>0</v>
      </c>
      <c r="BF458" s="303">
        <f t="shared" si="62"/>
        <v>0</v>
      </c>
      <c r="BG458" s="303">
        <f t="shared" si="62"/>
        <v>0</v>
      </c>
      <c r="BH458" s="303">
        <f t="shared" si="62"/>
        <v>0</v>
      </c>
      <c r="BI458" s="303">
        <f t="shared" si="62"/>
        <v>0</v>
      </c>
      <c r="BJ458" s="303">
        <f t="shared" si="62"/>
        <v>0</v>
      </c>
      <c r="BK458" s="303">
        <f t="shared" si="62"/>
        <v>0</v>
      </c>
      <c r="BL458" s="303">
        <f t="shared" si="62"/>
        <v>0</v>
      </c>
      <c r="BM458" s="303">
        <f t="shared" si="62"/>
        <v>0</v>
      </c>
      <c r="BN458" s="303">
        <f t="shared" si="62"/>
        <v>0</v>
      </c>
      <c r="BO458" s="303">
        <f t="shared" si="62"/>
        <v>0</v>
      </c>
      <c r="BP458" s="303">
        <f t="shared" si="62"/>
        <v>0</v>
      </c>
      <c r="BQ458" s="303">
        <f t="shared" si="62"/>
        <v>0</v>
      </c>
      <c r="BR458" s="303">
        <f t="shared" si="61"/>
        <v>0</v>
      </c>
      <c r="BS458" s="303">
        <f t="shared" si="61"/>
        <v>0</v>
      </c>
      <c r="BT458" s="303">
        <f t="shared" si="61"/>
        <v>0</v>
      </c>
      <c r="BU458" s="303">
        <f t="shared" si="61"/>
        <v>0</v>
      </c>
      <c r="BV458" s="303">
        <f t="shared" si="61"/>
        <v>0</v>
      </c>
      <c r="BW458" s="303">
        <f t="shared" si="61"/>
        <v>0</v>
      </c>
      <c r="BX458" s="303">
        <f t="shared" si="61"/>
        <v>0</v>
      </c>
      <c r="BY458" s="303">
        <f t="shared" si="61"/>
        <v>0</v>
      </c>
      <c r="BZ458" s="303">
        <f t="shared" si="61"/>
        <v>0</v>
      </c>
      <c r="CA458" s="303">
        <f t="shared" si="61"/>
        <v>0</v>
      </c>
      <c r="CB458" s="303">
        <f t="shared" si="61"/>
        <v>0</v>
      </c>
      <c r="CC458" s="303">
        <f t="shared" si="61"/>
        <v>0</v>
      </c>
      <c r="CD458" s="303">
        <f t="shared" si="61"/>
        <v>0</v>
      </c>
      <c r="CE458" s="303">
        <f t="shared" si="61"/>
        <v>0</v>
      </c>
      <c r="CF458" s="303">
        <f t="shared" si="61"/>
        <v>0</v>
      </c>
      <c r="CG458" s="303">
        <f t="shared" si="61"/>
        <v>0</v>
      </c>
      <c r="CH458" s="303">
        <f t="shared" si="61"/>
        <v>0</v>
      </c>
      <c r="CI458" s="303">
        <f t="shared" si="61"/>
        <v>0</v>
      </c>
      <c r="CJ458" s="304">
        <f t="shared" si="61"/>
        <v>0</v>
      </c>
      <c r="CK458" s="268">
        <f t="shared" si="42"/>
        <v>0</v>
      </c>
    </row>
    <row r="459" spans="2:89">
      <c r="B459" s="273"/>
      <c r="C459" s="566">
        <f t="shared" si="63"/>
        <v>42</v>
      </c>
      <c r="D459" s="618" t="str">
        <f t="shared" si="63"/>
        <v>分類不明</v>
      </c>
      <c r="E459" s="305">
        <f t="shared" si="41"/>
        <v>0</v>
      </c>
      <c r="F459" s="306">
        <f t="shared" si="62"/>
        <v>0</v>
      </c>
      <c r="G459" s="306">
        <f t="shared" si="62"/>
        <v>0</v>
      </c>
      <c r="H459" s="306">
        <f t="shared" si="62"/>
        <v>0</v>
      </c>
      <c r="I459" s="306">
        <f t="shared" si="62"/>
        <v>0</v>
      </c>
      <c r="J459" s="306">
        <f t="shared" si="62"/>
        <v>0</v>
      </c>
      <c r="K459" s="306">
        <f t="shared" si="62"/>
        <v>0</v>
      </c>
      <c r="L459" s="306">
        <f t="shared" si="62"/>
        <v>0</v>
      </c>
      <c r="M459" s="306">
        <f t="shared" si="62"/>
        <v>0</v>
      </c>
      <c r="N459" s="306">
        <f t="shared" si="62"/>
        <v>0</v>
      </c>
      <c r="O459" s="306">
        <f t="shared" si="62"/>
        <v>0</v>
      </c>
      <c r="P459" s="306">
        <f t="shared" si="62"/>
        <v>0</v>
      </c>
      <c r="Q459" s="306">
        <f t="shared" si="62"/>
        <v>0</v>
      </c>
      <c r="R459" s="306">
        <f t="shared" si="62"/>
        <v>0</v>
      </c>
      <c r="S459" s="306">
        <f t="shared" si="62"/>
        <v>0</v>
      </c>
      <c r="T459" s="306">
        <f t="shared" si="62"/>
        <v>0</v>
      </c>
      <c r="U459" s="306">
        <f t="shared" si="62"/>
        <v>0</v>
      </c>
      <c r="V459" s="306">
        <f t="shared" si="62"/>
        <v>0</v>
      </c>
      <c r="W459" s="306">
        <f t="shared" si="62"/>
        <v>0</v>
      </c>
      <c r="X459" s="306">
        <f t="shared" si="62"/>
        <v>0</v>
      </c>
      <c r="Y459" s="306">
        <f t="shared" si="62"/>
        <v>0</v>
      </c>
      <c r="Z459" s="306">
        <f t="shared" si="62"/>
        <v>0</v>
      </c>
      <c r="AA459" s="306">
        <f t="shared" si="62"/>
        <v>0</v>
      </c>
      <c r="AB459" s="306">
        <f t="shared" si="62"/>
        <v>0</v>
      </c>
      <c r="AC459" s="306">
        <f t="shared" si="62"/>
        <v>0</v>
      </c>
      <c r="AD459" s="306">
        <f t="shared" si="62"/>
        <v>0</v>
      </c>
      <c r="AE459" s="306">
        <f t="shared" si="62"/>
        <v>0</v>
      </c>
      <c r="AF459" s="306">
        <f t="shared" si="62"/>
        <v>0</v>
      </c>
      <c r="AG459" s="306">
        <f t="shared" si="62"/>
        <v>0</v>
      </c>
      <c r="AH459" s="306">
        <f t="shared" si="62"/>
        <v>0</v>
      </c>
      <c r="AI459" s="306">
        <f t="shared" si="62"/>
        <v>0</v>
      </c>
      <c r="AJ459" s="306">
        <f t="shared" si="62"/>
        <v>0</v>
      </c>
      <c r="AK459" s="306">
        <f t="shared" si="62"/>
        <v>0</v>
      </c>
      <c r="AL459" s="306">
        <f t="shared" si="62"/>
        <v>0</v>
      </c>
      <c r="AM459" s="306">
        <f t="shared" si="62"/>
        <v>0</v>
      </c>
      <c r="AN459" s="306">
        <f t="shared" si="62"/>
        <v>0</v>
      </c>
      <c r="AO459" s="306">
        <f t="shared" si="62"/>
        <v>0</v>
      </c>
      <c r="AP459" s="306">
        <f t="shared" si="62"/>
        <v>0</v>
      </c>
      <c r="AQ459" s="306">
        <f t="shared" si="62"/>
        <v>0</v>
      </c>
      <c r="AR459" s="306">
        <f t="shared" si="62"/>
        <v>0</v>
      </c>
      <c r="AS459" s="306">
        <f t="shared" si="62"/>
        <v>0</v>
      </c>
      <c r="AT459" s="306">
        <f t="shared" si="62"/>
        <v>0</v>
      </c>
      <c r="AU459" s="305">
        <f t="shared" si="62"/>
        <v>0</v>
      </c>
      <c r="AV459" s="306">
        <f t="shared" si="62"/>
        <v>0</v>
      </c>
      <c r="AW459" s="306">
        <f t="shared" si="62"/>
        <v>0</v>
      </c>
      <c r="AX459" s="306">
        <f t="shared" si="62"/>
        <v>0</v>
      </c>
      <c r="AY459" s="306">
        <f t="shared" si="62"/>
        <v>0</v>
      </c>
      <c r="AZ459" s="306">
        <f t="shared" si="62"/>
        <v>0</v>
      </c>
      <c r="BA459" s="306">
        <f t="shared" si="62"/>
        <v>0</v>
      </c>
      <c r="BB459" s="306">
        <f t="shared" si="62"/>
        <v>0</v>
      </c>
      <c r="BC459" s="306">
        <f t="shared" si="62"/>
        <v>0</v>
      </c>
      <c r="BD459" s="306">
        <f t="shared" si="62"/>
        <v>0</v>
      </c>
      <c r="BE459" s="306">
        <f t="shared" si="62"/>
        <v>0</v>
      </c>
      <c r="BF459" s="306">
        <f t="shared" si="62"/>
        <v>0</v>
      </c>
      <c r="BG459" s="306">
        <f t="shared" si="62"/>
        <v>0</v>
      </c>
      <c r="BH459" s="306">
        <f t="shared" si="62"/>
        <v>0</v>
      </c>
      <c r="BI459" s="306">
        <f t="shared" si="62"/>
        <v>0</v>
      </c>
      <c r="BJ459" s="306">
        <f t="shared" si="62"/>
        <v>0</v>
      </c>
      <c r="BK459" s="306">
        <f t="shared" si="62"/>
        <v>0</v>
      </c>
      <c r="BL459" s="306">
        <f t="shared" si="62"/>
        <v>0</v>
      </c>
      <c r="BM459" s="306">
        <f t="shared" si="62"/>
        <v>0</v>
      </c>
      <c r="BN459" s="306">
        <f t="shared" si="62"/>
        <v>0</v>
      </c>
      <c r="BO459" s="306">
        <f t="shared" si="62"/>
        <v>0</v>
      </c>
      <c r="BP459" s="306">
        <f t="shared" si="62"/>
        <v>0</v>
      </c>
      <c r="BQ459" s="306">
        <f t="shared" ref="BQ459:CJ462" si="64">BQ$414*BQ368</f>
        <v>0</v>
      </c>
      <c r="BR459" s="306">
        <f t="shared" si="64"/>
        <v>0</v>
      </c>
      <c r="BS459" s="306">
        <f t="shared" si="64"/>
        <v>0</v>
      </c>
      <c r="BT459" s="306">
        <f t="shared" si="64"/>
        <v>0</v>
      </c>
      <c r="BU459" s="306">
        <f t="shared" si="64"/>
        <v>0</v>
      </c>
      <c r="BV459" s="306">
        <f t="shared" si="64"/>
        <v>0</v>
      </c>
      <c r="BW459" s="306">
        <f t="shared" si="64"/>
        <v>0</v>
      </c>
      <c r="BX459" s="306">
        <f t="shared" si="64"/>
        <v>0</v>
      </c>
      <c r="BY459" s="306">
        <f t="shared" si="64"/>
        <v>0</v>
      </c>
      <c r="BZ459" s="306">
        <f t="shared" si="64"/>
        <v>0</v>
      </c>
      <c r="CA459" s="306">
        <f t="shared" si="64"/>
        <v>0</v>
      </c>
      <c r="CB459" s="306">
        <f t="shared" si="64"/>
        <v>0</v>
      </c>
      <c r="CC459" s="306">
        <f t="shared" si="64"/>
        <v>0</v>
      </c>
      <c r="CD459" s="306">
        <f t="shared" si="64"/>
        <v>0</v>
      </c>
      <c r="CE459" s="306">
        <f t="shared" si="64"/>
        <v>0</v>
      </c>
      <c r="CF459" s="306">
        <f t="shared" si="64"/>
        <v>0</v>
      </c>
      <c r="CG459" s="306">
        <f t="shared" si="64"/>
        <v>0</v>
      </c>
      <c r="CH459" s="306">
        <f t="shared" si="64"/>
        <v>0</v>
      </c>
      <c r="CI459" s="306">
        <f t="shared" si="64"/>
        <v>0</v>
      </c>
      <c r="CJ459" s="307">
        <f t="shared" si="64"/>
        <v>0</v>
      </c>
      <c r="CK459" s="266">
        <f t="shared" si="42"/>
        <v>0</v>
      </c>
    </row>
    <row r="460" spans="2:89">
      <c r="B460" s="278" t="s">
        <v>70</v>
      </c>
      <c r="C460" s="562">
        <f t="shared" ref="C460:D479" si="65">C5</f>
        <v>1</v>
      </c>
      <c r="D460" s="616" t="str">
        <f t="shared" si="65"/>
        <v>農業</v>
      </c>
      <c r="E460" s="302">
        <f t="shared" si="41"/>
        <v>0</v>
      </c>
      <c r="F460" s="303">
        <f t="shared" ref="F460:BQ463" si="66">F$414*F369</f>
        <v>0</v>
      </c>
      <c r="G460" s="303">
        <f t="shared" si="66"/>
        <v>0</v>
      </c>
      <c r="H460" s="303">
        <f t="shared" si="66"/>
        <v>0</v>
      </c>
      <c r="I460" s="303">
        <f t="shared" si="66"/>
        <v>0</v>
      </c>
      <c r="J460" s="303">
        <f t="shared" si="66"/>
        <v>0</v>
      </c>
      <c r="K460" s="303">
        <f t="shared" si="66"/>
        <v>0</v>
      </c>
      <c r="L460" s="303">
        <f t="shared" si="66"/>
        <v>0</v>
      </c>
      <c r="M460" s="303">
        <f t="shared" si="66"/>
        <v>0</v>
      </c>
      <c r="N460" s="303">
        <f t="shared" si="66"/>
        <v>0</v>
      </c>
      <c r="O460" s="303">
        <f t="shared" si="66"/>
        <v>0</v>
      </c>
      <c r="P460" s="303">
        <f t="shared" si="66"/>
        <v>0</v>
      </c>
      <c r="Q460" s="303">
        <f t="shared" si="66"/>
        <v>0</v>
      </c>
      <c r="R460" s="303">
        <f t="shared" si="66"/>
        <v>0</v>
      </c>
      <c r="S460" s="303">
        <f t="shared" si="66"/>
        <v>0</v>
      </c>
      <c r="T460" s="303">
        <f t="shared" si="66"/>
        <v>0</v>
      </c>
      <c r="U460" s="303">
        <f t="shared" si="66"/>
        <v>0</v>
      </c>
      <c r="V460" s="303">
        <f t="shared" si="66"/>
        <v>0</v>
      </c>
      <c r="W460" s="303">
        <f t="shared" si="66"/>
        <v>0</v>
      </c>
      <c r="X460" s="303">
        <f t="shared" si="66"/>
        <v>0</v>
      </c>
      <c r="Y460" s="303">
        <f t="shared" si="66"/>
        <v>0</v>
      </c>
      <c r="Z460" s="303">
        <f t="shared" si="66"/>
        <v>0</v>
      </c>
      <c r="AA460" s="303">
        <f t="shared" si="66"/>
        <v>0</v>
      </c>
      <c r="AB460" s="303">
        <f t="shared" si="66"/>
        <v>0</v>
      </c>
      <c r="AC460" s="303">
        <f t="shared" si="66"/>
        <v>0</v>
      </c>
      <c r="AD460" s="303">
        <f t="shared" si="66"/>
        <v>0</v>
      </c>
      <c r="AE460" s="303">
        <f t="shared" si="66"/>
        <v>0</v>
      </c>
      <c r="AF460" s="303">
        <f t="shared" si="66"/>
        <v>0</v>
      </c>
      <c r="AG460" s="303">
        <f t="shared" si="66"/>
        <v>0</v>
      </c>
      <c r="AH460" s="303">
        <f t="shared" si="66"/>
        <v>0</v>
      </c>
      <c r="AI460" s="303">
        <f t="shared" si="66"/>
        <v>0</v>
      </c>
      <c r="AJ460" s="303">
        <f t="shared" si="66"/>
        <v>0</v>
      </c>
      <c r="AK460" s="303">
        <f t="shared" si="66"/>
        <v>0</v>
      </c>
      <c r="AL460" s="303">
        <f t="shared" si="66"/>
        <v>0</v>
      </c>
      <c r="AM460" s="303">
        <f t="shared" si="66"/>
        <v>0</v>
      </c>
      <c r="AN460" s="303">
        <f t="shared" si="66"/>
        <v>0</v>
      </c>
      <c r="AO460" s="303">
        <f t="shared" si="66"/>
        <v>0</v>
      </c>
      <c r="AP460" s="303">
        <f t="shared" si="66"/>
        <v>0</v>
      </c>
      <c r="AQ460" s="303">
        <f t="shared" si="66"/>
        <v>0</v>
      </c>
      <c r="AR460" s="303">
        <f t="shared" si="66"/>
        <v>0</v>
      </c>
      <c r="AS460" s="303">
        <f t="shared" si="66"/>
        <v>0</v>
      </c>
      <c r="AT460" s="303">
        <f t="shared" si="66"/>
        <v>0</v>
      </c>
      <c r="AU460" s="302">
        <f t="shared" si="66"/>
        <v>0</v>
      </c>
      <c r="AV460" s="303">
        <f t="shared" si="66"/>
        <v>0</v>
      </c>
      <c r="AW460" s="303">
        <f t="shared" si="66"/>
        <v>0</v>
      </c>
      <c r="AX460" s="303">
        <f t="shared" si="66"/>
        <v>0</v>
      </c>
      <c r="AY460" s="303">
        <f t="shared" si="66"/>
        <v>0</v>
      </c>
      <c r="AZ460" s="303">
        <f t="shared" si="66"/>
        <v>0</v>
      </c>
      <c r="BA460" s="303">
        <f t="shared" si="66"/>
        <v>0</v>
      </c>
      <c r="BB460" s="303">
        <f t="shared" si="66"/>
        <v>0</v>
      </c>
      <c r="BC460" s="303">
        <f t="shared" si="66"/>
        <v>0</v>
      </c>
      <c r="BD460" s="303">
        <f t="shared" si="66"/>
        <v>0</v>
      </c>
      <c r="BE460" s="303">
        <f t="shared" si="66"/>
        <v>0</v>
      </c>
      <c r="BF460" s="303">
        <f t="shared" si="66"/>
        <v>0</v>
      </c>
      <c r="BG460" s="303">
        <f t="shared" si="66"/>
        <v>0</v>
      </c>
      <c r="BH460" s="303">
        <f t="shared" si="66"/>
        <v>0</v>
      </c>
      <c r="BI460" s="303">
        <f t="shared" si="66"/>
        <v>0</v>
      </c>
      <c r="BJ460" s="303">
        <f t="shared" si="66"/>
        <v>0</v>
      </c>
      <c r="BK460" s="303">
        <f t="shared" si="66"/>
        <v>0</v>
      </c>
      <c r="BL460" s="303">
        <f t="shared" si="66"/>
        <v>0</v>
      </c>
      <c r="BM460" s="303">
        <f t="shared" si="66"/>
        <v>0</v>
      </c>
      <c r="BN460" s="303">
        <f t="shared" si="66"/>
        <v>0</v>
      </c>
      <c r="BO460" s="303">
        <f t="shared" si="66"/>
        <v>0</v>
      </c>
      <c r="BP460" s="303">
        <f t="shared" si="66"/>
        <v>0</v>
      </c>
      <c r="BQ460" s="303">
        <f t="shared" si="66"/>
        <v>0</v>
      </c>
      <c r="BR460" s="303">
        <f t="shared" si="64"/>
        <v>0</v>
      </c>
      <c r="BS460" s="303">
        <f t="shared" si="64"/>
        <v>0</v>
      </c>
      <c r="BT460" s="303">
        <f t="shared" si="64"/>
        <v>0</v>
      </c>
      <c r="BU460" s="303">
        <f t="shared" si="64"/>
        <v>0</v>
      </c>
      <c r="BV460" s="303">
        <f t="shared" si="64"/>
        <v>0</v>
      </c>
      <c r="BW460" s="303">
        <f t="shared" si="64"/>
        <v>0</v>
      </c>
      <c r="BX460" s="303">
        <f t="shared" si="64"/>
        <v>0</v>
      </c>
      <c r="BY460" s="303">
        <f t="shared" si="64"/>
        <v>0</v>
      </c>
      <c r="BZ460" s="303">
        <f t="shared" si="64"/>
        <v>0</v>
      </c>
      <c r="CA460" s="303">
        <f t="shared" si="64"/>
        <v>0</v>
      </c>
      <c r="CB460" s="303">
        <f t="shared" si="64"/>
        <v>0</v>
      </c>
      <c r="CC460" s="303">
        <f t="shared" si="64"/>
        <v>0</v>
      </c>
      <c r="CD460" s="303">
        <f t="shared" si="64"/>
        <v>0</v>
      </c>
      <c r="CE460" s="303">
        <f t="shared" si="64"/>
        <v>0</v>
      </c>
      <c r="CF460" s="303">
        <f t="shared" si="64"/>
        <v>0</v>
      </c>
      <c r="CG460" s="303">
        <f t="shared" si="64"/>
        <v>0</v>
      </c>
      <c r="CH460" s="303">
        <f t="shared" si="64"/>
        <v>0</v>
      </c>
      <c r="CI460" s="303">
        <f t="shared" si="64"/>
        <v>0</v>
      </c>
      <c r="CJ460" s="304">
        <f t="shared" si="64"/>
        <v>0</v>
      </c>
      <c r="CK460" s="267">
        <f t="shared" si="42"/>
        <v>0</v>
      </c>
    </row>
    <row r="461" spans="2:89">
      <c r="B461" s="280"/>
      <c r="C461" s="565">
        <f t="shared" si="65"/>
        <v>2</v>
      </c>
      <c r="D461" s="617" t="str">
        <f t="shared" si="65"/>
        <v>林業</v>
      </c>
      <c r="E461" s="302">
        <f t="shared" si="41"/>
        <v>0</v>
      </c>
      <c r="F461" s="303">
        <f t="shared" si="66"/>
        <v>0</v>
      </c>
      <c r="G461" s="303">
        <f t="shared" si="66"/>
        <v>0</v>
      </c>
      <c r="H461" s="303">
        <f t="shared" si="66"/>
        <v>0</v>
      </c>
      <c r="I461" s="303">
        <f t="shared" si="66"/>
        <v>0</v>
      </c>
      <c r="J461" s="303">
        <f t="shared" si="66"/>
        <v>0</v>
      </c>
      <c r="K461" s="303">
        <f t="shared" si="66"/>
        <v>0</v>
      </c>
      <c r="L461" s="303">
        <f t="shared" si="66"/>
        <v>0</v>
      </c>
      <c r="M461" s="303">
        <f t="shared" si="66"/>
        <v>0</v>
      </c>
      <c r="N461" s="303">
        <f t="shared" si="66"/>
        <v>0</v>
      </c>
      <c r="O461" s="303">
        <f t="shared" si="66"/>
        <v>0</v>
      </c>
      <c r="P461" s="303">
        <f t="shared" si="66"/>
        <v>0</v>
      </c>
      <c r="Q461" s="303">
        <f t="shared" si="66"/>
        <v>0</v>
      </c>
      <c r="R461" s="303">
        <f t="shared" si="66"/>
        <v>0</v>
      </c>
      <c r="S461" s="303">
        <f t="shared" si="66"/>
        <v>0</v>
      </c>
      <c r="T461" s="303">
        <f t="shared" si="66"/>
        <v>0</v>
      </c>
      <c r="U461" s="303">
        <f t="shared" si="66"/>
        <v>0</v>
      </c>
      <c r="V461" s="303">
        <f t="shared" si="66"/>
        <v>0</v>
      </c>
      <c r="W461" s="303">
        <f t="shared" si="66"/>
        <v>0</v>
      </c>
      <c r="X461" s="303">
        <f t="shared" si="66"/>
        <v>0</v>
      </c>
      <c r="Y461" s="303">
        <f t="shared" si="66"/>
        <v>0</v>
      </c>
      <c r="Z461" s="303">
        <f t="shared" si="66"/>
        <v>0</v>
      </c>
      <c r="AA461" s="303">
        <f t="shared" si="66"/>
        <v>0</v>
      </c>
      <c r="AB461" s="303">
        <f t="shared" si="66"/>
        <v>0</v>
      </c>
      <c r="AC461" s="303">
        <f t="shared" si="66"/>
        <v>0</v>
      </c>
      <c r="AD461" s="303">
        <f t="shared" si="66"/>
        <v>0</v>
      </c>
      <c r="AE461" s="303">
        <f t="shared" si="66"/>
        <v>0</v>
      </c>
      <c r="AF461" s="303">
        <f t="shared" si="66"/>
        <v>0</v>
      </c>
      <c r="AG461" s="303">
        <f t="shared" si="66"/>
        <v>0</v>
      </c>
      <c r="AH461" s="303">
        <f t="shared" si="66"/>
        <v>0</v>
      </c>
      <c r="AI461" s="303">
        <f t="shared" si="66"/>
        <v>0</v>
      </c>
      <c r="AJ461" s="303">
        <f t="shared" si="66"/>
        <v>0</v>
      </c>
      <c r="AK461" s="303">
        <f t="shared" si="66"/>
        <v>0</v>
      </c>
      <c r="AL461" s="303">
        <f t="shared" si="66"/>
        <v>0</v>
      </c>
      <c r="AM461" s="303">
        <f t="shared" si="66"/>
        <v>0</v>
      </c>
      <c r="AN461" s="303">
        <f t="shared" si="66"/>
        <v>0</v>
      </c>
      <c r="AO461" s="303">
        <f t="shared" si="66"/>
        <v>0</v>
      </c>
      <c r="AP461" s="303">
        <f t="shared" si="66"/>
        <v>0</v>
      </c>
      <c r="AQ461" s="303">
        <f t="shared" si="66"/>
        <v>0</v>
      </c>
      <c r="AR461" s="303">
        <f t="shared" si="66"/>
        <v>0</v>
      </c>
      <c r="AS461" s="303">
        <f t="shared" si="66"/>
        <v>0</v>
      </c>
      <c r="AT461" s="303">
        <f t="shared" si="66"/>
        <v>0</v>
      </c>
      <c r="AU461" s="302">
        <f t="shared" si="66"/>
        <v>0</v>
      </c>
      <c r="AV461" s="303">
        <f t="shared" si="66"/>
        <v>0</v>
      </c>
      <c r="AW461" s="303">
        <f t="shared" si="66"/>
        <v>0</v>
      </c>
      <c r="AX461" s="303">
        <f t="shared" si="66"/>
        <v>0</v>
      </c>
      <c r="AY461" s="303">
        <f t="shared" si="66"/>
        <v>0</v>
      </c>
      <c r="AZ461" s="303">
        <f t="shared" si="66"/>
        <v>0</v>
      </c>
      <c r="BA461" s="303">
        <f t="shared" si="66"/>
        <v>0</v>
      </c>
      <c r="BB461" s="303">
        <f t="shared" si="66"/>
        <v>0</v>
      </c>
      <c r="BC461" s="303">
        <f t="shared" si="66"/>
        <v>0</v>
      </c>
      <c r="BD461" s="303">
        <f t="shared" si="66"/>
        <v>0</v>
      </c>
      <c r="BE461" s="303">
        <f t="shared" si="66"/>
        <v>0</v>
      </c>
      <c r="BF461" s="303">
        <f t="shared" si="66"/>
        <v>0</v>
      </c>
      <c r="BG461" s="303">
        <f t="shared" si="66"/>
        <v>0</v>
      </c>
      <c r="BH461" s="303">
        <f t="shared" si="66"/>
        <v>0</v>
      </c>
      <c r="BI461" s="303">
        <f t="shared" si="66"/>
        <v>0</v>
      </c>
      <c r="BJ461" s="303">
        <f t="shared" si="66"/>
        <v>0</v>
      </c>
      <c r="BK461" s="303">
        <f t="shared" si="66"/>
        <v>0</v>
      </c>
      <c r="BL461" s="303">
        <f t="shared" si="66"/>
        <v>0</v>
      </c>
      <c r="BM461" s="303">
        <f t="shared" si="66"/>
        <v>0</v>
      </c>
      <c r="BN461" s="303">
        <f t="shared" si="66"/>
        <v>0</v>
      </c>
      <c r="BO461" s="303">
        <f t="shared" si="66"/>
        <v>0</v>
      </c>
      <c r="BP461" s="303">
        <f t="shared" si="66"/>
        <v>0</v>
      </c>
      <c r="BQ461" s="303">
        <f t="shared" si="66"/>
        <v>0</v>
      </c>
      <c r="BR461" s="303">
        <f t="shared" si="64"/>
        <v>0</v>
      </c>
      <c r="BS461" s="303">
        <f t="shared" si="64"/>
        <v>0</v>
      </c>
      <c r="BT461" s="303">
        <f t="shared" si="64"/>
        <v>0</v>
      </c>
      <c r="BU461" s="303">
        <f t="shared" si="64"/>
        <v>0</v>
      </c>
      <c r="BV461" s="303">
        <f t="shared" si="64"/>
        <v>0</v>
      </c>
      <c r="BW461" s="303">
        <f t="shared" si="64"/>
        <v>0</v>
      </c>
      <c r="BX461" s="303">
        <f t="shared" si="64"/>
        <v>0</v>
      </c>
      <c r="BY461" s="303">
        <f t="shared" si="64"/>
        <v>0</v>
      </c>
      <c r="BZ461" s="303">
        <f t="shared" si="64"/>
        <v>0</v>
      </c>
      <c r="CA461" s="303">
        <f t="shared" si="64"/>
        <v>0</v>
      </c>
      <c r="CB461" s="303">
        <f t="shared" si="64"/>
        <v>0</v>
      </c>
      <c r="CC461" s="303">
        <f t="shared" si="64"/>
        <v>0</v>
      </c>
      <c r="CD461" s="303">
        <f t="shared" si="64"/>
        <v>0</v>
      </c>
      <c r="CE461" s="303">
        <f t="shared" si="64"/>
        <v>0</v>
      </c>
      <c r="CF461" s="303">
        <f t="shared" si="64"/>
        <v>0</v>
      </c>
      <c r="CG461" s="303">
        <f t="shared" si="64"/>
        <v>0</v>
      </c>
      <c r="CH461" s="303">
        <f t="shared" si="64"/>
        <v>0</v>
      </c>
      <c r="CI461" s="303">
        <f t="shared" si="64"/>
        <v>0</v>
      </c>
      <c r="CJ461" s="304">
        <f t="shared" si="64"/>
        <v>0</v>
      </c>
      <c r="CK461" s="268">
        <f t="shared" si="42"/>
        <v>0</v>
      </c>
    </row>
    <row r="462" spans="2:89">
      <c r="B462" s="280"/>
      <c r="C462" s="565">
        <f t="shared" si="65"/>
        <v>3</v>
      </c>
      <c r="D462" s="617" t="str">
        <f t="shared" si="65"/>
        <v>漁業</v>
      </c>
      <c r="E462" s="302">
        <f t="shared" si="41"/>
        <v>0</v>
      </c>
      <c r="F462" s="303">
        <f t="shared" si="66"/>
        <v>0</v>
      </c>
      <c r="G462" s="303">
        <f t="shared" si="66"/>
        <v>0</v>
      </c>
      <c r="H462" s="303">
        <f t="shared" si="66"/>
        <v>0</v>
      </c>
      <c r="I462" s="303">
        <f t="shared" si="66"/>
        <v>0</v>
      </c>
      <c r="J462" s="303">
        <f t="shared" si="66"/>
        <v>0</v>
      </c>
      <c r="K462" s="303">
        <f t="shared" si="66"/>
        <v>0</v>
      </c>
      <c r="L462" s="303">
        <f t="shared" si="66"/>
        <v>0</v>
      </c>
      <c r="M462" s="303">
        <f t="shared" si="66"/>
        <v>0</v>
      </c>
      <c r="N462" s="303">
        <f t="shared" si="66"/>
        <v>0</v>
      </c>
      <c r="O462" s="303">
        <f t="shared" si="66"/>
        <v>0</v>
      </c>
      <c r="P462" s="303">
        <f t="shared" si="66"/>
        <v>0</v>
      </c>
      <c r="Q462" s="303">
        <f t="shared" si="66"/>
        <v>0</v>
      </c>
      <c r="R462" s="303">
        <f t="shared" si="66"/>
        <v>0</v>
      </c>
      <c r="S462" s="303">
        <f t="shared" si="66"/>
        <v>0</v>
      </c>
      <c r="T462" s="303">
        <f t="shared" si="66"/>
        <v>0</v>
      </c>
      <c r="U462" s="303">
        <f t="shared" si="66"/>
        <v>0</v>
      </c>
      <c r="V462" s="303">
        <f t="shared" si="66"/>
        <v>0</v>
      </c>
      <c r="W462" s="303">
        <f t="shared" si="66"/>
        <v>0</v>
      </c>
      <c r="X462" s="303">
        <f t="shared" si="66"/>
        <v>0</v>
      </c>
      <c r="Y462" s="303">
        <f t="shared" si="66"/>
        <v>0</v>
      </c>
      <c r="Z462" s="303">
        <f t="shared" si="66"/>
        <v>0</v>
      </c>
      <c r="AA462" s="303">
        <f t="shared" si="66"/>
        <v>0</v>
      </c>
      <c r="AB462" s="303">
        <f t="shared" si="66"/>
        <v>0</v>
      </c>
      <c r="AC462" s="303">
        <f t="shared" si="66"/>
        <v>0</v>
      </c>
      <c r="AD462" s="303">
        <f t="shared" si="66"/>
        <v>0</v>
      </c>
      <c r="AE462" s="303">
        <f t="shared" si="66"/>
        <v>0</v>
      </c>
      <c r="AF462" s="303">
        <f t="shared" si="66"/>
        <v>0</v>
      </c>
      <c r="AG462" s="303">
        <f t="shared" si="66"/>
        <v>0</v>
      </c>
      <c r="AH462" s="303">
        <f t="shared" si="66"/>
        <v>0</v>
      </c>
      <c r="AI462" s="303">
        <f t="shared" si="66"/>
        <v>0</v>
      </c>
      <c r="AJ462" s="303">
        <f t="shared" si="66"/>
        <v>0</v>
      </c>
      <c r="AK462" s="303">
        <f t="shared" si="66"/>
        <v>0</v>
      </c>
      <c r="AL462" s="303">
        <f t="shared" si="66"/>
        <v>0</v>
      </c>
      <c r="AM462" s="303">
        <f t="shared" si="66"/>
        <v>0</v>
      </c>
      <c r="AN462" s="303">
        <f t="shared" si="66"/>
        <v>0</v>
      </c>
      <c r="AO462" s="303">
        <f t="shared" si="66"/>
        <v>0</v>
      </c>
      <c r="AP462" s="303">
        <f t="shared" si="66"/>
        <v>0</v>
      </c>
      <c r="AQ462" s="303">
        <f t="shared" si="66"/>
        <v>0</v>
      </c>
      <c r="AR462" s="303">
        <f t="shared" si="66"/>
        <v>0</v>
      </c>
      <c r="AS462" s="303">
        <f t="shared" si="66"/>
        <v>0</v>
      </c>
      <c r="AT462" s="303">
        <f t="shared" si="66"/>
        <v>0</v>
      </c>
      <c r="AU462" s="302">
        <f t="shared" si="66"/>
        <v>0</v>
      </c>
      <c r="AV462" s="303">
        <f t="shared" si="66"/>
        <v>0</v>
      </c>
      <c r="AW462" s="303">
        <f t="shared" si="66"/>
        <v>0</v>
      </c>
      <c r="AX462" s="303">
        <f t="shared" si="66"/>
        <v>0</v>
      </c>
      <c r="AY462" s="303">
        <f t="shared" si="66"/>
        <v>0</v>
      </c>
      <c r="AZ462" s="303">
        <f t="shared" si="66"/>
        <v>0</v>
      </c>
      <c r="BA462" s="303">
        <f t="shared" si="66"/>
        <v>0</v>
      </c>
      <c r="BB462" s="303">
        <f t="shared" si="66"/>
        <v>0</v>
      </c>
      <c r="BC462" s="303">
        <f t="shared" si="66"/>
        <v>0</v>
      </c>
      <c r="BD462" s="303">
        <f t="shared" si="66"/>
        <v>0</v>
      </c>
      <c r="BE462" s="303">
        <f t="shared" si="66"/>
        <v>0</v>
      </c>
      <c r="BF462" s="303">
        <f t="shared" si="66"/>
        <v>0</v>
      </c>
      <c r="BG462" s="303">
        <f t="shared" si="66"/>
        <v>0</v>
      </c>
      <c r="BH462" s="303">
        <f t="shared" si="66"/>
        <v>0</v>
      </c>
      <c r="BI462" s="303">
        <f t="shared" si="66"/>
        <v>0</v>
      </c>
      <c r="BJ462" s="303">
        <f t="shared" si="66"/>
        <v>0</v>
      </c>
      <c r="BK462" s="303">
        <f t="shared" si="66"/>
        <v>0</v>
      </c>
      <c r="BL462" s="303">
        <f t="shared" si="66"/>
        <v>0</v>
      </c>
      <c r="BM462" s="303">
        <f t="shared" si="66"/>
        <v>0</v>
      </c>
      <c r="BN462" s="303">
        <f t="shared" si="66"/>
        <v>0</v>
      </c>
      <c r="BO462" s="303">
        <f t="shared" si="66"/>
        <v>0</v>
      </c>
      <c r="BP462" s="303">
        <f t="shared" si="66"/>
        <v>0</v>
      </c>
      <c r="BQ462" s="303">
        <f t="shared" si="66"/>
        <v>0</v>
      </c>
      <c r="BR462" s="303">
        <f t="shared" si="64"/>
        <v>0</v>
      </c>
      <c r="BS462" s="303">
        <f t="shared" si="64"/>
        <v>0</v>
      </c>
      <c r="BT462" s="303">
        <f t="shared" si="64"/>
        <v>0</v>
      </c>
      <c r="BU462" s="303">
        <f t="shared" si="64"/>
        <v>0</v>
      </c>
      <c r="BV462" s="303">
        <f t="shared" si="64"/>
        <v>0</v>
      </c>
      <c r="BW462" s="303">
        <f t="shared" si="64"/>
        <v>0</v>
      </c>
      <c r="BX462" s="303">
        <f t="shared" si="64"/>
        <v>0</v>
      </c>
      <c r="BY462" s="303">
        <f t="shared" si="64"/>
        <v>0</v>
      </c>
      <c r="BZ462" s="303">
        <f t="shared" si="64"/>
        <v>0</v>
      </c>
      <c r="CA462" s="303">
        <f t="shared" si="64"/>
        <v>0</v>
      </c>
      <c r="CB462" s="303">
        <f t="shared" si="64"/>
        <v>0</v>
      </c>
      <c r="CC462" s="303">
        <f t="shared" si="64"/>
        <v>0</v>
      </c>
      <c r="CD462" s="303">
        <f t="shared" si="64"/>
        <v>0</v>
      </c>
      <c r="CE462" s="303">
        <f t="shared" si="64"/>
        <v>0</v>
      </c>
      <c r="CF462" s="303">
        <f t="shared" si="64"/>
        <v>0</v>
      </c>
      <c r="CG462" s="303">
        <f t="shared" si="64"/>
        <v>0</v>
      </c>
      <c r="CH462" s="303">
        <f t="shared" si="64"/>
        <v>0</v>
      </c>
      <c r="CI462" s="303">
        <f t="shared" si="64"/>
        <v>0</v>
      </c>
      <c r="CJ462" s="304">
        <f t="shared" si="64"/>
        <v>0</v>
      </c>
      <c r="CK462" s="268">
        <f t="shared" si="42"/>
        <v>0</v>
      </c>
    </row>
    <row r="463" spans="2:89">
      <c r="B463" s="280"/>
      <c r="C463" s="565">
        <f t="shared" si="65"/>
        <v>4</v>
      </c>
      <c r="D463" s="617" t="str">
        <f t="shared" si="65"/>
        <v>鉱業</v>
      </c>
      <c r="E463" s="302">
        <f t="shared" si="41"/>
        <v>0</v>
      </c>
      <c r="F463" s="303">
        <f t="shared" si="66"/>
        <v>0</v>
      </c>
      <c r="G463" s="303">
        <f t="shared" si="66"/>
        <v>0</v>
      </c>
      <c r="H463" s="303">
        <f t="shared" si="66"/>
        <v>0</v>
      </c>
      <c r="I463" s="303">
        <f t="shared" si="66"/>
        <v>0</v>
      </c>
      <c r="J463" s="303">
        <f t="shared" si="66"/>
        <v>0</v>
      </c>
      <c r="K463" s="303">
        <f t="shared" si="66"/>
        <v>0</v>
      </c>
      <c r="L463" s="303">
        <f t="shared" si="66"/>
        <v>0</v>
      </c>
      <c r="M463" s="303">
        <f t="shared" si="66"/>
        <v>0</v>
      </c>
      <c r="N463" s="303">
        <f t="shared" si="66"/>
        <v>0</v>
      </c>
      <c r="O463" s="303">
        <f t="shared" si="66"/>
        <v>0</v>
      </c>
      <c r="P463" s="303">
        <f t="shared" si="66"/>
        <v>0</v>
      </c>
      <c r="Q463" s="303">
        <f t="shared" si="66"/>
        <v>0</v>
      </c>
      <c r="R463" s="303">
        <f t="shared" si="66"/>
        <v>0</v>
      </c>
      <c r="S463" s="303">
        <f t="shared" si="66"/>
        <v>0</v>
      </c>
      <c r="T463" s="303">
        <f t="shared" si="66"/>
        <v>0</v>
      </c>
      <c r="U463" s="303">
        <f t="shared" si="66"/>
        <v>0</v>
      </c>
      <c r="V463" s="303">
        <f t="shared" si="66"/>
        <v>0</v>
      </c>
      <c r="W463" s="303">
        <f t="shared" si="66"/>
        <v>0</v>
      </c>
      <c r="X463" s="303">
        <f t="shared" si="66"/>
        <v>0</v>
      </c>
      <c r="Y463" s="303">
        <f t="shared" si="66"/>
        <v>0</v>
      </c>
      <c r="Z463" s="303">
        <f t="shared" si="66"/>
        <v>0</v>
      </c>
      <c r="AA463" s="303">
        <f t="shared" si="66"/>
        <v>0</v>
      </c>
      <c r="AB463" s="303">
        <f t="shared" si="66"/>
        <v>0</v>
      </c>
      <c r="AC463" s="303">
        <f t="shared" si="66"/>
        <v>0</v>
      </c>
      <c r="AD463" s="303">
        <f t="shared" si="66"/>
        <v>0</v>
      </c>
      <c r="AE463" s="303">
        <f t="shared" si="66"/>
        <v>0</v>
      </c>
      <c r="AF463" s="303">
        <f t="shared" si="66"/>
        <v>0</v>
      </c>
      <c r="AG463" s="303">
        <f t="shared" si="66"/>
        <v>0</v>
      </c>
      <c r="AH463" s="303">
        <f t="shared" si="66"/>
        <v>0</v>
      </c>
      <c r="AI463" s="303">
        <f t="shared" si="66"/>
        <v>0</v>
      </c>
      <c r="AJ463" s="303">
        <f t="shared" si="66"/>
        <v>0</v>
      </c>
      <c r="AK463" s="303">
        <f t="shared" si="66"/>
        <v>0</v>
      </c>
      <c r="AL463" s="303">
        <f t="shared" si="66"/>
        <v>0</v>
      </c>
      <c r="AM463" s="303">
        <f t="shared" si="66"/>
        <v>0</v>
      </c>
      <c r="AN463" s="303">
        <f t="shared" si="66"/>
        <v>0</v>
      </c>
      <c r="AO463" s="303">
        <f t="shared" si="66"/>
        <v>0</v>
      </c>
      <c r="AP463" s="303">
        <f t="shared" si="66"/>
        <v>0</v>
      </c>
      <c r="AQ463" s="303">
        <f t="shared" si="66"/>
        <v>0</v>
      </c>
      <c r="AR463" s="303">
        <f t="shared" si="66"/>
        <v>0</v>
      </c>
      <c r="AS463" s="303">
        <f t="shared" si="66"/>
        <v>0</v>
      </c>
      <c r="AT463" s="303">
        <f t="shared" si="66"/>
        <v>0</v>
      </c>
      <c r="AU463" s="302">
        <f t="shared" si="66"/>
        <v>0</v>
      </c>
      <c r="AV463" s="303">
        <f t="shared" si="66"/>
        <v>0</v>
      </c>
      <c r="AW463" s="303">
        <f t="shared" si="66"/>
        <v>0</v>
      </c>
      <c r="AX463" s="303">
        <f t="shared" si="66"/>
        <v>0</v>
      </c>
      <c r="AY463" s="303">
        <f t="shared" si="66"/>
        <v>0</v>
      </c>
      <c r="AZ463" s="303">
        <f t="shared" si="66"/>
        <v>0</v>
      </c>
      <c r="BA463" s="303">
        <f t="shared" si="66"/>
        <v>0</v>
      </c>
      <c r="BB463" s="303">
        <f t="shared" si="66"/>
        <v>0</v>
      </c>
      <c r="BC463" s="303">
        <f t="shared" si="66"/>
        <v>0</v>
      </c>
      <c r="BD463" s="303">
        <f t="shared" si="66"/>
        <v>0</v>
      </c>
      <c r="BE463" s="303">
        <f t="shared" si="66"/>
        <v>0</v>
      </c>
      <c r="BF463" s="303">
        <f t="shared" si="66"/>
        <v>0</v>
      </c>
      <c r="BG463" s="303">
        <f t="shared" si="66"/>
        <v>0</v>
      </c>
      <c r="BH463" s="303">
        <f t="shared" si="66"/>
        <v>0</v>
      </c>
      <c r="BI463" s="303">
        <f t="shared" si="66"/>
        <v>0</v>
      </c>
      <c r="BJ463" s="303">
        <f t="shared" si="66"/>
        <v>0</v>
      </c>
      <c r="BK463" s="303">
        <f t="shared" si="66"/>
        <v>0</v>
      </c>
      <c r="BL463" s="303">
        <f t="shared" si="66"/>
        <v>0</v>
      </c>
      <c r="BM463" s="303">
        <f t="shared" si="66"/>
        <v>0</v>
      </c>
      <c r="BN463" s="303">
        <f t="shared" si="66"/>
        <v>0</v>
      </c>
      <c r="BO463" s="303">
        <f t="shared" si="66"/>
        <v>0</v>
      </c>
      <c r="BP463" s="303">
        <f t="shared" si="66"/>
        <v>0</v>
      </c>
      <c r="BQ463" s="303">
        <f t="shared" ref="BQ463:CJ466" si="67">BQ$414*BQ372</f>
        <v>0</v>
      </c>
      <c r="BR463" s="303">
        <f t="shared" si="67"/>
        <v>0</v>
      </c>
      <c r="BS463" s="303">
        <f t="shared" si="67"/>
        <v>0</v>
      </c>
      <c r="BT463" s="303">
        <f t="shared" si="67"/>
        <v>0</v>
      </c>
      <c r="BU463" s="303">
        <f t="shared" si="67"/>
        <v>0</v>
      </c>
      <c r="BV463" s="303">
        <f t="shared" si="67"/>
        <v>0</v>
      </c>
      <c r="BW463" s="303">
        <f t="shared" si="67"/>
        <v>0</v>
      </c>
      <c r="BX463" s="303">
        <f t="shared" si="67"/>
        <v>0</v>
      </c>
      <c r="BY463" s="303">
        <f t="shared" si="67"/>
        <v>0</v>
      </c>
      <c r="BZ463" s="303">
        <f t="shared" si="67"/>
        <v>0</v>
      </c>
      <c r="CA463" s="303">
        <f t="shared" si="67"/>
        <v>0</v>
      </c>
      <c r="CB463" s="303">
        <f t="shared" si="67"/>
        <v>0</v>
      </c>
      <c r="CC463" s="303">
        <f t="shared" si="67"/>
        <v>0</v>
      </c>
      <c r="CD463" s="303">
        <f t="shared" si="67"/>
        <v>0</v>
      </c>
      <c r="CE463" s="303">
        <f t="shared" si="67"/>
        <v>0</v>
      </c>
      <c r="CF463" s="303">
        <f t="shared" si="67"/>
        <v>0</v>
      </c>
      <c r="CG463" s="303">
        <f t="shared" si="67"/>
        <v>0</v>
      </c>
      <c r="CH463" s="303">
        <f t="shared" si="67"/>
        <v>0</v>
      </c>
      <c r="CI463" s="303">
        <f t="shared" si="67"/>
        <v>0</v>
      </c>
      <c r="CJ463" s="304">
        <f t="shared" si="67"/>
        <v>0</v>
      </c>
      <c r="CK463" s="268">
        <f t="shared" si="42"/>
        <v>0</v>
      </c>
    </row>
    <row r="464" spans="2:89">
      <c r="B464" s="280"/>
      <c r="C464" s="565">
        <f t="shared" si="65"/>
        <v>5</v>
      </c>
      <c r="D464" s="617" t="str">
        <f t="shared" si="65"/>
        <v>飲食料品</v>
      </c>
      <c r="E464" s="302">
        <f t="shared" si="41"/>
        <v>0</v>
      </c>
      <c r="F464" s="303">
        <f t="shared" ref="F464:BQ467" si="68">F$414*F373</f>
        <v>0</v>
      </c>
      <c r="G464" s="303">
        <f t="shared" si="68"/>
        <v>0</v>
      </c>
      <c r="H464" s="303">
        <f t="shared" si="68"/>
        <v>0</v>
      </c>
      <c r="I464" s="303">
        <f t="shared" si="68"/>
        <v>0</v>
      </c>
      <c r="J464" s="303">
        <f t="shared" si="68"/>
        <v>0</v>
      </c>
      <c r="K464" s="303">
        <f t="shared" si="68"/>
        <v>0</v>
      </c>
      <c r="L464" s="303">
        <f t="shared" si="68"/>
        <v>0</v>
      </c>
      <c r="M464" s="303">
        <f t="shared" si="68"/>
        <v>0</v>
      </c>
      <c r="N464" s="303">
        <f t="shared" si="68"/>
        <v>0</v>
      </c>
      <c r="O464" s="303">
        <f t="shared" si="68"/>
        <v>0</v>
      </c>
      <c r="P464" s="303">
        <f t="shared" si="68"/>
        <v>0</v>
      </c>
      <c r="Q464" s="303">
        <f t="shared" si="68"/>
        <v>0</v>
      </c>
      <c r="R464" s="303">
        <f t="shared" si="68"/>
        <v>0</v>
      </c>
      <c r="S464" s="303">
        <f t="shared" si="68"/>
        <v>0</v>
      </c>
      <c r="T464" s="303">
        <f t="shared" si="68"/>
        <v>0</v>
      </c>
      <c r="U464" s="303">
        <f t="shared" si="68"/>
        <v>0</v>
      </c>
      <c r="V464" s="303">
        <f t="shared" si="68"/>
        <v>0</v>
      </c>
      <c r="W464" s="303">
        <f t="shared" si="68"/>
        <v>0</v>
      </c>
      <c r="X464" s="303">
        <f t="shared" si="68"/>
        <v>0</v>
      </c>
      <c r="Y464" s="303">
        <f t="shared" si="68"/>
        <v>0</v>
      </c>
      <c r="Z464" s="303">
        <f t="shared" si="68"/>
        <v>0</v>
      </c>
      <c r="AA464" s="303">
        <f t="shared" si="68"/>
        <v>0</v>
      </c>
      <c r="AB464" s="303">
        <f t="shared" si="68"/>
        <v>0</v>
      </c>
      <c r="AC464" s="303">
        <f t="shared" si="68"/>
        <v>0</v>
      </c>
      <c r="AD464" s="303">
        <f t="shared" si="68"/>
        <v>0</v>
      </c>
      <c r="AE464" s="303">
        <f t="shared" si="68"/>
        <v>0</v>
      </c>
      <c r="AF464" s="303">
        <f t="shared" si="68"/>
        <v>0</v>
      </c>
      <c r="AG464" s="303">
        <f t="shared" si="68"/>
        <v>0</v>
      </c>
      <c r="AH464" s="303">
        <f t="shared" si="68"/>
        <v>0</v>
      </c>
      <c r="AI464" s="303">
        <f t="shared" si="68"/>
        <v>0</v>
      </c>
      <c r="AJ464" s="303">
        <f t="shared" si="68"/>
        <v>0</v>
      </c>
      <c r="AK464" s="303">
        <f t="shared" si="68"/>
        <v>0</v>
      </c>
      <c r="AL464" s="303">
        <f t="shared" si="68"/>
        <v>0</v>
      </c>
      <c r="AM464" s="303">
        <f t="shared" si="68"/>
        <v>0</v>
      </c>
      <c r="AN464" s="303">
        <f t="shared" si="68"/>
        <v>0</v>
      </c>
      <c r="AO464" s="303">
        <f t="shared" si="68"/>
        <v>0</v>
      </c>
      <c r="AP464" s="303">
        <f t="shared" si="68"/>
        <v>0</v>
      </c>
      <c r="AQ464" s="303">
        <f t="shared" si="68"/>
        <v>0</v>
      </c>
      <c r="AR464" s="303">
        <f t="shared" si="68"/>
        <v>0</v>
      </c>
      <c r="AS464" s="303">
        <f t="shared" si="68"/>
        <v>0</v>
      </c>
      <c r="AT464" s="303">
        <f t="shared" si="68"/>
        <v>0</v>
      </c>
      <c r="AU464" s="302">
        <f t="shared" si="68"/>
        <v>0</v>
      </c>
      <c r="AV464" s="303">
        <f t="shared" si="68"/>
        <v>0</v>
      </c>
      <c r="AW464" s="303">
        <f t="shared" si="68"/>
        <v>0</v>
      </c>
      <c r="AX464" s="303">
        <f t="shared" si="68"/>
        <v>0</v>
      </c>
      <c r="AY464" s="303">
        <f t="shared" si="68"/>
        <v>0</v>
      </c>
      <c r="AZ464" s="303">
        <f t="shared" si="68"/>
        <v>0</v>
      </c>
      <c r="BA464" s="303">
        <f t="shared" si="68"/>
        <v>0</v>
      </c>
      <c r="BB464" s="303">
        <f t="shared" si="68"/>
        <v>0</v>
      </c>
      <c r="BC464" s="303">
        <f t="shared" si="68"/>
        <v>0</v>
      </c>
      <c r="BD464" s="303">
        <f t="shared" si="68"/>
        <v>0</v>
      </c>
      <c r="BE464" s="303">
        <f t="shared" si="68"/>
        <v>0</v>
      </c>
      <c r="BF464" s="303">
        <f t="shared" si="68"/>
        <v>0</v>
      </c>
      <c r="BG464" s="303">
        <f t="shared" si="68"/>
        <v>0</v>
      </c>
      <c r="BH464" s="303">
        <f t="shared" si="68"/>
        <v>0</v>
      </c>
      <c r="BI464" s="303">
        <f t="shared" si="68"/>
        <v>0</v>
      </c>
      <c r="BJ464" s="303">
        <f t="shared" si="68"/>
        <v>0</v>
      </c>
      <c r="BK464" s="303">
        <f t="shared" si="68"/>
        <v>0</v>
      </c>
      <c r="BL464" s="303">
        <f t="shared" si="68"/>
        <v>0</v>
      </c>
      <c r="BM464" s="303">
        <f t="shared" si="68"/>
        <v>0</v>
      </c>
      <c r="BN464" s="303">
        <f t="shared" si="68"/>
        <v>0</v>
      </c>
      <c r="BO464" s="303">
        <f t="shared" si="68"/>
        <v>0</v>
      </c>
      <c r="BP464" s="303">
        <f t="shared" si="68"/>
        <v>0</v>
      </c>
      <c r="BQ464" s="303">
        <f t="shared" si="68"/>
        <v>0</v>
      </c>
      <c r="BR464" s="303">
        <f t="shared" si="67"/>
        <v>0</v>
      </c>
      <c r="BS464" s="303">
        <f t="shared" si="67"/>
        <v>0</v>
      </c>
      <c r="BT464" s="303">
        <f t="shared" si="67"/>
        <v>0</v>
      </c>
      <c r="BU464" s="303">
        <f t="shared" si="67"/>
        <v>0</v>
      </c>
      <c r="BV464" s="303">
        <f t="shared" si="67"/>
        <v>0</v>
      </c>
      <c r="BW464" s="303">
        <f t="shared" si="67"/>
        <v>0</v>
      </c>
      <c r="BX464" s="303">
        <f t="shared" si="67"/>
        <v>0</v>
      </c>
      <c r="BY464" s="303">
        <f t="shared" si="67"/>
        <v>0</v>
      </c>
      <c r="BZ464" s="303">
        <f t="shared" si="67"/>
        <v>0</v>
      </c>
      <c r="CA464" s="303">
        <f t="shared" si="67"/>
        <v>0</v>
      </c>
      <c r="CB464" s="303">
        <f t="shared" si="67"/>
        <v>0</v>
      </c>
      <c r="CC464" s="303">
        <f t="shared" si="67"/>
        <v>0</v>
      </c>
      <c r="CD464" s="303">
        <f t="shared" si="67"/>
        <v>0</v>
      </c>
      <c r="CE464" s="303">
        <f t="shared" si="67"/>
        <v>0</v>
      </c>
      <c r="CF464" s="303">
        <f t="shared" si="67"/>
        <v>0</v>
      </c>
      <c r="CG464" s="303">
        <f t="shared" si="67"/>
        <v>0</v>
      </c>
      <c r="CH464" s="303">
        <f t="shared" si="67"/>
        <v>0</v>
      </c>
      <c r="CI464" s="303">
        <f t="shared" si="67"/>
        <v>0</v>
      </c>
      <c r="CJ464" s="304">
        <f t="shared" si="67"/>
        <v>0</v>
      </c>
      <c r="CK464" s="268">
        <f t="shared" si="42"/>
        <v>0</v>
      </c>
    </row>
    <row r="465" spans="2:89">
      <c r="B465" s="280"/>
      <c r="C465" s="565">
        <f t="shared" si="65"/>
        <v>6</v>
      </c>
      <c r="D465" s="617" t="str">
        <f t="shared" si="65"/>
        <v>繊維製品</v>
      </c>
      <c r="E465" s="302">
        <f t="shared" si="41"/>
        <v>0</v>
      </c>
      <c r="F465" s="303">
        <f t="shared" si="68"/>
        <v>0</v>
      </c>
      <c r="G465" s="303">
        <f t="shared" si="68"/>
        <v>0</v>
      </c>
      <c r="H465" s="303">
        <f t="shared" si="68"/>
        <v>0</v>
      </c>
      <c r="I465" s="303">
        <f t="shared" si="68"/>
        <v>0</v>
      </c>
      <c r="J465" s="303">
        <f t="shared" si="68"/>
        <v>0</v>
      </c>
      <c r="K465" s="303">
        <f t="shared" si="68"/>
        <v>0</v>
      </c>
      <c r="L465" s="303">
        <f t="shared" si="68"/>
        <v>0</v>
      </c>
      <c r="M465" s="303">
        <f t="shared" si="68"/>
        <v>0</v>
      </c>
      <c r="N465" s="303">
        <f t="shared" si="68"/>
        <v>0</v>
      </c>
      <c r="O465" s="303">
        <f t="shared" si="68"/>
        <v>0</v>
      </c>
      <c r="P465" s="303">
        <f t="shared" si="68"/>
        <v>0</v>
      </c>
      <c r="Q465" s="303">
        <f t="shared" si="68"/>
        <v>0</v>
      </c>
      <c r="R465" s="303">
        <f t="shared" si="68"/>
        <v>0</v>
      </c>
      <c r="S465" s="303">
        <f t="shared" si="68"/>
        <v>0</v>
      </c>
      <c r="T465" s="303">
        <f t="shared" si="68"/>
        <v>0</v>
      </c>
      <c r="U465" s="303">
        <f t="shared" si="68"/>
        <v>0</v>
      </c>
      <c r="V465" s="303">
        <f t="shared" si="68"/>
        <v>0</v>
      </c>
      <c r="W465" s="303">
        <f t="shared" si="68"/>
        <v>0</v>
      </c>
      <c r="X465" s="303">
        <f t="shared" si="68"/>
        <v>0</v>
      </c>
      <c r="Y465" s="303">
        <f t="shared" si="68"/>
        <v>0</v>
      </c>
      <c r="Z465" s="303">
        <f t="shared" si="68"/>
        <v>0</v>
      </c>
      <c r="AA465" s="303">
        <f t="shared" si="68"/>
        <v>0</v>
      </c>
      <c r="AB465" s="303">
        <f t="shared" si="68"/>
        <v>0</v>
      </c>
      <c r="AC465" s="303">
        <f t="shared" si="68"/>
        <v>0</v>
      </c>
      <c r="AD465" s="303">
        <f t="shared" si="68"/>
        <v>0</v>
      </c>
      <c r="AE465" s="303">
        <f t="shared" si="68"/>
        <v>0</v>
      </c>
      <c r="AF465" s="303">
        <f t="shared" si="68"/>
        <v>0</v>
      </c>
      <c r="AG465" s="303">
        <f t="shared" si="68"/>
        <v>0</v>
      </c>
      <c r="AH465" s="303">
        <f t="shared" si="68"/>
        <v>0</v>
      </c>
      <c r="AI465" s="303">
        <f t="shared" si="68"/>
        <v>0</v>
      </c>
      <c r="AJ465" s="303">
        <f t="shared" si="68"/>
        <v>0</v>
      </c>
      <c r="AK465" s="303">
        <f t="shared" si="68"/>
        <v>0</v>
      </c>
      <c r="AL465" s="303">
        <f t="shared" si="68"/>
        <v>0</v>
      </c>
      <c r="AM465" s="303">
        <f t="shared" si="68"/>
        <v>0</v>
      </c>
      <c r="AN465" s="303">
        <f t="shared" si="68"/>
        <v>0</v>
      </c>
      <c r="AO465" s="303">
        <f t="shared" si="68"/>
        <v>0</v>
      </c>
      <c r="AP465" s="303">
        <f t="shared" si="68"/>
        <v>0</v>
      </c>
      <c r="AQ465" s="303">
        <f t="shared" si="68"/>
        <v>0</v>
      </c>
      <c r="AR465" s="303">
        <f t="shared" si="68"/>
        <v>0</v>
      </c>
      <c r="AS465" s="303">
        <f t="shared" si="68"/>
        <v>0</v>
      </c>
      <c r="AT465" s="303">
        <f t="shared" si="68"/>
        <v>0</v>
      </c>
      <c r="AU465" s="302">
        <f t="shared" si="68"/>
        <v>0</v>
      </c>
      <c r="AV465" s="303">
        <f t="shared" si="68"/>
        <v>0</v>
      </c>
      <c r="AW465" s="303">
        <f t="shared" si="68"/>
        <v>0</v>
      </c>
      <c r="AX465" s="303">
        <f t="shared" si="68"/>
        <v>0</v>
      </c>
      <c r="AY465" s="303">
        <f t="shared" si="68"/>
        <v>0</v>
      </c>
      <c r="AZ465" s="303">
        <f t="shared" si="68"/>
        <v>0</v>
      </c>
      <c r="BA465" s="303">
        <f t="shared" si="68"/>
        <v>0</v>
      </c>
      <c r="BB465" s="303">
        <f t="shared" si="68"/>
        <v>0</v>
      </c>
      <c r="BC465" s="303">
        <f t="shared" si="68"/>
        <v>0</v>
      </c>
      <c r="BD465" s="303">
        <f t="shared" si="68"/>
        <v>0</v>
      </c>
      <c r="BE465" s="303">
        <f t="shared" si="68"/>
        <v>0</v>
      </c>
      <c r="BF465" s="303">
        <f t="shared" si="68"/>
        <v>0</v>
      </c>
      <c r="BG465" s="303">
        <f t="shared" si="68"/>
        <v>0</v>
      </c>
      <c r="BH465" s="303">
        <f t="shared" si="68"/>
        <v>0</v>
      </c>
      <c r="BI465" s="303">
        <f t="shared" si="68"/>
        <v>0</v>
      </c>
      <c r="BJ465" s="303">
        <f t="shared" si="68"/>
        <v>0</v>
      </c>
      <c r="BK465" s="303">
        <f t="shared" si="68"/>
        <v>0</v>
      </c>
      <c r="BL465" s="303">
        <f t="shared" si="68"/>
        <v>0</v>
      </c>
      <c r="BM465" s="303">
        <f t="shared" si="68"/>
        <v>0</v>
      </c>
      <c r="BN465" s="303">
        <f t="shared" si="68"/>
        <v>0</v>
      </c>
      <c r="BO465" s="303">
        <f t="shared" si="68"/>
        <v>0</v>
      </c>
      <c r="BP465" s="303">
        <f t="shared" si="68"/>
        <v>0</v>
      </c>
      <c r="BQ465" s="303">
        <f t="shared" si="68"/>
        <v>0</v>
      </c>
      <c r="BR465" s="303">
        <f t="shared" si="67"/>
        <v>0</v>
      </c>
      <c r="BS465" s="303">
        <f t="shared" si="67"/>
        <v>0</v>
      </c>
      <c r="BT465" s="303">
        <f t="shared" si="67"/>
        <v>0</v>
      </c>
      <c r="BU465" s="303">
        <f t="shared" si="67"/>
        <v>0</v>
      </c>
      <c r="BV465" s="303">
        <f t="shared" si="67"/>
        <v>0</v>
      </c>
      <c r="BW465" s="303">
        <f t="shared" si="67"/>
        <v>0</v>
      </c>
      <c r="BX465" s="303">
        <f t="shared" si="67"/>
        <v>0</v>
      </c>
      <c r="BY465" s="303">
        <f t="shared" si="67"/>
        <v>0</v>
      </c>
      <c r="BZ465" s="303">
        <f t="shared" si="67"/>
        <v>0</v>
      </c>
      <c r="CA465" s="303">
        <f t="shared" si="67"/>
        <v>0</v>
      </c>
      <c r="CB465" s="303">
        <f t="shared" si="67"/>
        <v>0</v>
      </c>
      <c r="CC465" s="303">
        <f t="shared" si="67"/>
        <v>0</v>
      </c>
      <c r="CD465" s="303">
        <f t="shared" si="67"/>
        <v>0</v>
      </c>
      <c r="CE465" s="303">
        <f t="shared" si="67"/>
        <v>0</v>
      </c>
      <c r="CF465" s="303">
        <f t="shared" si="67"/>
        <v>0</v>
      </c>
      <c r="CG465" s="303">
        <f t="shared" si="67"/>
        <v>0</v>
      </c>
      <c r="CH465" s="303">
        <f t="shared" si="67"/>
        <v>0</v>
      </c>
      <c r="CI465" s="303">
        <f t="shared" si="67"/>
        <v>0</v>
      </c>
      <c r="CJ465" s="304">
        <f t="shared" si="67"/>
        <v>0</v>
      </c>
      <c r="CK465" s="268">
        <f t="shared" si="42"/>
        <v>0</v>
      </c>
    </row>
    <row r="466" spans="2:89">
      <c r="B466" s="280"/>
      <c r="C466" s="565">
        <f t="shared" si="65"/>
        <v>7</v>
      </c>
      <c r="D466" s="617" t="str">
        <f t="shared" si="65"/>
        <v>パルプ・紙・木製品</v>
      </c>
      <c r="E466" s="302">
        <f t="shared" si="41"/>
        <v>0</v>
      </c>
      <c r="F466" s="303">
        <f t="shared" si="68"/>
        <v>0</v>
      </c>
      <c r="G466" s="303">
        <f t="shared" si="68"/>
        <v>0</v>
      </c>
      <c r="H466" s="303">
        <f t="shared" si="68"/>
        <v>0</v>
      </c>
      <c r="I466" s="303">
        <f t="shared" si="68"/>
        <v>0</v>
      </c>
      <c r="J466" s="303">
        <f t="shared" si="68"/>
        <v>0</v>
      </c>
      <c r="K466" s="303">
        <f t="shared" si="68"/>
        <v>0</v>
      </c>
      <c r="L466" s="303">
        <f t="shared" si="68"/>
        <v>0</v>
      </c>
      <c r="M466" s="303">
        <f t="shared" si="68"/>
        <v>0</v>
      </c>
      <c r="N466" s="303">
        <f t="shared" si="68"/>
        <v>0</v>
      </c>
      <c r="O466" s="303">
        <f t="shared" si="68"/>
        <v>0</v>
      </c>
      <c r="P466" s="303">
        <f t="shared" si="68"/>
        <v>0</v>
      </c>
      <c r="Q466" s="303">
        <f t="shared" si="68"/>
        <v>0</v>
      </c>
      <c r="R466" s="303">
        <f t="shared" si="68"/>
        <v>0</v>
      </c>
      <c r="S466" s="303">
        <f t="shared" si="68"/>
        <v>0</v>
      </c>
      <c r="T466" s="303">
        <f t="shared" si="68"/>
        <v>0</v>
      </c>
      <c r="U466" s="303">
        <f t="shared" si="68"/>
        <v>0</v>
      </c>
      <c r="V466" s="303">
        <f t="shared" si="68"/>
        <v>0</v>
      </c>
      <c r="W466" s="303">
        <f t="shared" si="68"/>
        <v>0</v>
      </c>
      <c r="X466" s="303">
        <f t="shared" si="68"/>
        <v>0</v>
      </c>
      <c r="Y466" s="303">
        <f t="shared" si="68"/>
        <v>0</v>
      </c>
      <c r="Z466" s="303">
        <f t="shared" si="68"/>
        <v>0</v>
      </c>
      <c r="AA466" s="303">
        <f t="shared" si="68"/>
        <v>0</v>
      </c>
      <c r="AB466" s="303">
        <f t="shared" si="68"/>
        <v>0</v>
      </c>
      <c r="AC466" s="303">
        <f t="shared" si="68"/>
        <v>0</v>
      </c>
      <c r="AD466" s="303">
        <f t="shared" si="68"/>
        <v>0</v>
      </c>
      <c r="AE466" s="303">
        <f t="shared" si="68"/>
        <v>0</v>
      </c>
      <c r="AF466" s="303">
        <f t="shared" si="68"/>
        <v>0</v>
      </c>
      <c r="AG466" s="303">
        <f t="shared" si="68"/>
        <v>0</v>
      </c>
      <c r="AH466" s="303">
        <f t="shared" si="68"/>
        <v>0</v>
      </c>
      <c r="AI466" s="303">
        <f t="shared" si="68"/>
        <v>0</v>
      </c>
      <c r="AJ466" s="303">
        <f t="shared" si="68"/>
        <v>0</v>
      </c>
      <c r="AK466" s="303">
        <f t="shared" si="68"/>
        <v>0</v>
      </c>
      <c r="AL466" s="303">
        <f t="shared" si="68"/>
        <v>0</v>
      </c>
      <c r="AM466" s="303">
        <f t="shared" si="68"/>
        <v>0</v>
      </c>
      <c r="AN466" s="303">
        <f t="shared" si="68"/>
        <v>0</v>
      </c>
      <c r="AO466" s="303">
        <f t="shared" si="68"/>
        <v>0</v>
      </c>
      <c r="AP466" s="303">
        <f t="shared" si="68"/>
        <v>0</v>
      </c>
      <c r="AQ466" s="303">
        <f t="shared" si="68"/>
        <v>0</v>
      </c>
      <c r="AR466" s="303">
        <f t="shared" si="68"/>
        <v>0</v>
      </c>
      <c r="AS466" s="303">
        <f t="shared" si="68"/>
        <v>0</v>
      </c>
      <c r="AT466" s="303">
        <f t="shared" si="68"/>
        <v>0</v>
      </c>
      <c r="AU466" s="302">
        <f t="shared" si="68"/>
        <v>0</v>
      </c>
      <c r="AV466" s="303">
        <f t="shared" si="68"/>
        <v>0</v>
      </c>
      <c r="AW466" s="303">
        <f t="shared" si="68"/>
        <v>0</v>
      </c>
      <c r="AX466" s="303">
        <f t="shared" si="68"/>
        <v>0</v>
      </c>
      <c r="AY466" s="303">
        <f t="shared" si="68"/>
        <v>0</v>
      </c>
      <c r="AZ466" s="303">
        <f t="shared" si="68"/>
        <v>0</v>
      </c>
      <c r="BA466" s="303">
        <f t="shared" si="68"/>
        <v>0</v>
      </c>
      <c r="BB466" s="303">
        <f t="shared" si="68"/>
        <v>0</v>
      </c>
      <c r="BC466" s="303">
        <f t="shared" si="68"/>
        <v>0</v>
      </c>
      <c r="BD466" s="303">
        <f t="shared" si="68"/>
        <v>0</v>
      </c>
      <c r="BE466" s="303">
        <f t="shared" si="68"/>
        <v>0</v>
      </c>
      <c r="BF466" s="303">
        <f t="shared" si="68"/>
        <v>0</v>
      </c>
      <c r="BG466" s="303">
        <f t="shared" si="68"/>
        <v>0</v>
      </c>
      <c r="BH466" s="303">
        <f t="shared" si="68"/>
        <v>0</v>
      </c>
      <c r="BI466" s="303">
        <f t="shared" si="68"/>
        <v>0</v>
      </c>
      <c r="BJ466" s="303">
        <f t="shared" si="68"/>
        <v>0</v>
      </c>
      <c r="BK466" s="303">
        <f t="shared" si="68"/>
        <v>0</v>
      </c>
      <c r="BL466" s="303">
        <f t="shared" si="68"/>
        <v>0</v>
      </c>
      <c r="BM466" s="303">
        <f t="shared" si="68"/>
        <v>0</v>
      </c>
      <c r="BN466" s="303">
        <f t="shared" si="68"/>
        <v>0</v>
      </c>
      <c r="BO466" s="303">
        <f t="shared" si="68"/>
        <v>0</v>
      </c>
      <c r="BP466" s="303">
        <f t="shared" si="68"/>
        <v>0</v>
      </c>
      <c r="BQ466" s="303">
        <f t="shared" si="68"/>
        <v>0</v>
      </c>
      <c r="BR466" s="303">
        <f t="shared" si="67"/>
        <v>0</v>
      </c>
      <c r="BS466" s="303">
        <f t="shared" si="67"/>
        <v>0</v>
      </c>
      <c r="BT466" s="303">
        <f t="shared" si="67"/>
        <v>0</v>
      </c>
      <c r="BU466" s="303">
        <f t="shared" si="67"/>
        <v>0</v>
      </c>
      <c r="BV466" s="303">
        <f t="shared" si="67"/>
        <v>0</v>
      </c>
      <c r="BW466" s="303">
        <f t="shared" si="67"/>
        <v>0</v>
      </c>
      <c r="BX466" s="303">
        <f t="shared" si="67"/>
        <v>0</v>
      </c>
      <c r="BY466" s="303">
        <f t="shared" si="67"/>
        <v>0</v>
      </c>
      <c r="BZ466" s="303">
        <f t="shared" si="67"/>
        <v>0</v>
      </c>
      <c r="CA466" s="303">
        <f t="shared" si="67"/>
        <v>0</v>
      </c>
      <c r="CB466" s="303">
        <f t="shared" si="67"/>
        <v>0</v>
      </c>
      <c r="CC466" s="303">
        <f t="shared" si="67"/>
        <v>0</v>
      </c>
      <c r="CD466" s="303">
        <f t="shared" si="67"/>
        <v>0</v>
      </c>
      <c r="CE466" s="303">
        <f t="shared" si="67"/>
        <v>0</v>
      </c>
      <c r="CF466" s="303">
        <f t="shared" si="67"/>
        <v>0</v>
      </c>
      <c r="CG466" s="303">
        <f t="shared" si="67"/>
        <v>0</v>
      </c>
      <c r="CH466" s="303">
        <f t="shared" si="67"/>
        <v>0</v>
      </c>
      <c r="CI466" s="303">
        <f t="shared" si="67"/>
        <v>0</v>
      </c>
      <c r="CJ466" s="304">
        <f t="shared" si="67"/>
        <v>0</v>
      </c>
      <c r="CK466" s="268">
        <f t="shared" si="42"/>
        <v>0</v>
      </c>
    </row>
    <row r="467" spans="2:89">
      <c r="B467" s="280"/>
      <c r="C467" s="565">
        <f t="shared" si="65"/>
        <v>8</v>
      </c>
      <c r="D467" s="617" t="str">
        <f t="shared" si="65"/>
        <v>化学製品</v>
      </c>
      <c r="E467" s="302">
        <f t="shared" si="41"/>
        <v>0</v>
      </c>
      <c r="F467" s="303">
        <f t="shared" si="68"/>
        <v>0</v>
      </c>
      <c r="G467" s="303">
        <f t="shared" si="68"/>
        <v>0</v>
      </c>
      <c r="H467" s="303">
        <f t="shared" si="68"/>
        <v>0</v>
      </c>
      <c r="I467" s="303">
        <f t="shared" si="68"/>
        <v>0</v>
      </c>
      <c r="J467" s="303">
        <f t="shared" si="68"/>
        <v>0</v>
      </c>
      <c r="K467" s="303">
        <f t="shared" si="68"/>
        <v>0</v>
      </c>
      <c r="L467" s="303">
        <f t="shared" si="68"/>
        <v>0</v>
      </c>
      <c r="M467" s="303">
        <f t="shared" si="68"/>
        <v>0</v>
      </c>
      <c r="N467" s="303">
        <f t="shared" si="68"/>
        <v>0</v>
      </c>
      <c r="O467" s="303">
        <f t="shared" si="68"/>
        <v>0</v>
      </c>
      <c r="P467" s="303">
        <f t="shared" si="68"/>
        <v>0</v>
      </c>
      <c r="Q467" s="303">
        <f t="shared" si="68"/>
        <v>0</v>
      </c>
      <c r="R467" s="303">
        <f t="shared" si="68"/>
        <v>0</v>
      </c>
      <c r="S467" s="303">
        <f t="shared" si="68"/>
        <v>0</v>
      </c>
      <c r="T467" s="303">
        <f t="shared" si="68"/>
        <v>0</v>
      </c>
      <c r="U467" s="303">
        <f t="shared" si="68"/>
        <v>0</v>
      </c>
      <c r="V467" s="303">
        <f t="shared" si="68"/>
        <v>0</v>
      </c>
      <c r="W467" s="303">
        <f t="shared" si="68"/>
        <v>0</v>
      </c>
      <c r="X467" s="303">
        <f t="shared" si="68"/>
        <v>0</v>
      </c>
      <c r="Y467" s="303">
        <f t="shared" si="68"/>
        <v>0</v>
      </c>
      <c r="Z467" s="303">
        <f t="shared" si="68"/>
        <v>0</v>
      </c>
      <c r="AA467" s="303">
        <f t="shared" si="68"/>
        <v>0</v>
      </c>
      <c r="AB467" s="303">
        <f t="shared" si="68"/>
        <v>0</v>
      </c>
      <c r="AC467" s="303">
        <f t="shared" si="68"/>
        <v>0</v>
      </c>
      <c r="AD467" s="303">
        <f t="shared" si="68"/>
        <v>0</v>
      </c>
      <c r="AE467" s="303">
        <f t="shared" si="68"/>
        <v>0</v>
      </c>
      <c r="AF467" s="303">
        <f t="shared" si="68"/>
        <v>0</v>
      </c>
      <c r="AG467" s="303">
        <f t="shared" si="68"/>
        <v>0</v>
      </c>
      <c r="AH467" s="303">
        <f t="shared" si="68"/>
        <v>0</v>
      </c>
      <c r="AI467" s="303">
        <f t="shared" si="68"/>
        <v>0</v>
      </c>
      <c r="AJ467" s="303">
        <f t="shared" si="68"/>
        <v>0</v>
      </c>
      <c r="AK467" s="303">
        <f t="shared" si="68"/>
        <v>0</v>
      </c>
      <c r="AL467" s="303">
        <f t="shared" si="68"/>
        <v>0</v>
      </c>
      <c r="AM467" s="303">
        <f t="shared" si="68"/>
        <v>0</v>
      </c>
      <c r="AN467" s="303">
        <f t="shared" si="68"/>
        <v>0</v>
      </c>
      <c r="AO467" s="303">
        <f t="shared" si="68"/>
        <v>0</v>
      </c>
      <c r="AP467" s="303">
        <f t="shared" si="68"/>
        <v>0</v>
      </c>
      <c r="AQ467" s="303">
        <f t="shared" si="68"/>
        <v>0</v>
      </c>
      <c r="AR467" s="303">
        <f t="shared" si="68"/>
        <v>0</v>
      </c>
      <c r="AS467" s="303">
        <f t="shared" si="68"/>
        <v>0</v>
      </c>
      <c r="AT467" s="303">
        <f t="shared" si="68"/>
        <v>0</v>
      </c>
      <c r="AU467" s="302">
        <f t="shared" si="68"/>
        <v>0</v>
      </c>
      <c r="AV467" s="303">
        <f t="shared" si="68"/>
        <v>0</v>
      </c>
      <c r="AW467" s="303">
        <f t="shared" si="68"/>
        <v>0</v>
      </c>
      <c r="AX467" s="303">
        <f t="shared" si="68"/>
        <v>0</v>
      </c>
      <c r="AY467" s="303">
        <f t="shared" si="68"/>
        <v>0</v>
      </c>
      <c r="AZ467" s="303">
        <f t="shared" si="68"/>
        <v>0</v>
      </c>
      <c r="BA467" s="303">
        <f t="shared" si="68"/>
        <v>0</v>
      </c>
      <c r="BB467" s="303">
        <f t="shared" si="68"/>
        <v>0</v>
      </c>
      <c r="BC467" s="303">
        <f t="shared" si="68"/>
        <v>0</v>
      </c>
      <c r="BD467" s="303">
        <f t="shared" si="68"/>
        <v>0</v>
      </c>
      <c r="BE467" s="303">
        <f t="shared" si="68"/>
        <v>0</v>
      </c>
      <c r="BF467" s="303">
        <f t="shared" si="68"/>
        <v>0</v>
      </c>
      <c r="BG467" s="303">
        <f t="shared" si="68"/>
        <v>0</v>
      </c>
      <c r="BH467" s="303">
        <f t="shared" si="68"/>
        <v>0</v>
      </c>
      <c r="BI467" s="303">
        <f t="shared" si="68"/>
        <v>0</v>
      </c>
      <c r="BJ467" s="303">
        <f t="shared" si="68"/>
        <v>0</v>
      </c>
      <c r="BK467" s="303">
        <f t="shared" si="68"/>
        <v>0</v>
      </c>
      <c r="BL467" s="303">
        <f t="shared" si="68"/>
        <v>0</v>
      </c>
      <c r="BM467" s="303">
        <f t="shared" si="68"/>
        <v>0</v>
      </c>
      <c r="BN467" s="303">
        <f t="shared" si="68"/>
        <v>0</v>
      </c>
      <c r="BO467" s="303">
        <f t="shared" si="68"/>
        <v>0</v>
      </c>
      <c r="BP467" s="303">
        <f t="shared" si="68"/>
        <v>0</v>
      </c>
      <c r="BQ467" s="303">
        <f t="shared" ref="BQ467:CJ470" si="69">BQ$414*BQ376</f>
        <v>0</v>
      </c>
      <c r="BR467" s="303">
        <f t="shared" si="69"/>
        <v>0</v>
      </c>
      <c r="BS467" s="303">
        <f t="shared" si="69"/>
        <v>0</v>
      </c>
      <c r="BT467" s="303">
        <f t="shared" si="69"/>
        <v>0</v>
      </c>
      <c r="BU467" s="303">
        <f t="shared" si="69"/>
        <v>0</v>
      </c>
      <c r="BV467" s="303">
        <f t="shared" si="69"/>
        <v>0</v>
      </c>
      <c r="BW467" s="303">
        <f t="shared" si="69"/>
        <v>0</v>
      </c>
      <c r="BX467" s="303">
        <f t="shared" si="69"/>
        <v>0</v>
      </c>
      <c r="BY467" s="303">
        <f t="shared" si="69"/>
        <v>0</v>
      </c>
      <c r="BZ467" s="303">
        <f t="shared" si="69"/>
        <v>0</v>
      </c>
      <c r="CA467" s="303">
        <f t="shared" si="69"/>
        <v>0</v>
      </c>
      <c r="CB467" s="303">
        <f t="shared" si="69"/>
        <v>0</v>
      </c>
      <c r="CC467" s="303">
        <f t="shared" si="69"/>
        <v>0</v>
      </c>
      <c r="CD467" s="303">
        <f t="shared" si="69"/>
        <v>0</v>
      </c>
      <c r="CE467" s="303">
        <f t="shared" si="69"/>
        <v>0</v>
      </c>
      <c r="CF467" s="303">
        <f t="shared" si="69"/>
        <v>0</v>
      </c>
      <c r="CG467" s="303">
        <f t="shared" si="69"/>
        <v>0</v>
      </c>
      <c r="CH467" s="303">
        <f t="shared" si="69"/>
        <v>0</v>
      </c>
      <c r="CI467" s="303">
        <f t="shared" si="69"/>
        <v>0</v>
      </c>
      <c r="CJ467" s="304">
        <f t="shared" si="69"/>
        <v>0</v>
      </c>
      <c r="CK467" s="268">
        <f t="shared" si="42"/>
        <v>0</v>
      </c>
    </row>
    <row r="468" spans="2:89">
      <c r="B468" s="280"/>
      <c r="C468" s="565">
        <f t="shared" si="65"/>
        <v>9</v>
      </c>
      <c r="D468" s="617" t="str">
        <f t="shared" si="65"/>
        <v>石油・石炭製品</v>
      </c>
      <c r="E468" s="302">
        <f t="shared" si="41"/>
        <v>0</v>
      </c>
      <c r="F468" s="303">
        <f t="shared" ref="F468:BQ471" si="70">F$414*F377</f>
        <v>0</v>
      </c>
      <c r="G468" s="303">
        <f t="shared" si="70"/>
        <v>0</v>
      </c>
      <c r="H468" s="303">
        <f t="shared" si="70"/>
        <v>0</v>
      </c>
      <c r="I468" s="303">
        <f t="shared" si="70"/>
        <v>0</v>
      </c>
      <c r="J468" s="303">
        <f t="shared" si="70"/>
        <v>0</v>
      </c>
      <c r="K468" s="303">
        <f t="shared" si="70"/>
        <v>0</v>
      </c>
      <c r="L468" s="303">
        <f t="shared" si="70"/>
        <v>0</v>
      </c>
      <c r="M468" s="303">
        <f t="shared" si="70"/>
        <v>0</v>
      </c>
      <c r="N468" s="303">
        <f t="shared" si="70"/>
        <v>0</v>
      </c>
      <c r="O468" s="303">
        <f t="shared" si="70"/>
        <v>0</v>
      </c>
      <c r="P468" s="303">
        <f t="shared" si="70"/>
        <v>0</v>
      </c>
      <c r="Q468" s="303">
        <f t="shared" si="70"/>
        <v>0</v>
      </c>
      <c r="R468" s="303">
        <f t="shared" si="70"/>
        <v>0</v>
      </c>
      <c r="S468" s="303">
        <f t="shared" si="70"/>
        <v>0</v>
      </c>
      <c r="T468" s="303">
        <f t="shared" si="70"/>
        <v>0</v>
      </c>
      <c r="U468" s="303">
        <f t="shared" si="70"/>
        <v>0</v>
      </c>
      <c r="V468" s="303">
        <f t="shared" si="70"/>
        <v>0</v>
      </c>
      <c r="W468" s="303">
        <f t="shared" si="70"/>
        <v>0</v>
      </c>
      <c r="X468" s="303">
        <f t="shared" si="70"/>
        <v>0</v>
      </c>
      <c r="Y468" s="303">
        <f t="shared" si="70"/>
        <v>0</v>
      </c>
      <c r="Z468" s="303">
        <f t="shared" si="70"/>
        <v>0</v>
      </c>
      <c r="AA468" s="303">
        <f t="shared" si="70"/>
        <v>0</v>
      </c>
      <c r="AB468" s="303">
        <f t="shared" si="70"/>
        <v>0</v>
      </c>
      <c r="AC468" s="303">
        <f t="shared" si="70"/>
        <v>0</v>
      </c>
      <c r="AD468" s="303">
        <f t="shared" si="70"/>
        <v>0</v>
      </c>
      <c r="AE468" s="303">
        <f t="shared" si="70"/>
        <v>0</v>
      </c>
      <c r="AF468" s="303">
        <f t="shared" si="70"/>
        <v>0</v>
      </c>
      <c r="AG468" s="303">
        <f t="shared" si="70"/>
        <v>0</v>
      </c>
      <c r="AH468" s="303">
        <f t="shared" si="70"/>
        <v>0</v>
      </c>
      <c r="AI468" s="303">
        <f t="shared" si="70"/>
        <v>0</v>
      </c>
      <c r="AJ468" s="303">
        <f t="shared" si="70"/>
        <v>0</v>
      </c>
      <c r="AK468" s="303">
        <f t="shared" si="70"/>
        <v>0</v>
      </c>
      <c r="AL468" s="303">
        <f t="shared" si="70"/>
        <v>0</v>
      </c>
      <c r="AM468" s="303">
        <f t="shared" si="70"/>
        <v>0</v>
      </c>
      <c r="AN468" s="303">
        <f t="shared" si="70"/>
        <v>0</v>
      </c>
      <c r="AO468" s="303">
        <f t="shared" si="70"/>
        <v>0</v>
      </c>
      <c r="AP468" s="303">
        <f t="shared" si="70"/>
        <v>0</v>
      </c>
      <c r="AQ468" s="303">
        <f t="shared" si="70"/>
        <v>0</v>
      </c>
      <c r="AR468" s="303">
        <f t="shared" si="70"/>
        <v>0</v>
      </c>
      <c r="AS468" s="303">
        <f t="shared" si="70"/>
        <v>0</v>
      </c>
      <c r="AT468" s="303">
        <f t="shared" si="70"/>
        <v>0</v>
      </c>
      <c r="AU468" s="302">
        <f t="shared" si="70"/>
        <v>0</v>
      </c>
      <c r="AV468" s="303">
        <f t="shared" si="70"/>
        <v>0</v>
      </c>
      <c r="AW468" s="303">
        <f t="shared" si="70"/>
        <v>0</v>
      </c>
      <c r="AX468" s="303">
        <f t="shared" si="70"/>
        <v>0</v>
      </c>
      <c r="AY468" s="303">
        <f t="shared" si="70"/>
        <v>0</v>
      </c>
      <c r="AZ468" s="303">
        <f t="shared" si="70"/>
        <v>0</v>
      </c>
      <c r="BA468" s="303">
        <f t="shared" si="70"/>
        <v>0</v>
      </c>
      <c r="BB468" s="303">
        <f t="shared" si="70"/>
        <v>0</v>
      </c>
      <c r="BC468" s="303">
        <f t="shared" si="70"/>
        <v>0</v>
      </c>
      <c r="BD468" s="303">
        <f t="shared" si="70"/>
        <v>0</v>
      </c>
      <c r="BE468" s="303">
        <f t="shared" si="70"/>
        <v>0</v>
      </c>
      <c r="BF468" s="303">
        <f t="shared" si="70"/>
        <v>0</v>
      </c>
      <c r="BG468" s="303">
        <f t="shared" si="70"/>
        <v>0</v>
      </c>
      <c r="BH468" s="303">
        <f t="shared" si="70"/>
        <v>0</v>
      </c>
      <c r="BI468" s="303">
        <f t="shared" si="70"/>
        <v>0</v>
      </c>
      <c r="BJ468" s="303">
        <f t="shared" si="70"/>
        <v>0</v>
      </c>
      <c r="BK468" s="303">
        <f t="shared" si="70"/>
        <v>0</v>
      </c>
      <c r="BL468" s="303">
        <f t="shared" si="70"/>
        <v>0</v>
      </c>
      <c r="BM468" s="303">
        <f t="shared" si="70"/>
        <v>0</v>
      </c>
      <c r="BN468" s="303">
        <f t="shared" si="70"/>
        <v>0</v>
      </c>
      <c r="BO468" s="303">
        <f t="shared" si="70"/>
        <v>0</v>
      </c>
      <c r="BP468" s="303">
        <f t="shared" si="70"/>
        <v>0</v>
      </c>
      <c r="BQ468" s="303">
        <f t="shared" si="70"/>
        <v>0</v>
      </c>
      <c r="BR468" s="303">
        <f t="shared" si="69"/>
        <v>0</v>
      </c>
      <c r="BS468" s="303">
        <f t="shared" si="69"/>
        <v>0</v>
      </c>
      <c r="BT468" s="303">
        <f t="shared" si="69"/>
        <v>0</v>
      </c>
      <c r="BU468" s="303">
        <f t="shared" si="69"/>
        <v>0</v>
      </c>
      <c r="BV468" s="303">
        <f t="shared" si="69"/>
        <v>0</v>
      </c>
      <c r="BW468" s="303">
        <f t="shared" si="69"/>
        <v>0</v>
      </c>
      <c r="BX468" s="303">
        <f t="shared" si="69"/>
        <v>0</v>
      </c>
      <c r="BY468" s="303">
        <f t="shared" si="69"/>
        <v>0</v>
      </c>
      <c r="BZ468" s="303">
        <f t="shared" si="69"/>
        <v>0</v>
      </c>
      <c r="CA468" s="303">
        <f t="shared" si="69"/>
        <v>0</v>
      </c>
      <c r="CB468" s="303">
        <f t="shared" si="69"/>
        <v>0</v>
      </c>
      <c r="CC468" s="303">
        <f t="shared" si="69"/>
        <v>0</v>
      </c>
      <c r="CD468" s="303">
        <f t="shared" si="69"/>
        <v>0</v>
      </c>
      <c r="CE468" s="303">
        <f t="shared" si="69"/>
        <v>0</v>
      </c>
      <c r="CF468" s="303">
        <f t="shared" si="69"/>
        <v>0</v>
      </c>
      <c r="CG468" s="303">
        <f t="shared" si="69"/>
        <v>0</v>
      </c>
      <c r="CH468" s="303">
        <f t="shared" si="69"/>
        <v>0</v>
      </c>
      <c r="CI468" s="303">
        <f t="shared" si="69"/>
        <v>0</v>
      </c>
      <c r="CJ468" s="304">
        <f t="shared" si="69"/>
        <v>0</v>
      </c>
      <c r="CK468" s="268">
        <f t="shared" si="42"/>
        <v>0</v>
      </c>
    </row>
    <row r="469" spans="2:89">
      <c r="B469" s="280"/>
      <c r="C469" s="565">
        <f t="shared" si="65"/>
        <v>10</v>
      </c>
      <c r="D469" s="617" t="str">
        <f t="shared" si="65"/>
        <v>プラスチック・ゴム製品</v>
      </c>
      <c r="E469" s="302">
        <f t="shared" si="41"/>
        <v>0</v>
      </c>
      <c r="F469" s="303">
        <f t="shared" si="70"/>
        <v>0</v>
      </c>
      <c r="G469" s="303">
        <f t="shared" si="70"/>
        <v>0</v>
      </c>
      <c r="H469" s="303">
        <f t="shared" si="70"/>
        <v>0</v>
      </c>
      <c r="I469" s="303">
        <f t="shared" si="70"/>
        <v>0</v>
      </c>
      <c r="J469" s="303">
        <f t="shared" si="70"/>
        <v>0</v>
      </c>
      <c r="K469" s="303">
        <f t="shared" si="70"/>
        <v>0</v>
      </c>
      <c r="L469" s="303">
        <f t="shared" si="70"/>
        <v>0</v>
      </c>
      <c r="M469" s="303">
        <f t="shared" si="70"/>
        <v>0</v>
      </c>
      <c r="N469" s="303">
        <f t="shared" si="70"/>
        <v>0</v>
      </c>
      <c r="O469" s="303">
        <f t="shared" si="70"/>
        <v>0</v>
      </c>
      <c r="P469" s="303">
        <f t="shared" si="70"/>
        <v>0</v>
      </c>
      <c r="Q469" s="303">
        <f t="shared" si="70"/>
        <v>0</v>
      </c>
      <c r="R469" s="303">
        <f t="shared" si="70"/>
        <v>0</v>
      </c>
      <c r="S469" s="303">
        <f t="shared" si="70"/>
        <v>0</v>
      </c>
      <c r="T469" s="303">
        <f t="shared" si="70"/>
        <v>0</v>
      </c>
      <c r="U469" s="303">
        <f t="shared" si="70"/>
        <v>0</v>
      </c>
      <c r="V469" s="303">
        <f t="shared" si="70"/>
        <v>0</v>
      </c>
      <c r="W469" s="303">
        <f t="shared" si="70"/>
        <v>0</v>
      </c>
      <c r="X469" s="303">
        <f t="shared" si="70"/>
        <v>0</v>
      </c>
      <c r="Y469" s="303">
        <f t="shared" si="70"/>
        <v>0</v>
      </c>
      <c r="Z469" s="303">
        <f t="shared" si="70"/>
        <v>0</v>
      </c>
      <c r="AA469" s="303">
        <f t="shared" si="70"/>
        <v>0</v>
      </c>
      <c r="AB469" s="303">
        <f t="shared" si="70"/>
        <v>0</v>
      </c>
      <c r="AC469" s="303">
        <f t="shared" si="70"/>
        <v>0</v>
      </c>
      <c r="AD469" s="303">
        <f t="shared" si="70"/>
        <v>0</v>
      </c>
      <c r="AE469" s="303">
        <f t="shared" si="70"/>
        <v>0</v>
      </c>
      <c r="AF469" s="303">
        <f t="shared" si="70"/>
        <v>0</v>
      </c>
      <c r="AG469" s="303">
        <f t="shared" si="70"/>
        <v>0</v>
      </c>
      <c r="AH469" s="303">
        <f t="shared" si="70"/>
        <v>0</v>
      </c>
      <c r="AI469" s="303">
        <f t="shared" si="70"/>
        <v>0</v>
      </c>
      <c r="AJ469" s="303">
        <f t="shared" si="70"/>
        <v>0</v>
      </c>
      <c r="AK469" s="303">
        <f t="shared" si="70"/>
        <v>0</v>
      </c>
      <c r="AL469" s="303">
        <f t="shared" si="70"/>
        <v>0</v>
      </c>
      <c r="AM469" s="303">
        <f t="shared" si="70"/>
        <v>0</v>
      </c>
      <c r="AN469" s="303">
        <f t="shared" si="70"/>
        <v>0</v>
      </c>
      <c r="AO469" s="303">
        <f t="shared" si="70"/>
        <v>0</v>
      </c>
      <c r="AP469" s="303">
        <f t="shared" si="70"/>
        <v>0</v>
      </c>
      <c r="AQ469" s="303">
        <f t="shared" si="70"/>
        <v>0</v>
      </c>
      <c r="AR469" s="303">
        <f t="shared" si="70"/>
        <v>0</v>
      </c>
      <c r="AS469" s="303">
        <f t="shared" si="70"/>
        <v>0</v>
      </c>
      <c r="AT469" s="303">
        <f t="shared" si="70"/>
        <v>0</v>
      </c>
      <c r="AU469" s="302">
        <f t="shared" si="70"/>
        <v>0</v>
      </c>
      <c r="AV469" s="303">
        <f t="shared" si="70"/>
        <v>0</v>
      </c>
      <c r="AW469" s="303">
        <f t="shared" si="70"/>
        <v>0</v>
      </c>
      <c r="AX469" s="303">
        <f t="shared" si="70"/>
        <v>0</v>
      </c>
      <c r="AY469" s="303">
        <f t="shared" si="70"/>
        <v>0</v>
      </c>
      <c r="AZ469" s="303">
        <f t="shared" si="70"/>
        <v>0</v>
      </c>
      <c r="BA469" s="303">
        <f t="shared" si="70"/>
        <v>0</v>
      </c>
      <c r="BB469" s="303">
        <f t="shared" si="70"/>
        <v>0</v>
      </c>
      <c r="BC469" s="303">
        <f t="shared" si="70"/>
        <v>0</v>
      </c>
      <c r="BD469" s="303">
        <f t="shared" si="70"/>
        <v>0</v>
      </c>
      <c r="BE469" s="303">
        <f t="shared" si="70"/>
        <v>0</v>
      </c>
      <c r="BF469" s="303">
        <f t="shared" si="70"/>
        <v>0</v>
      </c>
      <c r="BG469" s="303">
        <f t="shared" si="70"/>
        <v>0</v>
      </c>
      <c r="BH469" s="303">
        <f t="shared" si="70"/>
        <v>0</v>
      </c>
      <c r="BI469" s="303">
        <f t="shared" si="70"/>
        <v>0</v>
      </c>
      <c r="BJ469" s="303">
        <f t="shared" si="70"/>
        <v>0</v>
      </c>
      <c r="BK469" s="303">
        <f t="shared" si="70"/>
        <v>0</v>
      </c>
      <c r="BL469" s="303">
        <f t="shared" si="70"/>
        <v>0</v>
      </c>
      <c r="BM469" s="303">
        <f t="shared" si="70"/>
        <v>0</v>
      </c>
      <c r="BN469" s="303">
        <f t="shared" si="70"/>
        <v>0</v>
      </c>
      <c r="BO469" s="303">
        <f t="shared" si="70"/>
        <v>0</v>
      </c>
      <c r="BP469" s="303">
        <f t="shared" si="70"/>
        <v>0</v>
      </c>
      <c r="BQ469" s="303">
        <f t="shared" si="70"/>
        <v>0</v>
      </c>
      <c r="BR469" s="303">
        <f t="shared" si="69"/>
        <v>0</v>
      </c>
      <c r="BS469" s="303">
        <f t="shared" si="69"/>
        <v>0</v>
      </c>
      <c r="BT469" s="303">
        <f t="shared" si="69"/>
        <v>0</v>
      </c>
      <c r="BU469" s="303">
        <f t="shared" si="69"/>
        <v>0</v>
      </c>
      <c r="BV469" s="303">
        <f t="shared" si="69"/>
        <v>0</v>
      </c>
      <c r="BW469" s="303">
        <f t="shared" si="69"/>
        <v>0</v>
      </c>
      <c r="BX469" s="303">
        <f t="shared" si="69"/>
        <v>0</v>
      </c>
      <c r="BY469" s="303">
        <f t="shared" si="69"/>
        <v>0</v>
      </c>
      <c r="BZ469" s="303">
        <f t="shared" si="69"/>
        <v>0</v>
      </c>
      <c r="CA469" s="303">
        <f t="shared" si="69"/>
        <v>0</v>
      </c>
      <c r="CB469" s="303">
        <f t="shared" si="69"/>
        <v>0</v>
      </c>
      <c r="CC469" s="303">
        <f t="shared" si="69"/>
        <v>0</v>
      </c>
      <c r="CD469" s="303">
        <f t="shared" si="69"/>
        <v>0</v>
      </c>
      <c r="CE469" s="303">
        <f t="shared" si="69"/>
        <v>0</v>
      </c>
      <c r="CF469" s="303">
        <f t="shared" si="69"/>
        <v>0</v>
      </c>
      <c r="CG469" s="303">
        <f t="shared" si="69"/>
        <v>0</v>
      </c>
      <c r="CH469" s="303">
        <f t="shared" si="69"/>
        <v>0</v>
      </c>
      <c r="CI469" s="303">
        <f t="shared" si="69"/>
        <v>0</v>
      </c>
      <c r="CJ469" s="304">
        <f t="shared" si="69"/>
        <v>0</v>
      </c>
      <c r="CK469" s="268">
        <f t="shared" si="42"/>
        <v>0</v>
      </c>
    </row>
    <row r="470" spans="2:89">
      <c r="B470" s="280"/>
      <c r="C470" s="565">
        <f t="shared" si="65"/>
        <v>11</v>
      </c>
      <c r="D470" s="617" t="str">
        <f t="shared" si="65"/>
        <v>窯業・土石製品</v>
      </c>
      <c r="E470" s="302">
        <f t="shared" si="41"/>
        <v>0</v>
      </c>
      <c r="F470" s="303">
        <f t="shared" si="70"/>
        <v>0</v>
      </c>
      <c r="G470" s="303">
        <f t="shared" si="70"/>
        <v>0</v>
      </c>
      <c r="H470" s="303">
        <f t="shared" si="70"/>
        <v>0</v>
      </c>
      <c r="I470" s="303">
        <f t="shared" si="70"/>
        <v>0</v>
      </c>
      <c r="J470" s="303">
        <f t="shared" si="70"/>
        <v>0</v>
      </c>
      <c r="K470" s="303">
        <f t="shared" si="70"/>
        <v>0</v>
      </c>
      <c r="L470" s="303">
        <f t="shared" si="70"/>
        <v>0</v>
      </c>
      <c r="M470" s="303">
        <f t="shared" si="70"/>
        <v>0</v>
      </c>
      <c r="N470" s="303">
        <f t="shared" si="70"/>
        <v>0</v>
      </c>
      <c r="O470" s="303">
        <f t="shared" si="70"/>
        <v>0</v>
      </c>
      <c r="P470" s="303">
        <f t="shared" si="70"/>
        <v>0</v>
      </c>
      <c r="Q470" s="303">
        <f t="shared" si="70"/>
        <v>0</v>
      </c>
      <c r="R470" s="303">
        <f t="shared" si="70"/>
        <v>0</v>
      </c>
      <c r="S470" s="303">
        <f t="shared" si="70"/>
        <v>0</v>
      </c>
      <c r="T470" s="303">
        <f t="shared" si="70"/>
        <v>0</v>
      </c>
      <c r="U470" s="303">
        <f t="shared" si="70"/>
        <v>0</v>
      </c>
      <c r="V470" s="303">
        <f t="shared" si="70"/>
        <v>0</v>
      </c>
      <c r="W470" s="303">
        <f t="shared" si="70"/>
        <v>0</v>
      </c>
      <c r="X470" s="303">
        <f t="shared" si="70"/>
        <v>0</v>
      </c>
      <c r="Y470" s="303">
        <f t="shared" si="70"/>
        <v>0</v>
      </c>
      <c r="Z470" s="303">
        <f t="shared" si="70"/>
        <v>0</v>
      </c>
      <c r="AA470" s="303">
        <f t="shared" si="70"/>
        <v>0</v>
      </c>
      <c r="AB470" s="303">
        <f t="shared" si="70"/>
        <v>0</v>
      </c>
      <c r="AC470" s="303">
        <f t="shared" si="70"/>
        <v>0</v>
      </c>
      <c r="AD470" s="303">
        <f t="shared" si="70"/>
        <v>0</v>
      </c>
      <c r="AE470" s="303">
        <f t="shared" si="70"/>
        <v>0</v>
      </c>
      <c r="AF470" s="303">
        <f t="shared" si="70"/>
        <v>0</v>
      </c>
      <c r="AG470" s="303">
        <f t="shared" si="70"/>
        <v>0</v>
      </c>
      <c r="AH470" s="303">
        <f t="shared" si="70"/>
        <v>0</v>
      </c>
      <c r="AI470" s="303">
        <f t="shared" si="70"/>
        <v>0</v>
      </c>
      <c r="AJ470" s="303">
        <f t="shared" si="70"/>
        <v>0</v>
      </c>
      <c r="AK470" s="303">
        <f t="shared" si="70"/>
        <v>0</v>
      </c>
      <c r="AL470" s="303">
        <f t="shared" si="70"/>
        <v>0</v>
      </c>
      <c r="AM470" s="303">
        <f t="shared" si="70"/>
        <v>0</v>
      </c>
      <c r="AN470" s="303">
        <f t="shared" si="70"/>
        <v>0</v>
      </c>
      <c r="AO470" s="303">
        <f t="shared" si="70"/>
        <v>0</v>
      </c>
      <c r="AP470" s="303">
        <f t="shared" si="70"/>
        <v>0</v>
      </c>
      <c r="AQ470" s="303">
        <f t="shared" si="70"/>
        <v>0</v>
      </c>
      <c r="AR470" s="303">
        <f t="shared" si="70"/>
        <v>0</v>
      </c>
      <c r="AS470" s="303">
        <f t="shared" si="70"/>
        <v>0</v>
      </c>
      <c r="AT470" s="303">
        <f t="shared" si="70"/>
        <v>0</v>
      </c>
      <c r="AU470" s="302">
        <f t="shared" si="70"/>
        <v>0</v>
      </c>
      <c r="AV470" s="303">
        <f t="shared" si="70"/>
        <v>0</v>
      </c>
      <c r="AW470" s="303">
        <f t="shared" si="70"/>
        <v>0</v>
      </c>
      <c r="AX470" s="303">
        <f t="shared" si="70"/>
        <v>0</v>
      </c>
      <c r="AY470" s="303">
        <f t="shared" si="70"/>
        <v>0</v>
      </c>
      <c r="AZ470" s="303">
        <f t="shared" si="70"/>
        <v>0</v>
      </c>
      <c r="BA470" s="303">
        <f t="shared" si="70"/>
        <v>0</v>
      </c>
      <c r="BB470" s="303">
        <f t="shared" si="70"/>
        <v>0</v>
      </c>
      <c r="BC470" s="303">
        <f t="shared" si="70"/>
        <v>0</v>
      </c>
      <c r="BD470" s="303">
        <f t="shared" si="70"/>
        <v>0</v>
      </c>
      <c r="BE470" s="303">
        <f t="shared" si="70"/>
        <v>0</v>
      </c>
      <c r="BF470" s="303">
        <f t="shared" si="70"/>
        <v>0</v>
      </c>
      <c r="BG470" s="303">
        <f t="shared" si="70"/>
        <v>0</v>
      </c>
      <c r="BH470" s="303">
        <f t="shared" si="70"/>
        <v>0</v>
      </c>
      <c r="BI470" s="303">
        <f t="shared" si="70"/>
        <v>0</v>
      </c>
      <c r="BJ470" s="303">
        <f t="shared" si="70"/>
        <v>0</v>
      </c>
      <c r="BK470" s="303">
        <f t="shared" si="70"/>
        <v>0</v>
      </c>
      <c r="BL470" s="303">
        <f t="shared" si="70"/>
        <v>0</v>
      </c>
      <c r="BM470" s="303">
        <f t="shared" si="70"/>
        <v>0</v>
      </c>
      <c r="BN470" s="303">
        <f t="shared" si="70"/>
        <v>0</v>
      </c>
      <c r="BO470" s="303">
        <f t="shared" si="70"/>
        <v>0</v>
      </c>
      <c r="BP470" s="303">
        <f t="shared" si="70"/>
        <v>0</v>
      </c>
      <c r="BQ470" s="303">
        <f t="shared" si="70"/>
        <v>0</v>
      </c>
      <c r="BR470" s="303">
        <f t="shared" si="69"/>
        <v>0</v>
      </c>
      <c r="BS470" s="303">
        <f t="shared" si="69"/>
        <v>0</v>
      </c>
      <c r="BT470" s="303">
        <f t="shared" si="69"/>
        <v>0</v>
      </c>
      <c r="BU470" s="303">
        <f t="shared" si="69"/>
        <v>0</v>
      </c>
      <c r="BV470" s="303">
        <f t="shared" si="69"/>
        <v>0</v>
      </c>
      <c r="BW470" s="303">
        <f t="shared" si="69"/>
        <v>0</v>
      </c>
      <c r="BX470" s="303">
        <f t="shared" si="69"/>
        <v>0</v>
      </c>
      <c r="BY470" s="303">
        <f t="shared" si="69"/>
        <v>0</v>
      </c>
      <c r="BZ470" s="303">
        <f t="shared" si="69"/>
        <v>0</v>
      </c>
      <c r="CA470" s="303">
        <f t="shared" si="69"/>
        <v>0</v>
      </c>
      <c r="CB470" s="303">
        <f t="shared" si="69"/>
        <v>0</v>
      </c>
      <c r="CC470" s="303">
        <f t="shared" si="69"/>
        <v>0</v>
      </c>
      <c r="CD470" s="303">
        <f t="shared" si="69"/>
        <v>0</v>
      </c>
      <c r="CE470" s="303">
        <f t="shared" si="69"/>
        <v>0</v>
      </c>
      <c r="CF470" s="303">
        <f t="shared" si="69"/>
        <v>0</v>
      </c>
      <c r="CG470" s="303">
        <f t="shared" si="69"/>
        <v>0</v>
      </c>
      <c r="CH470" s="303">
        <f t="shared" si="69"/>
        <v>0</v>
      </c>
      <c r="CI470" s="303">
        <f t="shared" si="69"/>
        <v>0</v>
      </c>
      <c r="CJ470" s="304">
        <f t="shared" si="69"/>
        <v>0</v>
      </c>
      <c r="CK470" s="268">
        <f t="shared" si="42"/>
        <v>0</v>
      </c>
    </row>
    <row r="471" spans="2:89">
      <c r="B471" s="280"/>
      <c r="C471" s="565">
        <f t="shared" si="65"/>
        <v>12</v>
      </c>
      <c r="D471" s="617" t="str">
        <f t="shared" si="65"/>
        <v>鉄鋼</v>
      </c>
      <c r="E471" s="302">
        <f t="shared" si="41"/>
        <v>0</v>
      </c>
      <c r="F471" s="303">
        <f t="shared" si="70"/>
        <v>0</v>
      </c>
      <c r="G471" s="303">
        <f t="shared" si="70"/>
        <v>0</v>
      </c>
      <c r="H471" s="303">
        <f t="shared" si="70"/>
        <v>0</v>
      </c>
      <c r="I471" s="303">
        <f t="shared" si="70"/>
        <v>0</v>
      </c>
      <c r="J471" s="303">
        <f t="shared" si="70"/>
        <v>0</v>
      </c>
      <c r="K471" s="303">
        <f t="shared" si="70"/>
        <v>0</v>
      </c>
      <c r="L471" s="303">
        <f t="shared" si="70"/>
        <v>0</v>
      </c>
      <c r="M471" s="303">
        <f t="shared" si="70"/>
        <v>0</v>
      </c>
      <c r="N471" s="303">
        <f t="shared" si="70"/>
        <v>0</v>
      </c>
      <c r="O471" s="303">
        <f t="shared" si="70"/>
        <v>0</v>
      </c>
      <c r="P471" s="303">
        <f t="shared" si="70"/>
        <v>0</v>
      </c>
      <c r="Q471" s="303">
        <f t="shared" si="70"/>
        <v>0</v>
      </c>
      <c r="R471" s="303">
        <f t="shared" si="70"/>
        <v>0</v>
      </c>
      <c r="S471" s="303">
        <f t="shared" si="70"/>
        <v>0</v>
      </c>
      <c r="T471" s="303">
        <f t="shared" si="70"/>
        <v>0</v>
      </c>
      <c r="U471" s="303">
        <f t="shared" si="70"/>
        <v>0</v>
      </c>
      <c r="V471" s="303">
        <f t="shared" si="70"/>
        <v>0</v>
      </c>
      <c r="W471" s="303">
        <f t="shared" si="70"/>
        <v>0</v>
      </c>
      <c r="X471" s="303">
        <f t="shared" si="70"/>
        <v>0</v>
      </c>
      <c r="Y471" s="303">
        <f t="shared" si="70"/>
        <v>0</v>
      </c>
      <c r="Z471" s="303">
        <f t="shared" si="70"/>
        <v>0</v>
      </c>
      <c r="AA471" s="303">
        <f t="shared" si="70"/>
        <v>0</v>
      </c>
      <c r="AB471" s="303">
        <f t="shared" si="70"/>
        <v>0</v>
      </c>
      <c r="AC471" s="303">
        <f t="shared" si="70"/>
        <v>0</v>
      </c>
      <c r="AD471" s="303">
        <f t="shared" si="70"/>
        <v>0</v>
      </c>
      <c r="AE471" s="303">
        <f t="shared" si="70"/>
        <v>0</v>
      </c>
      <c r="AF471" s="303">
        <f t="shared" si="70"/>
        <v>0</v>
      </c>
      <c r="AG471" s="303">
        <f t="shared" si="70"/>
        <v>0</v>
      </c>
      <c r="AH471" s="303">
        <f t="shared" si="70"/>
        <v>0</v>
      </c>
      <c r="AI471" s="303">
        <f t="shared" si="70"/>
        <v>0</v>
      </c>
      <c r="AJ471" s="303">
        <f t="shared" si="70"/>
        <v>0</v>
      </c>
      <c r="AK471" s="303">
        <f t="shared" si="70"/>
        <v>0</v>
      </c>
      <c r="AL471" s="303">
        <f t="shared" si="70"/>
        <v>0</v>
      </c>
      <c r="AM471" s="303">
        <f t="shared" si="70"/>
        <v>0</v>
      </c>
      <c r="AN471" s="303">
        <f t="shared" si="70"/>
        <v>0</v>
      </c>
      <c r="AO471" s="303">
        <f t="shared" si="70"/>
        <v>0</v>
      </c>
      <c r="AP471" s="303">
        <f t="shared" si="70"/>
        <v>0</v>
      </c>
      <c r="AQ471" s="303">
        <f t="shared" si="70"/>
        <v>0</v>
      </c>
      <c r="AR471" s="303">
        <f t="shared" si="70"/>
        <v>0</v>
      </c>
      <c r="AS471" s="303">
        <f t="shared" si="70"/>
        <v>0</v>
      </c>
      <c r="AT471" s="303">
        <f t="shared" si="70"/>
        <v>0</v>
      </c>
      <c r="AU471" s="302">
        <f t="shared" si="70"/>
        <v>0</v>
      </c>
      <c r="AV471" s="303">
        <f t="shared" si="70"/>
        <v>0</v>
      </c>
      <c r="AW471" s="303">
        <f t="shared" si="70"/>
        <v>0</v>
      </c>
      <c r="AX471" s="303">
        <f t="shared" si="70"/>
        <v>0</v>
      </c>
      <c r="AY471" s="303">
        <f t="shared" si="70"/>
        <v>0</v>
      </c>
      <c r="AZ471" s="303">
        <f t="shared" si="70"/>
        <v>0</v>
      </c>
      <c r="BA471" s="303">
        <f t="shared" si="70"/>
        <v>0</v>
      </c>
      <c r="BB471" s="303">
        <f t="shared" si="70"/>
        <v>0</v>
      </c>
      <c r="BC471" s="303">
        <f t="shared" si="70"/>
        <v>0</v>
      </c>
      <c r="BD471" s="303">
        <f t="shared" si="70"/>
        <v>0</v>
      </c>
      <c r="BE471" s="303">
        <f t="shared" si="70"/>
        <v>0</v>
      </c>
      <c r="BF471" s="303">
        <f t="shared" si="70"/>
        <v>0</v>
      </c>
      <c r="BG471" s="303">
        <f t="shared" si="70"/>
        <v>0</v>
      </c>
      <c r="BH471" s="303">
        <f t="shared" si="70"/>
        <v>0</v>
      </c>
      <c r="BI471" s="303">
        <f t="shared" si="70"/>
        <v>0</v>
      </c>
      <c r="BJ471" s="303">
        <f t="shared" si="70"/>
        <v>0</v>
      </c>
      <c r="BK471" s="303">
        <f t="shared" si="70"/>
        <v>0</v>
      </c>
      <c r="BL471" s="303">
        <f t="shared" si="70"/>
        <v>0</v>
      </c>
      <c r="BM471" s="303">
        <f t="shared" si="70"/>
        <v>0</v>
      </c>
      <c r="BN471" s="303">
        <f t="shared" si="70"/>
        <v>0</v>
      </c>
      <c r="BO471" s="303">
        <f t="shared" si="70"/>
        <v>0</v>
      </c>
      <c r="BP471" s="303">
        <f t="shared" si="70"/>
        <v>0</v>
      </c>
      <c r="BQ471" s="303">
        <f t="shared" ref="BQ471:CJ474" si="71">BQ$414*BQ380</f>
        <v>0</v>
      </c>
      <c r="BR471" s="303">
        <f t="shared" si="71"/>
        <v>0</v>
      </c>
      <c r="BS471" s="303">
        <f t="shared" si="71"/>
        <v>0</v>
      </c>
      <c r="BT471" s="303">
        <f t="shared" si="71"/>
        <v>0</v>
      </c>
      <c r="BU471" s="303">
        <f t="shared" si="71"/>
        <v>0</v>
      </c>
      <c r="BV471" s="303">
        <f t="shared" si="71"/>
        <v>0</v>
      </c>
      <c r="BW471" s="303">
        <f t="shared" si="71"/>
        <v>0</v>
      </c>
      <c r="BX471" s="303">
        <f t="shared" si="71"/>
        <v>0</v>
      </c>
      <c r="BY471" s="303">
        <f t="shared" si="71"/>
        <v>0</v>
      </c>
      <c r="BZ471" s="303">
        <f t="shared" si="71"/>
        <v>0</v>
      </c>
      <c r="CA471" s="303">
        <f t="shared" si="71"/>
        <v>0</v>
      </c>
      <c r="CB471" s="303">
        <f t="shared" si="71"/>
        <v>0</v>
      </c>
      <c r="CC471" s="303">
        <f t="shared" si="71"/>
        <v>0</v>
      </c>
      <c r="CD471" s="303">
        <f t="shared" si="71"/>
        <v>0</v>
      </c>
      <c r="CE471" s="303">
        <f t="shared" si="71"/>
        <v>0</v>
      </c>
      <c r="CF471" s="303">
        <f t="shared" si="71"/>
        <v>0</v>
      </c>
      <c r="CG471" s="303">
        <f t="shared" si="71"/>
        <v>0</v>
      </c>
      <c r="CH471" s="303">
        <f t="shared" si="71"/>
        <v>0</v>
      </c>
      <c r="CI471" s="303">
        <f t="shared" si="71"/>
        <v>0</v>
      </c>
      <c r="CJ471" s="304">
        <f t="shared" si="71"/>
        <v>0</v>
      </c>
      <c r="CK471" s="268">
        <f t="shared" si="42"/>
        <v>0</v>
      </c>
    </row>
    <row r="472" spans="2:89">
      <c r="B472" s="280"/>
      <c r="C472" s="565">
        <f t="shared" si="65"/>
        <v>13</v>
      </c>
      <c r="D472" s="617" t="str">
        <f t="shared" si="65"/>
        <v>非鉄金属</v>
      </c>
      <c r="E472" s="302">
        <f t="shared" si="41"/>
        <v>0</v>
      </c>
      <c r="F472" s="303">
        <f t="shared" ref="F472:BQ475" si="72">F$414*F381</f>
        <v>0</v>
      </c>
      <c r="G472" s="303">
        <f t="shared" si="72"/>
        <v>0</v>
      </c>
      <c r="H472" s="303">
        <f t="shared" si="72"/>
        <v>0</v>
      </c>
      <c r="I472" s="303">
        <f t="shared" si="72"/>
        <v>0</v>
      </c>
      <c r="J472" s="303">
        <f t="shared" si="72"/>
        <v>0</v>
      </c>
      <c r="K472" s="303">
        <f t="shared" si="72"/>
        <v>0</v>
      </c>
      <c r="L472" s="303">
        <f t="shared" si="72"/>
        <v>0</v>
      </c>
      <c r="M472" s="303">
        <f t="shared" si="72"/>
        <v>0</v>
      </c>
      <c r="N472" s="303">
        <f t="shared" si="72"/>
        <v>0</v>
      </c>
      <c r="O472" s="303">
        <f t="shared" si="72"/>
        <v>0</v>
      </c>
      <c r="P472" s="303">
        <f t="shared" si="72"/>
        <v>0</v>
      </c>
      <c r="Q472" s="303">
        <f t="shared" si="72"/>
        <v>0</v>
      </c>
      <c r="R472" s="303">
        <f t="shared" si="72"/>
        <v>0</v>
      </c>
      <c r="S472" s="303">
        <f t="shared" si="72"/>
        <v>0</v>
      </c>
      <c r="T472" s="303">
        <f t="shared" si="72"/>
        <v>0</v>
      </c>
      <c r="U472" s="303">
        <f t="shared" si="72"/>
        <v>0</v>
      </c>
      <c r="V472" s="303">
        <f t="shared" si="72"/>
        <v>0</v>
      </c>
      <c r="W472" s="303">
        <f t="shared" si="72"/>
        <v>0</v>
      </c>
      <c r="X472" s="303">
        <f t="shared" si="72"/>
        <v>0</v>
      </c>
      <c r="Y472" s="303">
        <f t="shared" si="72"/>
        <v>0</v>
      </c>
      <c r="Z472" s="303">
        <f t="shared" si="72"/>
        <v>0</v>
      </c>
      <c r="AA472" s="303">
        <f t="shared" si="72"/>
        <v>0</v>
      </c>
      <c r="AB472" s="303">
        <f t="shared" si="72"/>
        <v>0</v>
      </c>
      <c r="AC472" s="303">
        <f t="shared" si="72"/>
        <v>0</v>
      </c>
      <c r="AD472" s="303">
        <f t="shared" si="72"/>
        <v>0</v>
      </c>
      <c r="AE472" s="303">
        <f t="shared" si="72"/>
        <v>0</v>
      </c>
      <c r="AF472" s="303">
        <f t="shared" si="72"/>
        <v>0</v>
      </c>
      <c r="AG472" s="303">
        <f t="shared" si="72"/>
        <v>0</v>
      </c>
      <c r="AH472" s="303">
        <f t="shared" si="72"/>
        <v>0</v>
      </c>
      <c r="AI472" s="303">
        <f t="shared" si="72"/>
        <v>0</v>
      </c>
      <c r="AJ472" s="303">
        <f t="shared" si="72"/>
        <v>0</v>
      </c>
      <c r="AK472" s="303">
        <f t="shared" si="72"/>
        <v>0</v>
      </c>
      <c r="AL472" s="303">
        <f t="shared" si="72"/>
        <v>0</v>
      </c>
      <c r="AM472" s="303">
        <f t="shared" si="72"/>
        <v>0</v>
      </c>
      <c r="AN472" s="303">
        <f t="shared" si="72"/>
        <v>0</v>
      </c>
      <c r="AO472" s="303">
        <f t="shared" si="72"/>
        <v>0</v>
      </c>
      <c r="AP472" s="303">
        <f t="shared" si="72"/>
        <v>0</v>
      </c>
      <c r="AQ472" s="303">
        <f t="shared" si="72"/>
        <v>0</v>
      </c>
      <c r="AR472" s="303">
        <f t="shared" si="72"/>
        <v>0</v>
      </c>
      <c r="AS472" s="303">
        <f t="shared" si="72"/>
        <v>0</v>
      </c>
      <c r="AT472" s="303">
        <f t="shared" si="72"/>
        <v>0</v>
      </c>
      <c r="AU472" s="302">
        <f t="shared" si="72"/>
        <v>0</v>
      </c>
      <c r="AV472" s="303">
        <f t="shared" si="72"/>
        <v>0</v>
      </c>
      <c r="AW472" s="303">
        <f t="shared" si="72"/>
        <v>0</v>
      </c>
      <c r="AX472" s="303">
        <f t="shared" si="72"/>
        <v>0</v>
      </c>
      <c r="AY472" s="303">
        <f t="shared" si="72"/>
        <v>0</v>
      </c>
      <c r="AZ472" s="303">
        <f t="shared" si="72"/>
        <v>0</v>
      </c>
      <c r="BA472" s="303">
        <f t="shared" si="72"/>
        <v>0</v>
      </c>
      <c r="BB472" s="303">
        <f t="shared" si="72"/>
        <v>0</v>
      </c>
      <c r="BC472" s="303">
        <f t="shared" si="72"/>
        <v>0</v>
      </c>
      <c r="BD472" s="303">
        <f t="shared" si="72"/>
        <v>0</v>
      </c>
      <c r="BE472" s="303">
        <f t="shared" si="72"/>
        <v>0</v>
      </c>
      <c r="BF472" s="303">
        <f t="shared" si="72"/>
        <v>0</v>
      </c>
      <c r="BG472" s="303">
        <f t="shared" si="72"/>
        <v>0</v>
      </c>
      <c r="BH472" s="303">
        <f t="shared" si="72"/>
        <v>0</v>
      </c>
      <c r="BI472" s="303">
        <f t="shared" si="72"/>
        <v>0</v>
      </c>
      <c r="BJ472" s="303">
        <f t="shared" si="72"/>
        <v>0</v>
      </c>
      <c r="BK472" s="303">
        <f t="shared" si="72"/>
        <v>0</v>
      </c>
      <c r="BL472" s="303">
        <f t="shared" si="72"/>
        <v>0</v>
      </c>
      <c r="BM472" s="303">
        <f t="shared" si="72"/>
        <v>0</v>
      </c>
      <c r="BN472" s="303">
        <f t="shared" si="72"/>
        <v>0</v>
      </c>
      <c r="BO472" s="303">
        <f t="shared" si="72"/>
        <v>0</v>
      </c>
      <c r="BP472" s="303">
        <f t="shared" si="72"/>
        <v>0</v>
      </c>
      <c r="BQ472" s="303">
        <f t="shared" si="72"/>
        <v>0</v>
      </c>
      <c r="BR472" s="303">
        <f t="shared" si="71"/>
        <v>0</v>
      </c>
      <c r="BS472" s="303">
        <f t="shared" si="71"/>
        <v>0</v>
      </c>
      <c r="BT472" s="303">
        <f t="shared" si="71"/>
        <v>0</v>
      </c>
      <c r="BU472" s="303">
        <f t="shared" si="71"/>
        <v>0</v>
      </c>
      <c r="BV472" s="303">
        <f t="shared" si="71"/>
        <v>0</v>
      </c>
      <c r="BW472" s="303">
        <f t="shared" si="71"/>
        <v>0</v>
      </c>
      <c r="BX472" s="303">
        <f t="shared" si="71"/>
        <v>0</v>
      </c>
      <c r="BY472" s="303">
        <f t="shared" si="71"/>
        <v>0</v>
      </c>
      <c r="BZ472" s="303">
        <f t="shared" si="71"/>
        <v>0</v>
      </c>
      <c r="CA472" s="303">
        <f t="shared" si="71"/>
        <v>0</v>
      </c>
      <c r="CB472" s="303">
        <f t="shared" si="71"/>
        <v>0</v>
      </c>
      <c r="CC472" s="303">
        <f t="shared" si="71"/>
        <v>0</v>
      </c>
      <c r="CD472" s="303">
        <f t="shared" si="71"/>
        <v>0</v>
      </c>
      <c r="CE472" s="303">
        <f t="shared" si="71"/>
        <v>0</v>
      </c>
      <c r="CF472" s="303">
        <f t="shared" si="71"/>
        <v>0</v>
      </c>
      <c r="CG472" s="303">
        <f t="shared" si="71"/>
        <v>0</v>
      </c>
      <c r="CH472" s="303">
        <f t="shared" si="71"/>
        <v>0</v>
      </c>
      <c r="CI472" s="303">
        <f t="shared" si="71"/>
        <v>0</v>
      </c>
      <c r="CJ472" s="304">
        <f t="shared" si="71"/>
        <v>0</v>
      </c>
      <c r="CK472" s="268">
        <f t="shared" si="42"/>
        <v>0</v>
      </c>
    </row>
    <row r="473" spans="2:89">
      <c r="B473" s="280"/>
      <c r="C473" s="565">
        <f t="shared" si="65"/>
        <v>14</v>
      </c>
      <c r="D473" s="617" t="str">
        <f t="shared" si="65"/>
        <v>金属製品</v>
      </c>
      <c r="E473" s="302">
        <f t="shared" si="41"/>
        <v>0</v>
      </c>
      <c r="F473" s="303">
        <f t="shared" si="72"/>
        <v>0</v>
      </c>
      <c r="G473" s="303">
        <f t="shared" si="72"/>
        <v>0</v>
      </c>
      <c r="H473" s="303">
        <f t="shared" si="72"/>
        <v>0</v>
      </c>
      <c r="I473" s="303">
        <f t="shared" si="72"/>
        <v>0</v>
      </c>
      <c r="J473" s="303">
        <f t="shared" si="72"/>
        <v>0</v>
      </c>
      <c r="K473" s="303">
        <f t="shared" si="72"/>
        <v>0</v>
      </c>
      <c r="L473" s="303">
        <f t="shared" si="72"/>
        <v>0</v>
      </c>
      <c r="M473" s="303">
        <f t="shared" si="72"/>
        <v>0</v>
      </c>
      <c r="N473" s="303">
        <f t="shared" si="72"/>
        <v>0</v>
      </c>
      <c r="O473" s="303">
        <f t="shared" si="72"/>
        <v>0</v>
      </c>
      <c r="P473" s="303">
        <f t="shared" si="72"/>
        <v>0</v>
      </c>
      <c r="Q473" s="303">
        <f t="shared" si="72"/>
        <v>0</v>
      </c>
      <c r="R473" s="303">
        <f t="shared" si="72"/>
        <v>0</v>
      </c>
      <c r="S473" s="303">
        <f t="shared" si="72"/>
        <v>0</v>
      </c>
      <c r="T473" s="303">
        <f t="shared" si="72"/>
        <v>0</v>
      </c>
      <c r="U473" s="303">
        <f t="shared" si="72"/>
        <v>0</v>
      </c>
      <c r="V473" s="303">
        <f t="shared" si="72"/>
        <v>0</v>
      </c>
      <c r="W473" s="303">
        <f t="shared" si="72"/>
        <v>0</v>
      </c>
      <c r="X473" s="303">
        <f t="shared" si="72"/>
        <v>0</v>
      </c>
      <c r="Y473" s="303">
        <f t="shared" si="72"/>
        <v>0</v>
      </c>
      <c r="Z473" s="303">
        <f t="shared" si="72"/>
        <v>0</v>
      </c>
      <c r="AA473" s="303">
        <f t="shared" si="72"/>
        <v>0</v>
      </c>
      <c r="AB473" s="303">
        <f t="shared" si="72"/>
        <v>0</v>
      </c>
      <c r="AC473" s="303">
        <f t="shared" si="72"/>
        <v>0</v>
      </c>
      <c r="AD473" s="303">
        <f t="shared" si="72"/>
        <v>0</v>
      </c>
      <c r="AE473" s="303">
        <f t="shared" si="72"/>
        <v>0</v>
      </c>
      <c r="AF473" s="303">
        <f t="shared" si="72"/>
        <v>0</v>
      </c>
      <c r="AG473" s="303">
        <f t="shared" si="72"/>
        <v>0</v>
      </c>
      <c r="AH473" s="303">
        <f t="shared" si="72"/>
        <v>0</v>
      </c>
      <c r="AI473" s="303">
        <f t="shared" si="72"/>
        <v>0</v>
      </c>
      <c r="AJ473" s="303">
        <f t="shared" si="72"/>
        <v>0</v>
      </c>
      <c r="AK473" s="303">
        <f t="shared" si="72"/>
        <v>0</v>
      </c>
      <c r="AL473" s="303">
        <f t="shared" si="72"/>
        <v>0</v>
      </c>
      <c r="AM473" s="303">
        <f t="shared" si="72"/>
        <v>0</v>
      </c>
      <c r="AN473" s="303">
        <f t="shared" si="72"/>
        <v>0</v>
      </c>
      <c r="AO473" s="303">
        <f t="shared" si="72"/>
        <v>0</v>
      </c>
      <c r="AP473" s="303">
        <f t="shared" si="72"/>
        <v>0</v>
      </c>
      <c r="AQ473" s="303">
        <f t="shared" si="72"/>
        <v>0</v>
      </c>
      <c r="AR473" s="303">
        <f t="shared" si="72"/>
        <v>0</v>
      </c>
      <c r="AS473" s="303">
        <f t="shared" si="72"/>
        <v>0</v>
      </c>
      <c r="AT473" s="303">
        <f t="shared" si="72"/>
        <v>0</v>
      </c>
      <c r="AU473" s="302">
        <f t="shared" si="72"/>
        <v>0</v>
      </c>
      <c r="AV473" s="303">
        <f t="shared" si="72"/>
        <v>0</v>
      </c>
      <c r="AW473" s="303">
        <f t="shared" si="72"/>
        <v>0</v>
      </c>
      <c r="AX473" s="303">
        <f t="shared" si="72"/>
        <v>0</v>
      </c>
      <c r="AY473" s="303">
        <f t="shared" si="72"/>
        <v>0</v>
      </c>
      <c r="AZ473" s="303">
        <f t="shared" si="72"/>
        <v>0</v>
      </c>
      <c r="BA473" s="303">
        <f t="shared" si="72"/>
        <v>0</v>
      </c>
      <c r="BB473" s="303">
        <f t="shared" si="72"/>
        <v>0</v>
      </c>
      <c r="BC473" s="303">
        <f t="shared" si="72"/>
        <v>0</v>
      </c>
      <c r="BD473" s="303">
        <f t="shared" si="72"/>
        <v>0</v>
      </c>
      <c r="BE473" s="303">
        <f t="shared" si="72"/>
        <v>0</v>
      </c>
      <c r="BF473" s="303">
        <f t="shared" si="72"/>
        <v>0</v>
      </c>
      <c r="BG473" s="303">
        <f t="shared" si="72"/>
        <v>0</v>
      </c>
      <c r="BH473" s="303">
        <f t="shared" si="72"/>
        <v>0</v>
      </c>
      <c r="BI473" s="303">
        <f t="shared" si="72"/>
        <v>0</v>
      </c>
      <c r="BJ473" s="303">
        <f t="shared" si="72"/>
        <v>0</v>
      </c>
      <c r="BK473" s="303">
        <f t="shared" si="72"/>
        <v>0</v>
      </c>
      <c r="BL473" s="303">
        <f t="shared" si="72"/>
        <v>0</v>
      </c>
      <c r="BM473" s="303">
        <f t="shared" si="72"/>
        <v>0</v>
      </c>
      <c r="BN473" s="303">
        <f t="shared" si="72"/>
        <v>0</v>
      </c>
      <c r="BO473" s="303">
        <f t="shared" si="72"/>
        <v>0</v>
      </c>
      <c r="BP473" s="303">
        <f t="shared" si="72"/>
        <v>0</v>
      </c>
      <c r="BQ473" s="303">
        <f t="shared" si="72"/>
        <v>0</v>
      </c>
      <c r="BR473" s="303">
        <f t="shared" si="71"/>
        <v>0</v>
      </c>
      <c r="BS473" s="303">
        <f t="shared" si="71"/>
        <v>0</v>
      </c>
      <c r="BT473" s="303">
        <f t="shared" si="71"/>
        <v>0</v>
      </c>
      <c r="BU473" s="303">
        <f t="shared" si="71"/>
        <v>0</v>
      </c>
      <c r="BV473" s="303">
        <f t="shared" si="71"/>
        <v>0</v>
      </c>
      <c r="BW473" s="303">
        <f t="shared" si="71"/>
        <v>0</v>
      </c>
      <c r="BX473" s="303">
        <f t="shared" si="71"/>
        <v>0</v>
      </c>
      <c r="BY473" s="303">
        <f t="shared" si="71"/>
        <v>0</v>
      </c>
      <c r="BZ473" s="303">
        <f t="shared" si="71"/>
        <v>0</v>
      </c>
      <c r="CA473" s="303">
        <f t="shared" si="71"/>
        <v>0</v>
      </c>
      <c r="CB473" s="303">
        <f t="shared" si="71"/>
        <v>0</v>
      </c>
      <c r="CC473" s="303">
        <f t="shared" si="71"/>
        <v>0</v>
      </c>
      <c r="CD473" s="303">
        <f t="shared" si="71"/>
        <v>0</v>
      </c>
      <c r="CE473" s="303">
        <f t="shared" si="71"/>
        <v>0</v>
      </c>
      <c r="CF473" s="303">
        <f t="shared" si="71"/>
        <v>0</v>
      </c>
      <c r="CG473" s="303">
        <f t="shared" si="71"/>
        <v>0</v>
      </c>
      <c r="CH473" s="303">
        <f t="shared" si="71"/>
        <v>0</v>
      </c>
      <c r="CI473" s="303">
        <f t="shared" si="71"/>
        <v>0</v>
      </c>
      <c r="CJ473" s="304">
        <f t="shared" si="71"/>
        <v>0</v>
      </c>
      <c r="CK473" s="268">
        <f t="shared" si="42"/>
        <v>0</v>
      </c>
    </row>
    <row r="474" spans="2:89">
      <c r="B474" s="280"/>
      <c r="C474" s="565">
        <f t="shared" si="65"/>
        <v>15</v>
      </c>
      <c r="D474" s="617" t="str">
        <f t="shared" si="65"/>
        <v>はん用機械</v>
      </c>
      <c r="E474" s="302">
        <f t="shared" si="41"/>
        <v>0</v>
      </c>
      <c r="F474" s="303">
        <f t="shared" si="72"/>
        <v>0</v>
      </c>
      <c r="G474" s="303">
        <f t="shared" si="72"/>
        <v>0</v>
      </c>
      <c r="H474" s="303">
        <f t="shared" si="72"/>
        <v>0</v>
      </c>
      <c r="I474" s="303">
        <f t="shared" si="72"/>
        <v>0</v>
      </c>
      <c r="J474" s="303">
        <f t="shared" si="72"/>
        <v>0</v>
      </c>
      <c r="K474" s="303">
        <f t="shared" si="72"/>
        <v>0</v>
      </c>
      <c r="L474" s="303">
        <f t="shared" si="72"/>
        <v>0</v>
      </c>
      <c r="M474" s="303">
        <f t="shared" si="72"/>
        <v>0</v>
      </c>
      <c r="N474" s="303">
        <f t="shared" si="72"/>
        <v>0</v>
      </c>
      <c r="O474" s="303">
        <f t="shared" si="72"/>
        <v>0</v>
      </c>
      <c r="P474" s="303">
        <f t="shared" si="72"/>
        <v>0</v>
      </c>
      <c r="Q474" s="303">
        <f t="shared" si="72"/>
        <v>0</v>
      </c>
      <c r="R474" s="303">
        <f t="shared" si="72"/>
        <v>0</v>
      </c>
      <c r="S474" s="303">
        <f t="shared" si="72"/>
        <v>0</v>
      </c>
      <c r="T474" s="303">
        <f t="shared" si="72"/>
        <v>0</v>
      </c>
      <c r="U474" s="303">
        <f t="shared" si="72"/>
        <v>0</v>
      </c>
      <c r="V474" s="303">
        <f t="shared" si="72"/>
        <v>0</v>
      </c>
      <c r="W474" s="303">
        <f t="shared" si="72"/>
        <v>0</v>
      </c>
      <c r="X474" s="303">
        <f t="shared" si="72"/>
        <v>0</v>
      </c>
      <c r="Y474" s="303">
        <f t="shared" si="72"/>
        <v>0</v>
      </c>
      <c r="Z474" s="303">
        <f t="shared" si="72"/>
        <v>0</v>
      </c>
      <c r="AA474" s="303">
        <f t="shared" si="72"/>
        <v>0</v>
      </c>
      <c r="AB474" s="303">
        <f t="shared" si="72"/>
        <v>0</v>
      </c>
      <c r="AC474" s="303">
        <f t="shared" si="72"/>
        <v>0</v>
      </c>
      <c r="AD474" s="303">
        <f t="shared" si="72"/>
        <v>0</v>
      </c>
      <c r="AE474" s="303">
        <f t="shared" si="72"/>
        <v>0</v>
      </c>
      <c r="AF474" s="303">
        <f t="shared" si="72"/>
        <v>0</v>
      </c>
      <c r="AG474" s="303">
        <f t="shared" si="72"/>
        <v>0</v>
      </c>
      <c r="AH474" s="303">
        <f t="shared" si="72"/>
        <v>0</v>
      </c>
      <c r="AI474" s="303">
        <f t="shared" si="72"/>
        <v>0</v>
      </c>
      <c r="AJ474" s="303">
        <f t="shared" si="72"/>
        <v>0</v>
      </c>
      <c r="AK474" s="303">
        <f t="shared" si="72"/>
        <v>0</v>
      </c>
      <c r="AL474" s="303">
        <f t="shared" si="72"/>
        <v>0</v>
      </c>
      <c r="AM474" s="303">
        <f t="shared" si="72"/>
        <v>0</v>
      </c>
      <c r="AN474" s="303">
        <f t="shared" si="72"/>
        <v>0</v>
      </c>
      <c r="AO474" s="303">
        <f t="shared" si="72"/>
        <v>0</v>
      </c>
      <c r="AP474" s="303">
        <f t="shared" si="72"/>
        <v>0</v>
      </c>
      <c r="AQ474" s="303">
        <f t="shared" si="72"/>
        <v>0</v>
      </c>
      <c r="AR474" s="303">
        <f t="shared" si="72"/>
        <v>0</v>
      </c>
      <c r="AS474" s="303">
        <f t="shared" si="72"/>
        <v>0</v>
      </c>
      <c r="AT474" s="303">
        <f t="shared" si="72"/>
        <v>0</v>
      </c>
      <c r="AU474" s="302">
        <f t="shared" si="72"/>
        <v>0</v>
      </c>
      <c r="AV474" s="303">
        <f t="shared" si="72"/>
        <v>0</v>
      </c>
      <c r="AW474" s="303">
        <f t="shared" si="72"/>
        <v>0</v>
      </c>
      <c r="AX474" s="303">
        <f t="shared" si="72"/>
        <v>0</v>
      </c>
      <c r="AY474" s="303">
        <f t="shared" si="72"/>
        <v>0</v>
      </c>
      <c r="AZ474" s="303">
        <f t="shared" si="72"/>
        <v>0</v>
      </c>
      <c r="BA474" s="303">
        <f t="shared" si="72"/>
        <v>0</v>
      </c>
      <c r="BB474" s="303">
        <f t="shared" si="72"/>
        <v>0</v>
      </c>
      <c r="BC474" s="303">
        <f t="shared" si="72"/>
        <v>0</v>
      </c>
      <c r="BD474" s="303">
        <f t="shared" si="72"/>
        <v>0</v>
      </c>
      <c r="BE474" s="303">
        <f t="shared" si="72"/>
        <v>0</v>
      </c>
      <c r="BF474" s="303">
        <f t="shared" si="72"/>
        <v>0</v>
      </c>
      <c r="BG474" s="303">
        <f t="shared" si="72"/>
        <v>0</v>
      </c>
      <c r="BH474" s="303">
        <f t="shared" si="72"/>
        <v>0</v>
      </c>
      <c r="BI474" s="303">
        <f t="shared" si="72"/>
        <v>0</v>
      </c>
      <c r="BJ474" s="303">
        <f t="shared" si="72"/>
        <v>0</v>
      </c>
      <c r="BK474" s="303">
        <f t="shared" si="72"/>
        <v>0</v>
      </c>
      <c r="BL474" s="303">
        <f t="shared" si="72"/>
        <v>0</v>
      </c>
      <c r="BM474" s="303">
        <f t="shared" si="72"/>
        <v>0</v>
      </c>
      <c r="BN474" s="303">
        <f t="shared" si="72"/>
        <v>0</v>
      </c>
      <c r="BO474" s="303">
        <f t="shared" si="72"/>
        <v>0</v>
      </c>
      <c r="BP474" s="303">
        <f t="shared" si="72"/>
        <v>0</v>
      </c>
      <c r="BQ474" s="303">
        <f t="shared" si="72"/>
        <v>0</v>
      </c>
      <c r="BR474" s="303">
        <f t="shared" si="71"/>
        <v>0</v>
      </c>
      <c r="BS474" s="303">
        <f t="shared" si="71"/>
        <v>0</v>
      </c>
      <c r="BT474" s="303">
        <f t="shared" si="71"/>
        <v>0</v>
      </c>
      <c r="BU474" s="303">
        <f t="shared" si="71"/>
        <v>0</v>
      </c>
      <c r="BV474" s="303">
        <f t="shared" si="71"/>
        <v>0</v>
      </c>
      <c r="BW474" s="303">
        <f t="shared" si="71"/>
        <v>0</v>
      </c>
      <c r="BX474" s="303">
        <f t="shared" si="71"/>
        <v>0</v>
      </c>
      <c r="BY474" s="303">
        <f t="shared" si="71"/>
        <v>0</v>
      </c>
      <c r="BZ474" s="303">
        <f t="shared" si="71"/>
        <v>0</v>
      </c>
      <c r="CA474" s="303">
        <f t="shared" si="71"/>
        <v>0</v>
      </c>
      <c r="CB474" s="303">
        <f t="shared" si="71"/>
        <v>0</v>
      </c>
      <c r="CC474" s="303">
        <f t="shared" si="71"/>
        <v>0</v>
      </c>
      <c r="CD474" s="303">
        <f t="shared" si="71"/>
        <v>0</v>
      </c>
      <c r="CE474" s="303">
        <f t="shared" si="71"/>
        <v>0</v>
      </c>
      <c r="CF474" s="303">
        <f t="shared" si="71"/>
        <v>0</v>
      </c>
      <c r="CG474" s="303">
        <f t="shared" si="71"/>
        <v>0</v>
      </c>
      <c r="CH474" s="303">
        <f t="shared" si="71"/>
        <v>0</v>
      </c>
      <c r="CI474" s="303">
        <f t="shared" si="71"/>
        <v>0</v>
      </c>
      <c r="CJ474" s="304">
        <f t="shared" si="71"/>
        <v>0</v>
      </c>
      <c r="CK474" s="268">
        <f t="shared" si="42"/>
        <v>0</v>
      </c>
    </row>
    <row r="475" spans="2:89">
      <c r="B475" s="280"/>
      <c r="C475" s="565">
        <f t="shared" si="65"/>
        <v>16</v>
      </c>
      <c r="D475" s="617" t="str">
        <f t="shared" si="65"/>
        <v>生産用機械</v>
      </c>
      <c r="E475" s="302">
        <f t="shared" si="41"/>
        <v>0</v>
      </c>
      <c r="F475" s="303">
        <f t="shared" si="72"/>
        <v>0</v>
      </c>
      <c r="G475" s="303">
        <f t="shared" si="72"/>
        <v>0</v>
      </c>
      <c r="H475" s="303">
        <f t="shared" si="72"/>
        <v>0</v>
      </c>
      <c r="I475" s="303">
        <f t="shared" si="72"/>
        <v>0</v>
      </c>
      <c r="J475" s="303">
        <f t="shared" si="72"/>
        <v>0</v>
      </c>
      <c r="K475" s="303">
        <f t="shared" si="72"/>
        <v>0</v>
      </c>
      <c r="L475" s="303">
        <f t="shared" si="72"/>
        <v>0</v>
      </c>
      <c r="M475" s="303">
        <f t="shared" si="72"/>
        <v>0</v>
      </c>
      <c r="N475" s="303">
        <f t="shared" si="72"/>
        <v>0</v>
      </c>
      <c r="O475" s="303">
        <f t="shared" si="72"/>
        <v>0</v>
      </c>
      <c r="P475" s="303">
        <f t="shared" si="72"/>
        <v>0</v>
      </c>
      <c r="Q475" s="303">
        <f t="shared" si="72"/>
        <v>0</v>
      </c>
      <c r="R475" s="303">
        <f t="shared" si="72"/>
        <v>0</v>
      </c>
      <c r="S475" s="303">
        <f t="shared" si="72"/>
        <v>0</v>
      </c>
      <c r="T475" s="303">
        <f t="shared" si="72"/>
        <v>0</v>
      </c>
      <c r="U475" s="303">
        <f t="shared" si="72"/>
        <v>0</v>
      </c>
      <c r="V475" s="303">
        <f t="shared" si="72"/>
        <v>0</v>
      </c>
      <c r="W475" s="303">
        <f t="shared" si="72"/>
        <v>0</v>
      </c>
      <c r="X475" s="303">
        <f t="shared" si="72"/>
        <v>0</v>
      </c>
      <c r="Y475" s="303">
        <f t="shared" si="72"/>
        <v>0</v>
      </c>
      <c r="Z475" s="303">
        <f t="shared" si="72"/>
        <v>0</v>
      </c>
      <c r="AA475" s="303">
        <f t="shared" si="72"/>
        <v>0</v>
      </c>
      <c r="AB475" s="303">
        <f t="shared" si="72"/>
        <v>0</v>
      </c>
      <c r="AC475" s="303">
        <f t="shared" si="72"/>
        <v>0</v>
      </c>
      <c r="AD475" s="303">
        <f t="shared" si="72"/>
        <v>0</v>
      </c>
      <c r="AE475" s="303">
        <f t="shared" si="72"/>
        <v>0</v>
      </c>
      <c r="AF475" s="303">
        <f t="shared" si="72"/>
        <v>0</v>
      </c>
      <c r="AG475" s="303">
        <f t="shared" si="72"/>
        <v>0</v>
      </c>
      <c r="AH475" s="303">
        <f t="shared" si="72"/>
        <v>0</v>
      </c>
      <c r="AI475" s="303">
        <f t="shared" si="72"/>
        <v>0</v>
      </c>
      <c r="AJ475" s="303">
        <f t="shared" si="72"/>
        <v>0</v>
      </c>
      <c r="AK475" s="303">
        <f t="shared" si="72"/>
        <v>0</v>
      </c>
      <c r="AL475" s="303">
        <f t="shared" si="72"/>
        <v>0</v>
      </c>
      <c r="AM475" s="303">
        <f t="shared" si="72"/>
        <v>0</v>
      </c>
      <c r="AN475" s="303">
        <f t="shared" si="72"/>
        <v>0</v>
      </c>
      <c r="AO475" s="303">
        <f t="shared" si="72"/>
        <v>0</v>
      </c>
      <c r="AP475" s="303">
        <f t="shared" si="72"/>
        <v>0</v>
      </c>
      <c r="AQ475" s="303">
        <f t="shared" si="72"/>
        <v>0</v>
      </c>
      <c r="AR475" s="303">
        <f t="shared" si="72"/>
        <v>0</v>
      </c>
      <c r="AS475" s="303">
        <f t="shared" si="72"/>
        <v>0</v>
      </c>
      <c r="AT475" s="303">
        <f t="shared" si="72"/>
        <v>0</v>
      </c>
      <c r="AU475" s="302">
        <f t="shared" si="72"/>
        <v>0</v>
      </c>
      <c r="AV475" s="303">
        <f t="shared" si="72"/>
        <v>0</v>
      </c>
      <c r="AW475" s="303">
        <f t="shared" si="72"/>
        <v>0</v>
      </c>
      <c r="AX475" s="303">
        <f t="shared" si="72"/>
        <v>0</v>
      </c>
      <c r="AY475" s="303">
        <f t="shared" si="72"/>
        <v>0</v>
      </c>
      <c r="AZ475" s="303">
        <f t="shared" si="72"/>
        <v>0</v>
      </c>
      <c r="BA475" s="303">
        <f t="shared" si="72"/>
        <v>0</v>
      </c>
      <c r="BB475" s="303">
        <f t="shared" si="72"/>
        <v>0</v>
      </c>
      <c r="BC475" s="303">
        <f t="shared" si="72"/>
        <v>0</v>
      </c>
      <c r="BD475" s="303">
        <f t="shared" si="72"/>
        <v>0</v>
      </c>
      <c r="BE475" s="303">
        <f t="shared" si="72"/>
        <v>0</v>
      </c>
      <c r="BF475" s="303">
        <f t="shared" si="72"/>
        <v>0</v>
      </c>
      <c r="BG475" s="303">
        <f t="shared" si="72"/>
        <v>0</v>
      </c>
      <c r="BH475" s="303">
        <f t="shared" si="72"/>
        <v>0</v>
      </c>
      <c r="BI475" s="303">
        <f t="shared" si="72"/>
        <v>0</v>
      </c>
      <c r="BJ475" s="303">
        <f t="shared" si="72"/>
        <v>0</v>
      </c>
      <c r="BK475" s="303">
        <f t="shared" si="72"/>
        <v>0</v>
      </c>
      <c r="BL475" s="303">
        <f t="shared" si="72"/>
        <v>0</v>
      </c>
      <c r="BM475" s="303">
        <f t="shared" si="72"/>
        <v>0</v>
      </c>
      <c r="BN475" s="303">
        <f t="shared" si="72"/>
        <v>0</v>
      </c>
      <c r="BO475" s="303">
        <f t="shared" si="72"/>
        <v>0</v>
      </c>
      <c r="BP475" s="303">
        <f t="shared" si="72"/>
        <v>0</v>
      </c>
      <c r="BQ475" s="303">
        <f t="shared" ref="BQ475:CJ478" si="73">BQ$414*BQ384</f>
        <v>0</v>
      </c>
      <c r="BR475" s="303">
        <f t="shared" si="73"/>
        <v>0</v>
      </c>
      <c r="BS475" s="303">
        <f t="shared" si="73"/>
        <v>0</v>
      </c>
      <c r="BT475" s="303">
        <f t="shared" si="73"/>
        <v>0</v>
      </c>
      <c r="BU475" s="303">
        <f t="shared" si="73"/>
        <v>0</v>
      </c>
      <c r="BV475" s="303">
        <f t="shared" si="73"/>
        <v>0</v>
      </c>
      <c r="BW475" s="303">
        <f t="shared" si="73"/>
        <v>0</v>
      </c>
      <c r="BX475" s="303">
        <f t="shared" si="73"/>
        <v>0</v>
      </c>
      <c r="BY475" s="303">
        <f t="shared" si="73"/>
        <v>0</v>
      </c>
      <c r="BZ475" s="303">
        <f t="shared" si="73"/>
        <v>0</v>
      </c>
      <c r="CA475" s="303">
        <f t="shared" si="73"/>
        <v>0</v>
      </c>
      <c r="CB475" s="303">
        <f t="shared" si="73"/>
        <v>0</v>
      </c>
      <c r="CC475" s="303">
        <f t="shared" si="73"/>
        <v>0</v>
      </c>
      <c r="CD475" s="303">
        <f t="shared" si="73"/>
        <v>0</v>
      </c>
      <c r="CE475" s="303">
        <f t="shared" si="73"/>
        <v>0</v>
      </c>
      <c r="CF475" s="303">
        <f t="shared" si="73"/>
        <v>0</v>
      </c>
      <c r="CG475" s="303">
        <f t="shared" si="73"/>
        <v>0</v>
      </c>
      <c r="CH475" s="303">
        <f t="shared" si="73"/>
        <v>0</v>
      </c>
      <c r="CI475" s="303">
        <f t="shared" si="73"/>
        <v>0</v>
      </c>
      <c r="CJ475" s="304">
        <f t="shared" si="73"/>
        <v>0</v>
      </c>
      <c r="CK475" s="268">
        <f t="shared" si="42"/>
        <v>0</v>
      </c>
    </row>
    <row r="476" spans="2:89">
      <c r="B476" s="280"/>
      <c r="C476" s="565">
        <f t="shared" si="65"/>
        <v>17</v>
      </c>
      <c r="D476" s="617" t="str">
        <f t="shared" si="65"/>
        <v>業務用機械</v>
      </c>
      <c r="E476" s="302">
        <f t="shared" si="41"/>
        <v>0</v>
      </c>
      <c r="F476" s="303">
        <f t="shared" ref="F476:BQ479" si="74">F$414*F385</f>
        <v>0</v>
      </c>
      <c r="G476" s="303">
        <f t="shared" si="74"/>
        <v>0</v>
      </c>
      <c r="H476" s="303">
        <f t="shared" si="74"/>
        <v>0</v>
      </c>
      <c r="I476" s="303">
        <f t="shared" si="74"/>
        <v>0</v>
      </c>
      <c r="J476" s="303">
        <f t="shared" si="74"/>
        <v>0</v>
      </c>
      <c r="K476" s="303">
        <f t="shared" si="74"/>
        <v>0</v>
      </c>
      <c r="L476" s="303">
        <f t="shared" si="74"/>
        <v>0</v>
      </c>
      <c r="M476" s="303">
        <f t="shared" si="74"/>
        <v>0</v>
      </c>
      <c r="N476" s="303">
        <f t="shared" si="74"/>
        <v>0</v>
      </c>
      <c r="O476" s="303">
        <f t="shared" si="74"/>
        <v>0</v>
      </c>
      <c r="P476" s="303">
        <f t="shared" si="74"/>
        <v>0</v>
      </c>
      <c r="Q476" s="303">
        <f t="shared" si="74"/>
        <v>0</v>
      </c>
      <c r="R476" s="303">
        <f t="shared" si="74"/>
        <v>0</v>
      </c>
      <c r="S476" s="303">
        <f t="shared" si="74"/>
        <v>0</v>
      </c>
      <c r="T476" s="303">
        <f t="shared" si="74"/>
        <v>0</v>
      </c>
      <c r="U476" s="303">
        <f t="shared" si="74"/>
        <v>0</v>
      </c>
      <c r="V476" s="303">
        <f t="shared" si="74"/>
        <v>0</v>
      </c>
      <c r="W476" s="303">
        <f t="shared" si="74"/>
        <v>0</v>
      </c>
      <c r="X476" s="303">
        <f t="shared" si="74"/>
        <v>0</v>
      </c>
      <c r="Y476" s="303">
        <f t="shared" si="74"/>
        <v>0</v>
      </c>
      <c r="Z476" s="303">
        <f t="shared" si="74"/>
        <v>0</v>
      </c>
      <c r="AA476" s="303">
        <f t="shared" si="74"/>
        <v>0</v>
      </c>
      <c r="AB476" s="303">
        <f t="shared" si="74"/>
        <v>0</v>
      </c>
      <c r="AC476" s="303">
        <f t="shared" si="74"/>
        <v>0</v>
      </c>
      <c r="AD476" s="303">
        <f t="shared" si="74"/>
        <v>0</v>
      </c>
      <c r="AE476" s="303">
        <f t="shared" si="74"/>
        <v>0</v>
      </c>
      <c r="AF476" s="303">
        <f t="shared" si="74"/>
        <v>0</v>
      </c>
      <c r="AG476" s="303">
        <f t="shared" si="74"/>
        <v>0</v>
      </c>
      <c r="AH476" s="303">
        <f t="shared" si="74"/>
        <v>0</v>
      </c>
      <c r="AI476" s="303">
        <f t="shared" si="74"/>
        <v>0</v>
      </c>
      <c r="AJ476" s="303">
        <f t="shared" si="74"/>
        <v>0</v>
      </c>
      <c r="AK476" s="303">
        <f t="shared" si="74"/>
        <v>0</v>
      </c>
      <c r="AL476" s="303">
        <f t="shared" si="74"/>
        <v>0</v>
      </c>
      <c r="AM476" s="303">
        <f t="shared" si="74"/>
        <v>0</v>
      </c>
      <c r="AN476" s="303">
        <f t="shared" si="74"/>
        <v>0</v>
      </c>
      <c r="AO476" s="303">
        <f t="shared" si="74"/>
        <v>0</v>
      </c>
      <c r="AP476" s="303">
        <f t="shared" si="74"/>
        <v>0</v>
      </c>
      <c r="AQ476" s="303">
        <f t="shared" si="74"/>
        <v>0</v>
      </c>
      <c r="AR476" s="303">
        <f t="shared" si="74"/>
        <v>0</v>
      </c>
      <c r="AS476" s="303">
        <f t="shared" si="74"/>
        <v>0</v>
      </c>
      <c r="AT476" s="303">
        <f t="shared" si="74"/>
        <v>0</v>
      </c>
      <c r="AU476" s="302">
        <f t="shared" si="74"/>
        <v>0</v>
      </c>
      <c r="AV476" s="303">
        <f t="shared" si="74"/>
        <v>0</v>
      </c>
      <c r="AW476" s="303">
        <f t="shared" si="74"/>
        <v>0</v>
      </c>
      <c r="AX476" s="303">
        <f t="shared" si="74"/>
        <v>0</v>
      </c>
      <c r="AY476" s="303">
        <f t="shared" si="74"/>
        <v>0</v>
      </c>
      <c r="AZ476" s="303">
        <f t="shared" si="74"/>
        <v>0</v>
      </c>
      <c r="BA476" s="303">
        <f t="shared" si="74"/>
        <v>0</v>
      </c>
      <c r="BB476" s="303">
        <f t="shared" si="74"/>
        <v>0</v>
      </c>
      <c r="BC476" s="303">
        <f t="shared" si="74"/>
        <v>0</v>
      </c>
      <c r="BD476" s="303">
        <f t="shared" si="74"/>
        <v>0</v>
      </c>
      <c r="BE476" s="303">
        <f t="shared" si="74"/>
        <v>0</v>
      </c>
      <c r="BF476" s="303">
        <f t="shared" si="74"/>
        <v>0</v>
      </c>
      <c r="BG476" s="303">
        <f t="shared" si="74"/>
        <v>0</v>
      </c>
      <c r="BH476" s="303">
        <f t="shared" si="74"/>
        <v>0</v>
      </c>
      <c r="BI476" s="303">
        <f t="shared" si="74"/>
        <v>0</v>
      </c>
      <c r="BJ476" s="303">
        <f t="shared" si="74"/>
        <v>0</v>
      </c>
      <c r="BK476" s="303">
        <f t="shared" si="74"/>
        <v>0</v>
      </c>
      <c r="BL476" s="303">
        <f t="shared" si="74"/>
        <v>0</v>
      </c>
      <c r="BM476" s="303">
        <f t="shared" si="74"/>
        <v>0</v>
      </c>
      <c r="BN476" s="303">
        <f t="shared" si="74"/>
        <v>0</v>
      </c>
      <c r="BO476" s="303">
        <f t="shared" si="74"/>
        <v>0</v>
      </c>
      <c r="BP476" s="303">
        <f t="shared" si="74"/>
        <v>0</v>
      </c>
      <c r="BQ476" s="303">
        <f t="shared" si="74"/>
        <v>0</v>
      </c>
      <c r="BR476" s="303">
        <f t="shared" si="73"/>
        <v>0</v>
      </c>
      <c r="BS476" s="303">
        <f t="shared" si="73"/>
        <v>0</v>
      </c>
      <c r="BT476" s="303">
        <f t="shared" si="73"/>
        <v>0</v>
      </c>
      <c r="BU476" s="303">
        <f t="shared" si="73"/>
        <v>0</v>
      </c>
      <c r="BV476" s="303">
        <f t="shared" si="73"/>
        <v>0</v>
      </c>
      <c r="BW476" s="303">
        <f t="shared" si="73"/>
        <v>0</v>
      </c>
      <c r="BX476" s="303">
        <f t="shared" si="73"/>
        <v>0</v>
      </c>
      <c r="BY476" s="303">
        <f t="shared" si="73"/>
        <v>0</v>
      </c>
      <c r="BZ476" s="303">
        <f t="shared" si="73"/>
        <v>0</v>
      </c>
      <c r="CA476" s="303">
        <f t="shared" si="73"/>
        <v>0</v>
      </c>
      <c r="CB476" s="303">
        <f t="shared" si="73"/>
        <v>0</v>
      </c>
      <c r="CC476" s="303">
        <f t="shared" si="73"/>
        <v>0</v>
      </c>
      <c r="CD476" s="303">
        <f t="shared" si="73"/>
        <v>0</v>
      </c>
      <c r="CE476" s="303">
        <f t="shared" si="73"/>
        <v>0</v>
      </c>
      <c r="CF476" s="303">
        <f t="shared" si="73"/>
        <v>0</v>
      </c>
      <c r="CG476" s="303">
        <f t="shared" si="73"/>
        <v>0</v>
      </c>
      <c r="CH476" s="303">
        <f t="shared" si="73"/>
        <v>0</v>
      </c>
      <c r="CI476" s="303">
        <f t="shared" si="73"/>
        <v>0</v>
      </c>
      <c r="CJ476" s="304">
        <f t="shared" si="73"/>
        <v>0</v>
      </c>
      <c r="CK476" s="268">
        <f t="shared" si="42"/>
        <v>0</v>
      </c>
    </row>
    <row r="477" spans="2:89">
      <c r="B477" s="280"/>
      <c r="C477" s="565">
        <f t="shared" si="65"/>
        <v>18</v>
      </c>
      <c r="D477" s="617" t="str">
        <f t="shared" si="65"/>
        <v>電子部品</v>
      </c>
      <c r="E477" s="302">
        <f t="shared" si="41"/>
        <v>0</v>
      </c>
      <c r="F477" s="303">
        <f t="shared" si="74"/>
        <v>0</v>
      </c>
      <c r="G477" s="303">
        <f t="shared" si="74"/>
        <v>0</v>
      </c>
      <c r="H477" s="303">
        <f t="shared" si="74"/>
        <v>0</v>
      </c>
      <c r="I477" s="303">
        <f t="shared" si="74"/>
        <v>0</v>
      </c>
      <c r="J477" s="303">
        <f t="shared" si="74"/>
        <v>0</v>
      </c>
      <c r="K477" s="303">
        <f t="shared" si="74"/>
        <v>0</v>
      </c>
      <c r="L477" s="303">
        <f t="shared" si="74"/>
        <v>0</v>
      </c>
      <c r="M477" s="303">
        <f t="shared" si="74"/>
        <v>0</v>
      </c>
      <c r="N477" s="303">
        <f t="shared" si="74"/>
        <v>0</v>
      </c>
      <c r="O477" s="303">
        <f t="shared" si="74"/>
        <v>0</v>
      </c>
      <c r="P477" s="303">
        <f t="shared" si="74"/>
        <v>0</v>
      </c>
      <c r="Q477" s="303">
        <f t="shared" si="74"/>
        <v>0</v>
      </c>
      <c r="R477" s="303">
        <f t="shared" si="74"/>
        <v>0</v>
      </c>
      <c r="S477" s="303">
        <f t="shared" si="74"/>
        <v>0</v>
      </c>
      <c r="T477" s="303">
        <f t="shared" si="74"/>
        <v>0</v>
      </c>
      <c r="U477" s="303">
        <f t="shared" si="74"/>
        <v>0</v>
      </c>
      <c r="V477" s="303">
        <f t="shared" si="74"/>
        <v>0</v>
      </c>
      <c r="W477" s="303">
        <f t="shared" si="74"/>
        <v>0</v>
      </c>
      <c r="X477" s="303">
        <f t="shared" si="74"/>
        <v>0</v>
      </c>
      <c r="Y477" s="303">
        <f t="shared" si="74"/>
        <v>0</v>
      </c>
      <c r="Z477" s="303">
        <f t="shared" si="74"/>
        <v>0</v>
      </c>
      <c r="AA477" s="303">
        <f t="shared" si="74"/>
        <v>0</v>
      </c>
      <c r="AB477" s="303">
        <f t="shared" si="74"/>
        <v>0</v>
      </c>
      <c r="AC477" s="303">
        <f t="shared" si="74"/>
        <v>0</v>
      </c>
      <c r="AD477" s="303">
        <f t="shared" si="74"/>
        <v>0</v>
      </c>
      <c r="AE477" s="303">
        <f t="shared" si="74"/>
        <v>0</v>
      </c>
      <c r="AF477" s="303">
        <f t="shared" si="74"/>
        <v>0</v>
      </c>
      <c r="AG477" s="303">
        <f t="shared" si="74"/>
        <v>0</v>
      </c>
      <c r="AH477" s="303">
        <f t="shared" si="74"/>
        <v>0</v>
      </c>
      <c r="AI477" s="303">
        <f t="shared" si="74"/>
        <v>0</v>
      </c>
      <c r="AJ477" s="303">
        <f t="shared" si="74"/>
        <v>0</v>
      </c>
      <c r="AK477" s="303">
        <f t="shared" si="74"/>
        <v>0</v>
      </c>
      <c r="AL477" s="303">
        <f t="shared" si="74"/>
        <v>0</v>
      </c>
      <c r="AM477" s="303">
        <f t="shared" si="74"/>
        <v>0</v>
      </c>
      <c r="AN477" s="303">
        <f t="shared" si="74"/>
        <v>0</v>
      </c>
      <c r="AO477" s="303">
        <f t="shared" si="74"/>
        <v>0</v>
      </c>
      <c r="AP477" s="303">
        <f t="shared" si="74"/>
        <v>0</v>
      </c>
      <c r="AQ477" s="303">
        <f t="shared" si="74"/>
        <v>0</v>
      </c>
      <c r="AR477" s="303">
        <f t="shared" si="74"/>
        <v>0</v>
      </c>
      <c r="AS477" s="303">
        <f t="shared" si="74"/>
        <v>0</v>
      </c>
      <c r="AT477" s="303">
        <f t="shared" si="74"/>
        <v>0</v>
      </c>
      <c r="AU477" s="302">
        <f t="shared" si="74"/>
        <v>0</v>
      </c>
      <c r="AV477" s="303">
        <f t="shared" si="74"/>
        <v>0</v>
      </c>
      <c r="AW477" s="303">
        <f t="shared" si="74"/>
        <v>0</v>
      </c>
      <c r="AX477" s="303">
        <f t="shared" si="74"/>
        <v>0</v>
      </c>
      <c r="AY477" s="303">
        <f t="shared" si="74"/>
        <v>0</v>
      </c>
      <c r="AZ477" s="303">
        <f t="shared" si="74"/>
        <v>0</v>
      </c>
      <c r="BA477" s="303">
        <f t="shared" si="74"/>
        <v>0</v>
      </c>
      <c r="BB477" s="303">
        <f t="shared" si="74"/>
        <v>0</v>
      </c>
      <c r="BC477" s="303">
        <f t="shared" si="74"/>
        <v>0</v>
      </c>
      <c r="BD477" s="303">
        <f t="shared" si="74"/>
        <v>0</v>
      </c>
      <c r="BE477" s="303">
        <f t="shared" si="74"/>
        <v>0</v>
      </c>
      <c r="BF477" s="303">
        <f t="shared" si="74"/>
        <v>0</v>
      </c>
      <c r="BG477" s="303">
        <f t="shared" si="74"/>
        <v>0</v>
      </c>
      <c r="BH477" s="303">
        <f t="shared" si="74"/>
        <v>0</v>
      </c>
      <c r="BI477" s="303">
        <f t="shared" si="74"/>
        <v>0</v>
      </c>
      <c r="BJ477" s="303">
        <f t="shared" si="74"/>
        <v>0</v>
      </c>
      <c r="BK477" s="303">
        <f t="shared" si="74"/>
        <v>0</v>
      </c>
      <c r="BL477" s="303">
        <f t="shared" si="74"/>
        <v>0</v>
      </c>
      <c r="BM477" s="303">
        <f t="shared" si="74"/>
        <v>0</v>
      </c>
      <c r="BN477" s="303">
        <f t="shared" si="74"/>
        <v>0</v>
      </c>
      <c r="BO477" s="303">
        <f t="shared" si="74"/>
        <v>0</v>
      </c>
      <c r="BP477" s="303">
        <f t="shared" si="74"/>
        <v>0</v>
      </c>
      <c r="BQ477" s="303">
        <f t="shared" si="74"/>
        <v>0</v>
      </c>
      <c r="BR477" s="303">
        <f t="shared" si="73"/>
        <v>0</v>
      </c>
      <c r="BS477" s="303">
        <f t="shared" si="73"/>
        <v>0</v>
      </c>
      <c r="BT477" s="303">
        <f t="shared" si="73"/>
        <v>0</v>
      </c>
      <c r="BU477" s="303">
        <f t="shared" si="73"/>
        <v>0</v>
      </c>
      <c r="BV477" s="303">
        <f t="shared" si="73"/>
        <v>0</v>
      </c>
      <c r="BW477" s="303">
        <f t="shared" si="73"/>
        <v>0</v>
      </c>
      <c r="BX477" s="303">
        <f t="shared" si="73"/>
        <v>0</v>
      </c>
      <c r="BY477" s="303">
        <f t="shared" si="73"/>
        <v>0</v>
      </c>
      <c r="BZ477" s="303">
        <f t="shared" si="73"/>
        <v>0</v>
      </c>
      <c r="CA477" s="303">
        <f t="shared" si="73"/>
        <v>0</v>
      </c>
      <c r="CB477" s="303">
        <f t="shared" si="73"/>
        <v>0</v>
      </c>
      <c r="CC477" s="303">
        <f t="shared" si="73"/>
        <v>0</v>
      </c>
      <c r="CD477" s="303">
        <f t="shared" si="73"/>
        <v>0</v>
      </c>
      <c r="CE477" s="303">
        <f t="shared" si="73"/>
        <v>0</v>
      </c>
      <c r="CF477" s="303">
        <f t="shared" si="73"/>
        <v>0</v>
      </c>
      <c r="CG477" s="303">
        <f t="shared" si="73"/>
        <v>0</v>
      </c>
      <c r="CH477" s="303">
        <f t="shared" si="73"/>
        <v>0</v>
      </c>
      <c r="CI477" s="303">
        <f t="shared" si="73"/>
        <v>0</v>
      </c>
      <c r="CJ477" s="304">
        <f t="shared" si="73"/>
        <v>0</v>
      </c>
      <c r="CK477" s="268">
        <f t="shared" si="42"/>
        <v>0</v>
      </c>
    </row>
    <row r="478" spans="2:89">
      <c r="B478" s="280"/>
      <c r="C478" s="565">
        <f t="shared" si="65"/>
        <v>19</v>
      </c>
      <c r="D478" s="617" t="str">
        <f t="shared" si="65"/>
        <v>電気機械</v>
      </c>
      <c r="E478" s="302">
        <f t="shared" si="41"/>
        <v>0</v>
      </c>
      <c r="F478" s="303">
        <f t="shared" si="74"/>
        <v>0</v>
      </c>
      <c r="G478" s="303">
        <f t="shared" si="74"/>
        <v>0</v>
      </c>
      <c r="H478" s="303">
        <f t="shared" si="74"/>
        <v>0</v>
      </c>
      <c r="I478" s="303">
        <f t="shared" si="74"/>
        <v>0</v>
      </c>
      <c r="J478" s="303">
        <f t="shared" si="74"/>
        <v>0</v>
      </c>
      <c r="K478" s="303">
        <f t="shared" si="74"/>
        <v>0</v>
      </c>
      <c r="L478" s="303">
        <f t="shared" si="74"/>
        <v>0</v>
      </c>
      <c r="M478" s="303">
        <f t="shared" si="74"/>
        <v>0</v>
      </c>
      <c r="N478" s="303">
        <f t="shared" si="74"/>
        <v>0</v>
      </c>
      <c r="O478" s="303">
        <f t="shared" si="74"/>
        <v>0</v>
      </c>
      <c r="P478" s="303">
        <f t="shared" si="74"/>
        <v>0</v>
      </c>
      <c r="Q478" s="303">
        <f t="shared" si="74"/>
        <v>0</v>
      </c>
      <c r="R478" s="303">
        <f t="shared" si="74"/>
        <v>0</v>
      </c>
      <c r="S478" s="303">
        <f t="shared" si="74"/>
        <v>0</v>
      </c>
      <c r="T478" s="303">
        <f t="shared" si="74"/>
        <v>0</v>
      </c>
      <c r="U478" s="303">
        <f t="shared" si="74"/>
        <v>0</v>
      </c>
      <c r="V478" s="303">
        <f t="shared" si="74"/>
        <v>0</v>
      </c>
      <c r="W478" s="303">
        <f t="shared" si="74"/>
        <v>0</v>
      </c>
      <c r="X478" s="303">
        <f t="shared" si="74"/>
        <v>0</v>
      </c>
      <c r="Y478" s="303">
        <f t="shared" si="74"/>
        <v>0</v>
      </c>
      <c r="Z478" s="303">
        <f t="shared" si="74"/>
        <v>0</v>
      </c>
      <c r="AA478" s="303">
        <f t="shared" si="74"/>
        <v>0</v>
      </c>
      <c r="AB478" s="303">
        <f t="shared" si="74"/>
        <v>0</v>
      </c>
      <c r="AC478" s="303">
        <f t="shared" si="74"/>
        <v>0</v>
      </c>
      <c r="AD478" s="303">
        <f t="shared" si="74"/>
        <v>0</v>
      </c>
      <c r="AE478" s="303">
        <f t="shared" si="74"/>
        <v>0</v>
      </c>
      <c r="AF478" s="303">
        <f t="shared" si="74"/>
        <v>0</v>
      </c>
      <c r="AG478" s="303">
        <f t="shared" si="74"/>
        <v>0</v>
      </c>
      <c r="AH478" s="303">
        <f t="shared" si="74"/>
        <v>0</v>
      </c>
      <c r="AI478" s="303">
        <f t="shared" si="74"/>
        <v>0</v>
      </c>
      <c r="AJ478" s="303">
        <f t="shared" si="74"/>
        <v>0</v>
      </c>
      <c r="AK478" s="303">
        <f t="shared" si="74"/>
        <v>0</v>
      </c>
      <c r="AL478" s="303">
        <f t="shared" si="74"/>
        <v>0</v>
      </c>
      <c r="AM478" s="303">
        <f t="shared" si="74"/>
        <v>0</v>
      </c>
      <c r="AN478" s="303">
        <f t="shared" si="74"/>
        <v>0</v>
      </c>
      <c r="AO478" s="303">
        <f t="shared" si="74"/>
        <v>0</v>
      </c>
      <c r="AP478" s="303">
        <f t="shared" si="74"/>
        <v>0</v>
      </c>
      <c r="AQ478" s="303">
        <f t="shared" si="74"/>
        <v>0</v>
      </c>
      <c r="AR478" s="303">
        <f t="shared" si="74"/>
        <v>0</v>
      </c>
      <c r="AS478" s="303">
        <f t="shared" si="74"/>
        <v>0</v>
      </c>
      <c r="AT478" s="303">
        <f t="shared" si="74"/>
        <v>0</v>
      </c>
      <c r="AU478" s="302">
        <f t="shared" si="74"/>
        <v>0</v>
      </c>
      <c r="AV478" s="303">
        <f t="shared" si="74"/>
        <v>0</v>
      </c>
      <c r="AW478" s="303">
        <f t="shared" si="74"/>
        <v>0</v>
      </c>
      <c r="AX478" s="303">
        <f t="shared" si="74"/>
        <v>0</v>
      </c>
      <c r="AY478" s="303">
        <f t="shared" si="74"/>
        <v>0</v>
      </c>
      <c r="AZ478" s="303">
        <f t="shared" si="74"/>
        <v>0</v>
      </c>
      <c r="BA478" s="303">
        <f t="shared" si="74"/>
        <v>0</v>
      </c>
      <c r="BB478" s="303">
        <f t="shared" si="74"/>
        <v>0</v>
      </c>
      <c r="BC478" s="303">
        <f t="shared" si="74"/>
        <v>0</v>
      </c>
      <c r="BD478" s="303">
        <f t="shared" si="74"/>
        <v>0</v>
      </c>
      <c r="BE478" s="303">
        <f t="shared" si="74"/>
        <v>0</v>
      </c>
      <c r="BF478" s="303">
        <f t="shared" si="74"/>
        <v>0</v>
      </c>
      <c r="BG478" s="303">
        <f t="shared" si="74"/>
        <v>0</v>
      </c>
      <c r="BH478" s="303">
        <f t="shared" si="74"/>
        <v>0</v>
      </c>
      <c r="BI478" s="303">
        <f t="shared" si="74"/>
        <v>0</v>
      </c>
      <c r="BJ478" s="303">
        <f t="shared" si="74"/>
        <v>0</v>
      </c>
      <c r="BK478" s="303">
        <f t="shared" si="74"/>
        <v>0</v>
      </c>
      <c r="BL478" s="303">
        <f t="shared" si="74"/>
        <v>0</v>
      </c>
      <c r="BM478" s="303">
        <f t="shared" si="74"/>
        <v>0</v>
      </c>
      <c r="BN478" s="303">
        <f t="shared" si="74"/>
        <v>0</v>
      </c>
      <c r="BO478" s="303">
        <f t="shared" si="74"/>
        <v>0</v>
      </c>
      <c r="BP478" s="303">
        <f t="shared" si="74"/>
        <v>0</v>
      </c>
      <c r="BQ478" s="303">
        <f t="shared" si="74"/>
        <v>0</v>
      </c>
      <c r="BR478" s="303">
        <f t="shared" si="73"/>
        <v>0</v>
      </c>
      <c r="BS478" s="303">
        <f t="shared" si="73"/>
        <v>0</v>
      </c>
      <c r="BT478" s="303">
        <f t="shared" si="73"/>
        <v>0</v>
      </c>
      <c r="BU478" s="303">
        <f t="shared" si="73"/>
        <v>0</v>
      </c>
      <c r="BV478" s="303">
        <f t="shared" si="73"/>
        <v>0</v>
      </c>
      <c r="BW478" s="303">
        <f t="shared" si="73"/>
        <v>0</v>
      </c>
      <c r="BX478" s="303">
        <f t="shared" si="73"/>
        <v>0</v>
      </c>
      <c r="BY478" s="303">
        <f t="shared" si="73"/>
        <v>0</v>
      </c>
      <c r="BZ478" s="303">
        <f t="shared" si="73"/>
        <v>0</v>
      </c>
      <c r="CA478" s="303">
        <f t="shared" si="73"/>
        <v>0</v>
      </c>
      <c r="CB478" s="303">
        <f t="shared" si="73"/>
        <v>0</v>
      </c>
      <c r="CC478" s="303">
        <f t="shared" si="73"/>
        <v>0</v>
      </c>
      <c r="CD478" s="303">
        <f t="shared" si="73"/>
        <v>0</v>
      </c>
      <c r="CE478" s="303">
        <f t="shared" si="73"/>
        <v>0</v>
      </c>
      <c r="CF478" s="303">
        <f t="shared" si="73"/>
        <v>0</v>
      </c>
      <c r="CG478" s="303">
        <f t="shared" si="73"/>
        <v>0</v>
      </c>
      <c r="CH478" s="303">
        <f t="shared" si="73"/>
        <v>0</v>
      </c>
      <c r="CI478" s="303">
        <f t="shared" si="73"/>
        <v>0</v>
      </c>
      <c r="CJ478" s="304">
        <f t="shared" si="73"/>
        <v>0</v>
      </c>
      <c r="CK478" s="268">
        <f t="shared" si="42"/>
        <v>0</v>
      </c>
    </row>
    <row r="479" spans="2:89">
      <c r="B479" s="280"/>
      <c r="C479" s="565">
        <f t="shared" si="65"/>
        <v>20</v>
      </c>
      <c r="D479" s="617" t="str">
        <f t="shared" si="65"/>
        <v>情報通信機器</v>
      </c>
      <c r="E479" s="302">
        <f t="shared" si="41"/>
        <v>0</v>
      </c>
      <c r="F479" s="303">
        <f t="shared" si="74"/>
        <v>0</v>
      </c>
      <c r="G479" s="303">
        <f t="shared" si="74"/>
        <v>0</v>
      </c>
      <c r="H479" s="303">
        <f t="shared" si="74"/>
        <v>0</v>
      </c>
      <c r="I479" s="303">
        <f t="shared" si="74"/>
        <v>0</v>
      </c>
      <c r="J479" s="303">
        <f t="shared" si="74"/>
        <v>0</v>
      </c>
      <c r="K479" s="303">
        <f t="shared" si="74"/>
        <v>0</v>
      </c>
      <c r="L479" s="303">
        <f t="shared" si="74"/>
        <v>0</v>
      </c>
      <c r="M479" s="303">
        <f t="shared" si="74"/>
        <v>0</v>
      </c>
      <c r="N479" s="303">
        <f t="shared" si="74"/>
        <v>0</v>
      </c>
      <c r="O479" s="303">
        <f t="shared" si="74"/>
        <v>0</v>
      </c>
      <c r="P479" s="303">
        <f t="shared" si="74"/>
        <v>0</v>
      </c>
      <c r="Q479" s="303">
        <f t="shared" si="74"/>
        <v>0</v>
      </c>
      <c r="R479" s="303">
        <f t="shared" si="74"/>
        <v>0</v>
      </c>
      <c r="S479" s="303">
        <f t="shared" si="74"/>
        <v>0</v>
      </c>
      <c r="T479" s="303">
        <f t="shared" si="74"/>
        <v>0</v>
      </c>
      <c r="U479" s="303">
        <f t="shared" si="74"/>
        <v>0</v>
      </c>
      <c r="V479" s="303">
        <f t="shared" si="74"/>
        <v>0</v>
      </c>
      <c r="W479" s="303">
        <f t="shared" si="74"/>
        <v>0</v>
      </c>
      <c r="X479" s="303">
        <f t="shared" si="74"/>
        <v>0</v>
      </c>
      <c r="Y479" s="303">
        <f t="shared" si="74"/>
        <v>0</v>
      </c>
      <c r="Z479" s="303">
        <f t="shared" si="74"/>
        <v>0</v>
      </c>
      <c r="AA479" s="303">
        <f t="shared" si="74"/>
        <v>0</v>
      </c>
      <c r="AB479" s="303">
        <f t="shared" si="74"/>
        <v>0</v>
      </c>
      <c r="AC479" s="303">
        <f t="shared" si="74"/>
        <v>0</v>
      </c>
      <c r="AD479" s="303">
        <f t="shared" si="74"/>
        <v>0</v>
      </c>
      <c r="AE479" s="303">
        <f t="shared" si="74"/>
        <v>0</v>
      </c>
      <c r="AF479" s="303">
        <f t="shared" si="74"/>
        <v>0</v>
      </c>
      <c r="AG479" s="303">
        <f t="shared" si="74"/>
        <v>0</v>
      </c>
      <c r="AH479" s="303">
        <f t="shared" si="74"/>
        <v>0</v>
      </c>
      <c r="AI479" s="303">
        <f t="shared" si="74"/>
        <v>0</v>
      </c>
      <c r="AJ479" s="303">
        <f t="shared" si="74"/>
        <v>0</v>
      </c>
      <c r="AK479" s="303">
        <f t="shared" si="74"/>
        <v>0</v>
      </c>
      <c r="AL479" s="303">
        <f t="shared" si="74"/>
        <v>0</v>
      </c>
      <c r="AM479" s="303">
        <f t="shared" si="74"/>
        <v>0</v>
      </c>
      <c r="AN479" s="303">
        <f t="shared" si="74"/>
        <v>0</v>
      </c>
      <c r="AO479" s="303">
        <f t="shared" si="74"/>
        <v>0</v>
      </c>
      <c r="AP479" s="303">
        <f t="shared" si="74"/>
        <v>0</v>
      </c>
      <c r="AQ479" s="303">
        <f t="shared" si="74"/>
        <v>0</v>
      </c>
      <c r="AR479" s="303">
        <f t="shared" si="74"/>
        <v>0</v>
      </c>
      <c r="AS479" s="303">
        <f t="shared" si="74"/>
        <v>0</v>
      </c>
      <c r="AT479" s="303">
        <f t="shared" si="74"/>
        <v>0</v>
      </c>
      <c r="AU479" s="302">
        <f t="shared" si="74"/>
        <v>0</v>
      </c>
      <c r="AV479" s="303">
        <f t="shared" si="74"/>
        <v>0</v>
      </c>
      <c r="AW479" s="303">
        <f t="shared" si="74"/>
        <v>0</v>
      </c>
      <c r="AX479" s="303">
        <f t="shared" si="74"/>
        <v>0</v>
      </c>
      <c r="AY479" s="303">
        <f t="shared" si="74"/>
        <v>0</v>
      </c>
      <c r="AZ479" s="303">
        <f t="shared" si="74"/>
        <v>0</v>
      </c>
      <c r="BA479" s="303">
        <f t="shared" si="74"/>
        <v>0</v>
      </c>
      <c r="BB479" s="303">
        <f t="shared" si="74"/>
        <v>0</v>
      </c>
      <c r="BC479" s="303">
        <f t="shared" si="74"/>
        <v>0</v>
      </c>
      <c r="BD479" s="303">
        <f t="shared" si="74"/>
        <v>0</v>
      </c>
      <c r="BE479" s="303">
        <f t="shared" si="74"/>
        <v>0</v>
      </c>
      <c r="BF479" s="303">
        <f t="shared" si="74"/>
        <v>0</v>
      </c>
      <c r="BG479" s="303">
        <f t="shared" si="74"/>
        <v>0</v>
      </c>
      <c r="BH479" s="303">
        <f t="shared" si="74"/>
        <v>0</v>
      </c>
      <c r="BI479" s="303">
        <f t="shared" si="74"/>
        <v>0</v>
      </c>
      <c r="BJ479" s="303">
        <f t="shared" si="74"/>
        <v>0</v>
      </c>
      <c r="BK479" s="303">
        <f t="shared" si="74"/>
        <v>0</v>
      </c>
      <c r="BL479" s="303">
        <f t="shared" si="74"/>
        <v>0</v>
      </c>
      <c r="BM479" s="303">
        <f t="shared" si="74"/>
        <v>0</v>
      </c>
      <c r="BN479" s="303">
        <f t="shared" si="74"/>
        <v>0</v>
      </c>
      <c r="BO479" s="303">
        <f t="shared" si="74"/>
        <v>0</v>
      </c>
      <c r="BP479" s="303">
        <f t="shared" si="74"/>
        <v>0</v>
      </c>
      <c r="BQ479" s="303">
        <f t="shared" ref="BQ479:CJ486" si="75">BQ$414*BQ388</f>
        <v>0</v>
      </c>
      <c r="BR479" s="303">
        <f t="shared" si="75"/>
        <v>0</v>
      </c>
      <c r="BS479" s="303">
        <f t="shared" si="75"/>
        <v>0</v>
      </c>
      <c r="BT479" s="303">
        <f t="shared" si="75"/>
        <v>0</v>
      </c>
      <c r="BU479" s="303">
        <f t="shared" si="75"/>
        <v>0</v>
      </c>
      <c r="BV479" s="303">
        <f t="shared" si="75"/>
        <v>0</v>
      </c>
      <c r="BW479" s="303">
        <f t="shared" si="75"/>
        <v>0</v>
      </c>
      <c r="BX479" s="303">
        <f t="shared" si="75"/>
        <v>0</v>
      </c>
      <c r="BY479" s="303">
        <f t="shared" si="75"/>
        <v>0</v>
      </c>
      <c r="BZ479" s="303">
        <f t="shared" si="75"/>
        <v>0</v>
      </c>
      <c r="CA479" s="303">
        <f t="shared" si="75"/>
        <v>0</v>
      </c>
      <c r="CB479" s="303">
        <f t="shared" si="75"/>
        <v>0</v>
      </c>
      <c r="CC479" s="303">
        <f t="shared" si="75"/>
        <v>0</v>
      </c>
      <c r="CD479" s="303">
        <f t="shared" si="75"/>
        <v>0</v>
      </c>
      <c r="CE479" s="303">
        <f t="shared" si="75"/>
        <v>0</v>
      </c>
      <c r="CF479" s="303">
        <f t="shared" si="75"/>
        <v>0</v>
      </c>
      <c r="CG479" s="303">
        <f t="shared" si="75"/>
        <v>0</v>
      </c>
      <c r="CH479" s="303">
        <f t="shared" si="75"/>
        <v>0</v>
      </c>
      <c r="CI479" s="303">
        <f t="shared" si="75"/>
        <v>0</v>
      </c>
      <c r="CJ479" s="304">
        <f t="shared" si="75"/>
        <v>0</v>
      </c>
      <c r="CK479" s="268">
        <f t="shared" si="42"/>
        <v>0</v>
      </c>
    </row>
    <row r="480" spans="2:89">
      <c r="B480" s="280"/>
      <c r="C480" s="565">
        <f t="shared" ref="C480:D499" si="76">C25</f>
        <v>21</v>
      </c>
      <c r="D480" s="617" t="str">
        <f t="shared" si="76"/>
        <v>輸送機械</v>
      </c>
      <c r="E480" s="302">
        <f t="shared" si="41"/>
        <v>0</v>
      </c>
      <c r="F480" s="303">
        <f t="shared" ref="F480:BQ483" si="77">F$414*F389</f>
        <v>0</v>
      </c>
      <c r="G480" s="303">
        <f t="shared" si="77"/>
        <v>0</v>
      </c>
      <c r="H480" s="303">
        <f t="shared" si="77"/>
        <v>0</v>
      </c>
      <c r="I480" s="303">
        <f t="shared" si="77"/>
        <v>0</v>
      </c>
      <c r="J480" s="303">
        <f t="shared" si="77"/>
        <v>0</v>
      </c>
      <c r="K480" s="303">
        <f t="shared" si="77"/>
        <v>0</v>
      </c>
      <c r="L480" s="303">
        <f t="shared" si="77"/>
        <v>0</v>
      </c>
      <c r="M480" s="303">
        <f t="shared" si="77"/>
        <v>0</v>
      </c>
      <c r="N480" s="303">
        <f t="shared" si="77"/>
        <v>0</v>
      </c>
      <c r="O480" s="303">
        <f t="shared" si="77"/>
        <v>0</v>
      </c>
      <c r="P480" s="303">
        <f t="shared" si="77"/>
        <v>0</v>
      </c>
      <c r="Q480" s="303">
        <f t="shared" si="77"/>
        <v>0</v>
      </c>
      <c r="R480" s="303">
        <f t="shared" si="77"/>
        <v>0</v>
      </c>
      <c r="S480" s="303">
        <f t="shared" si="77"/>
        <v>0</v>
      </c>
      <c r="T480" s="303">
        <f t="shared" si="77"/>
        <v>0</v>
      </c>
      <c r="U480" s="303">
        <f t="shared" si="77"/>
        <v>0</v>
      </c>
      <c r="V480" s="303">
        <f t="shared" si="77"/>
        <v>0</v>
      </c>
      <c r="W480" s="303">
        <f t="shared" si="77"/>
        <v>0</v>
      </c>
      <c r="X480" s="303">
        <f t="shared" si="77"/>
        <v>0</v>
      </c>
      <c r="Y480" s="303">
        <f t="shared" si="77"/>
        <v>0</v>
      </c>
      <c r="Z480" s="303">
        <f t="shared" si="77"/>
        <v>0</v>
      </c>
      <c r="AA480" s="303">
        <f t="shared" si="77"/>
        <v>0</v>
      </c>
      <c r="AB480" s="303">
        <f t="shared" si="77"/>
        <v>0</v>
      </c>
      <c r="AC480" s="303">
        <f t="shared" si="77"/>
        <v>0</v>
      </c>
      <c r="AD480" s="303">
        <f t="shared" si="77"/>
        <v>0</v>
      </c>
      <c r="AE480" s="303">
        <f t="shared" si="77"/>
        <v>0</v>
      </c>
      <c r="AF480" s="303">
        <f t="shared" si="77"/>
        <v>0</v>
      </c>
      <c r="AG480" s="303">
        <f t="shared" si="77"/>
        <v>0</v>
      </c>
      <c r="AH480" s="303">
        <f t="shared" si="77"/>
        <v>0</v>
      </c>
      <c r="AI480" s="303">
        <f t="shared" si="77"/>
        <v>0</v>
      </c>
      <c r="AJ480" s="303">
        <f t="shared" si="77"/>
        <v>0</v>
      </c>
      <c r="AK480" s="303">
        <f t="shared" si="77"/>
        <v>0</v>
      </c>
      <c r="AL480" s="303">
        <f t="shared" si="77"/>
        <v>0</v>
      </c>
      <c r="AM480" s="303">
        <f t="shared" si="77"/>
        <v>0</v>
      </c>
      <c r="AN480" s="303">
        <f t="shared" si="77"/>
        <v>0</v>
      </c>
      <c r="AO480" s="303">
        <f t="shared" si="77"/>
        <v>0</v>
      </c>
      <c r="AP480" s="303">
        <f t="shared" si="77"/>
        <v>0</v>
      </c>
      <c r="AQ480" s="303">
        <f t="shared" si="77"/>
        <v>0</v>
      </c>
      <c r="AR480" s="303">
        <f t="shared" si="77"/>
        <v>0</v>
      </c>
      <c r="AS480" s="303">
        <f t="shared" si="77"/>
        <v>0</v>
      </c>
      <c r="AT480" s="303">
        <f t="shared" si="77"/>
        <v>0</v>
      </c>
      <c r="AU480" s="302">
        <f t="shared" si="77"/>
        <v>0</v>
      </c>
      <c r="AV480" s="303">
        <f t="shared" si="77"/>
        <v>0</v>
      </c>
      <c r="AW480" s="303">
        <f t="shared" si="77"/>
        <v>0</v>
      </c>
      <c r="AX480" s="303">
        <f t="shared" si="77"/>
        <v>0</v>
      </c>
      <c r="AY480" s="303">
        <f t="shared" si="77"/>
        <v>0</v>
      </c>
      <c r="AZ480" s="303">
        <f t="shared" si="77"/>
        <v>0</v>
      </c>
      <c r="BA480" s="303">
        <f t="shared" si="77"/>
        <v>0</v>
      </c>
      <c r="BB480" s="303">
        <f t="shared" si="77"/>
        <v>0</v>
      </c>
      <c r="BC480" s="303">
        <f t="shared" si="77"/>
        <v>0</v>
      </c>
      <c r="BD480" s="303">
        <f t="shared" si="77"/>
        <v>0</v>
      </c>
      <c r="BE480" s="303">
        <f t="shared" si="77"/>
        <v>0</v>
      </c>
      <c r="BF480" s="303">
        <f t="shared" si="77"/>
        <v>0</v>
      </c>
      <c r="BG480" s="303">
        <f t="shared" si="77"/>
        <v>0</v>
      </c>
      <c r="BH480" s="303">
        <f t="shared" si="77"/>
        <v>0</v>
      </c>
      <c r="BI480" s="303">
        <f t="shared" si="77"/>
        <v>0</v>
      </c>
      <c r="BJ480" s="303">
        <f t="shared" si="77"/>
        <v>0</v>
      </c>
      <c r="BK480" s="303">
        <f t="shared" si="77"/>
        <v>0</v>
      </c>
      <c r="BL480" s="303">
        <f t="shared" si="77"/>
        <v>0</v>
      </c>
      <c r="BM480" s="303">
        <f t="shared" si="77"/>
        <v>0</v>
      </c>
      <c r="BN480" s="303">
        <f t="shared" si="77"/>
        <v>0</v>
      </c>
      <c r="BO480" s="303">
        <f t="shared" si="77"/>
        <v>0</v>
      </c>
      <c r="BP480" s="303">
        <f t="shared" si="77"/>
        <v>0</v>
      </c>
      <c r="BQ480" s="303">
        <f t="shared" si="77"/>
        <v>0</v>
      </c>
      <c r="BR480" s="303">
        <f t="shared" si="75"/>
        <v>0</v>
      </c>
      <c r="BS480" s="303">
        <f t="shared" si="75"/>
        <v>0</v>
      </c>
      <c r="BT480" s="303">
        <f t="shared" si="75"/>
        <v>0</v>
      </c>
      <c r="BU480" s="303">
        <f t="shared" si="75"/>
        <v>0</v>
      </c>
      <c r="BV480" s="303">
        <f t="shared" si="75"/>
        <v>0</v>
      </c>
      <c r="BW480" s="303">
        <f t="shared" si="75"/>
        <v>0</v>
      </c>
      <c r="BX480" s="303">
        <f t="shared" si="75"/>
        <v>0</v>
      </c>
      <c r="BY480" s="303">
        <f t="shared" si="75"/>
        <v>0</v>
      </c>
      <c r="BZ480" s="303">
        <f t="shared" si="75"/>
        <v>0</v>
      </c>
      <c r="CA480" s="303">
        <f t="shared" si="75"/>
        <v>0</v>
      </c>
      <c r="CB480" s="303">
        <f t="shared" si="75"/>
        <v>0</v>
      </c>
      <c r="CC480" s="303">
        <f t="shared" si="75"/>
        <v>0</v>
      </c>
      <c r="CD480" s="303">
        <f t="shared" si="75"/>
        <v>0</v>
      </c>
      <c r="CE480" s="303">
        <f t="shared" si="75"/>
        <v>0</v>
      </c>
      <c r="CF480" s="303">
        <f t="shared" si="75"/>
        <v>0</v>
      </c>
      <c r="CG480" s="303">
        <f t="shared" si="75"/>
        <v>0</v>
      </c>
      <c r="CH480" s="303">
        <f t="shared" si="75"/>
        <v>0</v>
      </c>
      <c r="CI480" s="303">
        <f t="shared" si="75"/>
        <v>0</v>
      </c>
      <c r="CJ480" s="304">
        <f t="shared" si="75"/>
        <v>0</v>
      </c>
      <c r="CK480" s="268">
        <f t="shared" si="42"/>
        <v>0</v>
      </c>
    </row>
    <row r="481" spans="2:89">
      <c r="B481" s="280"/>
      <c r="C481" s="565">
        <f t="shared" si="76"/>
        <v>22</v>
      </c>
      <c r="D481" s="617" t="str">
        <f t="shared" si="76"/>
        <v>その他の製造工業製品</v>
      </c>
      <c r="E481" s="302">
        <f t="shared" si="41"/>
        <v>0</v>
      </c>
      <c r="F481" s="303">
        <f t="shared" si="77"/>
        <v>0</v>
      </c>
      <c r="G481" s="303">
        <f t="shared" si="77"/>
        <v>0</v>
      </c>
      <c r="H481" s="303">
        <f t="shared" si="77"/>
        <v>0</v>
      </c>
      <c r="I481" s="303">
        <f t="shared" si="77"/>
        <v>0</v>
      </c>
      <c r="J481" s="303">
        <f t="shared" si="77"/>
        <v>0</v>
      </c>
      <c r="K481" s="303">
        <f t="shared" si="77"/>
        <v>0</v>
      </c>
      <c r="L481" s="303">
        <f t="shared" si="77"/>
        <v>0</v>
      </c>
      <c r="M481" s="303">
        <f t="shared" si="77"/>
        <v>0</v>
      </c>
      <c r="N481" s="303">
        <f t="shared" si="77"/>
        <v>0</v>
      </c>
      <c r="O481" s="303">
        <f t="shared" si="77"/>
        <v>0</v>
      </c>
      <c r="P481" s="303">
        <f t="shared" si="77"/>
        <v>0</v>
      </c>
      <c r="Q481" s="303">
        <f t="shared" si="77"/>
        <v>0</v>
      </c>
      <c r="R481" s="303">
        <f t="shared" si="77"/>
        <v>0</v>
      </c>
      <c r="S481" s="303">
        <f t="shared" si="77"/>
        <v>0</v>
      </c>
      <c r="T481" s="303">
        <f t="shared" si="77"/>
        <v>0</v>
      </c>
      <c r="U481" s="303">
        <f t="shared" si="77"/>
        <v>0</v>
      </c>
      <c r="V481" s="303">
        <f t="shared" si="77"/>
        <v>0</v>
      </c>
      <c r="W481" s="303">
        <f t="shared" si="77"/>
        <v>0</v>
      </c>
      <c r="X481" s="303">
        <f t="shared" si="77"/>
        <v>0</v>
      </c>
      <c r="Y481" s="303">
        <f t="shared" si="77"/>
        <v>0</v>
      </c>
      <c r="Z481" s="303">
        <f t="shared" si="77"/>
        <v>0</v>
      </c>
      <c r="AA481" s="303">
        <f t="shared" si="77"/>
        <v>0</v>
      </c>
      <c r="AB481" s="303">
        <f t="shared" si="77"/>
        <v>0</v>
      </c>
      <c r="AC481" s="303">
        <f t="shared" si="77"/>
        <v>0</v>
      </c>
      <c r="AD481" s="303">
        <f t="shared" si="77"/>
        <v>0</v>
      </c>
      <c r="AE481" s="303">
        <f t="shared" si="77"/>
        <v>0</v>
      </c>
      <c r="AF481" s="303">
        <f t="shared" si="77"/>
        <v>0</v>
      </c>
      <c r="AG481" s="303">
        <f t="shared" si="77"/>
        <v>0</v>
      </c>
      <c r="AH481" s="303">
        <f t="shared" si="77"/>
        <v>0</v>
      </c>
      <c r="AI481" s="303">
        <f t="shared" si="77"/>
        <v>0</v>
      </c>
      <c r="AJ481" s="303">
        <f t="shared" si="77"/>
        <v>0</v>
      </c>
      <c r="AK481" s="303">
        <f t="shared" si="77"/>
        <v>0</v>
      </c>
      <c r="AL481" s="303">
        <f t="shared" si="77"/>
        <v>0</v>
      </c>
      <c r="AM481" s="303">
        <f t="shared" si="77"/>
        <v>0</v>
      </c>
      <c r="AN481" s="303">
        <f t="shared" si="77"/>
        <v>0</v>
      </c>
      <c r="AO481" s="303">
        <f t="shared" si="77"/>
        <v>0</v>
      </c>
      <c r="AP481" s="303">
        <f t="shared" si="77"/>
        <v>0</v>
      </c>
      <c r="AQ481" s="303">
        <f t="shared" si="77"/>
        <v>0</v>
      </c>
      <c r="AR481" s="303">
        <f t="shared" si="77"/>
        <v>0</v>
      </c>
      <c r="AS481" s="303">
        <f t="shared" si="77"/>
        <v>0</v>
      </c>
      <c r="AT481" s="303">
        <f t="shared" si="77"/>
        <v>0</v>
      </c>
      <c r="AU481" s="302">
        <f t="shared" si="77"/>
        <v>0</v>
      </c>
      <c r="AV481" s="303">
        <f t="shared" si="77"/>
        <v>0</v>
      </c>
      <c r="AW481" s="303">
        <f t="shared" si="77"/>
        <v>0</v>
      </c>
      <c r="AX481" s="303">
        <f t="shared" si="77"/>
        <v>0</v>
      </c>
      <c r="AY481" s="303">
        <f t="shared" si="77"/>
        <v>0</v>
      </c>
      <c r="AZ481" s="303">
        <f t="shared" si="77"/>
        <v>0</v>
      </c>
      <c r="BA481" s="303">
        <f t="shared" si="77"/>
        <v>0</v>
      </c>
      <c r="BB481" s="303">
        <f t="shared" si="77"/>
        <v>0</v>
      </c>
      <c r="BC481" s="303">
        <f t="shared" si="77"/>
        <v>0</v>
      </c>
      <c r="BD481" s="303">
        <f t="shared" si="77"/>
        <v>0</v>
      </c>
      <c r="BE481" s="303">
        <f t="shared" si="77"/>
        <v>0</v>
      </c>
      <c r="BF481" s="303">
        <f t="shared" si="77"/>
        <v>0</v>
      </c>
      <c r="BG481" s="303">
        <f t="shared" si="77"/>
        <v>0</v>
      </c>
      <c r="BH481" s="303">
        <f t="shared" si="77"/>
        <v>0</v>
      </c>
      <c r="BI481" s="303">
        <f t="shared" si="77"/>
        <v>0</v>
      </c>
      <c r="BJ481" s="303">
        <f t="shared" si="77"/>
        <v>0</v>
      </c>
      <c r="BK481" s="303">
        <f t="shared" si="77"/>
        <v>0</v>
      </c>
      <c r="BL481" s="303">
        <f t="shared" si="77"/>
        <v>0</v>
      </c>
      <c r="BM481" s="303">
        <f t="shared" si="77"/>
        <v>0</v>
      </c>
      <c r="BN481" s="303">
        <f t="shared" si="77"/>
        <v>0</v>
      </c>
      <c r="BO481" s="303">
        <f t="shared" si="77"/>
        <v>0</v>
      </c>
      <c r="BP481" s="303">
        <f t="shared" si="77"/>
        <v>0</v>
      </c>
      <c r="BQ481" s="303">
        <f t="shared" si="77"/>
        <v>0</v>
      </c>
      <c r="BR481" s="303">
        <f t="shared" si="75"/>
        <v>0</v>
      </c>
      <c r="BS481" s="303">
        <f t="shared" si="75"/>
        <v>0</v>
      </c>
      <c r="BT481" s="303">
        <f t="shared" si="75"/>
        <v>0</v>
      </c>
      <c r="BU481" s="303">
        <f t="shared" si="75"/>
        <v>0</v>
      </c>
      <c r="BV481" s="303">
        <f t="shared" si="75"/>
        <v>0</v>
      </c>
      <c r="BW481" s="303">
        <f t="shared" si="75"/>
        <v>0</v>
      </c>
      <c r="BX481" s="303">
        <f t="shared" si="75"/>
        <v>0</v>
      </c>
      <c r="BY481" s="303">
        <f t="shared" si="75"/>
        <v>0</v>
      </c>
      <c r="BZ481" s="303">
        <f t="shared" si="75"/>
        <v>0</v>
      </c>
      <c r="CA481" s="303">
        <f t="shared" si="75"/>
        <v>0</v>
      </c>
      <c r="CB481" s="303">
        <f t="shared" si="75"/>
        <v>0</v>
      </c>
      <c r="CC481" s="303">
        <f t="shared" si="75"/>
        <v>0</v>
      </c>
      <c r="CD481" s="303">
        <f t="shared" si="75"/>
        <v>0</v>
      </c>
      <c r="CE481" s="303">
        <f t="shared" si="75"/>
        <v>0</v>
      </c>
      <c r="CF481" s="303">
        <f t="shared" si="75"/>
        <v>0</v>
      </c>
      <c r="CG481" s="303">
        <f t="shared" si="75"/>
        <v>0</v>
      </c>
      <c r="CH481" s="303">
        <f t="shared" si="75"/>
        <v>0</v>
      </c>
      <c r="CI481" s="303">
        <f t="shared" si="75"/>
        <v>0</v>
      </c>
      <c r="CJ481" s="304">
        <f t="shared" si="75"/>
        <v>0</v>
      </c>
      <c r="CK481" s="268">
        <f t="shared" si="42"/>
        <v>0</v>
      </c>
    </row>
    <row r="482" spans="2:89">
      <c r="B482" s="280"/>
      <c r="C482" s="565">
        <f t="shared" si="76"/>
        <v>23</v>
      </c>
      <c r="D482" s="617" t="str">
        <f t="shared" si="76"/>
        <v>建設</v>
      </c>
      <c r="E482" s="302">
        <f t="shared" si="41"/>
        <v>0</v>
      </c>
      <c r="F482" s="303">
        <f t="shared" si="77"/>
        <v>0</v>
      </c>
      <c r="G482" s="303">
        <f t="shared" si="77"/>
        <v>0</v>
      </c>
      <c r="H482" s="303">
        <f t="shared" si="77"/>
        <v>0</v>
      </c>
      <c r="I482" s="303">
        <f t="shared" si="77"/>
        <v>0</v>
      </c>
      <c r="J482" s="303">
        <f t="shared" si="77"/>
        <v>0</v>
      </c>
      <c r="K482" s="303">
        <f t="shared" si="77"/>
        <v>0</v>
      </c>
      <c r="L482" s="303">
        <f t="shared" si="77"/>
        <v>0</v>
      </c>
      <c r="M482" s="303">
        <f t="shared" si="77"/>
        <v>0</v>
      </c>
      <c r="N482" s="303">
        <f t="shared" si="77"/>
        <v>0</v>
      </c>
      <c r="O482" s="303">
        <f t="shared" si="77"/>
        <v>0</v>
      </c>
      <c r="P482" s="303">
        <f t="shared" si="77"/>
        <v>0</v>
      </c>
      <c r="Q482" s="303">
        <f t="shared" si="77"/>
        <v>0</v>
      </c>
      <c r="R482" s="303">
        <f t="shared" si="77"/>
        <v>0</v>
      </c>
      <c r="S482" s="303">
        <f t="shared" si="77"/>
        <v>0</v>
      </c>
      <c r="T482" s="303">
        <f t="shared" si="77"/>
        <v>0</v>
      </c>
      <c r="U482" s="303">
        <f t="shared" si="77"/>
        <v>0</v>
      </c>
      <c r="V482" s="303">
        <f t="shared" si="77"/>
        <v>0</v>
      </c>
      <c r="W482" s="303">
        <f t="shared" si="77"/>
        <v>0</v>
      </c>
      <c r="X482" s="303">
        <f t="shared" si="77"/>
        <v>0</v>
      </c>
      <c r="Y482" s="303">
        <f t="shared" si="77"/>
        <v>0</v>
      </c>
      <c r="Z482" s="303">
        <f t="shared" si="77"/>
        <v>0</v>
      </c>
      <c r="AA482" s="303">
        <f t="shared" si="77"/>
        <v>0</v>
      </c>
      <c r="AB482" s="303">
        <f t="shared" si="77"/>
        <v>0</v>
      </c>
      <c r="AC482" s="303">
        <f t="shared" si="77"/>
        <v>0</v>
      </c>
      <c r="AD482" s="303">
        <f t="shared" si="77"/>
        <v>0</v>
      </c>
      <c r="AE482" s="303">
        <f t="shared" si="77"/>
        <v>0</v>
      </c>
      <c r="AF482" s="303">
        <f t="shared" si="77"/>
        <v>0</v>
      </c>
      <c r="AG482" s="303">
        <f t="shared" si="77"/>
        <v>0</v>
      </c>
      <c r="AH482" s="303">
        <f t="shared" si="77"/>
        <v>0</v>
      </c>
      <c r="AI482" s="303">
        <f t="shared" si="77"/>
        <v>0</v>
      </c>
      <c r="AJ482" s="303">
        <f t="shared" si="77"/>
        <v>0</v>
      </c>
      <c r="AK482" s="303">
        <f t="shared" si="77"/>
        <v>0</v>
      </c>
      <c r="AL482" s="303">
        <f t="shared" si="77"/>
        <v>0</v>
      </c>
      <c r="AM482" s="303">
        <f t="shared" si="77"/>
        <v>0</v>
      </c>
      <c r="AN482" s="303">
        <f t="shared" si="77"/>
        <v>0</v>
      </c>
      <c r="AO482" s="303">
        <f t="shared" si="77"/>
        <v>0</v>
      </c>
      <c r="AP482" s="303">
        <f t="shared" si="77"/>
        <v>0</v>
      </c>
      <c r="AQ482" s="303">
        <f t="shared" si="77"/>
        <v>0</v>
      </c>
      <c r="AR482" s="303">
        <f t="shared" si="77"/>
        <v>0</v>
      </c>
      <c r="AS482" s="303">
        <f t="shared" si="77"/>
        <v>0</v>
      </c>
      <c r="AT482" s="303">
        <f t="shared" si="77"/>
        <v>0</v>
      </c>
      <c r="AU482" s="302">
        <f t="shared" si="77"/>
        <v>0</v>
      </c>
      <c r="AV482" s="303">
        <f t="shared" si="77"/>
        <v>0</v>
      </c>
      <c r="AW482" s="303">
        <f t="shared" si="77"/>
        <v>0</v>
      </c>
      <c r="AX482" s="303">
        <f t="shared" si="77"/>
        <v>0</v>
      </c>
      <c r="AY482" s="303">
        <f t="shared" si="77"/>
        <v>0</v>
      </c>
      <c r="AZ482" s="303">
        <f t="shared" si="77"/>
        <v>0</v>
      </c>
      <c r="BA482" s="303">
        <f t="shared" si="77"/>
        <v>0</v>
      </c>
      <c r="BB482" s="303">
        <f t="shared" si="77"/>
        <v>0</v>
      </c>
      <c r="BC482" s="303">
        <f t="shared" si="77"/>
        <v>0</v>
      </c>
      <c r="BD482" s="303">
        <f t="shared" si="77"/>
        <v>0</v>
      </c>
      <c r="BE482" s="303">
        <f t="shared" si="77"/>
        <v>0</v>
      </c>
      <c r="BF482" s="303">
        <f t="shared" si="77"/>
        <v>0</v>
      </c>
      <c r="BG482" s="303">
        <f t="shared" si="77"/>
        <v>0</v>
      </c>
      <c r="BH482" s="303">
        <f t="shared" si="77"/>
        <v>0</v>
      </c>
      <c r="BI482" s="303">
        <f t="shared" si="77"/>
        <v>0</v>
      </c>
      <c r="BJ482" s="303">
        <f t="shared" si="77"/>
        <v>0</v>
      </c>
      <c r="BK482" s="303">
        <f t="shared" si="77"/>
        <v>0</v>
      </c>
      <c r="BL482" s="303">
        <f t="shared" si="77"/>
        <v>0</v>
      </c>
      <c r="BM482" s="303">
        <f t="shared" si="77"/>
        <v>0</v>
      </c>
      <c r="BN482" s="303">
        <f t="shared" si="77"/>
        <v>0</v>
      </c>
      <c r="BO482" s="303">
        <f t="shared" si="77"/>
        <v>0</v>
      </c>
      <c r="BP482" s="303">
        <f t="shared" si="77"/>
        <v>0</v>
      </c>
      <c r="BQ482" s="303">
        <f t="shared" si="77"/>
        <v>0</v>
      </c>
      <c r="BR482" s="303">
        <f t="shared" si="75"/>
        <v>0</v>
      </c>
      <c r="BS482" s="303">
        <f t="shared" si="75"/>
        <v>0</v>
      </c>
      <c r="BT482" s="303">
        <f t="shared" si="75"/>
        <v>0</v>
      </c>
      <c r="BU482" s="303">
        <f t="shared" si="75"/>
        <v>0</v>
      </c>
      <c r="BV482" s="303">
        <f t="shared" si="75"/>
        <v>0</v>
      </c>
      <c r="BW482" s="303">
        <f t="shared" si="75"/>
        <v>0</v>
      </c>
      <c r="BX482" s="303">
        <f t="shared" si="75"/>
        <v>0</v>
      </c>
      <c r="BY482" s="303">
        <f t="shared" si="75"/>
        <v>0</v>
      </c>
      <c r="BZ482" s="303">
        <f t="shared" si="75"/>
        <v>0</v>
      </c>
      <c r="CA482" s="303">
        <f t="shared" si="75"/>
        <v>0</v>
      </c>
      <c r="CB482" s="303">
        <f t="shared" si="75"/>
        <v>0</v>
      </c>
      <c r="CC482" s="303">
        <f t="shared" si="75"/>
        <v>0</v>
      </c>
      <c r="CD482" s="303">
        <f t="shared" si="75"/>
        <v>0</v>
      </c>
      <c r="CE482" s="303">
        <f t="shared" si="75"/>
        <v>0</v>
      </c>
      <c r="CF482" s="303">
        <f t="shared" si="75"/>
        <v>0</v>
      </c>
      <c r="CG482" s="303">
        <f t="shared" si="75"/>
        <v>0</v>
      </c>
      <c r="CH482" s="303">
        <f t="shared" si="75"/>
        <v>0</v>
      </c>
      <c r="CI482" s="303">
        <f t="shared" si="75"/>
        <v>0</v>
      </c>
      <c r="CJ482" s="304">
        <f t="shared" si="75"/>
        <v>0</v>
      </c>
      <c r="CK482" s="268">
        <f t="shared" si="42"/>
        <v>0</v>
      </c>
    </row>
    <row r="483" spans="2:89">
      <c r="B483" s="280"/>
      <c r="C483" s="565">
        <f t="shared" si="76"/>
        <v>24</v>
      </c>
      <c r="D483" s="617" t="str">
        <f t="shared" si="76"/>
        <v>電力・ガス・熱供給</v>
      </c>
      <c r="E483" s="302">
        <f t="shared" ref="E483:T502" si="78">E$414*E392</f>
        <v>0</v>
      </c>
      <c r="F483" s="303">
        <f t="shared" si="78"/>
        <v>0</v>
      </c>
      <c r="G483" s="303">
        <f t="shared" si="78"/>
        <v>0</v>
      </c>
      <c r="H483" s="303">
        <f t="shared" si="78"/>
        <v>0</v>
      </c>
      <c r="I483" s="303">
        <f t="shared" si="78"/>
        <v>0</v>
      </c>
      <c r="J483" s="303">
        <f t="shared" si="78"/>
        <v>0</v>
      </c>
      <c r="K483" s="303">
        <f t="shared" si="78"/>
        <v>0</v>
      </c>
      <c r="L483" s="303">
        <f t="shared" si="78"/>
        <v>0</v>
      </c>
      <c r="M483" s="303">
        <f t="shared" si="78"/>
        <v>0</v>
      </c>
      <c r="N483" s="303">
        <f t="shared" si="78"/>
        <v>0</v>
      </c>
      <c r="O483" s="303">
        <f t="shared" si="78"/>
        <v>0</v>
      </c>
      <c r="P483" s="303">
        <f t="shared" si="78"/>
        <v>0</v>
      </c>
      <c r="Q483" s="303">
        <f t="shared" si="78"/>
        <v>0</v>
      </c>
      <c r="R483" s="303">
        <f t="shared" si="78"/>
        <v>0</v>
      </c>
      <c r="S483" s="303">
        <f t="shared" si="78"/>
        <v>0</v>
      </c>
      <c r="T483" s="303">
        <f t="shared" si="78"/>
        <v>0</v>
      </c>
      <c r="U483" s="303">
        <f t="shared" si="77"/>
        <v>0</v>
      </c>
      <c r="V483" s="303">
        <f t="shared" si="77"/>
        <v>0</v>
      </c>
      <c r="W483" s="303">
        <f t="shared" si="77"/>
        <v>0</v>
      </c>
      <c r="X483" s="303">
        <f t="shared" si="77"/>
        <v>0</v>
      </c>
      <c r="Y483" s="303">
        <f t="shared" si="77"/>
        <v>0</v>
      </c>
      <c r="Z483" s="303">
        <f t="shared" si="77"/>
        <v>0</v>
      </c>
      <c r="AA483" s="303">
        <f t="shared" si="77"/>
        <v>0</v>
      </c>
      <c r="AB483" s="303">
        <f t="shared" si="77"/>
        <v>0</v>
      </c>
      <c r="AC483" s="303">
        <f t="shared" si="77"/>
        <v>0</v>
      </c>
      <c r="AD483" s="303">
        <f t="shared" si="77"/>
        <v>0</v>
      </c>
      <c r="AE483" s="303">
        <f t="shared" si="77"/>
        <v>0</v>
      </c>
      <c r="AF483" s="303">
        <f t="shared" si="77"/>
        <v>0</v>
      </c>
      <c r="AG483" s="303">
        <f t="shared" si="77"/>
        <v>0</v>
      </c>
      <c r="AH483" s="303">
        <f t="shared" si="77"/>
        <v>0</v>
      </c>
      <c r="AI483" s="303">
        <f t="shared" si="77"/>
        <v>0</v>
      </c>
      <c r="AJ483" s="303">
        <f t="shared" si="77"/>
        <v>0</v>
      </c>
      <c r="AK483" s="303">
        <f t="shared" si="77"/>
        <v>0</v>
      </c>
      <c r="AL483" s="303">
        <f t="shared" si="77"/>
        <v>0</v>
      </c>
      <c r="AM483" s="303">
        <f t="shared" si="77"/>
        <v>0</v>
      </c>
      <c r="AN483" s="303">
        <f t="shared" si="77"/>
        <v>0</v>
      </c>
      <c r="AO483" s="303">
        <f t="shared" si="77"/>
        <v>0</v>
      </c>
      <c r="AP483" s="303">
        <f t="shared" si="77"/>
        <v>0</v>
      </c>
      <c r="AQ483" s="303">
        <f t="shared" si="77"/>
        <v>0</v>
      </c>
      <c r="AR483" s="303">
        <f t="shared" si="77"/>
        <v>0</v>
      </c>
      <c r="AS483" s="303">
        <f t="shared" si="77"/>
        <v>0</v>
      </c>
      <c r="AT483" s="303">
        <f t="shared" si="77"/>
        <v>0</v>
      </c>
      <c r="AU483" s="302">
        <f t="shared" si="77"/>
        <v>0</v>
      </c>
      <c r="AV483" s="303">
        <f t="shared" si="77"/>
        <v>0</v>
      </c>
      <c r="AW483" s="303">
        <f t="shared" si="77"/>
        <v>0</v>
      </c>
      <c r="AX483" s="303">
        <f t="shared" si="77"/>
        <v>0</v>
      </c>
      <c r="AY483" s="303">
        <f t="shared" si="77"/>
        <v>0</v>
      </c>
      <c r="AZ483" s="303">
        <f t="shared" si="77"/>
        <v>0</v>
      </c>
      <c r="BA483" s="303">
        <f t="shared" si="77"/>
        <v>0</v>
      </c>
      <c r="BB483" s="303">
        <f t="shared" si="77"/>
        <v>0</v>
      </c>
      <c r="BC483" s="303">
        <f t="shared" si="77"/>
        <v>0</v>
      </c>
      <c r="BD483" s="303">
        <f t="shared" si="77"/>
        <v>0</v>
      </c>
      <c r="BE483" s="303">
        <f t="shared" si="77"/>
        <v>0</v>
      </c>
      <c r="BF483" s="303">
        <f t="shared" si="77"/>
        <v>0</v>
      </c>
      <c r="BG483" s="303">
        <f t="shared" si="77"/>
        <v>0</v>
      </c>
      <c r="BH483" s="303">
        <f t="shared" si="77"/>
        <v>0</v>
      </c>
      <c r="BI483" s="303">
        <f t="shared" si="77"/>
        <v>0</v>
      </c>
      <c r="BJ483" s="303">
        <f t="shared" si="77"/>
        <v>0</v>
      </c>
      <c r="BK483" s="303">
        <f t="shared" si="77"/>
        <v>0</v>
      </c>
      <c r="BL483" s="303">
        <f t="shared" si="77"/>
        <v>0</v>
      </c>
      <c r="BM483" s="303">
        <f t="shared" si="77"/>
        <v>0</v>
      </c>
      <c r="BN483" s="303">
        <f t="shared" si="77"/>
        <v>0</v>
      </c>
      <c r="BO483" s="303">
        <f t="shared" si="77"/>
        <v>0</v>
      </c>
      <c r="BP483" s="303">
        <f t="shared" si="77"/>
        <v>0</v>
      </c>
      <c r="BQ483" s="303">
        <f t="shared" si="77"/>
        <v>0</v>
      </c>
      <c r="BR483" s="303">
        <f t="shared" si="75"/>
        <v>0</v>
      </c>
      <c r="BS483" s="303">
        <f t="shared" si="75"/>
        <v>0</v>
      </c>
      <c r="BT483" s="303">
        <f t="shared" si="75"/>
        <v>0</v>
      </c>
      <c r="BU483" s="303">
        <f t="shared" si="75"/>
        <v>0</v>
      </c>
      <c r="BV483" s="303">
        <f t="shared" si="75"/>
        <v>0</v>
      </c>
      <c r="BW483" s="303">
        <f t="shared" si="75"/>
        <v>0</v>
      </c>
      <c r="BX483" s="303">
        <f t="shared" si="75"/>
        <v>0</v>
      </c>
      <c r="BY483" s="303">
        <f t="shared" si="75"/>
        <v>0</v>
      </c>
      <c r="BZ483" s="303">
        <f t="shared" si="75"/>
        <v>0</v>
      </c>
      <c r="CA483" s="303">
        <f t="shared" si="75"/>
        <v>0</v>
      </c>
      <c r="CB483" s="303">
        <f t="shared" si="75"/>
        <v>0</v>
      </c>
      <c r="CC483" s="303">
        <f t="shared" si="75"/>
        <v>0</v>
      </c>
      <c r="CD483" s="303">
        <f t="shared" si="75"/>
        <v>0</v>
      </c>
      <c r="CE483" s="303">
        <f t="shared" si="75"/>
        <v>0</v>
      </c>
      <c r="CF483" s="303">
        <f t="shared" si="75"/>
        <v>0</v>
      </c>
      <c r="CG483" s="303">
        <f t="shared" si="75"/>
        <v>0</v>
      </c>
      <c r="CH483" s="303">
        <f t="shared" si="75"/>
        <v>0</v>
      </c>
      <c r="CI483" s="303">
        <f t="shared" si="75"/>
        <v>0</v>
      </c>
      <c r="CJ483" s="304">
        <f t="shared" si="75"/>
        <v>0</v>
      </c>
      <c r="CK483" s="268">
        <f t="shared" ref="CK483:CK503" si="79">SUM(E483:CJ483)</f>
        <v>0</v>
      </c>
    </row>
    <row r="484" spans="2:89">
      <c r="B484" s="280"/>
      <c r="C484" s="565">
        <f t="shared" si="76"/>
        <v>25</v>
      </c>
      <c r="D484" s="617" t="str">
        <f t="shared" si="76"/>
        <v>水道</v>
      </c>
      <c r="E484" s="302">
        <f t="shared" si="78"/>
        <v>0</v>
      </c>
      <c r="F484" s="303">
        <f t="shared" ref="F484:BQ487" si="80">F$414*F393</f>
        <v>0</v>
      </c>
      <c r="G484" s="303">
        <f t="shared" si="80"/>
        <v>0</v>
      </c>
      <c r="H484" s="303">
        <f t="shared" si="80"/>
        <v>0</v>
      </c>
      <c r="I484" s="303">
        <f t="shared" si="80"/>
        <v>0</v>
      </c>
      <c r="J484" s="303">
        <f t="shared" si="80"/>
        <v>0</v>
      </c>
      <c r="K484" s="303">
        <f t="shared" si="80"/>
        <v>0</v>
      </c>
      <c r="L484" s="303">
        <f t="shared" si="80"/>
        <v>0</v>
      </c>
      <c r="M484" s="303">
        <f t="shared" si="80"/>
        <v>0</v>
      </c>
      <c r="N484" s="303">
        <f t="shared" si="80"/>
        <v>0</v>
      </c>
      <c r="O484" s="303">
        <f t="shared" si="80"/>
        <v>0</v>
      </c>
      <c r="P484" s="303">
        <f t="shared" si="80"/>
        <v>0</v>
      </c>
      <c r="Q484" s="303">
        <f t="shared" si="80"/>
        <v>0</v>
      </c>
      <c r="R484" s="303">
        <f t="shared" si="80"/>
        <v>0</v>
      </c>
      <c r="S484" s="303">
        <f t="shared" si="80"/>
        <v>0</v>
      </c>
      <c r="T484" s="303">
        <f t="shared" si="80"/>
        <v>0</v>
      </c>
      <c r="U484" s="303">
        <f t="shared" si="80"/>
        <v>0</v>
      </c>
      <c r="V484" s="303">
        <f t="shared" si="80"/>
        <v>0</v>
      </c>
      <c r="W484" s="303">
        <f t="shared" si="80"/>
        <v>0</v>
      </c>
      <c r="X484" s="303">
        <f t="shared" si="80"/>
        <v>0</v>
      </c>
      <c r="Y484" s="303">
        <f t="shared" si="80"/>
        <v>0</v>
      </c>
      <c r="Z484" s="303">
        <f t="shared" si="80"/>
        <v>0</v>
      </c>
      <c r="AA484" s="303">
        <f t="shared" si="80"/>
        <v>0</v>
      </c>
      <c r="AB484" s="303">
        <f t="shared" si="80"/>
        <v>0</v>
      </c>
      <c r="AC484" s="303">
        <f t="shared" si="80"/>
        <v>0</v>
      </c>
      <c r="AD484" s="303">
        <f t="shared" si="80"/>
        <v>0</v>
      </c>
      <c r="AE484" s="303">
        <f t="shared" si="80"/>
        <v>0</v>
      </c>
      <c r="AF484" s="303">
        <f t="shared" si="80"/>
        <v>0</v>
      </c>
      <c r="AG484" s="303">
        <f t="shared" si="80"/>
        <v>0</v>
      </c>
      <c r="AH484" s="303">
        <f t="shared" si="80"/>
        <v>0</v>
      </c>
      <c r="AI484" s="303">
        <f t="shared" si="80"/>
        <v>0</v>
      </c>
      <c r="AJ484" s="303">
        <f t="shared" si="80"/>
        <v>0</v>
      </c>
      <c r="AK484" s="303">
        <f t="shared" si="80"/>
        <v>0</v>
      </c>
      <c r="AL484" s="303">
        <f t="shared" si="80"/>
        <v>0</v>
      </c>
      <c r="AM484" s="303">
        <f t="shared" si="80"/>
        <v>0</v>
      </c>
      <c r="AN484" s="303">
        <f t="shared" si="80"/>
        <v>0</v>
      </c>
      <c r="AO484" s="303">
        <f t="shared" si="80"/>
        <v>0</v>
      </c>
      <c r="AP484" s="303">
        <f t="shared" si="80"/>
        <v>0</v>
      </c>
      <c r="AQ484" s="303">
        <f t="shared" si="80"/>
        <v>0</v>
      </c>
      <c r="AR484" s="303">
        <f t="shared" si="80"/>
        <v>0</v>
      </c>
      <c r="AS484" s="303">
        <f t="shared" si="80"/>
        <v>0</v>
      </c>
      <c r="AT484" s="303">
        <f t="shared" si="80"/>
        <v>0</v>
      </c>
      <c r="AU484" s="302">
        <f t="shared" si="80"/>
        <v>0</v>
      </c>
      <c r="AV484" s="303">
        <f t="shared" si="80"/>
        <v>0</v>
      </c>
      <c r="AW484" s="303">
        <f t="shared" si="80"/>
        <v>0</v>
      </c>
      <c r="AX484" s="303">
        <f t="shared" si="80"/>
        <v>0</v>
      </c>
      <c r="AY484" s="303">
        <f t="shared" si="80"/>
        <v>0</v>
      </c>
      <c r="AZ484" s="303">
        <f t="shared" si="80"/>
        <v>0</v>
      </c>
      <c r="BA484" s="303">
        <f t="shared" si="80"/>
        <v>0</v>
      </c>
      <c r="BB484" s="303">
        <f t="shared" si="80"/>
        <v>0</v>
      </c>
      <c r="BC484" s="303">
        <f t="shared" si="80"/>
        <v>0</v>
      </c>
      <c r="BD484" s="303">
        <f t="shared" si="80"/>
        <v>0</v>
      </c>
      <c r="BE484" s="303">
        <f t="shared" si="80"/>
        <v>0</v>
      </c>
      <c r="BF484" s="303">
        <f t="shared" si="80"/>
        <v>0</v>
      </c>
      <c r="BG484" s="303">
        <f t="shared" si="80"/>
        <v>0</v>
      </c>
      <c r="BH484" s="303">
        <f t="shared" si="80"/>
        <v>0</v>
      </c>
      <c r="BI484" s="303">
        <f t="shared" si="80"/>
        <v>0</v>
      </c>
      <c r="BJ484" s="303">
        <f t="shared" si="80"/>
        <v>0</v>
      </c>
      <c r="BK484" s="303">
        <f t="shared" si="80"/>
        <v>0</v>
      </c>
      <c r="BL484" s="303">
        <f t="shared" si="80"/>
        <v>0</v>
      </c>
      <c r="BM484" s="303">
        <f t="shared" si="80"/>
        <v>0</v>
      </c>
      <c r="BN484" s="303">
        <f t="shared" si="80"/>
        <v>0</v>
      </c>
      <c r="BO484" s="303">
        <f t="shared" si="80"/>
        <v>0</v>
      </c>
      <c r="BP484" s="303">
        <f t="shared" si="80"/>
        <v>0</v>
      </c>
      <c r="BQ484" s="303">
        <f t="shared" si="80"/>
        <v>0</v>
      </c>
      <c r="BR484" s="303">
        <f t="shared" si="75"/>
        <v>0</v>
      </c>
      <c r="BS484" s="303">
        <f t="shared" si="75"/>
        <v>0</v>
      </c>
      <c r="BT484" s="303">
        <f t="shared" si="75"/>
        <v>0</v>
      </c>
      <c r="BU484" s="303">
        <f t="shared" si="75"/>
        <v>0</v>
      </c>
      <c r="BV484" s="303">
        <f t="shared" si="75"/>
        <v>0</v>
      </c>
      <c r="BW484" s="303">
        <f t="shared" si="75"/>
        <v>0</v>
      </c>
      <c r="BX484" s="303">
        <f t="shared" si="75"/>
        <v>0</v>
      </c>
      <c r="BY484" s="303">
        <f t="shared" si="75"/>
        <v>0</v>
      </c>
      <c r="BZ484" s="303">
        <f t="shared" si="75"/>
        <v>0</v>
      </c>
      <c r="CA484" s="303">
        <f t="shared" si="75"/>
        <v>0</v>
      </c>
      <c r="CB484" s="303">
        <f t="shared" si="75"/>
        <v>0</v>
      </c>
      <c r="CC484" s="303">
        <f t="shared" si="75"/>
        <v>0</v>
      </c>
      <c r="CD484" s="303">
        <f t="shared" si="75"/>
        <v>0</v>
      </c>
      <c r="CE484" s="303">
        <f t="shared" si="75"/>
        <v>0</v>
      </c>
      <c r="CF484" s="303">
        <f t="shared" si="75"/>
        <v>0</v>
      </c>
      <c r="CG484" s="303">
        <f t="shared" si="75"/>
        <v>0</v>
      </c>
      <c r="CH484" s="303">
        <f t="shared" si="75"/>
        <v>0</v>
      </c>
      <c r="CI484" s="303">
        <f t="shared" si="75"/>
        <v>0</v>
      </c>
      <c r="CJ484" s="304">
        <f t="shared" si="75"/>
        <v>0</v>
      </c>
      <c r="CK484" s="268">
        <f t="shared" si="79"/>
        <v>0</v>
      </c>
    </row>
    <row r="485" spans="2:89">
      <c r="B485" s="280"/>
      <c r="C485" s="565">
        <f t="shared" si="76"/>
        <v>26</v>
      </c>
      <c r="D485" s="617" t="str">
        <f t="shared" si="76"/>
        <v>廃棄物処理</v>
      </c>
      <c r="E485" s="302">
        <f t="shared" si="78"/>
        <v>0</v>
      </c>
      <c r="F485" s="303">
        <f t="shared" si="80"/>
        <v>0</v>
      </c>
      <c r="G485" s="303">
        <f t="shared" si="80"/>
        <v>0</v>
      </c>
      <c r="H485" s="303">
        <f t="shared" si="80"/>
        <v>0</v>
      </c>
      <c r="I485" s="303">
        <f t="shared" si="80"/>
        <v>0</v>
      </c>
      <c r="J485" s="303">
        <f t="shared" si="80"/>
        <v>0</v>
      </c>
      <c r="K485" s="303">
        <f t="shared" si="80"/>
        <v>0</v>
      </c>
      <c r="L485" s="303">
        <f t="shared" si="80"/>
        <v>0</v>
      </c>
      <c r="M485" s="303">
        <f t="shared" si="80"/>
        <v>0</v>
      </c>
      <c r="N485" s="303">
        <f t="shared" si="80"/>
        <v>0</v>
      </c>
      <c r="O485" s="303">
        <f t="shared" si="80"/>
        <v>0</v>
      </c>
      <c r="P485" s="303">
        <f t="shared" si="80"/>
        <v>0</v>
      </c>
      <c r="Q485" s="303">
        <f t="shared" si="80"/>
        <v>0</v>
      </c>
      <c r="R485" s="303">
        <f t="shared" si="80"/>
        <v>0</v>
      </c>
      <c r="S485" s="303">
        <f t="shared" si="80"/>
        <v>0</v>
      </c>
      <c r="T485" s="303">
        <f t="shared" si="80"/>
        <v>0</v>
      </c>
      <c r="U485" s="303">
        <f t="shared" si="80"/>
        <v>0</v>
      </c>
      <c r="V485" s="303">
        <f t="shared" si="80"/>
        <v>0</v>
      </c>
      <c r="W485" s="303">
        <f t="shared" si="80"/>
        <v>0</v>
      </c>
      <c r="X485" s="303">
        <f t="shared" si="80"/>
        <v>0</v>
      </c>
      <c r="Y485" s="303">
        <f t="shared" si="80"/>
        <v>0</v>
      </c>
      <c r="Z485" s="303">
        <f t="shared" si="80"/>
        <v>0</v>
      </c>
      <c r="AA485" s="303">
        <f t="shared" si="80"/>
        <v>0</v>
      </c>
      <c r="AB485" s="303">
        <f t="shared" si="80"/>
        <v>0</v>
      </c>
      <c r="AC485" s="303">
        <f t="shared" si="80"/>
        <v>0</v>
      </c>
      <c r="AD485" s="303">
        <f t="shared" si="80"/>
        <v>0</v>
      </c>
      <c r="AE485" s="303">
        <f t="shared" si="80"/>
        <v>0</v>
      </c>
      <c r="AF485" s="303">
        <f t="shared" si="80"/>
        <v>0</v>
      </c>
      <c r="AG485" s="303">
        <f t="shared" si="80"/>
        <v>0</v>
      </c>
      <c r="AH485" s="303">
        <f t="shared" si="80"/>
        <v>0</v>
      </c>
      <c r="AI485" s="303">
        <f t="shared" si="80"/>
        <v>0</v>
      </c>
      <c r="AJ485" s="303">
        <f t="shared" si="80"/>
        <v>0</v>
      </c>
      <c r="AK485" s="303">
        <f t="shared" si="80"/>
        <v>0</v>
      </c>
      <c r="AL485" s="303">
        <f t="shared" si="80"/>
        <v>0</v>
      </c>
      <c r="AM485" s="303">
        <f t="shared" si="80"/>
        <v>0</v>
      </c>
      <c r="AN485" s="303">
        <f t="shared" si="80"/>
        <v>0</v>
      </c>
      <c r="AO485" s="303">
        <f t="shared" si="80"/>
        <v>0</v>
      </c>
      <c r="AP485" s="303">
        <f t="shared" si="80"/>
        <v>0</v>
      </c>
      <c r="AQ485" s="303">
        <f t="shared" si="80"/>
        <v>0</v>
      </c>
      <c r="AR485" s="303">
        <f t="shared" si="80"/>
        <v>0</v>
      </c>
      <c r="AS485" s="303">
        <f t="shared" si="80"/>
        <v>0</v>
      </c>
      <c r="AT485" s="303">
        <f t="shared" si="80"/>
        <v>0</v>
      </c>
      <c r="AU485" s="302">
        <f t="shared" si="80"/>
        <v>0</v>
      </c>
      <c r="AV485" s="303">
        <f t="shared" si="80"/>
        <v>0</v>
      </c>
      <c r="AW485" s="303">
        <f t="shared" si="80"/>
        <v>0</v>
      </c>
      <c r="AX485" s="303">
        <f t="shared" si="80"/>
        <v>0</v>
      </c>
      <c r="AY485" s="303">
        <f t="shared" si="80"/>
        <v>0</v>
      </c>
      <c r="AZ485" s="303">
        <f t="shared" si="80"/>
        <v>0</v>
      </c>
      <c r="BA485" s="303">
        <f t="shared" si="80"/>
        <v>0</v>
      </c>
      <c r="BB485" s="303">
        <f t="shared" si="80"/>
        <v>0</v>
      </c>
      <c r="BC485" s="303">
        <f t="shared" si="80"/>
        <v>0</v>
      </c>
      <c r="BD485" s="303">
        <f t="shared" si="80"/>
        <v>0</v>
      </c>
      <c r="BE485" s="303">
        <f t="shared" si="80"/>
        <v>0</v>
      </c>
      <c r="BF485" s="303">
        <f t="shared" si="80"/>
        <v>0</v>
      </c>
      <c r="BG485" s="303">
        <f t="shared" si="80"/>
        <v>0</v>
      </c>
      <c r="BH485" s="303">
        <f t="shared" si="80"/>
        <v>0</v>
      </c>
      <c r="BI485" s="303">
        <f t="shared" si="80"/>
        <v>0</v>
      </c>
      <c r="BJ485" s="303">
        <f t="shared" si="80"/>
        <v>0</v>
      </c>
      <c r="BK485" s="303">
        <f t="shared" si="80"/>
        <v>0</v>
      </c>
      <c r="BL485" s="303">
        <f t="shared" si="80"/>
        <v>0</v>
      </c>
      <c r="BM485" s="303">
        <f t="shared" si="80"/>
        <v>0</v>
      </c>
      <c r="BN485" s="303">
        <f t="shared" si="80"/>
        <v>0</v>
      </c>
      <c r="BO485" s="303">
        <f t="shared" si="80"/>
        <v>0</v>
      </c>
      <c r="BP485" s="303">
        <f t="shared" si="80"/>
        <v>0</v>
      </c>
      <c r="BQ485" s="303">
        <f t="shared" si="80"/>
        <v>0</v>
      </c>
      <c r="BR485" s="303">
        <f t="shared" si="75"/>
        <v>0</v>
      </c>
      <c r="BS485" s="303">
        <f t="shared" si="75"/>
        <v>0</v>
      </c>
      <c r="BT485" s="303">
        <f t="shared" si="75"/>
        <v>0</v>
      </c>
      <c r="BU485" s="303">
        <f t="shared" si="75"/>
        <v>0</v>
      </c>
      <c r="BV485" s="303">
        <f t="shared" si="75"/>
        <v>0</v>
      </c>
      <c r="BW485" s="303">
        <f t="shared" si="75"/>
        <v>0</v>
      </c>
      <c r="BX485" s="303">
        <f t="shared" si="75"/>
        <v>0</v>
      </c>
      <c r="BY485" s="303">
        <f t="shared" si="75"/>
        <v>0</v>
      </c>
      <c r="BZ485" s="303">
        <f t="shared" si="75"/>
        <v>0</v>
      </c>
      <c r="CA485" s="303">
        <f t="shared" si="75"/>
        <v>0</v>
      </c>
      <c r="CB485" s="303">
        <f t="shared" si="75"/>
        <v>0</v>
      </c>
      <c r="CC485" s="303">
        <f t="shared" si="75"/>
        <v>0</v>
      </c>
      <c r="CD485" s="303">
        <f t="shared" si="75"/>
        <v>0</v>
      </c>
      <c r="CE485" s="303">
        <f t="shared" si="75"/>
        <v>0</v>
      </c>
      <c r="CF485" s="303">
        <f t="shared" si="75"/>
        <v>0</v>
      </c>
      <c r="CG485" s="303">
        <f t="shared" si="75"/>
        <v>0</v>
      </c>
      <c r="CH485" s="303">
        <f t="shared" si="75"/>
        <v>0</v>
      </c>
      <c r="CI485" s="303">
        <f t="shared" si="75"/>
        <v>0</v>
      </c>
      <c r="CJ485" s="304">
        <f t="shared" si="75"/>
        <v>0</v>
      </c>
      <c r="CK485" s="268">
        <f t="shared" si="79"/>
        <v>0</v>
      </c>
    </row>
    <row r="486" spans="2:89">
      <c r="B486" s="280"/>
      <c r="C486" s="565">
        <f t="shared" si="76"/>
        <v>27</v>
      </c>
      <c r="D486" s="617" t="str">
        <f t="shared" si="76"/>
        <v>商業</v>
      </c>
      <c r="E486" s="302">
        <f t="shared" si="78"/>
        <v>0</v>
      </c>
      <c r="F486" s="303">
        <f t="shared" si="80"/>
        <v>0</v>
      </c>
      <c r="G486" s="303">
        <f t="shared" si="80"/>
        <v>0</v>
      </c>
      <c r="H486" s="303">
        <f t="shared" si="80"/>
        <v>0</v>
      </c>
      <c r="I486" s="303">
        <f t="shared" si="80"/>
        <v>0</v>
      </c>
      <c r="J486" s="303">
        <f t="shared" si="80"/>
        <v>0</v>
      </c>
      <c r="K486" s="303">
        <f t="shared" si="80"/>
        <v>0</v>
      </c>
      <c r="L486" s="303">
        <f t="shared" si="80"/>
        <v>0</v>
      </c>
      <c r="M486" s="303">
        <f t="shared" si="80"/>
        <v>0</v>
      </c>
      <c r="N486" s="303">
        <f t="shared" si="80"/>
        <v>0</v>
      </c>
      <c r="O486" s="303">
        <f t="shared" si="80"/>
        <v>0</v>
      </c>
      <c r="P486" s="303">
        <f t="shared" si="80"/>
        <v>0</v>
      </c>
      <c r="Q486" s="303">
        <f t="shared" si="80"/>
        <v>0</v>
      </c>
      <c r="R486" s="303">
        <f t="shared" si="80"/>
        <v>0</v>
      </c>
      <c r="S486" s="303">
        <f t="shared" si="80"/>
        <v>0</v>
      </c>
      <c r="T486" s="303">
        <f t="shared" si="80"/>
        <v>0</v>
      </c>
      <c r="U486" s="303">
        <f t="shared" si="80"/>
        <v>0</v>
      </c>
      <c r="V486" s="303">
        <f t="shared" si="80"/>
        <v>0</v>
      </c>
      <c r="W486" s="303">
        <f t="shared" si="80"/>
        <v>0</v>
      </c>
      <c r="X486" s="303">
        <f t="shared" si="80"/>
        <v>0</v>
      </c>
      <c r="Y486" s="303">
        <f t="shared" si="80"/>
        <v>0</v>
      </c>
      <c r="Z486" s="303">
        <f t="shared" si="80"/>
        <v>0</v>
      </c>
      <c r="AA486" s="303">
        <f t="shared" si="80"/>
        <v>0</v>
      </c>
      <c r="AB486" s="303">
        <f t="shared" si="80"/>
        <v>0</v>
      </c>
      <c r="AC486" s="303">
        <f t="shared" si="80"/>
        <v>0</v>
      </c>
      <c r="AD486" s="303">
        <f t="shared" si="80"/>
        <v>0</v>
      </c>
      <c r="AE486" s="303">
        <f t="shared" si="80"/>
        <v>0</v>
      </c>
      <c r="AF486" s="303">
        <f t="shared" si="80"/>
        <v>0</v>
      </c>
      <c r="AG486" s="303">
        <f t="shared" si="80"/>
        <v>0</v>
      </c>
      <c r="AH486" s="303">
        <f t="shared" si="80"/>
        <v>0</v>
      </c>
      <c r="AI486" s="303">
        <f t="shared" si="80"/>
        <v>0</v>
      </c>
      <c r="AJ486" s="303">
        <f t="shared" si="80"/>
        <v>0</v>
      </c>
      <c r="AK486" s="303">
        <f t="shared" si="80"/>
        <v>0</v>
      </c>
      <c r="AL486" s="303">
        <f t="shared" si="80"/>
        <v>0</v>
      </c>
      <c r="AM486" s="303">
        <f t="shared" si="80"/>
        <v>0</v>
      </c>
      <c r="AN486" s="303">
        <f t="shared" si="80"/>
        <v>0</v>
      </c>
      <c r="AO486" s="303">
        <f t="shared" si="80"/>
        <v>0</v>
      </c>
      <c r="AP486" s="303">
        <f t="shared" si="80"/>
        <v>0</v>
      </c>
      <c r="AQ486" s="303">
        <f t="shared" si="80"/>
        <v>0</v>
      </c>
      <c r="AR486" s="303">
        <f t="shared" si="80"/>
        <v>0</v>
      </c>
      <c r="AS486" s="303">
        <f t="shared" si="80"/>
        <v>0</v>
      </c>
      <c r="AT486" s="303">
        <f t="shared" si="80"/>
        <v>0</v>
      </c>
      <c r="AU486" s="302">
        <f t="shared" si="80"/>
        <v>0</v>
      </c>
      <c r="AV486" s="303">
        <f t="shared" si="80"/>
        <v>0</v>
      </c>
      <c r="AW486" s="303">
        <f t="shared" si="80"/>
        <v>0</v>
      </c>
      <c r="AX486" s="303">
        <f t="shared" si="80"/>
        <v>0</v>
      </c>
      <c r="AY486" s="303">
        <f t="shared" si="80"/>
        <v>0</v>
      </c>
      <c r="AZ486" s="303">
        <f t="shared" si="80"/>
        <v>0</v>
      </c>
      <c r="BA486" s="303">
        <f t="shared" si="80"/>
        <v>0</v>
      </c>
      <c r="BB486" s="303">
        <f t="shared" si="80"/>
        <v>0</v>
      </c>
      <c r="BC486" s="303">
        <f t="shared" si="80"/>
        <v>0</v>
      </c>
      <c r="BD486" s="303">
        <f t="shared" si="80"/>
        <v>0</v>
      </c>
      <c r="BE486" s="303">
        <f t="shared" si="80"/>
        <v>0</v>
      </c>
      <c r="BF486" s="303">
        <f t="shared" si="80"/>
        <v>0</v>
      </c>
      <c r="BG486" s="303">
        <f t="shared" si="80"/>
        <v>0</v>
      </c>
      <c r="BH486" s="303">
        <f t="shared" si="80"/>
        <v>0</v>
      </c>
      <c r="BI486" s="303">
        <f t="shared" si="80"/>
        <v>0</v>
      </c>
      <c r="BJ486" s="303">
        <f t="shared" si="80"/>
        <v>0</v>
      </c>
      <c r="BK486" s="303">
        <f t="shared" si="80"/>
        <v>0</v>
      </c>
      <c r="BL486" s="303">
        <f t="shared" si="80"/>
        <v>0</v>
      </c>
      <c r="BM486" s="303">
        <f t="shared" si="80"/>
        <v>0</v>
      </c>
      <c r="BN486" s="303">
        <f t="shared" si="80"/>
        <v>0</v>
      </c>
      <c r="BO486" s="303">
        <f t="shared" si="80"/>
        <v>0</v>
      </c>
      <c r="BP486" s="303">
        <f t="shared" si="80"/>
        <v>0</v>
      </c>
      <c r="BQ486" s="303">
        <f t="shared" si="80"/>
        <v>0</v>
      </c>
      <c r="BR486" s="303">
        <f t="shared" si="75"/>
        <v>0</v>
      </c>
      <c r="BS486" s="303">
        <f t="shared" si="75"/>
        <v>0</v>
      </c>
      <c r="BT486" s="303">
        <f t="shared" si="75"/>
        <v>0</v>
      </c>
      <c r="BU486" s="303">
        <f t="shared" si="75"/>
        <v>0</v>
      </c>
      <c r="BV486" s="303">
        <f t="shared" si="75"/>
        <v>0</v>
      </c>
      <c r="BW486" s="303">
        <f t="shared" si="75"/>
        <v>0</v>
      </c>
      <c r="BX486" s="303">
        <f t="shared" si="75"/>
        <v>0</v>
      </c>
      <c r="BY486" s="303">
        <f t="shared" si="75"/>
        <v>0</v>
      </c>
      <c r="BZ486" s="303">
        <f t="shared" si="75"/>
        <v>0</v>
      </c>
      <c r="CA486" s="303">
        <f t="shared" si="75"/>
        <v>0</v>
      </c>
      <c r="CB486" s="303">
        <f t="shared" si="75"/>
        <v>0</v>
      </c>
      <c r="CC486" s="303">
        <f t="shared" si="75"/>
        <v>0</v>
      </c>
      <c r="CD486" s="303">
        <f t="shared" si="75"/>
        <v>0</v>
      </c>
      <c r="CE486" s="303">
        <f t="shared" si="75"/>
        <v>0</v>
      </c>
      <c r="CF486" s="303">
        <f t="shared" si="75"/>
        <v>0</v>
      </c>
      <c r="CG486" s="303">
        <f t="shared" si="75"/>
        <v>0</v>
      </c>
      <c r="CH486" s="303">
        <f t="shared" si="75"/>
        <v>0</v>
      </c>
      <c r="CI486" s="303">
        <f t="shared" si="75"/>
        <v>0</v>
      </c>
      <c r="CJ486" s="304">
        <f t="shared" si="75"/>
        <v>0</v>
      </c>
      <c r="CK486" s="268">
        <f t="shared" si="79"/>
        <v>0</v>
      </c>
    </row>
    <row r="487" spans="2:89">
      <c r="B487" s="280"/>
      <c r="C487" s="565">
        <f t="shared" si="76"/>
        <v>28</v>
      </c>
      <c r="D487" s="617" t="str">
        <f t="shared" si="76"/>
        <v>金融・保険</v>
      </c>
      <c r="E487" s="302">
        <f t="shared" si="78"/>
        <v>0</v>
      </c>
      <c r="F487" s="303">
        <f t="shared" si="80"/>
        <v>0</v>
      </c>
      <c r="G487" s="303">
        <f t="shared" si="80"/>
        <v>0</v>
      </c>
      <c r="H487" s="303">
        <f t="shared" si="80"/>
        <v>0</v>
      </c>
      <c r="I487" s="303">
        <f t="shared" si="80"/>
        <v>0</v>
      </c>
      <c r="J487" s="303">
        <f t="shared" si="80"/>
        <v>0</v>
      </c>
      <c r="K487" s="303">
        <f t="shared" si="80"/>
        <v>0</v>
      </c>
      <c r="L487" s="303">
        <f t="shared" si="80"/>
        <v>0</v>
      </c>
      <c r="M487" s="303">
        <f t="shared" si="80"/>
        <v>0</v>
      </c>
      <c r="N487" s="303">
        <f t="shared" si="80"/>
        <v>0</v>
      </c>
      <c r="O487" s="303">
        <f t="shared" si="80"/>
        <v>0</v>
      </c>
      <c r="P487" s="303">
        <f t="shared" si="80"/>
        <v>0</v>
      </c>
      <c r="Q487" s="303">
        <f t="shared" si="80"/>
        <v>0</v>
      </c>
      <c r="R487" s="303">
        <f t="shared" si="80"/>
        <v>0</v>
      </c>
      <c r="S487" s="303">
        <f t="shared" si="80"/>
        <v>0</v>
      </c>
      <c r="T487" s="303">
        <f t="shared" si="80"/>
        <v>0</v>
      </c>
      <c r="U487" s="303">
        <f t="shared" si="80"/>
        <v>0</v>
      </c>
      <c r="V487" s="303">
        <f t="shared" si="80"/>
        <v>0</v>
      </c>
      <c r="W487" s="303">
        <f t="shared" si="80"/>
        <v>0</v>
      </c>
      <c r="X487" s="303">
        <f t="shared" si="80"/>
        <v>0</v>
      </c>
      <c r="Y487" s="303">
        <f t="shared" si="80"/>
        <v>0</v>
      </c>
      <c r="Z487" s="303">
        <f t="shared" si="80"/>
        <v>0</v>
      </c>
      <c r="AA487" s="303">
        <f t="shared" si="80"/>
        <v>0</v>
      </c>
      <c r="AB487" s="303">
        <f t="shared" si="80"/>
        <v>0</v>
      </c>
      <c r="AC487" s="303">
        <f t="shared" si="80"/>
        <v>0</v>
      </c>
      <c r="AD487" s="303">
        <f t="shared" si="80"/>
        <v>0</v>
      </c>
      <c r="AE487" s="303">
        <f t="shared" si="80"/>
        <v>0</v>
      </c>
      <c r="AF487" s="303">
        <f t="shared" si="80"/>
        <v>0</v>
      </c>
      <c r="AG487" s="303">
        <f t="shared" si="80"/>
        <v>0</v>
      </c>
      <c r="AH487" s="303">
        <f t="shared" si="80"/>
        <v>0</v>
      </c>
      <c r="AI487" s="303">
        <f t="shared" si="80"/>
        <v>0</v>
      </c>
      <c r="AJ487" s="303">
        <f t="shared" si="80"/>
        <v>0</v>
      </c>
      <c r="AK487" s="303">
        <f t="shared" si="80"/>
        <v>0</v>
      </c>
      <c r="AL487" s="303">
        <f t="shared" si="80"/>
        <v>0</v>
      </c>
      <c r="AM487" s="303">
        <f t="shared" si="80"/>
        <v>0</v>
      </c>
      <c r="AN487" s="303">
        <f t="shared" si="80"/>
        <v>0</v>
      </c>
      <c r="AO487" s="303">
        <f t="shared" si="80"/>
        <v>0</v>
      </c>
      <c r="AP487" s="303">
        <f t="shared" si="80"/>
        <v>0</v>
      </c>
      <c r="AQ487" s="303">
        <f t="shared" si="80"/>
        <v>0</v>
      </c>
      <c r="AR487" s="303">
        <f t="shared" si="80"/>
        <v>0</v>
      </c>
      <c r="AS487" s="303">
        <f t="shared" si="80"/>
        <v>0</v>
      </c>
      <c r="AT487" s="303">
        <f t="shared" si="80"/>
        <v>0</v>
      </c>
      <c r="AU487" s="302">
        <f t="shared" si="80"/>
        <v>0</v>
      </c>
      <c r="AV487" s="303">
        <f t="shared" si="80"/>
        <v>0</v>
      </c>
      <c r="AW487" s="303">
        <f t="shared" si="80"/>
        <v>0</v>
      </c>
      <c r="AX487" s="303">
        <f t="shared" si="80"/>
        <v>0</v>
      </c>
      <c r="AY487" s="303">
        <f t="shared" si="80"/>
        <v>0</v>
      </c>
      <c r="AZ487" s="303">
        <f t="shared" si="80"/>
        <v>0</v>
      </c>
      <c r="BA487" s="303">
        <f t="shared" si="80"/>
        <v>0</v>
      </c>
      <c r="BB487" s="303">
        <f t="shared" si="80"/>
        <v>0</v>
      </c>
      <c r="BC487" s="303">
        <f t="shared" si="80"/>
        <v>0</v>
      </c>
      <c r="BD487" s="303">
        <f t="shared" si="80"/>
        <v>0</v>
      </c>
      <c r="BE487" s="303">
        <f t="shared" si="80"/>
        <v>0</v>
      </c>
      <c r="BF487" s="303">
        <f t="shared" si="80"/>
        <v>0</v>
      </c>
      <c r="BG487" s="303">
        <f t="shared" si="80"/>
        <v>0</v>
      </c>
      <c r="BH487" s="303">
        <f t="shared" si="80"/>
        <v>0</v>
      </c>
      <c r="BI487" s="303">
        <f t="shared" si="80"/>
        <v>0</v>
      </c>
      <c r="BJ487" s="303">
        <f t="shared" si="80"/>
        <v>0</v>
      </c>
      <c r="BK487" s="303">
        <f t="shared" si="80"/>
        <v>0</v>
      </c>
      <c r="BL487" s="303">
        <f t="shared" si="80"/>
        <v>0</v>
      </c>
      <c r="BM487" s="303">
        <f t="shared" si="80"/>
        <v>0</v>
      </c>
      <c r="BN487" s="303">
        <f t="shared" si="80"/>
        <v>0</v>
      </c>
      <c r="BO487" s="303">
        <f t="shared" si="80"/>
        <v>0</v>
      </c>
      <c r="BP487" s="303">
        <f t="shared" si="80"/>
        <v>0</v>
      </c>
      <c r="BQ487" s="303">
        <f t="shared" ref="BQ487:CJ490" si="81">BQ$414*BQ396</f>
        <v>0</v>
      </c>
      <c r="BR487" s="303">
        <f t="shared" si="81"/>
        <v>0</v>
      </c>
      <c r="BS487" s="303">
        <f t="shared" si="81"/>
        <v>0</v>
      </c>
      <c r="BT487" s="303">
        <f t="shared" si="81"/>
        <v>0</v>
      </c>
      <c r="BU487" s="303">
        <f t="shared" si="81"/>
        <v>0</v>
      </c>
      <c r="BV487" s="303">
        <f t="shared" si="81"/>
        <v>0</v>
      </c>
      <c r="BW487" s="303">
        <f t="shared" si="81"/>
        <v>0</v>
      </c>
      <c r="BX487" s="303">
        <f t="shared" si="81"/>
        <v>0</v>
      </c>
      <c r="BY487" s="303">
        <f t="shared" si="81"/>
        <v>0</v>
      </c>
      <c r="BZ487" s="303">
        <f t="shared" si="81"/>
        <v>0</v>
      </c>
      <c r="CA487" s="303">
        <f t="shared" si="81"/>
        <v>0</v>
      </c>
      <c r="CB487" s="303">
        <f t="shared" si="81"/>
        <v>0</v>
      </c>
      <c r="CC487" s="303">
        <f t="shared" si="81"/>
        <v>0</v>
      </c>
      <c r="CD487" s="303">
        <f t="shared" si="81"/>
        <v>0</v>
      </c>
      <c r="CE487" s="303">
        <f t="shared" si="81"/>
        <v>0</v>
      </c>
      <c r="CF487" s="303">
        <f t="shared" si="81"/>
        <v>0</v>
      </c>
      <c r="CG487" s="303">
        <f t="shared" si="81"/>
        <v>0</v>
      </c>
      <c r="CH487" s="303">
        <f t="shared" si="81"/>
        <v>0</v>
      </c>
      <c r="CI487" s="303">
        <f t="shared" si="81"/>
        <v>0</v>
      </c>
      <c r="CJ487" s="304">
        <f t="shared" si="81"/>
        <v>0</v>
      </c>
      <c r="CK487" s="268">
        <f t="shared" si="79"/>
        <v>0</v>
      </c>
    </row>
    <row r="488" spans="2:89">
      <c r="B488" s="280"/>
      <c r="C488" s="565">
        <f t="shared" si="76"/>
        <v>29</v>
      </c>
      <c r="D488" s="617" t="str">
        <f t="shared" si="76"/>
        <v>不動産</v>
      </c>
      <c r="E488" s="302">
        <f t="shared" si="78"/>
        <v>0</v>
      </c>
      <c r="F488" s="303">
        <f t="shared" ref="F488:BQ491" si="82">F$414*F397</f>
        <v>0</v>
      </c>
      <c r="G488" s="303">
        <f t="shared" si="82"/>
        <v>0</v>
      </c>
      <c r="H488" s="303">
        <f t="shared" si="82"/>
        <v>0</v>
      </c>
      <c r="I488" s="303">
        <f t="shared" si="82"/>
        <v>0</v>
      </c>
      <c r="J488" s="303">
        <f t="shared" si="82"/>
        <v>0</v>
      </c>
      <c r="K488" s="303">
        <f t="shared" si="82"/>
        <v>0</v>
      </c>
      <c r="L488" s="303">
        <f t="shared" si="82"/>
        <v>0</v>
      </c>
      <c r="M488" s="303">
        <f t="shared" si="82"/>
        <v>0</v>
      </c>
      <c r="N488" s="303">
        <f t="shared" si="82"/>
        <v>0</v>
      </c>
      <c r="O488" s="303">
        <f t="shared" si="82"/>
        <v>0</v>
      </c>
      <c r="P488" s="303">
        <f t="shared" si="82"/>
        <v>0</v>
      </c>
      <c r="Q488" s="303">
        <f t="shared" si="82"/>
        <v>0</v>
      </c>
      <c r="R488" s="303">
        <f t="shared" si="82"/>
        <v>0</v>
      </c>
      <c r="S488" s="303">
        <f t="shared" si="82"/>
        <v>0</v>
      </c>
      <c r="T488" s="303">
        <f t="shared" si="82"/>
        <v>0</v>
      </c>
      <c r="U488" s="303">
        <f t="shared" si="82"/>
        <v>0</v>
      </c>
      <c r="V488" s="303">
        <f t="shared" si="82"/>
        <v>0</v>
      </c>
      <c r="W488" s="303">
        <f t="shared" si="82"/>
        <v>0</v>
      </c>
      <c r="X488" s="303">
        <f t="shared" si="82"/>
        <v>0</v>
      </c>
      <c r="Y488" s="303">
        <f t="shared" si="82"/>
        <v>0</v>
      </c>
      <c r="Z488" s="303">
        <f t="shared" si="82"/>
        <v>0</v>
      </c>
      <c r="AA488" s="303">
        <f t="shared" si="82"/>
        <v>0</v>
      </c>
      <c r="AB488" s="303">
        <f t="shared" si="82"/>
        <v>0</v>
      </c>
      <c r="AC488" s="303">
        <f t="shared" si="82"/>
        <v>0</v>
      </c>
      <c r="AD488" s="303">
        <f t="shared" si="82"/>
        <v>0</v>
      </c>
      <c r="AE488" s="303">
        <f t="shared" si="82"/>
        <v>0</v>
      </c>
      <c r="AF488" s="303">
        <f t="shared" si="82"/>
        <v>0</v>
      </c>
      <c r="AG488" s="303">
        <f t="shared" si="82"/>
        <v>0</v>
      </c>
      <c r="AH488" s="303">
        <f t="shared" si="82"/>
        <v>0</v>
      </c>
      <c r="AI488" s="303">
        <f t="shared" si="82"/>
        <v>0</v>
      </c>
      <c r="AJ488" s="303">
        <f t="shared" si="82"/>
        <v>0</v>
      </c>
      <c r="AK488" s="303">
        <f t="shared" si="82"/>
        <v>0</v>
      </c>
      <c r="AL488" s="303">
        <f t="shared" si="82"/>
        <v>0</v>
      </c>
      <c r="AM488" s="303">
        <f t="shared" si="82"/>
        <v>0</v>
      </c>
      <c r="AN488" s="303">
        <f t="shared" si="82"/>
        <v>0</v>
      </c>
      <c r="AO488" s="303">
        <f t="shared" si="82"/>
        <v>0</v>
      </c>
      <c r="AP488" s="303">
        <f t="shared" si="82"/>
        <v>0</v>
      </c>
      <c r="AQ488" s="303">
        <f t="shared" si="82"/>
        <v>0</v>
      </c>
      <c r="AR488" s="303">
        <f t="shared" si="82"/>
        <v>0</v>
      </c>
      <c r="AS488" s="303">
        <f t="shared" si="82"/>
        <v>0</v>
      </c>
      <c r="AT488" s="303">
        <f t="shared" si="82"/>
        <v>0</v>
      </c>
      <c r="AU488" s="302">
        <f t="shared" si="82"/>
        <v>0</v>
      </c>
      <c r="AV488" s="303">
        <f t="shared" si="82"/>
        <v>0</v>
      </c>
      <c r="AW488" s="303">
        <f t="shared" si="82"/>
        <v>0</v>
      </c>
      <c r="AX488" s="303">
        <f t="shared" si="82"/>
        <v>0</v>
      </c>
      <c r="AY488" s="303">
        <f t="shared" si="82"/>
        <v>0</v>
      </c>
      <c r="AZ488" s="303">
        <f t="shared" si="82"/>
        <v>0</v>
      </c>
      <c r="BA488" s="303">
        <f t="shared" si="82"/>
        <v>0</v>
      </c>
      <c r="BB488" s="303">
        <f t="shared" si="82"/>
        <v>0</v>
      </c>
      <c r="BC488" s="303">
        <f t="shared" si="82"/>
        <v>0</v>
      </c>
      <c r="BD488" s="303">
        <f t="shared" si="82"/>
        <v>0</v>
      </c>
      <c r="BE488" s="303">
        <f t="shared" si="82"/>
        <v>0</v>
      </c>
      <c r="BF488" s="303">
        <f t="shared" si="82"/>
        <v>0</v>
      </c>
      <c r="BG488" s="303">
        <f t="shared" si="82"/>
        <v>0</v>
      </c>
      <c r="BH488" s="303">
        <f t="shared" si="82"/>
        <v>0</v>
      </c>
      <c r="BI488" s="303">
        <f t="shared" si="82"/>
        <v>0</v>
      </c>
      <c r="BJ488" s="303">
        <f t="shared" si="82"/>
        <v>0</v>
      </c>
      <c r="BK488" s="303">
        <f t="shared" si="82"/>
        <v>0</v>
      </c>
      <c r="BL488" s="303">
        <f t="shared" si="82"/>
        <v>0</v>
      </c>
      <c r="BM488" s="303">
        <f t="shared" si="82"/>
        <v>0</v>
      </c>
      <c r="BN488" s="303">
        <f t="shared" si="82"/>
        <v>0</v>
      </c>
      <c r="BO488" s="303">
        <f t="shared" si="82"/>
        <v>0</v>
      </c>
      <c r="BP488" s="303">
        <f t="shared" si="82"/>
        <v>0</v>
      </c>
      <c r="BQ488" s="303">
        <f t="shared" si="82"/>
        <v>0</v>
      </c>
      <c r="BR488" s="303">
        <f t="shared" si="81"/>
        <v>0</v>
      </c>
      <c r="BS488" s="303">
        <f t="shared" si="81"/>
        <v>0</v>
      </c>
      <c r="BT488" s="303">
        <f t="shared" si="81"/>
        <v>0</v>
      </c>
      <c r="BU488" s="303">
        <f t="shared" si="81"/>
        <v>0</v>
      </c>
      <c r="BV488" s="303">
        <f t="shared" si="81"/>
        <v>0</v>
      </c>
      <c r="BW488" s="303">
        <f t="shared" si="81"/>
        <v>0</v>
      </c>
      <c r="BX488" s="303">
        <f t="shared" si="81"/>
        <v>0</v>
      </c>
      <c r="BY488" s="303">
        <f t="shared" si="81"/>
        <v>0</v>
      </c>
      <c r="BZ488" s="303">
        <f t="shared" si="81"/>
        <v>0</v>
      </c>
      <c r="CA488" s="303">
        <f t="shared" si="81"/>
        <v>0</v>
      </c>
      <c r="CB488" s="303">
        <f t="shared" si="81"/>
        <v>0</v>
      </c>
      <c r="CC488" s="303">
        <f t="shared" si="81"/>
        <v>0</v>
      </c>
      <c r="CD488" s="303">
        <f t="shared" si="81"/>
        <v>0</v>
      </c>
      <c r="CE488" s="303">
        <f t="shared" si="81"/>
        <v>0</v>
      </c>
      <c r="CF488" s="303">
        <f t="shared" si="81"/>
        <v>0</v>
      </c>
      <c r="CG488" s="303">
        <f t="shared" si="81"/>
        <v>0</v>
      </c>
      <c r="CH488" s="303">
        <f t="shared" si="81"/>
        <v>0</v>
      </c>
      <c r="CI488" s="303">
        <f t="shared" si="81"/>
        <v>0</v>
      </c>
      <c r="CJ488" s="304">
        <f t="shared" si="81"/>
        <v>0</v>
      </c>
      <c r="CK488" s="268">
        <f t="shared" si="79"/>
        <v>0</v>
      </c>
    </row>
    <row r="489" spans="2:89">
      <c r="B489" s="280"/>
      <c r="C489" s="565">
        <f t="shared" si="76"/>
        <v>30</v>
      </c>
      <c r="D489" s="617" t="str">
        <f t="shared" si="76"/>
        <v>運輸・郵便</v>
      </c>
      <c r="E489" s="302">
        <f t="shared" si="78"/>
        <v>0</v>
      </c>
      <c r="F489" s="303">
        <f t="shared" si="82"/>
        <v>0</v>
      </c>
      <c r="G489" s="303">
        <f t="shared" si="82"/>
        <v>0</v>
      </c>
      <c r="H489" s="303">
        <f t="shared" si="82"/>
        <v>0</v>
      </c>
      <c r="I489" s="303">
        <f t="shared" si="82"/>
        <v>0</v>
      </c>
      <c r="J489" s="303">
        <f t="shared" si="82"/>
        <v>0</v>
      </c>
      <c r="K489" s="303">
        <f t="shared" si="82"/>
        <v>0</v>
      </c>
      <c r="L489" s="303">
        <f t="shared" si="82"/>
        <v>0</v>
      </c>
      <c r="M489" s="303">
        <f t="shared" si="82"/>
        <v>0</v>
      </c>
      <c r="N489" s="303">
        <f t="shared" si="82"/>
        <v>0</v>
      </c>
      <c r="O489" s="303">
        <f t="shared" si="82"/>
        <v>0</v>
      </c>
      <c r="P489" s="303">
        <f t="shared" si="82"/>
        <v>0</v>
      </c>
      <c r="Q489" s="303">
        <f t="shared" si="82"/>
        <v>0</v>
      </c>
      <c r="R489" s="303">
        <f t="shared" si="82"/>
        <v>0</v>
      </c>
      <c r="S489" s="303">
        <f t="shared" si="82"/>
        <v>0</v>
      </c>
      <c r="T489" s="303">
        <f t="shared" si="82"/>
        <v>0</v>
      </c>
      <c r="U489" s="303">
        <f t="shared" si="82"/>
        <v>0</v>
      </c>
      <c r="V489" s="303">
        <f t="shared" si="82"/>
        <v>0</v>
      </c>
      <c r="W489" s="303">
        <f t="shared" si="82"/>
        <v>0</v>
      </c>
      <c r="X489" s="303">
        <f t="shared" si="82"/>
        <v>0</v>
      </c>
      <c r="Y489" s="303">
        <f t="shared" si="82"/>
        <v>0</v>
      </c>
      <c r="Z489" s="303">
        <f t="shared" si="82"/>
        <v>0</v>
      </c>
      <c r="AA489" s="303">
        <f t="shared" si="82"/>
        <v>0</v>
      </c>
      <c r="AB489" s="303">
        <f t="shared" si="82"/>
        <v>0</v>
      </c>
      <c r="AC489" s="303">
        <f t="shared" si="82"/>
        <v>0</v>
      </c>
      <c r="AD489" s="303">
        <f t="shared" si="82"/>
        <v>0</v>
      </c>
      <c r="AE489" s="303">
        <f t="shared" si="82"/>
        <v>0</v>
      </c>
      <c r="AF489" s="303">
        <f t="shared" si="82"/>
        <v>0</v>
      </c>
      <c r="AG489" s="303">
        <f t="shared" si="82"/>
        <v>0</v>
      </c>
      <c r="AH489" s="303">
        <f t="shared" si="82"/>
        <v>0</v>
      </c>
      <c r="AI489" s="303">
        <f t="shared" si="82"/>
        <v>0</v>
      </c>
      <c r="AJ489" s="303">
        <f t="shared" si="82"/>
        <v>0</v>
      </c>
      <c r="AK489" s="303">
        <f t="shared" si="82"/>
        <v>0</v>
      </c>
      <c r="AL489" s="303">
        <f t="shared" si="82"/>
        <v>0</v>
      </c>
      <c r="AM489" s="303">
        <f t="shared" si="82"/>
        <v>0</v>
      </c>
      <c r="AN489" s="303">
        <f t="shared" si="82"/>
        <v>0</v>
      </c>
      <c r="AO489" s="303">
        <f t="shared" si="82"/>
        <v>0</v>
      </c>
      <c r="AP489" s="303">
        <f t="shared" si="82"/>
        <v>0</v>
      </c>
      <c r="AQ489" s="303">
        <f t="shared" si="82"/>
        <v>0</v>
      </c>
      <c r="AR489" s="303">
        <f t="shared" si="82"/>
        <v>0</v>
      </c>
      <c r="AS489" s="303">
        <f t="shared" si="82"/>
        <v>0</v>
      </c>
      <c r="AT489" s="303">
        <f t="shared" si="82"/>
        <v>0</v>
      </c>
      <c r="AU489" s="302">
        <f t="shared" si="82"/>
        <v>0</v>
      </c>
      <c r="AV489" s="303">
        <f t="shared" si="82"/>
        <v>0</v>
      </c>
      <c r="AW489" s="303">
        <f t="shared" si="82"/>
        <v>0</v>
      </c>
      <c r="AX489" s="303">
        <f t="shared" si="82"/>
        <v>0</v>
      </c>
      <c r="AY489" s="303">
        <f t="shared" si="82"/>
        <v>0</v>
      </c>
      <c r="AZ489" s="303">
        <f t="shared" si="82"/>
        <v>0</v>
      </c>
      <c r="BA489" s="303">
        <f t="shared" si="82"/>
        <v>0</v>
      </c>
      <c r="BB489" s="303">
        <f t="shared" si="82"/>
        <v>0</v>
      </c>
      <c r="BC489" s="303">
        <f t="shared" si="82"/>
        <v>0</v>
      </c>
      <c r="BD489" s="303">
        <f t="shared" si="82"/>
        <v>0</v>
      </c>
      <c r="BE489" s="303">
        <f t="shared" si="82"/>
        <v>0</v>
      </c>
      <c r="BF489" s="303">
        <f t="shared" si="82"/>
        <v>0</v>
      </c>
      <c r="BG489" s="303">
        <f t="shared" si="82"/>
        <v>0</v>
      </c>
      <c r="BH489" s="303">
        <f t="shared" si="82"/>
        <v>0</v>
      </c>
      <c r="BI489" s="303">
        <f t="shared" si="82"/>
        <v>0</v>
      </c>
      <c r="BJ489" s="303">
        <f t="shared" si="82"/>
        <v>0</v>
      </c>
      <c r="BK489" s="303">
        <f t="shared" si="82"/>
        <v>0</v>
      </c>
      <c r="BL489" s="303">
        <f t="shared" si="82"/>
        <v>0</v>
      </c>
      <c r="BM489" s="303">
        <f t="shared" si="82"/>
        <v>0</v>
      </c>
      <c r="BN489" s="303">
        <f t="shared" si="82"/>
        <v>0</v>
      </c>
      <c r="BO489" s="303">
        <f t="shared" si="82"/>
        <v>0</v>
      </c>
      <c r="BP489" s="303">
        <f t="shared" si="82"/>
        <v>0</v>
      </c>
      <c r="BQ489" s="303">
        <f t="shared" si="82"/>
        <v>0</v>
      </c>
      <c r="BR489" s="303">
        <f t="shared" si="81"/>
        <v>0</v>
      </c>
      <c r="BS489" s="303">
        <f t="shared" si="81"/>
        <v>0</v>
      </c>
      <c r="BT489" s="303">
        <f t="shared" si="81"/>
        <v>0</v>
      </c>
      <c r="BU489" s="303">
        <f t="shared" si="81"/>
        <v>0</v>
      </c>
      <c r="BV489" s="303">
        <f t="shared" si="81"/>
        <v>0</v>
      </c>
      <c r="BW489" s="303">
        <f t="shared" si="81"/>
        <v>0</v>
      </c>
      <c r="BX489" s="303">
        <f t="shared" si="81"/>
        <v>0</v>
      </c>
      <c r="BY489" s="303">
        <f t="shared" si="81"/>
        <v>0</v>
      </c>
      <c r="BZ489" s="303">
        <f t="shared" si="81"/>
        <v>0</v>
      </c>
      <c r="CA489" s="303">
        <f t="shared" si="81"/>
        <v>0</v>
      </c>
      <c r="CB489" s="303">
        <f t="shared" si="81"/>
        <v>0</v>
      </c>
      <c r="CC489" s="303">
        <f t="shared" si="81"/>
        <v>0</v>
      </c>
      <c r="CD489" s="303">
        <f t="shared" si="81"/>
        <v>0</v>
      </c>
      <c r="CE489" s="303">
        <f t="shared" si="81"/>
        <v>0</v>
      </c>
      <c r="CF489" s="303">
        <f t="shared" si="81"/>
        <v>0</v>
      </c>
      <c r="CG489" s="303">
        <f t="shared" si="81"/>
        <v>0</v>
      </c>
      <c r="CH489" s="303">
        <f t="shared" si="81"/>
        <v>0</v>
      </c>
      <c r="CI489" s="303">
        <f t="shared" si="81"/>
        <v>0</v>
      </c>
      <c r="CJ489" s="304">
        <f t="shared" si="81"/>
        <v>0</v>
      </c>
      <c r="CK489" s="268">
        <f t="shared" si="79"/>
        <v>0</v>
      </c>
    </row>
    <row r="490" spans="2:89">
      <c r="B490" s="280"/>
      <c r="C490" s="565">
        <f t="shared" si="76"/>
        <v>31</v>
      </c>
      <c r="D490" s="617" t="str">
        <f t="shared" si="76"/>
        <v>情報通信</v>
      </c>
      <c r="E490" s="302">
        <f t="shared" si="78"/>
        <v>0</v>
      </c>
      <c r="F490" s="303">
        <f t="shared" si="82"/>
        <v>0</v>
      </c>
      <c r="G490" s="303">
        <f t="shared" si="82"/>
        <v>0</v>
      </c>
      <c r="H490" s="303">
        <f t="shared" si="82"/>
        <v>0</v>
      </c>
      <c r="I490" s="303">
        <f t="shared" si="82"/>
        <v>0</v>
      </c>
      <c r="J490" s="303">
        <f t="shared" si="82"/>
        <v>0</v>
      </c>
      <c r="K490" s="303">
        <f t="shared" si="82"/>
        <v>0</v>
      </c>
      <c r="L490" s="303">
        <f t="shared" si="82"/>
        <v>0</v>
      </c>
      <c r="M490" s="303">
        <f t="shared" si="82"/>
        <v>0</v>
      </c>
      <c r="N490" s="303">
        <f t="shared" si="82"/>
        <v>0</v>
      </c>
      <c r="O490" s="303">
        <f t="shared" si="82"/>
        <v>0</v>
      </c>
      <c r="P490" s="303">
        <f t="shared" si="82"/>
        <v>0</v>
      </c>
      <c r="Q490" s="303">
        <f t="shared" si="82"/>
        <v>0</v>
      </c>
      <c r="R490" s="303">
        <f t="shared" si="82"/>
        <v>0</v>
      </c>
      <c r="S490" s="303">
        <f t="shared" si="82"/>
        <v>0</v>
      </c>
      <c r="T490" s="303">
        <f t="shared" si="82"/>
        <v>0</v>
      </c>
      <c r="U490" s="303">
        <f t="shared" si="82"/>
        <v>0</v>
      </c>
      <c r="V490" s="303">
        <f t="shared" si="82"/>
        <v>0</v>
      </c>
      <c r="W490" s="303">
        <f t="shared" si="82"/>
        <v>0</v>
      </c>
      <c r="X490" s="303">
        <f t="shared" si="82"/>
        <v>0</v>
      </c>
      <c r="Y490" s="303">
        <f t="shared" si="82"/>
        <v>0</v>
      </c>
      <c r="Z490" s="303">
        <f t="shared" si="82"/>
        <v>0</v>
      </c>
      <c r="AA490" s="303">
        <f t="shared" si="82"/>
        <v>0</v>
      </c>
      <c r="AB490" s="303">
        <f t="shared" si="82"/>
        <v>0</v>
      </c>
      <c r="AC490" s="303">
        <f t="shared" si="82"/>
        <v>0</v>
      </c>
      <c r="AD490" s="303">
        <f t="shared" si="82"/>
        <v>0</v>
      </c>
      <c r="AE490" s="303">
        <f t="shared" si="82"/>
        <v>0</v>
      </c>
      <c r="AF490" s="303">
        <f t="shared" si="82"/>
        <v>0</v>
      </c>
      <c r="AG490" s="303">
        <f t="shared" si="82"/>
        <v>0</v>
      </c>
      <c r="AH490" s="303">
        <f t="shared" si="82"/>
        <v>0</v>
      </c>
      <c r="AI490" s="303">
        <f t="shared" si="82"/>
        <v>0</v>
      </c>
      <c r="AJ490" s="303">
        <f t="shared" si="82"/>
        <v>0</v>
      </c>
      <c r="AK490" s="303">
        <f t="shared" si="82"/>
        <v>0</v>
      </c>
      <c r="AL490" s="303">
        <f t="shared" si="82"/>
        <v>0</v>
      </c>
      <c r="AM490" s="303">
        <f t="shared" si="82"/>
        <v>0</v>
      </c>
      <c r="AN490" s="303">
        <f t="shared" si="82"/>
        <v>0</v>
      </c>
      <c r="AO490" s="303">
        <f t="shared" si="82"/>
        <v>0</v>
      </c>
      <c r="AP490" s="303">
        <f t="shared" si="82"/>
        <v>0</v>
      </c>
      <c r="AQ490" s="303">
        <f t="shared" si="82"/>
        <v>0</v>
      </c>
      <c r="AR490" s="303">
        <f t="shared" si="82"/>
        <v>0</v>
      </c>
      <c r="AS490" s="303">
        <f t="shared" si="82"/>
        <v>0</v>
      </c>
      <c r="AT490" s="303">
        <f t="shared" si="82"/>
        <v>0</v>
      </c>
      <c r="AU490" s="302">
        <f t="shared" si="82"/>
        <v>0</v>
      </c>
      <c r="AV490" s="303">
        <f t="shared" si="82"/>
        <v>0</v>
      </c>
      <c r="AW490" s="303">
        <f t="shared" si="82"/>
        <v>0</v>
      </c>
      <c r="AX490" s="303">
        <f t="shared" si="82"/>
        <v>0</v>
      </c>
      <c r="AY490" s="303">
        <f t="shared" si="82"/>
        <v>0</v>
      </c>
      <c r="AZ490" s="303">
        <f t="shared" si="82"/>
        <v>0</v>
      </c>
      <c r="BA490" s="303">
        <f t="shared" si="82"/>
        <v>0</v>
      </c>
      <c r="BB490" s="303">
        <f t="shared" si="82"/>
        <v>0</v>
      </c>
      <c r="BC490" s="303">
        <f t="shared" si="82"/>
        <v>0</v>
      </c>
      <c r="BD490" s="303">
        <f t="shared" si="82"/>
        <v>0</v>
      </c>
      <c r="BE490" s="303">
        <f t="shared" si="82"/>
        <v>0</v>
      </c>
      <c r="BF490" s="303">
        <f t="shared" si="82"/>
        <v>0</v>
      </c>
      <c r="BG490" s="303">
        <f t="shared" si="82"/>
        <v>0</v>
      </c>
      <c r="BH490" s="303">
        <f t="shared" si="82"/>
        <v>0</v>
      </c>
      <c r="BI490" s="303">
        <f t="shared" si="82"/>
        <v>0</v>
      </c>
      <c r="BJ490" s="303">
        <f t="shared" si="82"/>
        <v>0</v>
      </c>
      <c r="BK490" s="303">
        <f t="shared" si="82"/>
        <v>0</v>
      </c>
      <c r="BL490" s="303">
        <f t="shared" si="82"/>
        <v>0</v>
      </c>
      <c r="BM490" s="303">
        <f t="shared" si="82"/>
        <v>0</v>
      </c>
      <c r="BN490" s="303">
        <f t="shared" si="82"/>
        <v>0</v>
      </c>
      <c r="BO490" s="303">
        <f t="shared" si="82"/>
        <v>0</v>
      </c>
      <c r="BP490" s="303">
        <f t="shared" si="82"/>
        <v>0</v>
      </c>
      <c r="BQ490" s="303">
        <f t="shared" si="82"/>
        <v>0</v>
      </c>
      <c r="BR490" s="303">
        <f t="shared" si="81"/>
        <v>0</v>
      </c>
      <c r="BS490" s="303">
        <f t="shared" si="81"/>
        <v>0</v>
      </c>
      <c r="BT490" s="303">
        <f t="shared" si="81"/>
        <v>0</v>
      </c>
      <c r="BU490" s="303">
        <f t="shared" si="81"/>
        <v>0</v>
      </c>
      <c r="BV490" s="303">
        <f t="shared" si="81"/>
        <v>0</v>
      </c>
      <c r="BW490" s="303">
        <f t="shared" si="81"/>
        <v>0</v>
      </c>
      <c r="BX490" s="303">
        <f t="shared" si="81"/>
        <v>0</v>
      </c>
      <c r="BY490" s="303">
        <f t="shared" si="81"/>
        <v>0</v>
      </c>
      <c r="BZ490" s="303">
        <f t="shared" si="81"/>
        <v>0</v>
      </c>
      <c r="CA490" s="303">
        <f t="shared" si="81"/>
        <v>0</v>
      </c>
      <c r="CB490" s="303">
        <f t="shared" si="81"/>
        <v>0</v>
      </c>
      <c r="CC490" s="303">
        <f t="shared" si="81"/>
        <v>0</v>
      </c>
      <c r="CD490" s="303">
        <f t="shared" si="81"/>
        <v>0</v>
      </c>
      <c r="CE490" s="303">
        <f t="shared" si="81"/>
        <v>0</v>
      </c>
      <c r="CF490" s="303">
        <f t="shared" si="81"/>
        <v>0</v>
      </c>
      <c r="CG490" s="303">
        <f t="shared" si="81"/>
        <v>0</v>
      </c>
      <c r="CH490" s="303">
        <f t="shared" si="81"/>
        <v>0</v>
      </c>
      <c r="CI490" s="303">
        <f t="shared" si="81"/>
        <v>0</v>
      </c>
      <c r="CJ490" s="304">
        <f t="shared" si="81"/>
        <v>0</v>
      </c>
      <c r="CK490" s="268">
        <f t="shared" si="79"/>
        <v>0</v>
      </c>
    </row>
    <row r="491" spans="2:89">
      <c r="B491" s="280"/>
      <c r="C491" s="565">
        <f t="shared" si="76"/>
        <v>32</v>
      </c>
      <c r="D491" s="617" t="str">
        <f t="shared" si="76"/>
        <v>公務</v>
      </c>
      <c r="E491" s="302">
        <f t="shared" si="78"/>
        <v>0</v>
      </c>
      <c r="F491" s="303">
        <f t="shared" si="82"/>
        <v>0</v>
      </c>
      <c r="G491" s="303">
        <f t="shared" si="82"/>
        <v>0</v>
      </c>
      <c r="H491" s="303">
        <f t="shared" si="82"/>
        <v>0</v>
      </c>
      <c r="I491" s="303">
        <f t="shared" si="82"/>
        <v>0</v>
      </c>
      <c r="J491" s="303">
        <f t="shared" si="82"/>
        <v>0</v>
      </c>
      <c r="K491" s="303">
        <f t="shared" si="82"/>
        <v>0</v>
      </c>
      <c r="L491" s="303">
        <f t="shared" si="82"/>
        <v>0</v>
      </c>
      <c r="M491" s="303">
        <f t="shared" si="82"/>
        <v>0</v>
      </c>
      <c r="N491" s="303">
        <f t="shared" si="82"/>
        <v>0</v>
      </c>
      <c r="O491" s="303">
        <f t="shared" si="82"/>
        <v>0</v>
      </c>
      <c r="P491" s="303">
        <f t="shared" si="82"/>
        <v>0</v>
      </c>
      <c r="Q491" s="303">
        <f t="shared" si="82"/>
        <v>0</v>
      </c>
      <c r="R491" s="303">
        <f t="shared" si="82"/>
        <v>0</v>
      </c>
      <c r="S491" s="303">
        <f t="shared" si="82"/>
        <v>0</v>
      </c>
      <c r="T491" s="303">
        <f t="shared" si="82"/>
        <v>0</v>
      </c>
      <c r="U491" s="303">
        <f t="shared" si="82"/>
        <v>0</v>
      </c>
      <c r="V491" s="303">
        <f t="shared" si="82"/>
        <v>0</v>
      </c>
      <c r="W491" s="303">
        <f t="shared" si="82"/>
        <v>0</v>
      </c>
      <c r="X491" s="303">
        <f t="shared" si="82"/>
        <v>0</v>
      </c>
      <c r="Y491" s="303">
        <f t="shared" si="82"/>
        <v>0</v>
      </c>
      <c r="Z491" s="303">
        <f t="shared" si="82"/>
        <v>0</v>
      </c>
      <c r="AA491" s="303">
        <f t="shared" si="82"/>
        <v>0</v>
      </c>
      <c r="AB491" s="303">
        <f t="shared" si="82"/>
        <v>0</v>
      </c>
      <c r="AC491" s="303">
        <f t="shared" si="82"/>
        <v>0</v>
      </c>
      <c r="AD491" s="303">
        <f t="shared" si="82"/>
        <v>0</v>
      </c>
      <c r="AE491" s="303">
        <f t="shared" si="82"/>
        <v>0</v>
      </c>
      <c r="AF491" s="303">
        <f t="shared" si="82"/>
        <v>0</v>
      </c>
      <c r="AG491" s="303">
        <f t="shared" si="82"/>
        <v>0</v>
      </c>
      <c r="AH491" s="303">
        <f t="shared" si="82"/>
        <v>0</v>
      </c>
      <c r="AI491" s="303">
        <f t="shared" si="82"/>
        <v>0</v>
      </c>
      <c r="AJ491" s="303">
        <f t="shared" si="82"/>
        <v>0</v>
      </c>
      <c r="AK491" s="303">
        <f t="shared" si="82"/>
        <v>0</v>
      </c>
      <c r="AL491" s="303">
        <f t="shared" si="82"/>
        <v>0</v>
      </c>
      <c r="AM491" s="303">
        <f t="shared" si="82"/>
        <v>0</v>
      </c>
      <c r="AN491" s="303">
        <f t="shared" si="82"/>
        <v>0</v>
      </c>
      <c r="AO491" s="303">
        <f t="shared" si="82"/>
        <v>0</v>
      </c>
      <c r="AP491" s="303">
        <f t="shared" si="82"/>
        <v>0</v>
      </c>
      <c r="AQ491" s="303">
        <f t="shared" si="82"/>
        <v>0</v>
      </c>
      <c r="AR491" s="303">
        <f t="shared" si="82"/>
        <v>0</v>
      </c>
      <c r="AS491" s="303">
        <f t="shared" si="82"/>
        <v>0</v>
      </c>
      <c r="AT491" s="303">
        <f t="shared" si="82"/>
        <v>0</v>
      </c>
      <c r="AU491" s="302">
        <f t="shared" si="82"/>
        <v>0</v>
      </c>
      <c r="AV491" s="303">
        <f t="shared" si="82"/>
        <v>0</v>
      </c>
      <c r="AW491" s="303">
        <f t="shared" si="82"/>
        <v>0</v>
      </c>
      <c r="AX491" s="303">
        <f t="shared" si="82"/>
        <v>0</v>
      </c>
      <c r="AY491" s="303">
        <f t="shared" si="82"/>
        <v>0</v>
      </c>
      <c r="AZ491" s="303">
        <f t="shared" si="82"/>
        <v>0</v>
      </c>
      <c r="BA491" s="303">
        <f t="shared" si="82"/>
        <v>0</v>
      </c>
      <c r="BB491" s="303">
        <f t="shared" si="82"/>
        <v>0</v>
      </c>
      <c r="BC491" s="303">
        <f t="shared" si="82"/>
        <v>0</v>
      </c>
      <c r="BD491" s="303">
        <f t="shared" si="82"/>
        <v>0</v>
      </c>
      <c r="BE491" s="303">
        <f t="shared" si="82"/>
        <v>0</v>
      </c>
      <c r="BF491" s="303">
        <f t="shared" si="82"/>
        <v>0</v>
      </c>
      <c r="BG491" s="303">
        <f t="shared" si="82"/>
        <v>0</v>
      </c>
      <c r="BH491" s="303">
        <f t="shared" si="82"/>
        <v>0</v>
      </c>
      <c r="BI491" s="303">
        <f t="shared" si="82"/>
        <v>0</v>
      </c>
      <c r="BJ491" s="303">
        <f t="shared" si="82"/>
        <v>0</v>
      </c>
      <c r="BK491" s="303">
        <f t="shared" si="82"/>
        <v>0</v>
      </c>
      <c r="BL491" s="303">
        <f t="shared" si="82"/>
        <v>0</v>
      </c>
      <c r="BM491" s="303">
        <f t="shared" si="82"/>
        <v>0</v>
      </c>
      <c r="BN491" s="303">
        <f t="shared" si="82"/>
        <v>0</v>
      </c>
      <c r="BO491" s="303">
        <f t="shared" si="82"/>
        <v>0</v>
      </c>
      <c r="BP491" s="303">
        <f t="shared" si="82"/>
        <v>0</v>
      </c>
      <c r="BQ491" s="303">
        <f t="shared" ref="BQ491:CJ494" si="83">BQ$414*BQ400</f>
        <v>0</v>
      </c>
      <c r="BR491" s="303">
        <f t="shared" si="83"/>
        <v>0</v>
      </c>
      <c r="BS491" s="303">
        <f t="shared" si="83"/>
        <v>0</v>
      </c>
      <c r="BT491" s="303">
        <f t="shared" si="83"/>
        <v>0</v>
      </c>
      <c r="BU491" s="303">
        <f t="shared" si="83"/>
        <v>0</v>
      </c>
      <c r="BV491" s="303">
        <f t="shared" si="83"/>
        <v>0</v>
      </c>
      <c r="BW491" s="303">
        <f t="shared" si="83"/>
        <v>0</v>
      </c>
      <c r="BX491" s="303">
        <f t="shared" si="83"/>
        <v>0</v>
      </c>
      <c r="BY491" s="303">
        <f t="shared" si="83"/>
        <v>0</v>
      </c>
      <c r="BZ491" s="303">
        <f t="shared" si="83"/>
        <v>0</v>
      </c>
      <c r="CA491" s="303">
        <f t="shared" si="83"/>
        <v>0</v>
      </c>
      <c r="CB491" s="303">
        <f t="shared" si="83"/>
        <v>0</v>
      </c>
      <c r="CC491" s="303">
        <f t="shared" si="83"/>
        <v>0</v>
      </c>
      <c r="CD491" s="303">
        <f t="shared" si="83"/>
        <v>0</v>
      </c>
      <c r="CE491" s="303">
        <f t="shared" si="83"/>
        <v>0</v>
      </c>
      <c r="CF491" s="303">
        <f t="shared" si="83"/>
        <v>0</v>
      </c>
      <c r="CG491" s="303">
        <f t="shared" si="83"/>
        <v>0</v>
      </c>
      <c r="CH491" s="303">
        <f t="shared" si="83"/>
        <v>0</v>
      </c>
      <c r="CI491" s="303">
        <f t="shared" si="83"/>
        <v>0</v>
      </c>
      <c r="CJ491" s="304">
        <f t="shared" si="83"/>
        <v>0</v>
      </c>
      <c r="CK491" s="268">
        <f t="shared" si="79"/>
        <v>0</v>
      </c>
    </row>
    <row r="492" spans="2:89">
      <c r="B492" s="280"/>
      <c r="C492" s="565">
        <f t="shared" si="76"/>
        <v>33</v>
      </c>
      <c r="D492" s="617" t="str">
        <f t="shared" si="76"/>
        <v>教育・研究</v>
      </c>
      <c r="E492" s="302">
        <f t="shared" si="78"/>
        <v>0</v>
      </c>
      <c r="F492" s="303">
        <f t="shared" ref="F492:BQ495" si="84">F$414*F401</f>
        <v>0</v>
      </c>
      <c r="G492" s="303">
        <f t="shared" si="84"/>
        <v>0</v>
      </c>
      <c r="H492" s="303">
        <f t="shared" si="84"/>
        <v>0</v>
      </c>
      <c r="I492" s="303">
        <f t="shared" si="84"/>
        <v>0</v>
      </c>
      <c r="J492" s="303">
        <f t="shared" si="84"/>
        <v>0</v>
      </c>
      <c r="K492" s="303">
        <f t="shared" si="84"/>
        <v>0</v>
      </c>
      <c r="L492" s="303">
        <f t="shared" si="84"/>
        <v>0</v>
      </c>
      <c r="M492" s="303">
        <f t="shared" si="84"/>
        <v>0</v>
      </c>
      <c r="N492" s="303">
        <f t="shared" si="84"/>
        <v>0</v>
      </c>
      <c r="O492" s="303">
        <f t="shared" si="84"/>
        <v>0</v>
      </c>
      <c r="P492" s="303">
        <f t="shared" si="84"/>
        <v>0</v>
      </c>
      <c r="Q492" s="303">
        <f t="shared" si="84"/>
        <v>0</v>
      </c>
      <c r="R492" s="303">
        <f t="shared" si="84"/>
        <v>0</v>
      </c>
      <c r="S492" s="303">
        <f t="shared" si="84"/>
        <v>0</v>
      </c>
      <c r="T492" s="303">
        <f t="shared" si="84"/>
        <v>0</v>
      </c>
      <c r="U492" s="303">
        <f t="shared" si="84"/>
        <v>0</v>
      </c>
      <c r="V492" s="303">
        <f t="shared" si="84"/>
        <v>0</v>
      </c>
      <c r="W492" s="303">
        <f t="shared" si="84"/>
        <v>0</v>
      </c>
      <c r="X492" s="303">
        <f t="shared" si="84"/>
        <v>0</v>
      </c>
      <c r="Y492" s="303">
        <f t="shared" si="84"/>
        <v>0</v>
      </c>
      <c r="Z492" s="303">
        <f t="shared" si="84"/>
        <v>0</v>
      </c>
      <c r="AA492" s="303">
        <f t="shared" si="84"/>
        <v>0</v>
      </c>
      <c r="AB492" s="303">
        <f t="shared" si="84"/>
        <v>0</v>
      </c>
      <c r="AC492" s="303">
        <f t="shared" si="84"/>
        <v>0</v>
      </c>
      <c r="AD492" s="303">
        <f t="shared" si="84"/>
        <v>0</v>
      </c>
      <c r="AE492" s="303">
        <f t="shared" si="84"/>
        <v>0</v>
      </c>
      <c r="AF492" s="303">
        <f t="shared" si="84"/>
        <v>0</v>
      </c>
      <c r="AG492" s="303">
        <f t="shared" si="84"/>
        <v>0</v>
      </c>
      <c r="AH492" s="303">
        <f t="shared" si="84"/>
        <v>0</v>
      </c>
      <c r="AI492" s="303">
        <f t="shared" si="84"/>
        <v>0</v>
      </c>
      <c r="AJ492" s="303">
        <f t="shared" si="84"/>
        <v>0</v>
      </c>
      <c r="AK492" s="303">
        <f t="shared" si="84"/>
        <v>0</v>
      </c>
      <c r="AL492" s="303">
        <f t="shared" si="84"/>
        <v>0</v>
      </c>
      <c r="AM492" s="303">
        <f t="shared" si="84"/>
        <v>0</v>
      </c>
      <c r="AN492" s="303">
        <f t="shared" si="84"/>
        <v>0</v>
      </c>
      <c r="AO492" s="303">
        <f t="shared" si="84"/>
        <v>0</v>
      </c>
      <c r="AP492" s="303">
        <f t="shared" si="84"/>
        <v>0</v>
      </c>
      <c r="AQ492" s="303">
        <f t="shared" si="84"/>
        <v>0</v>
      </c>
      <c r="AR492" s="303">
        <f t="shared" si="84"/>
        <v>0</v>
      </c>
      <c r="AS492" s="303">
        <f t="shared" si="84"/>
        <v>0</v>
      </c>
      <c r="AT492" s="303">
        <f t="shared" si="84"/>
        <v>0</v>
      </c>
      <c r="AU492" s="302">
        <f t="shared" si="84"/>
        <v>0</v>
      </c>
      <c r="AV492" s="303">
        <f t="shared" si="84"/>
        <v>0</v>
      </c>
      <c r="AW492" s="303">
        <f t="shared" si="84"/>
        <v>0</v>
      </c>
      <c r="AX492" s="303">
        <f t="shared" si="84"/>
        <v>0</v>
      </c>
      <c r="AY492" s="303">
        <f t="shared" si="84"/>
        <v>0</v>
      </c>
      <c r="AZ492" s="303">
        <f t="shared" si="84"/>
        <v>0</v>
      </c>
      <c r="BA492" s="303">
        <f t="shared" si="84"/>
        <v>0</v>
      </c>
      <c r="BB492" s="303">
        <f t="shared" si="84"/>
        <v>0</v>
      </c>
      <c r="BC492" s="303">
        <f t="shared" si="84"/>
        <v>0</v>
      </c>
      <c r="BD492" s="303">
        <f t="shared" si="84"/>
        <v>0</v>
      </c>
      <c r="BE492" s="303">
        <f t="shared" si="84"/>
        <v>0</v>
      </c>
      <c r="BF492" s="303">
        <f t="shared" si="84"/>
        <v>0</v>
      </c>
      <c r="BG492" s="303">
        <f t="shared" si="84"/>
        <v>0</v>
      </c>
      <c r="BH492" s="303">
        <f t="shared" si="84"/>
        <v>0</v>
      </c>
      <c r="BI492" s="303">
        <f t="shared" si="84"/>
        <v>0</v>
      </c>
      <c r="BJ492" s="303">
        <f t="shared" si="84"/>
        <v>0</v>
      </c>
      <c r="BK492" s="303">
        <f t="shared" si="84"/>
        <v>0</v>
      </c>
      <c r="BL492" s="303">
        <f t="shared" si="84"/>
        <v>0</v>
      </c>
      <c r="BM492" s="303">
        <f t="shared" si="84"/>
        <v>0</v>
      </c>
      <c r="BN492" s="303">
        <f t="shared" si="84"/>
        <v>0</v>
      </c>
      <c r="BO492" s="303">
        <f t="shared" si="84"/>
        <v>0</v>
      </c>
      <c r="BP492" s="303">
        <f t="shared" si="84"/>
        <v>0</v>
      </c>
      <c r="BQ492" s="303">
        <f t="shared" si="84"/>
        <v>0</v>
      </c>
      <c r="BR492" s="303">
        <f t="shared" si="83"/>
        <v>0</v>
      </c>
      <c r="BS492" s="303">
        <f t="shared" si="83"/>
        <v>0</v>
      </c>
      <c r="BT492" s="303">
        <f t="shared" si="83"/>
        <v>0</v>
      </c>
      <c r="BU492" s="303">
        <f t="shared" si="83"/>
        <v>0</v>
      </c>
      <c r="BV492" s="303">
        <f t="shared" si="83"/>
        <v>0</v>
      </c>
      <c r="BW492" s="303">
        <f t="shared" si="83"/>
        <v>0</v>
      </c>
      <c r="BX492" s="303">
        <f t="shared" si="83"/>
        <v>0</v>
      </c>
      <c r="BY492" s="303">
        <f t="shared" si="83"/>
        <v>0</v>
      </c>
      <c r="BZ492" s="303">
        <f t="shared" si="83"/>
        <v>0</v>
      </c>
      <c r="CA492" s="303">
        <f t="shared" si="83"/>
        <v>0</v>
      </c>
      <c r="CB492" s="303">
        <f t="shared" si="83"/>
        <v>0</v>
      </c>
      <c r="CC492" s="303">
        <f t="shared" si="83"/>
        <v>0</v>
      </c>
      <c r="CD492" s="303">
        <f t="shared" si="83"/>
        <v>0</v>
      </c>
      <c r="CE492" s="303">
        <f t="shared" si="83"/>
        <v>0</v>
      </c>
      <c r="CF492" s="303">
        <f t="shared" si="83"/>
        <v>0</v>
      </c>
      <c r="CG492" s="303">
        <f t="shared" si="83"/>
        <v>0</v>
      </c>
      <c r="CH492" s="303">
        <f t="shared" si="83"/>
        <v>0</v>
      </c>
      <c r="CI492" s="303">
        <f t="shared" si="83"/>
        <v>0</v>
      </c>
      <c r="CJ492" s="304">
        <f t="shared" si="83"/>
        <v>0</v>
      </c>
      <c r="CK492" s="268">
        <f t="shared" si="79"/>
        <v>0</v>
      </c>
    </row>
    <row r="493" spans="2:89">
      <c r="B493" s="280"/>
      <c r="C493" s="565">
        <f t="shared" si="76"/>
        <v>34</v>
      </c>
      <c r="D493" s="617" t="str">
        <f t="shared" si="76"/>
        <v>医療・福祉</v>
      </c>
      <c r="E493" s="302">
        <f t="shared" si="78"/>
        <v>0</v>
      </c>
      <c r="F493" s="303">
        <f t="shared" si="84"/>
        <v>0</v>
      </c>
      <c r="G493" s="303">
        <f t="shared" si="84"/>
        <v>0</v>
      </c>
      <c r="H493" s="303">
        <f t="shared" si="84"/>
        <v>0</v>
      </c>
      <c r="I493" s="303">
        <f t="shared" si="84"/>
        <v>0</v>
      </c>
      <c r="J493" s="303">
        <f t="shared" si="84"/>
        <v>0</v>
      </c>
      <c r="K493" s="303">
        <f t="shared" si="84"/>
        <v>0</v>
      </c>
      <c r="L493" s="303">
        <f t="shared" si="84"/>
        <v>0</v>
      </c>
      <c r="M493" s="303">
        <f t="shared" si="84"/>
        <v>0</v>
      </c>
      <c r="N493" s="303">
        <f t="shared" si="84"/>
        <v>0</v>
      </c>
      <c r="O493" s="303">
        <f t="shared" si="84"/>
        <v>0</v>
      </c>
      <c r="P493" s="303">
        <f t="shared" si="84"/>
        <v>0</v>
      </c>
      <c r="Q493" s="303">
        <f t="shared" si="84"/>
        <v>0</v>
      </c>
      <c r="R493" s="303">
        <f t="shared" si="84"/>
        <v>0</v>
      </c>
      <c r="S493" s="303">
        <f t="shared" si="84"/>
        <v>0</v>
      </c>
      <c r="T493" s="303">
        <f t="shared" si="84"/>
        <v>0</v>
      </c>
      <c r="U493" s="303">
        <f t="shared" si="84"/>
        <v>0</v>
      </c>
      <c r="V493" s="303">
        <f t="shared" si="84"/>
        <v>0</v>
      </c>
      <c r="W493" s="303">
        <f t="shared" si="84"/>
        <v>0</v>
      </c>
      <c r="X493" s="303">
        <f t="shared" si="84"/>
        <v>0</v>
      </c>
      <c r="Y493" s="303">
        <f t="shared" si="84"/>
        <v>0</v>
      </c>
      <c r="Z493" s="303">
        <f t="shared" si="84"/>
        <v>0</v>
      </c>
      <c r="AA493" s="303">
        <f t="shared" si="84"/>
        <v>0</v>
      </c>
      <c r="AB493" s="303">
        <f t="shared" si="84"/>
        <v>0</v>
      </c>
      <c r="AC493" s="303">
        <f t="shared" si="84"/>
        <v>0</v>
      </c>
      <c r="AD493" s="303">
        <f t="shared" si="84"/>
        <v>0</v>
      </c>
      <c r="AE493" s="303">
        <f t="shared" si="84"/>
        <v>0</v>
      </c>
      <c r="AF493" s="303">
        <f t="shared" si="84"/>
        <v>0</v>
      </c>
      <c r="AG493" s="303">
        <f t="shared" si="84"/>
        <v>0</v>
      </c>
      <c r="AH493" s="303">
        <f t="shared" si="84"/>
        <v>0</v>
      </c>
      <c r="AI493" s="303">
        <f t="shared" si="84"/>
        <v>0</v>
      </c>
      <c r="AJ493" s="303">
        <f t="shared" si="84"/>
        <v>0</v>
      </c>
      <c r="AK493" s="303">
        <f t="shared" si="84"/>
        <v>0</v>
      </c>
      <c r="AL493" s="303">
        <f t="shared" si="84"/>
        <v>0</v>
      </c>
      <c r="AM493" s="303">
        <f t="shared" si="84"/>
        <v>0</v>
      </c>
      <c r="AN493" s="303">
        <f t="shared" si="84"/>
        <v>0</v>
      </c>
      <c r="AO493" s="303">
        <f t="shared" si="84"/>
        <v>0</v>
      </c>
      <c r="AP493" s="303">
        <f t="shared" si="84"/>
        <v>0</v>
      </c>
      <c r="AQ493" s="303">
        <f t="shared" si="84"/>
        <v>0</v>
      </c>
      <c r="AR493" s="303">
        <f t="shared" si="84"/>
        <v>0</v>
      </c>
      <c r="AS493" s="303">
        <f t="shared" si="84"/>
        <v>0</v>
      </c>
      <c r="AT493" s="303">
        <f t="shared" si="84"/>
        <v>0</v>
      </c>
      <c r="AU493" s="302">
        <f t="shared" si="84"/>
        <v>0</v>
      </c>
      <c r="AV493" s="303">
        <f t="shared" si="84"/>
        <v>0</v>
      </c>
      <c r="AW493" s="303">
        <f t="shared" si="84"/>
        <v>0</v>
      </c>
      <c r="AX493" s="303">
        <f t="shared" si="84"/>
        <v>0</v>
      </c>
      <c r="AY493" s="303">
        <f t="shared" si="84"/>
        <v>0</v>
      </c>
      <c r="AZ493" s="303">
        <f t="shared" si="84"/>
        <v>0</v>
      </c>
      <c r="BA493" s="303">
        <f t="shared" si="84"/>
        <v>0</v>
      </c>
      <c r="BB493" s="303">
        <f t="shared" si="84"/>
        <v>0</v>
      </c>
      <c r="BC493" s="303">
        <f t="shared" si="84"/>
        <v>0</v>
      </c>
      <c r="BD493" s="303">
        <f t="shared" si="84"/>
        <v>0</v>
      </c>
      <c r="BE493" s="303">
        <f t="shared" si="84"/>
        <v>0</v>
      </c>
      <c r="BF493" s="303">
        <f t="shared" si="84"/>
        <v>0</v>
      </c>
      <c r="BG493" s="303">
        <f t="shared" si="84"/>
        <v>0</v>
      </c>
      <c r="BH493" s="303">
        <f t="shared" si="84"/>
        <v>0</v>
      </c>
      <c r="BI493" s="303">
        <f t="shared" si="84"/>
        <v>0</v>
      </c>
      <c r="BJ493" s="303">
        <f t="shared" si="84"/>
        <v>0</v>
      </c>
      <c r="BK493" s="303">
        <f t="shared" si="84"/>
        <v>0</v>
      </c>
      <c r="BL493" s="303">
        <f t="shared" si="84"/>
        <v>0</v>
      </c>
      <c r="BM493" s="303">
        <f t="shared" si="84"/>
        <v>0</v>
      </c>
      <c r="BN493" s="303">
        <f t="shared" si="84"/>
        <v>0</v>
      </c>
      <c r="BO493" s="303">
        <f t="shared" si="84"/>
        <v>0</v>
      </c>
      <c r="BP493" s="303">
        <f t="shared" si="84"/>
        <v>0</v>
      </c>
      <c r="BQ493" s="303">
        <f t="shared" si="84"/>
        <v>0</v>
      </c>
      <c r="BR493" s="303">
        <f t="shared" si="83"/>
        <v>0</v>
      </c>
      <c r="BS493" s="303">
        <f t="shared" si="83"/>
        <v>0</v>
      </c>
      <c r="BT493" s="303">
        <f t="shared" si="83"/>
        <v>0</v>
      </c>
      <c r="BU493" s="303">
        <f t="shared" si="83"/>
        <v>0</v>
      </c>
      <c r="BV493" s="303">
        <f t="shared" si="83"/>
        <v>0</v>
      </c>
      <c r="BW493" s="303">
        <f t="shared" si="83"/>
        <v>0</v>
      </c>
      <c r="BX493" s="303">
        <f t="shared" si="83"/>
        <v>0</v>
      </c>
      <c r="BY493" s="303">
        <f t="shared" si="83"/>
        <v>0</v>
      </c>
      <c r="BZ493" s="303">
        <f t="shared" si="83"/>
        <v>0</v>
      </c>
      <c r="CA493" s="303">
        <f t="shared" si="83"/>
        <v>0</v>
      </c>
      <c r="CB493" s="303">
        <f t="shared" si="83"/>
        <v>0</v>
      </c>
      <c r="CC493" s="303">
        <f t="shared" si="83"/>
        <v>0</v>
      </c>
      <c r="CD493" s="303">
        <f t="shared" si="83"/>
        <v>0</v>
      </c>
      <c r="CE493" s="303">
        <f t="shared" si="83"/>
        <v>0</v>
      </c>
      <c r="CF493" s="303">
        <f t="shared" si="83"/>
        <v>0</v>
      </c>
      <c r="CG493" s="303">
        <f t="shared" si="83"/>
        <v>0</v>
      </c>
      <c r="CH493" s="303">
        <f t="shared" si="83"/>
        <v>0</v>
      </c>
      <c r="CI493" s="303">
        <f t="shared" si="83"/>
        <v>0</v>
      </c>
      <c r="CJ493" s="304">
        <f t="shared" si="83"/>
        <v>0</v>
      </c>
      <c r="CK493" s="268">
        <f t="shared" si="79"/>
        <v>0</v>
      </c>
    </row>
    <row r="494" spans="2:89">
      <c r="B494" s="280"/>
      <c r="C494" s="565">
        <f t="shared" si="76"/>
        <v>35</v>
      </c>
      <c r="D494" s="617" t="str">
        <f t="shared" si="76"/>
        <v>他に分類されない会員制団体</v>
      </c>
      <c r="E494" s="302">
        <f t="shared" si="78"/>
        <v>0</v>
      </c>
      <c r="F494" s="303">
        <f t="shared" si="84"/>
        <v>0</v>
      </c>
      <c r="G494" s="303">
        <f t="shared" si="84"/>
        <v>0</v>
      </c>
      <c r="H494" s="303">
        <f t="shared" si="84"/>
        <v>0</v>
      </c>
      <c r="I494" s="303">
        <f t="shared" si="84"/>
        <v>0</v>
      </c>
      <c r="J494" s="303">
        <f t="shared" si="84"/>
        <v>0</v>
      </c>
      <c r="K494" s="303">
        <f t="shared" si="84"/>
        <v>0</v>
      </c>
      <c r="L494" s="303">
        <f t="shared" si="84"/>
        <v>0</v>
      </c>
      <c r="M494" s="303">
        <f t="shared" si="84"/>
        <v>0</v>
      </c>
      <c r="N494" s="303">
        <f t="shared" si="84"/>
        <v>0</v>
      </c>
      <c r="O494" s="303">
        <f t="shared" si="84"/>
        <v>0</v>
      </c>
      <c r="P494" s="303">
        <f t="shared" si="84"/>
        <v>0</v>
      </c>
      <c r="Q494" s="303">
        <f t="shared" si="84"/>
        <v>0</v>
      </c>
      <c r="R494" s="303">
        <f t="shared" si="84"/>
        <v>0</v>
      </c>
      <c r="S494" s="303">
        <f t="shared" si="84"/>
        <v>0</v>
      </c>
      <c r="T494" s="303">
        <f t="shared" si="84"/>
        <v>0</v>
      </c>
      <c r="U494" s="303">
        <f t="shared" si="84"/>
        <v>0</v>
      </c>
      <c r="V494" s="303">
        <f t="shared" si="84"/>
        <v>0</v>
      </c>
      <c r="W494" s="303">
        <f t="shared" si="84"/>
        <v>0</v>
      </c>
      <c r="X494" s="303">
        <f t="shared" si="84"/>
        <v>0</v>
      </c>
      <c r="Y494" s="303">
        <f t="shared" si="84"/>
        <v>0</v>
      </c>
      <c r="Z494" s="303">
        <f t="shared" si="84"/>
        <v>0</v>
      </c>
      <c r="AA494" s="303">
        <f t="shared" si="84"/>
        <v>0</v>
      </c>
      <c r="AB494" s="303">
        <f t="shared" si="84"/>
        <v>0</v>
      </c>
      <c r="AC494" s="303">
        <f t="shared" si="84"/>
        <v>0</v>
      </c>
      <c r="AD494" s="303">
        <f t="shared" si="84"/>
        <v>0</v>
      </c>
      <c r="AE494" s="303">
        <f t="shared" si="84"/>
        <v>0</v>
      </c>
      <c r="AF494" s="303">
        <f t="shared" si="84"/>
        <v>0</v>
      </c>
      <c r="AG494" s="303">
        <f t="shared" si="84"/>
        <v>0</v>
      </c>
      <c r="AH494" s="303">
        <f t="shared" si="84"/>
        <v>0</v>
      </c>
      <c r="AI494" s="303">
        <f t="shared" si="84"/>
        <v>0</v>
      </c>
      <c r="AJ494" s="303">
        <f t="shared" si="84"/>
        <v>0</v>
      </c>
      <c r="AK494" s="303">
        <f t="shared" si="84"/>
        <v>0</v>
      </c>
      <c r="AL494" s="303">
        <f t="shared" si="84"/>
        <v>0</v>
      </c>
      <c r="AM494" s="303">
        <f t="shared" si="84"/>
        <v>0</v>
      </c>
      <c r="AN494" s="303">
        <f t="shared" si="84"/>
        <v>0</v>
      </c>
      <c r="AO494" s="303">
        <f t="shared" si="84"/>
        <v>0</v>
      </c>
      <c r="AP494" s="303">
        <f t="shared" si="84"/>
        <v>0</v>
      </c>
      <c r="AQ494" s="303">
        <f t="shared" si="84"/>
        <v>0</v>
      </c>
      <c r="AR494" s="303">
        <f t="shared" si="84"/>
        <v>0</v>
      </c>
      <c r="AS494" s="303">
        <f t="shared" si="84"/>
        <v>0</v>
      </c>
      <c r="AT494" s="303">
        <f t="shared" si="84"/>
        <v>0</v>
      </c>
      <c r="AU494" s="302">
        <f t="shared" si="84"/>
        <v>0</v>
      </c>
      <c r="AV494" s="303">
        <f t="shared" si="84"/>
        <v>0</v>
      </c>
      <c r="AW494" s="303">
        <f t="shared" si="84"/>
        <v>0</v>
      </c>
      <c r="AX494" s="303">
        <f t="shared" si="84"/>
        <v>0</v>
      </c>
      <c r="AY494" s="303">
        <f t="shared" si="84"/>
        <v>0</v>
      </c>
      <c r="AZ494" s="303">
        <f t="shared" si="84"/>
        <v>0</v>
      </c>
      <c r="BA494" s="303">
        <f t="shared" si="84"/>
        <v>0</v>
      </c>
      <c r="BB494" s="303">
        <f t="shared" si="84"/>
        <v>0</v>
      </c>
      <c r="BC494" s="303">
        <f t="shared" si="84"/>
        <v>0</v>
      </c>
      <c r="BD494" s="303">
        <f t="shared" si="84"/>
        <v>0</v>
      </c>
      <c r="BE494" s="303">
        <f t="shared" si="84"/>
        <v>0</v>
      </c>
      <c r="BF494" s="303">
        <f t="shared" si="84"/>
        <v>0</v>
      </c>
      <c r="BG494" s="303">
        <f t="shared" si="84"/>
        <v>0</v>
      </c>
      <c r="BH494" s="303">
        <f t="shared" si="84"/>
        <v>0</v>
      </c>
      <c r="BI494" s="303">
        <f t="shared" si="84"/>
        <v>0</v>
      </c>
      <c r="BJ494" s="303">
        <f t="shared" si="84"/>
        <v>0</v>
      </c>
      <c r="BK494" s="303">
        <f t="shared" si="84"/>
        <v>0</v>
      </c>
      <c r="BL494" s="303">
        <f t="shared" si="84"/>
        <v>0</v>
      </c>
      <c r="BM494" s="303">
        <f t="shared" si="84"/>
        <v>0</v>
      </c>
      <c r="BN494" s="303">
        <f t="shared" si="84"/>
        <v>0</v>
      </c>
      <c r="BO494" s="303">
        <f t="shared" si="84"/>
        <v>0</v>
      </c>
      <c r="BP494" s="303">
        <f t="shared" si="84"/>
        <v>0</v>
      </c>
      <c r="BQ494" s="303">
        <f t="shared" si="84"/>
        <v>0</v>
      </c>
      <c r="BR494" s="303">
        <f t="shared" si="83"/>
        <v>0</v>
      </c>
      <c r="BS494" s="303">
        <f t="shared" si="83"/>
        <v>0</v>
      </c>
      <c r="BT494" s="303">
        <f t="shared" si="83"/>
        <v>0</v>
      </c>
      <c r="BU494" s="303">
        <f t="shared" si="83"/>
        <v>0</v>
      </c>
      <c r="BV494" s="303">
        <f t="shared" si="83"/>
        <v>0</v>
      </c>
      <c r="BW494" s="303">
        <f t="shared" si="83"/>
        <v>0</v>
      </c>
      <c r="BX494" s="303">
        <f t="shared" si="83"/>
        <v>0</v>
      </c>
      <c r="BY494" s="303">
        <f t="shared" si="83"/>
        <v>0</v>
      </c>
      <c r="BZ494" s="303">
        <f t="shared" si="83"/>
        <v>0</v>
      </c>
      <c r="CA494" s="303">
        <f t="shared" si="83"/>
        <v>0</v>
      </c>
      <c r="CB494" s="303">
        <f t="shared" si="83"/>
        <v>0</v>
      </c>
      <c r="CC494" s="303">
        <f t="shared" si="83"/>
        <v>0</v>
      </c>
      <c r="CD494" s="303">
        <f t="shared" si="83"/>
        <v>0</v>
      </c>
      <c r="CE494" s="303">
        <f t="shared" si="83"/>
        <v>0</v>
      </c>
      <c r="CF494" s="303">
        <f t="shared" si="83"/>
        <v>0</v>
      </c>
      <c r="CG494" s="303">
        <f t="shared" si="83"/>
        <v>0</v>
      </c>
      <c r="CH494" s="303">
        <f t="shared" si="83"/>
        <v>0</v>
      </c>
      <c r="CI494" s="303">
        <f t="shared" si="83"/>
        <v>0</v>
      </c>
      <c r="CJ494" s="304">
        <f t="shared" si="83"/>
        <v>0</v>
      </c>
      <c r="CK494" s="268">
        <f t="shared" si="79"/>
        <v>0</v>
      </c>
    </row>
    <row r="495" spans="2:89">
      <c r="B495" s="280"/>
      <c r="C495" s="565">
        <f t="shared" si="76"/>
        <v>36</v>
      </c>
      <c r="D495" s="617" t="str">
        <f t="shared" si="76"/>
        <v>対事業所サービス</v>
      </c>
      <c r="E495" s="302">
        <f t="shared" si="78"/>
        <v>0</v>
      </c>
      <c r="F495" s="303">
        <f t="shared" si="84"/>
        <v>0</v>
      </c>
      <c r="G495" s="303">
        <f t="shared" si="84"/>
        <v>0</v>
      </c>
      <c r="H495" s="303">
        <f t="shared" si="84"/>
        <v>0</v>
      </c>
      <c r="I495" s="303">
        <f t="shared" si="84"/>
        <v>0</v>
      </c>
      <c r="J495" s="303">
        <f t="shared" si="84"/>
        <v>0</v>
      </c>
      <c r="K495" s="303">
        <f t="shared" si="84"/>
        <v>0</v>
      </c>
      <c r="L495" s="303">
        <f t="shared" si="84"/>
        <v>0</v>
      </c>
      <c r="M495" s="303">
        <f t="shared" si="84"/>
        <v>0</v>
      </c>
      <c r="N495" s="303">
        <f t="shared" si="84"/>
        <v>0</v>
      </c>
      <c r="O495" s="303">
        <f t="shared" si="84"/>
        <v>0</v>
      </c>
      <c r="P495" s="303">
        <f t="shared" si="84"/>
        <v>0</v>
      </c>
      <c r="Q495" s="303">
        <f t="shared" si="84"/>
        <v>0</v>
      </c>
      <c r="R495" s="303">
        <f t="shared" si="84"/>
        <v>0</v>
      </c>
      <c r="S495" s="303">
        <f t="shared" si="84"/>
        <v>0</v>
      </c>
      <c r="T495" s="303">
        <f t="shared" si="84"/>
        <v>0</v>
      </c>
      <c r="U495" s="303">
        <f t="shared" si="84"/>
        <v>0</v>
      </c>
      <c r="V495" s="303">
        <f t="shared" si="84"/>
        <v>0</v>
      </c>
      <c r="W495" s="303">
        <f t="shared" si="84"/>
        <v>0</v>
      </c>
      <c r="X495" s="303">
        <f t="shared" si="84"/>
        <v>0</v>
      </c>
      <c r="Y495" s="303">
        <f t="shared" si="84"/>
        <v>0</v>
      </c>
      <c r="Z495" s="303">
        <f t="shared" si="84"/>
        <v>0</v>
      </c>
      <c r="AA495" s="303">
        <f t="shared" si="84"/>
        <v>0</v>
      </c>
      <c r="AB495" s="303">
        <f t="shared" si="84"/>
        <v>0</v>
      </c>
      <c r="AC495" s="303">
        <f t="shared" si="84"/>
        <v>0</v>
      </c>
      <c r="AD495" s="303">
        <f t="shared" si="84"/>
        <v>0</v>
      </c>
      <c r="AE495" s="303">
        <f t="shared" si="84"/>
        <v>0</v>
      </c>
      <c r="AF495" s="303">
        <f t="shared" si="84"/>
        <v>0</v>
      </c>
      <c r="AG495" s="303">
        <f t="shared" si="84"/>
        <v>0</v>
      </c>
      <c r="AH495" s="303">
        <f t="shared" si="84"/>
        <v>0</v>
      </c>
      <c r="AI495" s="303">
        <f t="shared" si="84"/>
        <v>0</v>
      </c>
      <c r="AJ495" s="303">
        <f t="shared" si="84"/>
        <v>0</v>
      </c>
      <c r="AK495" s="303">
        <f t="shared" si="84"/>
        <v>0</v>
      </c>
      <c r="AL495" s="303">
        <f t="shared" si="84"/>
        <v>0</v>
      </c>
      <c r="AM495" s="303">
        <f t="shared" si="84"/>
        <v>0</v>
      </c>
      <c r="AN495" s="303">
        <f t="shared" si="84"/>
        <v>0</v>
      </c>
      <c r="AO495" s="303">
        <f t="shared" si="84"/>
        <v>0</v>
      </c>
      <c r="AP495" s="303">
        <f t="shared" si="84"/>
        <v>0</v>
      </c>
      <c r="AQ495" s="303">
        <f t="shared" si="84"/>
        <v>0</v>
      </c>
      <c r="AR495" s="303">
        <f t="shared" si="84"/>
        <v>0</v>
      </c>
      <c r="AS495" s="303">
        <f t="shared" si="84"/>
        <v>0</v>
      </c>
      <c r="AT495" s="303">
        <f t="shared" si="84"/>
        <v>0</v>
      </c>
      <c r="AU495" s="302">
        <f t="shared" si="84"/>
        <v>0</v>
      </c>
      <c r="AV495" s="303">
        <f t="shared" si="84"/>
        <v>0</v>
      </c>
      <c r="AW495" s="303">
        <f t="shared" si="84"/>
        <v>0</v>
      </c>
      <c r="AX495" s="303">
        <f t="shared" si="84"/>
        <v>0</v>
      </c>
      <c r="AY495" s="303">
        <f t="shared" si="84"/>
        <v>0</v>
      </c>
      <c r="AZ495" s="303">
        <f t="shared" si="84"/>
        <v>0</v>
      </c>
      <c r="BA495" s="303">
        <f t="shared" si="84"/>
        <v>0</v>
      </c>
      <c r="BB495" s="303">
        <f t="shared" si="84"/>
        <v>0</v>
      </c>
      <c r="BC495" s="303">
        <f t="shared" si="84"/>
        <v>0</v>
      </c>
      <c r="BD495" s="303">
        <f t="shared" si="84"/>
        <v>0</v>
      </c>
      <c r="BE495" s="303">
        <f t="shared" si="84"/>
        <v>0</v>
      </c>
      <c r="BF495" s="303">
        <f t="shared" si="84"/>
        <v>0</v>
      </c>
      <c r="BG495" s="303">
        <f t="shared" si="84"/>
        <v>0</v>
      </c>
      <c r="BH495" s="303">
        <f t="shared" si="84"/>
        <v>0</v>
      </c>
      <c r="BI495" s="303">
        <f t="shared" si="84"/>
        <v>0</v>
      </c>
      <c r="BJ495" s="303">
        <f t="shared" si="84"/>
        <v>0</v>
      </c>
      <c r="BK495" s="303">
        <f t="shared" si="84"/>
        <v>0</v>
      </c>
      <c r="BL495" s="303">
        <f t="shared" si="84"/>
        <v>0</v>
      </c>
      <c r="BM495" s="303">
        <f t="shared" si="84"/>
        <v>0</v>
      </c>
      <c r="BN495" s="303">
        <f t="shared" si="84"/>
        <v>0</v>
      </c>
      <c r="BO495" s="303">
        <f t="shared" si="84"/>
        <v>0</v>
      </c>
      <c r="BP495" s="303">
        <f t="shared" si="84"/>
        <v>0</v>
      </c>
      <c r="BQ495" s="303">
        <f t="shared" ref="BQ495:CJ498" si="85">BQ$414*BQ404</f>
        <v>0</v>
      </c>
      <c r="BR495" s="303">
        <f t="shared" si="85"/>
        <v>0</v>
      </c>
      <c r="BS495" s="303">
        <f t="shared" si="85"/>
        <v>0</v>
      </c>
      <c r="BT495" s="303">
        <f t="shared" si="85"/>
        <v>0</v>
      </c>
      <c r="BU495" s="303">
        <f t="shared" si="85"/>
        <v>0</v>
      </c>
      <c r="BV495" s="303">
        <f t="shared" si="85"/>
        <v>0</v>
      </c>
      <c r="BW495" s="303">
        <f t="shared" si="85"/>
        <v>0</v>
      </c>
      <c r="BX495" s="303">
        <f t="shared" si="85"/>
        <v>0</v>
      </c>
      <c r="BY495" s="303">
        <f t="shared" si="85"/>
        <v>0</v>
      </c>
      <c r="BZ495" s="303">
        <f t="shared" si="85"/>
        <v>0</v>
      </c>
      <c r="CA495" s="303">
        <f t="shared" si="85"/>
        <v>0</v>
      </c>
      <c r="CB495" s="303">
        <f t="shared" si="85"/>
        <v>0</v>
      </c>
      <c r="CC495" s="303">
        <f t="shared" si="85"/>
        <v>0</v>
      </c>
      <c r="CD495" s="303">
        <f t="shared" si="85"/>
        <v>0</v>
      </c>
      <c r="CE495" s="303">
        <f t="shared" si="85"/>
        <v>0</v>
      </c>
      <c r="CF495" s="303">
        <f t="shared" si="85"/>
        <v>0</v>
      </c>
      <c r="CG495" s="303">
        <f t="shared" si="85"/>
        <v>0</v>
      </c>
      <c r="CH495" s="303">
        <f t="shared" si="85"/>
        <v>0</v>
      </c>
      <c r="CI495" s="303">
        <f t="shared" si="85"/>
        <v>0</v>
      </c>
      <c r="CJ495" s="304">
        <f t="shared" si="85"/>
        <v>0</v>
      </c>
      <c r="CK495" s="268">
        <f t="shared" si="79"/>
        <v>0</v>
      </c>
    </row>
    <row r="496" spans="2:89">
      <c r="B496" s="280"/>
      <c r="C496" s="565">
        <f t="shared" si="76"/>
        <v>37</v>
      </c>
      <c r="D496" s="617" t="str">
        <f t="shared" si="76"/>
        <v>宿泊業</v>
      </c>
      <c r="E496" s="302">
        <f t="shared" si="78"/>
        <v>0</v>
      </c>
      <c r="F496" s="303">
        <f t="shared" ref="F496:BQ499" si="86">F$414*F405</f>
        <v>0</v>
      </c>
      <c r="G496" s="303">
        <f t="shared" si="86"/>
        <v>0</v>
      </c>
      <c r="H496" s="303">
        <f t="shared" si="86"/>
        <v>0</v>
      </c>
      <c r="I496" s="303">
        <f t="shared" si="86"/>
        <v>0</v>
      </c>
      <c r="J496" s="303">
        <f t="shared" si="86"/>
        <v>0</v>
      </c>
      <c r="K496" s="303">
        <f t="shared" si="86"/>
        <v>0</v>
      </c>
      <c r="L496" s="303">
        <f t="shared" si="86"/>
        <v>0</v>
      </c>
      <c r="M496" s="303">
        <f t="shared" si="86"/>
        <v>0</v>
      </c>
      <c r="N496" s="303">
        <f t="shared" si="86"/>
        <v>0</v>
      </c>
      <c r="O496" s="303">
        <f t="shared" si="86"/>
        <v>0</v>
      </c>
      <c r="P496" s="303">
        <f t="shared" si="86"/>
        <v>0</v>
      </c>
      <c r="Q496" s="303">
        <f t="shared" si="86"/>
        <v>0</v>
      </c>
      <c r="R496" s="303">
        <f t="shared" si="86"/>
        <v>0</v>
      </c>
      <c r="S496" s="303">
        <f t="shared" si="86"/>
        <v>0</v>
      </c>
      <c r="T496" s="303">
        <f t="shared" si="86"/>
        <v>0</v>
      </c>
      <c r="U496" s="303">
        <f t="shared" si="86"/>
        <v>0</v>
      </c>
      <c r="V496" s="303">
        <f t="shared" si="86"/>
        <v>0</v>
      </c>
      <c r="W496" s="303">
        <f t="shared" si="86"/>
        <v>0</v>
      </c>
      <c r="X496" s="303">
        <f t="shared" si="86"/>
        <v>0</v>
      </c>
      <c r="Y496" s="303">
        <f t="shared" si="86"/>
        <v>0</v>
      </c>
      <c r="Z496" s="303">
        <f t="shared" si="86"/>
        <v>0</v>
      </c>
      <c r="AA496" s="303">
        <f t="shared" si="86"/>
        <v>0</v>
      </c>
      <c r="AB496" s="303">
        <f t="shared" si="86"/>
        <v>0</v>
      </c>
      <c r="AC496" s="303">
        <f t="shared" si="86"/>
        <v>0</v>
      </c>
      <c r="AD496" s="303">
        <f t="shared" si="86"/>
        <v>0</v>
      </c>
      <c r="AE496" s="303">
        <f t="shared" si="86"/>
        <v>0</v>
      </c>
      <c r="AF496" s="303">
        <f t="shared" si="86"/>
        <v>0</v>
      </c>
      <c r="AG496" s="303">
        <f t="shared" si="86"/>
        <v>0</v>
      </c>
      <c r="AH496" s="303">
        <f t="shared" si="86"/>
        <v>0</v>
      </c>
      <c r="AI496" s="303">
        <f t="shared" si="86"/>
        <v>0</v>
      </c>
      <c r="AJ496" s="303">
        <f t="shared" si="86"/>
        <v>0</v>
      </c>
      <c r="AK496" s="303">
        <f t="shared" si="86"/>
        <v>0</v>
      </c>
      <c r="AL496" s="303">
        <f t="shared" si="86"/>
        <v>0</v>
      </c>
      <c r="AM496" s="303">
        <f t="shared" si="86"/>
        <v>0</v>
      </c>
      <c r="AN496" s="303">
        <f t="shared" si="86"/>
        <v>0</v>
      </c>
      <c r="AO496" s="303">
        <f t="shared" si="86"/>
        <v>0</v>
      </c>
      <c r="AP496" s="303">
        <f t="shared" si="86"/>
        <v>0</v>
      </c>
      <c r="AQ496" s="303">
        <f t="shared" si="86"/>
        <v>0</v>
      </c>
      <c r="AR496" s="303">
        <f t="shared" si="86"/>
        <v>0</v>
      </c>
      <c r="AS496" s="303">
        <f t="shared" si="86"/>
        <v>0</v>
      </c>
      <c r="AT496" s="303">
        <f t="shared" si="86"/>
        <v>0</v>
      </c>
      <c r="AU496" s="302">
        <f t="shared" si="86"/>
        <v>0</v>
      </c>
      <c r="AV496" s="303">
        <f t="shared" si="86"/>
        <v>0</v>
      </c>
      <c r="AW496" s="303">
        <f t="shared" si="86"/>
        <v>0</v>
      </c>
      <c r="AX496" s="303">
        <f t="shared" si="86"/>
        <v>0</v>
      </c>
      <c r="AY496" s="303">
        <f t="shared" si="86"/>
        <v>0</v>
      </c>
      <c r="AZ496" s="303">
        <f t="shared" si="86"/>
        <v>0</v>
      </c>
      <c r="BA496" s="303">
        <f t="shared" si="86"/>
        <v>0</v>
      </c>
      <c r="BB496" s="303">
        <f t="shared" si="86"/>
        <v>0</v>
      </c>
      <c r="BC496" s="303">
        <f t="shared" si="86"/>
        <v>0</v>
      </c>
      <c r="BD496" s="303">
        <f t="shared" si="86"/>
        <v>0</v>
      </c>
      <c r="BE496" s="303">
        <f t="shared" si="86"/>
        <v>0</v>
      </c>
      <c r="BF496" s="303">
        <f t="shared" si="86"/>
        <v>0</v>
      </c>
      <c r="BG496" s="303">
        <f t="shared" si="86"/>
        <v>0</v>
      </c>
      <c r="BH496" s="303">
        <f t="shared" si="86"/>
        <v>0</v>
      </c>
      <c r="BI496" s="303">
        <f t="shared" si="86"/>
        <v>0</v>
      </c>
      <c r="BJ496" s="303">
        <f t="shared" si="86"/>
        <v>0</v>
      </c>
      <c r="BK496" s="303">
        <f t="shared" si="86"/>
        <v>0</v>
      </c>
      <c r="BL496" s="303">
        <f t="shared" si="86"/>
        <v>0</v>
      </c>
      <c r="BM496" s="303">
        <f t="shared" si="86"/>
        <v>0</v>
      </c>
      <c r="BN496" s="303">
        <f t="shared" si="86"/>
        <v>0</v>
      </c>
      <c r="BO496" s="303">
        <f t="shared" si="86"/>
        <v>0</v>
      </c>
      <c r="BP496" s="303">
        <f t="shared" si="86"/>
        <v>0</v>
      </c>
      <c r="BQ496" s="303">
        <f t="shared" si="86"/>
        <v>0</v>
      </c>
      <c r="BR496" s="303">
        <f t="shared" si="85"/>
        <v>0</v>
      </c>
      <c r="BS496" s="303">
        <f t="shared" si="85"/>
        <v>0</v>
      </c>
      <c r="BT496" s="303">
        <f t="shared" si="85"/>
        <v>0</v>
      </c>
      <c r="BU496" s="303">
        <f t="shared" si="85"/>
        <v>0</v>
      </c>
      <c r="BV496" s="303">
        <f t="shared" si="85"/>
        <v>0</v>
      </c>
      <c r="BW496" s="303">
        <f t="shared" si="85"/>
        <v>0</v>
      </c>
      <c r="BX496" s="303">
        <f t="shared" si="85"/>
        <v>0</v>
      </c>
      <c r="BY496" s="303">
        <f t="shared" si="85"/>
        <v>0</v>
      </c>
      <c r="BZ496" s="303">
        <f t="shared" si="85"/>
        <v>0</v>
      </c>
      <c r="CA496" s="303">
        <f t="shared" si="85"/>
        <v>0</v>
      </c>
      <c r="CB496" s="303">
        <f t="shared" si="85"/>
        <v>0</v>
      </c>
      <c r="CC496" s="303">
        <f t="shared" si="85"/>
        <v>0</v>
      </c>
      <c r="CD496" s="303">
        <f t="shared" si="85"/>
        <v>0</v>
      </c>
      <c r="CE496" s="303">
        <f t="shared" si="85"/>
        <v>0</v>
      </c>
      <c r="CF496" s="303">
        <f t="shared" si="85"/>
        <v>0</v>
      </c>
      <c r="CG496" s="303">
        <f t="shared" si="85"/>
        <v>0</v>
      </c>
      <c r="CH496" s="303">
        <f t="shared" si="85"/>
        <v>0</v>
      </c>
      <c r="CI496" s="303">
        <f t="shared" si="85"/>
        <v>0</v>
      </c>
      <c r="CJ496" s="304">
        <f t="shared" si="85"/>
        <v>0</v>
      </c>
      <c r="CK496" s="268">
        <f t="shared" si="79"/>
        <v>0</v>
      </c>
    </row>
    <row r="497" spans="2:89">
      <c r="B497" s="280"/>
      <c r="C497" s="565">
        <f t="shared" si="76"/>
        <v>38</v>
      </c>
      <c r="D497" s="617" t="str">
        <f t="shared" si="76"/>
        <v>飲食サービス</v>
      </c>
      <c r="E497" s="302">
        <f t="shared" si="78"/>
        <v>0</v>
      </c>
      <c r="F497" s="303">
        <f t="shared" si="86"/>
        <v>0</v>
      </c>
      <c r="G497" s="303">
        <f t="shared" si="86"/>
        <v>0</v>
      </c>
      <c r="H497" s="303">
        <f t="shared" si="86"/>
        <v>0</v>
      </c>
      <c r="I497" s="303">
        <f t="shared" si="86"/>
        <v>0</v>
      </c>
      <c r="J497" s="303">
        <f t="shared" si="86"/>
        <v>0</v>
      </c>
      <c r="K497" s="303">
        <f t="shared" si="86"/>
        <v>0</v>
      </c>
      <c r="L497" s="303">
        <f t="shared" si="86"/>
        <v>0</v>
      </c>
      <c r="M497" s="303">
        <f t="shared" si="86"/>
        <v>0</v>
      </c>
      <c r="N497" s="303">
        <f t="shared" si="86"/>
        <v>0</v>
      </c>
      <c r="O497" s="303">
        <f t="shared" si="86"/>
        <v>0</v>
      </c>
      <c r="P497" s="303">
        <f t="shared" si="86"/>
        <v>0</v>
      </c>
      <c r="Q497" s="303">
        <f t="shared" si="86"/>
        <v>0</v>
      </c>
      <c r="R497" s="303">
        <f t="shared" si="86"/>
        <v>0</v>
      </c>
      <c r="S497" s="303">
        <f t="shared" si="86"/>
        <v>0</v>
      </c>
      <c r="T497" s="303">
        <f t="shared" si="86"/>
        <v>0</v>
      </c>
      <c r="U497" s="303">
        <f t="shared" si="86"/>
        <v>0</v>
      </c>
      <c r="V497" s="303">
        <f t="shared" si="86"/>
        <v>0</v>
      </c>
      <c r="W497" s="303">
        <f t="shared" si="86"/>
        <v>0</v>
      </c>
      <c r="X497" s="303">
        <f t="shared" si="86"/>
        <v>0</v>
      </c>
      <c r="Y497" s="303">
        <f t="shared" si="86"/>
        <v>0</v>
      </c>
      <c r="Z497" s="303">
        <f t="shared" si="86"/>
        <v>0</v>
      </c>
      <c r="AA497" s="303">
        <f t="shared" si="86"/>
        <v>0</v>
      </c>
      <c r="AB497" s="303">
        <f t="shared" si="86"/>
        <v>0</v>
      </c>
      <c r="AC497" s="303">
        <f t="shared" si="86"/>
        <v>0</v>
      </c>
      <c r="AD497" s="303">
        <f t="shared" si="86"/>
        <v>0</v>
      </c>
      <c r="AE497" s="303">
        <f t="shared" si="86"/>
        <v>0</v>
      </c>
      <c r="AF497" s="303">
        <f t="shared" si="86"/>
        <v>0</v>
      </c>
      <c r="AG497" s="303">
        <f t="shared" si="86"/>
        <v>0</v>
      </c>
      <c r="AH497" s="303">
        <f t="shared" si="86"/>
        <v>0</v>
      </c>
      <c r="AI497" s="303">
        <f t="shared" si="86"/>
        <v>0</v>
      </c>
      <c r="AJ497" s="303">
        <f t="shared" si="86"/>
        <v>0</v>
      </c>
      <c r="AK497" s="303">
        <f t="shared" si="86"/>
        <v>0</v>
      </c>
      <c r="AL497" s="303">
        <f t="shared" si="86"/>
        <v>0</v>
      </c>
      <c r="AM497" s="303">
        <f t="shared" si="86"/>
        <v>0</v>
      </c>
      <c r="AN497" s="303">
        <f t="shared" si="86"/>
        <v>0</v>
      </c>
      <c r="AO497" s="303">
        <f t="shared" si="86"/>
        <v>0</v>
      </c>
      <c r="AP497" s="303">
        <f t="shared" si="86"/>
        <v>0</v>
      </c>
      <c r="AQ497" s="303">
        <f t="shared" si="86"/>
        <v>0</v>
      </c>
      <c r="AR497" s="303">
        <f t="shared" si="86"/>
        <v>0</v>
      </c>
      <c r="AS497" s="303">
        <f t="shared" si="86"/>
        <v>0</v>
      </c>
      <c r="AT497" s="303">
        <f t="shared" si="86"/>
        <v>0</v>
      </c>
      <c r="AU497" s="302">
        <f t="shared" si="86"/>
        <v>0</v>
      </c>
      <c r="AV497" s="303">
        <f t="shared" si="86"/>
        <v>0</v>
      </c>
      <c r="AW497" s="303">
        <f t="shared" si="86"/>
        <v>0</v>
      </c>
      <c r="AX497" s="303">
        <f t="shared" si="86"/>
        <v>0</v>
      </c>
      <c r="AY497" s="303">
        <f t="shared" si="86"/>
        <v>0</v>
      </c>
      <c r="AZ497" s="303">
        <f t="shared" si="86"/>
        <v>0</v>
      </c>
      <c r="BA497" s="303">
        <f t="shared" si="86"/>
        <v>0</v>
      </c>
      <c r="BB497" s="303">
        <f t="shared" si="86"/>
        <v>0</v>
      </c>
      <c r="BC497" s="303">
        <f t="shared" si="86"/>
        <v>0</v>
      </c>
      <c r="BD497" s="303">
        <f t="shared" si="86"/>
        <v>0</v>
      </c>
      <c r="BE497" s="303">
        <f t="shared" si="86"/>
        <v>0</v>
      </c>
      <c r="BF497" s="303">
        <f t="shared" si="86"/>
        <v>0</v>
      </c>
      <c r="BG497" s="303">
        <f t="shared" si="86"/>
        <v>0</v>
      </c>
      <c r="BH497" s="303">
        <f t="shared" si="86"/>
        <v>0</v>
      </c>
      <c r="BI497" s="303">
        <f t="shared" si="86"/>
        <v>0</v>
      </c>
      <c r="BJ497" s="303">
        <f t="shared" si="86"/>
        <v>0</v>
      </c>
      <c r="BK497" s="303">
        <f t="shared" si="86"/>
        <v>0</v>
      </c>
      <c r="BL497" s="303">
        <f t="shared" si="86"/>
        <v>0</v>
      </c>
      <c r="BM497" s="303">
        <f t="shared" si="86"/>
        <v>0</v>
      </c>
      <c r="BN497" s="303">
        <f t="shared" si="86"/>
        <v>0</v>
      </c>
      <c r="BO497" s="303">
        <f t="shared" si="86"/>
        <v>0</v>
      </c>
      <c r="BP497" s="303">
        <f t="shared" si="86"/>
        <v>0</v>
      </c>
      <c r="BQ497" s="303">
        <f t="shared" si="86"/>
        <v>0</v>
      </c>
      <c r="BR497" s="303">
        <f t="shared" si="85"/>
        <v>0</v>
      </c>
      <c r="BS497" s="303">
        <f t="shared" si="85"/>
        <v>0</v>
      </c>
      <c r="BT497" s="303">
        <f t="shared" si="85"/>
        <v>0</v>
      </c>
      <c r="BU497" s="303">
        <f t="shared" si="85"/>
        <v>0</v>
      </c>
      <c r="BV497" s="303">
        <f t="shared" si="85"/>
        <v>0</v>
      </c>
      <c r="BW497" s="303">
        <f t="shared" si="85"/>
        <v>0</v>
      </c>
      <c r="BX497" s="303">
        <f t="shared" si="85"/>
        <v>0</v>
      </c>
      <c r="BY497" s="303">
        <f t="shared" si="85"/>
        <v>0</v>
      </c>
      <c r="BZ497" s="303">
        <f t="shared" si="85"/>
        <v>0</v>
      </c>
      <c r="CA497" s="303">
        <f t="shared" si="85"/>
        <v>0</v>
      </c>
      <c r="CB497" s="303">
        <f t="shared" si="85"/>
        <v>0</v>
      </c>
      <c r="CC497" s="303">
        <f t="shared" si="85"/>
        <v>0</v>
      </c>
      <c r="CD497" s="303">
        <f t="shared" si="85"/>
        <v>0</v>
      </c>
      <c r="CE497" s="303">
        <f t="shared" si="85"/>
        <v>0</v>
      </c>
      <c r="CF497" s="303">
        <f t="shared" si="85"/>
        <v>0</v>
      </c>
      <c r="CG497" s="303">
        <f t="shared" si="85"/>
        <v>0</v>
      </c>
      <c r="CH497" s="303">
        <f t="shared" si="85"/>
        <v>0</v>
      </c>
      <c r="CI497" s="303">
        <f t="shared" si="85"/>
        <v>0</v>
      </c>
      <c r="CJ497" s="304">
        <f t="shared" si="85"/>
        <v>0</v>
      </c>
      <c r="CK497" s="268">
        <f t="shared" si="79"/>
        <v>0</v>
      </c>
    </row>
    <row r="498" spans="2:89">
      <c r="B498" s="280"/>
      <c r="C498" s="565">
        <f t="shared" si="76"/>
        <v>39</v>
      </c>
      <c r="D498" s="617" t="str">
        <f t="shared" si="76"/>
        <v>娯楽サービス</v>
      </c>
      <c r="E498" s="302">
        <f t="shared" si="78"/>
        <v>0</v>
      </c>
      <c r="F498" s="303">
        <f t="shared" si="86"/>
        <v>0</v>
      </c>
      <c r="G498" s="303">
        <f t="shared" si="86"/>
        <v>0</v>
      </c>
      <c r="H498" s="303">
        <f t="shared" si="86"/>
        <v>0</v>
      </c>
      <c r="I498" s="303">
        <f t="shared" si="86"/>
        <v>0</v>
      </c>
      <c r="J498" s="303">
        <f t="shared" si="86"/>
        <v>0</v>
      </c>
      <c r="K498" s="303">
        <f t="shared" si="86"/>
        <v>0</v>
      </c>
      <c r="L498" s="303">
        <f t="shared" si="86"/>
        <v>0</v>
      </c>
      <c r="M498" s="303">
        <f t="shared" si="86"/>
        <v>0</v>
      </c>
      <c r="N498" s="303">
        <f t="shared" si="86"/>
        <v>0</v>
      </c>
      <c r="O498" s="303">
        <f t="shared" si="86"/>
        <v>0</v>
      </c>
      <c r="P498" s="303">
        <f t="shared" si="86"/>
        <v>0</v>
      </c>
      <c r="Q498" s="303">
        <f t="shared" si="86"/>
        <v>0</v>
      </c>
      <c r="R498" s="303">
        <f t="shared" si="86"/>
        <v>0</v>
      </c>
      <c r="S498" s="303">
        <f t="shared" si="86"/>
        <v>0</v>
      </c>
      <c r="T498" s="303">
        <f t="shared" si="86"/>
        <v>0</v>
      </c>
      <c r="U498" s="303">
        <f t="shared" si="86"/>
        <v>0</v>
      </c>
      <c r="V498" s="303">
        <f t="shared" si="86"/>
        <v>0</v>
      </c>
      <c r="W498" s="303">
        <f t="shared" si="86"/>
        <v>0</v>
      </c>
      <c r="X498" s="303">
        <f t="shared" si="86"/>
        <v>0</v>
      </c>
      <c r="Y498" s="303">
        <f t="shared" si="86"/>
        <v>0</v>
      </c>
      <c r="Z498" s="303">
        <f t="shared" si="86"/>
        <v>0</v>
      </c>
      <c r="AA498" s="303">
        <f t="shared" si="86"/>
        <v>0</v>
      </c>
      <c r="AB498" s="303">
        <f t="shared" si="86"/>
        <v>0</v>
      </c>
      <c r="AC498" s="303">
        <f t="shared" si="86"/>
        <v>0</v>
      </c>
      <c r="AD498" s="303">
        <f t="shared" si="86"/>
        <v>0</v>
      </c>
      <c r="AE498" s="303">
        <f t="shared" si="86"/>
        <v>0</v>
      </c>
      <c r="AF498" s="303">
        <f t="shared" si="86"/>
        <v>0</v>
      </c>
      <c r="AG498" s="303">
        <f t="shared" si="86"/>
        <v>0</v>
      </c>
      <c r="AH498" s="303">
        <f t="shared" si="86"/>
        <v>0</v>
      </c>
      <c r="AI498" s="303">
        <f t="shared" si="86"/>
        <v>0</v>
      </c>
      <c r="AJ498" s="303">
        <f t="shared" si="86"/>
        <v>0</v>
      </c>
      <c r="AK498" s="303">
        <f t="shared" si="86"/>
        <v>0</v>
      </c>
      <c r="AL498" s="303">
        <f t="shared" si="86"/>
        <v>0</v>
      </c>
      <c r="AM498" s="303">
        <f t="shared" si="86"/>
        <v>0</v>
      </c>
      <c r="AN498" s="303">
        <f t="shared" si="86"/>
        <v>0</v>
      </c>
      <c r="AO498" s="303">
        <f t="shared" si="86"/>
        <v>0</v>
      </c>
      <c r="AP498" s="303">
        <f t="shared" si="86"/>
        <v>0</v>
      </c>
      <c r="AQ498" s="303">
        <f t="shared" si="86"/>
        <v>0</v>
      </c>
      <c r="AR498" s="303">
        <f t="shared" si="86"/>
        <v>0</v>
      </c>
      <c r="AS498" s="303">
        <f t="shared" si="86"/>
        <v>0</v>
      </c>
      <c r="AT498" s="303">
        <f t="shared" si="86"/>
        <v>0</v>
      </c>
      <c r="AU498" s="302">
        <f t="shared" si="86"/>
        <v>0</v>
      </c>
      <c r="AV498" s="303">
        <f t="shared" si="86"/>
        <v>0</v>
      </c>
      <c r="AW498" s="303">
        <f t="shared" si="86"/>
        <v>0</v>
      </c>
      <c r="AX498" s="303">
        <f t="shared" si="86"/>
        <v>0</v>
      </c>
      <c r="AY498" s="303">
        <f t="shared" si="86"/>
        <v>0</v>
      </c>
      <c r="AZ498" s="303">
        <f t="shared" si="86"/>
        <v>0</v>
      </c>
      <c r="BA498" s="303">
        <f t="shared" si="86"/>
        <v>0</v>
      </c>
      <c r="BB498" s="303">
        <f t="shared" si="86"/>
        <v>0</v>
      </c>
      <c r="BC498" s="303">
        <f t="shared" si="86"/>
        <v>0</v>
      </c>
      <c r="BD498" s="303">
        <f t="shared" si="86"/>
        <v>0</v>
      </c>
      <c r="BE498" s="303">
        <f t="shared" si="86"/>
        <v>0</v>
      </c>
      <c r="BF498" s="303">
        <f t="shared" si="86"/>
        <v>0</v>
      </c>
      <c r="BG498" s="303">
        <f t="shared" si="86"/>
        <v>0</v>
      </c>
      <c r="BH498" s="303">
        <f t="shared" si="86"/>
        <v>0</v>
      </c>
      <c r="BI498" s="303">
        <f t="shared" si="86"/>
        <v>0</v>
      </c>
      <c r="BJ498" s="303">
        <f t="shared" si="86"/>
        <v>0</v>
      </c>
      <c r="BK498" s="303">
        <f t="shared" si="86"/>
        <v>0</v>
      </c>
      <c r="BL498" s="303">
        <f t="shared" si="86"/>
        <v>0</v>
      </c>
      <c r="BM498" s="303">
        <f t="shared" si="86"/>
        <v>0</v>
      </c>
      <c r="BN498" s="303">
        <f t="shared" si="86"/>
        <v>0</v>
      </c>
      <c r="BO498" s="303">
        <f t="shared" si="86"/>
        <v>0</v>
      </c>
      <c r="BP498" s="303">
        <f t="shared" si="86"/>
        <v>0</v>
      </c>
      <c r="BQ498" s="303">
        <f t="shared" si="86"/>
        <v>0</v>
      </c>
      <c r="BR498" s="303">
        <f t="shared" si="85"/>
        <v>0</v>
      </c>
      <c r="BS498" s="303">
        <f t="shared" si="85"/>
        <v>0</v>
      </c>
      <c r="BT498" s="303">
        <f t="shared" si="85"/>
        <v>0</v>
      </c>
      <c r="BU498" s="303">
        <f t="shared" si="85"/>
        <v>0</v>
      </c>
      <c r="BV498" s="303">
        <f t="shared" si="85"/>
        <v>0</v>
      </c>
      <c r="BW498" s="303">
        <f t="shared" si="85"/>
        <v>0</v>
      </c>
      <c r="BX498" s="303">
        <f t="shared" si="85"/>
        <v>0</v>
      </c>
      <c r="BY498" s="303">
        <f t="shared" si="85"/>
        <v>0</v>
      </c>
      <c r="BZ498" s="303">
        <f t="shared" si="85"/>
        <v>0</v>
      </c>
      <c r="CA498" s="303">
        <f t="shared" si="85"/>
        <v>0</v>
      </c>
      <c r="CB498" s="303">
        <f t="shared" si="85"/>
        <v>0</v>
      </c>
      <c r="CC498" s="303">
        <f t="shared" si="85"/>
        <v>0</v>
      </c>
      <c r="CD498" s="303">
        <f t="shared" si="85"/>
        <v>0</v>
      </c>
      <c r="CE498" s="303">
        <f t="shared" si="85"/>
        <v>0</v>
      </c>
      <c r="CF498" s="303">
        <f t="shared" si="85"/>
        <v>0</v>
      </c>
      <c r="CG498" s="303">
        <f t="shared" si="85"/>
        <v>0</v>
      </c>
      <c r="CH498" s="303">
        <f t="shared" si="85"/>
        <v>0</v>
      </c>
      <c r="CI498" s="303">
        <f t="shared" si="85"/>
        <v>0</v>
      </c>
      <c r="CJ498" s="304">
        <f t="shared" si="85"/>
        <v>0</v>
      </c>
      <c r="CK498" s="268">
        <f t="shared" si="79"/>
        <v>0</v>
      </c>
    </row>
    <row r="499" spans="2:89">
      <c r="B499" s="280"/>
      <c r="C499" s="565">
        <f t="shared" si="76"/>
        <v>40</v>
      </c>
      <c r="D499" s="617" t="str">
        <f t="shared" si="76"/>
        <v>その他の対個人サービス</v>
      </c>
      <c r="E499" s="302">
        <f t="shared" si="78"/>
        <v>0</v>
      </c>
      <c r="F499" s="303">
        <f t="shared" si="86"/>
        <v>0</v>
      </c>
      <c r="G499" s="303">
        <f t="shared" si="86"/>
        <v>0</v>
      </c>
      <c r="H499" s="303">
        <f t="shared" si="86"/>
        <v>0</v>
      </c>
      <c r="I499" s="303">
        <f t="shared" si="86"/>
        <v>0</v>
      </c>
      <c r="J499" s="303">
        <f t="shared" si="86"/>
        <v>0</v>
      </c>
      <c r="K499" s="303">
        <f t="shared" si="86"/>
        <v>0</v>
      </c>
      <c r="L499" s="303">
        <f t="shared" si="86"/>
        <v>0</v>
      </c>
      <c r="M499" s="303">
        <f t="shared" si="86"/>
        <v>0</v>
      </c>
      <c r="N499" s="303">
        <f t="shared" si="86"/>
        <v>0</v>
      </c>
      <c r="O499" s="303">
        <f t="shared" si="86"/>
        <v>0</v>
      </c>
      <c r="P499" s="303">
        <f t="shared" si="86"/>
        <v>0</v>
      </c>
      <c r="Q499" s="303">
        <f t="shared" si="86"/>
        <v>0</v>
      </c>
      <c r="R499" s="303">
        <f t="shared" si="86"/>
        <v>0</v>
      </c>
      <c r="S499" s="303">
        <f t="shared" si="86"/>
        <v>0</v>
      </c>
      <c r="T499" s="303">
        <f t="shared" si="86"/>
        <v>0</v>
      </c>
      <c r="U499" s="303">
        <f t="shared" si="86"/>
        <v>0</v>
      </c>
      <c r="V499" s="303">
        <f t="shared" si="86"/>
        <v>0</v>
      </c>
      <c r="W499" s="303">
        <f t="shared" si="86"/>
        <v>0</v>
      </c>
      <c r="X499" s="303">
        <f t="shared" si="86"/>
        <v>0</v>
      </c>
      <c r="Y499" s="303">
        <f t="shared" si="86"/>
        <v>0</v>
      </c>
      <c r="Z499" s="303">
        <f t="shared" si="86"/>
        <v>0</v>
      </c>
      <c r="AA499" s="303">
        <f t="shared" si="86"/>
        <v>0</v>
      </c>
      <c r="AB499" s="303">
        <f t="shared" si="86"/>
        <v>0</v>
      </c>
      <c r="AC499" s="303">
        <f t="shared" si="86"/>
        <v>0</v>
      </c>
      <c r="AD499" s="303">
        <f t="shared" si="86"/>
        <v>0</v>
      </c>
      <c r="AE499" s="303">
        <f t="shared" si="86"/>
        <v>0</v>
      </c>
      <c r="AF499" s="303">
        <f t="shared" si="86"/>
        <v>0</v>
      </c>
      <c r="AG499" s="303">
        <f t="shared" si="86"/>
        <v>0</v>
      </c>
      <c r="AH499" s="303">
        <f t="shared" si="86"/>
        <v>0</v>
      </c>
      <c r="AI499" s="303">
        <f t="shared" si="86"/>
        <v>0</v>
      </c>
      <c r="AJ499" s="303">
        <f t="shared" si="86"/>
        <v>0</v>
      </c>
      <c r="AK499" s="303">
        <f t="shared" si="86"/>
        <v>0</v>
      </c>
      <c r="AL499" s="303">
        <f t="shared" si="86"/>
        <v>0</v>
      </c>
      <c r="AM499" s="303">
        <f t="shared" si="86"/>
        <v>0</v>
      </c>
      <c r="AN499" s="303">
        <f t="shared" si="86"/>
        <v>0</v>
      </c>
      <c r="AO499" s="303">
        <f t="shared" si="86"/>
        <v>0</v>
      </c>
      <c r="AP499" s="303">
        <f t="shared" si="86"/>
        <v>0</v>
      </c>
      <c r="AQ499" s="303">
        <f t="shared" si="86"/>
        <v>0</v>
      </c>
      <c r="AR499" s="303">
        <f t="shared" si="86"/>
        <v>0</v>
      </c>
      <c r="AS499" s="303">
        <f t="shared" si="86"/>
        <v>0</v>
      </c>
      <c r="AT499" s="303">
        <f t="shared" si="86"/>
        <v>0</v>
      </c>
      <c r="AU499" s="302">
        <f t="shared" si="86"/>
        <v>0</v>
      </c>
      <c r="AV499" s="303">
        <f t="shared" si="86"/>
        <v>0</v>
      </c>
      <c r="AW499" s="303">
        <f t="shared" si="86"/>
        <v>0</v>
      </c>
      <c r="AX499" s="303">
        <f t="shared" si="86"/>
        <v>0</v>
      </c>
      <c r="AY499" s="303">
        <f t="shared" si="86"/>
        <v>0</v>
      </c>
      <c r="AZ499" s="303">
        <f t="shared" si="86"/>
        <v>0</v>
      </c>
      <c r="BA499" s="303">
        <f t="shared" si="86"/>
        <v>0</v>
      </c>
      <c r="BB499" s="303">
        <f t="shared" si="86"/>
        <v>0</v>
      </c>
      <c r="BC499" s="303">
        <f t="shared" si="86"/>
        <v>0</v>
      </c>
      <c r="BD499" s="303">
        <f t="shared" si="86"/>
        <v>0</v>
      </c>
      <c r="BE499" s="303">
        <f t="shared" si="86"/>
        <v>0</v>
      </c>
      <c r="BF499" s="303">
        <f t="shared" si="86"/>
        <v>0</v>
      </c>
      <c r="BG499" s="303">
        <f t="shared" si="86"/>
        <v>0</v>
      </c>
      <c r="BH499" s="303">
        <f t="shared" si="86"/>
        <v>0</v>
      </c>
      <c r="BI499" s="303">
        <f t="shared" si="86"/>
        <v>0</v>
      </c>
      <c r="BJ499" s="303">
        <f t="shared" si="86"/>
        <v>0</v>
      </c>
      <c r="BK499" s="303">
        <f t="shared" si="86"/>
        <v>0</v>
      </c>
      <c r="BL499" s="303">
        <f t="shared" si="86"/>
        <v>0</v>
      </c>
      <c r="BM499" s="303">
        <f t="shared" si="86"/>
        <v>0</v>
      </c>
      <c r="BN499" s="303">
        <f t="shared" si="86"/>
        <v>0</v>
      </c>
      <c r="BO499" s="303">
        <f t="shared" si="86"/>
        <v>0</v>
      </c>
      <c r="BP499" s="303">
        <f t="shared" si="86"/>
        <v>0</v>
      </c>
      <c r="BQ499" s="303">
        <f t="shared" ref="BQ499:CJ502" si="87">BQ$414*BQ408</f>
        <v>0</v>
      </c>
      <c r="BR499" s="303">
        <f t="shared" si="87"/>
        <v>0</v>
      </c>
      <c r="BS499" s="303">
        <f t="shared" si="87"/>
        <v>0</v>
      </c>
      <c r="BT499" s="303">
        <f t="shared" si="87"/>
        <v>0</v>
      </c>
      <c r="BU499" s="303">
        <f t="shared" si="87"/>
        <v>0</v>
      </c>
      <c r="BV499" s="303">
        <f t="shared" si="87"/>
        <v>0</v>
      </c>
      <c r="BW499" s="303">
        <f t="shared" si="87"/>
        <v>0</v>
      </c>
      <c r="BX499" s="303">
        <f t="shared" si="87"/>
        <v>0</v>
      </c>
      <c r="BY499" s="303">
        <f t="shared" si="87"/>
        <v>0</v>
      </c>
      <c r="BZ499" s="303">
        <f t="shared" si="87"/>
        <v>0</v>
      </c>
      <c r="CA499" s="303">
        <f t="shared" si="87"/>
        <v>0</v>
      </c>
      <c r="CB499" s="303">
        <f t="shared" si="87"/>
        <v>0</v>
      </c>
      <c r="CC499" s="303">
        <f t="shared" si="87"/>
        <v>0</v>
      </c>
      <c r="CD499" s="303">
        <f t="shared" si="87"/>
        <v>0</v>
      </c>
      <c r="CE499" s="303">
        <f t="shared" si="87"/>
        <v>0</v>
      </c>
      <c r="CF499" s="303">
        <f t="shared" si="87"/>
        <v>0</v>
      </c>
      <c r="CG499" s="303">
        <f t="shared" si="87"/>
        <v>0</v>
      </c>
      <c r="CH499" s="303">
        <f t="shared" si="87"/>
        <v>0</v>
      </c>
      <c r="CI499" s="303">
        <f t="shared" si="87"/>
        <v>0</v>
      </c>
      <c r="CJ499" s="304">
        <f t="shared" si="87"/>
        <v>0</v>
      </c>
      <c r="CK499" s="268">
        <f t="shared" si="79"/>
        <v>0</v>
      </c>
    </row>
    <row r="500" spans="2:89">
      <c r="B500" s="280"/>
      <c r="C500" s="565">
        <f t="shared" ref="C500:D501" si="88">C45</f>
        <v>41</v>
      </c>
      <c r="D500" s="617" t="str">
        <f t="shared" si="88"/>
        <v>事務用品</v>
      </c>
      <c r="E500" s="302">
        <f t="shared" si="78"/>
        <v>0</v>
      </c>
      <c r="F500" s="303">
        <f t="shared" ref="F500:BQ502" si="89">F$414*F409</f>
        <v>0</v>
      </c>
      <c r="G500" s="303">
        <f t="shared" si="89"/>
        <v>0</v>
      </c>
      <c r="H500" s="303">
        <f t="shared" si="89"/>
        <v>0</v>
      </c>
      <c r="I500" s="303">
        <f t="shared" si="89"/>
        <v>0</v>
      </c>
      <c r="J500" s="303">
        <f t="shared" si="89"/>
        <v>0</v>
      </c>
      <c r="K500" s="303">
        <f t="shared" si="89"/>
        <v>0</v>
      </c>
      <c r="L500" s="303">
        <f t="shared" si="89"/>
        <v>0</v>
      </c>
      <c r="M500" s="303">
        <f t="shared" si="89"/>
        <v>0</v>
      </c>
      <c r="N500" s="303">
        <f t="shared" si="89"/>
        <v>0</v>
      </c>
      <c r="O500" s="303">
        <f t="shared" si="89"/>
        <v>0</v>
      </c>
      <c r="P500" s="303">
        <f t="shared" si="89"/>
        <v>0</v>
      </c>
      <c r="Q500" s="303">
        <f t="shared" si="89"/>
        <v>0</v>
      </c>
      <c r="R500" s="303">
        <f t="shared" si="89"/>
        <v>0</v>
      </c>
      <c r="S500" s="303">
        <f t="shared" si="89"/>
        <v>0</v>
      </c>
      <c r="T500" s="303">
        <f t="shared" si="89"/>
        <v>0</v>
      </c>
      <c r="U500" s="303">
        <f t="shared" si="89"/>
        <v>0</v>
      </c>
      <c r="V500" s="303">
        <f t="shared" si="89"/>
        <v>0</v>
      </c>
      <c r="W500" s="303">
        <f t="shared" si="89"/>
        <v>0</v>
      </c>
      <c r="X500" s="303">
        <f t="shared" si="89"/>
        <v>0</v>
      </c>
      <c r="Y500" s="303">
        <f t="shared" si="89"/>
        <v>0</v>
      </c>
      <c r="Z500" s="303">
        <f t="shared" si="89"/>
        <v>0</v>
      </c>
      <c r="AA500" s="303">
        <f t="shared" si="89"/>
        <v>0</v>
      </c>
      <c r="AB500" s="303">
        <f t="shared" si="89"/>
        <v>0</v>
      </c>
      <c r="AC500" s="303">
        <f t="shared" si="89"/>
        <v>0</v>
      </c>
      <c r="AD500" s="303">
        <f t="shared" si="89"/>
        <v>0</v>
      </c>
      <c r="AE500" s="303">
        <f t="shared" si="89"/>
        <v>0</v>
      </c>
      <c r="AF500" s="303">
        <f t="shared" si="89"/>
        <v>0</v>
      </c>
      <c r="AG500" s="303">
        <f t="shared" si="89"/>
        <v>0</v>
      </c>
      <c r="AH500" s="303">
        <f t="shared" si="89"/>
        <v>0</v>
      </c>
      <c r="AI500" s="303">
        <f t="shared" si="89"/>
        <v>0</v>
      </c>
      <c r="AJ500" s="303">
        <f t="shared" si="89"/>
        <v>0</v>
      </c>
      <c r="AK500" s="303">
        <f t="shared" si="89"/>
        <v>0</v>
      </c>
      <c r="AL500" s="303">
        <f t="shared" si="89"/>
        <v>0</v>
      </c>
      <c r="AM500" s="303">
        <f t="shared" si="89"/>
        <v>0</v>
      </c>
      <c r="AN500" s="303">
        <f t="shared" si="89"/>
        <v>0</v>
      </c>
      <c r="AO500" s="303">
        <f t="shared" si="89"/>
        <v>0</v>
      </c>
      <c r="AP500" s="303">
        <f t="shared" si="89"/>
        <v>0</v>
      </c>
      <c r="AQ500" s="303">
        <f t="shared" si="89"/>
        <v>0</v>
      </c>
      <c r="AR500" s="303">
        <f t="shared" si="89"/>
        <v>0</v>
      </c>
      <c r="AS500" s="303">
        <f t="shared" si="89"/>
        <v>0</v>
      </c>
      <c r="AT500" s="303">
        <f t="shared" si="89"/>
        <v>0</v>
      </c>
      <c r="AU500" s="302">
        <f t="shared" si="89"/>
        <v>0</v>
      </c>
      <c r="AV500" s="303">
        <f t="shared" si="89"/>
        <v>0</v>
      </c>
      <c r="AW500" s="303">
        <f t="shared" si="89"/>
        <v>0</v>
      </c>
      <c r="AX500" s="303">
        <f t="shared" si="89"/>
        <v>0</v>
      </c>
      <c r="AY500" s="303">
        <f t="shared" si="89"/>
        <v>0</v>
      </c>
      <c r="AZ500" s="303">
        <f t="shared" si="89"/>
        <v>0</v>
      </c>
      <c r="BA500" s="303">
        <f t="shared" si="89"/>
        <v>0</v>
      </c>
      <c r="BB500" s="303">
        <f t="shared" si="89"/>
        <v>0</v>
      </c>
      <c r="BC500" s="303">
        <f t="shared" si="89"/>
        <v>0</v>
      </c>
      <c r="BD500" s="303">
        <f t="shared" si="89"/>
        <v>0</v>
      </c>
      <c r="BE500" s="303">
        <f t="shared" si="89"/>
        <v>0</v>
      </c>
      <c r="BF500" s="303">
        <f t="shared" si="89"/>
        <v>0</v>
      </c>
      <c r="BG500" s="303">
        <f t="shared" si="89"/>
        <v>0</v>
      </c>
      <c r="BH500" s="303">
        <f t="shared" si="89"/>
        <v>0</v>
      </c>
      <c r="BI500" s="303">
        <f t="shared" si="89"/>
        <v>0</v>
      </c>
      <c r="BJ500" s="303">
        <f t="shared" si="89"/>
        <v>0</v>
      </c>
      <c r="BK500" s="303">
        <f t="shared" si="89"/>
        <v>0</v>
      </c>
      <c r="BL500" s="303">
        <f t="shared" si="89"/>
        <v>0</v>
      </c>
      <c r="BM500" s="303">
        <f t="shared" si="89"/>
        <v>0</v>
      </c>
      <c r="BN500" s="303">
        <f t="shared" si="89"/>
        <v>0</v>
      </c>
      <c r="BO500" s="303">
        <f t="shared" si="89"/>
        <v>0</v>
      </c>
      <c r="BP500" s="303">
        <f t="shared" si="89"/>
        <v>0</v>
      </c>
      <c r="BQ500" s="303">
        <f t="shared" si="89"/>
        <v>0</v>
      </c>
      <c r="BR500" s="303">
        <f t="shared" si="87"/>
        <v>0</v>
      </c>
      <c r="BS500" s="303">
        <f t="shared" si="87"/>
        <v>0</v>
      </c>
      <c r="BT500" s="303">
        <f t="shared" si="87"/>
        <v>0</v>
      </c>
      <c r="BU500" s="303">
        <f t="shared" si="87"/>
        <v>0</v>
      </c>
      <c r="BV500" s="303">
        <f t="shared" si="87"/>
        <v>0</v>
      </c>
      <c r="BW500" s="303">
        <f t="shared" si="87"/>
        <v>0</v>
      </c>
      <c r="BX500" s="303">
        <f t="shared" si="87"/>
        <v>0</v>
      </c>
      <c r="BY500" s="303">
        <f t="shared" si="87"/>
        <v>0</v>
      </c>
      <c r="BZ500" s="303">
        <f t="shared" si="87"/>
        <v>0</v>
      </c>
      <c r="CA500" s="303">
        <f t="shared" si="87"/>
        <v>0</v>
      </c>
      <c r="CB500" s="303">
        <f t="shared" si="87"/>
        <v>0</v>
      </c>
      <c r="CC500" s="303">
        <f t="shared" si="87"/>
        <v>0</v>
      </c>
      <c r="CD500" s="303">
        <f t="shared" si="87"/>
        <v>0</v>
      </c>
      <c r="CE500" s="303">
        <f t="shared" si="87"/>
        <v>0</v>
      </c>
      <c r="CF500" s="303">
        <f t="shared" si="87"/>
        <v>0</v>
      </c>
      <c r="CG500" s="303">
        <f t="shared" si="87"/>
        <v>0</v>
      </c>
      <c r="CH500" s="303">
        <f t="shared" si="87"/>
        <v>0</v>
      </c>
      <c r="CI500" s="303">
        <f t="shared" si="87"/>
        <v>0</v>
      </c>
      <c r="CJ500" s="304">
        <f t="shared" si="87"/>
        <v>0</v>
      </c>
      <c r="CK500" s="268">
        <f t="shared" si="79"/>
        <v>0</v>
      </c>
    </row>
    <row r="501" spans="2:89">
      <c r="B501" s="282"/>
      <c r="C501" s="566">
        <f t="shared" si="88"/>
        <v>42</v>
      </c>
      <c r="D501" s="618" t="str">
        <f t="shared" si="88"/>
        <v>分類不明</v>
      </c>
      <c r="E501" s="305">
        <f t="shared" si="78"/>
        <v>0</v>
      </c>
      <c r="F501" s="306">
        <f t="shared" si="89"/>
        <v>0</v>
      </c>
      <c r="G501" s="306">
        <f t="shared" si="89"/>
        <v>0</v>
      </c>
      <c r="H501" s="306">
        <f t="shared" si="89"/>
        <v>0</v>
      </c>
      <c r="I501" s="306">
        <f t="shared" si="89"/>
        <v>0</v>
      </c>
      <c r="J501" s="306">
        <f t="shared" si="89"/>
        <v>0</v>
      </c>
      <c r="K501" s="306">
        <f t="shared" si="89"/>
        <v>0</v>
      </c>
      <c r="L501" s="306">
        <f t="shared" si="89"/>
        <v>0</v>
      </c>
      <c r="M501" s="306">
        <f t="shared" si="89"/>
        <v>0</v>
      </c>
      <c r="N501" s="306">
        <f t="shared" si="89"/>
        <v>0</v>
      </c>
      <c r="O501" s="306">
        <f t="shared" si="89"/>
        <v>0</v>
      </c>
      <c r="P501" s="306">
        <f t="shared" si="89"/>
        <v>0</v>
      </c>
      <c r="Q501" s="306">
        <f t="shared" si="89"/>
        <v>0</v>
      </c>
      <c r="R501" s="306">
        <f t="shared" si="89"/>
        <v>0</v>
      </c>
      <c r="S501" s="306">
        <f t="shared" si="89"/>
        <v>0</v>
      </c>
      <c r="T501" s="306">
        <f t="shared" si="89"/>
        <v>0</v>
      </c>
      <c r="U501" s="306">
        <f t="shared" si="89"/>
        <v>0</v>
      </c>
      <c r="V501" s="306">
        <f t="shared" si="89"/>
        <v>0</v>
      </c>
      <c r="W501" s="306">
        <f t="shared" si="89"/>
        <v>0</v>
      </c>
      <c r="X501" s="306">
        <f t="shared" si="89"/>
        <v>0</v>
      </c>
      <c r="Y501" s="306">
        <f t="shared" si="89"/>
        <v>0</v>
      </c>
      <c r="Z501" s="306">
        <f t="shared" si="89"/>
        <v>0</v>
      </c>
      <c r="AA501" s="306">
        <f t="shared" si="89"/>
        <v>0</v>
      </c>
      <c r="AB501" s="306">
        <f t="shared" si="89"/>
        <v>0</v>
      </c>
      <c r="AC501" s="306">
        <f t="shared" si="89"/>
        <v>0</v>
      </c>
      <c r="AD501" s="306">
        <f t="shared" si="89"/>
        <v>0</v>
      </c>
      <c r="AE501" s="306">
        <f t="shared" si="89"/>
        <v>0</v>
      </c>
      <c r="AF501" s="306">
        <f t="shared" si="89"/>
        <v>0</v>
      </c>
      <c r="AG501" s="306">
        <f t="shared" si="89"/>
        <v>0</v>
      </c>
      <c r="AH501" s="306">
        <f t="shared" si="89"/>
        <v>0</v>
      </c>
      <c r="AI501" s="306">
        <f t="shared" si="89"/>
        <v>0</v>
      </c>
      <c r="AJ501" s="306">
        <f t="shared" si="89"/>
        <v>0</v>
      </c>
      <c r="AK501" s="306">
        <f t="shared" si="89"/>
        <v>0</v>
      </c>
      <c r="AL501" s="306">
        <f t="shared" si="89"/>
        <v>0</v>
      </c>
      <c r="AM501" s="306">
        <f t="shared" si="89"/>
        <v>0</v>
      </c>
      <c r="AN501" s="306">
        <f t="shared" si="89"/>
        <v>0</v>
      </c>
      <c r="AO501" s="306">
        <f t="shared" si="89"/>
        <v>0</v>
      </c>
      <c r="AP501" s="306">
        <f t="shared" si="89"/>
        <v>0</v>
      </c>
      <c r="AQ501" s="306">
        <f t="shared" si="89"/>
        <v>0</v>
      </c>
      <c r="AR501" s="306">
        <f t="shared" si="89"/>
        <v>0</v>
      </c>
      <c r="AS501" s="306">
        <f t="shared" si="89"/>
        <v>0</v>
      </c>
      <c r="AT501" s="306">
        <f t="shared" si="89"/>
        <v>0</v>
      </c>
      <c r="AU501" s="305">
        <f t="shared" si="89"/>
        <v>0</v>
      </c>
      <c r="AV501" s="306">
        <f t="shared" si="89"/>
        <v>0</v>
      </c>
      <c r="AW501" s="306">
        <f t="shared" si="89"/>
        <v>0</v>
      </c>
      <c r="AX501" s="306">
        <f t="shared" si="89"/>
        <v>0</v>
      </c>
      <c r="AY501" s="306">
        <f t="shared" si="89"/>
        <v>0</v>
      </c>
      <c r="AZ501" s="306">
        <f t="shared" si="89"/>
        <v>0</v>
      </c>
      <c r="BA501" s="306">
        <f t="shared" si="89"/>
        <v>0</v>
      </c>
      <c r="BB501" s="306">
        <f t="shared" si="89"/>
        <v>0</v>
      </c>
      <c r="BC501" s="306">
        <f t="shared" si="89"/>
        <v>0</v>
      </c>
      <c r="BD501" s="306">
        <f t="shared" si="89"/>
        <v>0</v>
      </c>
      <c r="BE501" s="306">
        <f t="shared" si="89"/>
        <v>0</v>
      </c>
      <c r="BF501" s="306">
        <f t="shared" si="89"/>
        <v>0</v>
      </c>
      <c r="BG501" s="306">
        <f t="shared" si="89"/>
        <v>0</v>
      </c>
      <c r="BH501" s="306">
        <f t="shared" si="89"/>
        <v>0</v>
      </c>
      <c r="BI501" s="306">
        <f t="shared" si="89"/>
        <v>0</v>
      </c>
      <c r="BJ501" s="306">
        <f t="shared" si="89"/>
        <v>0</v>
      </c>
      <c r="BK501" s="306">
        <f t="shared" si="89"/>
        <v>0</v>
      </c>
      <c r="BL501" s="306">
        <f t="shared" si="89"/>
        <v>0</v>
      </c>
      <c r="BM501" s="306">
        <f t="shared" si="89"/>
        <v>0</v>
      </c>
      <c r="BN501" s="306">
        <f t="shared" si="89"/>
        <v>0</v>
      </c>
      <c r="BO501" s="306">
        <f t="shared" si="89"/>
        <v>0</v>
      </c>
      <c r="BP501" s="306">
        <f t="shared" si="89"/>
        <v>0</v>
      </c>
      <c r="BQ501" s="306">
        <f t="shared" si="89"/>
        <v>0</v>
      </c>
      <c r="BR501" s="306">
        <f t="shared" si="87"/>
        <v>0</v>
      </c>
      <c r="BS501" s="306">
        <f t="shared" si="87"/>
        <v>0</v>
      </c>
      <c r="BT501" s="306">
        <f t="shared" si="87"/>
        <v>0</v>
      </c>
      <c r="BU501" s="306">
        <f t="shared" si="87"/>
        <v>0</v>
      </c>
      <c r="BV501" s="306">
        <f t="shared" si="87"/>
        <v>0</v>
      </c>
      <c r="BW501" s="306">
        <f t="shared" si="87"/>
        <v>0</v>
      </c>
      <c r="BX501" s="306">
        <f t="shared" si="87"/>
        <v>0</v>
      </c>
      <c r="BY501" s="306">
        <f t="shared" si="87"/>
        <v>0</v>
      </c>
      <c r="BZ501" s="306">
        <f t="shared" si="87"/>
        <v>0</v>
      </c>
      <c r="CA501" s="306">
        <f t="shared" si="87"/>
        <v>0</v>
      </c>
      <c r="CB501" s="306">
        <f t="shared" si="87"/>
        <v>0</v>
      </c>
      <c r="CC501" s="306">
        <f t="shared" si="87"/>
        <v>0</v>
      </c>
      <c r="CD501" s="306">
        <f t="shared" si="87"/>
        <v>0</v>
      </c>
      <c r="CE501" s="306">
        <f t="shared" si="87"/>
        <v>0</v>
      </c>
      <c r="CF501" s="306">
        <f t="shared" si="87"/>
        <v>0</v>
      </c>
      <c r="CG501" s="306">
        <f t="shared" si="87"/>
        <v>0</v>
      </c>
      <c r="CH501" s="306">
        <f t="shared" si="87"/>
        <v>0</v>
      </c>
      <c r="CI501" s="306">
        <f t="shared" si="87"/>
        <v>0</v>
      </c>
      <c r="CJ501" s="307">
        <f t="shared" si="87"/>
        <v>0</v>
      </c>
      <c r="CK501" s="266">
        <f t="shared" si="79"/>
        <v>0</v>
      </c>
    </row>
    <row r="502" spans="2:89">
      <c r="B502" s="308"/>
      <c r="C502" s="309"/>
      <c r="D502" s="310" t="s">
        <v>344</v>
      </c>
      <c r="E502" s="311">
        <f t="shared" si="78"/>
        <v>0</v>
      </c>
      <c r="F502" s="312">
        <f t="shared" si="78"/>
        <v>0</v>
      </c>
      <c r="G502" s="312">
        <f t="shared" si="78"/>
        <v>0</v>
      </c>
      <c r="H502" s="312">
        <f t="shared" si="78"/>
        <v>0</v>
      </c>
      <c r="I502" s="312">
        <f t="shared" si="78"/>
        <v>0</v>
      </c>
      <c r="J502" s="312">
        <f t="shared" si="78"/>
        <v>0</v>
      </c>
      <c r="K502" s="312">
        <f t="shared" si="78"/>
        <v>0</v>
      </c>
      <c r="L502" s="312">
        <f t="shared" si="78"/>
        <v>0</v>
      </c>
      <c r="M502" s="312">
        <f t="shared" si="78"/>
        <v>0</v>
      </c>
      <c r="N502" s="312">
        <f t="shared" si="78"/>
        <v>0</v>
      </c>
      <c r="O502" s="312">
        <f t="shared" si="78"/>
        <v>0</v>
      </c>
      <c r="P502" s="312">
        <f t="shared" si="78"/>
        <v>0</v>
      </c>
      <c r="Q502" s="312">
        <f t="shared" si="78"/>
        <v>0</v>
      </c>
      <c r="R502" s="312">
        <f t="shared" si="78"/>
        <v>0</v>
      </c>
      <c r="S502" s="312">
        <f t="shared" si="78"/>
        <v>0</v>
      </c>
      <c r="T502" s="312">
        <f t="shared" si="78"/>
        <v>0</v>
      </c>
      <c r="U502" s="312">
        <f t="shared" si="89"/>
        <v>0</v>
      </c>
      <c r="V502" s="312">
        <f t="shared" si="89"/>
        <v>0</v>
      </c>
      <c r="W502" s="312">
        <f t="shared" si="89"/>
        <v>0</v>
      </c>
      <c r="X502" s="312">
        <f t="shared" si="89"/>
        <v>0</v>
      </c>
      <c r="Y502" s="312">
        <f t="shared" si="89"/>
        <v>0</v>
      </c>
      <c r="Z502" s="312">
        <f t="shared" si="89"/>
        <v>0</v>
      </c>
      <c r="AA502" s="312">
        <f t="shared" si="89"/>
        <v>0</v>
      </c>
      <c r="AB502" s="312">
        <f t="shared" si="89"/>
        <v>0</v>
      </c>
      <c r="AC502" s="312">
        <f t="shared" si="89"/>
        <v>0</v>
      </c>
      <c r="AD502" s="312">
        <f t="shared" si="89"/>
        <v>0</v>
      </c>
      <c r="AE502" s="312">
        <f t="shared" si="89"/>
        <v>0</v>
      </c>
      <c r="AF502" s="312">
        <f t="shared" si="89"/>
        <v>0</v>
      </c>
      <c r="AG502" s="312">
        <f t="shared" si="89"/>
        <v>0</v>
      </c>
      <c r="AH502" s="312">
        <f t="shared" si="89"/>
        <v>0</v>
      </c>
      <c r="AI502" s="312">
        <f t="shared" si="89"/>
        <v>0</v>
      </c>
      <c r="AJ502" s="312">
        <f t="shared" si="89"/>
        <v>0</v>
      </c>
      <c r="AK502" s="312">
        <f t="shared" si="89"/>
        <v>0</v>
      </c>
      <c r="AL502" s="312">
        <f t="shared" si="89"/>
        <v>0</v>
      </c>
      <c r="AM502" s="312">
        <f t="shared" si="89"/>
        <v>0</v>
      </c>
      <c r="AN502" s="312">
        <f t="shared" si="89"/>
        <v>0</v>
      </c>
      <c r="AO502" s="312">
        <f t="shared" si="89"/>
        <v>0</v>
      </c>
      <c r="AP502" s="312">
        <f t="shared" si="89"/>
        <v>0</v>
      </c>
      <c r="AQ502" s="312">
        <f t="shared" si="89"/>
        <v>0</v>
      </c>
      <c r="AR502" s="312">
        <f t="shared" si="89"/>
        <v>0</v>
      </c>
      <c r="AS502" s="312">
        <f t="shared" si="89"/>
        <v>0</v>
      </c>
      <c r="AT502" s="312">
        <f t="shared" si="89"/>
        <v>0</v>
      </c>
      <c r="AU502" s="312">
        <f t="shared" si="89"/>
        <v>0</v>
      </c>
      <c r="AV502" s="312">
        <f t="shared" si="89"/>
        <v>0</v>
      </c>
      <c r="AW502" s="312">
        <f t="shared" si="89"/>
        <v>0</v>
      </c>
      <c r="AX502" s="312">
        <f t="shared" si="89"/>
        <v>0</v>
      </c>
      <c r="AY502" s="312">
        <f t="shared" si="89"/>
        <v>0</v>
      </c>
      <c r="AZ502" s="312">
        <f t="shared" si="89"/>
        <v>0</v>
      </c>
      <c r="BA502" s="312">
        <f t="shared" si="89"/>
        <v>0</v>
      </c>
      <c r="BB502" s="312">
        <f t="shared" si="89"/>
        <v>0</v>
      </c>
      <c r="BC502" s="312">
        <f t="shared" si="89"/>
        <v>0</v>
      </c>
      <c r="BD502" s="312">
        <f t="shared" si="89"/>
        <v>0</v>
      </c>
      <c r="BE502" s="312">
        <f t="shared" si="89"/>
        <v>0</v>
      </c>
      <c r="BF502" s="312">
        <f t="shared" si="89"/>
        <v>0</v>
      </c>
      <c r="BG502" s="312">
        <f t="shared" si="89"/>
        <v>0</v>
      </c>
      <c r="BH502" s="312">
        <f t="shared" si="89"/>
        <v>0</v>
      </c>
      <c r="BI502" s="312">
        <f t="shared" si="89"/>
        <v>0</v>
      </c>
      <c r="BJ502" s="312">
        <f t="shared" si="89"/>
        <v>0</v>
      </c>
      <c r="BK502" s="312">
        <f t="shared" si="89"/>
        <v>0</v>
      </c>
      <c r="BL502" s="312">
        <f t="shared" si="89"/>
        <v>0</v>
      </c>
      <c r="BM502" s="312">
        <f t="shared" si="89"/>
        <v>0</v>
      </c>
      <c r="BN502" s="312">
        <f t="shared" si="89"/>
        <v>0</v>
      </c>
      <c r="BO502" s="312">
        <f t="shared" si="89"/>
        <v>0</v>
      </c>
      <c r="BP502" s="312">
        <f t="shared" si="89"/>
        <v>0</v>
      </c>
      <c r="BQ502" s="312">
        <f t="shared" si="89"/>
        <v>0</v>
      </c>
      <c r="BR502" s="312">
        <f t="shared" si="87"/>
        <v>0</v>
      </c>
      <c r="BS502" s="312">
        <f t="shared" si="87"/>
        <v>0</v>
      </c>
      <c r="BT502" s="312">
        <f t="shared" si="87"/>
        <v>0</v>
      </c>
      <c r="BU502" s="312">
        <f t="shared" si="87"/>
        <v>0</v>
      </c>
      <c r="BV502" s="312">
        <f t="shared" si="87"/>
        <v>0</v>
      </c>
      <c r="BW502" s="312">
        <f t="shared" si="87"/>
        <v>0</v>
      </c>
      <c r="BX502" s="312">
        <f t="shared" si="87"/>
        <v>0</v>
      </c>
      <c r="BY502" s="312">
        <f t="shared" si="87"/>
        <v>0</v>
      </c>
      <c r="BZ502" s="312">
        <f t="shared" si="87"/>
        <v>0</v>
      </c>
      <c r="CA502" s="312">
        <f t="shared" si="87"/>
        <v>0</v>
      </c>
      <c r="CB502" s="312">
        <f t="shared" si="87"/>
        <v>0</v>
      </c>
      <c r="CC502" s="312">
        <f t="shared" si="87"/>
        <v>0</v>
      </c>
      <c r="CD502" s="312">
        <f t="shared" si="87"/>
        <v>0</v>
      </c>
      <c r="CE502" s="312">
        <f t="shared" si="87"/>
        <v>0</v>
      </c>
      <c r="CF502" s="312">
        <f t="shared" si="87"/>
        <v>0</v>
      </c>
      <c r="CG502" s="312">
        <f t="shared" si="87"/>
        <v>0</v>
      </c>
      <c r="CH502" s="312">
        <f t="shared" si="87"/>
        <v>0</v>
      </c>
      <c r="CI502" s="312">
        <f t="shared" si="87"/>
        <v>0</v>
      </c>
      <c r="CJ502" s="313">
        <f t="shared" si="87"/>
        <v>0</v>
      </c>
      <c r="CK502" s="654">
        <f t="shared" si="79"/>
        <v>0</v>
      </c>
    </row>
    <row r="503" spans="2:89" ht="14.25">
      <c r="B503" s="314"/>
      <c r="C503" s="128"/>
      <c r="D503" s="264" t="s">
        <v>80</v>
      </c>
      <c r="E503" s="311">
        <f>SUM(E418:E502)</f>
        <v>0</v>
      </c>
      <c r="F503" s="312">
        <f t="shared" ref="F503:AT503" si="90">SUM(F418:F502)</f>
        <v>0</v>
      </c>
      <c r="G503" s="312">
        <f t="shared" si="90"/>
        <v>0</v>
      </c>
      <c r="H503" s="312">
        <f t="shared" si="90"/>
        <v>0</v>
      </c>
      <c r="I503" s="312">
        <f t="shared" si="90"/>
        <v>0</v>
      </c>
      <c r="J503" s="312">
        <f t="shared" si="90"/>
        <v>0</v>
      </c>
      <c r="K503" s="312">
        <f t="shared" si="90"/>
        <v>0</v>
      </c>
      <c r="L503" s="312">
        <f t="shared" si="90"/>
        <v>0</v>
      </c>
      <c r="M503" s="312">
        <f t="shared" si="90"/>
        <v>0</v>
      </c>
      <c r="N503" s="312">
        <f t="shared" si="90"/>
        <v>0</v>
      </c>
      <c r="O503" s="312">
        <f t="shared" si="90"/>
        <v>0</v>
      </c>
      <c r="P503" s="312">
        <f t="shared" si="90"/>
        <v>0</v>
      </c>
      <c r="Q503" s="312">
        <f t="shared" si="90"/>
        <v>0</v>
      </c>
      <c r="R503" s="312">
        <f t="shared" si="90"/>
        <v>0</v>
      </c>
      <c r="S503" s="312">
        <f t="shared" si="90"/>
        <v>0</v>
      </c>
      <c r="T503" s="312">
        <f t="shared" si="90"/>
        <v>0</v>
      </c>
      <c r="U503" s="312">
        <f t="shared" si="90"/>
        <v>0</v>
      </c>
      <c r="V503" s="312">
        <f t="shared" si="90"/>
        <v>0</v>
      </c>
      <c r="W503" s="312">
        <f t="shared" si="90"/>
        <v>0</v>
      </c>
      <c r="X503" s="312">
        <f t="shared" si="90"/>
        <v>0</v>
      </c>
      <c r="Y503" s="312">
        <f t="shared" si="90"/>
        <v>0</v>
      </c>
      <c r="Z503" s="312">
        <f t="shared" si="90"/>
        <v>0</v>
      </c>
      <c r="AA503" s="312">
        <f t="shared" si="90"/>
        <v>0</v>
      </c>
      <c r="AB503" s="312">
        <f t="shared" si="90"/>
        <v>0</v>
      </c>
      <c r="AC503" s="312">
        <f t="shared" si="90"/>
        <v>0</v>
      </c>
      <c r="AD503" s="312">
        <f t="shared" si="90"/>
        <v>0</v>
      </c>
      <c r="AE503" s="312">
        <f t="shared" si="90"/>
        <v>0</v>
      </c>
      <c r="AF503" s="312">
        <f t="shared" si="90"/>
        <v>0</v>
      </c>
      <c r="AG503" s="312">
        <f t="shared" si="90"/>
        <v>0</v>
      </c>
      <c r="AH503" s="312">
        <f t="shared" si="90"/>
        <v>0</v>
      </c>
      <c r="AI503" s="312">
        <f t="shared" si="90"/>
        <v>0</v>
      </c>
      <c r="AJ503" s="312">
        <f t="shared" si="90"/>
        <v>0</v>
      </c>
      <c r="AK503" s="312">
        <f t="shared" si="90"/>
        <v>0</v>
      </c>
      <c r="AL503" s="312">
        <f t="shared" si="90"/>
        <v>0</v>
      </c>
      <c r="AM503" s="312">
        <f t="shared" si="90"/>
        <v>0</v>
      </c>
      <c r="AN503" s="312">
        <f t="shared" si="90"/>
        <v>0</v>
      </c>
      <c r="AO503" s="312">
        <f t="shared" si="90"/>
        <v>0</v>
      </c>
      <c r="AP503" s="312">
        <f t="shared" si="90"/>
        <v>0</v>
      </c>
      <c r="AQ503" s="312">
        <f t="shared" si="90"/>
        <v>0</v>
      </c>
      <c r="AR503" s="312">
        <f t="shared" si="90"/>
        <v>0</v>
      </c>
      <c r="AS503" s="312">
        <f t="shared" si="90"/>
        <v>0</v>
      </c>
      <c r="AT503" s="312">
        <f t="shared" si="90"/>
        <v>0</v>
      </c>
      <c r="AU503" s="311">
        <f t="shared" ref="AU503" si="91">SUM(AU418:AU502)</f>
        <v>0</v>
      </c>
      <c r="AV503" s="312">
        <f t="shared" ref="AV503:CJ503" si="92">SUM(AV418:AV502)</f>
        <v>0</v>
      </c>
      <c r="AW503" s="312">
        <f t="shared" si="92"/>
        <v>0</v>
      </c>
      <c r="AX503" s="312">
        <f t="shared" si="92"/>
        <v>0</v>
      </c>
      <c r="AY503" s="312">
        <f t="shared" si="92"/>
        <v>0</v>
      </c>
      <c r="AZ503" s="312">
        <f t="shared" si="92"/>
        <v>0</v>
      </c>
      <c r="BA503" s="312">
        <f t="shared" si="92"/>
        <v>0</v>
      </c>
      <c r="BB503" s="312">
        <f t="shared" si="92"/>
        <v>0</v>
      </c>
      <c r="BC503" s="312">
        <f t="shared" si="92"/>
        <v>0</v>
      </c>
      <c r="BD503" s="312">
        <f t="shared" si="92"/>
        <v>0</v>
      </c>
      <c r="BE503" s="312">
        <f t="shared" si="92"/>
        <v>0</v>
      </c>
      <c r="BF503" s="312">
        <f t="shared" si="92"/>
        <v>0</v>
      </c>
      <c r="BG503" s="312">
        <f t="shared" si="92"/>
        <v>0</v>
      </c>
      <c r="BH503" s="312">
        <f t="shared" si="92"/>
        <v>0</v>
      </c>
      <c r="BI503" s="312">
        <f t="shared" si="92"/>
        <v>0</v>
      </c>
      <c r="BJ503" s="312">
        <f t="shared" si="92"/>
        <v>0</v>
      </c>
      <c r="BK503" s="312">
        <f t="shared" si="92"/>
        <v>0</v>
      </c>
      <c r="BL503" s="312">
        <f t="shared" si="92"/>
        <v>0</v>
      </c>
      <c r="BM503" s="312">
        <f t="shared" si="92"/>
        <v>0</v>
      </c>
      <c r="BN503" s="312">
        <f t="shared" si="92"/>
        <v>0</v>
      </c>
      <c r="BO503" s="312">
        <f t="shared" si="92"/>
        <v>0</v>
      </c>
      <c r="BP503" s="312">
        <f t="shared" si="92"/>
        <v>0</v>
      </c>
      <c r="BQ503" s="312">
        <f t="shared" si="92"/>
        <v>0</v>
      </c>
      <c r="BR503" s="312">
        <f t="shared" si="92"/>
        <v>0</v>
      </c>
      <c r="BS503" s="312">
        <f t="shared" si="92"/>
        <v>0</v>
      </c>
      <c r="BT503" s="312">
        <f t="shared" si="92"/>
        <v>0</v>
      </c>
      <c r="BU503" s="312">
        <f t="shared" si="92"/>
        <v>0</v>
      </c>
      <c r="BV503" s="312">
        <f t="shared" si="92"/>
        <v>0</v>
      </c>
      <c r="BW503" s="312">
        <f t="shared" si="92"/>
        <v>0</v>
      </c>
      <c r="BX503" s="312">
        <f t="shared" si="92"/>
        <v>0</v>
      </c>
      <c r="BY503" s="312">
        <f t="shared" si="92"/>
        <v>0</v>
      </c>
      <c r="BZ503" s="312">
        <f t="shared" si="92"/>
        <v>0</v>
      </c>
      <c r="CA503" s="312">
        <f t="shared" si="92"/>
        <v>0</v>
      </c>
      <c r="CB503" s="312">
        <f t="shared" si="92"/>
        <v>0</v>
      </c>
      <c r="CC503" s="312">
        <f t="shared" si="92"/>
        <v>0</v>
      </c>
      <c r="CD503" s="312">
        <f t="shared" si="92"/>
        <v>0</v>
      </c>
      <c r="CE503" s="312">
        <f t="shared" si="92"/>
        <v>0</v>
      </c>
      <c r="CF503" s="312">
        <f t="shared" si="92"/>
        <v>0</v>
      </c>
      <c r="CG503" s="312">
        <f t="shared" si="92"/>
        <v>0</v>
      </c>
      <c r="CH503" s="312">
        <f t="shared" si="92"/>
        <v>0</v>
      </c>
      <c r="CI503" s="312">
        <f t="shared" si="92"/>
        <v>0</v>
      </c>
      <c r="CJ503" s="313">
        <f t="shared" si="92"/>
        <v>0</v>
      </c>
      <c r="CK503" s="265">
        <f t="shared" si="79"/>
        <v>0</v>
      </c>
    </row>
    <row r="504" spans="2:89" ht="14.25">
      <c r="B504" s="46"/>
    </row>
    <row r="505" spans="2:89" ht="14.25">
      <c r="B505" s="46"/>
    </row>
    <row r="506" spans="2:89" ht="14.25">
      <c r="B506" s="31" t="s">
        <v>346</v>
      </c>
    </row>
    <row r="507" spans="2:89">
      <c r="B507" s="318"/>
      <c r="C507" s="319"/>
      <c r="D507" s="320"/>
      <c r="E507" s="321" t="s">
        <v>80</v>
      </c>
    </row>
    <row r="508" spans="2:89">
      <c r="B508" s="270" t="s">
        <v>92</v>
      </c>
      <c r="C508" s="568">
        <f t="shared" ref="C508:D527" si="93">C5</f>
        <v>1</v>
      </c>
      <c r="D508" s="614" t="str">
        <f t="shared" si="93"/>
        <v>農業</v>
      </c>
      <c r="E508" s="267">
        <f t="array" ref="E508:E591">+$CK$418:$CK$501</f>
        <v>0</v>
      </c>
    </row>
    <row r="509" spans="2:89">
      <c r="B509" s="273"/>
      <c r="C509" s="569">
        <f t="shared" si="93"/>
        <v>2</v>
      </c>
      <c r="D509" s="615" t="str">
        <f t="shared" si="93"/>
        <v>林業</v>
      </c>
      <c r="E509" s="268">
        <v>0</v>
      </c>
    </row>
    <row r="510" spans="2:89">
      <c r="B510" s="273"/>
      <c r="C510" s="569">
        <f t="shared" si="93"/>
        <v>3</v>
      </c>
      <c r="D510" s="615" t="str">
        <f t="shared" si="93"/>
        <v>漁業</v>
      </c>
      <c r="E510" s="268">
        <v>0</v>
      </c>
    </row>
    <row r="511" spans="2:89">
      <c r="B511" s="273"/>
      <c r="C511" s="569">
        <f t="shared" si="93"/>
        <v>4</v>
      </c>
      <c r="D511" s="615" t="str">
        <f t="shared" si="93"/>
        <v>鉱業</v>
      </c>
      <c r="E511" s="268">
        <v>0</v>
      </c>
    </row>
    <row r="512" spans="2:89">
      <c r="B512" s="273"/>
      <c r="C512" s="569">
        <f t="shared" si="93"/>
        <v>5</v>
      </c>
      <c r="D512" s="615" t="str">
        <f t="shared" si="93"/>
        <v>飲食料品</v>
      </c>
      <c r="E512" s="268">
        <v>0</v>
      </c>
    </row>
    <row r="513" spans="2:5">
      <c r="B513" s="273"/>
      <c r="C513" s="569">
        <f t="shared" si="93"/>
        <v>6</v>
      </c>
      <c r="D513" s="615" t="str">
        <f t="shared" si="93"/>
        <v>繊維製品</v>
      </c>
      <c r="E513" s="268">
        <v>0</v>
      </c>
    </row>
    <row r="514" spans="2:5">
      <c r="B514" s="273"/>
      <c r="C514" s="569">
        <f t="shared" si="93"/>
        <v>7</v>
      </c>
      <c r="D514" s="615" t="str">
        <f t="shared" si="93"/>
        <v>パルプ・紙・木製品</v>
      </c>
      <c r="E514" s="268">
        <v>0</v>
      </c>
    </row>
    <row r="515" spans="2:5">
      <c r="B515" s="273"/>
      <c r="C515" s="569">
        <f t="shared" si="93"/>
        <v>8</v>
      </c>
      <c r="D515" s="615" t="str">
        <f t="shared" si="93"/>
        <v>化学製品</v>
      </c>
      <c r="E515" s="268">
        <v>0</v>
      </c>
    </row>
    <row r="516" spans="2:5">
      <c r="B516" s="273"/>
      <c r="C516" s="569">
        <f t="shared" si="93"/>
        <v>9</v>
      </c>
      <c r="D516" s="615" t="str">
        <f t="shared" si="93"/>
        <v>石油・石炭製品</v>
      </c>
      <c r="E516" s="268">
        <v>0</v>
      </c>
    </row>
    <row r="517" spans="2:5">
      <c r="B517" s="273"/>
      <c r="C517" s="569">
        <f t="shared" si="93"/>
        <v>10</v>
      </c>
      <c r="D517" s="615" t="str">
        <f t="shared" si="93"/>
        <v>プラスチック・ゴム製品</v>
      </c>
      <c r="E517" s="268">
        <v>0</v>
      </c>
    </row>
    <row r="518" spans="2:5">
      <c r="B518" s="273"/>
      <c r="C518" s="569">
        <f t="shared" si="93"/>
        <v>11</v>
      </c>
      <c r="D518" s="615" t="str">
        <f t="shared" si="93"/>
        <v>窯業・土石製品</v>
      </c>
      <c r="E518" s="268">
        <v>0</v>
      </c>
    </row>
    <row r="519" spans="2:5">
      <c r="B519" s="273"/>
      <c r="C519" s="569">
        <f t="shared" si="93"/>
        <v>12</v>
      </c>
      <c r="D519" s="615" t="str">
        <f t="shared" si="93"/>
        <v>鉄鋼</v>
      </c>
      <c r="E519" s="268">
        <v>0</v>
      </c>
    </row>
    <row r="520" spans="2:5">
      <c r="B520" s="273"/>
      <c r="C520" s="569">
        <f t="shared" si="93"/>
        <v>13</v>
      </c>
      <c r="D520" s="615" t="str">
        <f t="shared" si="93"/>
        <v>非鉄金属</v>
      </c>
      <c r="E520" s="268">
        <v>0</v>
      </c>
    </row>
    <row r="521" spans="2:5">
      <c r="B521" s="273"/>
      <c r="C521" s="569">
        <f t="shared" si="93"/>
        <v>14</v>
      </c>
      <c r="D521" s="615" t="str">
        <f t="shared" si="93"/>
        <v>金属製品</v>
      </c>
      <c r="E521" s="268">
        <v>0</v>
      </c>
    </row>
    <row r="522" spans="2:5">
      <c r="B522" s="273"/>
      <c r="C522" s="569">
        <f t="shared" si="93"/>
        <v>15</v>
      </c>
      <c r="D522" s="615" t="str">
        <f t="shared" si="93"/>
        <v>はん用機械</v>
      </c>
      <c r="E522" s="268">
        <v>0</v>
      </c>
    </row>
    <row r="523" spans="2:5">
      <c r="B523" s="273"/>
      <c r="C523" s="569">
        <f t="shared" si="93"/>
        <v>16</v>
      </c>
      <c r="D523" s="615" t="str">
        <f t="shared" si="93"/>
        <v>生産用機械</v>
      </c>
      <c r="E523" s="268">
        <v>0</v>
      </c>
    </row>
    <row r="524" spans="2:5">
      <c r="B524" s="273"/>
      <c r="C524" s="569">
        <f t="shared" si="93"/>
        <v>17</v>
      </c>
      <c r="D524" s="615" t="str">
        <f t="shared" si="93"/>
        <v>業務用機械</v>
      </c>
      <c r="E524" s="268">
        <v>0</v>
      </c>
    </row>
    <row r="525" spans="2:5">
      <c r="B525" s="273"/>
      <c r="C525" s="569">
        <f t="shared" si="93"/>
        <v>18</v>
      </c>
      <c r="D525" s="615" t="str">
        <f t="shared" si="93"/>
        <v>電子部品</v>
      </c>
      <c r="E525" s="268">
        <v>0</v>
      </c>
    </row>
    <row r="526" spans="2:5">
      <c r="B526" s="273"/>
      <c r="C526" s="569">
        <f t="shared" si="93"/>
        <v>19</v>
      </c>
      <c r="D526" s="615" t="str">
        <f t="shared" si="93"/>
        <v>電気機械</v>
      </c>
      <c r="E526" s="268">
        <v>0</v>
      </c>
    </row>
    <row r="527" spans="2:5">
      <c r="B527" s="273"/>
      <c r="C527" s="569">
        <f t="shared" si="93"/>
        <v>20</v>
      </c>
      <c r="D527" s="615" t="str">
        <f t="shared" si="93"/>
        <v>情報通信機器</v>
      </c>
      <c r="E527" s="268">
        <v>0</v>
      </c>
    </row>
    <row r="528" spans="2:5">
      <c r="B528" s="273"/>
      <c r="C528" s="569">
        <f t="shared" ref="C528:D547" si="94">C25</f>
        <v>21</v>
      </c>
      <c r="D528" s="615" t="str">
        <f t="shared" si="94"/>
        <v>輸送機械</v>
      </c>
      <c r="E528" s="268">
        <v>0</v>
      </c>
    </row>
    <row r="529" spans="2:5">
      <c r="B529" s="273"/>
      <c r="C529" s="569">
        <f t="shared" si="94"/>
        <v>22</v>
      </c>
      <c r="D529" s="615" t="str">
        <f t="shared" si="94"/>
        <v>その他の製造工業製品</v>
      </c>
      <c r="E529" s="268">
        <v>0</v>
      </c>
    </row>
    <row r="530" spans="2:5">
      <c r="B530" s="273"/>
      <c r="C530" s="569">
        <f t="shared" si="94"/>
        <v>23</v>
      </c>
      <c r="D530" s="615" t="str">
        <f t="shared" si="94"/>
        <v>建設</v>
      </c>
      <c r="E530" s="268">
        <v>0</v>
      </c>
    </row>
    <row r="531" spans="2:5">
      <c r="B531" s="273"/>
      <c r="C531" s="569">
        <f t="shared" si="94"/>
        <v>24</v>
      </c>
      <c r="D531" s="615" t="str">
        <f t="shared" si="94"/>
        <v>電力・ガス・熱供給</v>
      </c>
      <c r="E531" s="268">
        <v>0</v>
      </c>
    </row>
    <row r="532" spans="2:5">
      <c r="B532" s="273"/>
      <c r="C532" s="569">
        <f t="shared" si="94"/>
        <v>25</v>
      </c>
      <c r="D532" s="615" t="str">
        <f t="shared" si="94"/>
        <v>水道</v>
      </c>
      <c r="E532" s="268">
        <v>0</v>
      </c>
    </row>
    <row r="533" spans="2:5">
      <c r="B533" s="273"/>
      <c r="C533" s="569">
        <f t="shared" si="94"/>
        <v>26</v>
      </c>
      <c r="D533" s="615" t="str">
        <f t="shared" si="94"/>
        <v>廃棄物処理</v>
      </c>
      <c r="E533" s="268">
        <v>0</v>
      </c>
    </row>
    <row r="534" spans="2:5">
      <c r="B534" s="273"/>
      <c r="C534" s="569">
        <f t="shared" si="94"/>
        <v>27</v>
      </c>
      <c r="D534" s="615" t="str">
        <f t="shared" si="94"/>
        <v>商業</v>
      </c>
      <c r="E534" s="268">
        <v>0</v>
      </c>
    </row>
    <row r="535" spans="2:5">
      <c r="B535" s="273"/>
      <c r="C535" s="569">
        <f t="shared" si="94"/>
        <v>28</v>
      </c>
      <c r="D535" s="615" t="str">
        <f t="shared" si="94"/>
        <v>金融・保険</v>
      </c>
      <c r="E535" s="268">
        <v>0</v>
      </c>
    </row>
    <row r="536" spans="2:5">
      <c r="B536" s="273"/>
      <c r="C536" s="569">
        <f t="shared" si="94"/>
        <v>29</v>
      </c>
      <c r="D536" s="615" t="str">
        <f t="shared" si="94"/>
        <v>不動産</v>
      </c>
      <c r="E536" s="268">
        <v>0</v>
      </c>
    </row>
    <row r="537" spans="2:5">
      <c r="B537" s="273"/>
      <c r="C537" s="569">
        <f t="shared" si="94"/>
        <v>30</v>
      </c>
      <c r="D537" s="615" t="str">
        <f t="shared" si="94"/>
        <v>運輸・郵便</v>
      </c>
      <c r="E537" s="268">
        <v>0</v>
      </c>
    </row>
    <row r="538" spans="2:5">
      <c r="B538" s="273"/>
      <c r="C538" s="569">
        <f t="shared" si="94"/>
        <v>31</v>
      </c>
      <c r="D538" s="615" t="str">
        <f t="shared" si="94"/>
        <v>情報通信</v>
      </c>
      <c r="E538" s="268">
        <v>0</v>
      </c>
    </row>
    <row r="539" spans="2:5">
      <c r="B539" s="273"/>
      <c r="C539" s="569">
        <f t="shared" si="94"/>
        <v>32</v>
      </c>
      <c r="D539" s="615" t="str">
        <f t="shared" si="94"/>
        <v>公務</v>
      </c>
      <c r="E539" s="268">
        <v>0</v>
      </c>
    </row>
    <row r="540" spans="2:5">
      <c r="B540" s="273"/>
      <c r="C540" s="569">
        <f t="shared" si="94"/>
        <v>33</v>
      </c>
      <c r="D540" s="615" t="str">
        <f t="shared" si="94"/>
        <v>教育・研究</v>
      </c>
      <c r="E540" s="268">
        <v>0</v>
      </c>
    </row>
    <row r="541" spans="2:5">
      <c r="B541" s="273"/>
      <c r="C541" s="569">
        <f t="shared" si="94"/>
        <v>34</v>
      </c>
      <c r="D541" s="615" t="str">
        <f t="shared" si="94"/>
        <v>医療・福祉</v>
      </c>
      <c r="E541" s="268">
        <v>0</v>
      </c>
    </row>
    <row r="542" spans="2:5">
      <c r="B542" s="273"/>
      <c r="C542" s="569">
        <f t="shared" si="94"/>
        <v>35</v>
      </c>
      <c r="D542" s="615" t="str">
        <f t="shared" si="94"/>
        <v>他に分類されない会員制団体</v>
      </c>
      <c r="E542" s="268">
        <v>0</v>
      </c>
    </row>
    <row r="543" spans="2:5">
      <c r="B543" s="273"/>
      <c r="C543" s="569">
        <f t="shared" si="94"/>
        <v>36</v>
      </c>
      <c r="D543" s="615" t="str">
        <f t="shared" si="94"/>
        <v>対事業所サービス</v>
      </c>
      <c r="E543" s="268">
        <v>0</v>
      </c>
    </row>
    <row r="544" spans="2:5">
      <c r="B544" s="273"/>
      <c r="C544" s="569">
        <f t="shared" si="94"/>
        <v>37</v>
      </c>
      <c r="D544" s="615" t="str">
        <f t="shared" si="94"/>
        <v>宿泊業</v>
      </c>
      <c r="E544" s="268">
        <v>0</v>
      </c>
    </row>
    <row r="545" spans="2:5">
      <c r="B545" s="273"/>
      <c r="C545" s="569">
        <f t="shared" si="94"/>
        <v>38</v>
      </c>
      <c r="D545" s="615" t="str">
        <f t="shared" si="94"/>
        <v>飲食サービス</v>
      </c>
      <c r="E545" s="268">
        <v>0</v>
      </c>
    </row>
    <row r="546" spans="2:5">
      <c r="B546" s="273"/>
      <c r="C546" s="569">
        <f t="shared" si="94"/>
        <v>39</v>
      </c>
      <c r="D546" s="615" t="str">
        <f t="shared" si="94"/>
        <v>娯楽サービス</v>
      </c>
      <c r="E546" s="268">
        <v>0</v>
      </c>
    </row>
    <row r="547" spans="2:5">
      <c r="B547" s="273"/>
      <c r="C547" s="569">
        <f t="shared" si="94"/>
        <v>40</v>
      </c>
      <c r="D547" s="615" t="str">
        <f t="shared" si="94"/>
        <v>その他の対個人サービス</v>
      </c>
      <c r="E547" s="268">
        <v>0</v>
      </c>
    </row>
    <row r="548" spans="2:5">
      <c r="B548" s="273"/>
      <c r="C548" s="569">
        <f t="shared" ref="C548:D549" si="95">C45</f>
        <v>41</v>
      </c>
      <c r="D548" s="615" t="str">
        <f t="shared" si="95"/>
        <v>事務用品</v>
      </c>
      <c r="E548" s="268">
        <v>0</v>
      </c>
    </row>
    <row r="549" spans="2:5">
      <c r="B549" s="273"/>
      <c r="C549" s="591">
        <f t="shared" si="95"/>
        <v>42</v>
      </c>
      <c r="D549" s="619" t="str">
        <f t="shared" si="95"/>
        <v>分類不明</v>
      </c>
      <c r="E549" s="266">
        <v>0</v>
      </c>
    </row>
    <row r="550" spans="2:5">
      <c r="B550" s="278" t="s">
        <v>70</v>
      </c>
      <c r="C550" s="569">
        <f t="shared" ref="C550:D569" si="96">C5</f>
        <v>1</v>
      </c>
      <c r="D550" s="615" t="str">
        <f t="shared" si="96"/>
        <v>農業</v>
      </c>
      <c r="E550" s="267">
        <v>0</v>
      </c>
    </row>
    <row r="551" spans="2:5">
      <c r="B551" s="280"/>
      <c r="C551" s="569">
        <f t="shared" si="96"/>
        <v>2</v>
      </c>
      <c r="D551" s="615" t="str">
        <f t="shared" si="96"/>
        <v>林業</v>
      </c>
      <c r="E551" s="268">
        <v>0</v>
      </c>
    </row>
    <row r="552" spans="2:5">
      <c r="B552" s="280"/>
      <c r="C552" s="569">
        <f t="shared" si="96"/>
        <v>3</v>
      </c>
      <c r="D552" s="615" t="str">
        <f t="shared" si="96"/>
        <v>漁業</v>
      </c>
      <c r="E552" s="268">
        <v>0</v>
      </c>
    </row>
    <row r="553" spans="2:5">
      <c r="B553" s="280"/>
      <c r="C553" s="569">
        <f t="shared" si="96"/>
        <v>4</v>
      </c>
      <c r="D553" s="615" t="str">
        <f t="shared" si="96"/>
        <v>鉱業</v>
      </c>
      <c r="E553" s="268">
        <v>0</v>
      </c>
    </row>
    <row r="554" spans="2:5">
      <c r="B554" s="280"/>
      <c r="C554" s="569">
        <f t="shared" si="96"/>
        <v>5</v>
      </c>
      <c r="D554" s="615" t="str">
        <f t="shared" si="96"/>
        <v>飲食料品</v>
      </c>
      <c r="E554" s="268">
        <v>0</v>
      </c>
    </row>
    <row r="555" spans="2:5">
      <c r="B555" s="280"/>
      <c r="C555" s="569">
        <f t="shared" si="96"/>
        <v>6</v>
      </c>
      <c r="D555" s="615" t="str">
        <f t="shared" si="96"/>
        <v>繊維製品</v>
      </c>
      <c r="E555" s="268">
        <v>0</v>
      </c>
    </row>
    <row r="556" spans="2:5">
      <c r="B556" s="280"/>
      <c r="C556" s="569">
        <f t="shared" si="96"/>
        <v>7</v>
      </c>
      <c r="D556" s="615" t="str">
        <f t="shared" si="96"/>
        <v>パルプ・紙・木製品</v>
      </c>
      <c r="E556" s="268">
        <v>0</v>
      </c>
    </row>
    <row r="557" spans="2:5">
      <c r="B557" s="280"/>
      <c r="C557" s="569">
        <f t="shared" si="96"/>
        <v>8</v>
      </c>
      <c r="D557" s="615" t="str">
        <f t="shared" si="96"/>
        <v>化学製品</v>
      </c>
      <c r="E557" s="268">
        <v>0</v>
      </c>
    </row>
    <row r="558" spans="2:5">
      <c r="B558" s="280"/>
      <c r="C558" s="569">
        <f t="shared" si="96"/>
        <v>9</v>
      </c>
      <c r="D558" s="615" t="str">
        <f t="shared" si="96"/>
        <v>石油・石炭製品</v>
      </c>
      <c r="E558" s="268">
        <v>0</v>
      </c>
    </row>
    <row r="559" spans="2:5">
      <c r="B559" s="280"/>
      <c r="C559" s="569">
        <f t="shared" si="96"/>
        <v>10</v>
      </c>
      <c r="D559" s="615" t="str">
        <f t="shared" si="96"/>
        <v>プラスチック・ゴム製品</v>
      </c>
      <c r="E559" s="268">
        <v>0</v>
      </c>
    </row>
    <row r="560" spans="2:5">
      <c r="B560" s="280"/>
      <c r="C560" s="569">
        <f t="shared" si="96"/>
        <v>11</v>
      </c>
      <c r="D560" s="615" t="str">
        <f t="shared" si="96"/>
        <v>窯業・土石製品</v>
      </c>
      <c r="E560" s="268">
        <v>0</v>
      </c>
    </row>
    <row r="561" spans="2:5">
      <c r="B561" s="280"/>
      <c r="C561" s="569">
        <f t="shared" si="96"/>
        <v>12</v>
      </c>
      <c r="D561" s="615" t="str">
        <f t="shared" si="96"/>
        <v>鉄鋼</v>
      </c>
      <c r="E561" s="268">
        <v>0</v>
      </c>
    </row>
    <row r="562" spans="2:5">
      <c r="B562" s="280"/>
      <c r="C562" s="569">
        <f t="shared" si="96"/>
        <v>13</v>
      </c>
      <c r="D562" s="615" t="str">
        <f t="shared" si="96"/>
        <v>非鉄金属</v>
      </c>
      <c r="E562" s="268">
        <v>0</v>
      </c>
    </row>
    <row r="563" spans="2:5">
      <c r="B563" s="280"/>
      <c r="C563" s="569">
        <f t="shared" si="96"/>
        <v>14</v>
      </c>
      <c r="D563" s="615" t="str">
        <f t="shared" si="96"/>
        <v>金属製品</v>
      </c>
      <c r="E563" s="268">
        <v>0</v>
      </c>
    </row>
    <row r="564" spans="2:5">
      <c r="B564" s="280"/>
      <c r="C564" s="569">
        <f t="shared" si="96"/>
        <v>15</v>
      </c>
      <c r="D564" s="615" t="str">
        <f t="shared" si="96"/>
        <v>はん用機械</v>
      </c>
      <c r="E564" s="268">
        <v>0</v>
      </c>
    </row>
    <row r="565" spans="2:5">
      <c r="B565" s="280"/>
      <c r="C565" s="569">
        <f t="shared" si="96"/>
        <v>16</v>
      </c>
      <c r="D565" s="615" t="str">
        <f t="shared" si="96"/>
        <v>生産用機械</v>
      </c>
      <c r="E565" s="268">
        <v>0</v>
      </c>
    </row>
    <row r="566" spans="2:5">
      <c r="B566" s="280"/>
      <c r="C566" s="569">
        <f t="shared" si="96"/>
        <v>17</v>
      </c>
      <c r="D566" s="615" t="str">
        <f t="shared" si="96"/>
        <v>業務用機械</v>
      </c>
      <c r="E566" s="268">
        <v>0</v>
      </c>
    </row>
    <row r="567" spans="2:5">
      <c r="B567" s="280"/>
      <c r="C567" s="569">
        <f t="shared" si="96"/>
        <v>18</v>
      </c>
      <c r="D567" s="615" t="str">
        <f t="shared" si="96"/>
        <v>電子部品</v>
      </c>
      <c r="E567" s="268">
        <v>0</v>
      </c>
    </row>
    <row r="568" spans="2:5">
      <c r="B568" s="280"/>
      <c r="C568" s="569">
        <f t="shared" si="96"/>
        <v>19</v>
      </c>
      <c r="D568" s="615" t="str">
        <f t="shared" si="96"/>
        <v>電気機械</v>
      </c>
      <c r="E568" s="268">
        <v>0</v>
      </c>
    </row>
    <row r="569" spans="2:5">
      <c r="B569" s="280"/>
      <c r="C569" s="569">
        <f t="shared" si="96"/>
        <v>20</v>
      </c>
      <c r="D569" s="615" t="str">
        <f t="shared" si="96"/>
        <v>情報通信機器</v>
      </c>
      <c r="E569" s="268">
        <v>0</v>
      </c>
    </row>
    <row r="570" spans="2:5">
      <c r="B570" s="280"/>
      <c r="C570" s="569">
        <f t="shared" ref="C570:D589" si="97">C25</f>
        <v>21</v>
      </c>
      <c r="D570" s="615" t="str">
        <f t="shared" si="97"/>
        <v>輸送機械</v>
      </c>
      <c r="E570" s="268">
        <v>0</v>
      </c>
    </row>
    <row r="571" spans="2:5">
      <c r="B571" s="280"/>
      <c r="C571" s="569">
        <f t="shared" si="97"/>
        <v>22</v>
      </c>
      <c r="D571" s="615" t="str">
        <f t="shared" si="97"/>
        <v>その他の製造工業製品</v>
      </c>
      <c r="E571" s="268">
        <v>0</v>
      </c>
    </row>
    <row r="572" spans="2:5">
      <c r="B572" s="280"/>
      <c r="C572" s="569">
        <f t="shared" si="97"/>
        <v>23</v>
      </c>
      <c r="D572" s="615" t="str">
        <f t="shared" si="97"/>
        <v>建設</v>
      </c>
      <c r="E572" s="268">
        <v>0</v>
      </c>
    </row>
    <row r="573" spans="2:5">
      <c r="B573" s="280"/>
      <c r="C573" s="569">
        <f t="shared" si="97"/>
        <v>24</v>
      </c>
      <c r="D573" s="615" t="str">
        <f t="shared" si="97"/>
        <v>電力・ガス・熱供給</v>
      </c>
      <c r="E573" s="268">
        <v>0</v>
      </c>
    </row>
    <row r="574" spans="2:5">
      <c r="B574" s="280"/>
      <c r="C574" s="569">
        <f t="shared" si="97"/>
        <v>25</v>
      </c>
      <c r="D574" s="615" t="str">
        <f t="shared" si="97"/>
        <v>水道</v>
      </c>
      <c r="E574" s="268">
        <v>0</v>
      </c>
    </row>
    <row r="575" spans="2:5">
      <c r="B575" s="280"/>
      <c r="C575" s="569">
        <f t="shared" si="97"/>
        <v>26</v>
      </c>
      <c r="D575" s="615" t="str">
        <f t="shared" si="97"/>
        <v>廃棄物処理</v>
      </c>
      <c r="E575" s="268">
        <v>0</v>
      </c>
    </row>
    <row r="576" spans="2:5">
      <c r="B576" s="280"/>
      <c r="C576" s="569">
        <f t="shared" si="97"/>
        <v>27</v>
      </c>
      <c r="D576" s="615" t="str">
        <f t="shared" si="97"/>
        <v>商業</v>
      </c>
      <c r="E576" s="268">
        <v>0</v>
      </c>
    </row>
    <row r="577" spans="2:5">
      <c r="B577" s="280"/>
      <c r="C577" s="569">
        <f t="shared" si="97"/>
        <v>28</v>
      </c>
      <c r="D577" s="615" t="str">
        <f t="shared" si="97"/>
        <v>金融・保険</v>
      </c>
      <c r="E577" s="268">
        <v>0</v>
      </c>
    </row>
    <row r="578" spans="2:5">
      <c r="B578" s="280"/>
      <c r="C578" s="569">
        <f t="shared" si="97"/>
        <v>29</v>
      </c>
      <c r="D578" s="615" t="str">
        <f t="shared" si="97"/>
        <v>不動産</v>
      </c>
      <c r="E578" s="268">
        <v>0</v>
      </c>
    </row>
    <row r="579" spans="2:5">
      <c r="B579" s="280"/>
      <c r="C579" s="569">
        <f t="shared" si="97"/>
        <v>30</v>
      </c>
      <c r="D579" s="615" t="str">
        <f t="shared" si="97"/>
        <v>運輸・郵便</v>
      </c>
      <c r="E579" s="268">
        <v>0</v>
      </c>
    </row>
    <row r="580" spans="2:5">
      <c r="B580" s="280"/>
      <c r="C580" s="569">
        <f t="shared" si="97"/>
        <v>31</v>
      </c>
      <c r="D580" s="615" t="str">
        <f t="shared" si="97"/>
        <v>情報通信</v>
      </c>
      <c r="E580" s="268">
        <v>0</v>
      </c>
    </row>
    <row r="581" spans="2:5">
      <c r="B581" s="280"/>
      <c r="C581" s="569">
        <f t="shared" si="97"/>
        <v>32</v>
      </c>
      <c r="D581" s="615" t="str">
        <f t="shared" si="97"/>
        <v>公務</v>
      </c>
      <c r="E581" s="268">
        <v>0</v>
      </c>
    </row>
    <row r="582" spans="2:5">
      <c r="B582" s="280"/>
      <c r="C582" s="569">
        <f t="shared" si="97"/>
        <v>33</v>
      </c>
      <c r="D582" s="615" t="str">
        <f t="shared" si="97"/>
        <v>教育・研究</v>
      </c>
      <c r="E582" s="268">
        <v>0</v>
      </c>
    </row>
    <row r="583" spans="2:5">
      <c r="B583" s="280"/>
      <c r="C583" s="569">
        <f t="shared" si="97"/>
        <v>34</v>
      </c>
      <c r="D583" s="615" t="str">
        <f t="shared" si="97"/>
        <v>医療・福祉</v>
      </c>
      <c r="E583" s="268">
        <v>0</v>
      </c>
    </row>
    <row r="584" spans="2:5">
      <c r="B584" s="280"/>
      <c r="C584" s="569">
        <f t="shared" si="97"/>
        <v>35</v>
      </c>
      <c r="D584" s="615" t="str">
        <f t="shared" si="97"/>
        <v>他に分類されない会員制団体</v>
      </c>
      <c r="E584" s="268">
        <v>0</v>
      </c>
    </row>
    <row r="585" spans="2:5">
      <c r="B585" s="280"/>
      <c r="C585" s="569">
        <f t="shared" si="97"/>
        <v>36</v>
      </c>
      <c r="D585" s="615" t="str">
        <f t="shared" si="97"/>
        <v>対事業所サービス</v>
      </c>
      <c r="E585" s="268">
        <v>0</v>
      </c>
    </row>
    <row r="586" spans="2:5">
      <c r="B586" s="280"/>
      <c r="C586" s="569">
        <f t="shared" si="97"/>
        <v>37</v>
      </c>
      <c r="D586" s="615" t="str">
        <f t="shared" si="97"/>
        <v>宿泊業</v>
      </c>
      <c r="E586" s="268">
        <v>0</v>
      </c>
    </row>
    <row r="587" spans="2:5">
      <c r="B587" s="280"/>
      <c r="C587" s="569">
        <f t="shared" si="97"/>
        <v>38</v>
      </c>
      <c r="D587" s="615" t="str">
        <f t="shared" si="97"/>
        <v>飲食サービス</v>
      </c>
      <c r="E587" s="268">
        <v>0</v>
      </c>
    </row>
    <row r="588" spans="2:5">
      <c r="B588" s="280"/>
      <c r="C588" s="569">
        <f t="shared" si="97"/>
        <v>39</v>
      </c>
      <c r="D588" s="615" t="str">
        <f t="shared" si="97"/>
        <v>娯楽サービス</v>
      </c>
      <c r="E588" s="268">
        <v>0</v>
      </c>
    </row>
    <row r="589" spans="2:5">
      <c r="B589" s="280"/>
      <c r="C589" s="569">
        <f t="shared" si="97"/>
        <v>40</v>
      </c>
      <c r="D589" s="615" t="str">
        <f t="shared" si="97"/>
        <v>その他の対個人サービス</v>
      </c>
      <c r="E589" s="268">
        <v>0</v>
      </c>
    </row>
    <row r="590" spans="2:5">
      <c r="B590" s="280"/>
      <c r="C590" s="569">
        <f t="shared" ref="C590:D591" si="98">C45</f>
        <v>41</v>
      </c>
      <c r="D590" s="615" t="str">
        <f t="shared" si="98"/>
        <v>事務用品</v>
      </c>
      <c r="E590" s="268">
        <v>0</v>
      </c>
    </row>
    <row r="591" spans="2:5">
      <c r="B591" s="282"/>
      <c r="C591" s="569">
        <f t="shared" si="98"/>
        <v>42</v>
      </c>
      <c r="D591" s="615" t="str">
        <f t="shared" si="98"/>
        <v>分類不明</v>
      </c>
      <c r="E591" s="266">
        <v>0</v>
      </c>
    </row>
    <row r="592" spans="2:5">
      <c r="B592" s="165" t="s">
        <v>324</v>
      </c>
      <c r="C592" s="570"/>
      <c r="D592" s="284"/>
      <c r="E592" s="322">
        <f>SUM(E508:E549)</f>
        <v>0</v>
      </c>
    </row>
    <row r="593" spans="2:17">
      <c r="B593" s="166" t="s">
        <v>325</v>
      </c>
      <c r="C593" s="571"/>
      <c r="E593" s="323">
        <f>SUM(E550:E591)</f>
        <v>0</v>
      </c>
    </row>
    <row r="594" spans="2:17">
      <c r="B594" s="250" t="s">
        <v>80</v>
      </c>
      <c r="C594" s="572"/>
      <c r="D594" s="288"/>
      <c r="E594" s="324">
        <f>SUM(E592:E593)</f>
        <v>0</v>
      </c>
    </row>
    <row r="595" spans="2:17" ht="14.25">
      <c r="B595" s="46"/>
      <c r="C595" s="571"/>
    </row>
    <row r="596" spans="2:17" ht="14.25">
      <c r="B596" s="46"/>
      <c r="C596" s="571"/>
    </row>
    <row r="597" spans="2:17" ht="17.25">
      <c r="B597" s="35" t="s">
        <v>347</v>
      </c>
      <c r="C597" s="571"/>
      <c r="D597" s="28"/>
      <c r="E597" s="28"/>
      <c r="F597" s="28"/>
      <c r="G597" s="28"/>
    </row>
    <row r="598" spans="2:17" ht="36.75" thickBot="1">
      <c r="B598" s="235"/>
      <c r="C598" s="573" t="s">
        <v>322</v>
      </c>
      <c r="D598" s="237" t="s">
        <v>56</v>
      </c>
      <c r="F598" s="238" t="s">
        <v>348</v>
      </c>
      <c r="H598" s="238" t="s">
        <v>349</v>
      </c>
      <c r="J598" s="254" t="s">
        <v>350</v>
      </c>
      <c r="K598" s="325"/>
      <c r="N598" s="174"/>
    </row>
    <row r="599" spans="2:17">
      <c r="B599" s="239" t="s">
        <v>92</v>
      </c>
      <c r="C599" s="568">
        <f t="shared" ref="C599:D618" si="99">C5</f>
        <v>1</v>
      </c>
      <c r="D599" s="614" t="str">
        <f t="shared" si="99"/>
        <v>農業</v>
      </c>
      <c r="E599" s="326"/>
      <c r="F599" s="40">
        <f t="array" ref="F599:F640">+$E$508:$E$549</f>
        <v>0</v>
      </c>
      <c r="G599" s="326"/>
      <c r="H599" s="256">
        <f t="array" ref="H599:H640">+係数!$I$3:$I$44</f>
        <v>0.79002261949055941</v>
      </c>
      <c r="I599" s="328"/>
      <c r="J599" s="329">
        <f t="shared" ref="J599:J640" si="100">F599*H599</f>
        <v>0</v>
      </c>
      <c r="K599" s="28"/>
      <c r="M599" s="28"/>
      <c r="N599" s="330"/>
      <c r="O599" s="28"/>
      <c r="Q599" s="28"/>
    </row>
    <row r="600" spans="2:17">
      <c r="B600" s="243"/>
      <c r="C600" s="569">
        <f t="shared" si="99"/>
        <v>2</v>
      </c>
      <c r="D600" s="615" t="str">
        <f t="shared" si="99"/>
        <v>林業</v>
      </c>
      <c r="E600" s="326"/>
      <c r="F600" s="40">
        <v>0</v>
      </c>
      <c r="G600" s="326"/>
      <c r="H600" s="259">
        <v>0.84998346013893489</v>
      </c>
      <c r="I600" s="328"/>
      <c r="J600" s="332">
        <f t="shared" si="100"/>
        <v>0</v>
      </c>
      <c r="N600" s="330"/>
      <c r="O600" s="28"/>
      <c r="Q600" s="28"/>
    </row>
    <row r="601" spans="2:17">
      <c r="B601" s="243"/>
      <c r="C601" s="569">
        <f t="shared" si="99"/>
        <v>3</v>
      </c>
      <c r="D601" s="615" t="str">
        <f t="shared" si="99"/>
        <v>漁業</v>
      </c>
      <c r="E601" s="326"/>
      <c r="F601" s="40">
        <v>0</v>
      </c>
      <c r="G601" s="326"/>
      <c r="H601" s="259">
        <v>0.86231027407497995</v>
      </c>
      <c r="I601" s="328"/>
      <c r="J601" s="260">
        <f t="shared" si="100"/>
        <v>0</v>
      </c>
      <c r="N601" s="115"/>
      <c r="O601" s="28"/>
      <c r="Q601" s="28"/>
    </row>
    <row r="602" spans="2:17">
      <c r="B602" s="243"/>
      <c r="C602" s="569">
        <f t="shared" si="99"/>
        <v>4</v>
      </c>
      <c r="D602" s="615" t="str">
        <f t="shared" si="99"/>
        <v>鉱業</v>
      </c>
      <c r="E602" s="326"/>
      <c r="F602" s="40">
        <v>0</v>
      </c>
      <c r="G602" s="326"/>
      <c r="H602" s="259">
        <v>0.11300508350881311</v>
      </c>
      <c r="I602" s="328"/>
      <c r="J602" s="260">
        <f t="shared" si="100"/>
        <v>0</v>
      </c>
      <c r="N602" s="115"/>
      <c r="O602" s="28"/>
      <c r="Q602" s="28"/>
    </row>
    <row r="603" spans="2:17">
      <c r="B603" s="243"/>
      <c r="C603" s="569">
        <f t="shared" si="99"/>
        <v>5</v>
      </c>
      <c r="D603" s="615" t="str">
        <f t="shared" si="99"/>
        <v>飲食料品</v>
      </c>
      <c r="E603" s="326"/>
      <c r="F603" s="40">
        <v>0</v>
      </c>
      <c r="G603" s="326"/>
      <c r="H603" s="259">
        <v>0.81689470235410777</v>
      </c>
      <c r="I603" s="328"/>
      <c r="J603" s="260">
        <f t="shared" si="100"/>
        <v>0</v>
      </c>
      <c r="N603" s="115"/>
      <c r="O603" s="28"/>
      <c r="Q603" s="28"/>
    </row>
    <row r="604" spans="2:17">
      <c r="B604" s="243"/>
      <c r="C604" s="569">
        <f t="shared" si="99"/>
        <v>6</v>
      </c>
      <c r="D604" s="615" t="str">
        <f t="shared" si="99"/>
        <v>繊維製品</v>
      </c>
      <c r="E604" s="326"/>
      <c r="F604" s="40">
        <v>0</v>
      </c>
      <c r="G604" s="326"/>
      <c r="H604" s="259">
        <v>0.50799653936472622</v>
      </c>
      <c r="I604" s="328"/>
      <c r="J604" s="260">
        <f t="shared" si="100"/>
        <v>0</v>
      </c>
      <c r="N604" s="115"/>
      <c r="O604" s="28"/>
      <c r="Q604" s="28"/>
    </row>
    <row r="605" spans="2:17">
      <c r="B605" s="243"/>
      <c r="C605" s="569">
        <f t="shared" si="99"/>
        <v>7</v>
      </c>
      <c r="D605" s="615" t="str">
        <f t="shared" si="99"/>
        <v>パルプ・紙・木製品</v>
      </c>
      <c r="E605" s="326"/>
      <c r="F605" s="40">
        <v>0</v>
      </c>
      <c r="G605" s="326"/>
      <c r="H605" s="259">
        <v>0.83589139323624795</v>
      </c>
      <c r="I605" s="328"/>
      <c r="J605" s="260">
        <f t="shared" si="100"/>
        <v>0</v>
      </c>
      <c r="N605" s="115"/>
      <c r="O605" s="28"/>
      <c r="Q605" s="28"/>
    </row>
    <row r="606" spans="2:17">
      <c r="B606" s="243"/>
      <c r="C606" s="569">
        <f t="shared" si="99"/>
        <v>8</v>
      </c>
      <c r="D606" s="615" t="str">
        <f t="shared" si="99"/>
        <v>化学製品</v>
      </c>
      <c r="E606" s="326"/>
      <c r="F606" s="40">
        <v>0</v>
      </c>
      <c r="G606" s="326"/>
      <c r="H606" s="259">
        <v>0.75590724301880896</v>
      </c>
      <c r="I606" s="328"/>
      <c r="J606" s="260">
        <f t="shared" si="100"/>
        <v>0</v>
      </c>
      <c r="N606" s="115"/>
      <c r="O606" s="28"/>
      <c r="Q606" s="28"/>
    </row>
    <row r="607" spans="2:17">
      <c r="B607" s="243"/>
      <c r="C607" s="569">
        <f t="shared" si="99"/>
        <v>9</v>
      </c>
      <c r="D607" s="615" t="str">
        <f t="shared" si="99"/>
        <v>石油・石炭製品</v>
      </c>
      <c r="E607" s="326"/>
      <c r="F607" s="40">
        <v>0</v>
      </c>
      <c r="G607" s="326"/>
      <c r="H607" s="259">
        <v>0.8826619828865867</v>
      </c>
      <c r="I607" s="328"/>
      <c r="J607" s="260">
        <f t="shared" si="100"/>
        <v>0</v>
      </c>
      <c r="N607" s="115"/>
      <c r="O607" s="28"/>
      <c r="Q607" s="28"/>
    </row>
    <row r="608" spans="2:17">
      <c r="B608" s="244"/>
      <c r="C608" s="569">
        <f t="shared" si="99"/>
        <v>10</v>
      </c>
      <c r="D608" s="615" t="str">
        <f t="shared" si="99"/>
        <v>プラスチック・ゴム製品</v>
      </c>
      <c r="E608" s="326"/>
      <c r="F608" s="40">
        <v>0</v>
      </c>
      <c r="G608" s="326"/>
      <c r="H608" s="259">
        <v>0.89579329842092481</v>
      </c>
      <c r="I608" s="328"/>
      <c r="J608" s="260">
        <f t="shared" si="100"/>
        <v>0</v>
      </c>
      <c r="N608" s="115"/>
      <c r="O608" s="28"/>
      <c r="Q608" s="28"/>
    </row>
    <row r="609" spans="2:17">
      <c r="B609" s="244"/>
      <c r="C609" s="569">
        <f t="shared" si="99"/>
        <v>11</v>
      </c>
      <c r="D609" s="615" t="str">
        <f t="shared" si="99"/>
        <v>窯業・土石製品</v>
      </c>
      <c r="E609" s="326"/>
      <c r="F609" s="40">
        <v>0</v>
      </c>
      <c r="G609" s="326"/>
      <c r="H609" s="259">
        <v>0.88008311071534584</v>
      </c>
      <c r="I609" s="328"/>
      <c r="J609" s="260">
        <f t="shared" si="100"/>
        <v>0</v>
      </c>
      <c r="N609" s="115"/>
      <c r="O609" s="28"/>
      <c r="Q609" s="28"/>
    </row>
    <row r="610" spans="2:17">
      <c r="B610" s="244"/>
      <c r="C610" s="569">
        <f t="shared" si="99"/>
        <v>12</v>
      </c>
      <c r="D610" s="615" t="str">
        <f t="shared" si="99"/>
        <v>鉄鋼</v>
      </c>
      <c r="E610" s="326"/>
      <c r="F610" s="40">
        <v>0</v>
      </c>
      <c r="G610" s="326"/>
      <c r="H610" s="259">
        <v>0.92897482731834313</v>
      </c>
      <c r="I610" s="328"/>
      <c r="J610" s="260">
        <f t="shared" si="100"/>
        <v>0</v>
      </c>
      <c r="N610" s="115"/>
      <c r="O610" s="28"/>
      <c r="Q610" s="28"/>
    </row>
    <row r="611" spans="2:17">
      <c r="B611" s="244"/>
      <c r="C611" s="569">
        <f t="shared" si="99"/>
        <v>13</v>
      </c>
      <c r="D611" s="615" t="str">
        <f t="shared" si="99"/>
        <v>非鉄金属</v>
      </c>
      <c r="E611" s="326"/>
      <c r="F611" s="40">
        <v>0</v>
      </c>
      <c r="G611" s="326"/>
      <c r="H611" s="259">
        <v>0.71593006348531762</v>
      </c>
      <c r="I611" s="328"/>
      <c r="J611" s="260">
        <f t="shared" si="100"/>
        <v>0</v>
      </c>
      <c r="N611" s="115"/>
      <c r="O611" s="28"/>
      <c r="Q611" s="28"/>
    </row>
    <row r="612" spans="2:17">
      <c r="B612" s="244"/>
      <c r="C612" s="569">
        <f t="shared" si="99"/>
        <v>14</v>
      </c>
      <c r="D612" s="615" t="str">
        <f t="shared" si="99"/>
        <v>金属製品</v>
      </c>
      <c r="E612" s="326"/>
      <c r="F612" s="40">
        <v>0</v>
      </c>
      <c r="G612" s="326"/>
      <c r="H612" s="259">
        <v>0.90636853040810517</v>
      </c>
      <c r="I612" s="328"/>
      <c r="J612" s="260">
        <f t="shared" si="100"/>
        <v>0</v>
      </c>
      <c r="N612" s="115"/>
      <c r="O612" s="28"/>
      <c r="Q612" s="28"/>
    </row>
    <row r="613" spans="2:17">
      <c r="B613" s="244"/>
      <c r="C613" s="569">
        <f t="shared" si="99"/>
        <v>15</v>
      </c>
      <c r="D613" s="615" t="str">
        <f t="shared" si="99"/>
        <v>はん用機械</v>
      </c>
      <c r="E613" s="326"/>
      <c r="F613" s="40">
        <v>0</v>
      </c>
      <c r="G613" s="326"/>
      <c r="H613" s="259">
        <v>0.85962037009446046</v>
      </c>
      <c r="I613" s="328"/>
      <c r="J613" s="260">
        <f t="shared" si="100"/>
        <v>0</v>
      </c>
      <c r="N613" s="115"/>
      <c r="O613" s="28"/>
      <c r="Q613" s="28"/>
    </row>
    <row r="614" spans="2:17">
      <c r="B614" s="244"/>
      <c r="C614" s="569">
        <f t="shared" si="99"/>
        <v>16</v>
      </c>
      <c r="D614" s="615" t="str">
        <f t="shared" si="99"/>
        <v>生産用機械</v>
      </c>
      <c r="E614" s="326"/>
      <c r="F614" s="40">
        <v>0</v>
      </c>
      <c r="G614" s="326"/>
      <c r="H614" s="259">
        <v>0.83064265411263105</v>
      </c>
      <c r="I614" s="328"/>
      <c r="J614" s="260">
        <f t="shared" si="100"/>
        <v>0</v>
      </c>
      <c r="N614" s="115"/>
      <c r="O614" s="28"/>
      <c r="Q614" s="28"/>
    </row>
    <row r="615" spans="2:17">
      <c r="B615" s="244"/>
      <c r="C615" s="569">
        <f t="shared" si="99"/>
        <v>17</v>
      </c>
      <c r="D615" s="615" t="str">
        <f t="shared" si="99"/>
        <v>業務用機械</v>
      </c>
      <c r="E615" s="326"/>
      <c r="F615" s="40">
        <v>0</v>
      </c>
      <c r="G615" s="326"/>
      <c r="H615" s="259">
        <v>0.80193501867217687</v>
      </c>
      <c r="I615" s="328"/>
      <c r="J615" s="260">
        <f t="shared" si="100"/>
        <v>0</v>
      </c>
      <c r="N615" s="115"/>
      <c r="O615" s="28"/>
      <c r="Q615" s="28"/>
    </row>
    <row r="616" spans="2:17">
      <c r="B616" s="244"/>
      <c r="C616" s="569">
        <f t="shared" si="99"/>
        <v>18</v>
      </c>
      <c r="D616" s="615" t="str">
        <f t="shared" si="99"/>
        <v>電子部品</v>
      </c>
      <c r="E616" s="326"/>
      <c r="F616" s="40">
        <v>0</v>
      </c>
      <c r="G616" s="326"/>
      <c r="H616" s="259">
        <v>0.46118600437036394</v>
      </c>
      <c r="I616" s="328"/>
      <c r="J616" s="260">
        <f t="shared" si="100"/>
        <v>0</v>
      </c>
      <c r="N616" s="115"/>
      <c r="O616" s="28"/>
      <c r="Q616" s="28"/>
    </row>
    <row r="617" spans="2:17">
      <c r="B617" s="244"/>
      <c r="C617" s="569">
        <f t="shared" si="99"/>
        <v>19</v>
      </c>
      <c r="D617" s="615" t="str">
        <f t="shared" si="99"/>
        <v>電気機械</v>
      </c>
      <c r="E617" s="326"/>
      <c r="F617" s="40">
        <v>0</v>
      </c>
      <c r="G617" s="326"/>
      <c r="H617" s="259">
        <v>0.82069275499422267</v>
      </c>
      <c r="I617" s="328"/>
      <c r="J617" s="260">
        <f t="shared" si="100"/>
        <v>0</v>
      </c>
      <c r="N617" s="115"/>
      <c r="O617" s="28"/>
      <c r="Q617" s="28"/>
    </row>
    <row r="618" spans="2:17">
      <c r="B618" s="244"/>
      <c r="C618" s="569">
        <f t="shared" si="99"/>
        <v>20</v>
      </c>
      <c r="D618" s="615" t="str">
        <f t="shared" si="99"/>
        <v>情報通信機器</v>
      </c>
      <c r="E618" s="326"/>
      <c r="F618" s="40">
        <v>0</v>
      </c>
      <c r="G618" s="326"/>
      <c r="H618" s="259">
        <v>0.73988570686408206</v>
      </c>
      <c r="I618" s="328"/>
      <c r="J618" s="260">
        <f t="shared" si="100"/>
        <v>0</v>
      </c>
      <c r="N618" s="115"/>
      <c r="O618" s="28"/>
      <c r="Q618" s="28"/>
    </row>
    <row r="619" spans="2:17">
      <c r="B619" s="244"/>
      <c r="C619" s="569">
        <f t="shared" ref="C619:D638" si="101">C25</f>
        <v>21</v>
      </c>
      <c r="D619" s="615" t="str">
        <f t="shared" si="101"/>
        <v>輸送機械</v>
      </c>
      <c r="E619" s="326"/>
      <c r="F619" s="40">
        <v>0</v>
      </c>
      <c r="G619" s="326"/>
      <c r="H619" s="259">
        <v>0.95299462949776015</v>
      </c>
      <c r="I619" s="328"/>
      <c r="J619" s="260">
        <f t="shared" si="100"/>
        <v>0</v>
      </c>
      <c r="N619" s="115"/>
      <c r="O619" s="28"/>
      <c r="Q619" s="28"/>
    </row>
    <row r="620" spans="2:17">
      <c r="B620" s="244"/>
      <c r="C620" s="569">
        <f t="shared" si="101"/>
        <v>22</v>
      </c>
      <c r="D620" s="615" t="str">
        <f t="shared" si="101"/>
        <v>その他の製造工業製品</v>
      </c>
      <c r="E620" s="326"/>
      <c r="F620" s="40">
        <v>0</v>
      </c>
      <c r="G620" s="326"/>
      <c r="H620" s="259">
        <v>0.81144446145211491</v>
      </c>
      <c r="I620" s="328"/>
      <c r="J620" s="260">
        <f t="shared" si="100"/>
        <v>0</v>
      </c>
      <c r="N620" s="115"/>
      <c r="O620" s="28"/>
      <c r="Q620" s="28"/>
    </row>
    <row r="621" spans="2:17">
      <c r="B621" s="244"/>
      <c r="C621" s="569">
        <f t="shared" si="101"/>
        <v>23</v>
      </c>
      <c r="D621" s="615" t="str">
        <f t="shared" si="101"/>
        <v>建設</v>
      </c>
      <c r="E621" s="326"/>
      <c r="F621" s="40">
        <v>0</v>
      </c>
      <c r="G621" s="326"/>
      <c r="H621" s="259">
        <v>1</v>
      </c>
      <c r="I621" s="328"/>
      <c r="J621" s="260">
        <f t="shared" si="100"/>
        <v>0</v>
      </c>
      <c r="N621" s="115"/>
      <c r="O621" s="28"/>
      <c r="Q621" s="28"/>
    </row>
    <row r="622" spans="2:17">
      <c r="B622" s="244"/>
      <c r="C622" s="569">
        <f t="shared" si="101"/>
        <v>24</v>
      </c>
      <c r="D622" s="615" t="str">
        <f t="shared" si="101"/>
        <v>電力・ガス・熱供給</v>
      </c>
      <c r="E622" s="326"/>
      <c r="F622" s="40">
        <v>0</v>
      </c>
      <c r="G622" s="326"/>
      <c r="H622" s="259">
        <v>0.99998031231235174</v>
      </c>
      <c r="I622" s="328"/>
      <c r="J622" s="260">
        <f t="shared" si="100"/>
        <v>0</v>
      </c>
      <c r="N622" s="115"/>
      <c r="O622" s="28"/>
      <c r="Q622" s="28"/>
    </row>
    <row r="623" spans="2:17">
      <c r="B623" s="244"/>
      <c r="C623" s="569">
        <f t="shared" si="101"/>
        <v>25</v>
      </c>
      <c r="D623" s="615" t="str">
        <f t="shared" si="101"/>
        <v>水道</v>
      </c>
      <c r="E623" s="326"/>
      <c r="F623" s="40">
        <v>0</v>
      </c>
      <c r="G623" s="326"/>
      <c r="H623" s="259">
        <v>0.99982674582457443</v>
      </c>
      <c r="I623" s="328"/>
      <c r="J623" s="260">
        <f t="shared" si="100"/>
        <v>0</v>
      </c>
      <c r="N623" s="115"/>
      <c r="O623" s="28"/>
      <c r="Q623" s="28"/>
    </row>
    <row r="624" spans="2:17">
      <c r="B624" s="244"/>
      <c r="C624" s="569">
        <f t="shared" si="101"/>
        <v>26</v>
      </c>
      <c r="D624" s="615" t="str">
        <f t="shared" si="101"/>
        <v>廃棄物処理</v>
      </c>
      <c r="E624" s="326"/>
      <c r="F624" s="40">
        <v>0</v>
      </c>
      <c r="G624" s="326"/>
      <c r="H624" s="259">
        <v>0.99995268288066619</v>
      </c>
      <c r="I624" s="328"/>
      <c r="J624" s="260">
        <f t="shared" si="100"/>
        <v>0</v>
      </c>
      <c r="N624" s="115"/>
      <c r="O624" s="28"/>
      <c r="Q624" s="28"/>
    </row>
    <row r="625" spans="2:17">
      <c r="B625" s="244"/>
      <c r="C625" s="569">
        <f t="shared" si="101"/>
        <v>27</v>
      </c>
      <c r="D625" s="615" t="str">
        <f t="shared" si="101"/>
        <v>商業</v>
      </c>
      <c r="E625" s="326"/>
      <c r="F625" s="40">
        <v>0</v>
      </c>
      <c r="G625" s="326"/>
      <c r="H625" s="259">
        <v>0.99210980423269923</v>
      </c>
      <c r="I625" s="328"/>
      <c r="J625" s="260">
        <f t="shared" si="100"/>
        <v>0</v>
      </c>
      <c r="N625" s="115"/>
      <c r="O625" s="28"/>
      <c r="Q625" s="28"/>
    </row>
    <row r="626" spans="2:17">
      <c r="B626" s="244"/>
      <c r="C626" s="569">
        <f t="shared" si="101"/>
        <v>28</v>
      </c>
      <c r="D626" s="615" t="str">
        <f t="shared" si="101"/>
        <v>金融・保険</v>
      </c>
      <c r="E626" s="326"/>
      <c r="F626" s="40">
        <v>0</v>
      </c>
      <c r="G626" s="326"/>
      <c r="H626" s="259">
        <v>0.97035113304692233</v>
      </c>
      <c r="I626" s="328"/>
      <c r="J626" s="260">
        <f t="shared" si="100"/>
        <v>0</v>
      </c>
      <c r="N626" s="115"/>
      <c r="O626" s="28"/>
      <c r="Q626" s="28"/>
    </row>
    <row r="627" spans="2:17">
      <c r="B627" s="244"/>
      <c r="C627" s="569">
        <f t="shared" si="101"/>
        <v>29</v>
      </c>
      <c r="D627" s="615" t="str">
        <f t="shared" si="101"/>
        <v>不動産</v>
      </c>
      <c r="E627" s="326"/>
      <c r="F627" s="40">
        <v>0</v>
      </c>
      <c r="G627" s="326"/>
      <c r="H627" s="259">
        <v>0.99996091014218935</v>
      </c>
      <c r="I627" s="328"/>
      <c r="J627" s="260">
        <f t="shared" si="100"/>
        <v>0</v>
      </c>
      <c r="N627" s="115"/>
      <c r="O627" s="28"/>
      <c r="Q627" s="28"/>
    </row>
    <row r="628" spans="2:17">
      <c r="B628" s="244"/>
      <c r="C628" s="569">
        <f t="shared" si="101"/>
        <v>30</v>
      </c>
      <c r="D628" s="615" t="str">
        <f t="shared" si="101"/>
        <v>運輸・郵便</v>
      </c>
      <c r="E628" s="326"/>
      <c r="F628" s="40">
        <v>0</v>
      </c>
      <c r="G628" s="326"/>
      <c r="H628" s="259">
        <v>0.94597715898883616</v>
      </c>
      <c r="I628" s="328"/>
      <c r="J628" s="260">
        <f t="shared" si="100"/>
        <v>0</v>
      </c>
      <c r="N628" s="115"/>
      <c r="O628" s="28"/>
      <c r="Q628" s="28"/>
    </row>
    <row r="629" spans="2:17">
      <c r="B629" s="244"/>
      <c r="C629" s="569">
        <f t="shared" si="101"/>
        <v>31</v>
      </c>
      <c r="D629" s="615" t="str">
        <f t="shared" si="101"/>
        <v>情報通信</v>
      </c>
      <c r="E629" s="326"/>
      <c r="F629" s="40">
        <v>0</v>
      </c>
      <c r="G629" s="326"/>
      <c r="H629" s="259">
        <v>0.94198448793497047</v>
      </c>
      <c r="I629" s="328"/>
      <c r="J629" s="260">
        <f t="shared" si="100"/>
        <v>0</v>
      </c>
      <c r="N629" s="115"/>
      <c r="O629" s="28"/>
      <c r="Q629" s="28"/>
    </row>
    <row r="630" spans="2:17">
      <c r="B630" s="244"/>
      <c r="C630" s="569">
        <f t="shared" si="101"/>
        <v>32</v>
      </c>
      <c r="D630" s="615" t="str">
        <f t="shared" si="101"/>
        <v>公務</v>
      </c>
      <c r="E630" s="326"/>
      <c r="F630" s="40">
        <v>0</v>
      </c>
      <c r="G630" s="326"/>
      <c r="H630" s="259">
        <v>1</v>
      </c>
      <c r="I630" s="328"/>
      <c r="J630" s="260">
        <f t="shared" si="100"/>
        <v>0</v>
      </c>
      <c r="N630" s="115"/>
      <c r="O630" s="28"/>
      <c r="Q630" s="28"/>
    </row>
    <row r="631" spans="2:17">
      <c r="B631" s="244"/>
      <c r="C631" s="569">
        <f t="shared" si="101"/>
        <v>33</v>
      </c>
      <c r="D631" s="615" t="str">
        <f t="shared" si="101"/>
        <v>教育・研究</v>
      </c>
      <c r="E631" s="326"/>
      <c r="F631" s="40">
        <v>0</v>
      </c>
      <c r="G631" s="326"/>
      <c r="H631" s="259">
        <v>0.97933463004070886</v>
      </c>
      <c r="I631" s="328"/>
      <c r="J631" s="260">
        <f t="shared" si="100"/>
        <v>0</v>
      </c>
      <c r="N631" s="115"/>
      <c r="O631" s="28"/>
      <c r="Q631" s="28"/>
    </row>
    <row r="632" spans="2:17">
      <c r="B632" s="244"/>
      <c r="C632" s="569">
        <f t="shared" si="101"/>
        <v>34</v>
      </c>
      <c r="D632" s="615" t="str">
        <f t="shared" si="101"/>
        <v>医療・福祉</v>
      </c>
      <c r="E632" s="326"/>
      <c r="F632" s="40">
        <v>0</v>
      </c>
      <c r="G632" s="326"/>
      <c r="H632" s="259">
        <v>1</v>
      </c>
      <c r="I632" s="328"/>
      <c r="J632" s="260">
        <f t="shared" si="100"/>
        <v>0</v>
      </c>
      <c r="N632" s="115"/>
      <c r="O632" s="28"/>
      <c r="Q632" s="28"/>
    </row>
    <row r="633" spans="2:17">
      <c r="B633" s="244"/>
      <c r="C633" s="569">
        <f t="shared" si="101"/>
        <v>35</v>
      </c>
      <c r="D633" s="615" t="str">
        <f t="shared" si="101"/>
        <v>他に分類されない会員制団体</v>
      </c>
      <c r="E633" s="326"/>
      <c r="F633" s="40">
        <v>0</v>
      </c>
      <c r="G633" s="326"/>
      <c r="H633" s="259">
        <v>0.99337772265902491</v>
      </c>
      <c r="I633" s="328"/>
      <c r="J633" s="260">
        <f t="shared" si="100"/>
        <v>0</v>
      </c>
      <c r="N633" s="115"/>
      <c r="O633" s="28"/>
      <c r="Q633" s="28"/>
    </row>
    <row r="634" spans="2:17">
      <c r="B634" s="244"/>
      <c r="C634" s="569">
        <f t="shared" si="101"/>
        <v>36</v>
      </c>
      <c r="D634" s="615" t="str">
        <f t="shared" si="101"/>
        <v>対事業所サービス</v>
      </c>
      <c r="E634" s="326"/>
      <c r="F634" s="40">
        <v>0</v>
      </c>
      <c r="G634" s="326"/>
      <c r="H634" s="259">
        <v>0.96459971315855342</v>
      </c>
      <c r="I634" s="328"/>
      <c r="J634" s="260">
        <f t="shared" si="100"/>
        <v>0</v>
      </c>
      <c r="N634" s="115"/>
      <c r="O634" s="28"/>
      <c r="Q634" s="28"/>
    </row>
    <row r="635" spans="2:17">
      <c r="B635" s="244"/>
      <c r="C635" s="569">
        <f t="shared" si="101"/>
        <v>37</v>
      </c>
      <c r="D635" s="615" t="str">
        <f t="shared" si="101"/>
        <v>宿泊業</v>
      </c>
      <c r="E635" s="326"/>
      <c r="F635" s="40">
        <v>0</v>
      </c>
      <c r="G635" s="326"/>
      <c r="H635" s="259">
        <v>0.92381435806328804</v>
      </c>
      <c r="I635" s="328"/>
      <c r="J635" s="260">
        <f t="shared" si="100"/>
        <v>0</v>
      </c>
      <c r="N635" s="115"/>
      <c r="O635" s="28"/>
      <c r="Q635" s="28"/>
    </row>
    <row r="636" spans="2:17">
      <c r="B636" s="244"/>
      <c r="C636" s="569">
        <f t="shared" si="101"/>
        <v>38</v>
      </c>
      <c r="D636" s="615" t="str">
        <f t="shared" si="101"/>
        <v>飲食サービス</v>
      </c>
      <c r="E636" s="326"/>
      <c r="F636" s="40">
        <v>0</v>
      </c>
      <c r="G636" s="326"/>
      <c r="H636" s="259">
        <v>0.98466218689004559</v>
      </c>
      <c r="I636" s="328"/>
      <c r="J636" s="260">
        <f t="shared" si="100"/>
        <v>0</v>
      </c>
      <c r="N636" s="115"/>
      <c r="O636" s="28"/>
      <c r="Q636" s="28"/>
    </row>
    <row r="637" spans="2:17">
      <c r="B637" s="244"/>
      <c r="C637" s="569">
        <f t="shared" si="101"/>
        <v>39</v>
      </c>
      <c r="D637" s="615" t="str">
        <f t="shared" si="101"/>
        <v>娯楽サービス</v>
      </c>
      <c r="E637" s="326"/>
      <c r="F637" s="40">
        <v>0</v>
      </c>
      <c r="G637" s="326"/>
      <c r="H637" s="259">
        <v>0.98724371931850996</v>
      </c>
      <c r="I637" s="328"/>
      <c r="J637" s="260">
        <f t="shared" si="100"/>
        <v>0</v>
      </c>
      <c r="N637" s="115"/>
      <c r="O637" s="28"/>
      <c r="Q637" s="28"/>
    </row>
    <row r="638" spans="2:17">
      <c r="B638" s="244"/>
      <c r="C638" s="569">
        <f t="shared" si="101"/>
        <v>40</v>
      </c>
      <c r="D638" s="615" t="str">
        <f t="shared" si="101"/>
        <v>その他の対個人サービス</v>
      </c>
      <c r="E638" s="326"/>
      <c r="F638" s="40">
        <v>0</v>
      </c>
      <c r="G638" s="326"/>
      <c r="H638" s="259">
        <v>0.99586925518109748</v>
      </c>
      <c r="I638" s="328"/>
      <c r="J638" s="260">
        <f t="shared" si="100"/>
        <v>0</v>
      </c>
      <c r="N638" s="115"/>
      <c r="O638" s="28"/>
      <c r="Q638" s="28"/>
    </row>
    <row r="639" spans="2:17">
      <c r="B639" s="244"/>
      <c r="C639" s="569">
        <f t="shared" ref="C639:D640" si="102">C45</f>
        <v>41</v>
      </c>
      <c r="D639" s="615" t="str">
        <f t="shared" si="102"/>
        <v>事務用品</v>
      </c>
      <c r="E639" s="326"/>
      <c r="F639" s="40">
        <v>0</v>
      </c>
      <c r="G639" s="326"/>
      <c r="H639" s="259">
        <v>1</v>
      </c>
      <c r="I639" s="328"/>
      <c r="J639" s="260">
        <f t="shared" si="100"/>
        <v>0</v>
      </c>
      <c r="N639" s="115"/>
      <c r="O639" s="28"/>
      <c r="Q639" s="28"/>
    </row>
    <row r="640" spans="2:17" ht="12.75" thickBot="1">
      <c r="B640" s="333"/>
      <c r="C640" s="591">
        <f t="shared" si="102"/>
        <v>42</v>
      </c>
      <c r="D640" s="619" t="str">
        <f t="shared" si="102"/>
        <v>分類不明</v>
      </c>
      <c r="E640" s="326"/>
      <c r="F640" s="40">
        <v>0</v>
      </c>
      <c r="G640" s="326"/>
      <c r="H640" s="261">
        <v>0.99827298803105613</v>
      </c>
      <c r="I640" s="328"/>
      <c r="J640" s="262">
        <f t="shared" si="100"/>
        <v>0</v>
      </c>
      <c r="N640" s="115"/>
      <c r="O640" s="28"/>
      <c r="Q640" s="28"/>
    </row>
    <row r="641" spans="2:18">
      <c r="B641" s="263" t="s">
        <v>80</v>
      </c>
      <c r="C641" s="574"/>
      <c r="D641" s="336"/>
      <c r="E641" s="337"/>
      <c r="F641" s="338">
        <f>SUM(F599:F640)</f>
        <v>0</v>
      </c>
      <c r="G641" s="337"/>
      <c r="H641" s="330"/>
      <c r="I641" s="28"/>
      <c r="J641" s="266">
        <f>SUM(J599:J640)</f>
        <v>0</v>
      </c>
      <c r="K641" s="325"/>
      <c r="N641" s="115"/>
      <c r="O641" s="28"/>
      <c r="P641" s="330"/>
      <c r="Q641" s="28"/>
    </row>
    <row r="642" spans="2:18">
      <c r="B642" s="28"/>
      <c r="C642" s="575"/>
      <c r="D642" s="28"/>
      <c r="E642" s="28"/>
      <c r="F642" s="330"/>
      <c r="G642" s="28"/>
      <c r="H642" s="330"/>
      <c r="I642" s="28"/>
      <c r="N642" s="115"/>
      <c r="O642" s="28"/>
      <c r="P642" s="330"/>
      <c r="Q642" s="28"/>
      <c r="R642" s="115"/>
    </row>
    <row r="643" spans="2:18" ht="17.25">
      <c r="B643" s="35" t="s">
        <v>335</v>
      </c>
      <c r="C643" s="571"/>
      <c r="D643" s="28"/>
      <c r="E643" s="28"/>
      <c r="F643" s="330"/>
      <c r="G643" s="28"/>
      <c r="H643" s="330"/>
      <c r="I643" s="28"/>
      <c r="N643" s="115"/>
      <c r="O643" s="28"/>
      <c r="P643" s="330"/>
      <c r="Q643" s="28"/>
      <c r="R643" s="115"/>
    </row>
    <row r="644" spans="2:18" ht="41.45" customHeight="1" thickBot="1">
      <c r="B644" s="235"/>
      <c r="C644" s="573" t="s">
        <v>322</v>
      </c>
      <c r="D644" s="237" t="s">
        <v>56</v>
      </c>
      <c r="E644" s="28"/>
      <c r="F644" s="238" t="s">
        <v>348</v>
      </c>
      <c r="G644" s="28"/>
      <c r="H644" s="238" t="s">
        <v>351</v>
      </c>
      <c r="J644" s="238" t="s">
        <v>352</v>
      </c>
      <c r="N644" s="115"/>
      <c r="O644" s="28"/>
      <c r="P644" s="330"/>
      <c r="Q644" s="28"/>
      <c r="R644" s="115"/>
    </row>
    <row r="645" spans="2:18">
      <c r="B645" s="239" t="s">
        <v>92</v>
      </c>
      <c r="C645" s="568">
        <f t="shared" ref="C645:D664" si="103">C5</f>
        <v>1</v>
      </c>
      <c r="D645" s="614" t="str">
        <f t="shared" si="103"/>
        <v>農業</v>
      </c>
      <c r="E645" s="28"/>
      <c r="F645" s="40">
        <f t="array" ref="F645:F686">+$E$508:$E$549</f>
        <v>0</v>
      </c>
      <c r="G645" s="28"/>
      <c r="H645" s="256">
        <f t="array" ref="H645:H686">+係数!$F$3:$F$44</f>
        <v>0.20997738050944056</v>
      </c>
      <c r="I645" s="326"/>
      <c r="J645" s="329">
        <f t="shared" ref="J645:J686" si="104">F645*H645</f>
        <v>0</v>
      </c>
      <c r="N645" s="115"/>
      <c r="O645" s="28"/>
      <c r="P645" s="330"/>
      <c r="Q645" s="28"/>
      <c r="R645" s="115"/>
    </row>
    <row r="646" spans="2:18">
      <c r="B646" s="243"/>
      <c r="C646" s="569">
        <f t="shared" si="103"/>
        <v>2</v>
      </c>
      <c r="D646" s="615" t="str">
        <f t="shared" si="103"/>
        <v>林業</v>
      </c>
      <c r="E646" s="28"/>
      <c r="F646" s="40">
        <v>0</v>
      </c>
      <c r="G646" s="28"/>
      <c r="H646" s="259">
        <v>0.15001653986106517</v>
      </c>
      <c r="I646" s="326"/>
      <c r="J646" s="332">
        <f t="shared" si="104"/>
        <v>0</v>
      </c>
      <c r="N646" s="115"/>
      <c r="O646" s="28"/>
      <c r="P646" s="330"/>
      <c r="Q646" s="28"/>
      <c r="R646" s="115"/>
    </row>
    <row r="647" spans="2:18">
      <c r="B647" s="243"/>
      <c r="C647" s="569">
        <f t="shared" si="103"/>
        <v>3</v>
      </c>
      <c r="D647" s="615" t="str">
        <f t="shared" si="103"/>
        <v>漁業</v>
      </c>
      <c r="E647" s="28"/>
      <c r="F647" s="40">
        <v>0</v>
      </c>
      <c r="G647" s="28"/>
      <c r="H647" s="259">
        <v>0.13768972592502007</v>
      </c>
      <c r="I647" s="326"/>
      <c r="J647" s="260">
        <f t="shared" si="104"/>
        <v>0</v>
      </c>
      <c r="N647" s="115"/>
      <c r="O647" s="28"/>
      <c r="P647" s="330"/>
      <c r="Q647" s="28"/>
      <c r="R647" s="115"/>
    </row>
    <row r="648" spans="2:18">
      <c r="B648" s="243"/>
      <c r="C648" s="569">
        <f t="shared" si="103"/>
        <v>4</v>
      </c>
      <c r="D648" s="615" t="str">
        <f t="shared" si="103"/>
        <v>鉱業</v>
      </c>
      <c r="E648" s="28"/>
      <c r="F648" s="40">
        <v>0</v>
      </c>
      <c r="G648" s="28"/>
      <c r="H648" s="259">
        <v>0.88699491649118689</v>
      </c>
      <c r="I648" s="326"/>
      <c r="J648" s="260">
        <f t="shared" si="104"/>
        <v>0</v>
      </c>
      <c r="N648" s="115"/>
      <c r="O648" s="28"/>
      <c r="P648" s="330"/>
      <c r="Q648" s="28"/>
      <c r="R648" s="115"/>
    </row>
    <row r="649" spans="2:18">
      <c r="B649" s="243"/>
      <c r="C649" s="569">
        <f t="shared" si="103"/>
        <v>5</v>
      </c>
      <c r="D649" s="615" t="str">
        <f t="shared" si="103"/>
        <v>飲食料品</v>
      </c>
      <c r="E649" s="28"/>
      <c r="F649" s="40">
        <v>0</v>
      </c>
      <c r="G649" s="28"/>
      <c r="H649" s="259">
        <v>0.18310529764589228</v>
      </c>
      <c r="I649" s="326"/>
      <c r="J649" s="260">
        <f t="shared" si="104"/>
        <v>0</v>
      </c>
      <c r="N649" s="115"/>
      <c r="O649" s="28"/>
      <c r="P649" s="330"/>
      <c r="Q649" s="28"/>
      <c r="R649" s="115"/>
    </row>
    <row r="650" spans="2:18">
      <c r="B650" s="243"/>
      <c r="C650" s="569">
        <f t="shared" si="103"/>
        <v>6</v>
      </c>
      <c r="D650" s="615" t="str">
        <f t="shared" si="103"/>
        <v>繊維製品</v>
      </c>
      <c r="E650" s="28"/>
      <c r="F650" s="40">
        <v>0</v>
      </c>
      <c r="G650" s="28"/>
      <c r="H650" s="259">
        <v>0.49200346063527378</v>
      </c>
      <c r="I650" s="326"/>
      <c r="J650" s="260">
        <f t="shared" si="104"/>
        <v>0</v>
      </c>
      <c r="N650" s="115"/>
      <c r="O650" s="28"/>
      <c r="P650" s="330"/>
      <c r="Q650" s="28"/>
      <c r="R650" s="115"/>
    </row>
    <row r="651" spans="2:18">
      <c r="B651" s="243"/>
      <c r="C651" s="569">
        <f t="shared" si="103"/>
        <v>7</v>
      </c>
      <c r="D651" s="615" t="str">
        <f t="shared" si="103"/>
        <v>パルプ・紙・木製品</v>
      </c>
      <c r="E651" s="28"/>
      <c r="F651" s="40">
        <v>0</v>
      </c>
      <c r="G651" s="28"/>
      <c r="H651" s="259">
        <v>0.16410860676375208</v>
      </c>
      <c r="I651" s="326"/>
      <c r="J651" s="260">
        <f t="shared" si="104"/>
        <v>0</v>
      </c>
      <c r="N651" s="115"/>
      <c r="O651" s="28"/>
      <c r="P651" s="330"/>
      <c r="Q651" s="28"/>
      <c r="R651" s="115"/>
    </row>
    <row r="652" spans="2:18">
      <c r="B652" s="243"/>
      <c r="C652" s="569">
        <f t="shared" si="103"/>
        <v>8</v>
      </c>
      <c r="D652" s="615" t="str">
        <f t="shared" si="103"/>
        <v>化学製品</v>
      </c>
      <c r="E652" s="28"/>
      <c r="F652" s="40">
        <v>0</v>
      </c>
      <c r="G652" s="28"/>
      <c r="H652" s="259">
        <v>0.24409275698119107</v>
      </c>
      <c r="I652" s="326"/>
      <c r="J652" s="260">
        <f t="shared" si="104"/>
        <v>0</v>
      </c>
      <c r="N652" s="115"/>
      <c r="O652" s="28"/>
      <c r="P652" s="330"/>
      <c r="Q652" s="28"/>
      <c r="R652" s="115"/>
    </row>
    <row r="653" spans="2:18">
      <c r="B653" s="243"/>
      <c r="C653" s="569">
        <f t="shared" si="103"/>
        <v>9</v>
      </c>
      <c r="D653" s="615" t="str">
        <f t="shared" si="103"/>
        <v>石油・石炭製品</v>
      </c>
      <c r="E653" s="28"/>
      <c r="F653" s="40">
        <v>0</v>
      </c>
      <c r="G653" s="28"/>
      <c r="H653" s="259">
        <v>0.11733801711341328</v>
      </c>
      <c r="I653" s="326"/>
      <c r="J653" s="260">
        <f t="shared" si="104"/>
        <v>0</v>
      </c>
      <c r="N653" s="115"/>
      <c r="O653" s="28"/>
      <c r="P653" s="330"/>
      <c r="Q653" s="28"/>
      <c r="R653" s="115"/>
    </row>
    <row r="654" spans="2:18">
      <c r="B654" s="244"/>
      <c r="C654" s="569">
        <f t="shared" si="103"/>
        <v>10</v>
      </c>
      <c r="D654" s="615" t="str">
        <f t="shared" si="103"/>
        <v>プラスチック・ゴム製品</v>
      </c>
      <c r="E654" s="28"/>
      <c r="F654" s="40">
        <v>0</v>
      </c>
      <c r="G654" s="28"/>
      <c r="H654" s="259">
        <v>0.10420670157907518</v>
      </c>
      <c r="I654" s="326"/>
      <c r="J654" s="260">
        <f t="shared" si="104"/>
        <v>0</v>
      </c>
      <c r="N654" s="115"/>
      <c r="O654" s="28"/>
      <c r="P654" s="330"/>
      <c r="Q654" s="28"/>
      <c r="R654" s="115"/>
    </row>
    <row r="655" spans="2:18">
      <c r="B655" s="244"/>
      <c r="C655" s="569">
        <f t="shared" si="103"/>
        <v>11</v>
      </c>
      <c r="D655" s="615" t="str">
        <f t="shared" si="103"/>
        <v>窯業・土石製品</v>
      </c>
      <c r="E655" s="28"/>
      <c r="F655" s="40">
        <v>0</v>
      </c>
      <c r="G655" s="28"/>
      <c r="H655" s="259">
        <v>0.1199168892846542</v>
      </c>
      <c r="I655" s="326"/>
      <c r="J655" s="260">
        <f t="shared" si="104"/>
        <v>0</v>
      </c>
      <c r="N655" s="115"/>
      <c r="O655" s="28"/>
      <c r="P655" s="330"/>
      <c r="Q655" s="28"/>
      <c r="R655" s="115"/>
    </row>
    <row r="656" spans="2:18">
      <c r="B656" s="244"/>
      <c r="C656" s="569">
        <f t="shared" si="103"/>
        <v>12</v>
      </c>
      <c r="D656" s="615" t="str">
        <f t="shared" si="103"/>
        <v>鉄鋼</v>
      </c>
      <c r="E656" s="28"/>
      <c r="F656" s="40">
        <v>0</v>
      </c>
      <c r="G656" s="28"/>
      <c r="H656" s="259">
        <v>7.1025172681656895E-2</v>
      </c>
      <c r="I656" s="326"/>
      <c r="J656" s="260">
        <f t="shared" si="104"/>
        <v>0</v>
      </c>
      <c r="N656" s="115"/>
      <c r="O656" s="28"/>
      <c r="P656" s="330"/>
      <c r="Q656" s="28"/>
      <c r="R656" s="115"/>
    </row>
    <row r="657" spans="2:18">
      <c r="B657" s="244"/>
      <c r="C657" s="569">
        <f t="shared" si="103"/>
        <v>13</v>
      </c>
      <c r="D657" s="615" t="str">
        <f t="shared" si="103"/>
        <v>非鉄金属</v>
      </c>
      <c r="E657" s="28"/>
      <c r="F657" s="40">
        <v>0</v>
      </c>
      <c r="G657" s="28"/>
      <c r="H657" s="259">
        <v>0.28406993651468232</v>
      </c>
      <c r="I657" s="326"/>
      <c r="J657" s="260">
        <f t="shared" si="104"/>
        <v>0</v>
      </c>
      <c r="N657" s="115"/>
      <c r="O657" s="28"/>
      <c r="P657" s="330"/>
      <c r="Q657" s="28"/>
      <c r="R657" s="115"/>
    </row>
    <row r="658" spans="2:18">
      <c r="B658" s="244"/>
      <c r="C658" s="569">
        <f t="shared" si="103"/>
        <v>14</v>
      </c>
      <c r="D658" s="615" t="str">
        <f t="shared" si="103"/>
        <v>金属製品</v>
      </c>
      <c r="E658" s="28"/>
      <c r="F658" s="40">
        <v>0</v>
      </c>
      <c r="G658" s="28"/>
      <c r="H658" s="259">
        <v>9.3631469591894806E-2</v>
      </c>
      <c r="I658" s="326"/>
      <c r="J658" s="260">
        <f t="shared" si="104"/>
        <v>0</v>
      </c>
      <c r="N658" s="115"/>
      <c r="O658" s="28"/>
      <c r="P658" s="330"/>
      <c r="Q658" s="28"/>
      <c r="R658" s="115"/>
    </row>
    <row r="659" spans="2:18">
      <c r="B659" s="244"/>
      <c r="C659" s="569">
        <f t="shared" si="103"/>
        <v>15</v>
      </c>
      <c r="D659" s="615" t="str">
        <f t="shared" si="103"/>
        <v>はん用機械</v>
      </c>
      <c r="E659" s="28"/>
      <c r="F659" s="40">
        <v>0</v>
      </c>
      <c r="G659" s="28"/>
      <c r="H659" s="259">
        <v>0.14037962990553951</v>
      </c>
      <c r="I659" s="326"/>
      <c r="J659" s="260">
        <f t="shared" si="104"/>
        <v>0</v>
      </c>
      <c r="N659" s="115"/>
      <c r="O659" s="28"/>
      <c r="P659" s="330"/>
      <c r="Q659" s="28"/>
      <c r="R659" s="115"/>
    </row>
    <row r="660" spans="2:18">
      <c r="B660" s="244"/>
      <c r="C660" s="569">
        <f t="shared" si="103"/>
        <v>16</v>
      </c>
      <c r="D660" s="615" t="str">
        <f t="shared" si="103"/>
        <v>生産用機械</v>
      </c>
      <c r="E660" s="28"/>
      <c r="F660" s="40">
        <v>0</v>
      </c>
      <c r="G660" s="28"/>
      <c r="H660" s="259">
        <v>0.16935734588736898</v>
      </c>
      <c r="I660" s="326"/>
      <c r="J660" s="260">
        <f t="shared" si="104"/>
        <v>0</v>
      </c>
      <c r="N660" s="115"/>
      <c r="O660" s="28"/>
      <c r="P660" s="330"/>
      <c r="Q660" s="28"/>
      <c r="R660" s="115"/>
    </row>
    <row r="661" spans="2:18">
      <c r="B661" s="244"/>
      <c r="C661" s="569">
        <f t="shared" si="103"/>
        <v>17</v>
      </c>
      <c r="D661" s="615" t="str">
        <f t="shared" si="103"/>
        <v>業務用機械</v>
      </c>
      <c r="E661" s="28"/>
      <c r="F661" s="40">
        <v>0</v>
      </c>
      <c r="G661" s="28"/>
      <c r="H661" s="259">
        <v>0.19806498132782316</v>
      </c>
      <c r="I661" s="326"/>
      <c r="J661" s="260">
        <f t="shared" si="104"/>
        <v>0</v>
      </c>
      <c r="N661" s="115"/>
      <c r="O661" s="28"/>
      <c r="P661" s="330"/>
      <c r="Q661" s="28"/>
      <c r="R661" s="115"/>
    </row>
    <row r="662" spans="2:18">
      <c r="B662" s="244"/>
      <c r="C662" s="569">
        <f t="shared" si="103"/>
        <v>18</v>
      </c>
      <c r="D662" s="615" t="str">
        <f t="shared" si="103"/>
        <v>電子部品</v>
      </c>
      <c r="E662" s="28"/>
      <c r="F662" s="40">
        <v>0</v>
      </c>
      <c r="G662" s="28"/>
      <c r="H662" s="259">
        <v>0.53881399562963606</v>
      </c>
      <c r="I662" s="326"/>
      <c r="J662" s="260">
        <f t="shared" si="104"/>
        <v>0</v>
      </c>
      <c r="N662" s="115"/>
      <c r="O662" s="28"/>
      <c r="P662" s="330"/>
      <c r="Q662" s="28"/>
      <c r="R662" s="115"/>
    </row>
    <row r="663" spans="2:18">
      <c r="B663" s="244"/>
      <c r="C663" s="569">
        <f t="shared" si="103"/>
        <v>19</v>
      </c>
      <c r="D663" s="615" t="str">
        <f t="shared" si="103"/>
        <v>電気機械</v>
      </c>
      <c r="E663" s="28"/>
      <c r="F663" s="40">
        <v>0</v>
      </c>
      <c r="G663" s="28"/>
      <c r="H663" s="259">
        <v>0.17930724500577727</v>
      </c>
      <c r="I663" s="326"/>
      <c r="J663" s="260">
        <f t="shared" si="104"/>
        <v>0</v>
      </c>
      <c r="N663" s="115"/>
      <c r="O663" s="28"/>
      <c r="P663" s="330"/>
      <c r="Q663" s="28"/>
      <c r="R663" s="115"/>
    </row>
    <row r="664" spans="2:18">
      <c r="B664" s="244"/>
      <c r="C664" s="569">
        <f t="shared" si="103"/>
        <v>20</v>
      </c>
      <c r="D664" s="615" t="str">
        <f t="shared" si="103"/>
        <v>情報通信機器</v>
      </c>
      <c r="E664" s="28"/>
      <c r="F664" s="40">
        <v>0</v>
      </c>
      <c r="G664" s="28"/>
      <c r="H664" s="259">
        <v>0.26011429313591794</v>
      </c>
      <c r="I664" s="326"/>
      <c r="J664" s="260">
        <f t="shared" si="104"/>
        <v>0</v>
      </c>
      <c r="N664" s="115"/>
      <c r="O664" s="28"/>
      <c r="P664" s="330"/>
      <c r="Q664" s="28"/>
      <c r="R664" s="115"/>
    </row>
    <row r="665" spans="2:18">
      <c r="B665" s="244"/>
      <c r="C665" s="569">
        <f t="shared" ref="C665:D684" si="105">C25</f>
        <v>21</v>
      </c>
      <c r="D665" s="615" t="str">
        <f t="shared" si="105"/>
        <v>輸送機械</v>
      </c>
      <c r="E665" s="28"/>
      <c r="F665" s="40">
        <v>0</v>
      </c>
      <c r="G665" s="28"/>
      <c r="H665" s="259">
        <v>4.7005370502239852E-2</v>
      </c>
      <c r="I665" s="326"/>
      <c r="J665" s="260">
        <f t="shared" si="104"/>
        <v>0</v>
      </c>
      <c r="N665" s="115"/>
      <c r="O665" s="28"/>
      <c r="P665" s="330"/>
      <c r="Q665" s="28"/>
      <c r="R665" s="115"/>
    </row>
    <row r="666" spans="2:18">
      <c r="B666" s="244"/>
      <c r="C666" s="569">
        <f t="shared" si="105"/>
        <v>22</v>
      </c>
      <c r="D666" s="615" t="str">
        <f t="shared" si="105"/>
        <v>その他の製造工業製品</v>
      </c>
      <c r="E666" s="28"/>
      <c r="F666" s="40">
        <v>0</v>
      </c>
      <c r="G666" s="28"/>
      <c r="H666" s="259">
        <v>0.18855553854788509</v>
      </c>
      <c r="I666" s="326"/>
      <c r="J666" s="260">
        <f t="shared" si="104"/>
        <v>0</v>
      </c>
      <c r="N666" s="115"/>
      <c r="O666" s="28"/>
      <c r="P666" s="330"/>
      <c r="Q666" s="28"/>
      <c r="R666" s="115"/>
    </row>
    <row r="667" spans="2:18">
      <c r="B667" s="244"/>
      <c r="C667" s="569">
        <f t="shared" si="105"/>
        <v>23</v>
      </c>
      <c r="D667" s="615" t="str">
        <f t="shared" si="105"/>
        <v>建設</v>
      </c>
      <c r="E667" s="28"/>
      <c r="F667" s="40">
        <v>0</v>
      </c>
      <c r="G667" s="28"/>
      <c r="H667" s="259">
        <v>0</v>
      </c>
      <c r="I667" s="326"/>
      <c r="J667" s="260">
        <f t="shared" si="104"/>
        <v>0</v>
      </c>
      <c r="N667" s="115"/>
      <c r="O667" s="28"/>
      <c r="P667" s="330"/>
      <c r="Q667" s="28"/>
      <c r="R667" s="115"/>
    </row>
    <row r="668" spans="2:18">
      <c r="B668" s="244"/>
      <c r="C668" s="569">
        <f t="shared" si="105"/>
        <v>24</v>
      </c>
      <c r="D668" s="615" t="str">
        <f t="shared" si="105"/>
        <v>電力・ガス・熱供給</v>
      </c>
      <c r="E668" s="28"/>
      <c r="F668" s="40">
        <v>0</v>
      </c>
      <c r="G668" s="28"/>
      <c r="H668" s="259">
        <v>1.9687687648272894E-5</v>
      </c>
      <c r="I668" s="326"/>
      <c r="J668" s="260">
        <f t="shared" si="104"/>
        <v>0</v>
      </c>
      <c r="N668" s="115"/>
      <c r="O668" s="28"/>
      <c r="P668" s="330"/>
      <c r="Q668" s="28"/>
      <c r="R668" s="115"/>
    </row>
    <row r="669" spans="2:18">
      <c r="B669" s="244"/>
      <c r="C669" s="569">
        <f t="shared" si="105"/>
        <v>25</v>
      </c>
      <c r="D669" s="615" t="str">
        <f t="shared" si="105"/>
        <v>水道</v>
      </c>
      <c r="E669" s="28"/>
      <c r="F669" s="40">
        <v>0</v>
      </c>
      <c r="G669" s="28"/>
      <c r="H669" s="259">
        <v>1.7325417542562779E-4</v>
      </c>
      <c r="I669" s="326"/>
      <c r="J669" s="260">
        <f t="shared" si="104"/>
        <v>0</v>
      </c>
      <c r="N669" s="115"/>
      <c r="O669" s="28"/>
      <c r="P669" s="330"/>
      <c r="Q669" s="28"/>
      <c r="R669" s="115"/>
    </row>
    <row r="670" spans="2:18">
      <c r="B670" s="244"/>
      <c r="C670" s="569">
        <f t="shared" si="105"/>
        <v>26</v>
      </c>
      <c r="D670" s="615" t="str">
        <f t="shared" si="105"/>
        <v>廃棄物処理</v>
      </c>
      <c r="E670" s="28"/>
      <c r="F670" s="40">
        <v>0</v>
      </c>
      <c r="G670" s="28"/>
      <c r="H670" s="259">
        <v>4.7317119333774959E-5</v>
      </c>
      <c r="I670" s="326"/>
      <c r="J670" s="260">
        <f t="shared" si="104"/>
        <v>0</v>
      </c>
      <c r="N670" s="115"/>
      <c r="O670" s="28"/>
      <c r="P670" s="330"/>
      <c r="Q670" s="28"/>
      <c r="R670" s="115"/>
    </row>
    <row r="671" spans="2:18">
      <c r="B671" s="244"/>
      <c r="C671" s="569">
        <f t="shared" si="105"/>
        <v>27</v>
      </c>
      <c r="D671" s="615" t="str">
        <f t="shared" si="105"/>
        <v>商業</v>
      </c>
      <c r="E671" s="28"/>
      <c r="F671" s="40">
        <v>0</v>
      </c>
      <c r="G671" s="28"/>
      <c r="H671" s="259">
        <v>7.8901957673007117E-3</v>
      </c>
      <c r="I671" s="326"/>
      <c r="J671" s="260">
        <f t="shared" si="104"/>
        <v>0</v>
      </c>
      <c r="N671" s="115"/>
      <c r="O671" s="28"/>
      <c r="P671" s="330"/>
      <c r="Q671" s="28"/>
      <c r="R671" s="115"/>
    </row>
    <row r="672" spans="2:18">
      <c r="B672" s="244"/>
      <c r="C672" s="569">
        <f t="shared" si="105"/>
        <v>28</v>
      </c>
      <c r="D672" s="615" t="str">
        <f t="shared" si="105"/>
        <v>金融・保険</v>
      </c>
      <c r="E672" s="28"/>
      <c r="F672" s="40">
        <v>0</v>
      </c>
      <c r="G672" s="28"/>
      <c r="H672" s="259">
        <v>2.9648866953077668E-2</v>
      </c>
      <c r="I672" s="326"/>
      <c r="J672" s="260">
        <f t="shared" si="104"/>
        <v>0</v>
      </c>
      <c r="N672" s="115"/>
      <c r="O672" s="28"/>
      <c r="P672" s="330"/>
      <c r="Q672" s="28"/>
      <c r="R672" s="115"/>
    </row>
    <row r="673" spans="2:18">
      <c r="B673" s="244"/>
      <c r="C673" s="569">
        <f t="shared" si="105"/>
        <v>29</v>
      </c>
      <c r="D673" s="615" t="str">
        <f t="shared" si="105"/>
        <v>不動産</v>
      </c>
      <c r="E673" s="28"/>
      <c r="F673" s="40">
        <v>0</v>
      </c>
      <c r="G673" s="28"/>
      <c r="H673" s="259">
        <v>3.9089857810642219E-5</v>
      </c>
      <c r="I673" s="326"/>
      <c r="J673" s="260">
        <f t="shared" si="104"/>
        <v>0</v>
      </c>
      <c r="N673" s="115"/>
      <c r="O673" s="28"/>
      <c r="P673" s="330"/>
      <c r="Q673" s="28"/>
      <c r="R673" s="115"/>
    </row>
    <row r="674" spans="2:18">
      <c r="B674" s="244"/>
      <c r="C674" s="569">
        <f t="shared" si="105"/>
        <v>30</v>
      </c>
      <c r="D674" s="615" t="str">
        <f t="shared" si="105"/>
        <v>運輸・郵便</v>
      </c>
      <c r="E674" s="28"/>
      <c r="F674" s="40">
        <v>0</v>
      </c>
      <c r="G674" s="28"/>
      <c r="H674" s="259">
        <v>5.4022841011163864E-2</v>
      </c>
      <c r="I674" s="326"/>
      <c r="J674" s="260">
        <f t="shared" si="104"/>
        <v>0</v>
      </c>
      <c r="N674" s="115"/>
      <c r="O674" s="28"/>
      <c r="P674" s="330"/>
      <c r="Q674" s="28"/>
      <c r="R674" s="115"/>
    </row>
    <row r="675" spans="2:18">
      <c r="B675" s="244"/>
      <c r="C675" s="569">
        <f t="shared" si="105"/>
        <v>31</v>
      </c>
      <c r="D675" s="615" t="str">
        <f t="shared" si="105"/>
        <v>情報通信</v>
      </c>
      <c r="E675" s="28"/>
      <c r="F675" s="40">
        <v>0</v>
      </c>
      <c r="G675" s="28"/>
      <c r="H675" s="259">
        <v>5.801551206502948E-2</v>
      </c>
      <c r="I675" s="326"/>
      <c r="J675" s="260">
        <f t="shared" si="104"/>
        <v>0</v>
      </c>
      <c r="N675" s="115"/>
      <c r="O675" s="28"/>
      <c r="P675" s="330"/>
      <c r="Q675" s="28"/>
      <c r="R675" s="115"/>
    </row>
    <row r="676" spans="2:18">
      <c r="B676" s="244"/>
      <c r="C676" s="569">
        <f t="shared" si="105"/>
        <v>32</v>
      </c>
      <c r="D676" s="615" t="str">
        <f t="shared" si="105"/>
        <v>公務</v>
      </c>
      <c r="E676" s="28"/>
      <c r="F676" s="40">
        <v>0</v>
      </c>
      <c r="G676" s="28"/>
      <c r="H676" s="259">
        <v>0</v>
      </c>
      <c r="I676" s="326"/>
      <c r="J676" s="260">
        <f t="shared" si="104"/>
        <v>0</v>
      </c>
      <c r="N676" s="115"/>
      <c r="O676" s="28"/>
      <c r="P676" s="330"/>
      <c r="Q676" s="28"/>
      <c r="R676" s="115"/>
    </row>
    <row r="677" spans="2:18">
      <c r="B677" s="244"/>
      <c r="C677" s="569">
        <f t="shared" si="105"/>
        <v>33</v>
      </c>
      <c r="D677" s="615" t="str">
        <f t="shared" si="105"/>
        <v>教育・研究</v>
      </c>
      <c r="E677" s="28"/>
      <c r="F677" s="40">
        <v>0</v>
      </c>
      <c r="G677" s="28"/>
      <c r="H677" s="259">
        <v>2.0665369959291101E-2</v>
      </c>
      <c r="I677" s="326"/>
      <c r="J677" s="260">
        <f t="shared" si="104"/>
        <v>0</v>
      </c>
      <c r="N677" s="115"/>
      <c r="O677" s="28"/>
      <c r="P677" s="330"/>
      <c r="Q677" s="28"/>
      <c r="R677" s="115"/>
    </row>
    <row r="678" spans="2:18">
      <c r="B678" s="244"/>
      <c r="C678" s="569">
        <f t="shared" si="105"/>
        <v>34</v>
      </c>
      <c r="D678" s="615" t="str">
        <f t="shared" si="105"/>
        <v>医療・福祉</v>
      </c>
      <c r="E678" s="28"/>
      <c r="F678" s="40">
        <v>0</v>
      </c>
      <c r="G678" s="28"/>
      <c r="H678" s="259">
        <v>0</v>
      </c>
      <c r="I678" s="326"/>
      <c r="J678" s="260">
        <f t="shared" si="104"/>
        <v>0</v>
      </c>
      <c r="N678" s="115"/>
      <c r="O678" s="28"/>
      <c r="P678" s="330"/>
      <c r="Q678" s="28"/>
      <c r="R678" s="115"/>
    </row>
    <row r="679" spans="2:18">
      <c r="B679" s="244"/>
      <c r="C679" s="569">
        <f t="shared" si="105"/>
        <v>35</v>
      </c>
      <c r="D679" s="615" t="str">
        <f t="shared" si="105"/>
        <v>他に分類されない会員制団体</v>
      </c>
      <c r="E679" s="28"/>
      <c r="F679" s="40">
        <v>0</v>
      </c>
      <c r="G679" s="28"/>
      <c r="H679" s="259">
        <v>6.6222773409750401E-3</v>
      </c>
      <c r="I679" s="326"/>
      <c r="J679" s="260">
        <f t="shared" si="104"/>
        <v>0</v>
      </c>
      <c r="N679" s="115"/>
      <c r="O679" s="28"/>
      <c r="P679" s="330"/>
      <c r="Q679" s="28"/>
      <c r="R679" s="115"/>
    </row>
    <row r="680" spans="2:18">
      <c r="B680" s="244"/>
      <c r="C680" s="569">
        <f t="shared" si="105"/>
        <v>36</v>
      </c>
      <c r="D680" s="615" t="str">
        <f t="shared" si="105"/>
        <v>対事業所サービス</v>
      </c>
      <c r="E680" s="28"/>
      <c r="F680" s="40">
        <v>0</v>
      </c>
      <c r="G680" s="28"/>
      <c r="H680" s="259">
        <v>3.5400286841446603E-2</v>
      </c>
      <c r="I680" s="326"/>
      <c r="J680" s="260">
        <f t="shared" si="104"/>
        <v>0</v>
      </c>
      <c r="N680" s="115"/>
      <c r="O680" s="28"/>
      <c r="P680" s="330"/>
      <c r="Q680" s="28"/>
      <c r="R680" s="115"/>
    </row>
    <row r="681" spans="2:18">
      <c r="B681" s="244"/>
      <c r="C681" s="569">
        <f t="shared" si="105"/>
        <v>37</v>
      </c>
      <c r="D681" s="615" t="str">
        <f t="shared" si="105"/>
        <v>宿泊業</v>
      </c>
      <c r="E681" s="28"/>
      <c r="F681" s="40">
        <v>0</v>
      </c>
      <c r="G681" s="28"/>
      <c r="H681" s="259">
        <v>7.6185641936711929E-2</v>
      </c>
      <c r="I681" s="326"/>
      <c r="J681" s="260">
        <f t="shared" si="104"/>
        <v>0</v>
      </c>
      <c r="N681" s="115"/>
      <c r="O681" s="28"/>
      <c r="P681" s="330"/>
      <c r="Q681" s="28"/>
      <c r="R681" s="115"/>
    </row>
    <row r="682" spans="2:18">
      <c r="B682" s="244"/>
      <c r="C682" s="569">
        <f t="shared" si="105"/>
        <v>38</v>
      </c>
      <c r="D682" s="615" t="str">
        <f t="shared" si="105"/>
        <v>飲食サービス</v>
      </c>
      <c r="E682" s="28"/>
      <c r="F682" s="40">
        <v>0</v>
      </c>
      <c r="G682" s="28"/>
      <c r="H682" s="259">
        <v>1.5337813109954457E-2</v>
      </c>
      <c r="I682" s="326"/>
      <c r="J682" s="260">
        <f t="shared" si="104"/>
        <v>0</v>
      </c>
      <c r="N682" s="115"/>
      <c r="O682" s="28"/>
      <c r="P682" s="330"/>
      <c r="Q682" s="28"/>
      <c r="R682" s="115"/>
    </row>
    <row r="683" spans="2:18">
      <c r="B683" s="244"/>
      <c r="C683" s="569">
        <f t="shared" si="105"/>
        <v>39</v>
      </c>
      <c r="D683" s="615" t="str">
        <f t="shared" si="105"/>
        <v>娯楽サービス</v>
      </c>
      <c r="E683" s="28"/>
      <c r="F683" s="40">
        <v>0</v>
      </c>
      <c r="G683" s="28"/>
      <c r="H683" s="259">
        <v>1.2756280681490038E-2</v>
      </c>
      <c r="I683" s="326"/>
      <c r="J683" s="260">
        <f t="shared" si="104"/>
        <v>0</v>
      </c>
      <c r="N683" s="115"/>
      <c r="O683" s="28"/>
      <c r="P683" s="330"/>
      <c r="Q683" s="28"/>
      <c r="R683" s="115"/>
    </row>
    <row r="684" spans="2:18">
      <c r="B684" s="244"/>
      <c r="C684" s="569">
        <f t="shared" si="105"/>
        <v>40</v>
      </c>
      <c r="D684" s="615" t="str">
        <f t="shared" si="105"/>
        <v>その他の対個人サービス</v>
      </c>
      <c r="E684" s="28"/>
      <c r="F684" s="40">
        <v>0</v>
      </c>
      <c r="G684" s="28"/>
      <c r="H684" s="259">
        <v>4.1307448189024949E-3</v>
      </c>
      <c r="I684" s="326"/>
      <c r="J684" s="260">
        <f t="shared" si="104"/>
        <v>0</v>
      </c>
      <c r="N684" s="115"/>
      <c r="O684" s="28"/>
      <c r="P684" s="330"/>
      <c r="Q684" s="28"/>
      <c r="R684" s="115"/>
    </row>
    <row r="685" spans="2:18">
      <c r="B685" s="244"/>
      <c r="C685" s="569">
        <f t="shared" ref="C685:D686" si="106">C45</f>
        <v>41</v>
      </c>
      <c r="D685" s="615" t="str">
        <f t="shared" si="106"/>
        <v>事務用品</v>
      </c>
      <c r="E685" s="28"/>
      <c r="F685" s="40">
        <v>0</v>
      </c>
      <c r="G685" s="28"/>
      <c r="H685" s="259">
        <v>0</v>
      </c>
      <c r="I685" s="326"/>
      <c r="J685" s="260">
        <f t="shared" si="104"/>
        <v>0</v>
      </c>
      <c r="N685" s="115"/>
      <c r="O685" s="28"/>
      <c r="P685" s="330"/>
      <c r="Q685" s="28"/>
      <c r="R685" s="115"/>
    </row>
    <row r="686" spans="2:18" ht="12.75" thickBot="1">
      <c r="B686" s="333"/>
      <c r="C686" s="591">
        <f t="shared" si="106"/>
        <v>42</v>
      </c>
      <c r="D686" s="619" t="str">
        <f t="shared" si="106"/>
        <v>分類不明</v>
      </c>
      <c r="E686" s="28"/>
      <c r="F686" s="40">
        <v>0</v>
      </c>
      <c r="G686" s="28"/>
      <c r="H686" s="261">
        <v>1.7270119689438196E-3</v>
      </c>
      <c r="I686" s="326"/>
      <c r="J686" s="262">
        <f t="shared" si="104"/>
        <v>0</v>
      </c>
      <c r="N686" s="115"/>
      <c r="O686" s="28"/>
      <c r="P686" s="330"/>
      <c r="Q686" s="28"/>
      <c r="R686" s="115"/>
    </row>
    <row r="687" spans="2:18">
      <c r="B687" s="263" t="s">
        <v>80</v>
      </c>
      <c r="C687" s="574"/>
      <c r="D687" s="336"/>
      <c r="E687" s="28"/>
      <c r="F687" s="338">
        <f>SUM(F645:F686)</f>
        <v>0</v>
      </c>
      <c r="G687" s="28"/>
      <c r="I687" s="337"/>
      <c r="J687" s="265">
        <f>SUM(J645:J686)</f>
        <v>0</v>
      </c>
      <c r="N687" s="115"/>
      <c r="O687" s="28"/>
      <c r="P687" s="330"/>
      <c r="Q687" s="28"/>
      <c r="R687" s="115"/>
    </row>
    <row r="688" spans="2:18">
      <c r="B688" s="28"/>
      <c r="C688" s="575"/>
      <c r="D688" s="28"/>
      <c r="E688" s="28"/>
      <c r="F688" s="330"/>
      <c r="G688" s="28"/>
      <c r="H688" s="330"/>
      <c r="I688" s="28"/>
      <c r="N688" s="115"/>
      <c r="O688" s="28"/>
      <c r="P688" s="330"/>
      <c r="Q688" s="28"/>
      <c r="R688" s="115"/>
    </row>
    <row r="689" spans="2:10" ht="17.25">
      <c r="B689" s="35" t="s">
        <v>353</v>
      </c>
      <c r="C689" s="571"/>
      <c r="D689" s="28"/>
      <c r="E689" s="28"/>
    </row>
    <row r="690" spans="2:10" ht="36">
      <c r="B690" s="235"/>
      <c r="C690" s="573" t="s">
        <v>354</v>
      </c>
      <c r="D690" s="237" t="s">
        <v>56</v>
      </c>
      <c r="F690" s="238" t="s">
        <v>355</v>
      </c>
      <c r="G690" s="325"/>
      <c r="H690" s="238" t="s">
        <v>356</v>
      </c>
      <c r="I690" s="287"/>
      <c r="J690" s="238" t="s">
        <v>357</v>
      </c>
    </row>
    <row r="691" spans="2:10">
      <c r="B691" s="339" t="s">
        <v>70</v>
      </c>
      <c r="C691" s="568">
        <f t="shared" ref="C691:D710" si="107">C5</f>
        <v>1</v>
      </c>
      <c r="D691" s="614" t="str">
        <f t="shared" si="107"/>
        <v>農業</v>
      </c>
      <c r="E691" s="326"/>
      <c r="F691" s="40">
        <f t="array" ref="F691:F732">+$E$550:$E$591</f>
        <v>0</v>
      </c>
      <c r="G691" s="328"/>
      <c r="H691" s="279">
        <f t="array" ref="H691:H732">+係数!$F$45:$F$86</f>
        <v>0.18710799345445503</v>
      </c>
      <c r="I691" s="340"/>
      <c r="J691" s="40">
        <f t="shared" ref="J691:J732" si="108">F691*H691</f>
        <v>0</v>
      </c>
    </row>
    <row r="692" spans="2:10">
      <c r="B692" s="247"/>
      <c r="C692" s="569">
        <f t="shared" si="107"/>
        <v>2</v>
      </c>
      <c r="D692" s="615" t="str">
        <f t="shared" si="107"/>
        <v>林業</v>
      </c>
      <c r="E692" s="326"/>
      <c r="F692" s="40">
        <v>0</v>
      </c>
      <c r="G692" s="328"/>
      <c r="H692" s="281">
        <v>0.15940315812839839</v>
      </c>
      <c r="I692" s="340"/>
      <c r="J692" s="40">
        <f t="shared" si="108"/>
        <v>0</v>
      </c>
    </row>
    <row r="693" spans="2:10">
      <c r="B693" s="247"/>
      <c r="C693" s="569">
        <f t="shared" si="107"/>
        <v>3</v>
      </c>
      <c r="D693" s="615" t="str">
        <f t="shared" si="107"/>
        <v>漁業</v>
      </c>
      <c r="E693" s="326"/>
      <c r="F693" s="268">
        <v>0</v>
      </c>
      <c r="G693" s="328"/>
      <c r="H693" s="281">
        <v>0.1392265800877448</v>
      </c>
      <c r="I693" s="340"/>
      <c r="J693" s="268">
        <f t="shared" si="108"/>
        <v>0</v>
      </c>
    </row>
    <row r="694" spans="2:10">
      <c r="B694" s="247"/>
      <c r="C694" s="569">
        <f t="shared" si="107"/>
        <v>4</v>
      </c>
      <c r="D694" s="615" t="str">
        <f t="shared" si="107"/>
        <v>鉱業</v>
      </c>
      <c r="E694" s="326"/>
      <c r="F694" s="268">
        <v>0</v>
      </c>
      <c r="G694" s="328"/>
      <c r="H694" s="281">
        <v>0.96550309882182739</v>
      </c>
      <c r="I694" s="340"/>
      <c r="J694" s="268">
        <f t="shared" si="108"/>
        <v>0</v>
      </c>
    </row>
    <row r="695" spans="2:10">
      <c r="B695" s="247"/>
      <c r="C695" s="569">
        <f t="shared" si="107"/>
        <v>5</v>
      </c>
      <c r="D695" s="615" t="str">
        <f t="shared" si="107"/>
        <v>飲食料品</v>
      </c>
      <c r="E695" s="326"/>
      <c r="F695" s="268">
        <v>0</v>
      </c>
      <c r="G695" s="328"/>
      <c r="H695" s="281">
        <v>0.17157133601952196</v>
      </c>
      <c r="I695" s="340"/>
      <c r="J695" s="268">
        <f t="shared" si="108"/>
        <v>0</v>
      </c>
    </row>
    <row r="696" spans="2:10">
      <c r="B696" s="247"/>
      <c r="C696" s="569">
        <f t="shared" si="107"/>
        <v>6</v>
      </c>
      <c r="D696" s="615" t="str">
        <f t="shared" si="107"/>
        <v>繊維製品</v>
      </c>
      <c r="E696" s="326"/>
      <c r="F696" s="268">
        <v>0</v>
      </c>
      <c r="G696" s="328"/>
      <c r="H696" s="281">
        <v>0.63914204978469702</v>
      </c>
      <c r="I696" s="340"/>
      <c r="J696" s="268">
        <f t="shared" si="108"/>
        <v>0</v>
      </c>
    </row>
    <row r="697" spans="2:10">
      <c r="B697" s="247"/>
      <c r="C697" s="569">
        <f t="shared" si="107"/>
        <v>7</v>
      </c>
      <c r="D697" s="615" t="str">
        <f t="shared" si="107"/>
        <v>パルプ・紙・木製品</v>
      </c>
      <c r="E697" s="326"/>
      <c r="F697" s="268">
        <v>0</v>
      </c>
      <c r="G697" s="328"/>
      <c r="H697" s="281">
        <v>0.18454460122345506</v>
      </c>
      <c r="I697" s="340"/>
      <c r="J697" s="268">
        <f t="shared" si="108"/>
        <v>0</v>
      </c>
    </row>
    <row r="698" spans="2:10">
      <c r="B698" s="247"/>
      <c r="C698" s="569">
        <f t="shared" si="107"/>
        <v>8</v>
      </c>
      <c r="D698" s="615" t="str">
        <f t="shared" si="107"/>
        <v>化学製品</v>
      </c>
      <c r="E698" s="326"/>
      <c r="F698" s="268">
        <v>0</v>
      </c>
      <c r="G698" s="328"/>
      <c r="H698" s="281">
        <v>0.26356648082505768</v>
      </c>
      <c r="I698" s="340"/>
      <c r="J698" s="268">
        <f t="shared" si="108"/>
        <v>0</v>
      </c>
    </row>
    <row r="699" spans="2:10">
      <c r="B699" s="247"/>
      <c r="C699" s="569">
        <f t="shared" si="107"/>
        <v>9</v>
      </c>
      <c r="D699" s="615" t="str">
        <f t="shared" si="107"/>
        <v>石油・石炭製品</v>
      </c>
      <c r="E699" s="326"/>
      <c r="F699" s="268">
        <v>0</v>
      </c>
      <c r="G699" s="328"/>
      <c r="H699" s="281">
        <v>0.18012568671934739</v>
      </c>
      <c r="I699" s="340"/>
      <c r="J699" s="268">
        <f t="shared" si="108"/>
        <v>0</v>
      </c>
    </row>
    <row r="700" spans="2:10">
      <c r="B700" s="248"/>
      <c r="C700" s="569">
        <f t="shared" si="107"/>
        <v>10</v>
      </c>
      <c r="D700" s="615" t="str">
        <f t="shared" si="107"/>
        <v>プラスチック・ゴム製品</v>
      </c>
      <c r="E700" s="326"/>
      <c r="F700" s="268">
        <v>0</v>
      </c>
      <c r="G700" s="328"/>
      <c r="H700" s="281">
        <v>0.14610966258097227</v>
      </c>
      <c r="I700" s="340"/>
      <c r="J700" s="268">
        <f t="shared" si="108"/>
        <v>0</v>
      </c>
    </row>
    <row r="701" spans="2:10">
      <c r="B701" s="248"/>
      <c r="C701" s="569">
        <f t="shared" si="107"/>
        <v>11</v>
      </c>
      <c r="D701" s="615" t="str">
        <f t="shared" si="107"/>
        <v>窯業・土石製品</v>
      </c>
      <c r="E701" s="326"/>
      <c r="F701" s="268">
        <v>0</v>
      </c>
      <c r="G701" s="328"/>
      <c r="H701" s="281">
        <v>0.12098604645862847</v>
      </c>
      <c r="I701" s="340"/>
      <c r="J701" s="268">
        <f t="shared" si="108"/>
        <v>0</v>
      </c>
    </row>
    <row r="702" spans="2:10">
      <c r="B702" s="248"/>
      <c r="C702" s="569">
        <f t="shared" si="107"/>
        <v>12</v>
      </c>
      <c r="D702" s="615" t="str">
        <f t="shared" si="107"/>
        <v>鉄鋼</v>
      </c>
      <c r="E702" s="326"/>
      <c r="F702" s="268">
        <v>0</v>
      </c>
      <c r="G702" s="328"/>
      <c r="H702" s="281">
        <v>4.1687568014257798E-2</v>
      </c>
      <c r="I702" s="340"/>
      <c r="J702" s="268">
        <f t="shared" si="108"/>
        <v>0</v>
      </c>
    </row>
    <row r="703" spans="2:10">
      <c r="B703" s="248"/>
      <c r="C703" s="569">
        <f t="shared" si="107"/>
        <v>13</v>
      </c>
      <c r="D703" s="615" t="str">
        <f t="shared" si="107"/>
        <v>非鉄金属</v>
      </c>
      <c r="E703" s="326"/>
      <c r="F703" s="268">
        <v>0</v>
      </c>
      <c r="G703" s="328"/>
      <c r="H703" s="281">
        <v>0.36639135076237134</v>
      </c>
      <c r="I703" s="340"/>
      <c r="J703" s="268">
        <f t="shared" si="108"/>
        <v>0</v>
      </c>
    </row>
    <row r="704" spans="2:10">
      <c r="B704" s="248"/>
      <c r="C704" s="569">
        <f t="shared" si="107"/>
        <v>14</v>
      </c>
      <c r="D704" s="615" t="str">
        <f t="shared" si="107"/>
        <v>金属製品</v>
      </c>
      <c r="E704" s="326"/>
      <c r="F704" s="268">
        <v>0</v>
      </c>
      <c r="G704" s="328"/>
      <c r="H704" s="281">
        <v>0.10292247815113396</v>
      </c>
      <c r="I704" s="340"/>
      <c r="J704" s="268">
        <f t="shared" si="108"/>
        <v>0</v>
      </c>
    </row>
    <row r="705" spans="2:10">
      <c r="B705" s="248"/>
      <c r="C705" s="569">
        <f t="shared" si="107"/>
        <v>15</v>
      </c>
      <c r="D705" s="615" t="str">
        <f t="shared" si="107"/>
        <v>はん用機械</v>
      </c>
      <c r="E705" s="326"/>
      <c r="F705" s="268">
        <v>0</v>
      </c>
      <c r="G705" s="328"/>
      <c r="H705" s="281">
        <v>0.17915466744391872</v>
      </c>
      <c r="I705" s="340"/>
      <c r="J705" s="268">
        <f t="shared" si="108"/>
        <v>0</v>
      </c>
    </row>
    <row r="706" spans="2:10">
      <c r="B706" s="248"/>
      <c r="C706" s="569">
        <f t="shared" si="107"/>
        <v>16</v>
      </c>
      <c r="D706" s="615" t="str">
        <f t="shared" si="107"/>
        <v>生産用機械</v>
      </c>
      <c r="E706" s="326"/>
      <c r="F706" s="268">
        <v>0</v>
      </c>
      <c r="G706" s="328"/>
      <c r="H706" s="281">
        <v>0.16472399198828694</v>
      </c>
      <c r="I706" s="340"/>
      <c r="J706" s="268">
        <f t="shared" si="108"/>
        <v>0</v>
      </c>
    </row>
    <row r="707" spans="2:10">
      <c r="B707" s="248"/>
      <c r="C707" s="569">
        <f t="shared" si="107"/>
        <v>17</v>
      </c>
      <c r="D707" s="615" t="str">
        <f t="shared" si="107"/>
        <v>業務用機械</v>
      </c>
      <c r="E707" s="326"/>
      <c r="F707" s="268">
        <v>0</v>
      </c>
      <c r="G707" s="328"/>
      <c r="H707" s="281">
        <v>0.30334519955050082</v>
      </c>
      <c r="I707" s="340"/>
      <c r="J707" s="268">
        <f t="shared" si="108"/>
        <v>0</v>
      </c>
    </row>
    <row r="708" spans="2:10">
      <c r="B708" s="248"/>
      <c r="C708" s="569">
        <f t="shared" si="107"/>
        <v>18</v>
      </c>
      <c r="D708" s="615" t="str">
        <f t="shared" si="107"/>
        <v>電子部品</v>
      </c>
      <c r="E708" s="326"/>
      <c r="F708" s="268">
        <v>0</v>
      </c>
      <c r="G708" s="328"/>
      <c r="H708" s="281">
        <v>0.36752867469927381</v>
      </c>
      <c r="I708" s="340"/>
      <c r="J708" s="268">
        <f t="shared" si="108"/>
        <v>0</v>
      </c>
    </row>
    <row r="709" spans="2:10">
      <c r="B709" s="248"/>
      <c r="C709" s="569">
        <f t="shared" si="107"/>
        <v>19</v>
      </c>
      <c r="D709" s="615" t="str">
        <f t="shared" si="107"/>
        <v>電気機械</v>
      </c>
      <c r="E709" s="326"/>
      <c r="F709" s="268">
        <v>0</v>
      </c>
      <c r="G709" s="328"/>
      <c r="H709" s="281">
        <v>0.32754449894617638</v>
      </c>
      <c r="I709" s="340"/>
      <c r="J709" s="268">
        <f t="shared" si="108"/>
        <v>0</v>
      </c>
    </row>
    <row r="710" spans="2:10">
      <c r="B710" s="248"/>
      <c r="C710" s="569">
        <f t="shared" si="107"/>
        <v>20</v>
      </c>
      <c r="D710" s="615" t="str">
        <f t="shared" si="107"/>
        <v>情報通信機器</v>
      </c>
      <c r="E710" s="326"/>
      <c r="F710" s="268">
        <v>0</v>
      </c>
      <c r="G710" s="328"/>
      <c r="H710" s="281">
        <v>0.6297642449609534</v>
      </c>
      <c r="I710" s="340"/>
      <c r="J710" s="268">
        <f t="shared" si="108"/>
        <v>0</v>
      </c>
    </row>
    <row r="711" spans="2:10">
      <c r="B711" s="248"/>
      <c r="C711" s="569">
        <f t="shared" ref="C711:D730" si="109">C25</f>
        <v>21</v>
      </c>
      <c r="D711" s="615" t="str">
        <f t="shared" si="109"/>
        <v>輸送機械</v>
      </c>
      <c r="E711" s="326"/>
      <c r="F711" s="268">
        <v>0</v>
      </c>
      <c r="G711" s="328"/>
      <c r="H711" s="281">
        <v>0.1128167300305101</v>
      </c>
      <c r="I711" s="340"/>
      <c r="J711" s="268">
        <f t="shared" si="108"/>
        <v>0</v>
      </c>
    </row>
    <row r="712" spans="2:10">
      <c r="B712" s="248"/>
      <c r="C712" s="569">
        <f t="shared" si="109"/>
        <v>22</v>
      </c>
      <c r="D712" s="615" t="str">
        <f t="shared" si="109"/>
        <v>その他の製造工業製品</v>
      </c>
      <c r="E712" s="326"/>
      <c r="F712" s="268">
        <v>0</v>
      </c>
      <c r="G712" s="328"/>
      <c r="H712" s="281">
        <v>0.27420834357707391</v>
      </c>
      <c r="I712" s="340"/>
      <c r="J712" s="268">
        <f t="shared" si="108"/>
        <v>0</v>
      </c>
    </row>
    <row r="713" spans="2:10">
      <c r="B713" s="248"/>
      <c r="C713" s="569">
        <f t="shared" si="109"/>
        <v>23</v>
      </c>
      <c r="D713" s="615" t="str">
        <f t="shared" si="109"/>
        <v>建設</v>
      </c>
      <c r="E713" s="326"/>
      <c r="F713" s="268">
        <v>0</v>
      </c>
      <c r="G713" s="328"/>
      <c r="H713" s="281">
        <v>0</v>
      </c>
      <c r="I713" s="340"/>
      <c r="J713" s="268">
        <f t="shared" si="108"/>
        <v>0</v>
      </c>
    </row>
    <row r="714" spans="2:10">
      <c r="B714" s="248"/>
      <c r="C714" s="569">
        <f t="shared" si="109"/>
        <v>24</v>
      </c>
      <c r="D714" s="615" t="str">
        <f t="shared" si="109"/>
        <v>電力・ガス・熱供給</v>
      </c>
      <c r="E714" s="326"/>
      <c r="F714" s="268">
        <v>0</v>
      </c>
      <c r="G714" s="328"/>
      <c r="H714" s="281">
        <v>7.2647271583792291E-5</v>
      </c>
      <c r="I714" s="340"/>
      <c r="J714" s="268">
        <f t="shared" si="108"/>
        <v>0</v>
      </c>
    </row>
    <row r="715" spans="2:10">
      <c r="B715" s="248"/>
      <c r="C715" s="569">
        <f t="shared" si="109"/>
        <v>25</v>
      </c>
      <c r="D715" s="615" t="str">
        <f t="shared" si="109"/>
        <v>水道</v>
      </c>
      <c r="E715" s="326"/>
      <c r="F715" s="268">
        <v>0</v>
      </c>
      <c r="G715" s="328"/>
      <c r="H715" s="281">
        <v>3.4214193011294957E-4</v>
      </c>
      <c r="I715" s="340"/>
      <c r="J715" s="268">
        <f t="shared" si="108"/>
        <v>0</v>
      </c>
    </row>
    <row r="716" spans="2:10">
      <c r="B716" s="248"/>
      <c r="C716" s="569">
        <f t="shared" si="109"/>
        <v>26</v>
      </c>
      <c r="D716" s="615" t="str">
        <f t="shared" si="109"/>
        <v>廃棄物処理</v>
      </c>
      <c r="E716" s="326"/>
      <c r="F716" s="268">
        <v>0</v>
      </c>
      <c r="G716" s="328"/>
      <c r="H716" s="281">
        <v>6.2728036078350837E-5</v>
      </c>
      <c r="I716" s="340"/>
      <c r="J716" s="268">
        <f t="shared" si="108"/>
        <v>0</v>
      </c>
    </row>
    <row r="717" spans="2:10">
      <c r="B717" s="248"/>
      <c r="C717" s="569">
        <f t="shared" si="109"/>
        <v>27</v>
      </c>
      <c r="D717" s="615" t="str">
        <f t="shared" si="109"/>
        <v>商業</v>
      </c>
      <c r="E717" s="326"/>
      <c r="F717" s="268">
        <v>0</v>
      </c>
      <c r="G717" s="328"/>
      <c r="H717" s="281">
        <v>2.006826165529513E-3</v>
      </c>
      <c r="I717" s="340"/>
      <c r="J717" s="268">
        <f t="shared" si="108"/>
        <v>0</v>
      </c>
    </row>
    <row r="718" spans="2:10">
      <c r="B718" s="248"/>
      <c r="C718" s="569">
        <f t="shared" si="109"/>
        <v>28</v>
      </c>
      <c r="D718" s="615" t="str">
        <f t="shared" si="109"/>
        <v>金融・保険</v>
      </c>
      <c r="E718" s="326"/>
      <c r="F718" s="268">
        <v>0</v>
      </c>
      <c r="G718" s="328"/>
      <c r="H718" s="281">
        <v>4.0015648067176397E-2</v>
      </c>
      <c r="I718" s="340"/>
      <c r="J718" s="268">
        <f t="shared" si="108"/>
        <v>0</v>
      </c>
    </row>
    <row r="719" spans="2:10">
      <c r="B719" s="248"/>
      <c r="C719" s="569">
        <f t="shared" si="109"/>
        <v>29</v>
      </c>
      <c r="D719" s="615" t="str">
        <f t="shared" si="109"/>
        <v>不動産</v>
      </c>
      <c r="E719" s="326"/>
      <c r="F719" s="268">
        <v>0</v>
      </c>
      <c r="G719" s="328"/>
      <c r="H719" s="281">
        <v>2.1955310072925736E-5</v>
      </c>
      <c r="I719" s="340"/>
      <c r="J719" s="268">
        <f t="shared" si="108"/>
        <v>0</v>
      </c>
    </row>
    <row r="720" spans="2:10">
      <c r="B720" s="248"/>
      <c r="C720" s="569">
        <f t="shared" si="109"/>
        <v>30</v>
      </c>
      <c r="D720" s="615" t="str">
        <f t="shared" si="109"/>
        <v>運輸・郵便</v>
      </c>
      <c r="E720" s="326"/>
      <c r="F720" s="268">
        <v>0</v>
      </c>
      <c r="G720" s="328"/>
      <c r="H720" s="281">
        <v>8.6952475589064271E-2</v>
      </c>
      <c r="I720" s="340"/>
      <c r="J720" s="268">
        <f t="shared" si="108"/>
        <v>0</v>
      </c>
    </row>
    <row r="721" spans="2:11">
      <c r="B721" s="248"/>
      <c r="C721" s="569">
        <f t="shared" si="109"/>
        <v>31</v>
      </c>
      <c r="D721" s="615" t="str">
        <f t="shared" si="109"/>
        <v>情報通信</v>
      </c>
      <c r="E721" s="326"/>
      <c r="F721" s="268">
        <v>0</v>
      </c>
      <c r="G721" s="328"/>
      <c r="H721" s="281">
        <v>4.4894837425027249E-2</v>
      </c>
      <c r="I721" s="340"/>
      <c r="J721" s="268">
        <f t="shared" si="108"/>
        <v>0</v>
      </c>
    </row>
    <row r="722" spans="2:11">
      <c r="B722" s="248"/>
      <c r="C722" s="569">
        <f t="shared" si="109"/>
        <v>32</v>
      </c>
      <c r="D722" s="615" t="str">
        <f t="shared" si="109"/>
        <v>公務</v>
      </c>
      <c r="E722" s="326"/>
      <c r="F722" s="268">
        <v>0</v>
      </c>
      <c r="G722" s="328"/>
      <c r="H722" s="281">
        <v>0</v>
      </c>
      <c r="I722" s="340"/>
      <c r="J722" s="268">
        <f t="shared" si="108"/>
        <v>0</v>
      </c>
    </row>
    <row r="723" spans="2:11">
      <c r="B723" s="248"/>
      <c r="C723" s="569">
        <f t="shared" si="109"/>
        <v>33</v>
      </c>
      <c r="D723" s="615" t="str">
        <f t="shared" si="109"/>
        <v>教育・研究</v>
      </c>
      <c r="E723" s="326"/>
      <c r="F723" s="268">
        <v>0</v>
      </c>
      <c r="G723" s="328"/>
      <c r="H723" s="281">
        <v>4.5971204392235065E-2</v>
      </c>
      <c r="I723" s="340"/>
      <c r="J723" s="268">
        <f t="shared" si="108"/>
        <v>0</v>
      </c>
    </row>
    <row r="724" spans="2:11">
      <c r="B724" s="248"/>
      <c r="C724" s="569">
        <f t="shared" si="109"/>
        <v>34</v>
      </c>
      <c r="D724" s="615" t="str">
        <f t="shared" si="109"/>
        <v>医療・福祉</v>
      </c>
      <c r="E724" s="326"/>
      <c r="F724" s="268">
        <v>0</v>
      </c>
      <c r="G724" s="328"/>
      <c r="H724" s="281">
        <v>5.3554224627785762E-5</v>
      </c>
      <c r="I724" s="340"/>
      <c r="J724" s="268">
        <f t="shared" si="108"/>
        <v>0</v>
      </c>
    </row>
    <row r="725" spans="2:11">
      <c r="B725" s="248"/>
      <c r="C725" s="569">
        <f t="shared" si="109"/>
        <v>35</v>
      </c>
      <c r="D725" s="615" t="str">
        <f t="shared" si="109"/>
        <v>他に分類されない会員制団体</v>
      </c>
      <c r="E725" s="326"/>
      <c r="F725" s="268">
        <v>0</v>
      </c>
      <c r="G725" s="328"/>
      <c r="H725" s="281">
        <v>2.8766183426118759E-2</v>
      </c>
      <c r="I725" s="340"/>
      <c r="J725" s="268">
        <f t="shared" si="108"/>
        <v>0</v>
      </c>
    </row>
    <row r="726" spans="2:11">
      <c r="B726" s="248"/>
      <c r="C726" s="569">
        <f t="shared" si="109"/>
        <v>36</v>
      </c>
      <c r="D726" s="615" t="str">
        <f t="shared" si="109"/>
        <v>対事業所サービス</v>
      </c>
      <c r="E726" s="326"/>
      <c r="F726" s="268">
        <v>0</v>
      </c>
      <c r="G726" s="328"/>
      <c r="H726" s="281">
        <v>5.0344410894964296E-2</v>
      </c>
      <c r="I726" s="340"/>
      <c r="J726" s="268">
        <f t="shared" si="108"/>
        <v>0</v>
      </c>
    </row>
    <row r="727" spans="2:11">
      <c r="B727" s="248"/>
      <c r="C727" s="569">
        <f t="shared" si="109"/>
        <v>37</v>
      </c>
      <c r="D727" s="615" t="str">
        <f t="shared" si="109"/>
        <v>宿泊業</v>
      </c>
      <c r="E727" s="326"/>
      <c r="F727" s="268">
        <v>0</v>
      </c>
      <c r="G727" s="328"/>
      <c r="H727" s="281">
        <v>0.12330871999806366</v>
      </c>
      <c r="I727" s="340"/>
      <c r="J727" s="268">
        <f t="shared" si="108"/>
        <v>0</v>
      </c>
    </row>
    <row r="728" spans="2:11">
      <c r="B728" s="248"/>
      <c r="C728" s="569">
        <f t="shared" si="109"/>
        <v>38</v>
      </c>
      <c r="D728" s="615" t="str">
        <f t="shared" si="109"/>
        <v>飲食サービス</v>
      </c>
      <c r="E728" s="326"/>
      <c r="F728" s="268">
        <v>0</v>
      </c>
      <c r="G728" s="328"/>
      <c r="H728" s="281">
        <v>1.6284566364451202E-2</v>
      </c>
      <c r="I728" s="340"/>
      <c r="J728" s="268">
        <f t="shared" si="108"/>
        <v>0</v>
      </c>
    </row>
    <row r="729" spans="2:11">
      <c r="B729" s="248"/>
      <c r="C729" s="569">
        <f t="shared" si="109"/>
        <v>39</v>
      </c>
      <c r="D729" s="615" t="str">
        <f t="shared" si="109"/>
        <v>娯楽サービス</v>
      </c>
      <c r="E729" s="326"/>
      <c r="F729" s="268">
        <v>0</v>
      </c>
      <c r="G729" s="328"/>
      <c r="H729" s="281">
        <v>2.187871254260141E-2</v>
      </c>
      <c r="I729" s="340"/>
      <c r="J729" s="268">
        <f t="shared" si="108"/>
        <v>0</v>
      </c>
    </row>
    <row r="730" spans="2:11">
      <c r="B730" s="248"/>
      <c r="C730" s="569">
        <f t="shared" si="109"/>
        <v>40</v>
      </c>
      <c r="D730" s="615" t="str">
        <f t="shared" si="109"/>
        <v>その他の対個人サービス</v>
      </c>
      <c r="E730" s="326"/>
      <c r="F730" s="268">
        <v>0</v>
      </c>
      <c r="G730" s="328"/>
      <c r="H730" s="281">
        <v>1.4745862156949857E-3</v>
      </c>
      <c r="I730" s="340"/>
      <c r="J730" s="268">
        <f t="shared" si="108"/>
        <v>0</v>
      </c>
    </row>
    <row r="731" spans="2:11">
      <c r="B731" s="248"/>
      <c r="C731" s="569">
        <f t="shared" ref="C731:D732" si="110">C45</f>
        <v>41</v>
      </c>
      <c r="D731" s="615" t="str">
        <f t="shared" si="110"/>
        <v>事務用品</v>
      </c>
      <c r="E731" s="326"/>
      <c r="F731" s="268">
        <v>0</v>
      </c>
      <c r="G731" s="328"/>
      <c r="H731" s="281">
        <v>0</v>
      </c>
      <c r="I731" s="340"/>
      <c r="J731" s="268">
        <f t="shared" si="108"/>
        <v>0</v>
      </c>
    </row>
    <row r="732" spans="2:11">
      <c r="B732" s="341"/>
      <c r="C732" s="591">
        <f t="shared" si="110"/>
        <v>42</v>
      </c>
      <c r="D732" s="619" t="str">
        <f t="shared" si="110"/>
        <v>分類不明</v>
      </c>
      <c r="E732" s="326"/>
      <c r="F732" s="268">
        <v>0</v>
      </c>
      <c r="G732" s="328"/>
      <c r="H732" s="283">
        <v>1.0816712873457326E-2</v>
      </c>
      <c r="I732" s="340"/>
      <c r="J732" s="268">
        <f t="shared" si="108"/>
        <v>0</v>
      </c>
    </row>
    <row r="733" spans="2:11">
      <c r="B733" s="263" t="s">
        <v>80</v>
      </c>
      <c r="C733" s="574"/>
      <c r="D733" s="336"/>
      <c r="E733" s="337"/>
      <c r="F733" s="265">
        <f>SUM(F691:F732)</f>
        <v>0</v>
      </c>
      <c r="G733" s="166"/>
      <c r="H733" s="284"/>
      <c r="I733" s="242"/>
      <c r="J733" s="265">
        <f>SUM(J691:J732)</f>
        <v>0</v>
      </c>
    </row>
    <row r="734" spans="2:11">
      <c r="C734" s="571"/>
    </row>
    <row r="735" spans="2:11" ht="17.25">
      <c r="B735" s="35" t="s">
        <v>358</v>
      </c>
      <c r="C735" s="571"/>
      <c r="D735" s="28"/>
      <c r="E735" s="28"/>
      <c r="F735" s="28"/>
      <c r="G735" s="28"/>
    </row>
    <row r="736" spans="2:11" ht="42.2" customHeight="1" thickBot="1">
      <c r="B736" s="235"/>
      <c r="C736" s="573" t="s">
        <v>322</v>
      </c>
      <c r="D736" s="237" t="s">
        <v>56</v>
      </c>
      <c r="F736" s="238" t="s">
        <v>355</v>
      </c>
      <c r="G736" s="325"/>
      <c r="H736" s="238" t="s">
        <v>359</v>
      </c>
      <c r="I736" s="287"/>
      <c r="J736" s="254" t="s">
        <v>360</v>
      </c>
      <c r="K736" s="325"/>
    </row>
    <row r="737" spans="2:13">
      <c r="B737" s="339" t="s">
        <v>70</v>
      </c>
      <c r="C737" s="568">
        <f t="shared" ref="C737:D756" si="111">C5</f>
        <v>1</v>
      </c>
      <c r="D737" s="614" t="str">
        <f t="shared" si="111"/>
        <v>農業</v>
      </c>
      <c r="E737" s="326"/>
      <c r="F737" s="40">
        <f t="array" ref="F737:F778">+$E$550:$E$591</f>
        <v>0</v>
      </c>
      <c r="G737" s="328"/>
      <c r="H737" s="279">
        <f t="array" ref="H737:H778">+係数!$I$45:$I$86</f>
        <v>0.81289200654554494</v>
      </c>
      <c r="I737" s="326"/>
      <c r="J737" s="329">
        <f t="shared" ref="J737:J778" si="112">F737*H737</f>
        <v>0</v>
      </c>
      <c r="K737" s="28"/>
      <c r="M737" s="28"/>
    </row>
    <row r="738" spans="2:13">
      <c r="B738" s="247"/>
      <c r="C738" s="569">
        <f t="shared" si="111"/>
        <v>2</v>
      </c>
      <c r="D738" s="615" t="str">
        <f t="shared" si="111"/>
        <v>林業</v>
      </c>
      <c r="E738" s="326"/>
      <c r="F738" s="40">
        <v>0</v>
      </c>
      <c r="G738" s="328"/>
      <c r="H738" s="281">
        <v>0.84059684187160166</v>
      </c>
      <c r="I738" s="326"/>
      <c r="J738" s="332">
        <f t="shared" si="112"/>
        <v>0</v>
      </c>
      <c r="K738" s="28"/>
      <c r="M738" s="28"/>
    </row>
    <row r="739" spans="2:13">
      <c r="B739" s="247"/>
      <c r="C739" s="569">
        <f t="shared" si="111"/>
        <v>3</v>
      </c>
      <c r="D739" s="615" t="str">
        <f t="shared" si="111"/>
        <v>漁業</v>
      </c>
      <c r="E739" s="326"/>
      <c r="F739" s="268">
        <v>0</v>
      </c>
      <c r="G739" s="328"/>
      <c r="H739" s="281">
        <v>0.8607734199122552</v>
      </c>
      <c r="I739" s="326"/>
      <c r="J739" s="260">
        <f t="shared" si="112"/>
        <v>0</v>
      </c>
      <c r="K739" s="28"/>
      <c r="M739" s="28"/>
    </row>
    <row r="740" spans="2:13">
      <c r="B740" s="247"/>
      <c r="C740" s="569">
        <f t="shared" si="111"/>
        <v>4</v>
      </c>
      <c r="D740" s="615" t="str">
        <f t="shared" si="111"/>
        <v>鉱業</v>
      </c>
      <c r="E740" s="326"/>
      <c r="F740" s="268">
        <v>0</v>
      </c>
      <c r="G740" s="328"/>
      <c r="H740" s="281">
        <v>3.4496901178172612E-2</v>
      </c>
      <c r="I740" s="326"/>
      <c r="J740" s="260">
        <f t="shared" si="112"/>
        <v>0</v>
      </c>
      <c r="K740" s="28"/>
      <c r="M740" s="28"/>
    </row>
    <row r="741" spans="2:13">
      <c r="B741" s="247"/>
      <c r="C741" s="569">
        <f t="shared" si="111"/>
        <v>5</v>
      </c>
      <c r="D741" s="615" t="str">
        <f t="shared" si="111"/>
        <v>飲食料品</v>
      </c>
      <c r="E741" s="326"/>
      <c r="F741" s="268">
        <v>0</v>
      </c>
      <c r="G741" s="328"/>
      <c r="H741" s="281">
        <v>0.8284286639804781</v>
      </c>
      <c r="I741" s="326"/>
      <c r="J741" s="260">
        <f t="shared" si="112"/>
        <v>0</v>
      </c>
      <c r="K741" s="28"/>
      <c r="M741" s="28"/>
    </row>
    <row r="742" spans="2:13">
      <c r="B742" s="247"/>
      <c r="C742" s="569">
        <f t="shared" si="111"/>
        <v>6</v>
      </c>
      <c r="D742" s="615" t="str">
        <f t="shared" si="111"/>
        <v>繊維製品</v>
      </c>
      <c r="E742" s="326"/>
      <c r="F742" s="268">
        <v>0</v>
      </c>
      <c r="G742" s="328"/>
      <c r="H742" s="281">
        <v>0.36085795021530298</v>
      </c>
      <c r="I742" s="326"/>
      <c r="J742" s="260">
        <f t="shared" si="112"/>
        <v>0</v>
      </c>
      <c r="K742" s="28"/>
      <c r="M742" s="28"/>
    </row>
    <row r="743" spans="2:13">
      <c r="B743" s="247"/>
      <c r="C743" s="569">
        <f t="shared" si="111"/>
        <v>7</v>
      </c>
      <c r="D743" s="615" t="str">
        <f t="shared" si="111"/>
        <v>パルプ・紙・木製品</v>
      </c>
      <c r="E743" s="326"/>
      <c r="F743" s="268">
        <v>0</v>
      </c>
      <c r="G743" s="328"/>
      <c r="H743" s="281">
        <v>0.81545539877654494</v>
      </c>
      <c r="I743" s="326"/>
      <c r="J743" s="260">
        <f t="shared" si="112"/>
        <v>0</v>
      </c>
      <c r="K743" s="28"/>
      <c r="M743" s="28"/>
    </row>
    <row r="744" spans="2:13">
      <c r="B744" s="247"/>
      <c r="C744" s="569">
        <f t="shared" si="111"/>
        <v>8</v>
      </c>
      <c r="D744" s="615" t="str">
        <f t="shared" si="111"/>
        <v>化学製品</v>
      </c>
      <c r="E744" s="326"/>
      <c r="F744" s="268">
        <v>0</v>
      </c>
      <c r="G744" s="328"/>
      <c r="H744" s="281">
        <v>0.73643351917494226</v>
      </c>
      <c r="I744" s="326"/>
      <c r="J744" s="260">
        <f t="shared" si="112"/>
        <v>0</v>
      </c>
      <c r="K744" s="28"/>
      <c r="M744" s="28"/>
    </row>
    <row r="745" spans="2:13">
      <c r="B745" s="247"/>
      <c r="C745" s="569">
        <f t="shared" si="111"/>
        <v>9</v>
      </c>
      <c r="D745" s="615" t="str">
        <f t="shared" si="111"/>
        <v>石油・石炭製品</v>
      </c>
      <c r="E745" s="326"/>
      <c r="F745" s="268">
        <v>0</v>
      </c>
      <c r="G745" s="328"/>
      <c r="H745" s="281">
        <v>0.81987431328065263</v>
      </c>
      <c r="I745" s="326"/>
      <c r="J745" s="260">
        <f t="shared" si="112"/>
        <v>0</v>
      </c>
      <c r="K745" s="28"/>
      <c r="M745" s="28"/>
    </row>
    <row r="746" spans="2:13">
      <c r="B746" s="248"/>
      <c r="C746" s="569">
        <f t="shared" si="111"/>
        <v>10</v>
      </c>
      <c r="D746" s="615" t="str">
        <f t="shared" si="111"/>
        <v>プラスチック・ゴム製品</v>
      </c>
      <c r="E746" s="326"/>
      <c r="F746" s="268">
        <v>0</v>
      </c>
      <c r="G746" s="328"/>
      <c r="H746" s="281">
        <v>0.85389033741902776</v>
      </c>
      <c r="I746" s="326"/>
      <c r="J746" s="260">
        <f t="shared" si="112"/>
        <v>0</v>
      </c>
      <c r="K746" s="28"/>
      <c r="M746" s="28"/>
    </row>
    <row r="747" spans="2:13">
      <c r="B747" s="248"/>
      <c r="C747" s="569">
        <f t="shared" si="111"/>
        <v>11</v>
      </c>
      <c r="D747" s="615" t="str">
        <f t="shared" si="111"/>
        <v>窯業・土石製品</v>
      </c>
      <c r="E747" s="326"/>
      <c r="F747" s="268">
        <v>0</v>
      </c>
      <c r="G747" s="328"/>
      <c r="H747" s="281">
        <v>0.87901395354137157</v>
      </c>
      <c r="I747" s="326"/>
      <c r="J747" s="260">
        <f t="shared" si="112"/>
        <v>0</v>
      </c>
      <c r="K747" s="28"/>
      <c r="M747" s="28"/>
    </row>
    <row r="748" spans="2:13">
      <c r="B748" s="248"/>
      <c r="C748" s="569">
        <f t="shared" si="111"/>
        <v>12</v>
      </c>
      <c r="D748" s="615" t="str">
        <f t="shared" si="111"/>
        <v>鉄鋼</v>
      </c>
      <c r="E748" s="326"/>
      <c r="F748" s="268">
        <v>0</v>
      </c>
      <c r="G748" s="328"/>
      <c r="H748" s="281">
        <v>0.95831243198574223</v>
      </c>
      <c r="I748" s="326"/>
      <c r="J748" s="260">
        <f t="shared" si="112"/>
        <v>0</v>
      </c>
      <c r="K748" s="28"/>
      <c r="M748" s="28"/>
    </row>
    <row r="749" spans="2:13">
      <c r="B749" s="248"/>
      <c r="C749" s="569">
        <f t="shared" si="111"/>
        <v>13</v>
      </c>
      <c r="D749" s="615" t="str">
        <f t="shared" si="111"/>
        <v>非鉄金属</v>
      </c>
      <c r="E749" s="326"/>
      <c r="F749" s="268">
        <v>0</v>
      </c>
      <c r="G749" s="328"/>
      <c r="H749" s="281">
        <v>0.63360864923762872</v>
      </c>
      <c r="I749" s="326"/>
      <c r="J749" s="260">
        <f t="shared" si="112"/>
        <v>0</v>
      </c>
      <c r="K749" s="28"/>
      <c r="M749" s="28"/>
    </row>
    <row r="750" spans="2:13">
      <c r="B750" s="248"/>
      <c r="C750" s="569">
        <f t="shared" si="111"/>
        <v>14</v>
      </c>
      <c r="D750" s="615" t="str">
        <f t="shared" si="111"/>
        <v>金属製品</v>
      </c>
      <c r="E750" s="326"/>
      <c r="F750" s="268">
        <v>0</v>
      </c>
      <c r="G750" s="328"/>
      <c r="H750" s="281">
        <v>0.89707752184886602</v>
      </c>
      <c r="I750" s="326"/>
      <c r="J750" s="260">
        <f t="shared" si="112"/>
        <v>0</v>
      </c>
      <c r="K750" s="28"/>
      <c r="M750" s="28"/>
    </row>
    <row r="751" spans="2:13">
      <c r="B751" s="248"/>
      <c r="C751" s="569">
        <f t="shared" si="111"/>
        <v>15</v>
      </c>
      <c r="D751" s="615" t="str">
        <f t="shared" si="111"/>
        <v>はん用機械</v>
      </c>
      <c r="E751" s="326"/>
      <c r="F751" s="268">
        <v>0</v>
      </c>
      <c r="G751" s="328"/>
      <c r="H751" s="281">
        <v>0.82084533255608128</v>
      </c>
      <c r="I751" s="326"/>
      <c r="J751" s="260">
        <f t="shared" si="112"/>
        <v>0</v>
      </c>
      <c r="K751" s="28"/>
      <c r="M751" s="28"/>
    </row>
    <row r="752" spans="2:13">
      <c r="B752" s="248"/>
      <c r="C752" s="569">
        <f t="shared" si="111"/>
        <v>16</v>
      </c>
      <c r="D752" s="615" t="str">
        <f t="shared" si="111"/>
        <v>生産用機械</v>
      </c>
      <c r="E752" s="326"/>
      <c r="F752" s="268">
        <v>0</v>
      </c>
      <c r="G752" s="328"/>
      <c r="H752" s="281">
        <v>0.83527600801171309</v>
      </c>
      <c r="I752" s="326"/>
      <c r="J752" s="260">
        <f t="shared" si="112"/>
        <v>0</v>
      </c>
      <c r="K752" s="28"/>
      <c r="M752" s="28"/>
    </row>
    <row r="753" spans="2:13">
      <c r="B753" s="248"/>
      <c r="C753" s="569">
        <f t="shared" si="111"/>
        <v>17</v>
      </c>
      <c r="D753" s="615" t="str">
        <f t="shared" si="111"/>
        <v>業務用機械</v>
      </c>
      <c r="E753" s="326"/>
      <c r="F753" s="268">
        <v>0</v>
      </c>
      <c r="G753" s="328"/>
      <c r="H753" s="281">
        <v>0.69665480044949923</v>
      </c>
      <c r="I753" s="326"/>
      <c r="J753" s="260">
        <f t="shared" si="112"/>
        <v>0</v>
      </c>
      <c r="K753" s="28"/>
      <c r="M753" s="28"/>
    </row>
    <row r="754" spans="2:13">
      <c r="B754" s="248"/>
      <c r="C754" s="569">
        <f t="shared" si="111"/>
        <v>18</v>
      </c>
      <c r="D754" s="615" t="str">
        <f t="shared" si="111"/>
        <v>電子部品</v>
      </c>
      <c r="E754" s="326"/>
      <c r="F754" s="268">
        <v>0</v>
      </c>
      <c r="G754" s="328"/>
      <c r="H754" s="281">
        <v>0.63247132530072614</v>
      </c>
      <c r="I754" s="326"/>
      <c r="J754" s="260">
        <f t="shared" si="112"/>
        <v>0</v>
      </c>
      <c r="K754" s="28"/>
      <c r="M754" s="28"/>
    </row>
    <row r="755" spans="2:13">
      <c r="B755" s="248"/>
      <c r="C755" s="569">
        <f t="shared" si="111"/>
        <v>19</v>
      </c>
      <c r="D755" s="615" t="str">
        <f t="shared" si="111"/>
        <v>電気機械</v>
      </c>
      <c r="E755" s="326"/>
      <c r="F755" s="268">
        <v>0</v>
      </c>
      <c r="G755" s="328"/>
      <c r="H755" s="281">
        <v>0.67245550105382357</v>
      </c>
      <c r="I755" s="326"/>
      <c r="J755" s="260">
        <f t="shared" si="112"/>
        <v>0</v>
      </c>
      <c r="K755" s="28"/>
      <c r="M755" s="28"/>
    </row>
    <row r="756" spans="2:13">
      <c r="B756" s="248"/>
      <c r="C756" s="569">
        <f t="shared" si="111"/>
        <v>20</v>
      </c>
      <c r="D756" s="615" t="str">
        <f t="shared" si="111"/>
        <v>情報通信機器</v>
      </c>
      <c r="E756" s="326"/>
      <c r="F756" s="268">
        <v>0</v>
      </c>
      <c r="G756" s="328"/>
      <c r="H756" s="281">
        <v>0.3702357550390466</v>
      </c>
      <c r="I756" s="326"/>
      <c r="J756" s="260">
        <f t="shared" si="112"/>
        <v>0</v>
      </c>
      <c r="K756" s="28"/>
      <c r="M756" s="28"/>
    </row>
    <row r="757" spans="2:13">
      <c r="B757" s="248"/>
      <c r="C757" s="569">
        <f t="shared" ref="C757:D776" si="113">C25</f>
        <v>21</v>
      </c>
      <c r="D757" s="615" t="str">
        <f t="shared" si="113"/>
        <v>輸送機械</v>
      </c>
      <c r="E757" s="326"/>
      <c r="F757" s="268">
        <v>0</v>
      </c>
      <c r="G757" s="328"/>
      <c r="H757" s="281">
        <v>0.88718326996948993</v>
      </c>
      <c r="I757" s="326"/>
      <c r="J757" s="260">
        <f t="shared" si="112"/>
        <v>0</v>
      </c>
      <c r="K757" s="28"/>
      <c r="M757" s="28"/>
    </row>
    <row r="758" spans="2:13">
      <c r="B758" s="248"/>
      <c r="C758" s="569">
        <f t="shared" si="113"/>
        <v>22</v>
      </c>
      <c r="D758" s="615" t="str">
        <f t="shared" si="113"/>
        <v>その他の製造工業製品</v>
      </c>
      <c r="E758" s="326"/>
      <c r="F758" s="268">
        <v>0</v>
      </c>
      <c r="G758" s="328"/>
      <c r="H758" s="281">
        <v>0.72579165642292609</v>
      </c>
      <c r="I758" s="326"/>
      <c r="J758" s="260">
        <f t="shared" si="112"/>
        <v>0</v>
      </c>
      <c r="K758" s="28"/>
      <c r="M758" s="28"/>
    </row>
    <row r="759" spans="2:13">
      <c r="B759" s="248"/>
      <c r="C759" s="569">
        <f t="shared" si="113"/>
        <v>23</v>
      </c>
      <c r="D759" s="615" t="str">
        <f t="shared" si="113"/>
        <v>建設</v>
      </c>
      <c r="E759" s="326"/>
      <c r="F759" s="268">
        <v>0</v>
      </c>
      <c r="G759" s="328"/>
      <c r="H759" s="281">
        <v>1</v>
      </c>
      <c r="I759" s="326"/>
      <c r="J759" s="260">
        <f t="shared" si="112"/>
        <v>0</v>
      </c>
      <c r="K759" s="28"/>
      <c r="M759" s="28"/>
    </row>
    <row r="760" spans="2:13">
      <c r="B760" s="248"/>
      <c r="C760" s="569">
        <f t="shared" si="113"/>
        <v>24</v>
      </c>
      <c r="D760" s="615" t="str">
        <f t="shared" si="113"/>
        <v>電力・ガス・熱供給</v>
      </c>
      <c r="E760" s="326"/>
      <c r="F760" s="268">
        <v>0</v>
      </c>
      <c r="G760" s="328"/>
      <c r="H760" s="281">
        <v>0.99992735272841615</v>
      </c>
      <c r="I760" s="326"/>
      <c r="J760" s="260">
        <f t="shared" si="112"/>
        <v>0</v>
      </c>
      <c r="K760" s="28"/>
      <c r="M760" s="28"/>
    </row>
    <row r="761" spans="2:13">
      <c r="B761" s="248"/>
      <c r="C761" s="569">
        <f t="shared" si="113"/>
        <v>25</v>
      </c>
      <c r="D761" s="615" t="str">
        <f t="shared" si="113"/>
        <v>水道</v>
      </c>
      <c r="E761" s="326"/>
      <c r="F761" s="268">
        <v>0</v>
      </c>
      <c r="G761" s="328"/>
      <c r="H761" s="281">
        <v>0.99965785806988705</v>
      </c>
      <c r="I761" s="326"/>
      <c r="J761" s="260">
        <f t="shared" si="112"/>
        <v>0</v>
      </c>
      <c r="K761" s="28"/>
      <c r="M761" s="28"/>
    </row>
    <row r="762" spans="2:13">
      <c r="B762" s="248"/>
      <c r="C762" s="569">
        <f t="shared" si="113"/>
        <v>26</v>
      </c>
      <c r="D762" s="615" t="str">
        <f t="shared" si="113"/>
        <v>廃棄物処理</v>
      </c>
      <c r="E762" s="326"/>
      <c r="F762" s="268">
        <v>0</v>
      </c>
      <c r="G762" s="328"/>
      <c r="H762" s="281">
        <v>0.99993727196392168</v>
      </c>
      <c r="I762" s="326"/>
      <c r="J762" s="260">
        <f t="shared" si="112"/>
        <v>0</v>
      </c>
      <c r="K762" s="28"/>
      <c r="M762" s="28"/>
    </row>
    <row r="763" spans="2:13">
      <c r="B763" s="248"/>
      <c r="C763" s="569">
        <f t="shared" si="113"/>
        <v>27</v>
      </c>
      <c r="D763" s="615" t="str">
        <f t="shared" si="113"/>
        <v>商業</v>
      </c>
      <c r="E763" s="326"/>
      <c r="F763" s="268">
        <v>0</v>
      </c>
      <c r="G763" s="328"/>
      <c r="H763" s="281">
        <v>0.9979931738344705</v>
      </c>
      <c r="I763" s="326"/>
      <c r="J763" s="260">
        <f t="shared" si="112"/>
        <v>0</v>
      </c>
      <c r="K763" s="28"/>
      <c r="M763" s="28"/>
    </row>
    <row r="764" spans="2:13">
      <c r="B764" s="248"/>
      <c r="C764" s="569">
        <f t="shared" si="113"/>
        <v>28</v>
      </c>
      <c r="D764" s="615" t="str">
        <f t="shared" si="113"/>
        <v>金融・保険</v>
      </c>
      <c r="E764" s="326"/>
      <c r="F764" s="268">
        <v>0</v>
      </c>
      <c r="G764" s="328"/>
      <c r="H764" s="281">
        <v>0.95998435193282361</v>
      </c>
      <c r="I764" s="326"/>
      <c r="J764" s="260">
        <f t="shared" si="112"/>
        <v>0</v>
      </c>
      <c r="K764" s="28"/>
      <c r="M764" s="28"/>
    </row>
    <row r="765" spans="2:13">
      <c r="B765" s="248"/>
      <c r="C765" s="569">
        <f t="shared" si="113"/>
        <v>29</v>
      </c>
      <c r="D765" s="615" t="str">
        <f t="shared" si="113"/>
        <v>不動産</v>
      </c>
      <c r="E765" s="326"/>
      <c r="F765" s="268">
        <v>0</v>
      </c>
      <c r="G765" s="328"/>
      <c r="H765" s="281">
        <v>0.99997804468992713</v>
      </c>
      <c r="I765" s="326"/>
      <c r="J765" s="260">
        <f t="shared" si="112"/>
        <v>0</v>
      </c>
      <c r="K765" s="28"/>
      <c r="M765" s="28"/>
    </row>
    <row r="766" spans="2:13">
      <c r="B766" s="248"/>
      <c r="C766" s="569">
        <f t="shared" si="113"/>
        <v>30</v>
      </c>
      <c r="D766" s="615" t="str">
        <f t="shared" si="113"/>
        <v>運輸・郵便</v>
      </c>
      <c r="E766" s="326"/>
      <c r="F766" s="268">
        <v>0</v>
      </c>
      <c r="G766" s="328"/>
      <c r="H766" s="281">
        <v>0.91304752441093573</v>
      </c>
      <c r="I766" s="326"/>
      <c r="J766" s="260">
        <f t="shared" si="112"/>
        <v>0</v>
      </c>
      <c r="K766" s="28"/>
      <c r="M766" s="28"/>
    </row>
    <row r="767" spans="2:13">
      <c r="B767" s="248"/>
      <c r="C767" s="569">
        <f t="shared" si="113"/>
        <v>31</v>
      </c>
      <c r="D767" s="615" t="str">
        <f t="shared" si="113"/>
        <v>情報通信</v>
      </c>
      <c r="E767" s="326"/>
      <c r="F767" s="268">
        <v>0</v>
      </c>
      <c r="G767" s="328"/>
      <c r="H767" s="281">
        <v>0.9551051625749728</v>
      </c>
      <c r="I767" s="326"/>
      <c r="J767" s="260">
        <f t="shared" si="112"/>
        <v>0</v>
      </c>
      <c r="K767" s="28"/>
      <c r="M767" s="28"/>
    </row>
    <row r="768" spans="2:13">
      <c r="B768" s="248"/>
      <c r="C768" s="569">
        <f t="shared" si="113"/>
        <v>32</v>
      </c>
      <c r="D768" s="615" t="str">
        <f t="shared" si="113"/>
        <v>公務</v>
      </c>
      <c r="E768" s="326"/>
      <c r="F768" s="268">
        <v>0</v>
      </c>
      <c r="G768" s="328"/>
      <c r="H768" s="281">
        <v>1</v>
      </c>
      <c r="I768" s="326"/>
      <c r="J768" s="260">
        <f t="shared" si="112"/>
        <v>0</v>
      </c>
      <c r="K768" s="28"/>
      <c r="M768" s="28"/>
    </row>
    <row r="769" spans="2:13">
      <c r="B769" s="248"/>
      <c r="C769" s="569">
        <f t="shared" si="113"/>
        <v>33</v>
      </c>
      <c r="D769" s="615" t="str">
        <f t="shared" si="113"/>
        <v>教育・研究</v>
      </c>
      <c r="E769" s="326"/>
      <c r="F769" s="268">
        <v>0</v>
      </c>
      <c r="G769" s="328"/>
      <c r="H769" s="281">
        <v>0.95402879560776488</v>
      </c>
      <c r="I769" s="326"/>
      <c r="J769" s="260">
        <f t="shared" si="112"/>
        <v>0</v>
      </c>
    </row>
    <row r="770" spans="2:13">
      <c r="B770" s="248"/>
      <c r="C770" s="569">
        <f t="shared" si="113"/>
        <v>34</v>
      </c>
      <c r="D770" s="615" t="str">
        <f t="shared" si="113"/>
        <v>医療・福祉</v>
      </c>
      <c r="E770" s="326"/>
      <c r="F770" s="268">
        <v>0</v>
      </c>
      <c r="G770" s="328"/>
      <c r="H770" s="281">
        <v>0.99994644577537217</v>
      </c>
      <c r="I770" s="326"/>
      <c r="J770" s="260">
        <f t="shared" si="112"/>
        <v>0</v>
      </c>
    </row>
    <row r="771" spans="2:13">
      <c r="B771" s="248"/>
      <c r="C771" s="569">
        <f t="shared" si="113"/>
        <v>35</v>
      </c>
      <c r="D771" s="615" t="str">
        <f t="shared" si="113"/>
        <v>他に分類されない会員制団体</v>
      </c>
      <c r="E771" s="326"/>
      <c r="F771" s="268">
        <v>0</v>
      </c>
      <c r="G771" s="328"/>
      <c r="H771" s="281">
        <v>0.97123381657388119</v>
      </c>
      <c r="I771" s="326"/>
      <c r="J771" s="260">
        <f t="shared" si="112"/>
        <v>0</v>
      </c>
    </row>
    <row r="772" spans="2:13">
      <c r="B772" s="248"/>
      <c r="C772" s="569">
        <f t="shared" si="113"/>
        <v>36</v>
      </c>
      <c r="D772" s="615" t="str">
        <f t="shared" si="113"/>
        <v>対事業所サービス</v>
      </c>
      <c r="E772" s="326"/>
      <c r="F772" s="268">
        <v>0</v>
      </c>
      <c r="G772" s="328"/>
      <c r="H772" s="281">
        <v>0.94965558910503567</v>
      </c>
      <c r="I772" s="326"/>
      <c r="J772" s="260">
        <f t="shared" si="112"/>
        <v>0</v>
      </c>
      <c r="K772" s="28"/>
      <c r="M772" s="28"/>
    </row>
    <row r="773" spans="2:13">
      <c r="B773" s="248"/>
      <c r="C773" s="569">
        <f t="shared" si="113"/>
        <v>37</v>
      </c>
      <c r="D773" s="615" t="str">
        <f t="shared" si="113"/>
        <v>宿泊業</v>
      </c>
      <c r="E773" s="326"/>
      <c r="F773" s="268">
        <v>0</v>
      </c>
      <c r="G773" s="328"/>
      <c r="H773" s="281">
        <v>0.8766912800019363</v>
      </c>
      <c r="I773" s="326"/>
      <c r="J773" s="260">
        <f t="shared" si="112"/>
        <v>0</v>
      </c>
      <c r="K773" s="28"/>
      <c r="M773" s="28"/>
    </row>
    <row r="774" spans="2:13">
      <c r="B774" s="248"/>
      <c r="C774" s="569">
        <f t="shared" si="113"/>
        <v>38</v>
      </c>
      <c r="D774" s="615" t="str">
        <f t="shared" si="113"/>
        <v>飲食サービス</v>
      </c>
      <c r="E774" s="326"/>
      <c r="F774" s="268">
        <v>0</v>
      </c>
      <c r="G774" s="328"/>
      <c r="H774" s="281">
        <v>0.98371543363554881</v>
      </c>
      <c r="I774" s="326"/>
      <c r="J774" s="260">
        <f t="shared" si="112"/>
        <v>0</v>
      </c>
      <c r="K774" s="28"/>
      <c r="M774" s="28"/>
    </row>
    <row r="775" spans="2:13">
      <c r="B775" s="248"/>
      <c r="C775" s="569">
        <f t="shared" si="113"/>
        <v>39</v>
      </c>
      <c r="D775" s="615" t="str">
        <f t="shared" si="113"/>
        <v>娯楽サービス</v>
      </c>
      <c r="E775" s="326"/>
      <c r="F775" s="268">
        <v>0</v>
      </c>
      <c r="G775" s="328"/>
      <c r="H775" s="281">
        <v>0.97812128745739857</v>
      </c>
      <c r="I775" s="326"/>
      <c r="J775" s="260">
        <f t="shared" si="112"/>
        <v>0</v>
      </c>
      <c r="K775" s="28"/>
      <c r="M775" s="28"/>
    </row>
    <row r="776" spans="2:13">
      <c r="B776" s="248"/>
      <c r="C776" s="569">
        <f t="shared" si="113"/>
        <v>40</v>
      </c>
      <c r="D776" s="615" t="str">
        <f t="shared" si="113"/>
        <v>その他の対個人サービス</v>
      </c>
      <c r="E776" s="326"/>
      <c r="F776" s="268">
        <v>0</v>
      </c>
      <c r="G776" s="328"/>
      <c r="H776" s="281">
        <v>0.99852541378430504</v>
      </c>
      <c r="I776" s="326"/>
      <c r="J776" s="260">
        <f t="shared" si="112"/>
        <v>0</v>
      </c>
      <c r="K776" s="28"/>
      <c r="M776" s="28"/>
    </row>
    <row r="777" spans="2:13">
      <c r="B777" s="248"/>
      <c r="C777" s="569">
        <f t="shared" ref="C777:D778" si="114">C45</f>
        <v>41</v>
      </c>
      <c r="D777" s="615" t="str">
        <f t="shared" si="114"/>
        <v>事務用品</v>
      </c>
      <c r="E777" s="326"/>
      <c r="F777" s="268">
        <v>0</v>
      </c>
      <c r="G777" s="328"/>
      <c r="H777" s="281">
        <v>1</v>
      </c>
      <c r="I777" s="326"/>
      <c r="J777" s="260">
        <f t="shared" si="112"/>
        <v>0</v>
      </c>
      <c r="K777" s="28"/>
      <c r="M777" s="28"/>
    </row>
    <row r="778" spans="2:13" ht="12.75" thickBot="1">
      <c r="B778" s="341"/>
      <c r="C778" s="591">
        <f t="shared" si="114"/>
        <v>42</v>
      </c>
      <c r="D778" s="619" t="str">
        <f t="shared" si="114"/>
        <v>分類不明</v>
      </c>
      <c r="E778" s="326"/>
      <c r="F778" s="268">
        <v>0</v>
      </c>
      <c r="G778" s="328"/>
      <c r="H778" s="283">
        <v>0.98918328712654269</v>
      </c>
      <c r="I778" s="326"/>
      <c r="J778" s="262">
        <f t="shared" si="112"/>
        <v>0</v>
      </c>
      <c r="K778" s="28"/>
      <c r="M778" s="28"/>
    </row>
    <row r="779" spans="2:13">
      <c r="B779" s="263" t="s">
        <v>80</v>
      </c>
      <c r="C779" s="574"/>
      <c r="D779" s="336"/>
      <c r="E779" s="337"/>
      <c r="F779" s="265">
        <f>SUM(F737:F778)</f>
        <v>0</v>
      </c>
      <c r="G779" s="166"/>
      <c r="H779" s="342"/>
      <c r="I779" s="242"/>
      <c r="J779" s="266">
        <f>SUM(J737:J778)</f>
        <v>0</v>
      </c>
      <c r="K779" s="166"/>
      <c r="M779" s="28"/>
    </row>
    <row r="780" spans="2:13">
      <c r="B780" s="28"/>
      <c r="C780" s="575"/>
      <c r="D780" s="28"/>
      <c r="E780" s="28"/>
      <c r="F780" s="115"/>
      <c r="G780" s="28"/>
      <c r="H780" s="115"/>
      <c r="I780" s="28"/>
      <c r="J780" s="115"/>
      <c r="K780" s="28"/>
      <c r="M780" s="28"/>
    </row>
    <row r="781" spans="2:13">
      <c r="B781" s="28"/>
      <c r="C781" s="575"/>
      <c r="D781" s="28"/>
      <c r="E781" s="28"/>
      <c r="F781" s="115"/>
      <c r="G781" s="28"/>
      <c r="H781" s="115"/>
      <c r="I781" s="28"/>
      <c r="J781" s="115"/>
      <c r="K781" s="28"/>
      <c r="M781" s="28"/>
    </row>
    <row r="782" spans="2:13" ht="14.25">
      <c r="B782" s="31" t="s">
        <v>361</v>
      </c>
      <c r="C782" s="575"/>
      <c r="D782" s="28"/>
      <c r="E782" s="28"/>
      <c r="F782" s="115"/>
      <c r="G782" s="28"/>
      <c r="H782" s="115"/>
      <c r="I782" s="28"/>
      <c r="J782" s="115"/>
      <c r="K782" s="28"/>
      <c r="M782" s="28"/>
    </row>
    <row r="783" spans="2:13" ht="12.75" thickBot="1">
      <c r="B783" s="318"/>
      <c r="C783" s="576"/>
      <c r="D783" s="320"/>
      <c r="E783" s="343" t="s">
        <v>80</v>
      </c>
      <c r="F783" s="115"/>
      <c r="G783" s="28"/>
      <c r="H783" s="115"/>
      <c r="I783" s="28"/>
      <c r="J783" s="115"/>
      <c r="K783" s="28"/>
      <c r="M783" s="28"/>
    </row>
    <row r="784" spans="2:13">
      <c r="B784" s="270" t="s">
        <v>92</v>
      </c>
      <c r="C784" s="568">
        <f t="shared" ref="C784:D803" si="115">C5</f>
        <v>1</v>
      </c>
      <c r="D784" s="614" t="str">
        <f t="shared" si="115"/>
        <v>農業</v>
      </c>
      <c r="E784" s="258">
        <f t="array" ref="E784:E825">+$J$599:$J$640</f>
        <v>0</v>
      </c>
      <c r="F784" s="115"/>
      <c r="G784" s="28"/>
      <c r="H784" s="115"/>
      <c r="I784" s="28"/>
      <c r="J784" s="115"/>
      <c r="K784" s="28"/>
      <c r="M784" s="28"/>
    </row>
    <row r="785" spans="2:13">
      <c r="B785" s="273"/>
      <c r="C785" s="569">
        <f t="shared" si="115"/>
        <v>2</v>
      </c>
      <c r="D785" s="615" t="str">
        <f t="shared" si="115"/>
        <v>林業</v>
      </c>
      <c r="E785" s="260">
        <v>0</v>
      </c>
      <c r="F785" s="115"/>
      <c r="G785" s="28"/>
      <c r="H785" s="115"/>
      <c r="I785" s="28"/>
      <c r="J785" s="115"/>
      <c r="K785" s="28"/>
      <c r="M785" s="28"/>
    </row>
    <row r="786" spans="2:13">
      <c r="B786" s="273"/>
      <c r="C786" s="569">
        <f t="shared" si="115"/>
        <v>3</v>
      </c>
      <c r="D786" s="615" t="str">
        <f t="shared" si="115"/>
        <v>漁業</v>
      </c>
      <c r="E786" s="260">
        <v>0</v>
      </c>
      <c r="F786" s="115"/>
      <c r="G786" s="28"/>
      <c r="H786" s="115"/>
      <c r="I786" s="28"/>
      <c r="J786" s="115"/>
      <c r="K786" s="28"/>
      <c r="M786" s="28"/>
    </row>
    <row r="787" spans="2:13">
      <c r="B787" s="273"/>
      <c r="C787" s="569">
        <f t="shared" si="115"/>
        <v>4</v>
      </c>
      <c r="D787" s="615" t="str">
        <f t="shared" si="115"/>
        <v>鉱業</v>
      </c>
      <c r="E787" s="260">
        <v>0</v>
      </c>
      <c r="F787" s="115"/>
      <c r="G787" s="28"/>
      <c r="H787" s="115"/>
      <c r="I787" s="28"/>
      <c r="J787" s="115"/>
      <c r="K787" s="28"/>
      <c r="M787" s="28"/>
    </row>
    <row r="788" spans="2:13">
      <c r="B788" s="273"/>
      <c r="C788" s="569">
        <f t="shared" si="115"/>
        <v>5</v>
      </c>
      <c r="D788" s="615" t="str">
        <f t="shared" si="115"/>
        <v>飲食料品</v>
      </c>
      <c r="E788" s="260">
        <v>0</v>
      </c>
      <c r="F788" s="115"/>
      <c r="G788" s="28"/>
      <c r="H788" s="115"/>
      <c r="I788" s="28"/>
      <c r="J788" s="115"/>
      <c r="K788" s="28"/>
      <c r="M788" s="28"/>
    </row>
    <row r="789" spans="2:13">
      <c r="B789" s="273"/>
      <c r="C789" s="569">
        <f t="shared" si="115"/>
        <v>6</v>
      </c>
      <c r="D789" s="615" t="str">
        <f t="shared" si="115"/>
        <v>繊維製品</v>
      </c>
      <c r="E789" s="260">
        <v>0</v>
      </c>
      <c r="F789" s="115"/>
      <c r="G789" s="28"/>
      <c r="H789" s="115"/>
      <c r="I789" s="28"/>
      <c r="J789" s="115"/>
      <c r="K789" s="28"/>
      <c r="M789" s="28"/>
    </row>
    <row r="790" spans="2:13">
      <c r="B790" s="273"/>
      <c r="C790" s="569">
        <f t="shared" si="115"/>
        <v>7</v>
      </c>
      <c r="D790" s="615" t="str">
        <f t="shared" si="115"/>
        <v>パルプ・紙・木製品</v>
      </c>
      <c r="E790" s="260">
        <v>0</v>
      </c>
      <c r="F790" s="115"/>
      <c r="G790" s="28"/>
      <c r="H790" s="115"/>
      <c r="I790" s="28"/>
      <c r="J790" s="115"/>
      <c r="K790" s="28"/>
      <c r="M790" s="28"/>
    </row>
    <row r="791" spans="2:13">
      <c r="B791" s="273"/>
      <c r="C791" s="569">
        <f t="shared" si="115"/>
        <v>8</v>
      </c>
      <c r="D791" s="615" t="str">
        <f t="shared" si="115"/>
        <v>化学製品</v>
      </c>
      <c r="E791" s="260">
        <v>0</v>
      </c>
      <c r="F791" s="115"/>
      <c r="G791" s="28"/>
      <c r="H791" s="115"/>
      <c r="I791" s="28"/>
      <c r="J791" s="115"/>
      <c r="K791" s="28"/>
      <c r="M791" s="28"/>
    </row>
    <row r="792" spans="2:13">
      <c r="B792" s="273"/>
      <c r="C792" s="569">
        <f t="shared" si="115"/>
        <v>9</v>
      </c>
      <c r="D792" s="615" t="str">
        <f t="shared" si="115"/>
        <v>石油・石炭製品</v>
      </c>
      <c r="E792" s="260">
        <v>0</v>
      </c>
      <c r="F792" s="115"/>
      <c r="G792" s="28"/>
      <c r="H792" s="115"/>
      <c r="I792" s="28"/>
      <c r="J792" s="115"/>
      <c r="K792" s="28"/>
      <c r="M792" s="28"/>
    </row>
    <row r="793" spans="2:13">
      <c r="B793" s="273"/>
      <c r="C793" s="569">
        <f t="shared" si="115"/>
        <v>10</v>
      </c>
      <c r="D793" s="615" t="str">
        <f t="shared" si="115"/>
        <v>プラスチック・ゴム製品</v>
      </c>
      <c r="E793" s="260">
        <v>0</v>
      </c>
      <c r="F793" s="115"/>
      <c r="G793" s="28"/>
      <c r="H793" s="115"/>
      <c r="I793" s="28"/>
      <c r="J793" s="115"/>
      <c r="K793" s="28"/>
      <c r="M793" s="28"/>
    </row>
    <row r="794" spans="2:13">
      <c r="B794" s="273"/>
      <c r="C794" s="569">
        <f t="shared" si="115"/>
        <v>11</v>
      </c>
      <c r="D794" s="615" t="str">
        <f t="shared" si="115"/>
        <v>窯業・土石製品</v>
      </c>
      <c r="E794" s="260">
        <v>0</v>
      </c>
      <c r="F794" s="115"/>
      <c r="G794" s="28"/>
      <c r="H794" s="115"/>
      <c r="I794" s="28"/>
      <c r="J794" s="115"/>
      <c r="K794" s="28"/>
      <c r="M794" s="28"/>
    </row>
    <row r="795" spans="2:13">
      <c r="B795" s="273"/>
      <c r="C795" s="569">
        <f t="shared" si="115"/>
        <v>12</v>
      </c>
      <c r="D795" s="615" t="str">
        <f t="shared" si="115"/>
        <v>鉄鋼</v>
      </c>
      <c r="E795" s="260">
        <v>0</v>
      </c>
      <c r="F795" s="115"/>
      <c r="G795" s="28"/>
      <c r="H795" s="115"/>
      <c r="I795" s="28"/>
      <c r="J795" s="115"/>
      <c r="K795" s="28"/>
      <c r="M795" s="28"/>
    </row>
    <row r="796" spans="2:13">
      <c r="B796" s="273"/>
      <c r="C796" s="569">
        <f t="shared" si="115"/>
        <v>13</v>
      </c>
      <c r="D796" s="615" t="str">
        <f t="shared" si="115"/>
        <v>非鉄金属</v>
      </c>
      <c r="E796" s="260">
        <v>0</v>
      </c>
      <c r="F796" s="115"/>
      <c r="G796" s="28"/>
      <c r="H796" s="115"/>
      <c r="I796" s="28"/>
      <c r="J796" s="115"/>
      <c r="K796" s="28"/>
      <c r="M796" s="28"/>
    </row>
    <row r="797" spans="2:13">
      <c r="B797" s="273"/>
      <c r="C797" s="569">
        <f t="shared" si="115"/>
        <v>14</v>
      </c>
      <c r="D797" s="615" t="str">
        <f t="shared" si="115"/>
        <v>金属製品</v>
      </c>
      <c r="E797" s="260">
        <v>0</v>
      </c>
      <c r="F797" s="115"/>
      <c r="G797" s="28"/>
      <c r="H797" s="115"/>
      <c r="I797" s="28"/>
      <c r="J797" s="115"/>
      <c r="K797" s="28"/>
      <c r="M797" s="28"/>
    </row>
    <row r="798" spans="2:13">
      <c r="B798" s="273"/>
      <c r="C798" s="569">
        <f t="shared" si="115"/>
        <v>15</v>
      </c>
      <c r="D798" s="615" t="str">
        <f t="shared" si="115"/>
        <v>はん用機械</v>
      </c>
      <c r="E798" s="260">
        <v>0</v>
      </c>
      <c r="F798" s="115"/>
      <c r="G798" s="28"/>
      <c r="H798" s="115"/>
      <c r="I798" s="28"/>
      <c r="J798" s="115"/>
      <c r="K798" s="28"/>
      <c r="M798" s="28"/>
    </row>
    <row r="799" spans="2:13">
      <c r="B799" s="273"/>
      <c r="C799" s="569">
        <f t="shared" si="115"/>
        <v>16</v>
      </c>
      <c r="D799" s="615" t="str">
        <f t="shared" si="115"/>
        <v>生産用機械</v>
      </c>
      <c r="E799" s="260">
        <v>0</v>
      </c>
      <c r="F799" s="115"/>
      <c r="G799" s="28"/>
      <c r="H799" s="115"/>
      <c r="I799" s="28"/>
      <c r="J799" s="115"/>
      <c r="K799" s="28"/>
      <c r="M799" s="28"/>
    </row>
    <row r="800" spans="2:13">
      <c r="B800" s="273"/>
      <c r="C800" s="569">
        <f t="shared" si="115"/>
        <v>17</v>
      </c>
      <c r="D800" s="615" t="str">
        <f t="shared" si="115"/>
        <v>業務用機械</v>
      </c>
      <c r="E800" s="260">
        <v>0</v>
      </c>
      <c r="F800" s="115"/>
      <c r="G800" s="28"/>
      <c r="H800" s="115"/>
      <c r="I800" s="28"/>
      <c r="J800" s="115"/>
      <c r="K800" s="28"/>
      <c r="M800" s="28"/>
    </row>
    <row r="801" spans="2:13">
      <c r="B801" s="273"/>
      <c r="C801" s="569">
        <f t="shared" si="115"/>
        <v>18</v>
      </c>
      <c r="D801" s="615" t="str">
        <f t="shared" si="115"/>
        <v>電子部品</v>
      </c>
      <c r="E801" s="260">
        <v>0</v>
      </c>
      <c r="F801" s="115"/>
      <c r="G801" s="28"/>
      <c r="H801" s="115"/>
      <c r="I801" s="28"/>
      <c r="J801" s="115"/>
      <c r="K801" s="28"/>
      <c r="M801" s="28"/>
    </row>
    <row r="802" spans="2:13">
      <c r="B802" s="273"/>
      <c r="C802" s="569">
        <f t="shared" si="115"/>
        <v>19</v>
      </c>
      <c r="D802" s="615" t="str">
        <f t="shared" si="115"/>
        <v>電気機械</v>
      </c>
      <c r="E802" s="260">
        <v>0</v>
      </c>
      <c r="F802" s="115"/>
      <c r="G802" s="28"/>
      <c r="H802" s="115"/>
      <c r="I802" s="28"/>
      <c r="J802" s="115"/>
      <c r="K802" s="28"/>
      <c r="M802" s="28"/>
    </row>
    <row r="803" spans="2:13">
      <c r="B803" s="273"/>
      <c r="C803" s="569">
        <f t="shared" si="115"/>
        <v>20</v>
      </c>
      <c r="D803" s="615" t="str">
        <f t="shared" si="115"/>
        <v>情報通信機器</v>
      </c>
      <c r="E803" s="260">
        <v>0</v>
      </c>
      <c r="F803" s="115"/>
      <c r="G803" s="28"/>
      <c r="H803" s="115"/>
      <c r="I803" s="28"/>
      <c r="J803" s="115"/>
      <c r="K803" s="28"/>
      <c r="M803" s="28"/>
    </row>
    <row r="804" spans="2:13">
      <c r="B804" s="273"/>
      <c r="C804" s="569">
        <f t="shared" ref="C804:D823" si="116">C25</f>
        <v>21</v>
      </c>
      <c r="D804" s="615" t="str">
        <f t="shared" si="116"/>
        <v>輸送機械</v>
      </c>
      <c r="E804" s="260">
        <v>0</v>
      </c>
      <c r="F804" s="115"/>
      <c r="G804" s="28"/>
      <c r="H804" s="115"/>
      <c r="I804" s="28"/>
      <c r="J804" s="115"/>
      <c r="K804" s="28"/>
      <c r="M804" s="28"/>
    </row>
    <row r="805" spans="2:13">
      <c r="B805" s="273"/>
      <c r="C805" s="569">
        <f t="shared" si="116"/>
        <v>22</v>
      </c>
      <c r="D805" s="615" t="str">
        <f t="shared" si="116"/>
        <v>その他の製造工業製品</v>
      </c>
      <c r="E805" s="260">
        <v>0</v>
      </c>
      <c r="F805" s="115"/>
      <c r="G805" s="28"/>
      <c r="H805" s="115"/>
      <c r="I805" s="28"/>
      <c r="J805" s="115"/>
      <c r="K805" s="28"/>
      <c r="M805" s="28"/>
    </row>
    <row r="806" spans="2:13">
      <c r="B806" s="273"/>
      <c r="C806" s="569">
        <f t="shared" si="116"/>
        <v>23</v>
      </c>
      <c r="D806" s="615" t="str">
        <f t="shared" si="116"/>
        <v>建設</v>
      </c>
      <c r="E806" s="260">
        <v>0</v>
      </c>
      <c r="F806" s="115"/>
      <c r="G806" s="28"/>
      <c r="H806" s="115"/>
      <c r="I806" s="28"/>
      <c r="J806" s="115"/>
      <c r="K806" s="28"/>
      <c r="M806" s="28"/>
    </row>
    <row r="807" spans="2:13">
      <c r="B807" s="273"/>
      <c r="C807" s="569">
        <f t="shared" si="116"/>
        <v>24</v>
      </c>
      <c r="D807" s="615" t="str">
        <f t="shared" si="116"/>
        <v>電力・ガス・熱供給</v>
      </c>
      <c r="E807" s="260">
        <v>0</v>
      </c>
      <c r="F807" s="115"/>
      <c r="G807" s="28"/>
      <c r="H807" s="115"/>
      <c r="I807" s="28"/>
      <c r="J807" s="115"/>
      <c r="K807" s="28"/>
      <c r="M807" s="28"/>
    </row>
    <row r="808" spans="2:13">
      <c r="B808" s="273"/>
      <c r="C808" s="569">
        <f t="shared" si="116"/>
        <v>25</v>
      </c>
      <c r="D808" s="615" t="str">
        <f t="shared" si="116"/>
        <v>水道</v>
      </c>
      <c r="E808" s="260">
        <v>0</v>
      </c>
      <c r="F808" s="115"/>
      <c r="G808" s="28"/>
      <c r="H808" s="115"/>
      <c r="I808" s="28"/>
      <c r="J808" s="115"/>
      <c r="K808" s="28"/>
      <c r="M808" s="28"/>
    </row>
    <row r="809" spans="2:13">
      <c r="B809" s="273"/>
      <c r="C809" s="569">
        <f t="shared" si="116"/>
        <v>26</v>
      </c>
      <c r="D809" s="615" t="str">
        <f t="shared" si="116"/>
        <v>廃棄物処理</v>
      </c>
      <c r="E809" s="260">
        <v>0</v>
      </c>
      <c r="F809" s="115"/>
      <c r="G809" s="28"/>
      <c r="H809" s="115"/>
      <c r="I809" s="28"/>
      <c r="J809" s="115"/>
      <c r="K809" s="28"/>
      <c r="M809" s="28"/>
    </row>
    <row r="810" spans="2:13">
      <c r="B810" s="273"/>
      <c r="C810" s="569">
        <f t="shared" si="116"/>
        <v>27</v>
      </c>
      <c r="D810" s="615" t="str">
        <f t="shared" si="116"/>
        <v>商業</v>
      </c>
      <c r="E810" s="260">
        <v>0</v>
      </c>
      <c r="F810" s="115"/>
      <c r="G810" s="28"/>
      <c r="H810" s="115"/>
      <c r="I810" s="28"/>
      <c r="J810" s="115"/>
      <c r="K810" s="28"/>
      <c r="M810" s="28"/>
    </row>
    <row r="811" spans="2:13">
      <c r="B811" s="273"/>
      <c r="C811" s="569">
        <f t="shared" si="116"/>
        <v>28</v>
      </c>
      <c r="D811" s="615" t="str">
        <f t="shared" si="116"/>
        <v>金融・保険</v>
      </c>
      <c r="E811" s="260">
        <v>0</v>
      </c>
      <c r="F811" s="115"/>
      <c r="G811" s="28"/>
      <c r="H811" s="115"/>
      <c r="I811" s="28"/>
      <c r="J811" s="115"/>
      <c r="K811" s="28"/>
      <c r="M811" s="28"/>
    </row>
    <row r="812" spans="2:13">
      <c r="B812" s="273"/>
      <c r="C812" s="569">
        <f t="shared" si="116"/>
        <v>29</v>
      </c>
      <c r="D812" s="615" t="str">
        <f t="shared" si="116"/>
        <v>不動産</v>
      </c>
      <c r="E812" s="260">
        <v>0</v>
      </c>
      <c r="F812" s="115"/>
      <c r="G812" s="28"/>
      <c r="H812" s="115"/>
      <c r="I812" s="28"/>
      <c r="J812" s="115"/>
      <c r="K812" s="28"/>
      <c r="M812" s="28"/>
    </row>
    <row r="813" spans="2:13">
      <c r="B813" s="273"/>
      <c r="C813" s="569">
        <f t="shared" si="116"/>
        <v>30</v>
      </c>
      <c r="D813" s="615" t="str">
        <f t="shared" si="116"/>
        <v>運輸・郵便</v>
      </c>
      <c r="E813" s="260">
        <v>0</v>
      </c>
      <c r="F813" s="115"/>
      <c r="G813" s="28"/>
      <c r="H813" s="115"/>
      <c r="I813" s="28"/>
      <c r="J813" s="115"/>
      <c r="K813" s="28"/>
      <c r="M813" s="28"/>
    </row>
    <row r="814" spans="2:13">
      <c r="B814" s="273"/>
      <c r="C814" s="569">
        <f t="shared" si="116"/>
        <v>31</v>
      </c>
      <c r="D814" s="615" t="str">
        <f t="shared" si="116"/>
        <v>情報通信</v>
      </c>
      <c r="E814" s="260">
        <v>0</v>
      </c>
      <c r="F814" s="115"/>
      <c r="G814" s="28"/>
      <c r="H814" s="115"/>
      <c r="I814" s="28"/>
      <c r="J814" s="115"/>
      <c r="K814" s="28"/>
      <c r="M814" s="28"/>
    </row>
    <row r="815" spans="2:13">
      <c r="B815" s="273"/>
      <c r="C815" s="569">
        <f t="shared" si="116"/>
        <v>32</v>
      </c>
      <c r="D815" s="615" t="str">
        <f t="shared" si="116"/>
        <v>公務</v>
      </c>
      <c r="E815" s="260">
        <v>0</v>
      </c>
      <c r="F815" s="115"/>
      <c r="G815" s="28"/>
      <c r="H815" s="115"/>
      <c r="I815" s="28"/>
      <c r="J815" s="115"/>
      <c r="K815" s="28"/>
      <c r="M815" s="28"/>
    </row>
    <row r="816" spans="2:13">
      <c r="B816" s="273"/>
      <c r="C816" s="569">
        <f t="shared" si="116"/>
        <v>33</v>
      </c>
      <c r="D816" s="615" t="str">
        <f t="shared" si="116"/>
        <v>教育・研究</v>
      </c>
      <c r="E816" s="260">
        <v>0</v>
      </c>
      <c r="F816" s="115"/>
      <c r="G816" s="28"/>
      <c r="H816" s="115"/>
      <c r="I816" s="28"/>
      <c r="J816" s="115"/>
      <c r="K816" s="28"/>
      <c r="M816" s="28"/>
    </row>
    <row r="817" spans="2:13">
      <c r="B817" s="273"/>
      <c r="C817" s="569">
        <f t="shared" si="116"/>
        <v>34</v>
      </c>
      <c r="D817" s="615" t="str">
        <f t="shared" si="116"/>
        <v>医療・福祉</v>
      </c>
      <c r="E817" s="260">
        <v>0</v>
      </c>
      <c r="F817" s="115"/>
      <c r="G817" s="28"/>
      <c r="H817" s="115"/>
      <c r="I817" s="28"/>
      <c r="J817" s="115"/>
      <c r="K817" s="28"/>
      <c r="M817" s="28"/>
    </row>
    <row r="818" spans="2:13">
      <c r="B818" s="273"/>
      <c r="C818" s="569">
        <f t="shared" si="116"/>
        <v>35</v>
      </c>
      <c r="D818" s="615" t="str">
        <f t="shared" si="116"/>
        <v>他に分類されない会員制団体</v>
      </c>
      <c r="E818" s="260">
        <v>0</v>
      </c>
      <c r="F818" s="115"/>
      <c r="G818" s="28"/>
      <c r="H818" s="115"/>
      <c r="I818" s="28"/>
      <c r="J818" s="115"/>
      <c r="K818" s="28"/>
      <c r="M818" s="28"/>
    </row>
    <row r="819" spans="2:13">
      <c r="B819" s="273"/>
      <c r="C819" s="569">
        <f t="shared" si="116"/>
        <v>36</v>
      </c>
      <c r="D819" s="615" t="str">
        <f t="shared" si="116"/>
        <v>対事業所サービス</v>
      </c>
      <c r="E819" s="260">
        <v>0</v>
      </c>
      <c r="F819" s="115"/>
      <c r="G819" s="28"/>
      <c r="H819" s="115"/>
      <c r="I819" s="28"/>
      <c r="J819" s="115"/>
      <c r="K819" s="28"/>
      <c r="M819" s="28"/>
    </row>
    <row r="820" spans="2:13">
      <c r="B820" s="273"/>
      <c r="C820" s="569">
        <f t="shared" si="116"/>
        <v>37</v>
      </c>
      <c r="D820" s="615" t="str">
        <f t="shared" si="116"/>
        <v>宿泊業</v>
      </c>
      <c r="E820" s="260">
        <v>0</v>
      </c>
      <c r="F820" s="115"/>
      <c r="G820" s="28"/>
      <c r="H820" s="115"/>
      <c r="I820" s="28"/>
      <c r="J820" s="115"/>
      <c r="K820" s="28"/>
      <c r="M820" s="28"/>
    </row>
    <row r="821" spans="2:13">
      <c r="B821" s="273"/>
      <c r="C821" s="569">
        <f t="shared" si="116"/>
        <v>38</v>
      </c>
      <c r="D821" s="615" t="str">
        <f t="shared" si="116"/>
        <v>飲食サービス</v>
      </c>
      <c r="E821" s="260">
        <v>0</v>
      </c>
      <c r="F821" s="115"/>
      <c r="G821" s="28"/>
      <c r="H821" s="115"/>
      <c r="I821" s="28"/>
      <c r="J821" s="115"/>
      <c r="K821" s="28"/>
      <c r="M821" s="28"/>
    </row>
    <row r="822" spans="2:13">
      <c r="B822" s="273"/>
      <c r="C822" s="569">
        <f t="shared" si="116"/>
        <v>39</v>
      </c>
      <c r="D822" s="615" t="str">
        <f t="shared" si="116"/>
        <v>娯楽サービス</v>
      </c>
      <c r="E822" s="260">
        <v>0</v>
      </c>
      <c r="F822" s="115"/>
      <c r="G822" s="28"/>
      <c r="H822" s="115"/>
      <c r="I822" s="28"/>
      <c r="J822" s="115"/>
      <c r="K822" s="28"/>
      <c r="M822" s="28"/>
    </row>
    <row r="823" spans="2:13">
      <c r="B823" s="273"/>
      <c r="C823" s="569">
        <f t="shared" si="116"/>
        <v>40</v>
      </c>
      <c r="D823" s="615" t="str">
        <f t="shared" si="116"/>
        <v>その他の対個人サービス</v>
      </c>
      <c r="E823" s="260">
        <v>0</v>
      </c>
      <c r="F823" s="115"/>
      <c r="G823" s="28"/>
      <c r="H823" s="115"/>
      <c r="I823" s="28"/>
      <c r="J823" s="115"/>
      <c r="K823" s="28"/>
      <c r="M823" s="28"/>
    </row>
    <row r="824" spans="2:13">
      <c r="B824" s="273"/>
      <c r="C824" s="569">
        <f t="shared" ref="C824:D825" si="117">C45</f>
        <v>41</v>
      </c>
      <c r="D824" s="615" t="str">
        <f t="shared" si="117"/>
        <v>事務用品</v>
      </c>
      <c r="E824" s="260">
        <v>0</v>
      </c>
      <c r="F824" s="115"/>
      <c r="G824" s="28"/>
      <c r="H824" s="115"/>
      <c r="I824" s="28"/>
      <c r="J824" s="115"/>
      <c r="K824" s="28"/>
      <c r="M824" s="28"/>
    </row>
    <row r="825" spans="2:13" ht="12.75" thickBot="1">
      <c r="B825" s="273"/>
      <c r="C825" s="591">
        <f t="shared" si="117"/>
        <v>42</v>
      </c>
      <c r="D825" s="619" t="str">
        <f t="shared" si="117"/>
        <v>分類不明</v>
      </c>
      <c r="E825" s="262">
        <v>0</v>
      </c>
      <c r="F825" s="115"/>
      <c r="G825" s="28"/>
      <c r="H825" s="115"/>
      <c r="I825" s="28"/>
      <c r="J825" s="115"/>
      <c r="K825" s="28"/>
      <c r="M825" s="28"/>
    </row>
    <row r="826" spans="2:13">
      <c r="B826" s="278" t="s">
        <v>70</v>
      </c>
      <c r="C826" s="568">
        <f t="shared" ref="C826:D845" si="118">C5</f>
        <v>1</v>
      </c>
      <c r="D826" s="614" t="str">
        <f t="shared" si="118"/>
        <v>農業</v>
      </c>
      <c r="E826" s="258">
        <f t="array" ref="E826:E867">+$J$737:$J$778</f>
        <v>0</v>
      </c>
      <c r="F826" s="115"/>
      <c r="G826" s="28"/>
      <c r="H826" s="115"/>
      <c r="I826" s="28"/>
      <c r="J826" s="115"/>
      <c r="K826" s="28"/>
      <c r="M826" s="28"/>
    </row>
    <row r="827" spans="2:13">
      <c r="B827" s="280"/>
      <c r="C827" s="569">
        <f t="shared" si="118"/>
        <v>2</v>
      </c>
      <c r="D827" s="615" t="str">
        <f t="shared" si="118"/>
        <v>林業</v>
      </c>
      <c r="E827" s="260">
        <v>0</v>
      </c>
      <c r="F827" s="115"/>
      <c r="G827" s="28"/>
      <c r="H827" s="115"/>
      <c r="I827" s="28"/>
      <c r="J827" s="115"/>
      <c r="K827" s="28"/>
      <c r="M827" s="28"/>
    </row>
    <row r="828" spans="2:13">
      <c r="B828" s="280"/>
      <c r="C828" s="569">
        <f t="shared" si="118"/>
        <v>3</v>
      </c>
      <c r="D828" s="615" t="str">
        <f t="shared" si="118"/>
        <v>漁業</v>
      </c>
      <c r="E828" s="260">
        <v>0</v>
      </c>
      <c r="F828" s="115"/>
      <c r="G828" s="28"/>
      <c r="H828" s="115"/>
      <c r="I828" s="28"/>
      <c r="J828" s="115"/>
      <c r="K828" s="28"/>
      <c r="M828" s="28"/>
    </row>
    <row r="829" spans="2:13">
      <c r="B829" s="280"/>
      <c r="C829" s="569">
        <f t="shared" si="118"/>
        <v>4</v>
      </c>
      <c r="D829" s="615" t="str">
        <f t="shared" si="118"/>
        <v>鉱業</v>
      </c>
      <c r="E829" s="260">
        <v>0</v>
      </c>
      <c r="F829" s="115"/>
      <c r="G829" s="28"/>
      <c r="H829" s="115"/>
      <c r="I829" s="28"/>
      <c r="J829" s="115"/>
      <c r="K829" s="28"/>
      <c r="M829" s="28"/>
    </row>
    <row r="830" spans="2:13">
      <c r="B830" s="280"/>
      <c r="C830" s="569">
        <f t="shared" si="118"/>
        <v>5</v>
      </c>
      <c r="D830" s="615" t="str">
        <f t="shared" si="118"/>
        <v>飲食料品</v>
      </c>
      <c r="E830" s="260">
        <v>0</v>
      </c>
      <c r="F830" s="115"/>
      <c r="G830" s="28"/>
      <c r="H830" s="115"/>
      <c r="I830" s="28"/>
      <c r="J830" s="115"/>
      <c r="K830" s="28"/>
      <c r="M830" s="28"/>
    </row>
    <row r="831" spans="2:13">
      <c r="B831" s="280"/>
      <c r="C831" s="569">
        <f t="shared" si="118"/>
        <v>6</v>
      </c>
      <c r="D831" s="615" t="str">
        <f t="shared" si="118"/>
        <v>繊維製品</v>
      </c>
      <c r="E831" s="260">
        <v>0</v>
      </c>
      <c r="F831" s="115"/>
      <c r="G831" s="28"/>
      <c r="H831" s="115"/>
      <c r="I831" s="28"/>
      <c r="J831" s="115"/>
      <c r="K831" s="28"/>
      <c r="M831" s="28"/>
    </row>
    <row r="832" spans="2:13">
      <c r="B832" s="280"/>
      <c r="C832" s="569">
        <f t="shared" si="118"/>
        <v>7</v>
      </c>
      <c r="D832" s="615" t="str">
        <f t="shared" si="118"/>
        <v>パルプ・紙・木製品</v>
      </c>
      <c r="E832" s="260">
        <v>0</v>
      </c>
      <c r="F832" s="115"/>
      <c r="G832" s="28"/>
      <c r="H832" s="115"/>
      <c r="I832" s="28"/>
      <c r="J832" s="115"/>
      <c r="K832" s="28"/>
      <c r="M832" s="28"/>
    </row>
    <row r="833" spans="2:13">
      <c r="B833" s="280"/>
      <c r="C833" s="569">
        <f t="shared" si="118"/>
        <v>8</v>
      </c>
      <c r="D833" s="615" t="str">
        <f t="shared" si="118"/>
        <v>化学製品</v>
      </c>
      <c r="E833" s="260">
        <v>0</v>
      </c>
      <c r="F833" s="115"/>
      <c r="G833" s="28"/>
      <c r="H833" s="115"/>
      <c r="I833" s="28"/>
      <c r="J833" s="115"/>
      <c r="K833" s="28"/>
      <c r="M833" s="28"/>
    </row>
    <row r="834" spans="2:13">
      <c r="B834" s="280"/>
      <c r="C834" s="569">
        <f t="shared" si="118"/>
        <v>9</v>
      </c>
      <c r="D834" s="615" t="str">
        <f t="shared" si="118"/>
        <v>石油・石炭製品</v>
      </c>
      <c r="E834" s="260">
        <v>0</v>
      </c>
      <c r="F834" s="115"/>
      <c r="G834" s="28"/>
      <c r="H834" s="115"/>
      <c r="I834" s="28"/>
      <c r="J834" s="115"/>
      <c r="K834" s="28"/>
      <c r="M834" s="28"/>
    </row>
    <row r="835" spans="2:13">
      <c r="B835" s="280"/>
      <c r="C835" s="569">
        <f t="shared" si="118"/>
        <v>10</v>
      </c>
      <c r="D835" s="615" t="str">
        <f t="shared" si="118"/>
        <v>プラスチック・ゴム製品</v>
      </c>
      <c r="E835" s="260">
        <v>0</v>
      </c>
      <c r="F835" s="115"/>
      <c r="G835" s="28"/>
      <c r="H835" s="115"/>
      <c r="I835" s="28"/>
      <c r="J835" s="115"/>
      <c r="K835" s="28"/>
      <c r="M835" s="28"/>
    </row>
    <row r="836" spans="2:13">
      <c r="B836" s="280"/>
      <c r="C836" s="569">
        <f t="shared" si="118"/>
        <v>11</v>
      </c>
      <c r="D836" s="615" t="str">
        <f t="shared" si="118"/>
        <v>窯業・土石製品</v>
      </c>
      <c r="E836" s="260">
        <v>0</v>
      </c>
      <c r="F836" s="115"/>
      <c r="G836" s="28"/>
      <c r="H836" s="115"/>
      <c r="I836" s="28"/>
      <c r="J836" s="115"/>
      <c r="K836" s="28"/>
      <c r="M836" s="28"/>
    </row>
    <row r="837" spans="2:13">
      <c r="B837" s="280"/>
      <c r="C837" s="569">
        <f t="shared" si="118"/>
        <v>12</v>
      </c>
      <c r="D837" s="615" t="str">
        <f t="shared" si="118"/>
        <v>鉄鋼</v>
      </c>
      <c r="E837" s="260">
        <v>0</v>
      </c>
      <c r="F837" s="115"/>
      <c r="G837" s="28"/>
      <c r="H837" s="115"/>
      <c r="I837" s="28"/>
      <c r="J837" s="115"/>
      <c r="K837" s="28"/>
      <c r="M837" s="28"/>
    </row>
    <row r="838" spans="2:13">
      <c r="B838" s="280"/>
      <c r="C838" s="569">
        <f t="shared" si="118"/>
        <v>13</v>
      </c>
      <c r="D838" s="615" t="str">
        <f t="shared" si="118"/>
        <v>非鉄金属</v>
      </c>
      <c r="E838" s="260">
        <v>0</v>
      </c>
      <c r="F838" s="115"/>
      <c r="G838" s="28"/>
      <c r="H838" s="115"/>
      <c r="I838" s="28"/>
      <c r="J838" s="115"/>
      <c r="K838" s="28"/>
      <c r="M838" s="28"/>
    </row>
    <row r="839" spans="2:13">
      <c r="B839" s="280"/>
      <c r="C839" s="569">
        <f t="shared" si="118"/>
        <v>14</v>
      </c>
      <c r="D839" s="615" t="str">
        <f t="shared" si="118"/>
        <v>金属製品</v>
      </c>
      <c r="E839" s="260">
        <v>0</v>
      </c>
      <c r="F839" s="115"/>
      <c r="G839" s="28"/>
      <c r="H839" s="115"/>
      <c r="I839" s="28"/>
      <c r="J839" s="115"/>
      <c r="K839" s="28"/>
      <c r="M839" s="28"/>
    </row>
    <row r="840" spans="2:13">
      <c r="B840" s="280"/>
      <c r="C840" s="569">
        <f t="shared" si="118"/>
        <v>15</v>
      </c>
      <c r="D840" s="615" t="str">
        <f t="shared" si="118"/>
        <v>はん用機械</v>
      </c>
      <c r="E840" s="260">
        <v>0</v>
      </c>
      <c r="F840" s="115"/>
      <c r="G840" s="28"/>
      <c r="H840" s="115"/>
      <c r="I840" s="28"/>
      <c r="J840" s="115"/>
      <c r="K840" s="28"/>
      <c r="M840" s="28"/>
    </row>
    <row r="841" spans="2:13">
      <c r="B841" s="280"/>
      <c r="C841" s="569">
        <f t="shared" si="118"/>
        <v>16</v>
      </c>
      <c r="D841" s="615" t="str">
        <f t="shared" si="118"/>
        <v>生産用機械</v>
      </c>
      <c r="E841" s="260">
        <v>0</v>
      </c>
      <c r="F841" s="115"/>
      <c r="G841" s="28"/>
      <c r="H841" s="115"/>
      <c r="I841" s="28"/>
      <c r="J841" s="115"/>
      <c r="K841" s="28"/>
      <c r="M841" s="28"/>
    </row>
    <row r="842" spans="2:13">
      <c r="B842" s="280"/>
      <c r="C842" s="569">
        <f t="shared" si="118"/>
        <v>17</v>
      </c>
      <c r="D842" s="615" t="str">
        <f t="shared" si="118"/>
        <v>業務用機械</v>
      </c>
      <c r="E842" s="260">
        <v>0</v>
      </c>
      <c r="F842" s="115"/>
      <c r="G842" s="28"/>
      <c r="H842" s="115"/>
      <c r="I842" s="28"/>
      <c r="J842" s="115"/>
      <c r="K842" s="28"/>
      <c r="M842" s="28"/>
    </row>
    <row r="843" spans="2:13">
      <c r="B843" s="280"/>
      <c r="C843" s="569">
        <f t="shared" si="118"/>
        <v>18</v>
      </c>
      <c r="D843" s="615" t="str">
        <f t="shared" si="118"/>
        <v>電子部品</v>
      </c>
      <c r="E843" s="260">
        <v>0</v>
      </c>
      <c r="F843" s="115"/>
      <c r="G843" s="28"/>
      <c r="H843" s="115"/>
      <c r="I843" s="28"/>
      <c r="J843" s="115"/>
      <c r="K843" s="28"/>
      <c r="M843" s="28"/>
    </row>
    <row r="844" spans="2:13">
      <c r="B844" s="280"/>
      <c r="C844" s="569">
        <f t="shared" si="118"/>
        <v>19</v>
      </c>
      <c r="D844" s="615" t="str">
        <f t="shared" si="118"/>
        <v>電気機械</v>
      </c>
      <c r="E844" s="260">
        <v>0</v>
      </c>
      <c r="F844" s="115"/>
      <c r="G844" s="28"/>
      <c r="H844" s="115"/>
      <c r="I844" s="28"/>
      <c r="J844" s="115"/>
      <c r="K844" s="28"/>
      <c r="M844" s="28"/>
    </row>
    <row r="845" spans="2:13">
      <c r="B845" s="280"/>
      <c r="C845" s="569">
        <f t="shared" si="118"/>
        <v>20</v>
      </c>
      <c r="D845" s="615" t="str">
        <f t="shared" si="118"/>
        <v>情報通信機器</v>
      </c>
      <c r="E845" s="260">
        <v>0</v>
      </c>
      <c r="F845" s="115"/>
      <c r="G845" s="28"/>
      <c r="H845" s="115"/>
      <c r="I845" s="28"/>
      <c r="J845" s="115"/>
      <c r="K845" s="28"/>
      <c r="M845" s="28"/>
    </row>
    <row r="846" spans="2:13">
      <c r="B846" s="280"/>
      <c r="C846" s="569">
        <f t="shared" ref="C846:D865" si="119">C25</f>
        <v>21</v>
      </c>
      <c r="D846" s="615" t="str">
        <f t="shared" si="119"/>
        <v>輸送機械</v>
      </c>
      <c r="E846" s="260">
        <v>0</v>
      </c>
      <c r="F846" s="115"/>
      <c r="G846" s="28"/>
      <c r="H846" s="115"/>
      <c r="I846" s="28"/>
      <c r="J846" s="115"/>
      <c r="K846" s="28"/>
      <c r="M846" s="28"/>
    </row>
    <row r="847" spans="2:13">
      <c r="B847" s="280"/>
      <c r="C847" s="569">
        <f t="shared" si="119"/>
        <v>22</v>
      </c>
      <c r="D847" s="615" t="str">
        <f t="shared" si="119"/>
        <v>その他の製造工業製品</v>
      </c>
      <c r="E847" s="260">
        <v>0</v>
      </c>
      <c r="F847" s="115"/>
      <c r="G847" s="28"/>
      <c r="H847" s="115"/>
      <c r="I847" s="28"/>
      <c r="J847" s="115"/>
      <c r="K847" s="28"/>
      <c r="M847" s="28"/>
    </row>
    <row r="848" spans="2:13">
      <c r="B848" s="280"/>
      <c r="C848" s="569">
        <f t="shared" si="119"/>
        <v>23</v>
      </c>
      <c r="D848" s="615" t="str">
        <f t="shared" si="119"/>
        <v>建設</v>
      </c>
      <c r="E848" s="260">
        <v>0</v>
      </c>
      <c r="F848" s="115"/>
      <c r="G848" s="28"/>
      <c r="H848" s="115"/>
      <c r="I848" s="28"/>
      <c r="J848" s="115"/>
      <c r="K848" s="28"/>
      <c r="M848" s="28"/>
    </row>
    <row r="849" spans="2:13">
      <c r="B849" s="280"/>
      <c r="C849" s="569">
        <f t="shared" si="119"/>
        <v>24</v>
      </c>
      <c r="D849" s="615" t="str">
        <f t="shared" si="119"/>
        <v>電力・ガス・熱供給</v>
      </c>
      <c r="E849" s="260">
        <v>0</v>
      </c>
      <c r="F849" s="115"/>
      <c r="G849" s="28"/>
      <c r="H849" s="115"/>
      <c r="I849" s="28"/>
      <c r="J849" s="115"/>
      <c r="K849" s="28"/>
      <c r="M849" s="28"/>
    </row>
    <row r="850" spans="2:13">
      <c r="B850" s="280"/>
      <c r="C850" s="569">
        <f t="shared" si="119"/>
        <v>25</v>
      </c>
      <c r="D850" s="615" t="str">
        <f t="shared" si="119"/>
        <v>水道</v>
      </c>
      <c r="E850" s="260">
        <v>0</v>
      </c>
      <c r="F850" s="115"/>
      <c r="G850" s="28"/>
      <c r="H850" s="115"/>
      <c r="I850" s="28"/>
      <c r="J850" s="115"/>
      <c r="K850" s="28"/>
      <c r="M850" s="28"/>
    </row>
    <row r="851" spans="2:13">
      <c r="B851" s="280"/>
      <c r="C851" s="569">
        <f t="shared" si="119"/>
        <v>26</v>
      </c>
      <c r="D851" s="615" t="str">
        <f t="shared" si="119"/>
        <v>廃棄物処理</v>
      </c>
      <c r="E851" s="260">
        <v>0</v>
      </c>
      <c r="F851" s="115"/>
      <c r="G851" s="28"/>
      <c r="H851" s="115"/>
      <c r="I851" s="28"/>
      <c r="J851" s="115"/>
      <c r="K851" s="28"/>
      <c r="M851" s="28"/>
    </row>
    <row r="852" spans="2:13">
      <c r="B852" s="280"/>
      <c r="C852" s="569">
        <f t="shared" si="119"/>
        <v>27</v>
      </c>
      <c r="D852" s="615" t="str">
        <f t="shared" si="119"/>
        <v>商業</v>
      </c>
      <c r="E852" s="260">
        <v>0</v>
      </c>
      <c r="F852" s="115"/>
      <c r="G852" s="28"/>
      <c r="H852" s="115"/>
      <c r="I852" s="28"/>
      <c r="J852" s="115"/>
      <c r="K852" s="28"/>
      <c r="M852" s="28"/>
    </row>
    <row r="853" spans="2:13">
      <c r="B853" s="280"/>
      <c r="C853" s="569">
        <f t="shared" si="119"/>
        <v>28</v>
      </c>
      <c r="D853" s="615" t="str">
        <f t="shared" si="119"/>
        <v>金融・保険</v>
      </c>
      <c r="E853" s="260">
        <v>0</v>
      </c>
      <c r="F853" s="115"/>
      <c r="G853" s="28"/>
      <c r="H853" s="115"/>
      <c r="I853" s="28"/>
      <c r="J853" s="115"/>
      <c r="K853" s="28"/>
      <c r="M853" s="28"/>
    </row>
    <row r="854" spans="2:13">
      <c r="B854" s="280"/>
      <c r="C854" s="569">
        <f t="shared" si="119"/>
        <v>29</v>
      </c>
      <c r="D854" s="615" t="str">
        <f t="shared" si="119"/>
        <v>不動産</v>
      </c>
      <c r="E854" s="260">
        <v>0</v>
      </c>
      <c r="F854" s="115"/>
      <c r="G854" s="28"/>
      <c r="H854" s="115"/>
      <c r="I854" s="28"/>
      <c r="J854" s="115"/>
      <c r="K854" s="28"/>
      <c r="M854" s="28"/>
    </row>
    <row r="855" spans="2:13">
      <c r="B855" s="280"/>
      <c r="C855" s="569">
        <f t="shared" si="119"/>
        <v>30</v>
      </c>
      <c r="D855" s="615" t="str">
        <f t="shared" si="119"/>
        <v>運輸・郵便</v>
      </c>
      <c r="E855" s="260">
        <v>0</v>
      </c>
      <c r="F855" s="115"/>
      <c r="G855" s="28"/>
      <c r="H855" s="115"/>
      <c r="I855" s="28"/>
      <c r="J855" s="115"/>
      <c r="K855" s="28"/>
      <c r="M855" s="28"/>
    </row>
    <row r="856" spans="2:13">
      <c r="B856" s="280"/>
      <c r="C856" s="569">
        <f t="shared" si="119"/>
        <v>31</v>
      </c>
      <c r="D856" s="615" t="str">
        <f t="shared" si="119"/>
        <v>情報通信</v>
      </c>
      <c r="E856" s="260">
        <v>0</v>
      </c>
      <c r="F856" s="115"/>
      <c r="G856" s="28"/>
      <c r="H856" s="115"/>
      <c r="I856" s="28"/>
      <c r="J856" s="115"/>
      <c r="K856" s="28"/>
      <c r="M856" s="28"/>
    </row>
    <row r="857" spans="2:13">
      <c r="B857" s="280"/>
      <c r="C857" s="569">
        <f t="shared" si="119"/>
        <v>32</v>
      </c>
      <c r="D857" s="615" t="str">
        <f t="shared" si="119"/>
        <v>公務</v>
      </c>
      <c r="E857" s="260">
        <v>0</v>
      </c>
      <c r="F857" s="115"/>
      <c r="G857" s="28"/>
      <c r="H857" s="115"/>
      <c r="I857" s="28"/>
      <c r="J857" s="115"/>
      <c r="K857" s="28"/>
      <c r="M857" s="28"/>
    </row>
    <row r="858" spans="2:13">
      <c r="B858" s="280"/>
      <c r="C858" s="569">
        <f t="shared" si="119"/>
        <v>33</v>
      </c>
      <c r="D858" s="615" t="str">
        <f t="shared" si="119"/>
        <v>教育・研究</v>
      </c>
      <c r="E858" s="260">
        <v>0</v>
      </c>
      <c r="F858" s="115"/>
      <c r="G858" s="28"/>
      <c r="H858" s="115"/>
      <c r="I858" s="28"/>
      <c r="J858" s="115"/>
      <c r="K858" s="28"/>
      <c r="M858" s="28"/>
    </row>
    <row r="859" spans="2:13">
      <c r="B859" s="280"/>
      <c r="C859" s="569">
        <f t="shared" si="119"/>
        <v>34</v>
      </c>
      <c r="D859" s="615" t="str">
        <f t="shared" si="119"/>
        <v>医療・福祉</v>
      </c>
      <c r="E859" s="260">
        <v>0</v>
      </c>
      <c r="F859" s="115"/>
      <c r="G859" s="28"/>
      <c r="H859" s="115"/>
      <c r="I859" s="28"/>
      <c r="J859" s="115"/>
      <c r="K859" s="28"/>
      <c r="M859" s="28"/>
    </row>
    <row r="860" spans="2:13">
      <c r="B860" s="280"/>
      <c r="C860" s="569">
        <f t="shared" si="119"/>
        <v>35</v>
      </c>
      <c r="D860" s="615" t="str">
        <f t="shared" si="119"/>
        <v>他に分類されない会員制団体</v>
      </c>
      <c r="E860" s="260">
        <v>0</v>
      </c>
      <c r="F860" s="115"/>
      <c r="G860" s="28"/>
      <c r="H860" s="115"/>
      <c r="I860" s="28"/>
      <c r="J860" s="115"/>
      <c r="K860" s="28"/>
      <c r="M860" s="28"/>
    </row>
    <row r="861" spans="2:13">
      <c r="B861" s="280"/>
      <c r="C861" s="569">
        <f t="shared" si="119"/>
        <v>36</v>
      </c>
      <c r="D861" s="615" t="str">
        <f t="shared" si="119"/>
        <v>対事業所サービス</v>
      </c>
      <c r="E861" s="260">
        <v>0</v>
      </c>
      <c r="F861" s="115"/>
      <c r="G861" s="28"/>
      <c r="H861" s="115"/>
      <c r="I861" s="28"/>
      <c r="J861" s="115"/>
      <c r="K861" s="28"/>
      <c r="M861" s="28"/>
    </row>
    <row r="862" spans="2:13">
      <c r="B862" s="280"/>
      <c r="C862" s="569">
        <f t="shared" si="119"/>
        <v>37</v>
      </c>
      <c r="D862" s="615" t="str">
        <f t="shared" si="119"/>
        <v>宿泊業</v>
      </c>
      <c r="E862" s="260">
        <v>0</v>
      </c>
      <c r="F862" s="115"/>
      <c r="G862" s="28"/>
      <c r="H862" s="115"/>
      <c r="I862" s="28"/>
      <c r="J862" s="115"/>
      <c r="K862" s="28"/>
      <c r="M862" s="28"/>
    </row>
    <row r="863" spans="2:13">
      <c r="B863" s="280"/>
      <c r="C863" s="569">
        <f t="shared" si="119"/>
        <v>38</v>
      </c>
      <c r="D863" s="615" t="str">
        <f t="shared" si="119"/>
        <v>飲食サービス</v>
      </c>
      <c r="E863" s="260">
        <v>0</v>
      </c>
      <c r="F863" s="115"/>
      <c r="G863" s="28"/>
      <c r="H863" s="115"/>
      <c r="I863" s="28"/>
      <c r="J863" s="115"/>
      <c r="K863" s="28"/>
      <c r="M863" s="28"/>
    </row>
    <row r="864" spans="2:13">
      <c r="B864" s="280"/>
      <c r="C864" s="569">
        <f t="shared" si="119"/>
        <v>39</v>
      </c>
      <c r="D864" s="615" t="str">
        <f t="shared" si="119"/>
        <v>娯楽サービス</v>
      </c>
      <c r="E864" s="260">
        <v>0</v>
      </c>
      <c r="F864" s="115"/>
      <c r="G864" s="28"/>
      <c r="H864" s="115"/>
      <c r="I864" s="28"/>
      <c r="J864" s="115"/>
      <c r="K864" s="28"/>
      <c r="M864" s="28"/>
    </row>
    <row r="865" spans="2:88">
      <c r="B865" s="280"/>
      <c r="C865" s="569">
        <f t="shared" si="119"/>
        <v>40</v>
      </c>
      <c r="D865" s="615" t="str">
        <f t="shared" si="119"/>
        <v>その他の対個人サービス</v>
      </c>
      <c r="E865" s="260">
        <v>0</v>
      </c>
      <c r="F865" s="115"/>
      <c r="G865" s="28"/>
      <c r="H865" s="115"/>
      <c r="I865" s="28"/>
      <c r="J865" s="115"/>
      <c r="K865" s="28"/>
      <c r="M865" s="28"/>
    </row>
    <row r="866" spans="2:88">
      <c r="B866" s="280"/>
      <c r="C866" s="569">
        <f t="shared" ref="C866:D867" si="120">C45</f>
        <v>41</v>
      </c>
      <c r="D866" s="615" t="str">
        <f t="shared" si="120"/>
        <v>事務用品</v>
      </c>
      <c r="E866" s="260">
        <v>0</v>
      </c>
      <c r="F866" s="115"/>
      <c r="G866" s="28"/>
      <c r="H866" s="115"/>
      <c r="I866" s="28"/>
      <c r="J866" s="115"/>
      <c r="K866" s="28"/>
      <c r="M866" s="28"/>
    </row>
    <row r="867" spans="2:88" ht="12.75" thickBot="1">
      <c r="B867" s="282"/>
      <c r="C867" s="591">
        <f t="shared" si="120"/>
        <v>42</v>
      </c>
      <c r="D867" s="619" t="str">
        <f t="shared" si="120"/>
        <v>分類不明</v>
      </c>
      <c r="E867" s="262">
        <v>0</v>
      </c>
      <c r="F867" s="115"/>
      <c r="G867" s="28"/>
      <c r="H867" s="115"/>
      <c r="I867" s="28"/>
      <c r="J867" s="115"/>
      <c r="K867" s="28"/>
      <c r="M867" s="28"/>
    </row>
    <row r="868" spans="2:88">
      <c r="B868" s="165" t="s">
        <v>324</v>
      </c>
      <c r="C868" s="570"/>
      <c r="D868" s="284"/>
      <c r="E868" s="323">
        <f>SUM(E784:E825)</f>
        <v>0</v>
      </c>
      <c r="F868" s="115"/>
      <c r="G868" s="28"/>
      <c r="H868" s="115"/>
      <c r="I868" s="28"/>
      <c r="J868" s="115"/>
      <c r="K868" s="28"/>
      <c r="M868" s="28"/>
    </row>
    <row r="869" spans="2:88">
      <c r="B869" s="166" t="s">
        <v>325</v>
      </c>
      <c r="C869" s="571"/>
      <c r="E869" s="323">
        <f>SUM(E826:E867)</f>
        <v>0</v>
      </c>
      <c r="F869" s="115"/>
      <c r="G869" s="28"/>
      <c r="H869" s="115"/>
      <c r="I869" s="28"/>
      <c r="J869" s="115"/>
      <c r="K869" s="28"/>
      <c r="M869" s="28"/>
    </row>
    <row r="870" spans="2:88">
      <c r="B870" s="250" t="s">
        <v>80</v>
      </c>
      <c r="C870" s="572"/>
      <c r="D870" s="288"/>
      <c r="E870" s="324">
        <f>SUM(E868:E869)</f>
        <v>0</v>
      </c>
      <c r="F870" s="115"/>
      <c r="G870" s="28"/>
      <c r="H870" s="115"/>
      <c r="I870" s="28"/>
      <c r="J870" s="115"/>
      <c r="K870" s="28"/>
      <c r="M870" s="28"/>
    </row>
    <row r="871" spans="2:88">
      <c r="B871" s="28"/>
      <c r="C871" s="575"/>
      <c r="D871" s="28"/>
      <c r="E871" s="28"/>
      <c r="F871" s="115"/>
      <c r="G871" s="28"/>
      <c r="H871" s="115"/>
      <c r="I871" s="28"/>
      <c r="J871" s="115"/>
      <c r="K871" s="28"/>
      <c r="M871" s="28"/>
    </row>
    <row r="872" spans="2:88" ht="14.25">
      <c r="B872" s="31" t="s">
        <v>362</v>
      </c>
      <c r="C872" s="575"/>
      <c r="D872" s="28"/>
      <c r="E872" s="28"/>
      <c r="F872" s="115"/>
      <c r="G872" s="28"/>
      <c r="H872" s="115"/>
      <c r="I872" s="28"/>
      <c r="J872" s="115"/>
      <c r="K872" s="28"/>
      <c r="M872" s="28"/>
    </row>
    <row r="873" spans="2:88">
      <c r="B873" s="462"/>
      <c r="C873" s="463"/>
      <c r="D873" s="561"/>
      <c r="E873" s="585" t="s">
        <v>92</v>
      </c>
      <c r="F873" s="587"/>
      <c r="G873" s="587"/>
      <c r="H873" s="587"/>
      <c r="I873" s="587"/>
      <c r="J873" s="587"/>
      <c r="K873" s="587"/>
      <c r="L873" s="587"/>
      <c r="M873" s="587"/>
      <c r="N873" s="587"/>
      <c r="O873" s="587"/>
      <c r="P873" s="587"/>
      <c r="Q873" s="587"/>
      <c r="R873" s="587"/>
      <c r="S873" s="587"/>
      <c r="T873" s="587"/>
      <c r="U873" s="587"/>
      <c r="V873" s="587"/>
      <c r="W873" s="587"/>
      <c r="X873" s="587"/>
      <c r="Y873" s="587"/>
      <c r="Z873" s="587"/>
      <c r="AA873" s="587"/>
      <c r="AB873" s="587"/>
      <c r="AC873" s="587"/>
      <c r="AD873" s="587"/>
      <c r="AE873" s="587"/>
      <c r="AF873" s="587"/>
      <c r="AG873" s="587"/>
      <c r="AH873" s="587"/>
      <c r="AI873" s="587"/>
      <c r="AJ873" s="587"/>
      <c r="AK873" s="587"/>
      <c r="AL873" s="587"/>
      <c r="AM873" s="587"/>
      <c r="AN873" s="587"/>
      <c r="AO873" s="587"/>
      <c r="AP873" s="587"/>
      <c r="AQ873" s="587"/>
      <c r="AR873" s="587"/>
      <c r="AS873" s="587"/>
      <c r="AT873" s="588"/>
      <c r="AU873" s="589" t="s">
        <v>70</v>
      </c>
      <c r="AV873" s="586"/>
      <c r="AW873" s="586"/>
      <c r="AX873" s="586"/>
      <c r="AY873" s="586"/>
      <c r="AZ873" s="586"/>
      <c r="BA873" s="586"/>
      <c r="BB873" s="586"/>
      <c r="BC873" s="586"/>
      <c r="BD873" s="586"/>
      <c r="BE873" s="586"/>
      <c r="BF873" s="586"/>
      <c r="BG873" s="586"/>
      <c r="BH873" s="586"/>
      <c r="BI873" s="586"/>
      <c r="BJ873" s="586"/>
      <c r="BK873" s="586"/>
      <c r="BL873" s="586"/>
      <c r="BM873" s="586"/>
      <c r="BN873" s="586"/>
      <c r="BO873" s="586"/>
      <c r="BP873" s="586"/>
      <c r="BQ873" s="586"/>
      <c r="BR873" s="586"/>
      <c r="BS873" s="586"/>
      <c r="BT873" s="586"/>
      <c r="BU873" s="586"/>
      <c r="BV873" s="586"/>
      <c r="BW873" s="586"/>
      <c r="BX873" s="586"/>
      <c r="BY873" s="586"/>
      <c r="BZ873" s="586"/>
      <c r="CA873" s="586"/>
      <c r="CB873" s="586"/>
      <c r="CC873" s="586"/>
      <c r="CD873" s="586"/>
      <c r="CE873" s="586"/>
      <c r="CF873" s="586"/>
      <c r="CG873" s="586"/>
      <c r="CH873" s="586"/>
      <c r="CI873" s="586"/>
      <c r="CJ873" s="590"/>
    </row>
    <row r="874" spans="2:88">
      <c r="B874" s="468"/>
      <c r="C874" s="461"/>
      <c r="D874" s="488"/>
      <c r="E874" s="562">
        <f>推計結果の概要!D6</f>
        <v>1</v>
      </c>
      <c r="F874" s="563">
        <f>推計結果の概要!E6</f>
        <v>2</v>
      </c>
      <c r="G874" s="563">
        <f>推計結果の概要!F6</f>
        <v>3</v>
      </c>
      <c r="H874" s="563">
        <f>推計結果の概要!G6</f>
        <v>4</v>
      </c>
      <c r="I874" s="563">
        <f>推計結果の概要!H6</f>
        <v>5</v>
      </c>
      <c r="J874" s="563">
        <f>推計結果の概要!I6</f>
        <v>6</v>
      </c>
      <c r="K874" s="563">
        <f>推計結果の概要!J6</f>
        <v>7</v>
      </c>
      <c r="L874" s="563">
        <f>推計結果の概要!K6</f>
        <v>8</v>
      </c>
      <c r="M874" s="563">
        <f>推計結果の概要!L6</f>
        <v>9</v>
      </c>
      <c r="N874" s="563">
        <f>推計結果の概要!M6</f>
        <v>10</v>
      </c>
      <c r="O874" s="563">
        <f>推計結果の概要!N6</f>
        <v>11</v>
      </c>
      <c r="P874" s="563">
        <f>推計結果の概要!O6</f>
        <v>12</v>
      </c>
      <c r="Q874" s="563">
        <f>推計結果の概要!P6</f>
        <v>13</v>
      </c>
      <c r="R874" s="563">
        <f>推計結果の概要!Q6</f>
        <v>14</v>
      </c>
      <c r="S874" s="563">
        <f>推計結果の概要!R6</f>
        <v>15</v>
      </c>
      <c r="T874" s="563">
        <f>推計結果の概要!S6</f>
        <v>16</v>
      </c>
      <c r="U874" s="563">
        <f>推計結果の概要!T6</f>
        <v>17</v>
      </c>
      <c r="V874" s="563">
        <f>推計結果の概要!U6</f>
        <v>18</v>
      </c>
      <c r="W874" s="563">
        <f>推計結果の概要!V6</f>
        <v>19</v>
      </c>
      <c r="X874" s="563">
        <f>推計結果の概要!W6</f>
        <v>20</v>
      </c>
      <c r="Y874" s="563">
        <f>推計結果の概要!X6</f>
        <v>21</v>
      </c>
      <c r="Z874" s="563">
        <f>推計結果の概要!Y6</f>
        <v>22</v>
      </c>
      <c r="AA874" s="563">
        <f>推計結果の概要!Z6</f>
        <v>23</v>
      </c>
      <c r="AB874" s="563">
        <f>推計結果の概要!AA6</f>
        <v>24</v>
      </c>
      <c r="AC874" s="563">
        <f>推計結果の概要!AB6</f>
        <v>25</v>
      </c>
      <c r="AD874" s="563">
        <f>推計結果の概要!AC6</f>
        <v>26</v>
      </c>
      <c r="AE874" s="563">
        <f>推計結果の概要!AD6</f>
        <v>27</v>
      </c>
      <c r="AF874" s="563">
        <f>推計結果の概要!AE6</f>
        <v>28</v>
      </c>
      <c r="AG874" s="563">
        <f>推計結果の概要!AF6</f>
        <v>29</v>
      </c>
      <c r="AH874" s="563">
        <f>推計結果の概要!AG6</f>
        <v>30</v>
      </c>
      <c r="AI874" s="563">
        <f>推計結果の概要!AH6</f>
        <v>31</v>
      </c>
      <c r="AJ874" s="563">
        <f>推計結果の概要!AI6</f>
        <v>32</v>
      </c>
      <c r="AK874" s="563">
        <f>推計結果の概要!AJ6</f>
        <v>33</v>
      </c>
      <c r="AL874" s="563">
        <f>推計結果の概要!AK6</f>
        <v>34</v>
      </c>
      <c r="AM874" s="563">
        <f>推計結果の概要!AL6</f>
        <v>35</v>
      </c>
      <c r="AN874" s="563">
        <f>推計結果の概要!AM6</f>
        <v>36</v>
      </c>
      <c r="AO874" s="563">
        <f>推計結果の概要!AN6</f>
        <v>37</v>
      </c>
      <c r="AP874" s="563">
        <f>推計結果の概要!AO6</f>
        <v>38</v>
      </c>
      <c r="AQ874" s="563">
        <f>推計結果の概要!AP6</f>
        <v>39</v>
      </c>
      <c r="AR874" s="563">
        <f>推計結果の概要!AQ6</f>
        <v>40</v>
      </c>
      <c r="AS874" s="563">
        <f>推計結果の概要!AR6</f>
        <v>41</v>
      </c>
      <c r="AT874" s="563">
        <f>推計結果の概要!AS6</f>
        <v>42</v>
      </c>
      <c r="AU874" s="562">
        <v>1</v>
      </c>
      <c r="AV874" s="563">
        <v>2</v>
      </c>
      <c r="AW874" s="563">
        <v>3</v>
      </c>
      <c r="AX874" s="563">
        <v>4</v>
      </c>
      <c r="AY874" s="563">
        <v>5</v>
      </c>
      <c r="AZ874" s="563">
        <v>6</v>
      </c>
      <c r="BA874" s="563">
        <v>7</v>
      </c>
      <c r="BB874" s="563">
        <v>8</v>
      </c>
      <c r="BC874" s="563">
        <v>9</v>
      </c>
      <c r="BD874" s="563">
        <v>10</v>
      </c>
      <c r="BE874" s="563">
        <v>11</v>
      </c>
      <c r="BF874" s="563">
        <v>12</v>
      </c>
      <c r="BG874" s="563">
        <v>13</v>
      </c>
      <c r="BH874" s="563">
        <v>14</v>
      </c>
      <c r="BI874" s="563">
        <v>15</v>
      </c>
      <c r="BJ874" s="563">
        <v>16</v>
      </c>
      <c r="BK874" s="563">
        <v>17</v>
      </c>
      <c r="BL874" s="563">
        <v>18</v>
      </c>
      <c r="BM874" s="563">
        <v>19</v>
      </c>
      <c r="BN874" s="563">
        <v>20</v>
      </c>
      <c r="BO874" s="563">
        <v>21</v>
      </c>
      <c r="BP874" s="563">
        <v>22</v>
      </c>
      <c r="BQ874" s="563">
        <v>23</v>
      </c>
      <c r="BR874" s="563">
        <v>24</v>
      </c>
      <c r="BS874" s="563">
        <v>25</v>
      </c>
      <c r="BT874" s="563">
        <v>26</v>
      </c>
      <c r="BU874" s="563">
        <v>27</v>
      </c>
      <c r="BV874" s="563">
        <v>28</v>
      </c>
      <c r="BW874" s="563">
        <v>29</v>
      </c>
      <c r="BX874" s="563">
        <v>30</v>
      </c>
      <c r="BY874" s="563">
        <v>31</v>
      </c>
      <c r="BZ874" s="563">
        <v>32</v>
      </c>
      <c r="CA874" s="563">
        <v>33</v>
      </c>
      <c r="CB874" s="563">
        <v>34</v>
      </c>
      <c r="CC874" s="563">
        <v>35</v>
      </c>
      <c r="CD874" s="563">
        <v>36</v>
      </c>
      <c r="CE874" s="563">
        <v>37</v>
      </c>
      <c r="CF874" s="563">
        <v>38</v>
      </c>
      <c r="CG874" s="563">
        <v>39</v>
      </c>
      <c r="CH874" s="563">
        <v>40</v>
      </c>
      <c r="CI874" s="563">
        <v>41</v>
      </c>
      <c r="CJ874" s="564">
        <v>42</v>
      </c>
    </row>
    <row r="875" spans="2:88" ht="22.5">
      <c r="B875" s="467"/>
      <c r="C875" s="489"/>
      <c r="D875" s="464"/>
      <c r="E875" s="465" t="str">
        <f>推計結果の概要!D7</f>
        <v>農業</v>
      </c>
      <c r="F875" s="466" t="str">
        <f>推計結果の概要!E7</f>
        <v>林業</v>
      </c>
      <c r="G875" s="466" t="str">
        <f>推計結果の概要!F7</f>
        <v>漁業</v>
      </c>
      <c r="H875" s="466" t="str">
        <f>推計結果の概要!G7</f>
        <v>鉱業</v>
      </c>
      <c r="I875" s="466" t="str">
        <f>推計結果の概要!H7</f>
        <v>飲食料品</v>
      </c>
      <c r="J875" s="466" t="str">
        <f>推計結果の概要!I7</f>
        <v>繊維製品</v>
      </c>
      <c r="K875" s="466" t="str">
        <f>推計結果の概要!J7</f>
        <v>パルプ・紙・木製品</v>
      </c>
      <c r="L875" s="466" t="str">
        <f>推計結果の概要!K7</f>
        <v>化学製品</v>
      </c>
      <c r="M875" s="466" t="str">
        <f>推計結果の概要!L7</f>
        <v>石油・石炭製品</v>
      </c>
      <c r="N875" s="466" t="str">
        <f>推計結果の概要!M7</f>
        <v>プラスチック・ゴム製品</v>
      </c>
      <c r="O875" s="466" t="str">
        <f>推計結果の概要!N7</f>
        <v>窯業・土石製品</v>
      </c>
      <c r="P875" s="466" t="str">
        <f>推計結果の概要!O7</f>
        <v>鉄鋼</v>
      </c>
      <c r="Q875" s="466" t="str">
        <f>推計結果の概要!P7</f>
        <v>非鉄金属</v>
      </c>
      <c r="R875" s="466" t="str">
        <f>推計結果の概要!Q7</f>
        <v>金属製品</v>
      </c>
      <c r="S875" s="466" t="str">
        <f>推計結果の概要!R7</f>
        <v>はん用機械</v>
      </c>
      <c r="T875" s="466" t="str">
        <f>推計結果の概要!S7</f>
        <v>生産用機械</v>
      </c>
      <c r="U875" s="466" t="str">
        <f>推計結果の概要!T7</f>
        <v>業務用機械</v>
      </c>
      <c r="V875" s="466" t="str">
        <f>推計結果の概要!U7</f>
        <v>電子部品</v>
      </c>
      <c r="W875" s="466" t="str">
        <f>推計結果の概要!V7</f>
        <v>電気機械</v>
      </c>
      <c r="X875" s="466" t="str">
        <f>推計結果の概要!W7</f>
        <v>情報通信機器</v>
      </c>
      <c r="Y875" s="466" t="str">
        <f>推計結果の概要!X7</f>
        <v>輸送機械</v>
      </c>
      <c r="Z875" s="466" t="str">
        <f>推計結果の概要!Y7</f>
        <v>その他の製造工業製品</v>
      </c>
      <c r="AA875" s="466" t="str">
        <f>推計結果の概要!Z7</f>
        <v>建設</v>
      </c>
      <c r="AB875" s="466" t="str">
        <f>推計結果の概要!AA7</f>
        <v>電力・ガス・熱供給</v>
      </c>
      <c r="AC875" s="466" t="str">
        <f>推計結果の概要!AB7</f>
        <v>水道</v>
      </c>
      <c r="AD875" s="466" t="str">
        <f>推計結果の概要!AC7</f>
        <v>廃棄物処理</v>
      </c>
      <c r="AE875" s="466" t="str">
        <f>推計結果の概要!AD7</f>
        <v>商業</v>
      </c>
      <c r="AF875" s="466" t="str">
        <f>推計結果の概要!AE7</f>
        <v>金融・保険</v>
      </c>
      <c r="AG875" s="466" t="str">
        <f>推計結果の概要!AF7</f>
        <v>不動産</v>
      </c>
      <c r="AH875" s="466" t="str">
        <f>推計結果の概要!AG7</f>
        <v>運輸・郵便</v>
      </c>
      <c r="AI875" s="466" t="str">
        <f>推計結果の概要!AH7</f>
        <v>情報通信</v>
      </c>
      <c r="AJ875" s="466" t="str">
        <f>推計結果の概要!AI7</f>
        <v>公務</v>
      </c>
      <c r="AK875" s="466" t="str">
        <f>推計結果の概要!AJ7</f>
        <v>教育・研究</v>
      </c>
      <c r="AL875" s="466" t="str">
        <f>推計結果の概要!AK7</f>
        <v>医療・福祉</v>
      </c>
      <c r="AM875" s="466" t="str">
        <f>推計結果の概要!AL7</f>
        <v>他に分類されない会員制団体</v>
      </c>
      <c r="AN875" s="466" t="str">
        <f>推計結果の概要!AM7</f>
        <v>対事業所サービス</v>
      </c>
      <c r="AO875" s="466" t="str">
        <f>推計結果の概要!AN7</f>
        <v>宿泊業</v>
      </c>
      <c r="AP875" s="466" t="str">
        <f>推計結果の概要!AO7</f>
        <v>飲食サービス</v>
      </c>
      <c r="AQ875" s="466" t="str">
        <f>推計結果の概要!AP7</f>
        <v>娯楽サービス</v>
      </c>
      <c r="AR875" s="466" t="str">
        <f>推計結果の概要!AQ7</f>
        <v>その他の対個人サービス</v>
      </c>
      <c r="AS875" s="466" t="str">
        <f>推計結果の概要!AR7</f>
        <v>事務用品</v>
      </c>
      <c r="AT875" s="466" t="str">
        <f>推計結果の概要!AS7</f>
        <v>分類不明</v>
      </c>
      <c r="AU875" s="465" t="s">
        <v>58</v>
      </c>
      <c r="AV875" s="466" t="s">
        <v>486</v>
      </c>
      <c r="AW875" s="466" t="s">
        <v>533</v>
      </c>
      <c r="AX875" s="466" t="s">
        <v>540</v>
      </c>
      <c r="AY875" s="466" t="s">
        <v>541</v>
      </c>
      <c r="AZ875" s="466" t="s">
        <v>59</v>
      </c>
      <c r="BA875" s="466" t="s">
        <v>60</v>
      </c>
      <c r="BB875" s="466" t="s">
        <v>61</v>
      </c>
      <c r="BC875" s="466" t="s">
        <v>62</v>
      </c>
      <c r="BD875" s="466" t="s">
        <v>487</v>
      </c>
      <c r="BE875" s="466" t="s">
        <v>63</v>
      </c>
      <c r="BF875" s="466" t="s">
        <v>64</v>
      </c>
      <c r="BG875" s="466" t="s">
        <v>65</v>
      </c>
      <c r="BH875" s="466" t="s">
        <v>66</v>
      </c>
      <c r="BI875" s="466" t="s">
        <v>542</v>
      </c>
      <c r="BJ875" s="466" t="s">
        <v>543</v>
      </c>
      <c r="BK875" s="466" t="s">
        <v>544</v>
      </c>
      <c r="BL875" s="466" t="s">
        <v>545</v>
      </c>
      <c r="BM875" s="466" t="s">
        <v>67</v>
      </c>
      <c r="BN875" s="466" t="s">
        <v>546</v>
      </c>
      <c r="BO875" s="466" t="s">
        <v>68</v>
      </c>
      <c r="BP875" s="466" t="s">
        <v>72</v>
      </c>
      <c r="BQ875" s="466" t="s">
        <v>73</v>
      </c>
      <c r="BR875" s="466" t="s">
        <v>488</v>
      </c>
      <c r="BS875" s="466" t="s">
        <v>489</v>
      </c>
      <c r="BT875" s="466" t="s">
        <v>490</v>
      </c>
      <c r="BU875" s="466" t="s">
        <v>74</v>
      </c>
      <c r="BV875" s="466" t="s">
        <v>75</v>
      </c>
      <c r="BW875" s="466" t="s">
        <v>76</v>
      </c>
      <c r="BX875" s="466" t="s">
        <v>534</v>
      </c>
      <c r="BY875" s="466" t="s">
        <v>547</v>
      </c>
      <c r="BZ875" s="466" t="s">
        <v>77</v>
      </c>
      <c r="CA875" s="466" t="s">
        <v>78</v>
      </c>
      <c r="CB875" s="466" t="s">
        <v>548</v>
      </c>
      <c r="CC875" s="466" t="s">
        <v>549</v>
      </c>
      <c r="CD875" s="466" t="s">
        <v>79</v>
      </c>
      <c r="CE875" s="466" t="s">
        <v>535</v>
      </c>
      <c r="CF875" s="466" t="s">
        <v>536</v>
      </c>
      <c r="CG875" s="466" t="s">
        <v>537</v>
      </c>
      <c r="CH875" s="466" t="s">
        <v>538</v>
      </c>
      <c r="CI875" s="466" t="s">
        <v>550</v>
      </c>
      <c r="CJ875" s="487" t="s">
        <v>551</v>
      </c>
    </row>
    <row r="876" spans="2:88">
      <c r="B876" s="270" t="s">
        <v>92</v>
      </c>
      <c r="C876" s="562">
        <f t="shared" ref="C876:D895" si="121">C5</f>
        <v>1</v>
      </c>
      <c r="D876" s="616" t="str">
        <f t="shared" si="121"/>
        <v>農業</v>
      </c>
      <c r="E876" s="469">
        <v>1.0597257834417013</v>
      </c>
      <c r="F876" s="470">
        <v>4.6683924240699165E-4</v>
      </c>
      <c r="G876" s="470">
        <v>8.8904674605486567E-4</v>
      </c>
      <c r="H876" s="470">
        <v>4.9437458622802686E-5</v>
      </c>
      <c r="I876" s="470">
        <v>6.3567837527934615E-2</v>
      </c>
      <c r="J876" s="470">
        <v>7.7800034308544187E-3</v>
      </c>
      <c r="K876" s="470">
        <v>2.3281745539443122E-4</v>
      </c>
      <c r="L876" s="470">
        <v>4.3272838187854821E-4</v>
      </c>
      <c r="M876" s="470">
        <v>3.0525849646447482E-6</v>
      </c>
      <c r="N876" s="470">
        <v>1.1212263675462505E-2</v>
      </c>
      <c r="O876" s="470">
        <v>1.7436776779390374E-4</v>
      </c>
      <c r="P876" s="470">
        <v>2.8949497585458321E-5</v>
      </c>
      <c r="Q876" s="470">
        <v>1.7156092336279767E-4</v>
      </c>
      <c r="R876" s="470">
        <v>3.5806823824286E-5</v>
      </c>
      <c r="S876" s="470">
        <v>5.9769001308419027E-5</v>
      </c>
      <c r="T876" s="470">
        <v>5.1663483612873133E-5</v>
      </c>
      <c r="U876" s="470">
        <v>1.807602062560195E-4</v>
      </c>
      <c r="V876" s="470">
        <v>9.7395918490750713E-5</v>
      </c>
      <c r="W876" s="470">
        <v>1.8589237677756314E-4</v>
      </c>
      <c r="X876" s="470">
        <v>1.3634331273484267E-4</v>
      </c>
      <c r="Y876" s="470">
        <v>2.0561332726890764E-4</v>
      </c>
      <c r="Z876" s="470">
        <v>1.1278958099656933E-3</v>
      </c>
      <c r="AA876" s="470">
        <v>6.0117916346080845E-4</v>
      </c>
      <c r="AB876" s="470">
        <v>2.4708230672566522E-5</v>
      </c>
      <c r="AC876" s="470">
        <v>1.601807476725849E-4</v>
      </c>
      <c r="AD876" s="470">
        <v>5.010122219476822E-5</v>
      </c>
      <c r="AE876" s="470">
        <v>1.0410008185653706E-4</v>
      </c>
      <c r="AF876" s="470">
        <v>2.3824159618444544E-5</v>
      </c>
      <c r="AG876" s="470">
        <v>1.2393996936518383E-5</v>
      </c>
      <c r="AH876" s="470">
        <v>2.2594512786553942E-5</v>
      </c>
      <c r="AI876" s="470">
        <v>3.3749332962813467E-5</v>
      </c>
      <c r="AJ876" s="470">
        <v>3.4878190850869715E-5</v>
      </c>
      <c r="AK876" s="470">
        <v>1.2893987712179768E-3</v>
      </c>
      <c r="AL876" s="470">
        <v>1.2115198388522269E-3</v>
      </c>
      <c r="AM876" s="470">
        <v>7.1758610689853048E-4</v>
      </c>
      <c r="AN876" s="470">
        <v>5.6010303726554873E-5</v>
      </c>
      <c r="AO876" s="470">
        <v>6.3589252131618541E-3</v>
      </c>
      <c r="AP876" s="470">
        <v>1.6109094083426093E-2</v>
      </c>
      <c r="AQ876" s="470">
        <v>9.2711023494513461E-4</v>
      </c>
      <c r="AR876" s="470">
        <v>1.6490708370763053E-3</v>
      </c>
      <c r="AS876" s="470">
        <v>2.8888799226399275E-4</v>
      </c>
      <c r="AT876" s="471">
        <v>4.8313170335289096E-5</v>
      </c>
      <c r="AU876" s="469">
        <v>8.0216634996807448E-4</v>
      </c>
      <c r="AV876" s="470">
        <v>6.6638873606224112E-5</v>
      </c>
      <c r="AW876" s="470">
        <v>1.4457194646194633E-4</v>
      </c>
      <c r="AX876" s="470">
        <v>8.8061281664045135E-6</v>
      </c>
      <c r="AY876" s="470">
        <v>1.1160122134745963E-3</v>
      </c>
      <c r="AZ876" s="470">
        <v>8.9406171082573676E-5</v>
      </c>
      <c r="BA876" s="470">
        <v>2.6920672602445866E-5</v>
      </c>
      <c r="BB876" s="470">
        <v>4.4071404488063315E-5</v>
      </c>
      <c r="BC876" s="470">
        <v>7.2722311770917865E-7</v>
      </c>
      <c r="BD876" s="470">
        <v>1.5930449542356242E-4</v>
      </c>
      <c r="BE876" s="470">
        <v>1.0833109499591404E-5</v>
      </c>
      <c r="BF876" s="470">
        <v>3.7048711442067305E-6</v>
      </c>
      <c r="BG876" s="470">
        <v>7.8915499903252175E-6</v>
      </c>
      <c r="BH876" s="470">
        <v>6.4679214549570782E-6</v>
      </c>
      <c r="BI876" s="470">
        <v>1.3276321025819688E-5</v>
      </c>
      <c r="BJ876" s="470">
        <v>1.8960943995567585E-5</v>
      </c>
      <c r="BK876" s="470">
        <v>2.888005141855486E-5</v>
      </c>
      <c r="BL876" s="470">
        <v>1.7658162530786131E-5</v>
      </c>
      <c r="BM876" s="470">
        <v>2.8474661694127749E-5</v>
      </c>
      <c r="BN876" s="470">
        <v>2.9523782074859268E-5</v>
      </c>
      <c r="BO876" s="470">
        <v>4.0973800304443506E-5</v>
      </c>
      <c r="BP876" s="470">
        <v>5.0128795961715686E-5</v>
      </c>
      <c r="BQ876" s="470">
        <v>1.6630920661450754E-5</v>
      </c>
      <c r="BR876" s="470">
        <v>2.4199416864476329E-6</v>
      </c>
      <c r="BS876" s="470">
        <v>2.3472170344160356E-5</v>
      </c>
      <c r="BT876" s="470">
        <v>1.242481766737631E-5</v>
      </c>
      <c r="BU876" s="470">
        <v>5.9530852963861638E-6</v>
      </c>
      <c r="BV876" s="470">
        <v>4.5667003813834292E-6</v>
      </c>
      <c r="BW876" s="470">
        <v>1.218733183671888E-6</v>
      </c>
      <c r="BX876" s="470">
        <v>4.9677364889413925E-6</v>
      </c>
      <c r="BY876" s="470">
        <v>7.2110455085438489E-6</v>
      </c>
      <c r="BZ876" s="470">
        <v>5.1941920300239179E-6</v>
      </c>
      <c r="CA876" s="470">
        <v>2.3814719273064147E-5</v>
      </c>
      <c r="CB876" s="470">
        <v>3.4846481966222179E-5</v>
      </c>
      <c r="CC876" s="470">
        <v>2.2915257316388466E-5</v>
      </c>
      <c r="CD876" s="470">
        <v>1.0642778925786527E-5</v>
      </c>
      <c r="CE876" s="470">
        <v>1.914436028935443E-4</v>
      </c>
      <c r="CF876" s="470">
        <v>5.4424543050964633E-4</v>
      </c>
      <c r="CG876" s="470">
        <v>2.9314075033169501E-5</v>
      </c>
      <c r="CH876" s="470">
        <v>2.8423827327177739E-5</v>
      </c>
      <c r="CI876" s="470">
        <v>4.6996316748593888E-5</v>
      </c>
      <c r="CJ876" s="471">
        <v>1.0602845698944411E-5</v>
      </c>
    </row>
    <row r="877" spans="2:88">
      <c r="B877" s="273"/>
      <c r="C877" s="565">
        <f t="shared" si="121"/>
        <v>2</v>
      </c>
      <c r="D877" s="617" t="str">
        <f t="shared" si="121"/>
        <v>林業</v>
      </c>
      <c r="E877" s="472">
        <v>1.0023050803384902E-4</v>
      </c>
      <c r="F877" s="473">
        <v>1.0726404786420995</v>
      </c>
      <c r="G877" s="473">
        <v>1.1074830823435405E-4</v>
      </c>
      <c r="H877" s="473">
        <v>2.7517171143433807E-5</v>
      </c>
      <c r="I877" s="473">
        <v>3.3556624233195618E-4</v>
      </c>
      <c r="J877" s="473">
        <v>4.6164703179910533E-5</v>
      </c>
      <c r="K877" s="473">
        <v>2.2911851899992518E-2</v>
      </c>
      <c r="L877" s="473">
        <v>1.5679868408463585E-4</v>
      </c>
      <c r="M877" s="473">
        <v>1.3656683318603446E-6</v>
      </c>
      <c r="N877" s="473">
        <v>4.9717722067574574E-5</v>
      </c>
      <c r="O877" s="473">
        <v>7.5098862440985779E-5</v>
      </c>
      <c r="P877" s="473">
        <v>1.8956725198738801E-5</v>
      </c>
      <c r="Q877" s="473">
        <v>6.400220076195448E-5</v>
      </c>
      <c r="R877" s="473">
        <v>2.2946274481991498E-5</v>
      </c>
      <c r="S877" s="473">
        <v>2.5382929019487179E-5</v>
      </c>
      <c r="T877" s="473">
        <v>1.4042277861334224E-5</v>
      </c>
      <c r="U877" s="473">
        <v>3.2841468880441634E-5</v>
      </c>
      <c r="V877" s="473">
        <v>2.5280479091854095E-5</v>
      </c>
      <c r="W877" s="473">
        <v>3.9478553595279627E-5</v>
      </c>
      <c r="X877" s="473">
        <v>2.5666253829051078E-5</v>
      </c>
      <c r="Y877" s="473">
        <v>1.5416405450149809E-5</v>
      </c>
      <c r="Z877" s="473">
        <v>5.5098408023952436E-4</v>
      </c>
      <c r="AA877" s="473">
        <v>2.7805353605538877E-4</v>
      </c>
      <c r="AB877" s="473">
        <v>1.8882166136490686E-5</v>
      </c>
      <c r="AC877" s="473">
        <v>3.5662716439891142E-5</v>
      </c>
      <c r="AD877" s="473">
        <v>2.8091326602619172E-5</v>
      </c>
      <c r="AE877" s="473">
        <v>2.6300399331748376E-5</v>
      </c>
      <c r="AF877" s="473">
        <v>3.1363555365728473E-5</v>
      </c>
      <c r="AG877" s="473">
        <v>6.8538693768828629E-6</v>
      </c>
      <c r="AH877" s="473">
        <v>3.4079871769525143E-5</v>
      </c>
      <c r="AI877" s="473">
        <v>5.9830238992655847E-5</v>
      </c>
      <c r="AJ877" s="473">
        <v>1.8191832795948456E-5</v>
      </c>
      <c r="AK877" s="473">
        <v>8.2091280179011255E-5</v>
      </c>
      <c r="AL877" s="473">
        <v>7.8791799693539685E-5</v>
      </c>
      <c r="AM877" s="473">
        <v>9.3702576307556207E-5</v>
      </c>
      <c r="AN877" s="473">
        <v>1.8429731531657311E-5</v>
      </c>
      <c r="AO877" s="473">
        <v>6.6352986126342727E-4</v>
      </c>
      <c r="AP877" s="473">
        <v>1.2720165746596657E-3</v>
      </c>
      <c r="AQ877" s="473">
        <v>3.4549287776603726E-5</v>
      </c>
      <c r="AR877" s="473">
        <v>7.0048666833434273E-5</v>
      </c>
      <c r="AS877" s="473">
        <v>1.369601268052828E-3</v>
      </c>
      <c r="AT877" s="474">
        <v>1.4798568487729426E-5</v>
      </c>
      <c r="AU877" s="472">
        <v>9.6586913825049611E-6</v>
      </c>
      <c r="AV877" s="473">
        <v>9.1496241019366445E-5</v>
      </c>
      <c r="AW877" s="473">
        <v>3.4186399159999417E-6</v>
      </c>
      <c r="AX877" s="473">
        <v>2.5569925407004339E-6</v>
      </c>
      <c r="AY877" s="473">
        <v>9.1449368039371387E-6</v>
      </c>
      <c r="AZ877" s="473">
        <v>4.7058941395039975E-6</v>
      </c>
      <c r="BA877" s="473">
        <v>1.1741511601754785E-4</v>
      </c>
      <c r="BB877" s="473">
        <v>9.0131389805390235E-6</v>
      </c>
      <c r="BC877" s="473">
        <v>3.0049740436304449E-7</v>
      </c>
      <c r="BD877" s="473">
        <v>7.4645760732715795E-6</v>
      </c>
      <c r="BE877" s="473">
        <v>8.1636192197978208E-6</v>
      </c>
      <c r="BF877" s="473">
        <v>1.7146654487011011E-6</v>
      </c>
      <c r="BG877" s="473">
        <v>3.3801256118992837E-6</v>
      </c>
      <c r="BH877" s="473">
        <v>2.6349932000085687E-6</v>
      </c>
      <c r="BI877" s="473">
        <v>2.3761138595193146E-6</v>
      </c>
      <c r="BJ877" s="473">
        <v>2.2061855706407937E-6</v>
      </c>
      <c r="BK877" s="473">
        <v>4.2212424325818397E-6</v>
      </c>
      <c r="BL877" s="473">
        <v>5.0024389256538419E-6</v>
      </c>
      <c r="BM877" s="473">
        <v>5.3720476813444028E-6</v>
      </c>
      <c r="BN877" s="473">
        <v>5.3834703552891884E-6</v>
      </c>
      <c r="BO877" s="473">
        <v>3.1852757968134656E-6</v>
      </c>
      <c r="BP877" s="473">
        <v>3.3445591852687203E-5</v>
      </c>
      <c r="BQ877" s="473">
        <v>1.4933164290716371E-5</v>
      </c>
      <c r="BR877" s="473">
        <v>1.9732734787994724E-6</v>
      </c>
      <c r="BS877" s="473">
        <v>3.6632386498573238E-6</v>
      </c>
      <c r="BT877" s="473">
        <v>2.8880149347843507E-6</v>
      </c>
      <c r="BU877" s="473">
        <v>3.4601082258393421E-6</v>
      </c>
      <c r="BV877" s="473">
        <v>3.5708613004017013E-6</v>
      </c>
      <c r="BW877" s="473">
        <v>7.7391984997476935E-7</v>
      </c>
      <c r="BX877" s="473">
        <v>3.0615644852597878E-6</v>
      </c>
      <c r="BY877" s="473">
        <v>8.1995589386842537E-6</v>
      </c>
      <c r="BZ877" s="473">
        <v>2.133789367327791E-6</v>
      </c>
      <c r="CA877" s="473">
        <v>4.3801918008717247E-6</v>
      </c>
      <c r="CB877" s="473">
        <v>4.1991470342461379E-6</v>
      </c>
      <c r="CC877" s="473">
        <v>9.956617164081231E-6</v>
      </c>
      <c r="CD877" s="473">
        <v>3.2261111234892349E-6</v>
      </c>
      <c r="CE877" s="473">
        <v>5.2066096545555866E-6</v>
      </c>
      <c r="CF877" s="473">
        <v>7.5058275010967717E-6</v>
      </c>
      <c r="CG877" s="473">
        <v>4.0274876265432401E-6</v>
      </c>
      <c r="CH877" s="473">
        <v>3.2960944937592857E-6</v>
      </c>
      <c r="CI877" s="473">
        <v>1.2525224022518703E-4</v>
      </c>
      <c r="CJ877" s="474">
        <v>2.4195646872038118E-6</v>
      </c>
    </row>
    <row r="878" spans="2:88">
      <c r="B878" s="273"/>
      <c r="C878" s="565">
        <f t="shared" si="121"/>
        <v>3</v>
      </c>
      <c r="D878" s="617" t="str">
        <f t="shared" si="121"/>
        <v>漁業</v>
      </c>
      <c r="E878" s="472">
        <v>3.986353120568844E-4</v>
      </c>
      <c r="F878" s="473">
        <v>3.0960950889575325E-4</v>
      </c>
      <c r="G878" s="473">
        <v>1.0127918595007459</v>
      </c>
      <c r="H878" s="473">
        <v>2.4943753366048654E-5</v>
      </c>
      <c r="I878" s="473">
        <v>3.690994970793076E-2</v>
      </c>
      <c r="J878" s="473">
        <v>8.5163217076513392E-5</v>
      </c>
      <c r="K878" s="473">
        <v>7.8055560377665763E-5</v>
      </c>
      <c r="L878" s="473">
        <v>7.6539079350604124E-5</v>
      </c>
      <c r="M878" s="473">
        <v>1.2187525184384391E-6</v>
      </c>
      <c r="N878" s="473">
        <v>3.0096586782844395E-5</v>
      </c>
      <c r="O878" s="473">
        <v>9.2309927783750732E-5</v>
      </c>
      <c r="P878" s="473">
        <v>7.9950510113411559E-5</v>
      </c>
      <c r="Q878" s="473">
        <v>2.9282144602309305E-4</v>
      </c>
      <c r="R878" s="473">
        <v>1.8269335155464658E-5</v>
      </c>
      <c r="S878" s="473">
        <v>9.2651093521150623E-6</v>
      </c>
      <c r="T878" s="473">
        <v>1.5956757588307996E-5</v>
      </c>
      <c r="U878" s="473">
        <v>1.2233047243944335E-5</v>
      </c>
      <c r="V878" s="473">
        <v>1.6240675739682401E-5</v>
      </c>
      <c r="W878" s="473">
        <v>1.5705540072122592E-5</v>
      </c>
      <c r="X878" s="473">
        <v>2.1510081313301906E-5</v>
      </c>
      <c r="Y878" s="473">
        <v>1.2320839146685206E-5</v>
      </c>
      <c r="Z878" s="473">
        <v>6.5746483809775869E-3</v>
      </c>
      <c r="AA878" s="473">
        <v>1.9311513317440198E-5</v>
      </c>
      <c r="AB878" s="473">
        <v>5.7807238709627847E-5</v>
      </c>
      <c r="AC878" s="473">
        <v>1.1655249472030617E-5</v>
      </c>
      <c r="AD878" s="473">
        <v>1.1762659452753243E-5</v>
      </c>
      <c r="AE878" s="473">
        <v>8.3787169202629405E-6</v>
      </c>
      <c r="AF878" s="473">
        <v>1.3170853707549339E-5</v>
      </c>
      <c r="AG878" s="473">
        <v>1.4675800549692861E-6</v>
      </c>
      <c r="AH878" s="473">
        <v>1.0768805389469649E-5</v>
      </c>
      <c r="AI878" s="473">
        <v>2.713879409539025E-5</v>
      </c>
      <c r="AJ878" s="473">
        <v>1.575249763341752E-5</v>
      </c>
      <c r="AK878" s="473">
        <v>1.1621191910468272E-4</v>
      </c>
      <c r="AL878" s="473">
        <v>2.9655127081463898E-4</v>
      </c>
      <c r="AM878" s="473">
        <v>4.9957128296530561E-5</v>
      </c>
      <c r="AN878" s="473">
        <v>1.6698520640843465E-5</v>
      </c>
      <c r="AO878" s="473">
        <v>1.9170547822352814E-3</v>
      </c>
      <c r="AP878" s="473">
        <v>4.2896926153094886E-3</v>
      </c>
      <c r="AQ878" s="473">
        <v>2.8894769067121745E-5</v>
      </c>
      <c r="AR878" s="473">
        <v>1.7705586084370114E-4</v>
      </c>
      <c r="AS878" s="473">
        <v>5.2016304090743567E-4</v>
      </c>
      <c r="AT878" s="474">
        <v>2.0140810682558108E-5</v>
      </c>
      <c r="AU878" s="472">
        <v>7.0307600936441819E-5</v>
      </c>
      <c r="AV878" s="473">
        <v>2.4787428297491845E-5</v>
      </c>
      <c r="AW878" s="473">
        <v>6.3193789449761243E-4</v>
      </c>
      <c r="AX878" s="473">
        <v>1.2728043306606014E-6</v>
      </c>
      <c r="AY878" s="473">
        <v>5.4864395021795491E-4</v>
      </c>
      <c r="AZ878" s="473">
        <v>6.4735694274514782E-6</v>
      </c>
      <c r="BA878" s="473">
        <v>6.0355541149921242E-6</v>
      </c>
      <c r="BB878" s="473">
        <v>1.1574393485416054E-5</v>
      </c>
      <c r="BC878" s="473">
        <v>2.7025645492365151E-7</v>
      </c>
      <c r="BD878" s="473">
        <v>4.5645421104393778E-6</v>
      </c>
      <c r="BE878" s="473">
        <v>2.7747828288964197E-6</v>
      </c>
      <c r="BF878" s="473">
        <v>2.1889396920768203E-6</v>
      </c>
      <c r="BG878" s="473">
        <v>6.3795683209848581E-6</v>
      </c>
      <c r="BH878" s="473">
        <v>2.3339392730298044E-6</v>
      </c>
      <c r="BI878" s="473">
        <v>1.9168557772884412E-6</v>
      </c>
      <c r="BJ878" s="473">
        <v>1.7683030824115634E-6</v>
      </c>
      <c r="BK878" s="473">
        <v>2.665985218859483E-6</v>
      </c>
      <c r="BL878" s="473">
        <v>2.6262764218895304E-6</v>
      </c>
      <c r="BM878" s="473">
        <v>2.9347922603338603E-6</v>
      </c>
      <c r="BN878" s="473">
        <v>3.1451745496178177E-6</v>
      </c>
      <c r="BO878" s="473">
        <v>2.3392646434661078E-6</v>
      </c>
      <c r="BP878" s="473">
        <v>7.4251820761053785E-5</v>
      </c>
      <c r="BQ878" s="473">
        <v>2.0005756908779756E-6</v>
      </c>
      <c r="BR878" s="473">
        <v>1.3325047042188615E-6</v>
      </c>
      <c r="BS878" s="473">
        <v>1.5403138119484917E-6</v>
      </c>
      <c r="BT878" s="473">
        <v>1.20429756707757E-6</v>
      </c>
      <c r="BU878" s="473">
        <v>1.28249651745827E-6</v>
      </c>
      <c r="BV878" s="473">
        <v>2.166019437740639E-6</v>
      </c>
      <c r="BW878" s="473">
        <v>2.9301765576272398E-7</v>
      </c>
      <c r="BX878" s="473">
        <v>1.1481636622659666E-6</v>
      </c>
      <c r="BY878" s="473">
        <v>3.3933217885094882E-6</v>
      </c>
      <c r="BZ878" s="473">
        <v>1.7858773862425373E-6</v>
      </c>
      <c r="CA878" s="473">
        <v>7.8298627861078549E-6</v>
      </c>
      <c r="CB878" s="473">
        <v>1.8180486367489603E-5</v>
      </c>
      <c r="CC878" s="473">
        <v>6.649305508739564E-6</v>
      </c>
      <c r="CD878" s="473">
        <v>1.8864152875375207E-6</v>
      </c>
      <c r="CE878" s="473">
        <v>1.2313149498664806E-4</v>
      </c>
      <c r="CF878" s="473">
        <v>3.0967891574745451E-4</v>
      </c>
      <c r="CG878" s="473">
        <v>3.2600793786310276E-6</v>
      </c>
      <c r="CH878" s="473">
        <v>9.5012415537458769E-6</v>
      </c>
      <c r="CI878" s="473">
        <v>2.0024156439261288E-5</v>
      </c>
      <c r="CJ878" s="474">
        <v>3.8658498400010824E-6</v>
      </c>
    </row>
    <row r="879" spans="2:88">
      <c r="B879" s="273"/>
      <c r="C879" s="565">
        <f t="shared" si="121"/>
        <v>4</v>
      </c>
      <c r="D879" s="617" t="str">
        <f t="shared" si="121"/>
        <v>鉱業</v>
      </c>
      <c r="E879" s="472">
        <v>1.2252342493616065E-4</v>
      </c>
      <c r="F879" s="473">
        <v>1.0319673249713506E-4</v>
      </c>
      <c r="G879" s="473">
        <v>3.6965975564700102E-4</v>
      </c>
      <c r="H879" s="473">
        <v>1.0008221714690275</v>
      </c>
      <c r="I879" s="473">
        <v>1.1871140098784335E-4</v>
      </c>
      <c r="J879" s="473">
        <v>1.8721598377871462E-4</v>
      </c>
      <c r="K879" s="473">
        <v>2.4804230684740628E-4</v>
      </c>
      <c r="L879" s="473">
        <v>8.082106806780949E-4</v>
      </c>
      <c r="M879" s="473">
        <v>7.7113603138350148E-3</v>
      </c>
      <c r="N879" s="473">
        <v>2.2447373175378679E-4</v>
      </c>
      <c r="O879" s="473">
        <v>1.1399643311065339E-3</v>
      </c>
      <c r="P879" s="473">
        <v>3.5963062515104947E-4</v>
      </c>
      <c r="Q879" s="473">
        <v>4.3677682050969208E-4</v>
      </c>
      <c r="R879" s="473">
        <v>1.8325162560716749E-4</v>
      </c>
      <c r="S879" s="473">
        <v>1.6535794868527257E-4</v>
      </c>
      <c r="T879" s="473">
        <v>9.5663888498420029E-5</v>
      </c>
      <c r="U879" s="473">
        <v>9.0760453665858899E-5</v>
      </c>
      <c r="V879" s="473">
        <v>1.6015704003412667E-4</v>
      </c>
      <c r="W879" s="473">
        <v>1.1043382488447075E-4</v>
      </c>
      <c r="X879" s="473">
        <v>6.7706987100592744E-5</v>
      </c>
      <c r="Y879" s="473">
        <v>9.6602283010991738E-5</v>
      </c>
      <c r="Z879" s="473">
        <v>6.2159236158707633E-5</v>
      </c>
      <c r="AA879" s="473">
        <v>2.508263378795588E-4</v>
      </c>
      <c r="AB879" s="473">
        <v>3.4681856341202918E-3</v>
      </c>
      <c r="AC879" s="473">
        <v>2.2159599207968907E-4</v>
      </c>
      <c r="AD879" s="473">
        <v>3.4712883838489584E-4</v>
      </c>
      <c r="AE879" s="473">
        <v>1.2716924650717931E-4</v>
      </c>
      <c r="AF879" s="473">
        <v>3.7534490386649199E-5</v>
      </c>
      <c r="AG879" s="473">
        <v>1.2639753555579988E-5</v>
      </c>
      <c r="AH879" s="473">
        <v>2.1990575604586112E-4</v>
      </c>
      <c r="AI879" s="473">
        <v>5.4226876035633899E-5</v>
      </c>
      <c r="AJ879" s="473">
        <v>9.8266406949459073E-5</v>
      </c>
      <c r="AK879" s="473">
        <v>1.092089193972985E-4</v>
      </c>
      <c r="AL879" s="473">
        <v>9.6366296856251093E-5</v>
      </c>
      <c r="AM879" s="473">
        <v>5.4228562500480612E-5</v>
      </c>
      <c r="AN879" s="473">
        <v>4.5971565290162442E-5</v>
      </c>
      <c r="AO879" s="473">
        <v>2.3984032656905037E-4</v>
      </c>
      <c r="AP879" s="473">
        <v>1.4857348164976707E-4</v>
      </c>
      <c r="AQ879" s="473">
        <v>1.3075420492665303E-4</v>
      </c>
      <c r="AR879" s="473">
        <v>1.4256480201429918E-4</v>
      </c>
      <c r="AS879" s="473">
        <v>5.4519714216921869E-5</v>
      </c>
      <c r="AT879" s="474">
        <v>1.6646846883373379E-4</v>
      </c>
      <c r="AU879" s="472">
        <v>2.0153326171814677E-5</v>
      </c>
      <c r="AV879" s="473">
        <v>1.4621835559920695E-5</v>
      </c>
      <c r="AW879" s="473">
        <v>3.2812766281437917E-5</v>
      </c>
      <c r="AX879" s="473">
        <v>5.1513733041170353E-5</v>
      </c>
      <c r="AY879" s="473">
        <v>1.4239711885932795E-5</v>
      </c>
      <c r="AZ879" s="473">
        <v>1.6549102930615881E-5</v>
      </c>
      <c r="BA879" s="473">
        <v>1.9925837114096872E-5</v>
      </c>
      <c r="BB879" s="473">
        <v>6.8929088968956595E-5</v>
      </c>
      <c r="BC879" s="473">
        <v>2.8859523870915095E-5</v>
      </c>
      <c r="BD879" s="473">
        <v>3.0497168417433418E-5</v>
      </c>
      <c r="BE879" s="473">
        <v>1.0282431589007831E-4</v>
      </c>
      <c r="BF879" s="473">
        <v>1.4134641688956495E-4</v>
      </c>
      <c r="BG879" s="473">
        <v>2.806343663657339E-4</v>
      </c>
      <c r="BH879" s="473">
        <v>5.2612364827268822E-5</v>
      </c>
      <c r="BI879" s="473">
        <v>3.4839008365822435E-5</v>
      </c>
      <c r="BJ879" s="473">
        <v>2.8040809016480614E-5</v>
      </c>
      <c r="BK879" s="473">
        <v>2.6986560090874849E-5</v>
      </c>
      <c r="BL879" s="473">
        <v>2.7534162811202516E-5</v>
      </c>
      <c r="BM879" s="473">
        <v>3.3309425924366871E-5</v>
      </c>
      <c r="BN879" s="473">
        <v>2.5353025722199882E-5</v>
      </c>
      <c r="BO879" s="473">
        <v>3.2335821885964215E-5</v>
      </c>
      <c r="BP879" s="473">
        <v>1.8346447249098359E-5</v>
      </c>
      <c r="BQ879" s="473">
        <v>3.4022439175246822E-5</v>
      </c>
      <c r="BR879" s="473">
        <v>2.3352131008591981E-5</v>
      </c>
      <c r="BS879" s="473">
        <v>1.5484626419940031E-5</v>
      </c>
      <c r="BT879" s="473">
        <v>1.5942181053498512E-5</v>
      </c>
      <c r="BU879" s="473">
        <v>9.6406912081021473E-6</v>
      </c>
      <c r="BV879" s="473">
        <v>4.41167703678689E-6</v>
      </c>
      <c r="BW879" s="473">
        <v>1.6711656792808447E-6</v>
      </c>
      <c r="BX879" s="473">
        <v>2.7974304644551895E-5</v>
      </c>
      <c r="BY879" s="473">
        <v>5.999046314294414E-6</v>
      </c>
      <c r="BZ879" s="473">
        <v>1.0366044976290189E-5</v>
      </c>
      <c r="CA879" s="473">
        <v>7.072737510715847E-6</v>
      </c>
      <c r="CB879" s="473">
        <v>1.27309694791032E-5</v>
      </c>
      <c r="CC879" s="473">
        <v>7.5692257618758423E-6</v>
      </c>
      <c r="CD879" s="473">
        <v>6.7339612436790828E-6</v>
      </c>
      <c r="CE879" s="473">
        <v>1.4433508315169627E-5</v>
      </c>
      <c r="CF879" s="473">
        <v>1.0967913083804358E-5</v>
      </c>
      <c r="CG879" s="473">
        <v>1.1491540004429797E-5</v>
      </c>
      <c r="CH879" s="473">
        <v>1.070591535037933E-5</v>
      </c>
      <c r="CI879" s="473">
        <v>1.7716550795116061E-5</v>
      </c>
      <c r="CJ879" s="474">
        <v>1.965029014663134E-5</v>
      </c>
    </row>
    <row r="880" spans="2:88">
      <c r="B880" s="273"/>
      <c r="C880" s="565">
        <f t="shared" si="121"/>
        <v>5</v>
      </c>
      <c r="D880" s="617" t="str">
        <f t="shared" si="121"/>
        <v>飲食料品</v>
      </c>
      <c r="E880" s="472">
        <v>8.6505716950126491E-3</v>
      </c>
      <c r="F880" s="473">
        <v>1.4913286104124366E-3</v>
      </c>
      <c r="G880" s="473">
        <v>1.2373367920388277E-2</v>
      </c>
      <c r="H880" s="473">
        <v>2.1032117779505195E-5</v>
      </c>
      <c r="I880" s="473">
        <v>1.0466819372501834</v>
      </c>
      <c r="J880" s="473">
        <v>8.7835107519795158E-4</v>
      </c>
      <c r="K880" s="473">
        <v>5.5180731238728918E-4</v>
      </c>
      <c r="L880" s="473">
        <v>1.4729373879357062E-3</v>
      </c>
      <c r="M880" s="473">
        <v>3.114326740820625E-6</v>
      </c>
      <c r="N880" s="473">
        <v>2.679866867290875E-4</v>
      </c>
      <c r="O880" s="473">
        <v>1.5091028038074269E-4</v>
      </c>
      <c r="P880" s="473">
        <v>2.0585075344634202E-5</v>
      </c>
      <c r="Q880" s="473">
        <v>5.6818404418880692E-5</v>
      </c>
      <c r="R880" s="473">
        <v>1.3107682831056031E-5</v>
      </c>
      <c r="S880" s="473">
        <v>1.3871163288717195E-5</v>
      </c>
      <c r="T880" s="473">
        <v>1.0743948215576016E-5</v>
      </c>
      <c r="U880" s="473">
        <v>2.635308405294954E-5</v>
      </c>
      <c r="V880" s="473">
        <v>2.9625636639650274E-5</v>
      </c>
      <c r="W880" s="473">
        <v>2.3704204413759179E-5</v>
      </c>
      <c r="X880" s="473">
        <v>1.6921140619866438E-5</v>
      </c>
      <c r="Y880" s="473">
        <v>1.9847585651093503E-5</v>
      </c>
      <c r="Z880" s="473">
        <v>6.4693269110414659E-4</v>
      </c>
      <c r="AA880" s="473">
        <v>2.7940540179479069E-5</v>
      </c>
      <c r="AB880" s="473">
        <v>9.6995186538130244E-6</v>
      </c>
      <c r="AC880" s="473">
        <v>1.7951031616958541E-5</v>
      </c>
      <c r="AD880" s="473">
        <v>1.6378503331462445E-5</v>
      </c>
      <c r="AE880" s="473">
        <v>1.4728736379736693E-5</v>
      </c>
      <c r="AF880" s="473">
        <v>7.3926680661871404E-6</v>
      </c>
      <c r="AG880" s="473">
        <v>1.5951827036750512E-6</v>
      </c>
      <c r="AH880" s="473">
        <v>1.0566011151775042E-5</v>
      </c>
      <c r="AI880" s="473">
        <v>1.7975266824101459E-5</v>
      </c>
      <c r="AJ880" s="473">
        <v>6.0660293781429033E-5</v>
      </c>
      <c r="AK880" s="473">
        <v>1.4937429095580777E-3</v>
      </c>
      <c r="AL880" s="473">
        <v>2.0749101044535111E-3</v>
      </c>
      <c r="AM880" s="473">
        <v>2.713459544220854E-4</v>
      </c>
      <c r="AN880" s="473">
        <v>1.0209618887926184E-5</v>
      </c>
      <c r="AO880" s="473">
        <v>1.3639045590270425E-2</v>
      </c>
      <c r="AP880" s="473">
        <v>4.7193726771414805E-2</v>
      </c>
      <c r="AQ880" s="473">
        <v>8.9969685754841887E-5</v>
      </c>
      <c r="AR880" s="473">
        <v>1.0639217435370037E-3</v>
      </c>
      <c r="AS880" s="473">
        <v>1.1560832617274728E-4</v>
      </c>
      <c r="AT880" s="474">
        <v>2.357079819032681E-4</v>
      </c>
      <c r="AU880" s="472">
        <v>4.8220683302584806E-4</v>
      </c>
      <c r="AV880" s="473">
        <v>3.3466651289483452E-4</v>
      </c>
      <c r="AW880" s="473">
        <v>8.468595798872999E-4</v>
      </c>
      <c r="AX880" s="473">
        <v>5.1694697872193883E-6</v>
      </c>
      <c r="AY880" s="473">
        <v>2.6903426912617571E-3</v>
      </c>
      <c r="AZ880" s="473">
        <v>6.2156014336619964E-5</v>
      </c>
      <c r="BA880" s="473">
        <v>5.617394985283547E-5</v>
      </c>
      <c r="BB880" s="473">
        <v>1.6515605787454084E-4</v>
      </c>
      <c r="BC880" s="473">
        <v>8.2928574735453529E-7</v>
      </c>
      <c r="BD880" s="473">
        <v>5.5096113483975766E-5</v>
      </c>
      <c r="BE880" s="473">
        <v>1.7322658876080192E-5</v>
      </c>
      <c r="BF880" s="473">
        <v>3.6829047410808485E-6</v>
      </c>
      <c r="BG880" s="473">
        <v>6.1357551808083602E-6</v>
      </c>
      <c r="BH880" s="473">
        <v>4.3646196197195501E-6</v>
      </c>
      <c r="BI880" s="473">
        <v>4.2885188542392094E-6</v>
      </c>
      <c r="BJ880" s="473">
        <v>4.5212172274539173E-6</v>
      </c>
      <c r="BK880" s="473">
        <v>8.6846395813154268E-6</v>
      </c>
      <c r="BL880" s="473">
        <v>7.9220690583092468E-6</v>
      </c>
      <c r="BM880" s="473">
        <v>8.5031295260331788E-6</v>
      </c>
      <c r="BN880" s="473">
        <v>8.3247145530489109E-6</v>
      </c>
      <c r="BO880" s="473">
        <v>8.6313961700960446E-6</v>
      </c>
      <c r="BP880" s="473">
        <v>6.7434042563882179E-5</v>
      </c>
      <c r="BQ880" s="473">
        <v>7.8630726803203709E-6</v>
      </c>
      <c r="BR880" s="473">
        <v>1.9738998037872689E-6</v>
      </c>
      <c r="BS880" s="473">
        <v>6.5569856780910408E-6</v>
      </c>
      <c r="BT880" s="473">
        <v>5.4738444265356933E-6</v>
      </c>
      <c r="BU880" s="473">
        <v>3.915267812783221E-6</v>
      </c>
      <c r="BV880" s="473">
        <v>2.7844437781175446E-6</v>
      </c>
      <c r="BW880" s="473">
        <v>6.3782248367026859E-7</v>
      </c>
      <c r="BX880" s="473">
        <v>5.6850875262336624E-6</v>
      </c>
      <c r="BY880" s="473">
        <v>4.8502180918953353E-6</v>
      </c>
      <c r="BZ880" s="473">
        <v>6.8324114323631687E-6</v>
      </c>
      <c r="CA880" s="473">
        <v>7.0468854319252742E-5</v>
      </c>
      <c r="CB880" s="473">
        <v>1.5287445073250124E-4</v>
      </c>
      <c r="CC880" s="473">
        <v>2.7867297206903364E-5</v>
      </c>
      <c r="CD880" s="473">
        <v>3.7987528373577603E-6</v>
      </c>
      <c r="CE880" s="473">
        <v>1.069831024049644E-3</v>
      </c>
      <c r="CF880" s="473">
        <v>3.4727360120878131E-3</v>
      </c>
      <c r="CG880" s="473">
        <v>9.4848506844455299E-6</v>
      </c>
      <c r="CH880" s="473">
        <v>6.8856759944626859E-5</v>
      </c>
      <c r="CI880" s="473">
        <v>3.577181283586154E-5</v>
      </c>
      <c r="CJ880" s="474">
        <v>4.4199449020996608E-5</v>
      </c>
    </row>
    <row r="881" spans="2:88">
      <c r="B881" s="273"/>
      <c r="C881" s="565">
        <f t="shared" si="121"/>
        <v>6</v>
      </c>
      <c r="D881" s="617" t="str">
        <f t="shared" si="121"/>
        <v>繊維製品</v>
      </c>
      <c r="E881" s="472">
        <v>3.2089455069199147E-4</v>
      </c>
      <c r="F881" s="473">
        <v>9.4508426723989258E-5</v>
      </c>
      <c r="G881" s="473">
        <v>1.1696748437522043E-3</v>
      </c>
      <c r="H881" s="473">
        <v>5.4889834366641827E-4</v>
      </c>
      <c r="I881" s="473">
        <v>2.1590317089213718E-4</v>
      </c>
      <c r="J881" s="473">
        <v>1.0151721981730382</v>
      </c>
      <c r="K881" s="473">
        <v>5.2796206142130986E-4</v>
      </c>
      <c r="L881" s="473">
        <v>1.2671189813154231E-4</v>
      </c>
      <c r="M881" s="473">
        <v>1.2513300617003748E-5</v>
      </c>
      <c r="N881" s="473">
        <v>6.4023763190373538E-4</v>
      </c>
      <c r="O881" s="473">
        <v>4.4690938268000731E-4</v>
      </c>
      <c r="P881" s="473">
        <v>1.472546598543366E-4</v>
      </c>
      <c r="Q881" s="473">
        <v>2.2736093692550183E-4</v>
      </c>
      <c r="R881" s="473">
        <v>1.8506300664386809E-4</v>
      </c>
      <c r="S881" s="473">
        <v>2.0770654916083586E-4</v>
      </c>
      <c r="T881" s="473">
        <v>1.7260846254438765E-4</v>
      </c>
      <c r="U881" s="473">
        <v>1.9340556474322138E-4</v>
      </c>
      <c r="V881" s="473">
        <v>3.7193124864859356E-4</v>
      </c>
      <c r="W881" s="473">
        <v>2.6291949825650281E-4</v>
      </c>
      <c r="X881" s="473">
        <v>3.4524225899978164E-4</v>
      </c>
      <c r="Y881" s="473">
        <v>2.6259595701227142E-4</v>
      </c>
      <c r="Z881" s="473">
        <v>3.3707478890702242E-4</v>
      </c>
      <c r="AA881" s="473">
        <v>3.5373018651476177E-4</v>
      </c>
      <c r="AB881" s="473">
        <v>5.0899481994499212E-5</v>
      </c>
      <c r="AC881" s="473">
        <v>1.7160511167598237E-4</v>
      </c>
      <c r="AD881" s="473">
        <v>2.2948087877286359E-4</v>
      </c>
      <c r="AE881" s="473">
        <v>3.8036201957073064E-4</v>
      </c>
      <c r="AF881" s="473">
        <v>1.6415927754776527E-4</v>
      </c>
      <c r="AG881" s="473">
        <v>1.7956605377977228E-5</v>
      </c>
      <c r="AH881" s="473">
        <v>2.0221433766858202E-4</v>
      </c>
      <c r="AI881" s="473">
        <v>9.8069470338421529E-5</v>
      </c>
      <c r="AJ881" s="473">
        <v>3.0848756495217177E-4</v>
      </c>
      <c r="AK881" s="473">
        <v>8.6289819787062832E-5</v>
      </c>
      <c r="AL881" s="473">
        <v>3.4929363753293685E-4</v>
      </c>
      <c r="AM881" s="473">
        <v>2.5399189228071661E-3</v>
      </c>
      <c r="AN881" s="473">
        <v>1.9368888998848709E-4</v>
      </c>
      <c r="AO881" s="473">
        <v>1.0736881071099047E-3</v>
      </c>
      <c r="AP881" s="473">
        <v>1.3438478146462154E-4</v>
      </c>
      <c r="AQ881" s="473">
        <v>4.4967924537263646E-4</v>
      </c>
      <c r="AR881" s="473">
        <v>5.9603854618909798E-4</v>
      </c>
      <c r="AS881" s="473">
        <v>1.3887339402503434E-3</v>
      </c>
      <c r="AT881" s="474">
        <v>1.441799663452021E-4</v>
      </c>
      <c r="AU881" s="472">
        <v>3.511621958315163E-5</v>
      </c>
      <c r="AV881" s="473">
        <v>4.9242179457213765E-5</v>
      </c>
      <c r="AW881" s="473">
        <v>3.1275246400378365E-4</v>
      </c>
      <c r="AX881" s="473">
        <v>2.5740411186387796E-5</v>
      </c>
      <c r="AY881" s="473">
        <v>3.2034110537146417E-5</v>
      </c>
      <c r="AZ881" s="473">
        <v>4.2456480404951917E-3</v>
      </c>
      <c r="BA881" s="473">
        <v>1.4479449173002956E-4</v>
      </c>
      <c r="BB881" s="473">
        <v>2.3165764989340743E-5</v>
      </c>
      <c r="BC881" s="473">
        <v>1.9975943685178447E-6</v>
      </c>
      <c r="BD881" s="473">
        <v>1.2234495412509564E-4</v>
      </c>
      <c r="BE881" s="473">
        <v>3.9325373109746692E-5</v>
      </c>
      <c r="BF881" s="473">
        <v>9.4173837780873427E-6</v>
      </c>
      <c r="BG881" s="473">
        <v>2.1095120888157039E-5</v>
      </c>
      <c r="BH881" s="473">
        <v>1.8815862617696967E-5</v>
      </c>
      <c r="BI881" s="473">
        <v>1.8258197885862882E-5</v>
      </c>
      <c r="BJ881" s="473">
        <v>2.833684616139468E-5</v>
      </c>
      <c r="BK881" s="473">
        <v>3.1627205801777957E-5</v>
      </c>
      <c r="BL881" s="473">
        <v>5.0197787530877812E-5</v>
      </c>
      <c r="BM881" s="473">
        <v>4.3756752206325059E-5</v>
      </c>
      <c r="BN881" s="473">
        <v>4.1988161169425785E-5</v>
      </c>
      <c r="BO881" s="473">
        <v>4.9971256822203281E-5</v>
      </c>
      <c r="BP881" s="473">
        <v>8.1449576698068734E-5</v>
      </c>
      <c r="BQ881" s="473">
        <v>4.2375088836327665E-5</v>
      </c>
      <c r="BR881" s="473">
        <v>6.830089840358995E-6</v>
      </c>
      <c r="BS881" s="473">
        <v>2.1378889523790429E-5</v>
      </c>
      <c r="BT881" s="473">
        <v>1.7561157616647331E-5</v>
      </c>
      <c r="BU881" s="473">
        <v>2.8797953578409586E-5</v>
      </c>
      <c r="BV881" s="473">
        <v>1.5374031700366753E-5</v>
      </c>
      <c r="BW881" s="473">
        <v>2.8522634325497313E-6</v>
      </c>
      <c r="BX881" s="473">
        <v>2.3702203001670525E-5</v>
      </c>
      <c r="BY881" s="473">
        <v>2.0288574184766719E-5</v>
      </c>
      <c r="BZ881" s="473">
        <v>2.2135852382207833E-5</v>
      </c>
      <c r="CA881" s="473">
        <v>1.095073721359841E-5</v>
      </c>
      <c r="CB881" s="473">
        <v>2.3539746203349219E-5</v>
      </c>
      <c r="CC881" s="473">
        <v>1.1727619499487668E-4</v>
      </c>
      <c r="CD881" s="473">
        <v>2.2609274019544136E-5</v>
      </c>
      <c r="CE881" s="473">
        <v>6.2636169858385632E-5</v>
      </c>
      <c r="CF881" s="473">
        <v>2.0956586298509427E-5</v>
      </c>
      <c r="CG881" s="473">
        <v>6.4837035600226884E-5</v>
      </c>
      <c r="CH881" s="473">
        <v>3.5092732464156902E-5</v>
      </c>
      <c r="CI881" s="473">
        <v>3.9856877204650043E-4</v>
      </c>
      <c r="CJ881" s="474">
        <v>1.7026188981946529E-5</v>
      </c>
    </row>
    <row r="882" spans="2:88">
      <c r="B882" s="273"/>
      <c r="C882" s="565">
        <f t="shared" si="121"/>
        <v>7</v>
      </c>
      <c r="D882" s="617" t="str">
        <f t="shared" si="121"/>
        <v>パルプ・紙・木製品</v>
      </c>
      <c r="E882" s="472">
        <v>2.87489486470571E-3</v>
      </c>
      <c r="F882" s="473">
        <v>1.4679824332586003E-3</v>
      </c>
      <c r="G882" s="473">
        <v>9.0885605763045172E-4</v>
      </c>
      <c r="H882" s="473">
        <v>1.1804545730937342E-3</v>
      </c>
      <c r="I882" s="473">
        <v>3.1756397650243386E-3</v>
      </c>
      <c r="J882" s="473">
        <v>1.770362686994183E-3</v>
      </c>
      <c r="K882" s="473">
        <v>1.0404666184696247</v>
      </c>
      <c r="L882" s="473">
        <v>2.2933607093421392E-3</v>
      </c>
      <c r="M882" s="473">
        <v>5.6705971149722861E-5</v>
      </c>
      <c r="N882" s="473">
        <v>1.7110019244073163E-3</v>
      </c>
      <c r="O882" s="473">
        <v>3.2159946739339943E-3</v>
      </c>
      <c r="P882" s="473">
        <v>7.5676456280622864E-4</v>
      </c>
      <c r="Q882" s="473">
        <v>2.5218028586882495E-3</v>
      </c>
      <c r="R882" s="473">
        <v>9.9283689774249968E-4</v>
      </c>
      <c r="S882" s="473">
        <v>1.1156960979715291E-3</v>
      </c>
      <c r="T882" s="473">
        <v>6.0224411585493615E-4</v>
      </c>
      <c r="U882" s="473">
        <v>1.4180506919838297E-3</v>
      </c>
      <c r="V882" s="473">
        <v>1.0547391337246822E-3</v>
      </c>
      <c r="W882" s="473">
        <v>1.7200963726132564E-3</v>
      </c>
      <c r="X882" s="473">
        <v>1.1079880208206992E-3</v>
      </c>
      <c r="Y882" s="473">
        <v>6.2975457668426387E-4</v>
      </c>
      <c r="Z882" s="473">
        <v>1.8055379635886711E-2</v>
      </c>
      <c r="AA882" s="473">
        <v>1.1723602826938448E-2</v>
      </c>
      <c r="AB882" s="473">
        <v>7.7894600203489144E-4</v>
      </c>
      <c r="AC882" s="473">
        <v>1.5540608845770877E-3</v>
      </c>
      <c r="AD882" s="473">
        <v>1.2319281961912681E-3</v>
      </c>
      <c r="AE882" s="473">
        <v>1.1719831604830192E-3</v>
      </c>
      <c r="AF882" s="473">
        <v>1.3974642536862707E-3</v>
      </c>
      <c r="AG882" s="473">
        <v>2.994609862840202E-4</v>
      </c>
      <c r="AH882" s="473">
        <v>1.517984200948559E-3</v>
      </c>
      <c r="AI882" s="473">
        <v>2.6517641675266089E-3</v>
      </c>
      <c r="AJ882" s="473">
        <v>6.6645727648227291E-4</v>
      </c>
      <c r="AK882" s="473">
        <v>1.6891604092962511E-3</v>
      </c>
      <c r="AL882" s="473">
        <v>1.617660244235306E-3</v>
      </c>
      <c r="AM882" s="473">
        <v>4.1822931497275465E-3</v>
      </c>
      <c r="AN882" s="473">
        <v>8.014580780516383E-4</v>
      </c>
      <c r="AO882" s="473">
        <v>1.6688766683940468E-3</v>
      </c>
      <c r="AP882" s="473">
        <v>1.8480434092927613E-3</v>
      </c>
      <c r="AQ882" s="473">
        <v>1.5216150169904176E-3</v>
      </c>
      <c r="AR882" s="473">
        <v>1.0908906727441581E-3</v>
      </c>
      <c r="AS882" s="473">
        <v>6.1223997342527245E-2</v>
      </c>
      <c r="AT882" s="474">
        <v>6.0589626051075357E-4</v>
      </c>
      <c r="AU882" s="472">
        <v>3.7688298917398099E-4</v>
      </c>
      <c r="AV882" s="473">
        <v>1.6610052852267335E-4</v>
      </c>
      <c r="AW882" s="473">
        <v>1.2167394401312578E-4</v>
      </c>
      <c r="AX882" s="473">
        <v>1.0185828471000949E-4</v>
      </c>
      <c r="AY882" s="473">
        <v>3.2940466497390243E-4</v>
      </c>
      <c r="AZ882" s="473">
        <v>1.8152819731219908E-4</v>
      </c>
      <c r="BA882" s="473">
        <v>4.0949146930963744E-3</v>
      </c>
      <c r="BB882" s="473">
        <v>2.9615338322932919E-4</v>
      </c>
      <c r="BC882" s="473">
        <v>1.2012422052763707E-5</v>
      </c>
      <c r="BD882" s="473">
        <v>2.4221992702524016E-4</v>
      </c>
      <c r="BE882" s="473">
        <v>3.3413109771541366E-4</v>
      </c>
      <c r="BF882" s="473">
        <v>6.9329321540193424E-5</v>
      </c>
      <c r="BG882" s="473">
        <v>1.3616769726049904E-4</v>
      </c>
      <c r="BH882" s="473">
        <v>1.065595152378721E-4</v>
      </c>
      <c r="BI882" s="473">
        <v>9.6701265323119142E-5</v>
      </c>
      <c r="BJ882" s="473">
        <v>8.8986665073657908E-5</v>
      </c>
      <c r="BK882" s="473">
        <v>1.6859909258402765E-4</v>
      </c>
      <c r="BL882" s="473">
        <v>2.0342460860149771E-4</v>
      </c>
      <c r="BM882" s="473">
        <v>2.1822273896156968E-4</v>
      </c>
      <c r="BN882" s="473">
        <v>2.195577470431571E-4</v>
      </c>
      <c r="BO882" s="473">
        <v>1.2500160529937417E-4</v>
      </c>
      <c r="BP882" s="473">
        <v>1.4002626852626591E-3</v>
      </c>
      <c r="BQ882" s="473">
        <v>6.1957007850831016E-4</v>
      </c>
      <c r="BR882" s="473">
        <v>8.1810263930018944E-5</v>
      </c>
      <c r="BS882" s="473">
        <v>1.4914628350488069E-4</v>
      </c>
      <c r="BT882" s="473">
        <v>1.1801153480427495E-4</v>
      </c>
      <c r="BU882" s="473">
        <v>1.4330051294460152E-4</v>
      </c>
      <c r="BV882" s="473">
        <v>1.495755723813373E-4</v>
      </c>
      <c r="BW882" s="473">
        <v>3.241671255108443E-5</v>
      </c>
      <c r="BX882" s="473">
        <v>1.2786932753915779E-4</v>
      </c>
      <c r="BY882" s="473">
        <v>3.4655340570828065E-4</v>
      </c>
      <c r="BZ882" s="473">
        <v>8.8624567877433957E-5</v>
      </c>
      <c r="CA882" s="473">
        <v>1.8013202204437856E-4</v>
      </c>
      <c r="CB882" s="473">
        <v>1.5844994355741079E-4</v>
      </c>
      <c r="CC882" s="473">
        <v>4.1937725997071544E-4</v>
      </c>
      <c r="CD882" s="473">
        <v>1.3386061871705081E-4</v>
      </c>
      <c r="CE882" s="473">
        <v>1.7399057171590848E-4</v>
      </c>
      <c r="CF882" s="473">
        <v>2.1704250429070528E-4</v>
      </c>
      <c r="CG882" s="473">
        <v>1.6821805604645972E-4</v>
      </c>
      <c r="CH882" s="473">
        <v>1.3187324084774961E-4</v>
      </c>
      <c r="CI882" s="473">
        <v>5.2228888233947571E-3</v>
      </c>
      <c r="CJ882" s="474">
        <v>9.9276425264972748E-5</v>
      </c>
    </row>
    <row r="883" spans="2:88">
      <c r="B883" s="273"/>
      <c r="C883" s="565">
        <f t="shared" si="121"/>
        <v>8</v>
      </c>
      <c r="D883" s="617" t="str">
        <f t="shared" si="121"/>
        <v>化学製品</v>
      </c>
      <c r="E883" s="472">
        <v>1.2303341408274261E-2</v>
      </c>
      <c r="F883" s="473">
        <v>1.1793626562550861E-3</v>
      </c>
      <c r="G883" s="473">
        <v>4.2327825261005165E-3</v>
      </c>
      <c r="H883" s="473">
        <v>7.0645804436713627E-3</v>
      </c>
      <c r="I883" s="473">
        <v>6.9349122948908961E-3</v>
      </c>
      <c r="J883" s="473">
        <v>5.6413066245034067E-2</v>
      </c>
      <c r="K883" s="473">
        <v>1.6831365931170569E-2</v>
      </c>
      <c r="L883" s="473">
        <v>1.1578176018837492</v>
      </c>
      <c r="M883" s="473">
        <v>6.326666195896973E-4</v>
      </c>
      <c r="N883" s="473">
        <v>0.11899822110836575</v>
      </c>
      <c r="O883" s="473">
        <v>1.869648678663369E-2</v>
      </c>
      <c r="P883" s="473">
        <v>2.3201652883608828E-3</v>
      </c>
      <c r="Q883" s="473">
        <v>1.564675386664037E-2</v>
      </c>
      <c r="R883" s="473">
        <v>4.2803163620287318E-3</v>
      </c>
      <c r="S883" s="473">
        <v>3.2579531749542907E-3</v>
      </c>
      <c r="T883" s="473">
        <v>2.6063174105705098E-3</v>
      </c>
      <c r="U883" s="473">
        <v>1.182549769455985E-2</v>
      </c>
      <c r="V883" s="473">
        <v>1.5567271575487136E-2</v>
      </c>
      <c r="W883" s="473">
        <v>9.1533652018921143E-3</v>
      </c>
      <c r="X883" s="473">
        <v>5.1099667647805979E-3</v>
      </c>
      <c r="Y883" s="473">
        <v>8.1562010018598977E-3</v>
      </c>
      <c r="Z883" s="473">
        <v>1.5432052798548226E-2</v>
      </c>
      <c r="AA883" s="473">
        <v>3.3979276359866997E-3</v>
      </c>
      <c r="AB883" s="473">
        <v>6.1442614106801616E-4</v>
      </c>
      <c r="AC883" s="473">
        <v>5.5968932300994069E-3</v>
      </c>
      <c r="AD883" s="473">
        <v>5.1103141861107183E-3</v>
      </c>
      <c r="AE883" s="473">
        <v>6.0509091062760107E-4</v>
      </c>
      <c r="AF883" s="473">
        <v>5.1829344926810174E-4</v>
      </c>
      <c r="AG883" s="473">
        <v>1.3193776239354765E-4</v>
      </c>
      <c r="AH883" s="473">
        <v>6.5862534525346734E-4</v>
      </c>
      <c r="AI883" s="473">
        <v>9.5535487978195546E-4</v>
      </c>
      <c r="AJ883" s="473">
        <v>7.10055709784579E-4</v>
      </c>
      <c r="AK883" s="473">
        <v>3.0159959293918595E-3</v>
      </c>
      <c r="AL883" s="473">
        <v>3.7033188575156958E-2</v>
      </c>
      <c r="AM883" s="473">
        <v>1.5404098493654722E-3</v>
      </c>
      <c r="AN883" s="473">
        <v>2.1991254466332843E-3</v>
      </c>
      <c r="AO883" s="473">
        <v>1.9127488474130175E-3</v>
      </c>
      <c r="AP883" s="473">
        <v>1.9181149267537005E-3</v>
      </c>
      <c r="AQ883" s="473">
        <v>1.8672906572305124E-3</v>
      </c>
      <c r="AR883" s="473">
        <v>4.0529339581762735E-3</v>
      </c>
      <c r="AS883" s="473">
        <v>8.6608701085411563E-3</v>
      </c>
      <c r="AT883" s="474">
        <v>2.9382472800441204E-3</v>
      </c>
      <c r="AU883" s="472">
        <v>2.7453258668242433E-3</v>
      </c>
      <c r="AV883" s="473">
        <v>5.2251522105801129E-4</v>
      </c>
      <c r="AW883" s="473">
        <v>1.1168709281086826E-3</v>
      </c>
      <c r="AX883" s="473">
        <v>1.0176106431503435E-3</v>
      </c>
      <c r="AY883" s="473">
        <v>1.7278569380662244E-3</v>
      </c>
      <c r="AZ883" s="473">
        <v>3.7820031924110037E-3</v>
      </c>
      <c r="BA883" s="473">
        <v>3.1918360834095557E-3</v>
      </c>
      <c r="BB883" s="473">
        <v>1.9229624260879527E-2</v>
      </c>
      <c r="BC883" s="473">
        <v>1.4797622538747932E-4</v>
      </c>
      <c r="BD883" s="473">
        <v>1.9106862826570682E-2</v>
      </c>
      <c r="BE883" s="473">
        <v>2.2753909209467797E-3</v>
      </c>
      <c r="BF883" s="473">
        <v>6.1100045491991575E-4</v>
      </c>
      <c r="BG883" s="473">
        <v>1.0818187954504668E-3</v>
      </c>
      <c r="BH883" s="473">
        <v>8.7421529599982916E-4</v>
      </c>
      <c r="BI883" s="473">
        <v>9.1174672705845148E-4</v>
      </c>
      <c r="BJ883" s="473">
        <v>1.0365961524160573E-3</v>
      </c>
      <c r="BK883" s="473">
        <v>2.4161863658714298E-3</v>
      </c>
      <c r="BL883" s="473">
        <v>2.1569523454453578E-3</v>
      </c>
      <c r="BM883" s="473">
        <v>2.4426831966456652E-3</v>
      </c>
      <c r="BN883" s="473">
        <v>2.4427861306600689E-3</v>
      </c>
      <c r="BO883" s="473">
        <v>2.5006460898697766E-3</v>
      </c>
      <c r="BP883" s="473">
        <v>3.0998228718488526E-3</v>
      </c>
      <c r="BQ883" s="473">
        <v>1.0199390747626571E-3</v>
      </c>
      <c r="BR883" s="473">
        <v>1.8880942881888591E-4</v>
      </c>
      <c r="BS883" s="473">
        <v>1.5532395983908277E-3</v>
      </c>
      <c r="BT883" s="473">
        <v>1.0512712007072146E-3</v>
      </c>
      <c r="BU883" s="473">
        <v>2.729679179296869E-4</v>
      </c>
      <c r="BV883" s="473">
        <v>2.5380997810111407E-4</v>
      </c>
      <c r="BW883" s="473">
        <v>6.8876212518344376E-5</v>
      </c>
      <c r="BX883" s="473">
        <v>2.6815744716688158E-4</v>
      </c>
      <c r="BY883" s="473">
        <v>4.5560044791459698E-4</v>
      </c>
      <c r="BZ883" s="473">
        <v>2.8503262054431857E-4</v>
      </c>
      <c r="CA883" s="473">
        <v>6.8346477998098155E-4</v>
      </c>
      <c r="CB883" s="473">
        <v>3.7310865730815009E-3</v>
      </c>
      <c r="CC883" s="473">
        <v>6.1168673234315721E-4</v>
      </c>
      <c r="CD883" s="473">
        <v>6.6346962722785589E-4</v>
      </c>
      <c r="CE883" s="473">
        <v>5.788031082746924E-4</v>
      </c>
      <c r="CF883" s="473">
        <v>7.3571581699241075E-4</v>
      </c>
      <c r="CG883" s="473">
        <v>5.183811809854425E-4</v>
      </c>
      <c r="CH883" s="473">
        <v>1.0047393831564084E-3</v>
      </c>
      <c r="CI883" s="473">
        <v>3.0842444559217685E-3</v>
      </c>
      <c r="CJ883" s="474">
        <v>6.4618476309676607E-4</v>
      </c>
    </row>
    <row r="884" spans="2:88">
      <c r="B884" s="273"/>
      <c r="C884" s="565">
        <f t="shared" si="121"/>
        <v>9</v>
      </c>
      <c r="D884" s="617" t="str">
        <f t="shared" si="121"/>
        <v>石油・石炭製品</v>
      </c>
      <c r="E884" s="472">
        <v>1.2089393538659446E-2</v>
      </c>
      <c r="F884" s="473">
        <v>1.1716976160569111E-2</v>
      </c>
      <c r="G884" s="473">
        <v>4.7579163635790081E-2</v>
      </c>
      <c r="H884" s="473">
        <v>9.6050536792876715E-2</v>
      </c>
      <c r="I884" s="473">
        <v>9.1890128774784873E-3</v>
      </c>
      <c r="J884" s="473">
        <v>1.2893120309037944E-2</v>
      </c>
      <c r="K884" s="473">
        <v>8.4920339224072734E-3</v>
      </c>
      <c r="L884" s="473">
        <v>8.1062782919136836E-2</v>
      </c>
      <c r="M884" s="473">
        <v>1.0444874662204291</v>
      </c>
      <c r="N884" s="473">
        <v>1.3114412130935088E-2</v>
      </c>
      <c r="O884" s="473">
        <v>2.4909149107714482E-2</v>
      </c>
      <c r="P884" s="473">
        <v>9.8342619194360277E-3</v>
      </c>
      <c r="Q884" s="473">
        <v>4.7921520217808489E-3</v>
      </c>
      <c r="R884" s="473">
        <v>7.2845315394160079E-3</v>
      </c>
      <c r="S884" s="473">
        <v>5.9426215393162604E-3</v>
      </c>
      <c r="T884" s="473">
        <v>3.9428927298359858E-3</v>
      </c>
      <c r="U884" s="473">
        <v>4.6270283411147545E-3</v>
      </c>
      <c r="V884" s="473">
        <v>5.0154058103647793E-3</v>
      </c>
      <c r="W884" s="473">
        <v>4.4661633111893967E-3</v>
      </c>
      <c r="X884" s="473">
        <v>2.5389616112997762E-3</v>
      </c>
      <c r="Y884" s="473">
        <v>3.7818323206961482E-3</v>
      </c>
      <c r="Z884" s="473">
        <v>-1.5384426100212711E-2</v>
      </c>
      <c r="AA884" s="473">
        <v>1.49886397877364E-2</v>
      </c>
      <c r="AB884" s="473">
        <v>2.3039013154703795E-2</v>
      </c>
      <c r="AC884" s="473">
        <v>1.4046108909905718E-2</v>
      </c>
      <c r="AD884" s="473">
        <v>1.5406265898111908E-2</v>
      </c>
      <c r="AE884" s="473">
        <v>7.64268226792926E-3</v>
      </c>
      <c r="AF884" s="473">
        <v>2.7912486899649828E-3</v>
      </c>
      <c r="AG884" s="473">
        <v>8.0942673649347647E-4</v>
      </c>
      <c r="AH884" s="473">
        <v>2.5576241852292937E-2</v>
      </c>
      <c r="AI884" s="473">
        <v>3.4610639138348423E-3</v>
      </c>
      <c r="AJ884" s="473">
        <v>9.0557906953755273E-3</v>
      </c>
      <c r="AK884" s="473">
        <v>5.8899999648529752E-3</v>
      </c>
      <c r="AL884" s="473">
        <v>6.9269386831855989E-3</v>
      </c>
      <c r="AM884" s="473">
        <v>5.1826258390344762E-3</v>
      </c>
      <c r="AN884" s="473">
        <v>3.7012092531390475E-3</v>
      </c>
      <c r="AO884" s="473">
        <v>1.1927629608038063E-2</v>
      </c>
      <c r="AP884" s="473">
        <v>6.2365329947683826E-3</v>
      </c>
      <c r="AQ884" s="473">
        <v>8.6002914605617115E-3</v>
      </c>
      <c r="AR884" s="473">
        <v>7.8541419213757763E-3</v>
      </c>
      <c r="AS884" s="473">
        <v>2.0531154649615089E-3</v>
      </c>
      <c r="AT884" s="474">
        <v>1.8670398868028543E-2</v>
      </c>
      <c r="AU884" s="472">
        <v>2.3645714469355088E-3</v>
      </c>
      <c r="AV884" s="473">
        <v>1.7631887697010058E-3</v>
      </c>
      <c r="AW884" s="473">
        <v>4.0980923231838636E-3</v>
      </c>
      <c r="AX884" s="473">
        <v>6.1913985264709535E-3</v>
      </c>
      <c r="AY884" s="473">
        <v>1.471437619214192E-3</v>
      </c>
      <c r="AZ884" s="473">
        <v>1.7673748660523314E-3</v>
      </c>
      <c r="BA884" s="473">
        <v>1.5445814267130652E-3</v>
      </c>
      <c r="BB884" s="473">
        <v>7.768817300233849E-3</v>
      </c>
      <c r="BC884" s="473">
        <v>3.7053028151243675E-3</v>
      </c>
      <c r="BD884" s="473">
        <v>2.9342869040268824E-3</v>
      </c>
      <c r="BE884" s="473">
        <v>2.4608038636407528E-3</v>
      </c>
      <c r="BF884" s="473">
        <v>1.1398358816133909E-3</v>
      </c>
      <c r="BG884" s="473">
        <v>9.1276036585643248E-4</v>
      </c>
      <c r="BH884" s="473">
        <v>1.0345835474319194E-3</v>
      </c>
      <c r="BI884" s="473">
        <v>7.9575296197862896E-4</v>
      </c>
      <c r="BJ884" s="473">
        <v>7.441832868609633E-4</v>
      </c>
      <c r="BK884" s="473">
        <v>9.999404102676039E-4</v>
      </c>
      <c r="BL884" s="473">
        <v>9.2066808810959419E-4</v>
      </c>
      <c r="BM884" s="473">
        <v>9.2949792984870383E-4</v>
      </c>
      <c r="BN884" s="473">
        <v>8.5695430875640157E-4</v>
      </c>
      <c r="BO884" s="473">
        <v>1.0682319904343756E-3</v>
      </c>
      <c r="BP884" s="473">
        <v>1.5681497853190863E-3</v>
      </c>
      <c r="BQ884" s="473">
        <v>1.3830651399101331E-3</v>
      </c>
      <c r="BR884" s="473">
        <v>2.6806309946065315E-3</v>
      </c>
      <c r="BS884" s="473">
        <v>1.5184834508602653E-3</v>
      </c>
      <c r="BT884" s="473">
        <v>1.7227079152856476E-3</v>
      </c>
      <c r="BU884" s="473">
        <v>1.1059725572776923E-3</v>
      </c>
      <c r="BV884" s="473">
        <v>4.745652228339081E-4</v>
      </c>
      <c r="BW884" s="473">
        <v>1.5421528172827802E-4</v>
      </c>
      <c r="BX884" s="473">
        <v>3.5434276612283625E-3</v>
      </c>
      <c r="BY884" s="473">
        <v>6.2049031302858072E-4</v>
      </c>
      <c r="BZ884" s="473">
        <v>1.173707202982357E-3</v>
      </c>
      <c r="CA884" s="473">
        <v>7.3095369807571193E-4</v>
      </c>
      <c r="CB884" s="473">
        <v>1.3473839749132996E-3</v>
      </c>
      <c r="CC884" s="473">
        <v>8.2454150453232708E-4</v>
      </c>
      <c r="CD884" s="473">
        <v>5.8906118405790855E-4</v>
      </c>
      <c r="CE884" s="473">
        <v>1.5532118206777342E-3</v>
      </c>
      <c r="CF884" s="473">
        <v>1.1229052780190089E-3</v>
      </c>
      <c r="CG884" s="473">
        <v>1.2768685726528104E-3</v>
      </c>
      <c r="CH884" s="473">
        <v>1.163840304997285E-3</v>
      </c>
      <c r="CI884" s="473">
        <v>1.4145894899031716E-3</v>
      </c>
      <c r="CJ884" s="474">
        <v>2.1757855655414869E-3</v>
      </c>
    </row>
    <row r="885" spans="2:88">
      <c r="B885" s="273"/>
      <c r="C885" s="565">
        <f t="shared" si="121"/>
        <v>10</v>
      </c>
      <c r="D885" s="617" t="str">
        <f t="shared" si="121"/>
        <v>プラスチック・ゴム製品</v>
      </c>
      <c r="E885" s="472">
        <v>2.6236070322369544E-3</v>
      </c>
      <c r="F885" s="473">
        <v>2.6725728311238215E-3</v>
      </c>
      <c r="G885" s="473">
        <v>5.3287166296277716E-3</v>
      </c>
      <c r="H885" s="473">
        <v>2.844109950027358E-3</v>
      </c>
      <c r="I885" s="473">
        <v>6.5056402442736699E-3</v>
      </c>
      <c r="J885" s="473">
        <v>4.5463461784785381E-3</v>
      </c>
      <c r="K885" s="473">
        <v>1.0121832287366159E-2</v>
      </c>
      <c r="L885" s="473">
        <v>5.6948120892160049E-3</v>
      </c>
      <c r="M885" s="473">
        <v>1.6285282042410965E-4</v>
      </c>
      <c r="N885" s="473">
        <v>1.0677511880417667</v>
      </c>
      <c r="O885" s="473">
        <v>4.4785380770673159E-3</v>
      </c>
      <c r="P885" s="473">
        <v>8.3630496700578855E-4</v>
      </c>
      <c r="Q885" s="473">
        <v>8.6718034397846883E-3</v>
      </c>
      <c r="R885" s="473">
        <v>2.2093318284153139E-3</v>
      </c>
      <c r="S885" s="473">
        <v>4.4926067539776647E-3</v>
      </c>
      <c r="T885" s="473">
        <v>3.9625082415074677E-3</v>
      </c>
      <c r="U885" s="473">
        <v>1.5812652674443716E-2</v>
      </c>
      <c r="V885" s="473">
        <v>7.6227163690483664E-3</v>
      </c>
      <c r="W885" s="473">
        <v>1.620703460883308E-2</v>
      </c>
      <c r="X885" s="473">
        <v>1.165566569935845E-2</v>
      </c>
      <c r="Y885" s="473">
        <v>1.8410540187534609E-2</v>
      </c>
      <c r="Z885" s="473">
        <v>1.9259232138857843E-2</v>
      </c>
      <c r="AA885" s="473">
        <v>5.1627565727866958E-3</v>
      </c>
      <c r="AB885" s="473">
        <v>6.01321226646209E-4</v>
      </c>
      <c r="AC885" s="473">
        <v>1.2703819801018241E-2</v>
      </c>
      <c r="AD885" s="473">
        <v>3.7441495893672854E-3</v>
      </c>
      <c r="AE885" s="473">
        <v>2.3965945227277857E-3</v>
      </c>
      <c r="AF885" s="473">
        <v>1.4360356007597128E-3</v>
      </c>
      <c r="AG885" s="473">
        <v>3.4750993116597221E-4</v>
      </c>
      <c r="AH885" s="473">
        <v>1.1486724637953668E-3</v>
      </c>
      <c r="AI885" s="473">
        <v>1.0855820274137938E-3</v>
      </c>
      <c r="AJ885" s="473">
        <v>9.9739294225551531E-4</v>
      </c>
      <c r="AK885" s="473">
        <v>1.6725848839653859E-3</v>
      </c>
      <c r="AL885" s="473">
        <v>1.3571746402265186E-3</v>
      </c>
      <c r="AM885" s="473">
        <v>2.5921724036305797E-3</v>
      </c>
      <c r="AN885" s="473">
        <v>4.2523030886408445E-3</v>
      </c>
      <c r="AO885" s="473">
        <v>1.7452347109489777E-3</v>
      </c>
      <c r="AP885" s="473">
        <v>1.4470103007654608E-3</v>
      </c>
      <c r="AQ885" s="473">
        <v>2.3047099716210838E-3</v>
      </c>
      <c r="AR885" s="473">
        <v>1.2419235094107454E-3</v>
      </c>
      <c r="AS885" s="473">
        <v>1.7765154089226725E-2</v>
      </c>
      <c r="AT885" s="474">
        <v>1.6769869425945778E-3</v>
      </c>
      <c r="AU885" s="472">
        <v>7.2890662119789963E-4</v>
      </c>
      <c r="AV885" s="473">
        <v>7.7413935963785104E-4</v>
      </c>
      <c r="AW885" s="473">
        <v>1.0316485168598982E-3</v>
      </c>
      <c r="AX885" s="473">
        <v>6.4952127593378625E-4</v>
      </c>
      <c r="AY885" s="473">
        <v>1.1506194676097442E-3</v>
      </c>
      <c r="AZ885" s="473">
        <v>7.6065143810563781E-4</v>
      </c>
      <c r="BA885" s="473">
        <v>1.3283101611741505E-3</v>
      </c>
      <c r="BB885" s="473">
        <v>1.1904606333908619E-3</v>
      </c>
      <c r="BC885" s="473">
        <v>4.4257462509521106E-5</v>
      </c>
      <c r="BD885" s="473">
        <v>8.5684835741504043E-3</v>
      </c>
      <c r="BE885" s="473">
        <v>5.6865321077595487E-4</v>
      </c>
      <c r="BF885" s="473">
        <v>2.2495955887390259E-4</v>
      </c>
      <c r="BG885" s="473">
        <v>4.7614922052164238E-4</v>
      </c>
      <c r="BH885" s="473">
        <v>4.3723369268567535E-4</v>
      </c>
      <c r="BI885" s="473">
        <v>1.0464550230211505E-3</v>
      </c>
      <c r="BJ885" s="473">
        <v>1.5463235810678059E-3</v>
      </c>
      <c r="BK885" s="473">
        <v>2.2996049245528607E-3</v>
      </c>
      <c r="BL885" s="473">
        <v>1.3121096488460564E-3</v>
      </c>
      <c r="BM885" s="473">
        <v>2.2455360422056767E-3</v>
      </c>
      <c r="BN885" s="473">
        <v>2.3373449041172146E-3</v>
      </c>
      <c r="BO885" s="473">
        <v>3.3765650416580036E-3</v>
      </c>
      <c r="BP885" s="473">
        <v>2.61479296066247E-3</v>
      </c>
      <c r="BQ885" s="473">
        <v>8.5755648909930586E-4</v>
      </c>
      <c r="BR885" s="473">
        <v>1.5054709176459278E-4</v>
      </c>
      <c r="BS885" s="473">
        <v>1.8524827595562633E-3</v>
      </c>
      <c r="BT885" s="473">
        <v>9.8172251230913866E-4</v>
      </c>
      <c r="BU885" s="473">
        <v>3.7162159557148171E-4</v>
      </c>
      <c r="BV885" s="473">
        <v>3.1218474688003657E-4</v>
      </c>
      <c r="BW885" s="473">
        <v>8.4205348831642551E-5</v>
      </c>
      <c r="BX885" s="473">
        <v>3.0719925437178332E-4</v>
      </c>
      <c r="BY885" s="473">
        <v>4.70122280007068E-4</v>
      </c>
      <c r="BZ885" s="473">
        <v>3.2050007016383035E-4</v>
      </c>
      <c r="CA885" s="473">
        <v>3.4508291136134677E-4</v>
      </c>
      <c r="CB885" s="473">
        <v>3.8405894727352443E-4</v>
      </c>
      <c r="CC885" s="473">
        <v>7.0699446852799447E-4</v>
      </c>
      <c r="CD885" s="473">
        <v>8.2574387181502229E-4</v>
      </c>
      <c r="CE885" s="473">
        <v>4.4794413337998602E-4</v>
      </c>
      <c r="CF885" s="473">
        <v>4.8356480212740494E-4</v>
      </c>
      <c r="CG885" s="473">
        <v>5.0692316522666302E-4</v>
      </c>
      <c r="CH885" s="473">
        <v>2.9711394250384569E-4</v>
      </c>
      <c r="CI885" s="473">
        <v>3.0252574257746802E-3</v>
      </c>
      <c r="CJ885" s="474">
        <v>3.9105161980529965E-4</v>
      </c>
    </row>
    <row r="886" spans="2:88">
      <c r="B886" s="273"/>
      <c r="C886" s="565">
        <f t="shared" si="121"/>
        <v>11</v>
      </c>
      <c r="D886" s="617" t="str">
        <f t="shared" si="121"/>
        <v>窯業・土石製品</v>
      </c>
      <c r="E886" s="472">
        <v>1.2845878588697427E-3</v>
      </c>
      <c r="F886" s="473">
        <v>1.6952576272212525E-4</v>
      </c>
      <c r="G886" s="473">
        <v>1.7848085814522316E-4</v>
      </c>
      <c r="H886" s="473">
        <v>3.0513088460639625E-4</v>
      </c>
      <c r="I886" s="473">
        <v>5.4418534459426988E-4</v>
      </c>
      <c r="J886" s="473">
        <v>3.3276240477803711E-4</v>
      </c>
      <c r="K886" s="473">
        <v>1.4064085784360547E-3</v>
      </c>
      <c r="L886" s="473">
        <v>2.1817299648707409E-3</v>
      </c>
      <c r="M886" s="473">
        <v>6.8761566146672756E-5</v>
      </c>
      <c r="N886" s="473">
        <v>8.0893740285166459E-4</v>
      </c>
      <c r="O886" s="473">
        <v>1.0264252211813145</v>
      </c>
      <c r="P886" s="473">
        <v>4.9765275926905647E-3</v>
      </c>
      <c r="Q886" s="473">
        <v>5.7363771062749636E-3</v>
      </c>
      <c r="R886" s="473">
        <v>2.2620295689048829E-3</v>
      </c>
      <c r="S886" s="473">
        <v>4.9412530846146248E-3</v>
      </c>
      <c r="T886" s="473">
        <v>3.1074882396714895E-3</v>
      </c>
      <c r="U886" s="473">
        <v>1.8094774795683213E-3</v>
      </c>
      <c r="V886" s="473">
        <v>8.0552486642866371E-3</v>
      </c>
      <c r="W886" s="473">
        <v>5.004666429759959E-3</v>
      </c>
      <c r="X886" s="473">
        <v>1.9687962488238314E-3</v>
      </c>
      <c r="Y886" s="473">
        <v>2.1048082878765279E-3</v>
      </c>
      <c r="Z886" s="473">
        <v>2.1639493199889751E-3</v>
      </c>
      <c r="AA886" s="473">
        <v>2.0244916481471746E-2</v>
      </c>
      <c r="AB886" s="473">
        <v>3.5211535854635392E-4</v>
      </c>
      <c r="AC886" s="473">
        <v>3.1928369982171171E-3</v>
      </c>
      <c r="AD886" s="473">
        <v>3.1862636126173821E-4</v>
      </c>
      <c r="AE886" s="473">
        <v>1.7130795615450243E-4</v>
      </c>
      <c r="AF886" s="473">
        <v>1.206214098935293E-4</v>
      </c>
      <c r="AG886" s="473">
        <v>2.2405586428255313E-4</v>
      </c>
      <c r="AH886" s="473">
        <v>1.4282061059604537E-4</v>
      </c>
      <c r="AI886" s="473">
        <v>2.3142301884722811E-4</v>
      </c>
      <c r="AJ886" s="473">
        <v>2.3911688891100439E-4</v>
      </c>
      <c r="AK886" s="473">
        <v>7.1143746554388077E-4</v>
      </c>
      <c r="AL886" s="473">
        <v>4.3154629152458289E-4</v>
      </c>
      <c r="AM886" s="473">
        <v>2.0746456256109778E-4</v>
      </c>
      <c r="AN886" s="473">
        <v>3.1206449226524986E-4</v>
      </c>
      <c r="AO886" s="473">
        <v>6.6171629617588527E-4</v>
      </c>
      <c r="AP886" s="473">
        <v>7.2885820711945102E-4</v>
      </c>
      <c r="AQ886" s="473">
        <v>4.4428458039605834E-4</v>
      </c>
      <c r="AR886" s="473">
        <v>3.3004772230924457E-4</v>
      </c>
      <c r="AS886" s="473">
        <v>3.2410147138282027E-3</v>
      </c>
      <c r="AT886" s="474">
        <v>1.5681997511704795E-3</v>
      </c>
      <c r="AU886" s="472">
        <v>1.3025014634666864E-4</v>
      </c>
      <c r="AV886" s="473">
        <v>5.9383342241037156E-5</v>
      </c>
      <c r="AW886" s="473">
        <v>6.0730925223461759E-5</v>
      </c>
      <c r="AX886" s="473">
        <v>5.5345366775798555E-5</v>
      </c>
      <c r="AY886" s="473">
        <v>1.8823699280934116E-4</v>
      </c>
      <c r="AZ886" s="473">
        <v>8.9247999003938446E-5</v>
      </c>
      <c r="BA886" s="473">
        <v>2.032241359745627E-4</v>
      </c>
      <c r="BB886" s="473">
        <v>3.8641062171520293E-4</v>
      </c>
      <c r="BC886" s="473">
        <v>1.2928969233387614E-5</v>
      </c>
      <c r="BD886" s="473">
        <v>2.6810039989038232E-4</v>
      </c>
      <c r="BE886" s="473">
        <v>2.2564881575954402E-3</v>
      </c>
      <c r="BF886" s="473">
        <v>2.5681089032926577E-4</v>
      </c>
      <c r="BG886" s="473">
        <v>3.956337212567988E-4</v>
      </c>
      <c r="BH886" s="473">
        <v>2.1310741658808641E-4</v>
      </c>
      <c r="BI886" s="473">
        <v>3.0116011706659125E-4</v>
      </c>
      <c r="BJ886" s="473">
        <v>2.3384555409323564E-4</v>
      </c>
      <c r="BK886" s="473">
        <v>1.0535680956982867E-3</v>
      </c>
      <c r="BL886" s="473">
        <v>8.3046646901856972E-4</v>
      </c>
      <c r="BM886" s="473">
        <v>5.619890217892188E-4</v>
      </c>
      <c r="BN886" s="473">
        <v>5.1953675812283938E-4</v>
      </c>
      <c r="BO886" s="473">
        <v>4.9910755895804352E-4</v>
      </c>
      <c r="BP886" s="473">
        <v>2.4442555419325194E-4</v>
      </c>
      <c r="BQ886" s="473">
        <v>1.4267430991219436E-3</v>
      </c>
      <c r="BR886" s="473">
        <v>3.8011414476950536E-5</v>
      </c>
      <c r="BS886" s="473">
        <v>1.9743663043805834E-4</v>
      </c>
      <c r="BT886" s="473">
        <v>4.2620042085687598E-5</v>
      </c>
      <c r="BU886" s="473">
        <v>2.9884312929729195E-5</v>
      </c>
      <c r="BV886" s="473">
        <v>2.4820333276163431E-5</v>
      </c>
      <c r="BW886" s="473">
        <v>2.0494747318214494E-5</v>
      </c>
      <c r="BX886" s="473">
        <v>3.5239041899852504E-5</v>
      </c>
      <c r="BY886" s="473">
        <v>3.8554038815115243E-5</v>
      </c>
      <c r="BZ886" s="473">
        <v>4.1957943269748516E-5</v>
      </c>
      <c r="CA886" s="473">
        <v>9.3834182570440262E-5</v>
      </c>
      <c r="CB886" s="473">
        <v>8.6879655736205657E-5</v>
      </c>
      <c r="CC886" s="473">
        <v>4.7328457583238375E-5</v>
      </c>
      <c r="CD886" s="473">
        <v>8.0837350287177545E-5</v>
      </c>
      <c r="CE886" s="473">
        <v>7.7349992260084246E-5</v>
      </c>
      <c r="CF886" s="473">
        <v>8.8362486341609419E-5</v>
      </c>
      <c r="CG886" s="473">
        <v>6.7416091254943658E-5</v>
      </c>
      <c r="CH886" s="473">
        <v>4.1900253780085686E-5</v>
      </c>
      <c r="CI886" s="473">
        <v>2.8128288454120455E-4</v>
      </c>
      <c r="CJ886" s="474">
        <v>1.4690733348913073E-4</v>
      </c>
    </row>
    <row r="887" spans="2:88">
      <c r="B887" s="273"/>
      <c r="C887" s="565">
        <f t="shared" si="121"/>
        <v>12</v>
      </c>
      <c r="D887" s="617" t="str">
        <f t="shared" si="121"/>
        <v>鉄鋼</v>
      </c>
      <c r="E887" s="472">
        <v>2.1127217143900067E-4</v>
      </c>
      <c r="F887" s="473">
        <v>9.8333092677961261E-4</v>
      </c>
      <c r="G887" s="473">
        <v>2.7812883664801849E-4</v>
      </c>
      <c r="H887" s="473">
        <v>5.0490131036305848E-4</v>
      </c>
      <c r="I887" s="473">
        <v>1.8822833787796833E-4</v>
      </c>
      <c r="J887" s="473">
        <v>2.7483226901989992E-4</v>
      </c>
      <c r="K887" s="473">
        <v>7.8254812989126538E-3</v>
      </c>
      <c r="L887" s="473">
        <v>2.3880391305151167E-4</v>
      </c>
      <c r="M887" s="473">
        <v>1.7330770198563457E-5</v>
      </c>
      <c r="N887" s="473">
        <v>3.5665800097811373E-4</v>
      </c>
      <c r="O887" s="473">
        <v>1.5708218750072136E-3</v>
      </c>
      <c r="P887" s="473">
        <v>1.0460758188890591</v>
      </c>
      <c r="Q887" s="473">
        <v>1.3696257800047305E-3</v>
      </c>
      <c r="R887" s="473">
        <v>3.8767043732175092E-2</v>
      </c>
      <c r="S887" s="473">
        <v>1.6319951722010017E-2</v>
      </c>
      <c r="T887" s="473">
        <v>1.4977778109771576E-2</v>
      </c>
      <c r="U887" s="473">
        <v>6.4064232720396361E-3</v>
      </c>
      <c r="V887" s="473">
        <v>5.7596480784451566E-4</v>
      </c>
      <c r="W887" s="473">
        <v>7.518242131021557E-3</v>
      </c>
      <c r="X887" s="473">
        <v>1.522594689270335E-3</v>
      </c>
      <c r="Y887" s="473">
        <v>7.5891948203846505E-3</v>
      </c>
      <c r="Z887" s="473">
        <v>2.4662243134282117E-2</v>
      </c>
      <c r="AA887" s="473">
        <v>2.7910601118294274E-3</v>
      </c>
      <c r="AB887" s="473">
        <v>2.829711654683083E-4</v>
      </c>
      <c r="AC887" s="473">
        <v>2.5801744691972815E-4</v>
      </c>
      <c r="AD887" s="473">
        <v>9.646076223786371E-5</v>
      </c>
      <c r="AE887" s="473">
        <v>8.0610871730519952E-5</v>
      </c>
      <c r="AF887" s="473">
        <v>9.1250700805670448E-5</v>
      </c>
      <c r="AG887" s="473">
        <v>3.9551712826922809E-5</v>
      </c>
      <c r="AH887" s="473">
        <v>1.5759313873326102E-4</v>
      </c>
      <c r="AI887" s="473">
        <v>1.6985294986867323E-4</v>
      </c>
      <c r="AJ887" s="473">
        <v>1.3914285820302352E-4</v>
      </c>
      <c r="AK887" s="473">
        <v>1.6352935142144423E-4</v>
      </c>
      <c r="AL887" s="473">
        <v>1.0050668836920223E-4</v>
      </c>
      <c r="AM887" s="473">
        <v>2.1830808844548727E-4</v>
      </c>
      <c r="AN887" s="473">
        <v>4.2005567119225961E-4</v>
      </c>
      <c r="AO887" s="473">
        <v>1.1764934161928296E-4</v>
      </c>
      <c r="AP887" s="473">
        <v>1.2543969922904693E-4</v>
      </c>
      <c r="AQ887" s="473">
        <v>1.2503373090016161E-4</v>
      </c>
      <c r="AR887" s="473">
        <v>1.6510240286316845E-4</v>
      </c>
      <c r="AS887" s="473">
        <v>2.4533836698903909E-3</v>
      </c>
      <c r="AT887" s="474">
        <v>5.8476753053156446E-4</v>
      </c>
      <c r="AU887" s="472">
        <v>1.3818156162182981E-5</v>
      </c>
      <c r="AV887" s="473">
        <v>8.2161202978244098E-6</v>
      </c>
      <c r="AW887" s="473">
        <v>4.0843574236854656E-5</v>
      </c>
      <c r="AX887" s="473">
        <v>3.5936478837246746E-5</v>
      </c>
      <c r="AY887" s="473">
        <v>2.4692117415825781E-5</v>
      </c>
      <c r="AZ887" s="473">
        <v>1.5567408789408775E-5</v>
      </c>
      <c r="BA887" s="473">
        <v>6.7672128829981729E-5</v>
      </c>
      <c r="BB887" s="473">
        <v>2.3794448507225262E-5</v>
      </c>
      <c r="BC887" s="473">
        <v>2.5724952272052044E-6</v>
      </c>
      <c r="BD887" s="473">
        <v>2.558854014129133E-5</v>
      </c>
      <c r="BE887" s="473">
        <v>3.6628250921529427E-5</v>
      </c>
      <c r="BF887" s="473">
        <v>2.3202873587263952E-5</v>
      </c>
      <c r="BG887" s="473">
        <v>2.544143535409596E-5</v>
      </c>
      <c r="BH887" s="473">
        <v>3.0612926797270119E-4</v>
      </c>
      <c r="BI887" s="473">
        <v>6.8644738964411306E-4</v>
      </c>
      <c r="BJ887" s="473">
        <v>5.802369009446877E-4</v>
      </c>
      <c r="BK887" s="473">
        <v>1.7696910619222506E-4</v>
      </c>
      <c r="BL887" s="473">
        <v>6.2701077844498745E-5</v>
      </c>
      <c r="BM887" s="473">
        <v>2.0942464721039969E-4</v>
      </c>
      <c r="BN887" s="473">
        <v>8.9191396980818193E-5</v>
      </c>
      <c r="BO887" s="473">
        <v>5.0150988646008234E-4</v>
      </c>
      <c r="BP887" s="473">
        <v>5.2655961472312028E-5</v>
      </c>
      <c r="BQ887" s="473">
        <v>1.8599639575242859E-4</v>
      </c>
      <c r="BR887" s="473">
        <v>1.0879380761064338E-5</v>
      </c>
      <c r="BS887" s="473">
        <v>3.0125118961410703E-5</v>
      </c>
      <c r="BT887" s="473">
        <v>9.5823448087898316E-6</v>
      </c>
      <c r="BU887" s="473">
        <v>1.1999068421100108E-5</v>
      </c>
      <c r="BV887" s="473">
        <v>1.2007557147855561E-5</v>
      </c>
      <c r="BW887" s="473">
        <v>4.5010319625522311E-6</v>
      </c>
      <c r="BX887" s="473">
        <v>1.951179797370522E-5</v>
      </c>
      <c r="BY887" s="473">
        <v>1.9176048652061896E-5</v>
      </c>
      <c r="BZ887" s="473">
        <v>1.8309558350517016E-5</v>
      </c>
      <c r="CA887" s="473">
        <v>1.2156381333123912E-5</v>
      </c>
      <c r="CB887" s="473">
        <v>1.2849576905099898E-5</v>
      </c>
      <c r="CC887" s="473">
        <v>2.1109925657407398E-5</v>
      </c>
      <c r="CD887" s="473">
        <v>4.3499198890841491E-5</v>
      </c>
      <c r="CE887" s="473">
        <v>1.1885995293662409E-5</v>
      </c>
      <c r="CF887" s="473">
        <v>1.5379583797256973E-5</v>
      </c>
      <c r="CG887" s="473">
        <v>1.15949913690238E-5</v>
      </c>
      <c r="CH887" s="473">
        <v>1.2914016805923166E-5</v>
      </c>
      <c r="CI887" s="473">
        <v>1.0507271769664892E-4</v>
      </c>
      <c r="CJ887" s="474">
        <v>2.9814174979175625E-5</v>
      </c>
    </row>
    <row r="888" spans="2:88">
      <c r="B888" s="273"/>
      <c r="C888" s="565">
        <f t="shared" si="121"/>
        <v>13</v>
      </c>
      <c r="D888" s="617" t="str">
        <f t="shared" si="121"/>
        <v>非鉄金属</v>
      </c>
      <c r="E888" s="472">
        <v>3.4995927758282977E-4</v>
      </c>
      <c r="F888" s="473">
        <v>1.5295797149185756E-3</v>
      </c>
      <c r="G888" s="473">
        <v>3.6900638967818459E-4</v>
      </c>
      <c r="H888" s="473">
        <v>4.5669147497213791E-4</v>
      </c>
      <c r="I888" s="473">
        <v>7.1826733502083396E-4</v>
      </c>
      <c r="J888" s="473">
        <v>5.2054536264038091E-4</v>
      </c>
      <c r="K888" s="473">
        <v>2.5941749565155723E-3</v>
      </c>
      <c r="L888" s="473">
        <v>2.3475873289074815E-3</v>
      </c>
      <c r="M888" s="473">
        <v>3.3457865703731691E-5</v>
      </c>
      <c r="N888" s="473">
        <v>1.1882554754460684E-3</v>
      </c>
      <c r="O888" s="473">
        <v>2.3290738872586052E-3</v>
      </c>
      <c r="P888" s="473">
        <v>1.4322498008681546E-3</v>
      </c>
      <c r="Q888" s="473">
        <v>1.0948301555947386</v>
      </c>
      <c r="R888" s="473">
        <v>2.0605834464524221E-2</v>
      </c>
      <c r="S888" s="473">
        <v>6.0078884087490809E-3</v>
      </c>
      <c r="T888" s="473">
        <v>5.8506462859664304E-3</v>
      </c>
      <c r="U888" s="473">
        <v>5.8095106123489497E-3</v>
      </c>
      <c r="V888" s="473">
        <v>6.5000260194935386E-3</v>
      </c>
      <c r="W888" s="473">
        <v>2.2416988225440311E-2</v>
      </c>
      <c r="X888" s="473">
        <v>6.1252741365597869E-3</v>
      </c>
      <c r="Y888" s="473">
        <v>7.7292829392278158E-3</v>
      </c>
      <c r="Z888" s="473">
        <v>3.8508507604011033E-2</v>
      </c>
      <c r="AA888" s="473">
        <v>2.8763846989980548E-3</v>
      </c>
      <c r="AB888" s="473">
        <v>4.7400334153715877E-4</v>
      </c>
      <c r="AC888" s="473">
        <v>3.4077089967956452E-4</v>
      </c>
      <c r="AD888" s="473">
        <v>1.5899732168505543E-4</v>
      </c>
      <c r="AE888" s="473">
        <v>1.20189573989709E-4</v>
      </c>
      <c r="AF888" s="473">
        <v>1.4695159054709477E-4</v>
      </c>
      <c r="AG888" s="473">
        <v>4.7284728167710933E-5</v>
      </c>
      <c r="AH888" s="473">
        <v>1.8405843598178292E-4</v>
      </c>
      <c r="AI888" s="473">
        <v>2.7581667797408162E-4</v>
      </c>
      <c r="AJ888" s="473">
        <v>2.2495208140964869E-4</v>
      </c>
      <c r="AK888" s="473">
        <v>2.7699712074133806E-4</v>
      </c>
      <c r="AL888" s="473">
        <v>5.2120015394732438E-4</v>
      </c>
      <c r="AM888" s="473">
        <v>3.6424827868431202E-4</v>
      </c>
      <c r="AN888" s="473">
        <v>6.7376768237787656E-4</v>
      </c>
      <c r="AO888" s="473">
        <v>3.2762412103161994E-4</v>
      </c>
      <c r="AP888" s="473">
        <v>2.928389265999211E-4</v>
      </c>
      <c r="AQ888" s="473">
        <v>1.9339403144077644E-4</v>
      </c>
      <c r="AR888" s="473">
        <v>3.188104404655412E-4</v>
      </c>
      <c r="AS888" s="473">
        <v>3.6924357998821401E-3</v>
      </c>
      <c r="AT888" s="474">
        <v>9.1767846105810348E-4</v>
      </c>
      <c r="AU888" s="472">
        <v>7.7116675095116526E-5</v>
      </c>
      <c r="AV888" s="473">
        <v>3.7300911067409515E-5</v>
      </c>
      <c r="AW888" s="473">
        <v>1.6350641548523959E-4</v>
      </c>
      <c r="AX888" s="473">
        <v>1.6815671615698211E-4</v>
      </c>
      <c r="AY888" s="473">
        <v>1.9979343275960523E-4</v>
      </c>
      <c r="AZ888" s="473">
        <v>7.7088095293301588E-5</v>
      </c>
      <c r="BA888" s="473">
        <v>2.9866303629715518E-4</v>
      </c>
      <c r="BB888" s="473">
        <v>2.6702479703743902E-4</v>
      </c>
      <c r="BC888" s="473">
        <v>1.2180545985093437E-5</v>
      </c>
      <c r="BD888" s="473">
        <v>2.7810093430496931E-4</v>
      </c>
      <c r="BE888" s="473">
        <v>3.3140594628896483E-4</v>
      </c>
      <c r="BF888" s="473">
        <v>3.6690893961784674E-4</v>
      </c>
      <c r="BG888" s="473">
        <v>7.3869672000322689E-3</v>
      </c>
      <c r="BH888" s="473">
        <v>3.4004814192256263E-3</v>
      </c>
      <c r="BI888" s="473">
        <v>2.7050785751929545E-3</v>
      </c>
      <c r="BJ888" s="473">
        <v>1.5700499881043878E-3</v>
      </c>
      <c r="BK888" s="473">
        <v>2.229121913115804E-3</v>
      </c>
      <c r="BL888" s="473">
        <v>2.8441163916446306E-3</v>
      </c>
      <c r="BM888" s="473">
        <v>3.7118622804778417E-3</v>
      </c>
      <c r="BN888" s="473">
        <v>3.0936845985063441E-3</v>
      </c>
      <c r="BO888" s="473">
        <v>2.4358297998020276E-3</v>
      </c>
      <c r="BP888" s="473">
        <v>5.8212591919000641E-4</v>
      </c>
      <c r="BQ888" s="473">
        <v>9.50377986104612E-4</v>
      </c>
      <c r="BR888" s="473">
        <v>6.4044631277826724E-5</v>
      </c>
      <c r="BS888" s="473">
        <v>1.3668668228114639E-4</v>
      </c>
      <c r="BT888" s="473">
        <v>4.7348188359075775E-5</v>
      </c>
      <c r="BU888" s="473">
        <v>5.3913405941692936E-5</v>
      </c>
      <c r="BV888" s="473">
        <v>5.0872162627734586E-5</v>
      </c>
      <c r="BW888" s="473">
        <v>2.109743795475319E-5</v>
      </c>
      <c r="BX888" s="473">
        <v>8.7343497559145842E-5</v>
      </c>
      <c r="BY888" s="473">
        <v>8.3133670263779556E-5</v>
      </c>
      <c r="BZ888" s="473">
        <v>9.8017395925805874E-5</v>
      </c>
      <c r="CA888" s="473">
        <v>5.8451766603863024E-5</v>
      </c>
      <c r="CB888" s="473">
        <v>1.4525924473897045E-4</v>
      </c>
      <c r="CC888" s="473">
        <v>9.2429816053451165E-5</v>
      </c>
      <c r="CD888" s="473">
        <v>1.9845143118274943E-4</v>
      </c>
      <c r="CE888" s="473">
        <v>9.1931123962648765E-5</v>
      </c>
      <c r="CF888" s="473">
        <v>1.0154479637005703E-4</v>
      </c>
      <c r="CG888" s="473">
        <v>5.0768937547845009E-5</v>
      </c>
      <c r="CH888" s="473">
        <v>8.2435168824246296E-5</v>
      </c>
      <c r="CI888" s="473">
        <v>4.1689442568013438E-4</v>
      </c>
      <c r="CJ888" s="474">
        <v>2.2404118737810857E-4</v>
      </c>
    </row>
    <row r="889" spans="2:88">
      <c r="B889" s="273"/>
      <c r="C889" s="565">
        <f t="shared" si="121"/>
        <v>14</v>
      </c>
      <c r="D889" s="617" t="str">
        <f t="shared" si="121"/>
        <v>金属製品</v>
      </c>
      <c r="E889" s="472">
        <v>4.6398616385972933E-4</v>
      </c>
      <c r="F889" s="473">
        <v>4.1932368669325525E-4</v>
      </c>
      <c r="G889" s="473">
        <v>5.6438602726869094E-4</v>
      </c>
      <c r="H889" s="473">
        <v>5.0836745378983203E-3</v>
      </c>
      <c r="I889" s="473">
        <v>2.167005661692264E-3</v>
      </c>
      <c r="J889" s="473">
        <v>8.1048104214718661E-4</v>
      </c>
      <c r="K889" s="473">
        <v>6.9939063160644492E-3</v>
      </c>
      <c r="L889" s="473">
        <v>2.2741215962247519E-3</v>
      </c>
      <c r="M889" s="473">
        <v>1.8097377040959906E-4</v>
      </c>
      <c r="N889" s="473">
        <v>2.6887917579172527E-3</v>
      </c>
      <c r="O889" s="473">
        <v>3.0845622477853655E-3</v>
      </c>
      <c r="P889" s="473">
        <v>2.2951736816698431E-3</v>
      </c>
      <c r="Q889" s="473">
        <v>1.301669533922747E-3</v>
      </c>
      <c r="R889" s="473">
        <v>1.0163548403206137</v>
      </c>
      <c r="S889" s="473">
        <v>1.4469430174739428E-2</v>
      </c>
      <c r="T889" s="473">
        <v>7.8332643860505174E-3</v>
      </c>
      <c r="U889" s="473">
        <v>1.6354440307831054E-2</v>
      </c>
      <c r="V889" s="473">
        <v>3.7940567307643948E-3</v>
      </c>
      <c r="W889" s="473">
        <v>9.9773519368311931E-3</v>
      </c>
      <c r="X889" s="473">
        <v>6.2275186500523518E-3</v>
      </c>
      <c r="Y889" s="473">
        <v>2.7207227198202477E-3</v>
      </c>
      <c r="Z889" s="473">
        <v>4.7266146984255887E-3</v>
      </c>
      <c r="AA889" s="473">
        <v>2.0259357853375848E-2</v>
      </c>
      <c r="AB889" s="473">
        <v>4.8693101947070198E-4</v>
      </c>
      <c r="AC889" s="473">
        <v>9.1588782087491307E-4</v>
      </c>
      <c r="AD889" s="473">
        <v>2.4774000729475707E-4</v>
      </c>
      <c r="AE889" s="473">
        <v>4.514596582072537E-4</v>
      </c>
      <c r="AF889" s="473">
        <v>1.7166168568895108E-4</v>
      </c>
      <c r="AG889" s="473">
        <v>2.7794044075842538E-4</v>
      </c>
      <c r="AH889" s="473">
        <v>5.8760675748671372E-4</v>
      </c>
      <c r="AI889" s="473">
        <v>3.7555137094726819E-4</v>
      </c>
      <c r="AJ889" s="473">
        <v>9.3661099384094112E-4</v>
      </c>
      <c r="AK889" s="473">
        <v>2.6352126298981792E-4</v>
      </c>
      <c r="AL889" s="473">
        <v>3.5199257606061027E-4</v>
      </c>
      <c r="AM889" s="473">
        <v>6.1601089646053141E-4</v>
      </c>
      <c r="AN889" s="473">
        <v>6.8682330849848623E-4</v>
      </c>
      <c r="AO889" s="473">
        <v>4.1940332178594354E-4</v>
      </c>
      <c r="AP889" s="473">
        <v>8.4615370162592163E-4</v>
      </c>
      <c r="AQ889" s="473">
        <v>1.9558170685627646E-4</v>
      </c>
      <c r="AR889" s="473">
        <v>8.0659442185841376E-4</v>
      </c>
      <c r="AS889" s="473">
        <v>1.2108107073865182E-3</v>
      </c>
      <c r="AT889" s="474">
        <v>1.4173206328640295E-3</v>
      </c>
      <c r="AU889" s="472">
        <v>1.0561394323740318E-4</v>
      </c>
      <c r="AV889" s="473">
        <v>4.6156835221814199E-5</v>
      </c>
      <c r="AW889" s="473">
        <v>9.9252663978334477E-5</v>
      </c>
      <c r="AX889" s="473">
        <v>3.4893519660871843E-4</v>
      </c>
      <c r="AY889" s="473">
        <v>2.6475512626523978E-4</v>
      </c>
      <c r="AZ889" s="473">
        <v>1.0053919071836355E-4</v>
      </c>
      <c r="BA889" s="473">
        <v>3.1860519234522467E-4</v>
      </c>
      <c r="BB889" s="473">
        <v>2.5104982295564486E-4</v>
      </c>
      <c r="BC889" s="473">
        <v>2.1004473402240329E-5</v>
      </c>
      <c r="BD889" s="473">
        <v>2.4059744763765717E-4</v>
      </c>
      <c r="BE889" s="473">
        <v>2.3003114865239961E-4</v>
      </c>
      <c r="BF889" s="473">
        <v>7.8080259860010515E-5</v>
      </c>
      <c r="BG889" s="473">
        <v>8.851906561222782E-5</v>
      </c>
      <c r="BH889" s="473">
        <v>1.2171257099548014E-3</v>
      </c>
      <c r="BI889" s="473">
        <v>7.1115610086226202E-4</v>
      </c>
      <c r="BJ889" s="473">
        <v>6.5650262929702627E-4</v>
      </c>
      <c r="BK889" s="473">
        <v>7.7713208715507801E-4</v>
      </c>
      <c r="BL889" s="473">
        <v>4.9894244890896831E-4</v>
      </c>
      <c r="BM889" s="473">
        <v>6.238732426777047E-4</v>
      </c>
      <c r="BN889" s="473">
        <v>6.466014930605361E-4</v>
      </c>
      <c r="BO889" s="473">
        <v>4.1710053186841259E-4</v>
      </c>
      <c r="BP889" s="473">
        <v>3.1607276013169666E-4</v>
      </c>
      <c r="BQ889" s="473">
        <v>3.0259452621377099E-3</v>
      </c>
      <c r="BR889" s="473">
        <v>7.7783171417067942E-5</v>
      </c>
      <c r="BS889" s="473">
        <v>1.6321379074613182E-4</v>
      </c>
      <c r="BT889" s="473">
        <v>4.5474796065051428E-5</v>
      </c>
      <c r="BU889" s="473">
        <v>7.6837693565167005E-5</v>
      </c>
      <c r="BV889" s="473">
        <v>3.5474397826513919E-5</v>
      </c>
      <c r="BW889" s="473">
        <v>3.967887298964962E-5</v>
      </c>
      <c r="BX889" s="473">
        <v>7.2774032439250428E-5</v>
      </c>
      <c r="BY889" s="473">
        <v>5.7646332042721155E-5</v>
      </c>
      <c r="BZ889" s="473">
        <v>1.1645801175236257E-4</v>
      </c>
      <c r="CA889" s="473">
        <v>4.8505071293624437E-5</v>
      </c>
      <c r="CB889" s="473">
        <v>7.1088582076631125E-5</v>
      </c>
      <c r="CC889" s="473">
        <v>8.3065218721389367E-5</v>
      </c>
      <c r="CD889" s="473">
        <v>8.1454314832810534E-5</v>
      </c>
      <c r="CE889" s="473">
        <v>7.1567758292580028E-5</v>
      </c>
      <c r="CF889" s="473">
        <v>1.3038897871857857E-4</v>
      </c>
      <c r="CG889" s="473">
        <v>4.6186143067582014E-5</v>
      </c>
      <c r="CH889" s="473">
        <v>1.0010229265253144E-4</v>
      </c>
      <c r="CI889" s="473">
        <v>2.5557303583229583E-4</v>
      </c>
      <c r="CJ889" s="474">
        <v>1.4811690877077933E-4</v>
      </c>
    </row>
    <row r="890" spans="2:88">
      <c r="B890" s="273"/>
      <c r="C890" s="565">
        <f t="shared" si="121"/>
        <v>15</v>
      </c>
      <c r="D890" s="617" t="str">
        <f t="shared" si="121"/>
        <v>はん用機械</v>
      </c>
      <c r="E890" s="472">
        <v>1.238078129525573E-4</v>
      </c>
      <c r="F890" s="473">
        <v>1.3356317877028103E-4</v>
      </c>
      <c r="G890" s="473">
        <v>1.8419594799874668E-4</v>
      </c>
      <c r="H890" s="473">
        <v>1.4157237746714173E-3</v>
      </c>
      <c r="I890" s="473">
        <v>1.753175627029481E-4</v>
      </c>
      <c r="J890" s="473">
        <v>2.1679475936392043E-4</v>
      </c>
      <c r="K890" s="473">
        <v>4.5795628665930283E-4</v>
      </c>
      <c r="L890" s="473">
        <v>2.3459397266670879E-4</v>
      </c>
      <c r="M890" s="473">
        <v>4.4866390581170244E-5</v>
      </c>
      <c r="N890" s="473">
        <v>3.9367453164823509E-4</v>
      </c>
      <c r="O890" s="473">
        <v>1.6866216291939499E-3</v>
      </c>
      <c r="P890" s="473">
        <v>7.4934903171271694E-4</v>
      </c>
      <c r="Q890" s="473">
        <v>1.4766171701439577E-4</v>
      </c>
      <c r="R890" s="473">
        <v>5.9194774293258828E-4</v>
      </c>
      <c r="S890" s="473">
        <v>1.0560338956546089</v>
      </c>
      <c r="T890" s="473">
        <v>1.6425198195270052E-2</v>
      </c>
      <c r="U890" s="473">
        <v>1.2578026871089349E-2</v>
      </c>
      <c r="V890" s="473">
        <v>1.248452468873633E-3</v>
      </c>
      <c r="W890" s="473">
        <v>8.4963799105212262E-3</v>
      </c>
      <c r="X890" s="473">
        <v>1.7620438191876622E-3</v>
      </c>
      <c r="Y890" s="473">
        <v>3.7457514549340469E-3</v>
      </c>
      <c r="Z890" s="473">
        <v>2.6169142483769506E-4</v>
      </c>
      <c r="AA890" s="473">
        <v>3.1719492025709299E-3</v>
      </c>
      <c r="AB890" s="473">
        <v>3.4983339281960347E-4</v>
      </c>
      <c r="AC890" s="473">
        <v>5.3492293804975619E-3</v>
      </c>
      <c r="AD890" s="473">
        <v>3.4466034875795535E-4</v>
      </c>
      <c r="AE890" s="473">
        <v>3.1222881717155601E-4</v>
      </c>
      <c r="AF890" s="473">
        <v>3.6843709903012763E-4</v>
      </c>
      <c r="AG890" s="473">
        <v>9.89504993429996E-5</v>
      </c>
      <c r="AH890" s="473">
        <v>2.2078225599249873E-4</v>
      </c>
      <c r="AI890" s="473">
        <v>4.9284729823049166E-4</v>
      </c>
      <c r="AJ890" s="473">
        <v>4.3446440024506118E-4</v>
      </c>
      <c r="AK890" s="473">
        <v>3.4641119850679171E-4</v>
      </c>
      <c r="AL890" s="473">
        <v>2.7803867118307606E-4</v>
      </c>
      <c r="AM890" s="473">
        <v>2.9313336772068734E-4</v>
      </c>
      <c r="AN890" s="473">
        <v>5.6872038412056304E-3</v>
      </c>
      <c r="AO890" s="473">
        <v>2.4011905320049667E-4</v>
      </c>
      <c r="AP890" s="473">
        <v>2.0079062980220359E-4</v>
      </c>
      <c r="AQ890" s="473">
        <v>1.9256067313768037E-4</v>
      </c>
      <c r="AR890" s="473">
        <v>2.1090061867020849E-4</v>
      </c>
      <c r="AS890" s="473">
        <v>2.1173929835856099E-4</v>
      </c>
      <c r="AT890" s="474">
        <v>2.7358740943250618E-4</v>
      </c>
      <c r="AU890" s="472">
        <v>2.2728083799978509E-5</v>
      </c>
      <c r="AV890" s="473">
        <v>1.661813991007232E-5</v>
      </c>
      <c r="AW890" s="473">
        <v>3.8849647047657608E-5</v>
      </c>
      <c r="AX890" s="473">
        <v>1.0641513752295886E-4</v>
      </c>
      <c r="AY890" s="473">
        <v>2.6541161509989436E-5</v>
      </c>
      <c r="AZ890" s="473">
        <v>2.3078361194424293E-5</v>
      </c>
      <c r="BA890" s="473">
        <v>6.6600692184405787E-5</v>
      </c>
      <c r="BB890" s="473">
        <v>3.3449562317812164E-5</v>
      </c>
      <c r="BC890" s="473">
        <v>5.7833219639505077E-6</v>
      </c>
      <c r="BD890" s="473">
        <v>4.8088803555937967E-5</v>
      </c>
      <c r="BE890" s="473">
        <v>9.5556678864821743E-5</v>
      </c>
      <c r="BF890" s="473">
        <v>2.4929994813370964E-5</v>
      </c>
      <c r="BG890" s="473">
        <v>1.9158542167054207E-5</v>
      </c>
      <c r="BH890" s="473">
        <v>5.5514180883047931E-5</v>
      </c>
      <c r="BI890" s="473">
        <v>4.4155260610296556E-3</v>
      </c>
      <c r="BJ890" s="473">
        <v>1.3319980599096762E-3</v>
      </c>
      <c r="BK890" s="473">
        <v>5.2219812579844434E-4</v>
      </c>
      <c r="BL890" s="473">
        <v>1.3755217289970412E-4</v>
      </c>
      <c r="BM890" s="473">
        <v>4.8718198457134833E-4</v>
      </c>
      <c r="BN890" s="473">
        <v>1.5603128748401161E-4</v>
      </c>
      <c r="BO890" s="473">
        <v>4.7657816418211307E-4</v>
      </c>
      <c r="BP890" s="473">
        <v>4.861536375014953E-5</v>
      </c>
      <c r="BQ890" s="473">
        <v>2.3050406868795032E-4</v>
      </c>
      <c r="BR890" s="473">
        <v>2.7974998090286855E-5</v>
      </c>
      <c r="BS890" s="473">
        <v>3.7095788060433245E-4</v>
      </c>
      <c r="BT890" s="473">
        <v>3.0154090256011499E-5</v>
      </c>
      <c r="BU890" s="473">
        <v>3.3510739123891875E-5</v>
      </c>
      <c r="BV890" s="473">
        <v>3.8336836499648656E-5</v>
      </c>
      <c r="BW890" s="473">
        <v>1.3005895240570103E-5</v>
      </c>
      <c r="BX890" s="473">
        <v>3.9517475797027504E-5</v>
      </c>
      <c r="BY890" s="473">
        <v>5.7279930254369668E-5</v>
      </c>
      <c r="BZ890" s="473">
        <v>4.8530096383480486E-5</v>
      </c>
      <c r="CA890" s="473">
        <v>2.9797889329862339E-5</v>
      </c>
      <c r="CB890" s="473">
        <v>3.1254394582313752E-5</v>
      </c>
      <c r="CC890" s="473">
        <v>3.3423408225593806E-5</v>
      </c>
      <c r="CD890" s="473">
        <v>2.574266384696046E-4</v>
      </c>
      <c r="CE890" s="473">
        <v>2.8344153127525259E-5</v>
      </c>
      <c r="CF890" s="473">
        <v>2.7916760324267029E-5</v>
      </c>
      <c r="CG890" s="473">
        <v>2.7512440036182947E-5</v>
      </c>
      <c r="CH890" s="473">
        <v>2.4580786873643258E-5</v>
      </c>
      <c r="CI890" s="473">
        <v>6.4465657329671299E-5</v>
      </c>
      <c r="CJ890" s="474">
        <v>3.512114239676949E-5</v>
      </c>
    </row>
    <row r="891" spans="2:88">
      <c r="B891" s="273"/>
      <c r="C891" s="565">
        <f t="shared" si="121"/>
        <v>16</v>
      </c>
      <c r="D891" s="617" t="str">
        <f t="shared" si="121"/>
        <v>生産用機械</v>
      </c>
      <c r="E891" s="472">
        <v>4.5371476887763535E-5</v>
      </c>
      <c r="F891" s="473">
        <v>6.5658930866568737E-5</v>
      </c>
      <c r="G891" s="473">
        <v>4.6866446820848396E-5</v>
      </c>
      <c r="H891" s="473">
        <v>4.7484659272246005E-4</v>
      </c>
      <c r="I891" s="473">
        <v>6.7273164407701623E-5</v>
      </c>
      <c r="J891" s="473">
        <v>8.3255541961063811E-5</v>
      </c>
      <c r="K891" s="473">
        <v>9.8234147066348339E-5</v>
      </c>
      <c r="L891" s="473">
        <v>8.2668815769159487E-5</v>
      </c>
      <c r="M891" s="473">
        <v>1.8817990790010009E-5</v>
      </c>
      <c r="N891" s="473">
        <v>3.652580457645995E-4</v>
      </c>
      <c r="O891" s="473">
        <v>2.7792879524181114E-4</v>
      </c>
      <c r="P891" s="473">
        <v>2.1413191281653208E-4</v>
      </c>
      <c r="Q891" s="473">
        <v>6.8248355292272925E-5</v>
      </c>
      <c r="R891" s="473">
        <v>1.1841203687991052E-4</v>
      </c>
      <c r="S891" s="473">
        <v>6.9842557853568119E-4</v>
      </c>
      <c r="T891" s="473">
        <v>1.018404877453714</v>
      </c>
      <c r="U891" s="473">
        <v>4.1983692274442556E-4</v>
      </c>
      <c r="V891" s="473">
        <v>5.6815038510713814E-4</v>
      </c>
      <c r="W891" s="473">
        <v>2.8245835085636748E-4</v>
      </c>
      <c r="X891" s="473">
        <v>1.7916128331676713E-4</v>
      </c>
      <c r="Y891" s="473">
        <v>2.0471452833536658E-4</v>
      </c>
      <c r="Z891" s="473">
        <v>8.3873608884984358E-5</v>
      </c>
      <c r="AA891" s="473">
        <v>1.7393064296265692E-4</v>
      </c>
      <c r="AB891" s="473">
        <v>1.243306691629512E-4</v>
      </c>
      <c r="AC891" s="473">
        <v>2.7776618372150652E-4</v>
      </c>
      <c r="AD891" s="473">
        <v>1.1921861537886479E-4</v>
      </c>
      <c r="AE891" s="473">
        <v>1.1606859496045143E-4</v>
      </c>
      <c r="AF891" s="473">
        <v>1.4376241819624651E-4</v>
      </c>
      <c r="AG891" s="473">
        <v>2.9346396071383949E-5</v>
      </c>
      <c r="AH891" s="473">
        <v>7.1423540668611116E-5</v>
      </c>
      <c r="AI891" s="473">
        <v>1.8448786425123275E-4</v>
      </c>
      <c r="AJ891" s="473">
        <v>1.1771434308759538E-4</v>
      </c>
      <c r="AK891" s="473">
        <v>1.1476624901967391E-4</v>
      </c>
      <c r="AL891" s="473">
        <v>8.6587562350839509E-5</v>
      </c>
      <c r="AM891" s="473">
        <v>1.1212254407470102E-4</v>
      </c>
      <c r="AN891" s="473">
        <v>2.2165392112226527E-3</v>
      </c>
      <c r="AO891" s="473">
        <v>7.233769731136228E-5</v>
      </c>
      <c r="AP891" s="473">
        <v>6.3405627481479543E-5</v>
      </c>
      <c r="AQ891" s="473">
        <v>6.5053682983263602E-5</v>
      </c>
      <c r="AR891" s="473">
        <v>5.8552220782953068E-5</v>
      </c>
      <c r="AS891" s="473">
        <v>4.8346698446637231E-5</v>
      </c>
      <c r="AT891" s="474">
        <v>9.2801307311496747E-5</v>
      </c>
      <c r="AU891" s="472">
        <v>1.4242162584510733E-5</v>
      </c>
      <c r="AV891" s="473">
        <v>1.3690072893663591E-5</v>
      </c>
      <c r="AW891" s="473">
        <v>1.2877103962281747E-5</v>
      </c>
      <c r="AX891" s="473">
        <v>6.4386566526949203E-5</v>
      </c>
      <c r="AY891" s="473">
        <v>1.7216858302850301E-5</v>
      </c>
      <c r="AZ891" s="473">
        <v>1.5110036551136349E-5</v>
      </c>
      <c r="BA891" s="473">
        <v>1.835792256469636E-5</v>
      </c>
      <c r="BB891" s="473">
        <v>2.0668937025655933E-5</v>
      </c>
      <c r="BC891" s="473">
        <v>3.7453130567345172E-6</v>
      </c>
      <c r="BD891" s="473">
        <v>7.2298061451626317E-5</v>
      </c>
      <c r="BE891" s="473">
        <v>4.3752402089512839E-5</v>
      </c>
      <c r="BF891" s="473">
        <v>1.5082955062577789E-5</v>
      </c>
      <c r="BG891" s="473">
        <v>1.3657793704054669E-5</v>
      </c>
      <c r="BH891" s="473">
        <v>2.3868224210452558E-5</v>
      </c>
      <c r="BI891" s="473">
        <v>1.1539254618514031E-4</v>
      </c>
      <c r="BJ891" s="473">
        <v>2.4980020418597809E-3</v>
      </c>
      <c r="BK891" s="473">
        <v>6.7908052606912358E-5</v>
      </c>
      <c r="BL891" s="473">
        <v>8.5915208121970239E-5</v>
      </c>
      <c r="BM891" s="473">
        <v>7.9757149080900405E-5</v>
      </c>
      <c r="BN891" s="473">
        <v>6.3737150202822568E-5</v>
      </c>
      <c r="BO891" s="473">
        <v>5.2991742120400297E-5</v>
      </c>
      <c r="BP891" s="473">
        <v>2.3596855511241614E-5</v>
      </c>
      <c r="BQ891" s="473">
        <v>3.1199322922282519E-5</v>
      </c>
      <c r="BR891" s="473">
        <v>1.789346164947592E-5</v>
      </c>
      <c r="BS891" s="473">
        <v>4.3411402222468014E-5</v>
      </c>
      <c r="BT891" s="473">
        <v>1.9481496595792101E-5</v>
      </c>
      <c r="BU891" s="473">
        <v>2.3056617320372189E-5</v>
      </c>
      <c r="BV891" s="473">
        <v>2.7821890989634852E-5</v>
      </c>
      <c r="BW891" s="473">
        <v>8.3288344507915328E-6</v>
      </c>
      <c r="BX891" s="473">
        <v>2.0521147809438468E-5</v>
      </c>
      <c r="BY891" s="473">
        <v>4.1287269573771562E-5</v>
      </c>
      <c r="BZ891" s="473">
        <v>2.350642844240919E-5</v>
      </c>
      <c r="CA891" s="473">
        <v>1.8629493215396192E-5</v>
      </c>
      <c r="CB891" s="473">
        <v>1.5844202023225561E-5</v>
      </c>
      <c r="CC891" s="473">
        <v>2.3061651694360377E-5</v>
      </c>
      <c r="CD891" s="473">
        <v>1.9874773089863365E-4</v>
      </c>
      <c r="CE891" s="473">
        <v>1.6178810792994907E-5</v>
      </c>
      <c r="CF891" s="473">
        <v>1.6605762083814675E-5</v>
      </c>
      <c r="CG891" s="473">
        <v>1.6492463076788474E-5</v>
      </c>
      <c r="CH891" s="473">
        <v>1.4591171358028969E-5</v>
      </c>
      <c r="CI891" s="473">
        <v>2.2943833781367401E-5</v>
      </c>
      <c r="CJ891" s="474">
        <v>2.1118403507253249E-5</v>
      </c>
    </row>
    <row r="892" spans="2:88">
      <c r="B892" s="273"/>
      <c r="C892" s="565">
        <f t="shared" si="121"/>
        <v>17</v>
      </c>
      <c r="D892" s="617" t="str">
        <f t="shared" si="121"/>
        <v>業務用機械</v>
      </c>
      <c r="E892" s="472">
        <v>1.9707224074314201E-4</v>
      </c>
      <c r="F892" s="473">
        <v>6.5494775310532971E-5</v>
      </c>
      <c r="G892" s="473">
        <v>6.188224771951126E-5</v>
      </c>
      <c r="H892" s="473">
        <v>2.0249902324509143E-4</v>
      </c>
      <c r="I892" s="473">
        <v>8.2253775626819282E-5</v>
      </c>
      <c r="J892" s="473">
        <v>9.4115087906202353E-5</v>
      </c>
      <c r="K892" s="473">
        <v>7.2027925471654383E-5</v>
      </c>
      <c r="L892" s="473">
        <v>8.0349185132570704E-5</v>
      </c>
      <c r="M892" s="473">
        <v>1.2881359016052985E-5</v>
      </c>
      <c r="N892" s="473">
        <v>8.8259939735995898E-5</v>
      </c>
      <c r="O892" s="473">
        <v>1.2948127393509477E-4</v>
      </c>
      <c r="P892" s="473">
        <v>6.409304588752132E-5</v>
      </c>
      <c r="Q892" s="473">
        <v>5.8291097796018809E-5</v>
      </c>
      <c r="R892" s="473">
        <v>7.7826154598894813E-5</v>
      </c>
      <c r="S892" s="473">
        <v>4.5081190148635878E-4</v>
      </c>
      <c r="T892" s="473">
        <v>1.8897149025344513E-3</v>
      </c>
      <c r="U892" s="473">
        <v>1.0397074776090816</v>
      </c>
      <c r="V892" s="473">
        <v>2.3485566891190028E-4</v>
      </c>
      <c r="W892" s="473">
        <v>3.2690904414808255E-4</v>
      </c>
      <c r="X892" s="473">
        <v>1.8067699962163037E-4</v>
      </c>
      <c r="Y892" s="473">
        <v>2.2301212539960048E-4</v>
      </c>
      <c r="Z892" s="473">
        <v>1.5952836389268926E-4</v>
      </c>
      <c r="AA892" s="473">
        <v>2.1237869946696364E-4</v>
      </c>
      <c r="AB892" s="473">
        <v>1.1342321166354754E-4</v>
      </c>
      <c r="AC892" s="473">
        <v>2.5770283565081944E-4</v>
      </c>
      <c r="AD892" s="473">
        <v>1.4762672424236623E-4</v>
      </c>
      <c r="AE892" s="473">
        <v>2.0252275831927113E-4</v>
      </c>
      <c r="AF892" s="473">
        <v>1.6363946160090673E-4</v>
      </c>
      <c r="AG892" s="473">
        <v>3.0141202179098138E-5</v>
      </c>
      <c r="AH892" s="473">
        <v>8.6437593218280351E-5</v>
      </c>
      <c r="AI892" s="473">
        <v>2.0746274304900809E-4</v>
      </c>
      <c r="AJ892" s="473">
        <v>7.7671570530632396E-4</v>
      </c>
      <c r="AK892" s="473">
        <v>1.4284836115145564E-4</v>
      </c>
      <c r="AL892" s="473">
        <v>2.9097241553915523E-3</v>
      </c>
      <c r="AM892" s="473">
        <v>1.4621877100145695E-4</v>
      </c>
      <c r="AN892" s="473">
        <v>1.9945804805593819E-3</v>
      </c>
      <c r="AO892" s="473">
        <v>1.0486026882687395E-4</v>
      </c>
      <c r="AP892" s="473">
        <v>7.7648036771736981E-5</v>
      </c>
      <c r="AQ892" s="473">
        <v>6.4191694773715403E-4</v>
      </c>
      <c r="AR892" s="473">
        <v>1.1049503557126556E-4</v>
      </c>
      <c r="AS892" s="473">
        <v>6.9634402605410813E-3</v>
      </c>
      <c r="AT892" s="474">
        <v>2.3447313456984077E-4</v>
      </c>
      <c r="AU892" s="472">
        <v>2.8879342409006858E-5</v>
      </c>
      <c r="AV892" s="473">
        <v>1.2059644224335635E-5</v>
      </c>
      <c r="AW892" s="473">
        <v>1.3862030802018393E-5</v>
      </c>
      <c r="AX892" s="473">
        <v>2.4134198587167723E-5</v>
      </c>
      <c r="AY892" s="473">
        <v>1.9238800886701085E-5</v>
      </c>
      <c r="AZ892" s="473">
        <v>1.5525138676943933E-5</v>
      </c>
      <c r="BA892" s="473">
        <v>1.6235165103959282E-5</v>
      </c>
      <c r="BB892" s="473">
        <v>1.7328405665003218E-5</v>
      </c>
      <c r="BC892" s="473">
        <v>2.6205459910976665E-6</v>
      </c>
      <c r="BD892" s="473">
        <v>1.7756237321054421E-5</v>
      </c>
      <c r="BE892" s="473">
        <v>1.7091270880288838E-5</v>
      </c>
      <c r="BF892" s="473">
        <v>9.9947455611490285E-6</v>
      </c>
      <c r="BG892" s="473">
        <v>1.0324882646050605E-5</v>
      </c>
      <c r="BH892" s="473">
        <v>1.3605297670549228E-5</v>
      </c>
      <c r="BI892" s="473">
        <v>1.1539442651614887E-4</v>
      </c>
      <c r="BJ892" s="473">
        <v>2.2348952499655293E-4</v>
      </c>
      <c r="BK892" s="473">
        <v>2.6456736286346234E-3</v>
      </c>
      <c r="BL892" s="473">
        <v>2.2772674179247793E-5</v>
      </c>
      <c r="BM892" s="473">
        <v>5.4662069267229315E-5</v>
      </c>
      <c r="BN892" s="473">
        <v>6.4603503298516637E-5</v>
      </c>
      <c r="BO892" s="473">
        <v>4.2151789207498015E-5</v>
      </c>
      <c r="BP892" s="473">
        <v>2.3466362973799673E-5</v>
      </c>
      <c r="BQ892" s="473">
        <v>3.012640419019431E-5</v>
      </c>
      <c r="BR892" s="473">
        <v>1.4031072783932784E-5</v>
      </c>
      <c r="BS892" s="473">
        <v>3.3153965203226459E-5</v>
      </c>
      <c r="BT892" s="473">
        <v>1.8755537429615519E-5</v>
      </c>
      <c r="BU892" s="473">
        <v>5.4056459060942443E-5</v>
      </c>
      <c r="BV892" s="473">
        <v>2.4620907484895374E-5</v>
      </c>
      <c r="BW892" s="473">
        <v>6.8124104067627066E-6</v>
      </c>
      <c r="BX892" s="473">
        <v>1.8695667430352217E-5</v>
      </c>
      <c r="BY892" s="473">
        <v>4.1054960313692367E-5</v>
      </c>
      <c r="BZ892" s="473">
        <v>1.2166685394864782E-4</v>
      </c>
      <c r="CA892" s="473">
        <v>1.7959114922030407E-5</v>
      </c>
      <c r="CB892" s="473">
        <v>3.5037627774824775E-4</v>
      </c>
      <c r="CC892" s="473">
        <v>2.3291949552753363E-5</v>
      </c>
      <c r="CD892" s="473">
        <v>1.4218281523208068E-4</v>
      </c>
      <c r="CE892" s="473">
        <v>1.8956851277769677E-5</v>
      </c>
      <c r="CF892" s="473">
        <v>1.9885962318744958E-5</v>
      </c>
      <c r="CG892" s="473">
        <v>1.2590762673917854E-4</v>
      </c>
      <c r="CH892" s="473">
        <v>2.4983235186141661E-5</v>
      </c>
      <c r="CI892" s="473">
        <v>8.0482748802654521E-4</v>
      </c>
      <c r="CJ892" s="474">
        <v>4.3701268287737533E-5</v>
      </c>
    </row>
    <row r="893" spans="2:88">
      <c r="B893" s="273"/>
      <c r="C893" s="565">
        <f t="shared" si="121"/>
        <v>18</v>
      </c>
      <c r="D893" s="617" t="str">
        <f t="shared" si="121"/>
        <v>電子部品</v>
      </c>
      <c r="E893" s="472">
        <v>1.4837043568060148E-4</v>
      </c>
      <c r="F893" s="473">
        <v>1.7595629123875976E-4</v>
      </c>
      <c r="G893" s="473">
        <v>3.1482642875299636E-4</v>
      </c>
      <c r="H893" s="473">
        <v>5.1945584178295047E-4</v>
      </c>
      <c r="I893" s="473">
        <v>2.1412282294323295E-4</v>
      </c>
      <c r="J893" s="473">
        <v>2.4290334198246959E-4</v>
      </c>
      <c r="K893" s="473">
        <v>2.0840815607628779E-4</v>
      </c>
      <c r="L893" s="473">
        <v>2.2493472493386141E-4</v>
      </c>
      <c r="M893" s="473">
        <v>3.9689510465943033E-5</v>
      </c>
      <c r="N893" s="473">
        <v>2.3870604063949149E-4</v>
      </c>
      <c r="O893" s="473">
        <v>3.3329004662775534E-4</v>
      </c>
      <c r="P893" s="473">
        <v>1.8444072457187027E-4</v>
      </c>
      <c r="Q893" s="473">
        <v>3.0512651046207779E-4</v>
      </c>
      <c r="R893" s="473">
        <v>3.9591798648296907E-4</v>
      </c>
      <c r="S893" s="473">
        <v>1.0275284261314233E-3</v>
      </c>
      <c r="T893" s="473">
        <v>3.2286020313772837E-3</v>
      </c>
      <c r="U893" s="473">
        <v>6.2056890348537584E-2</v>
      </c>
      <c r="V893" s="473">
        <v>1.0828046807451543</v>
      </c>
      <c r="W893" s="473">
        <v>2.2055066846659744E-2</v>
      </c>
      <c r="X893" s="473">
        <v>7.9613418040525061E-2</v>
      </c>
      <c r="Y893" s="473">
        <v>5.5528651044423494E-3</v>
      </c>
      <c r="Z893" s="473">
        <v>1.1281070243209582E-3</v>
      </c>
      <c r="AA893" s="473">
        <v>6.521179919364772E-4</v>
      </c>
      <c r="AB893" s="473">
        <v>3.0350363859334633E-4</v>
      </c>
      <c r="AC893" s="473">
        <v>6.0165631511599287E-4</v>
      </c>
      <c r="AD893" s="473">
        <v>3.1726615476361693E-4</v>
      </c>
      <c r="AE893" s="473">
        <v>3.1975558841662583E-4</v>
      </c>
      <c r="AF893" s="473">
        <v>4.0604087943364346E-4</v>
      </c>
      <c r="AG893" s="473">
        <v>7.8387507753927818E-5</v>
      </c>
      <c r="AH893" s="473">
        <v>2.3061785236729536E-4</v>
      </c>
      <c r="AI893" s="473">
        <v>6.2523071456928639E-4</v>
      </c>
      <c r="AJ893" s="473">
        <v>7.143067380112289E-4</v>
      </c>
      <c r="AK893" s="473">
        <v>5.4216728100460682E-4</v>
      </c>
      <c r="AL893" s="473">
        <v>5.0107357372449716E-4</v>
      </c>
      <c r="AM893" s="473">
        <v>3.5188672584292145E-4</v>
      </c>
      <c r="AN893" s="473">
        <v>4.8283545653736463E-3</v>
      </c>
      <c r="AO893" s="473">
        <v>2.1803671478811586E-4</v>
      </c>
      <c r="AP893" s="473">
        <v>1.9642123194275781E-4</v>
      </c>
      <c r="AQ893" s="473">
        <v>2.6977469287959817E-4</v>
      </c>
      <c r="AR893" s="473">
        <v>1.839044764544171E-4</v>
      </c>
      <c r="AS893" s="473">
        <v>7.0490276375056293E-3</v>
      </c>
      <c r="AT893" s="474">
        <v>3.4316321413625453E-4</v>
      </c>
      <c r="AU893" s="472">
        <v>8.0552205950977664E-5</v>
      </c>
      <c r="AV893" s="473">
        <v>6.0556257340226447E-5</v>
      </c>
      <c r="AW893" s="473">
        <v>1.9586308354250414E-4</v>
      </c>
      <c r="AX893" s="473">
        <v>1.5714944821826563E-4</v>
      </c>
      <c r="AY893" s="473">
        <v>9.5969234106934592E-5</v>
      </c>
      <c r="AZ893" s="473">
        <v>8.7740638352932292E-5</v>
      </c>
      <c r="BA893" s="473">
        <v>9.4741990828883953E-5</v>
      </c>
      <c r="BB893" s="473">
        <v>9.9330548718744093E-5</v>
      </c>
      <c r="BC893" s="473">
        <v>1.5994827316122008E-5</v>
      </c>
      <c r="BD893" s="473">
        <v>9.4030171239929022E-5</v>
      </c>
      <c r="BE893" s="473">
        <v>1.0558953062576422E-4</v>
      </c>
      <c r="BF893" s="473">
        <v>6.5816819673169828E-5</v>
      </c>
      <c r="BG893" s="473">
        <v>8.5563472107553064E-5</v>
      </c>
      <c r="BH893" s="473">
        <v>1.8664485130771095E-4</v>
      </c>
      <c r="BI893" s="473">
        <v>8.6268267969565114E-4</v>
      </c>
      <c r="BJ893" s="473">
        <v>1.4697378131282091E-3</v>
      </c>
      <c r="BK893" s="473">
        <v>1.7470370793260075E-2</v>
      </c>
      <c r="BL893" s="473">
        <v>1.8059540050207754E-2</v>
      </c>
      <c r="BM893" s="473">
        <v>1.9783393382470038E-2</v>
      </c>
      <c r="BN893" s="473">
        <v>3.7291737075687816E-2</v>
      </c>
      <c r="BO893" s="473">
        <v>2.7286758497018899E-3</v>
      </c>
      <c r="BP893" s="473">
        <v>1.0993688254958606E-3</v>
      </c>
      <c r="BQ893" s="473">
        <v>2.853069079758032E-4</v>
      </c>
      <c r="BR893" s="473">
        <v>9.6120476302224693E-5</v>
      </c>
      <c r="BS893" s="473">
        <v>1.9502454675540031E-4</v>
      </c>
      <c r="BT893" s="473">
        <v>1.0190423647880917E-4</v>
      </c>
      <c r="BU893" s="473">
        <v>1.4251752590301183E-4</v>
      </c>
      <c r="BV893" s="473">
        <v>1.5705600063269201E-4</v>
      </c>
      <c r="BW893" s="473">
        <v>4.4600933630823165E-5</v>
      </c>
      <c r="BX893" s="473">
        <v>1.5073605251675123E-4</v>
      </c>
      <c r="BY893" s="473">
        <v>2.6158408633654949E-4</v>
      </c>
      <c r="BZ893" s="473">
        <v>2.6739618063241868E-4</v>
      </c>
      <c r="CA893" s="473">
        <v>1.4638212057531893E-4</v>
      </c>
      <c r="CB893" s="473">
        <v>2.2541107246608398E-4</v>
      </c>
      <c r="CC893" s="473">
        <v>1.5647280302274314E-4</v>
      </c>
      <c r="CD893" s="473">
        <v>9.4524465553267071E-4</v>
      </c>
      <c r="CE893" s="473">
        <v>9.3635897133285148E-5</v>
      </c>
      <c r="CF893" s="473">
        <v>9.5182737741158986E-5</v>
      </c>
      <c r="CG893" s="473">
        <v>1.5337818586328965E-4</v>
      </c>
      <c r="CH893" s="473">
        <v>8.9282924092114912E-5</v>
      </c>
      <c r="CI893" s="473">
        <v>1.1853870039839507E-3</v>
      </c>
      <c r="CJ893" s="474">
        <v>1.642314158245969E-4</v>
      </c>
    </row>
    <row r="894" spans="2:88">
      <c r="B894" s="273"/>
      <c r="C894" s="565">
        <f t="shared" si="121"/>
        <v>19</v>
      </c>
      <c r="D894" s="617" t="str">
        <f t="shared" si="121"/>
        <v>電気機械</v>
      </c>
      <c r="E894" s="472">
        <v>6.4408543863473094E-5</v>
      </c>
      <c r="F894" s="473">
        <v>5.9841198723514463E-5</v>
      </c>
      <c r="G894" s="473">
        <v>5.9697768609427802E-4</v>
      </c>
      <c r="H894" s="473">
        <v>3.2029856110950435E-4</v>
      </c>
      <c r="I894" s="473">
        <v>1.0238869606550947E-4</v>
      </c>
      <c r="J894" s="473">
        <v>8.920931727028122E-5</v>
      </c>
      <c r="K894" s="473">
        <v>1.4556871921713146E-4</v>
      </c>
      <c r="L894" s="473">
        <v>9.0539718016192274E-5</v>
      </c>
      <c r="M894" s="473">
        <v>1.7896954411600396E-5</v>
      </c>
      <c r="N894" s="473">
        <v>1.0107753365944367E-4</v>
      </c>
      <c r="O894" s="473">
        <v>1.4602003162817205E-4</v>
      </c>
      <c r="P894" s="473">
        <v>8.0567258773529978E-5</v>
      </c>
      <c r="Q894" s="473">
        <v>9.1770386357722112E-5</v>
      </c>
      <c r="R894" s="473">
        <v>2.2509874718602336E-4</v>
      </c>
      <c r="S894" s="473">
        <v>1.2076637973926511E-3</v>
      </c>
      <c r="T894" s="473">
        <v>4.32584969862737E-3</v>
      </c>
      <c r="U894" s="473">
        <v>4.7234643875336789E-3</v>
      </c>
      <c r="V894" s="473">
        <v>6.3459722360270764E-3</v>
      </c>
      <c r="W894" s="473">
        <v>1.0264041027516235</v>
      </c>
      <c r="X894" s="473">
        <v>4.5858250572817965E-3</v>
      </c>
      <c r="Y894" s="473">
        <v>6.5515734526546037E-3</v>
      </c>
      <c r="Z894" s="473">
        <v>3.6210090197272597E-4</v>
      </c>
      <c r="AA894" s="473">
        <v>1.5667627868654139E-3</v>
      </c>
      <c r="AB894" s="473">
        <v>1.3025847485232056E-4</v>
      </c>
      <c r="AC894" s="473">
        <v>3.3373992823649521E-4</v>
      </c>
      <c r="AD894" s="473">
        <v>1.1749063790868149E-4</v>
      </c>
      <c r="AE894" s="473">
        <v>1.4651084553782336E-4</v>
      </c>
      <c r="AF894" s="473">
        <v>1.3616377596431195E-4</v>
      </c>
      <c r="AG894" s="473">
        <v>4.1130645625564005E-5</v>
      </c>
      <c r="AH894" s="473">
        <v>1.4631892207671272E-4</v>
      </c>
      <c r="AI894" s="473">
        <v>2.0567812692577462E-4</v>
      </c>
      <c r="AJ894" s="473">
        <v>3.6834739558463302E-4</v>
      </c>
      <c r="AK894" s="473">
        <v>2.835461330184666E-4</v>
      </c>
      <c r="AL894" s="473">
        <v>1.1690964668780976E-4</v>
      </c>
      <c r="AM894" s="473">
        <v>1.0784754651759943E-4</v>
      </c>
      <c r="AN894" s="473">
        <v>1.750854692416474E-3</v>
      </c>
      <c r="AO894" s="473">
        <v>1.0576802830449203E-4</v>
      </c>
      <c r="AP894" s="473">
        <v>8.6132778858461146E-5</v>
      </c>
      <c r="AQ894" s="473">
        <v>2.680186105859379E-4</v>
      </c>
      <c r="AR894" s="473">
        <v>8.8854215144613659E-5</v>
      </c>
      <c r="AS894" s="473">
        <v>1.6866235430527295E-4</v>
      </c>
      <c r="AT894" s="474">
        <v>4.1779876210006067E-4</v>
      </c>
      <c r="AU894" s="472">
        <v>3.1245144033995217E-5</v>
      </c>
      <c r="AV894" s="473">
        <v>2.1972364128528761E-5</v>
      </c>
      <c r="AW894" s="473">
        <v>1.9945073245297715E-4</v>
      </c>
      <c r="AX894" s="473">
        <v>7.5280502763848414E-5</v>
      </c>
      <c r="AY894" s="473">
        <v>3.843692484559782E-5</v>
      </c>
      <c r="AZ894" s="473">
        <v>2.9361684044916046E-5</v>
      </c>
      <c r="BA894" s="473">
        <v>3.9187255650751893E-5</v>
      </c>
      <c r="BB894" s="473">
        <v>3.7855122997647917E-5</v>
      </c>
      <c r="BC894" s="473">
        <v>6.7064851551842683E-6</v>
      </c>
      <c r="BD894" s="473">
        <v>3.9450510736812106E-5</v>
      </c>
      <c r="BE894" s="473">
        <v>4.4071825307877803E-5</v>
      </c>
      <c r="BF894" s="473">
        <v>2.4101453521534995E-5</v>
      </c>
      <c r="BG894" s="473">
        <v>2.4195941990363917E-5</v>
      </c>
      <c r="BH894" s="473">
        <v>7.3952521606095297E-5</v>
      </c>
      <c r="BI894" s="473">
        <v>1.573465965736651E-3</v>
      </c>
      <c r="BJ894" s="473">
        <v>1.3345871040470476E-3</v>
      </c>
      <c r="BK894" s="473">
        <v>1.023775259670282E-3</v>
      </c>
      <c r="BL894" s="473">
        <v>6.5185115390894088E-4</v>
      </c>
      <c r="BM894" s="473">
        <v>4.8671354670140341E-3</v>
      </c>
      <c r="BN894" s="473">
        <v>1.046963402650388E-3</v>
      </c>
      <c r="BO894" s="473">
        <v>2.7715769695005874E-3</v>
      </c>
      <c r="BP894" s="473">
        <v>8.0415419057149802E-5</v>
      </c>
      <c r="BQ894" s="473">
        <v>3.0263965755727773E-4</v>
      </c>
      <c r="BR894" s="473">
        <v>3.8297621683104243E-5</v>
      </c>
      <c r="BS894" s="473">
        <v>9.2937220292543086E-5</v>
      </c>
      <c r="BT894" s="473">
        <v>3.8803755718773524E-5</v>
      </c>
      <c r="BU894" s="473">
        <v>4.9776160051963801E-5</v>
      </c>
      <c r="BV894" s="473">
        <v>5.3736747384551174E-5</v>
      </c>
      <c r="BW894" s="473">
        <v>1.802241688713298E-5</v>
      </c>
      <c r="BX894" s="473">
        <v>9.0840670596536923E-5</v>
      </c>
      <c r="BY894" s="473">
        <v>8.3037180598127759E-5</v>
      </c>
      <c r="BZ894" s="473">
        <v>7.8860125459577081E-5</v>
      </c>
      <c r="CA894" s="473">
        <v>4.72206423338042E-5</v>
      </c>
      <c r="CB894" s="473">
        <v>3.9187937013558422E-5</v>
      </c>
      <c r="CC894" s="473">
        <v>4.5726241766993011E-5</v>
      </c>
      <c r="CD894" s="473">
        <v>3.5953617642352047E-4</v>
      </c>
      <c r="CE894" s="473">
        <v>3.8304420732047066E-5</v>
      </c>
      <c r="CF894" s="473">
        <v>3.6685276843441284E-5</v>
      </c>
      <c r="CG894" s="473">
        <v>4.7386657313313524E-5</v>
      </c>
      <c r="CH894" s="473">
        <v>3.0944471656475534E-5</v>
      </c>
      <c r="CI894" s="473">
        <v>7.704872636304477E-5</v>
      </c>
      <c r="CJ894" s="474">
        <v>7.7925702208524181E-5</v>
      </c>
    </row>
    <row r="895" spans="2:88">
      <c r="B895" s="273"/>
      <c r="C895" s="565">
        <f t="shared" si="121"/>
        <v>20</v>
      </c>
      <c r="D895" s="617" t="str">
        <f t="shared" si="121"/>
        <v>情報通信機器</v>
      </c>
      <c r="E895" s="472">
        <v>2.0984482239331248E-6</v>
      </c>
      <c r="F895" s="473">
        <v>3.3701550381955639E-6</v>
      </c>
      <c r="G895" s="473">
        <v>8.2753617044281747E-6</v>
      </c>
      <c r="H895" s="473">
        <v>6.5117666954000605E-6</v>
      </c>
      <c r="I895" s="473">
        <v>3.7249485553666291E-6</v>
      </c>
      <c r="J895" s="473">
        <v>3.4007773398021607E-6</v>
      </c>
      <c r="K895" s="473">
        <v>3.0041486086491719E-6</v>
      </c>
      <c r="L895" s="473">
        <v>3.4267103374464315E-6</v>
      </c>
      <c r="M895" s="473">
        <v>6.6710483113648039E-7</v>
      </c>
      <c r="N895" s="473">
        <v>3.7320085581203358E-6</v>
      </c>
      <c r="O895" s="473">
        <v>4.5196930869605259E-6</v>
      </c>
      <c r="P895" s="473">
        <v>2.7529645886825883E-6</v>
      </c>
      <c r="Q895" s="473">
        <v>2.377091094444673E-6</v>
      </c>
      <c r="R895" s="473">
        <v>3.5583126015298104E-6</v>
      </c>
      <c r="S895" s="473">
        <v>6.9041484350732007E-6</v>
      </c>
      <c r="T895" s="473">
        <v>8.7251569001701535E-6</v>
      </c>
      <c r="U895" s="473">
        <v>3.8327714823000094E-6</v>
      </c>
      <c r="V895" s="473">
        <v>4.4987088933901728E-6</v>
      </c>
      <c r="W895" s="473">
        <v>4.4180029673331509E-6</v>
      </c>
      <c r="X895" s="473">
        <v>1.0006512903170539</v>
      </c>
      <c r="Y895" s="473">
        <v>1.7751785488332356E-4</v>
      </c>
      <c r="Z895" s="473">
        <v>3.3736910234844543E-6</v>
      </c>
      <c r="AA895" s="473">
        <v>2.7221632196978828E-5</v>
      </c>
      <c r="AB895" s="473">
        <v>4.195939680275095E-6</v>
      </c>
      <c r="AC895" s="473">
        <v>7.8827983092896605E-6</v>
      </c>
      <c r="AD895" s="473">
        <v>4.0099210336978077E-6</v>
      </c>
      <c r="AE895" s="473">
        <v>5.8062668801962007E-6</v>
      </c>
      <c r="AF895" s="473">
        <v>5.8880027514267341E-6</v>
      </c>
      <c r="AG895" s="473">
        <v>1.5787322695539893E-6</v>
      </c>
      <c r="AH895" s="473">
        <v>5.2250605541751774E-6</v>
      </c>
      <c r="AI895" s="473">
        <v>1.1427324319919617E-5</v>
      </c>
      <c r="AJ895" s="473">
        <v>1.864916084732133E-5</v>
      </c>
      <c r="AK895" s="473">
        <v>4.722975634463431E-6</v>
      </c>
      <c r="AL895" s="473">
        <v>3.3973718315075107E-6</v>
      </c>
      <c r="AM895" s="473">
        <v>4.5314615730529938E-6</v>
      </c>
      <c r="AN895" s="473">
        <v>5.6747134625124122E-5</v>
      </c>
      <c r="AO895" s="473">
        <v>3.1564522911722717E-6</v>
      </c>
      <c r="AP895" s="473">
        <v>5.0595468618607388E-6</v>
      </c>
      <c r="AQ895" s="473">
        <v>8.2733427440944265E-6</v>
      </c>
      <c r="AR895" s="473">
        <v>2.3186300149594486E-6</v>
      </c>
      <c r="AS895" s="473">
        <v>3.0032285273560085E-6</v>
      </c>
      <c r="AT895" s="474">
        <v>6.5386142008377455E-6</v>
      </c>
      <c r="AU895" s="472">
        <v>1.7895448819601911E-6</v>
      </c>
      <c r="AV895" s="473">
        <v>2.2433961216342792E-6</v>
      </c>
      <c r="AW895" s="473">
        <v>6.9435446534154626E-6</v>
      </c>
      <c r="AX895" s="473">
        <v>2.8155455316605329E-6</v>
      </c>
      <c r="AY895" s="473">
        <v>2.2608161558493067E-6</v>
      </c>
      <c r="AZ895" s="473">
        <v>1.7618344525425488E-6</v>
      </c>
      <c r="BA895" s="473">
        <v>2.0144973829017296E-6</v>
      </c>
      <c r="BB895" s="473">
        <v>2.3768850681773709E-6</v>
      </c>
      <c r="BC895" s="473">
        <v>3.9139433745134132E-7</v>
      </c>
      <c r="BD895" s="473">
        <v>2.0126000444499085E-6</v>
      </c>
      <c r="BE895" s="473">
        <v>2.1007432146227838E-6</v>
      </c>
      <c r="BF895" s="473">
        <v>1.3623023858106924E-6</v>
      </c>
      <c r="BG895" s="473">
        <v>1.2967995214077764E-6</v>
      </c>
      <c r="BH895" s="473">
        <v>2.2018895767431062E-6</v>
      </c>
      <c r="BI895" s="473">
        <v>1.1981656513411974E-5</v>
      </c>
      <c r="BJ895" s="473">
        <v>3.9404417015212166E-6</v>
      </c>
      <c r="BK895" s="473">
        <v>2.2446226403620795E-6</v>
      </c>
      <c r="BL895" s="473">
        <v>2.5669228232263224E-6</v>
      </c>
      <c r="BM895" s="473">
        <v>2.5126133054706193E-6</v>
      </c>
      <c r="BN895" s="473">
        <v>1.185569432451203E-4</v>
      </c>
      <c r="BO895" s="473">
        <v>1.2144732911660228E-4</v>
      </c>
      <c r="BP895" s="473">
        <v>2.5530424499413485E-6</v>
      </c>
      <c r="BQ895" s="473">
        <v>2.2292017597638325E-5</v>
      </c>
      <c r="BR895" s="473">
        <v>2.0613143293844634E-6</v>
      </c>
      <c r="BS895" s="473">
        <v>3.8024666697238127E-6</v>
      </c>
      <c r="BT895" s="473">
        <v>2.1279994835105984E-6</v>
      </c>
      <c r="BU895" s="473">
        <v>5.6894304502023344E-6</v>
      </c>
      <c r="BV895" s="473">
        <v>4.1709570409081951E-6</v>
      </c>
      <c r="BW895" s="473">
        <v>1.7728534257352559E-6</v>
      </c>
      <c r="BX895" s="473">
        <v>5.4980331464541489E-6</v>
      </c>
      <c r="BY895" s="473">
        <v>6.1911060528688341E-6</v>
      </c>
      <c r="BZ895" s="473">
        <v>2.2421398291424335E-5</v>
      </c>
      <c r="CA895" s="473">
        <v>3.1901838430615178E-6</v>
      </c>
      <c r="CB895" s="473">
        <v>1.9106758835930743E-6</v>
      </c>
      <c r="CC895" s="473">
        <v>3.1409927738814293E-6</v>
      </c>
      <c r="CD895" s="473">
        <v>1.3568722374521104E-5</v>
      </c>
      <c r="CE895" s="473">
        <v>2.2335614490383231E-6</v>
      </c>
      <c r="CF895" s="473">
        <v>4.1878845845438089E-6</v>
      </c>
      <c r="CG895" s="473">
        <v>5.0883507879470139E-6</v>
      </c>
      <c r="CH895" s="473">
        <v>1.7697367365384978E-6</v>
      </c>
      <c r="CI895" s="473">
        <v>2.7533799960867201E-6</v>
      </c>
      <c r="CJ895" s="474">
        <v>7.2652737058769751E-6</v>
      </c>
    </row>
    <row r="896" spans="2:88">
      <c r="B896" s="273"/>
      <c r="C896" s="565">
        <f t="shared" ref="C896:D915" si="122">C25</f>
        <v>21</v>
      </c>
      <c r="D896" s="617" t="str">
        <f t="shared" si="122"/>
        <v>輸送機械</v>
      </c>
      <c r="E896" s="472">
        <v>5.5360838744777626E-4</v>
      </c>
      <c r="F896" s="473">
        <v>6.232287116578573E-4</v>
      </c>
      <c r="G896" s="473">
        <v>2.2687278615515907E-2</v>
      </c>
      <c r="H896" s="473">
        <v>2.1471881733443427E-3</v>
      </c>
      <c r="I896" s="473">
        <v>1.6438141114668999E-3</v>
      </c>
      <c r="J896" s="473">
        <v>8.4595194303498425E-4</v>
      </c>
      <c r="K896" s="473">
        <v>7.3385855687967518E-4</v>
      </c>
      <c r="L896" s="473">
        <v>8.4225782430177615E-4</v>
      </c>
      <c r="M896" s="473">
        <v>1.9011413623951616E-4</v>
      </c>
      <c r="N896" s="473">
        <v>8.9644267154624332E-4</v>
      </c>
      <c r="O896" s="473">
        <v>1.3380417109329827E-3</v>
      </c>
      <c r="P896" s="473">
        <v>7.4503478787132211E-4</v>
      </c>
      <c r="Q896" s="473">
        <v>5.813931319126191E-4</v>
      </c>
      <c r="R896" s="473">
        <v>7.6395591912323561E-4</v>
      </c>
      <c r="S896" s="473">
        <v>7.9831776250514387E-4</v>
      </c>
      <c r="T896" s="473">
        <v>7.2295149492070739E-4</v>
      </c>
      <c r="U896" s="473">
        <v>8.8380181429864981E-4</v>
      </c>
      <c r="V896" s="473">
        <v>1.0210242501749226E-3</v>
      </c>
      <c r="W896" s="473">
        <v>8.7649435819290244E-4</v>
      </c>
      <c r="X896" s="473">
        <v>8.1652939962109921E-4</v>
      </c>
      <c r="Y896" s="473">
        <v>1.2835160120375104</v>
      </c>
      <c r="Z896" s="473">
        <v>8.551364745201551E-4</v>
      </c>
      <c r="AA896" s="473">
        <v>1.598297911218891E-3</v>
      </c>
      <c r="AB896" s="473">
        <v>1.2574878160692912E-3</v>
      </c>
      <c r="AC896" s="473">
        <v>2.2709551065313574E-3</v>
      </c>
      <c r="AD896" s="473">
        <v>1.2684474278982845E-3</v>
      </c>
      <c r="AE896" s="473">
        <v>1.1042685937790071E-3</v>
      </c>
      <c r="AF896" s="473">
        <v>1.4164616951975943E-3</v>
      </c>
      <c r="AG896" s="473">
        <v>2.7710537756871678E-4</v>
      </c>
      <c r="AH896" s="473">
        <v>7.7542362561977152E-3</v>
      </c>
      <c r="AI896" s="473">
        <v>1.7573194372966839E-3</v>
      </c>
      <c r="AJ896" s="473">
        <v>3.4964874855114366E-3</v>
      </c>
      <c r="AK896" s="473">
        <v>1.1731372397960729E-3</v>
      </c>
      <c r="AL896" s="473">
        <v>8.4358723192568506E-4</v>
      </c>
      <c r="AM896" s="473">
        <v>1.1163787075817158E-3</v>
      </c>
      <c r="AN896" s="473">
        <v>2.0655090303315804E-2</v>
      </c>
      <c r="AO896" s="473">
        <v>1.1256141521706372E-3</v>
      </c>
      <c r="AP896" s="473">
        <v>8.0588065116347885E-4</v>
      </c>
      <c r="AQ896" s="473">
        <v>6.5073285256861076E-4</v>
      </c>
      <c r="AR896" s="473">
        <v>7.2568230942288159E-4</v>
      </c>
      <c r="AS896" s="473">
        <v>5.5471635023187E-4</v>
      </c>
      <c r="AT896" s="474">
        <v>1.6794777464444028E-3</v>
      </c>
      <c r="AU896" s="472">
        <v>1.1852622122525087E-4</v>
      </c>
      <c r="AV896" s="473">
        <v>8.7400978509902469E-5</v>
      </c>
      <c r="AW896" s="473">
        <v>2.0799130221096258E-3</v>
      </c>
      <c r="AX896" s="473">
        <v>2.0997605962810368E-4</v>
      </c>
      <c r="AY896" s="473">
        <v>1.9266198401071699E-4</v>
      </c>
      <c r="AZ896" s="473">
        <v>1.099805700676931E-4</v>
      </c>
      <c r="BA896" s="473">
        <v>1.2062856047552448E-4</v>
      </c>
      <c r="BB896" s="473">
        <v>1.4831058975786737E-4</v>
      </c>
      <c r="BC896" s="473">
        <v>2.9392460241584223E-5</v>
      </c>
      <c r="BD896" s="473">
        <v>1.3841978230613746E-4</v>
      </c>
      <c r="BE896" s="473">
        <v>1.4766614178820235E-4</v>
      </c>
      <c r="BF896" s="473">
        <v>8.6217348893234891E-5</v>
      </c>
      <c r="BG896" s="473">
        <v>8.7668406363573421E-5</v>
      </c>
      <c r="BH896" s="473">
        <v>1.0369182304767771E-4</v>
      </c>
      <c r="BI896" s="473">
        <v>1.1841831588580905E-4</v>
      </c>
      <c r="BJ896" s="473">
        <v>1.3336467753244079E-4</v>
      </c>
      <c r="BK896" s="473">
        <v>1.2742787624912867E-4</v>
      </c>
      <c r="BL896" s="473">
        <v>1.3555943689622939E-4</v>
      </c>
      <c r="BM896" s="473">
        <v>1.3870976758785018E-4</v>
      </c>
      <c r="BN896" s="473">
        <v>1.4696377053629862E-4</v>
      </c>
      <c r="BO896" s="473">
        <v>1.8756107886113468E-2</v>
      </c>
      <c r="BP896" s="473">
        <v>1.6664194155301717E-4</v>
      </c>
      <c r="BQ896" s="473">
        <v>1.9000898376213903E-4</v>
      </c>
      <c r="BR896" s="473">
        <v>1.342459142722093E-4</v>
      </c>
      <c r="BS896" s="473">
        <v>2.4292653619912807E-4</v>
      </c>
      <c r="BT896" s="473">
        <v>1.4795117026495855E-4</v>
      </c>
      <c r="BU896" s="473">
        <v>1.6161844795649417E-4</v>
      </c>
      <c r="BV896" s="473">
        <v>1.9672347045020377E-4</v>
      </c>
      <c r="BW896" s="473">
        <v>5.6008868756039238E-5</v>
      </c>
      <c r="BX896" s="473">
        <v>6.2761441442703086E-4</v>
      </c>
      <c r="BY896" s="473">
        <v>2.7918217097302941E-4</v>
      </c>
      <c r="BZ896" s="473">
        <v>3.8380721511651976E-4</v>
      </c>
      <c r="CA896" s="473">
        <v>1.3470861914689148E-4</v>
      </c>
      <c r="CB896" s="473">
        <v>1.1060209578706672E-4</v>
      </c>
      <c r="CC896" s="473">
        <v>1.6418261696968581E-4</v>
      </c>
      <c r="CD896" s="473">
        <v>1.2940391173597969E-3</v>
      </c>
      <c r="CE896" s="473">
        <v>1.6124704070023818E-4</v>
      </c>
      <c r="CF896" s="473">
        <v>1.5575256265863376E-4</v>
      </c>
      <c r="CG896" s="473">
        <v>1.1435680485928434E-4</v>
      </c>
      <c r="CH896" s="473">
        <v>1.056893427021518E-4</v>
      </c>
      <c r="CI896" s="473">
        <v>1.4684906545937317E-4</v>
      </c>
      <c r="CJ896" s="474">
        <v>2.341104182832727E-4</v>
      </c>
    </row>
    <row r="897" spans="2:88">
      <c r="B897" s="273"/>
      <c r="C897" s="565">
        <f t="shared" si="122"/>
        <v>22</v>
      </c>
      <c r="D897" s="617" t="str">
        <f t="shared" si="122"/>
        <v>その他の製造工業製品</v>
      </c>
      <c r="E897" s="472">
        <v>6.4305894273778549E-3</v>
      </c>
      <c r="F897" s="473">
        <v>3.9306200065456529E-2</v>
      </c>
      <c r="G897" s="473">
        <v>2.3966624616455238E-3</v>
      </c>
      <c r="H897" s="473">
        <v>3.6623029224147896E-3</v>
      </c>
      <c r="I897" s="473">
        <v>2.2216431011108846E-3</v>
      </c>
      <c r="J897" s="473">
        <v>7.8860611288966414E-3</v>
      </c>
      <c r="K897" s="473">
        <v>8.7583307044862817E-3</v>
      </c>
      <c r="L897" s="473">
        <v>2.4031833348430801E-3</v>
      </c>
      <c r="M897" s="473">
        <v>1.58662440083197E-4</v>
      </c>
      <c r="N897" s="473">
        <v>2.7698166943309552E-3</v>
      </c>
      <c r="O897" s="473">
        <v>1.3357312934575153E-2</v>
      </c>
      <c r="P897" s="473">
        <v>1.2164036857339369E-2</v>
      </c>
      <c r="Q897" s="473">
        <v>4.4901371992051853E-2</v>
      </c>
      <c r="R897" s="473">
        <v>2.655331572634716E-3</v>
      </c>
      <c r="S897" s="473">
        <v>1.2542555346685231E-3</v>
      </c>
      <c r="T897" s="473">
        <v>2.3222573518113352E-3</v>
      </c>
      <c r="U897" s="473">
        <v>1.5857285545601456E-3</v>
      </c>
      <c r="V897" s="473">
        <v>2.192833661022687E-3</v>
      </c>
      <c r="W897" s="473">
        <v>2.1625715630345034E-3</v>
      </c>
      <c r="X897" s="473">
        <v>3.1133873227740618E-3</v>
      </c>
      <c r="Y897" s="473">
        <v>1.6853384857435515E-3</v>
      </c>
      <c r="Z897" s="473">
        <v>1.0151923198740576</v>
      </c>
      <c r="AA897" s="473">
        <v>2.7384486863869652E-3</v>
      </c>
      <c r="AB897" s="473">
        <v>8.8575713121002136E-3</v>
      </c>
      <c r="AC897" s="473">
        <v>1.6025396661951739E-3</v>
      </c>
      <c r="AD897" s="473">
        <v>1.6552636356155967E-3</v>
      </c>
      <c r="AE897" s="473">
        <v>1.1214960970747979E-3</v>
      </c>
      <c r="AF897" s="473">
        <v>1.8167230456303846E-3</v>
      </c>
      <c r="AG897" s="473">
        <v>1.9609655543549579E-4</v>
      </c>
      <c r="AH897" s="473">
        <v>1.5141350968845787E-3</v>
      </c>
      <c r="AI897" s="473">
        <v>3.8240043849951106E-3</v>
      </c>
      <c r="AJ897" s="473">
        <v>1.5919242073252531E-3</v>
      </c>
      <c r="AK897" s="473">
        <v>4.4021016141393716E-3</v>
      </c>
      <c r="AL897" s="473">
        <v>1.441231510184722E-3</v>
      </c>
      <c r="AM897" s="473">
        <v>5.8273453914053095E-3</v>
      </c>
      <c r="AN897" s="473">
        <v>2.4401041576626991E-3</v>
      </c>
      <c r="AO897" s="473">
        <v>2.4748691781081521E-3</v>
      </c>
      <c r="AP897" s="473">
        <v>2.2622518464457584E-3</v>
      </c>
      <c r="AQ897" s="473">
        <v>3.3653609073401804E-3</v>
      </c>
      <c r="AR897" s="473">
        <v>4.040524744902135E-3</v>
      </c>
      <c r="AS897" s="473">
        <v>7.9398019101907802E-2</v>
      </c>
      <c r="AT897" s="474">
        <v>1.4875671559314008E-3</v>
      </c>
      <c r="AU897" s="472">
        <v>6.7346113008467888E-5</v>
      </c>
      <c r="AV897" s="473">
        <v>7.3909733244915455E-5</v>
      </c>
      <c r="AW897" s="473">
        <v>1.1898587480638498E-4</v>
      </c>
      <c r="AX897" s="473">
        <v>7.5921124944012974E-5</v>
      </c>
      <c r="AY897" s="473">
        <v>1.2919523733704365E-4</v>
      </c>
      <c r="AZ897" s="473">
        <v>2.2274931116624715E-4</v>
      </c>
      <c r="BA897" s="473">
        <v>2.2224070294443051E-4</v>
      </c>
      <c r="BB897" s="473">
        <v>1.2379313017078585E-4</v>
      </c>
      <c r="BC897" s="473">
        <v>1.7121172672725542E-5</v>
      </c>
      <c r="BD897" s="473">
        <v>1.2624647452112625E-4</v>
      </c>
      <c r="BE897" s="473">
        <v>1.5888813305080154E-4</v>
      </c>
      <c r="BF897" s="473">
        <v>1.5871974802880796E-4</v>
      </c>
      <c r="BG897" s="473">
        <v>6.0091174017056447E-4</v>
      </c>
      <c r="BH897" s="473">
        <v>2.3186139311502226E-4</v>
      </c>
      <c r="BI897" s="473">
        <v>1.9314063716083571E-4</v>
      </c>
      <c r="BJ897" s="473">
        <v>1.5974015879560333E-4</v>
      </c>
      <c r="BK897" s="473">
        <v>2.3321512520128849E-4</v>
      </c>
      <c r="BL897" s="473">
        <v>2.4703940730753466E-4</v>
      </c>
      <c r="BM897" s="473">
        <v>2.9023461301580473E-4</v>
      </c>
      <c r="BN897" s="473">
        <v>3.0348114184356638E-4</v>
      </c>
      <c r="BO897" s="473">
        <v>2.1496905714016068E-4</v>
      </c>
      <c r="BP897" s="473">
        <v>4.3239627388293352E-4</v>
      </c>
      <c r="BQ897" s="473">
        <v>1.5308984434307603E-4</v>
      </c>
      <c r="BR897" s="473">
        <v>9.0738413384386249E-5</v>
      </c>
      <c r="BS897" s="473">
        <v>9.5433976772584032E-5</v>
      </c>
      <c r="BT897" s="473">
        <v>7.1198580523304725E-5</v>
      </c>
      <c r="BU897" s="473">
        <v>7.7342761063293244E-5</v>
      </c>
      <c r="BV897" s="473">
        <v>1.4381390361225803E-4</v>
      </c>
      <c r="BW897" s="473">
        <v>1.9473476257915932E-5</v>
      </c>
      <c r="BX897" s="473">
        <v>5.7259932786579757E-5</v>
      </c>
      <c r="BY897" s="473">
        <v>2.2760095245077984E-4</v>
      </c>
      <c r="BZ897" s="473">
        <v>9.7996936658093794E-5</v>
      </c>
      <c r="CA897" s="473">
        <v>1.6384974176305838E-4</v>
      </c>
      <c r="CB897" s="473">
        <v>7.8238182016825906E-5</v>
      </c>
      <c r="CC897" s="473">
        <v>3.5154650117468281E-4</v>
      </c>
      <c r="CD897" s="473">
        <v>1.3401980411498519E-4</v>
      </c>
      <c r="CE897" s="473">
        <v>8.5958596177817379E-5</v>
      </c>
      <c r="CF897" s="473">
        <v>9.4753890393583834E-5</v>
      </c>
      <c r="CG897" s="473">
        <v>1.4103570041118488E-4</v>
      </c>
      <c r="CH897" s="473">
        <v>1.252320700736236E-4</v>
      </c>
      <c r="CI897" s="473">
        <v>1.584126114009483E-3</v>
      </c>
      <c r="CJ897" s="474">
        <v>7.8654911079521853E-5</v>
      </c>
    </row>
    <row r="898" spans="2:88">
      <c r="B898" s="273"/>
      <c r="C898" s="565">
        <f t="shared" si="122"/>
        <v>23</v>
      </c>
      <c r="D898" s="617" t="str">
        <f t="shared" si="122"/>
        <v>建設</v>
      </c>
      <c r="E898" s="472">
        <v>2.5221251905125008E-3</v>
      </c>
      <c r="F898" s="473">
        <v>1.5508584931482471E-3</v>
      </c>
      <c r="G898" s="473">
        <v>1.4536545106797116E-3</v>
      </c>
      <c r="H898" s="473">
        <v>7.9154512021293883E-3</v>
      </c>
      <c r="I898" s="473">
        <v>1.2527168982762562E-3</v>
      </c>
      <c r="J898" s="473">
        <v>3.7629930151448321E-3</v>
      </c>
      <c r="K898" s="473">
        <v>4.8420288331346255E-3</v>
      </c>
      <c r="L898" s="473">
        <v>5.9011532971887815E-3</v>
      </c>
      <c r="M898" s="473">
        <v>4.3527929550054049E-4</v>
      </c>
      <c r="N898" s="473">
        <v>4.4769149650035053E-3</v>
      </c>
      <c r="O898" s="473">
        <v>7.5862593148331159E-3</v>
      </c>
      <c r="P898" s="473">
        <v>5.8892868886877819E-3</v>
      </c>
      <c r="Q898" s="473">
        <v>3.4676978798846292E-3</v>
      </c>
      <c r="R898" s="473">
        <v>5.8098827210986467E-3</v>
      </c>
      <c r="S898" s="473">
        <v>3.3826486392520322E-3</v>
      </c>
      <c r="T898" s="473">
        <v>2.2329870724971919E-3</v>
      </c>
      <c r="U898" s="473">
        <v>1.5194686085431735E-3</v>
      </c>
      <c r="V898" s="473">
        <v>3.3879360816331215E-3</v>
      </c>
      <c r="W898" s="473">
        <v>3.1330031774606305E-3</v>
      </c>
      <c r="X898" s="473">
        <v>2.8092628394936025E-3</v>
      </c>
      <c r="Y898" s="473">
        <v>1.0990079924539716E-3</v>
      </c>
      <c r="Z898" s="473">
        <v>2.18467432189448E-3</v>
      </c>
      <c r="AA898" s="473">
        <v>1.0015359279946245</v>
      </c>
      <c r="AB898" s="473">
        <v>1.3214649912153801E-2</v>
      </c>
      <c r="AC898" s="473">
        <v>2.6666824268796234E-2</v>
      </c>
      <c r="AD898" s="473">
        <v>4.2725784065091709E-3</v>
      </c>
      <c r="AE898" s="473">
        <v>3.2428116724640276E-3</v>
      </c>
      <c r="AF898" s="473">
        <v>2.9093243127147434E-3</v>
      </c>
      <c r="AG898" s="473">
        <v>9.2372530014185831E-3</v>
      </c>
      <c r="AH898" s="473">
        <v>3.6637297464997246E-3</v>
      </c>
      <c r="AI898" s="473">
        <v>7.3777773236185272E-3</v>
      </c>
      <c r="AJ898" s="473">
        <v>6.7548904363000373E-3</v>
      </c>
      <c r="AK898" s="473">
        <v>5.2241372984143516E-3</v>
      </c>
      <c r="AL898" s="473">
        <v>3.0922974635860575E-3</v>
      </c>
      <c r="AM898" s="473">
        <v>2.1463265129543154E-3</v>
      </c>
      <c r="AN898" s="473">
        <v>1.5895534368100385E-3</v>
      </c>
      <c r="AO898" s="473">
        <v>3.20866351790267E-3</v>
      </c>
      <c r="AP898" s="473">
        <v>2.1969352008088189E-3</v>
      </c>
      <c r="AQ898" s="473">
        <v>4.1099984147137912E-3</v>
      </c>
      <c r="AR898" s="473">
        <v>2.9728785517979255E-3</v>
      </c>
      <c r="AS898" s="473">
        <v>9.0018277714377102E-4</v>
      </c>
      <c r="AT898" s="474">
        <v>2.2876819272750755E-3</v>
      </c>
      <c r="AU898" s="472">
        <v>2.990264866778426E-5</v>
      </c>
      <c r="AV898" s="473">
        <v>1.2220530936442509E-5</v>
      </c>
      <c r="AW898" s="473">
        <v>2.3695855897309978E-5</v>
      </c>
      <c r="AX898" s="473">
        <v>2.3464054181710375E-5</v>
      </c>
      <c r="AY898" s="473">
        <v>3.153759767599813E-5</v>
      </c>
      <c r="AZ898" s="473">
        <v>4.7632984002076931E-5</v>
      </c>
      <c r="BA898" s="473">
        <v>5.7237049795964547E-5</v>
      </c>
      <c r="BB898" s="473">
        <v>1.1938489116252563E-4</v>
      </c>
      <c r="BC898" s="473">
        <v>5.2588299694954509E-6</v>
      </c>
      <c r="BD898" s="473">
        <v>1.4287867007638697E-4</v>
      </c>
      <c r="BE898" s="473">
        <v>4.7083183602892197E-5</v>
      </c>
      <c r="BF898" s="473">
        <v>2.2713269639564387E-5</v>
      </c>
      <c r="BG898" s="473">
        <v>4.5895720339403313E-5</v>
      </c>
      <c r="BH898" s="473">
        <v>3.6894678171185715E-5</v>
      </c>
      <c r="BI898" s="473">
        <v>5.3964041066863574E-5</v>
      </c>
      <c r="BJ898" s="473">
        <v>4.7657602302957151E-5</v>
      </c>
      <c r="BK898" s="473">
        <v>1.0460941492110282E-4</v>
      </c>
      <c r="BL898" s="473">
        <v>9.7075268591684485E-5</v>
      </c>
      <c r="BM898" s="473">
        <v>1.198262201511798E-4</v>
      </c>
      <c r="BN898" s="473">
        <v>1.5666472232126871E-4</v>
      </c>
      <c r="BO898" s="473">
        <v>7.8433790002405777E-5</v>
      </c>
      <c r="BP898" s="473">
        <v>5.048832039887263E-5</v>
      </c>
      <c r="BQ898" s="473">
        <v>5.0737512001014244E-5</v>
      </c>
      <c r="BR898" s="473">
        <v>1.8029998873278568E-5</v>
      </c>
      <c r="BS898" s="473">
        <v>3.3617314055485739E-5</v>
      </c>
      <c r="BT898" s="473">
        <v>2.354884965295503E-5</v>
      </c>
      <c r="BU898" s="473">
        <v>1.1765401282253884E-5</v>
      </c>
      <c r="BV898" s="473">
        <v>9.1620079414930897E-6</v>
      </c>
      <c r="BW898" s="473">
        <v>3.877820091354782E-6</v>
      </c>
      <c r="BX898" s="473">
        <v>1.6918278874310901E-5</v>
      </c>
      <c r="BY898" s="473">
        <v>1.5935754757541465E-5</v>
      </c>
      <c r="BZ898" s="473">
        <v>1.1953460217874315E-5</v>
      </c>
      <c r="CA898" s="473">
        <v>1.3594423703795249E-5</v>
      </c>
      <c r="CB898" s="473">
        <v>3.0000050744530286E-5</v>
      </c>
      <c r="CC898" s="473">
        <v>1.6003730040958135E-5</v>
      </c>
      <c r="CD898" s="473">
        <v>1.8740753952815975E-5</v>
      </c>
      <c r="CE898" s="473">
        <v>2.333157913499624E-5</v>
      </c>
      <c r="CF898" s="473">
        <v>2.4599844872649963E-5</v>
      </c>
      <c r="CG898" s="473">
        <v>1.5508306032849271E-5</v>
      </c>
      <c r="CH898" s="473">
        <v>1.6862809494227704E-5</v>
      </c>
      <c r="CI898" s="473">
        <v>7.5661268288300314E-5</v>
      </c>
      <c r="CJ898" s="474">
        <v>1.8412550014388996E-5</v>
      </c>
    </row>
    <row r="899" spans="2:88">
      <c r="B899" s="273"/>
      <c r="C899" s="565">
        <f t="shared" si="122"/>
        <v>24</v>
      </c>
      <c r="D899" s="617" t="str">
        <f t="shared" si="122"/>
        <v>電力・ガス・熱供給</v>
      </c>
      <c r="E899" s="472">
        <v>9.6108000847666252E-3</v>
      </c>
      <c r="F899" s="473">
        <v>3.1020054195593921E-3</v>
      </c>
      <c r="G899" s="473">
        <v>5.5167108512679695E-3</v>
      </c>
      <c r="H899" s="473">
        <v>2.7963319666209858E-2</v>
      </c>
      <c r="I899" s="473">
        <v>1.4496955318205967E-2</v>
      </c>
      <c r="J899" s="473">
        <v>2.6879693420567032E-2</v>
      </c>
      <c r="K899" s="473">
        <v>3.7665019600132209E-2</v>
      </c>
      <c r="L899" s="473">
        <v>3.5636456579800573E-2</v>
      </c>
      <c r="M899" s="473">
        <v>6.7422723386146768E-3</v>
      </c>
      <c r="N899" s="473">
        <v>3.6401152881285558E-2</v>
      </c>
      <c r="O899" s="473">
        <v>5.3684996819306545E-2</v>
      </c>
      <c r="P899" s="473">
        <v>7.4662473916898231E-2</v>
      </c>
      <c r="Q899" s="473">
        <v>2.6745005663819842E-2</v>
      </c>
      <c r="R899" s="473">
        <v>2.5109395764233381E-2</v>
      </c>
      <c r="S899" s="473">
        <v>2.7511115944491741E-2</v>
      </c>
      <c r="T899" s="473">
        <v>1.3617963168524285E-2</v>
      </c>
      <c r="U899" s="473">
        <v>1.2725437268491865E-2</v>
      </c>
      <c r="V899" s="473">
        <v>3.422814191031643E-2</v>
      </c>
      <c r="W899" s="473">
        <v>1.3083906799764025E-2</v>
      </c>
      <c r="X899" s="473">
        <v>1.1670026737855077E-2</v>
      </c>
      <c r="Y899" s="473">
        <v>1.4239586841333566E-2</v>
      </c>
      <c r="Z899" s="473">
        <v>1.2992145672546796E-2</v>
      </c>
      <c r="AA899" s="473">
        <v>6.6088808249147538E-3</v>
      </c>
      <c r="AB899" s="473">
        <v>1.0783649993324529</v>
      </c>
      <c r="AC899" s="473">
        <v>3.6368245930487174E-2</v>
      </c>
      <c r="AD899" s="473">
        <v>7.586155696771564E-2</v>
      </c>
      <c r="AE899" s="473">
        <v>2.2825393438486396E-2</v>
      </c>
      <c r="AF899" s="473">
        <v>5.1785932466576166E-3</v>
      </c>
      <c r="AG899" s="473">
        <v>1.7722918878659366E-3</v>
      </c>
      <c r="AH899" s="473">
        <v>9.8466842023674731E-3</v>
      </c>
      <c r="AI899" s="473">
        <v>8.6750267431077756E-3</v>
      </c>
      <c r="AJ899" s="473">
        <v>9.7378417492059964E-3</v>
      </c>
      <c r="AK899" s="473">
        <v>2.0602806974400287E-2</v>
      </c>
      <c r="AL899" s="473">
        <v>1.3080834662401076E-2</v>
      </c>
      <c r="AM899" s="473">
        <v>4.318071661787686E-3</v>
      </c>
      <c r="AN899" s="473">
        <v>5.000554543654747E-3</v>
      </c>
      <c r="AO899" s="473">
        <v>4.8876567832875785E-2</v>
      </c>
      <c r="AP899" s="473">
        <v>3.2916232027271355E-2</v>
      </c>
      <c r="AQ899" s="473">
        <v>2.1397616559068144E-2</v>
      </c>
      <c r="AR899" s="473">
        <v>2.6828419873932721E-2</v>
      </c>
      <c r="AS899" s="473">
        <v>6.1872403692148142E-3</v>
      </c>
      <c r="AT899" s="474">
        <v>7.5170860179763948E-3</v>
      </c>
      <c r="AU899" s="472">
        <v>3.908541447949351E-4</v>
      </c>
      <c r="AV899" s="473">
        <v>2.039395580765569E-4</v>
      </c>
      <c r="AW899" s="473">
        <v>3.240002417265284E-4</v>
      </c>
      <c r="AX899" s="473">
        <v>5.7713496209792485E-4</v>
      </c>
      <c r="AY899" s="473">
        <v>4.3485554399113436E-4</v>
      </c>
      <c r="AZ899" s="473">
        <v>6.6178709998266987E-4</v>
      </c>
      <c r="BA899" s="473">
        <v>9.7517816906917928E-4</v>
      </c>
      <c r="BB899" s="473">
        <v>1.1482012948974823E-3</v>
      </c>
      <c r="BC899" s="473">
        <v>1.337123124333748E-4</v>
      </c>
      <c r="BD899" s="473">
        <v>1.3636695922697479E-3</v>
      </c>
      <c r="BE899" s="473">
        <v>8.7462140123949368E-4</v>
      </c>
      <c r="BF899" s="473">
        <v>9.0919516813386394E-4</v>
      </c>
      <c r="BG899" s="473">
        <v>7.8083567885097762E-4</v>
      </c>
      <c r="BH899" s="473">
        <v>6.7330366861828822E-4</v>
      </c>
      <c r="BI899" s="473">
        <v>6.8377107444166454E-4</v>
      </c>
      <c r="BJ899" s="473">
        <v>5.9263543004320894E-4</v>
      </c>
      <c r="BK899" s="473">
        <v>1.1088958399799198E-3</v>
      </c>
      <c r="BL899" s="473">
        <v>1.2130143370532305E-3</v>
      </c>
      <c r="BM899" s="473">
        <v>1.2224274924490703E-3</v>
      </c>
      <c r="BN899" s="473">
        <v>1.6302588213977631E-3</v>
      </c>
      <c r="BO899" s="473">
        <v>9.5910803859268945E-4</v>
      </c>
      <c r="BP899" s="473">
        <v>6.4056964172956241E-4</v>
      </c>
      <c r="BQ899" s="473">
        <v>4.823966771424393E-4</v>
      </c>
      <c r="BR899" s="473">
        <v>9.2440987658530364E-4</v>
      </c>
      <c r="BS899" s="473">
        <v>6.8306802236499907E-4</v>
      </c>
      <c r="BT899" s="473">
        <v>8.3798193579590378E-4</v>
      </c>
      <c r="BU899" s="473">
        <v>2.8752844083974692E-4</v>
      </c>
      <c r="BV899" s="473">
        <v>1.3471976031034576E-4</v>
      </c>
      <c r="BW899" s="473">
        <v>6.5754885758343321E-5</v>
      </c>
      <c r="BX899" s="473">
        <v>2.9049653570907059E-4</v>
      </c>
      <c r="BY899" s="473">
        <v>2.0149020713571529E-4</v>
      </c>
      <c r="BZ899" s="473">
        <v>2.4118484949935291E-4</v>
      </c>
      <c r="CA899" s="473">
        <v>2.8387915799552683E-4</v>
      </c>
      <c r="CB899" s="473">
        <v>3.6451834611988447E-4</v>
      </c>
      <c r="CC899" s="473">
        <v>1.9541160760787378E-4</v>
      </c>
      <c r="CD899" s="473">
        <v>2.2876132496011235E-4</v>
      </c>
      <c r="CE899" s="473">
        <v>6.902686614589942E-4</v>
      </c>
      <c r="CF899" s="473">
        <v>5.2155279157678784E-4</v>
      </c>
      <c r="CG899" s="473">
        <v>4.4488737448192359E-4</v>
      </c>
      <c r="CH899" s="473">
        <v>3.8786869560777319E-4</v>
      </c>
      <c r="CI899" s="473">
        <v>8.7212682467933901E-4</v>
      </c>
      <c r="CJ899" s="474">
        <v>2.5321905471366188E-4</v>
      </c>
    </row>
    <row r="900" spans="2:88">
      <c r="B900" s="273"/>
      <c r="C900" s="565">
        <f t="shared" si="122"/>
        <v>25</v>
      </c>
      <c r="D900" s="617" t="str">
        <f t="shared" si="122"/>
        <v>水道</v>
      </c>
      <c r="E900" s="472">
        <v>9.8584961259151897E-4</v>
      </c>
      <c r="F900" s="473">
        <v>2.8285558615548151E-4</v>
      </c>
      <c r="G900" s="473">
        <v>4.5848153490542025E-4</v>
      </c>
      <c r="H900" s="473">
        <v>5.0532433081235664E-3</v>
      </c>
      <c r="I900" s="473">
        <v>2.1785332893179726E-3</v>
      </c>
      <c r="J900" s="473">
        <v>1.4516068587946973E-3</v>
      </c>
      <c r="K900" s="473">
        <v>2.0672157748233785E-3</v>
      </c>
      <c r="L900" s="473">
        <v>3.2167309042729787E-3</v>
      </c>
      <c r="M900" s="473">
        <v>4.4501097576192842E-4</v>
      </c>
      <c r="N900" s="473">
        <v>1.5543148251849284E-3</v>
      </c>
      <c r="O900" s="473">
        <v>1.8544462392239361E-3</v>
      </c>
      <c r="P900" s="473">
        <v>9.2091241673202711E-4</v>
      </c>
      <c r="Q900" s="473">
        <v>7.5804600496483601E-4</v>
      </c>
      <c r="R900" s="473">
        <v>1.0659205139583133E-3</v>
      </c>
      <c r="S900" s="473">
        <v>1.1524588457275907E-3</v>
      </c>
      <c r="T900" s="473">
        <v>9.0843012644461932E-4</v>
      </c>
      <c r="U900" s="473">
        <v>8.6535482374461563E-4</v>
      </c>
      <c r="V900" s="473">
        <v>3.7537290538968583E-3</v>
      </c>
      <c r="W900" s="473">
        <v>9.2117803779088276E-4</v>
      </c>
      <c r="X900" s="473">
        <v>1.0250860217724785E-3</v>
      </c>
      <c r="Y900" s="473">
        <v>6.3597449790793253E-4</v>
      </c>
      <c r="Z900" s="473">
        <v>9.6431424151829904E-4</v>
      </c>
      <c r="AA900" s="473">
        <v>1.2149508119136539E-3</v>
      </c>
      <c r="AB900" s="473">
        <v>7.8734671389147823E-4</v>
      </c>
      <c r="AC900" s="473">
        <v>1.0630768626509999</v>
      </c>
      <c r="AD900" s="473">
        <v>8.3086645447449127E-3</v>
      </c>
      <c r="AE900" s="473">
        <v>3.1931008616306032E-3</v>
      </c>
      <c r="AF900" s="473">
        <v>1.4118206333385366E-3</v>
      </c>
      <c r="AG900" s="473">
        <v>2.743223904353947E-4</v>
      </c>
      <c r="AH900" s="473">
        <v>1.588316021094077E-3</v>
      </c>
      <c r="AI900" s="473">
        <v>3.9450352007150326E-3</v>
      </c>
      <c r="AJ900" s="473">
        <v>3.4696731844326453E-3</v>
      </c>
      <c r="AK900" s="473">
        <v>1.0039926132479709E-2</v>
      </c>
      <c r="AL900" s="473">
        <v>5.2883555116727656E-3</v>
      </c>
      <c r="AM900" s="473">
        <v>2.0635747065492929E-3</v>
      </c>
      <c r="AN900" s="473">
        <v>1.0570237649991669E-3</v>
      </c>
      <c r="AO900" s="473">
        <v>1.2069796468008183E-2</v>
      </c>
      <c r="AP900" s="473">
        <v>9.6972193186587261E-3</v>
      </c>
      <c r="AQ900" s="473">
        <v>3.6345832910462234E-3</v>
      </c>
      <c r="AR900" s="473">
        <v>9.2584036630957885E-3</v>
      </c>
      <c r="AS900" s="473">
        <v>4.9636871936622779E-4</v>
      </c>
      <c r="AT900" s="474">
        <v>2.6281707366645167E-3</v>
      </c>
      <c r="AU900" s="472">
        <v>1.9157161659646379E-5</v>
      </c>
      <c r="AV900" s="473">
        <v>7.3352256779774086E-6</v>
      </c>
      <c r="AW900" s="473">
        <v>1.5133406343844539E-5</v>
      </c>
      <c r="AX900" s="473">
        <v>1.8346025656697697E-5</v>
      </c>
      <c r="AY900" s="473">
        <v>2.3651590747404893E-5</v>
      </c>
      <c r="AZ900" s="473">
        <v>2.5926346110881267E-5</v>
      </c>
      <c r="BA900" s="473">
        <v>3.0091939738016635E-5</v>
      </c>
      <c r="BB900" s="473">
        <v>6.8946377778646663E-5</v>
      </c>
      <c r="BC900" s="473">
        <v>4.2131468456612498E-6</v>
      </c>
      <c r="BD900" s="473">
        <v>7.1812709312235585E-5</v>
      </c>
      <c r="BE900" s="473">
        <v>2.058790561925745E-5</v>
      </c>
      <c r="BF900" s="473">
        <v>1.1249381877516204E-5</v>
      </c>
      <c r="BG900" s="473">
        <v>1.6711606709800014E-5</v>
      </c>
      <c r="BH900" s="473">
        <v>1.4086828212188737E-5</v>
      </c>
      <c r="BI900" s="473">
        <v>2.167193772629808E-5</v>
      </c>
      <c r="BJ900" s="473">
        <v>2.192998722129642E-5</v>
      </c>
      <c r="BK900" s="473">
        <v>8.1110490468412115E-5</v>
      </c>
      <c r="BL900" s="473">
        <v>8.0405227811094967E-5</v>
      </c>
      <c r="BM900" s="473">
        <v>9.0535563618031369E-5</v>
      </c>
      <c r="BN900" s="473">
        <v>1.4554536740895853E-4</v>
      </c>
      <c r="BO900" s="473">
        <v>3.9799341402509253E-5</v>
      </c>
      <c r="BP900" s="473">
        <v>2.7334598956906763E-5</v>
      </c>
      <c r="BQ900" s="473">
        <v>1.95625874700424E-5</v>
      </c>
      <c r="BR900" s="473">
        <v>8.206297812419298E-6</v>
      </c>
      <c r="BS900" s="473">
        <v>1.686827129469316E-4</v>
      </c>
      <c r="BT900" s="473">
        <v>2.4835716638588141E-5</v>
      </c>
      <c r="BU900" s="473">
        <v>1.0166318628854569E-5</v>
      </c>
      <c r="BV900" s="473">
        <v>7.6393944084811597E-6</v>
      </c>
      <c r="BW900" s="473">
        <v>2.3295627963787087E-6</v>
      </c>
      <c r="BX900" s="473">
        <v>1.3172062514437764E-5</v>
      </c>
      <c r="BY900" s="473">
        <v>1.2634922273042897E-5</v>
      </c>
      <c r="BZ900" s="473">
        <v>1.5697644767345315E-5</v>
      </c>
      <c r="CA900" s="473">
        <v>2.2468596383602939E-5</v>
      </c>
      <c r="CB900" s="473">
        <v>2.5648207483193928E-5</v>
      </c>
      <c r="CC900" s="473">
        <v>1.2644205831266486E-5</v>
      </c>
      <c r="CD900" s="473">
        <v>1.2347269194196948E-5</v>
      </c>
      <c r="CE900" s="473">
        <v>3.7215740934790107E-5</v>
      </c>
      <c r="CF900" s="473">
        <v>3.5938913362349451E-5</v>
      </c>
      <c r="CG900" s="473">
        <v>1.6430239247616022E-5</v>
      </c>
      <c r="CH900" s="473">
        <v>2.5237164526898831E-5</v>
      </c>
      <c r="CI900" s="473">
        <v>4.0582694969148621E-5</v>
      </c>
      <c r="CJ900" s="474">
        <v>1.5987456749090347E-5</v>
      </c>
    </row>
    <row r="901" spans="2:88">
      <c r="B901" s="273"/>
      <c r="C901" s="565">
        <f t="shared" si="122"/>
        <v>26</v>
      </c>
      <c r="D901" s="617" t="str">
        <f t="shared" si="122"/>
        <v>廃棄物処理</v>
      </c>
      <c r="E901" s="472">
        <v>6.3188900216246255E-4</v>
      </c>
      <c r="F901" s="473">
        <v>3.7944000633889348E-4</v>
      </c>
      <c r="G901" s="473">
        <v>3.3299025454720463E-4</v>
      </c>
      <c r="H901" s="473">
        <v>3.0484658831620914E-3</v>
      </c>
      <c r="I901" s="473">
        <v>1.4386114940628707E-3</v>
      </c>
      <c r="J901" s="473">
        <v>6.1997961941067086E-4</v>
      </c>
      <c r="K901" s="473">
        <v>8.541692915548419E-4</v>
      </c>
      <c r="L901" s="473">
        <v>2.3867359608644926E-3</v>
      </c>
      <c r="M901" s="473">
        <v>1.3000698752159851E-4</v>
      </c>
      <c r="N901" s="473">
        <v>7.5071018099774557E-4</v>
      </c>
      <c r="O901" s="473">
        <v>3.2088961747119634E-3</v>
      </c>
      <c r="P901" s="473">
        <v>8.5830382877702394E-4</v>
      </c>
      <c r="Q901" s="473">
        <v>1.3375276491572443E-3</v>
      </c>
      <c r="R901" s="473">
        <v>5.3778898812855422E-4</v>
      </c>
      <c r="S901" s="473">
        <v>9.1355903868839102E-4</v>
      </c>
      <c r="T901" s="473">
        <v>3.6178051302687301E-4</v>
      </c>
      <c r="U901" s="473">
        <v>5.1537095698540045E-4</v>
      </c>
      <c r="V901" s="473">
        <v>1.3833834450976492E-3</v>
      </c>
      <c r="W901" s="473">
        <v>6.681883339988337E-4</v>
      </c>
      <c r="X901" s="473">
        <v>7.5715674172606245E-4</v>
      </c>
      <c r="Y901" s="473">
        <v>3.7311105225295118E-4</v>
      </c>
      <c r="Z901" s="473">
        <v>5.6957820954573954E-4</v>
      </c>
      <c r="AA901" s="473">
        <v>2.8907978048827044E-3</v>
      </c>
      <c r="AB901" s="473">
        <v>6.2506794907974889E-3</v>
      </c>
      <c r="AC901" s="473">
        <v>2.0857074997622754E-3</v>
      </c>
      <c r="AD901" s="473">
        <v>1.0010098506529681</v>
      </c>
      <c r="AE901" s="473">
        <v>1.4522933493032538E-3</v>
      </c>
      <c r="AF901" s="473">
        <v>3.1547037716140825E-3</v>
      </c>
      <c r="AG901" s="473">
        <v>2.5797284850299554E-4</v>
      </c>
      <c r="AH901" s="473">
        <v>4.459832806950571E-3</v>
      </c>
      <c r="AI901" s="473">
        <v>7.220594162298347E-3</v>
      </c>
      <c r="AJ901" s="473">
        <v>2.0848972924096838E-2</v>
      </c>
      <c r="AK901" s="473">
        <v>6.2990352292378446E-3</v>
      </c>
      <c r="AL901" s="473">
        <v>4.1931695710073734E-3</v>
      </c>
      <c r="AM901" s="473">
        <v>4.3864317194982835E-4</v>
      </c>
      <c r="AN901" s="473">
        <v>6.1825565445869444E-4</v>
      </c>
      <c r="AO901" s="473">
        <v>4.4247226755281845E-2</v>
      </c>
      <c r="AP901" s="473">
        <v>1.5962830105239675E-2</v>
      </c>
      <c r="AQ901" s="473">
        <v>9.4907347235868595E-3</v>
      </c>
      <c r="AR901" s="473">
        <v>1.0103272313097739E-2</v>
      </c>
      <c r="AS901" s="473">
        <v>3.9656304005061615E-4</v>
      </c>
      <c r="AT901" s="474">
        <v>1.6796782053947044E-2</v>
      </c>
      <c r="AU901" s="472">
        <v>3.4236162926914529E-5</v>
      </c>
      <c r="AV901" s="473">
        <v>1.6436125868004052E-5</v>
      </c>
      <c r="AW901" s="473">
        <v>2.341347030451056E-5</v>
      </c>
      <c r="AX901" s="473">
        <v>5.5906888140697423E-5</v>
      </c>
      <c r="AY901" s="473">
        <v>4.1523024115965615E-5</v>
      </c>
      <c r="AZ901" s="473">
        <v>3.5329508884770409E-5</v>
      </c>
      <c r="BA901" s="473">
        <v>5.1111038951616766E-5</v>
      </c>
      <c r="BB901" s="473">
        <v>9.7837124140276081E-5</v>
      </c>
      <c r="BC901" s="473">
        <v>7.4597632249993775E-6</v>
      </c>
      <c r="BD901" s="473">
        <v>7.1439226363994516E-5</v>
      </c>
      <c r="BE901" s="473">
        <v>7.0847926082961748E-5</v>
      </c>
      <c r="BF901" s="473">
        <v>3.5153828836316651E-5</v>
      </c>
      <c r="BG901" s="473">
        <v>3.8016325499989955E-5</v>
      </c>
      <c r="BH901" s="473">
        <v>3.1009381026917734E-5</v>
      </c>
      <c r="BI901" s="473">
        <v>3.5616469255592824E-5</v>
      </c>
      <c r="BJ901" s="473">
        <v>2.8367614493919149E-5</v>
      </c>
      <c r="BK901" s="473">
        <v>5.8673048551208415E-5</v>
      </c>
      <c r="BL901" s="473">
        <v>6.253111355459589E-5</v>
      </c>
      <c r="BM901" s="473">
        <v>6.0162844423887067E-5</v>
      </c>
      <c r="BN901" s="473">
        <v>7.6331178868098581E-5</v>
      </c>
      <c r="BO901" s="473">
        <v>4.7706899413099086E-5</v>
      </c>
      <c r="BP901" s="473">
        <v>4.145398112187325E-5</v>
      </c>
      <c r="BQ901" s="473">
        <v>5.5173863505463221E-5</v>
      </c>
      <c r="BR901" s="473">
        <v>1.4928960752529433E-4</v>
      </c>
      <c r="BS901" s="473">
        <v>5.7471649257759168E-5</v>
      </c>
      <c r="BT901" s="473">
        <v>3.6080106889318591E-5</v>
      </c>
      <c r="BU901" s="473">
        <v>3.3745234213741435E-5</v>
      </c>
      <c r="BV901" s="473">
        <v>5.3888169192995602E-5</v>
      </c>
      <c r="BW901" s="473">
        <v>7.6307050255091629E-6</v>
      </c>
      <c r="BX901" s="473">
        <v>1.0037754584180489E-4</v>
      </c>
      <c r="BY901" s="473">
        <v>6.8199160524045745E-5</v>
      </c>
      <c r="BZ901" s="473">
        <v>3.3469013537344814E-4</v>
      </c>
      <c r="CA901" s="473">
        <v>7.4635312213637857E-5</v>
      </c>
      <c r="CB901" s="473">
        <v>7.0864143735374885E-5</v>
      </c>
      <c r="CC901" s="473">
        <v>2.1341056196455043E-5</v>
      </c>
      <c r="CD901" s="473">
        <v>2.2258911063214209E-5</v>
      </c>
      <c r="CE901" s="473">
        <v>5.8977676726502113E-4</v>
      </c>
      <c r="CF901" s="473">
        <v>2.2027461613635893E-4</v>
      </c>
      <c r="CG901" s="473">
        <v>1.5491892738705998E-4</v>
      </c>
      <c r="CH901" s="473">
        <v>1.7834068285393651E-4</v>
      </c>
      <c r="CI901" s="473">
        <v>4.9913551373544839E-5</v>
      </c>
      <c r="CJ901" s="474">
        <v>2.7346971768374016E-4</v>
      </c>
    </row>
    <row r="902" spans="2:88">
      <c r="B902" s="273"/>
      <c r="C902" s="565">
        <f t="shared" si="122"/>
        <v>27</v>
      </c>
      <c r="D902" s="617" t="str">
        <f t="shared" si="122"/>
        <v>商業</v>
      </c>
      <c r="E902" s="472">
        <v>1.3580120772293761E-2</v>
      </c>
      <c r="F902" s="473">
        <v>3.6864958042446359E-3</v>
      </c>
      <c r="G902" s="473">
        <v>1.3598765665567074E-2</v>
      </c>
      <c r="H902" s="473">
        <v>1.1139448071165629E-2</v>
      </c>
      <c r="I902" s="473">
        <v>2.2733369224490443E-2</v>
      </c>
      <c r="J902" s="473">
        <v>2.1845785174853829E-2</v>
      </c>
      <c r="K902" s="473">
        <v>2.1809587914215677E-2</v>
      </c>
      <c r="L902" s="473">
        <v>1.0977073870484331E-2</v>
      </c>
      <c r="M902" s="473">
        <v>2.5108554252356004E-3</v>
      </c>
      <c r="N902" s="473">
        <v>1.7809854017980086E-2</v>
      </c>
      <c r="O902" s="473">
        <v>1.0863523265820003E-2</v>
      </c>
      <c r="P902" s="473">
        <v>1.5450371516547818E-2</v>
      </c>
      <c r="Q902" s="473">
        <v>1.3640585425464334E-2</v>
      </c>
      <c r="R902" s="473">
        <v>1.3672748892495583E-2</v>
      </c>
      <c r="S902" s="473">
        <v>1.4337689600084521E-2</v>
      </c>
      <c r="T902" s="473">
        <v>1.184354834445012E-2</v>
      </c>
      <c r="U902" s="473">
        <v>1.773819624795777E-2</v>
      </c>
      <c r="V902" s="473">
        <v>1.4924966622366713E-2</v>
      </c>
      <c r="W902" s="473">
        <v>1.8247953766481462E-2</v>
      </c>
      <c r="X902" s="473">
        <v>1.2395767269217279E-2</v>
      </c>
      <c r="Y902" s="473">
        <v>1.1565842272899751E-2</v>
      </c>
      <c r="Z902" s="473">
        <v>1.8720630378031605E-2</v>
      </c>
      <c r="AA902" s="473">
        <v>1.4767152709959444E-2</v>
      </c>
      <c r="AB902" s="473">
        <v>4.4295033184782876E-3</v>
      </c>
      <c r="AC902" s="473">
        <v>6.3550785890146904E-3</v>
      </c>
      <c r="AD902" s="473">
        <v>4.6523332231680706E-3</v>
      </c>
      <c r="AE902" s="473">
        <v>1.0030184258620831</v>
      </c>
      <c r="AF902" s="473">
        <v>2.247749700942481E-3</v>
      </c>
      <c r="AG902" s="473">
        <v>6.1788431926549238E-4</v>
      </c>
      <c r="AH902" s="473">
        <v>2.8925618446931163E-3</v>
      </c>
      <c r="AI902" s="473">
        <v>3.4479472840748802E-3</v>
      </c>
      <c r="AJ902" s="473">
        <v>2.8956525643503584E-3</v>
      </c>
      <c r="AK902" s="473">
        <v>5.5243240224543289E-3</v>
      </c>
      <c r="AL902" s="473">
        <v>1.3025728083732781E-2</v>
      </c>
      <c r="AM902" s="473">
        <v>8.6823738805599203E-3</v>
      </c>
      <c r="AN902" s="473">
        <v>6.6710809392942459E-3</v>
      </c>
      <c r="AO902" s="473">
        <v>1.4178730902693002E-2</v>
      </c>
      <c r="AP902" s="473">
        <v>3.0459178248073617E-2</v>
      </c>
      <c r="AQ902" s="473">
        <v>4.8322163462840252E-3</v>
      </c>
      <c r="AR902" s="473">
        <v>6.9257426974807879E-3</v>
      </c>
      <c r="AS902" s="473">
        <v>5.7415557225569139E-2</v>
      </c>
      <c r="AT902" s="474">
        <v>3.6249552925296646E-3</v>
      </c>
      <c r="AU902" s="472">
        <v>6.2785456370710981E-4</v>
      </c>
      <c r="AV902" s="473">
        <v>2.4977101124919995E-4</v>
      </c>
      <c r="AW902" s="473">
        <v>5.4650452418445329E-4</v>
      </c>
      <c r="AX902" s="473">
        <v>2.9399993589804323E-4</v>
      </c>
      <c r="AY902" s="473">
        <v>7.2478410768290178E-4</v>
      </c>
      <c r="AZ902" s="473">
        <v>6.4821533079819802E-4</v>
      </c>
      <c r="BA902" s="473">
        <v>7.6871465532855887E-4</v>
      </c>
      <c r="BB902" s="473">
        <v>5.717545504317586E-4</v>
      </c>
      <c r="BC902" s="473">
        <v>8.3723028891658784E-5</v>
      </c>
      <c r="BD902" s="473">
        <v>7.8815419660337258E-4</v>
      </c>
      <c r="BE902" s="473">
        <v>3.6579886378620903E-4</v>
      </c>
      <c r="BF902" s="473">
        <v>3.1603235701933461E-4</v>
      </c>
      <c r="BG902" s="473">
        <v>4.4199917046331544E-4</v>
      </c>
      <c r="BH902" s="473">
        <v>4.4902285961561533E-4</v>
      </c>
      <c r="BI902" s="473">
        <v>5.3923253935466862E-4</v>
      </c>
      <c r="BJ902" s="473">
        <v>5.0485253294884334E-4</v>
      </c>
      <c r="BK902" s="473">
        <v>7.8261854443881717E-4</v>
      </c>
      <c r="BL902" s="473">
        <v>6.7785291303545914E-4</v>
      </c>
      <c r="BM902" s="473">
        <v>8.7095363829062006E-4</v>
      </c>
      <c r="BN902" s="473">
        <v>9.7972472380346612E-4</v>
      </c>
      <c r="BO902" s="473">
        <v>8.1321892708349905E-4</v>
      </c>
      <c r="BP902" s="473">
        <v>6.5050653330196208E-4</v>
      </c>
      <c r="BQ902" s="473">
        <v>5.3814512191908308E-4</v>
      </c>
      <c r="BR902" s="473">
        <v>1.6893314965288578E-4</v>
      </c>
      <c r="BS902" s="473">
        <v>2.6722329307280634E-4</v>
      </c>
      <c r="BT902" s="473">
        <v>1.8458355762046748E-4</v>
      </c>
      <c r="BU902" s="473">
        <v>1.4782698890791006E-4</v>
      </c>
      <c r="BV902" s="473">
        <v>1.0912697307832829E-4</v>
      </c>
      <c r="BW902" s="473">
        <v>3.2555116216939862E-5</v>
      </c>
      <c r="BX902" s="473">
        <v>1.4280105161340687E-4</v>
      </c>
      <c r="BY902" s="473">
        <v>1.8903977741922939E-4</v>
      </c>
      <c r="BZ902" s="473">
        <v>1.4031868517300238E-4</v>
      </c>
      <c r="CA902" s="473">
        <v>1.8723068033373033E-4</v>
      </c>
      <c r="CB902" s="473">
        <v>4.0776709899635941E-4</v>
      </c>
      <c r="CC902" s="473">
        <v>3.2940267537963694E-4</v>
      </c>
      <c r="CD902" s="473">
        <v>2.385261203727875E-4</v>
      </c>
      <c r="CE902" s="473">
        <v>4.5957760440016107E-4</v>
      </c>
      <c r="CF902" s="473">
        <v>9.3157661904072703E-4</v>
      </c>
      <c r="CG902" s="473">
        <v>2.0833462032638909E-4</v>
      </c>
      <c r="CH902" s="473">
        <v>2.5615712611918017E-4</v>
      </c>
      <c r="CI902" s="473">
        <v>1.7604002988148577E-3</v>
      </c>
      <c r="CJ902" s="474">
        <v>1.7090636778314353E-4</v>
      </c>
    </row>
    <row r="903" spans="2:88">
      <c r="B903" s="273"/>
      <c r="C903" s="565">
        <f t="shared" si="122"/>
        <v>28</v>
      </c>
      <c r="D903" s="617" t="str">
        <f t="shared" si="122"/>
        <v>金融・保険</v>
      </c>
      <c r="E903" s="472">
        <v>5.8094940188877543E-3</v>
      </c>
      <c r="F903" s="473">
        <v>6.242154663390855E-3</v>
      </c>
      <c r="G903" s="473">
        <v>1.0115486773789893E-2</v>
      </c>
      <c r="H903" s="473">
        <v>5.2776454229124484E-2</v>
      </c>
      <c r="I903" s="473">
        <v>7.8331351531449201E-3</v>
      </c>
      <c r="J903" s="473">
        <v>1.9238287761973141E-2</v>
      </c>
      <c r="K903" s="473">
        <v>1.1565792897107331E-2</v>
      </c>
      <c r="L903" s="473">
        <v>9.2055745345691921E-3</v>
      </c>
      <c r="M903" s="473">
        <v>3.9292455857697682E-3</v>
      </c>
      <c r="N903" s="473">
        <v>7.2296153908800072E-3</v>
      </c>
      <c r="O903" s="473">
        <v>1.2819202683866469E-2</v>
      </c>
      <c r="P903" s="473">
        <v>9.9187194962640311E-3</v>
      </c>
      <c r="Q903" s="473">
        <v>1.0002880048123403E-2</v>
      </c>
      <c r="R903" s="473">
        <v>1.4196768708075283E-2</v>
      </c>
      <c r="S903" s="473">
        <v>1.0765835037234448E-2</v>
      </c>
      <c r="T903" s="473">
        <v>8.4734029431712769E-3</v>
      </c>
      <c r="U903" s="473">
        <v>8.5096992121003519E-3</v>
      </c>
      <c r="V903" s="473">
        <v>9.6670960301492338E-3</v>
      </c>
      <c r="W903" s="473">
        <v>7.8295378318219665E-3</v>
      </c>
      <c r="X903" s="473">
        <v>1.3987056080234306E-2</v>
      </c>
      <c r="Y903" s="473">
        <v>5.6754037784299992E-3</v>
      </c>
      <c r="Z903" s="473">
        <v>1.9619132362826811E-2</v>
      </c>
      <c r="AA903" s="473">
        <v>1.5210029250178125E-2</v>
      </c>
      <c r="AB903" s="473">
        <v>1.6889911507771825E-2</v>
      </c>
      <c r="AC903" s="473">
        <v>2.8164580915588416E-2</v>
      </c>
      <c r="AD903" s="473">
        <v>2.1628960156591309E-2</v>
      </c>
      <c r="AE903" s="473">
        <v>1.1721731603534921E-2</v>
      </c>
      <c r="AF903" s="473">
        <v>1.0301759029301891</v>
      </c>
      <c r="AG903" s="473">
        <v>6.3355593735653706E-2</v>
      </c>
      <c r="AH903" s="473">
        <v>1.7297309660247978E-2</v>
      </c>
      <c r="AI903" s="473">
        <v>9.2133559789040077E-3</v>
      </c>
      <c r="AJ903" s="473">
        <v>1.5971661267514724E-2</v>
      </c>
      <c r="AK903" s="473">
        <v>1.0267696278332482E-2</v>
      </c>
      <c r="AL903" s="473">
        <v>1.1071747426761964E-2</v>
      </c>
      <c r="AM903" s="473">
        <v>1.9317742562945297E-2</v>
      </c>
      <c r="AN903" s="473">
        <v>7.7142982537055441E-3</v>
      </c>
      <c r="AO903" s="473">
        <v>2.1864212212364304E-2</v>
      </c>
      <c r="AP903" s="473">
        <v>7.5714033575242758E-3</v>
      </c>
      <c r="AQ903" s="473">
        <v>8.5301352073611728E-3</v>
      </c>
      <c r="AR903" s="473">
        <v>5.1724788218212364E-3</v>
      </c>
      <c r="AS903" s="473">
        <v>3.7518743447232648E-3</v>
      </c>
      <c r="AT903" s="474">
        <v>8.8322038121724563E-3</v>
      </c>
      <c r="AU903" s="472">
        <v>7.3277062584252325E-5</v>
      </c>
      <c r="AV903" s="473">
        <v>3.7463373344884586E-5</v>
      </c>
      <c r="AW903" s="473">
        <v>8.4096062438591396E-5</v>
      </c>
      <c r="AX903" s="473">
        <v>8.0406491371103192E-5</v>
      </c>
      <c r="AY903" s="473">
        <v>9.1607591634102839E-5</v>
      </c>
      <c r="AZ903" s="473">
        <v>1.5193541956353522E-4</v>
      </c>
      <c r="BA903" s="473">
        <v>1.3013454584611124E-4</v>
      </c>
      <c r="BB903" s="473">
        <v>2.2196311867208972E-4</v>
      </c>
      <c r="BC903" s="473">
        <v>2.4720383541620126E-5</v>
      </c>
      <c r="BD903" s="473">
        <v>2.4468791513315073E-4</v>
      </c>
      <c r="BE903" s="473">
        <v>1.038994389246155E-4</v>
      </c>
      <c r="BF903" s="473">
        <v>5.6870986385221687E-5</v>
      </c>
      <c r="BG903" s="473">
        <v>1.3207318160278069E-4</v>
      </c>
      <c r="BH903" s="473">
        <v>9.6408650975027263E-5</v>
      </c>
      <c r="BI903" s="473">
        <v>1.4461855145407772E-4</v>
      </c>
      <c r="BJ903" s="473">
        <v>1.2721862924647276E-4</v>
      </c>
      <c r="BK903" s="473">
        <v>2.8186563674266013E-4</v>
      </c>
      <c r="BL903" s="473">
        <v>2.5417279017746094E-4</v>
      </c>
      <c r="BM903" s="473">
        <v>3.1494387813211394E-4</v>
      </c>
      <c r="BN903" s="473">
        <v>4.2805117839219759E-4</v>
      </c>
      <c r="BO903" s="473">
        <v>2.2834997699951881E-4</v>
      </c>
      <c r="BP903" s="473">
        <v>1.2253100090648642E-4</v>
      </c>
      <c r="BQ903" s="473">
        <v>1.25098525285795E-4</v>
      </c>
      <c r="BR903" s="473">
        <v>5.0113752150474932E-5</v>
      </c>
      <c r="BS903" s="473">
        <v>7.3752896935475742E-5</v>
      </c>
      <c r="BT903" s="473">
        <v>5.6204154128205234E-5</v>
      </c>
      <c r="BU903" s="473">
        <v>3.9703197058562077E-5</v>
      </c>
      <c r="BV903" s="473">
        <v>3.9337803531023362E-5</v>
      </c>
      <c r="BW903" s="473">
        <v>3.0992798199519993E-5</v>
      </c>
      <c r="BX903" s="473">
        <v>7.1461582938601767E-5</v>
      </c>
      <c r="BY903" s="473">
        <v>4.6902015073562711E-5</v>
      </c>
      <c r="BZ903" s="473">
        <v>4.2670867537105599E-5</v>
      </c>
      <c r="CA903" s="473">
        <v>3.7119771248390695E-5</v>
      </c>
      <c r="CB903" s="473">
        <v>6.8386972848938295E-5</v>
      </c>
      <c r="CC903" s="473">
        <v>5.416713631030946E-5</v>
      </c>
      <c r="CD903" s="473">
        <v>5.4650965232776241E-5</v>
      </c>
      <c r="CE903" s="473">
        <v>7.5801104643096124E-5</v>
      </c>
      <c r="CF903" s="473">
        <v>8.4006219456012494E-5</v>
      </c>
      <c r="CG903" s="473">
        <v>4.3393189965256073E-5</v>
      </c>
      <c r="CH903" s="473">
        <v>4.7193610416339024E-5</v>
      </c>
      <c r="CI903" s="473">
        <v>2.0472508366672988E-4</v>
      </c>
      <c r="CJ903" s="474">
        <v>6.0933268940553293E-5</v>
      </c>
    </row>
    <row r="904" spans="2:88">
      <c r="B904" s="273"/>
      <c r="C904" s="565">
        <f t="shared" si="122"/>
        <v>29</v>
      </c>
      <c r="D904" s="617" t="str">
        <f t="shared" si="122"/>
        <v>不動産</v>
      </c>
      <c r="E904" s="472">
        <v>2.5123666784712425E-3</v>
      </c>
      <c r="F904" s="473">
        <v>1.1048047319629172E-3</v>
      </c>
      <c r="G904" s="473">
        <v>1.5192853451715983E-3</v>
      </c>
      <c r="H904" s="473">
        <v>6.0255876748012381E-3</v>
      </c>
      <c r="I904" s="473">
        <v>2.5667669728798039E-3</v>
      </c>
      <c r="J904" s="473">
        <v>3.6959238850022462E-3</v>
      </c>
      <c r="K904" s="473">
        <v>2.8268214272408653E-3</v>
      </c>
      <c r="L904" s="473">
        <v>2.5239592289611917E-3</v>
      </c>
      <c r="M904" s="473">
        <v>5.0286840557657651E-4</v>
      </c>
      <c r="N904" s="473">
        <v>3.256873355285606E-3</v>
      </c>
      <c r="O904" s="473">
        <v>3.449072053511608E-3</v>
      </c>
      <c r="P904" s="473">
        <v>3.0576718203081444E-3</v>
      </c>
      <c r="Q904" s="473">
        <v>1.9060240363662098E-3</v>
      </c>
      <c r="R904" s="473">
        <v>4.0120485415623226E-3</v>
      </c>
      <c r="S904" s="473">
        <v>2.5454140257957104E-3</v>
      </c>
      <c r="T904" s="473">
        <v>2.352575718109332E-3</v>
      </c>
      <c r="U904" s="473">
        <v>2.146472479557827E-3</v>
      </c>
      <c r="V904" s="473">
        <v>2.0877251452004358E-3</v>
      </c>
      <c r="W904" s="473">
        <v>2.3511448209193749E-3</v>
      </c>
      <c r="X904" s="473">
        <v>1.8720570912595541E-3</v>
      </c>
      <c r="Y904" s="473">
        <v>1.2146339598991995E-3</v>
      </c>
      <c r="Z904" s="473">
        <v>2.4108692562399858E-3</v>
      </c>
      <c r="AA904" s="473">
        <v>4.2362191224420281E-3</v>
      </c>
      <c r="AB904" s="473">
        <v>4.2134779892615479E-3</v>
      </c>
      <c r="AC904" s="473">
        <v>2.2106872816676061E-3</v>
      </c>
      <c r="AD904" s="473">
        <v>2.4634878458476995E-3</v>
      </c>
      <c r="AE904" s="473">
        <v>9.8502804157421069E-3</v>
      </c>
      <c r="AF904" s="473">
        <v>9.1491692478262478E-3</v>
      </c>
      <c r="AG904" s="473">
        <v>1.0127385759500835</v>
      </c>
      <c r="AH904" s="473">
        <v>1.4035085104573939E-2</v>
      </c>
      <c r="AI904" s="473">
        <v>7.7781324793944227E-3</v>
      </c>
      <c r="AJ904" s="473">
        <v>1.5762901233620406E-3</v>
      </c>
      <c r="AK904" s="473">
        <v>4.898928523190192E-3</v>
      </c>
      <c r="AL904" s="473">
        <v>1.1255616277032764E-2</v>
      </c>
      <c r="AM904" s="473">
        <v>1.0202029830088985E-2</v>
      </c>
      <c r="AN904" s="473">
        <v>5.4065489240386014E-3</v>
      </c>
      <c r="AO904" s="473">
        <v>8.3866221075010756E-3</v>
      </c>
      <c r="AP904" s="473">
        <v>6.7231974406275537E-3</v>
      </c>
      <c r="AQ904" s="473">
        <v>4.2803300786770204E-3</v>
      </c>
      <c r="AR904" s="473">
        <v>1.4904820578285186E-2</v>
      </c>
      <c r="AS904" s="473">
        <v>1.5133077835195756E-3</v>
      </c>
      <c r="AT904" s="474">
        <v>1.8185370069916895E-2</v>
      </c>
      <c r="AU904" s="472">
        <v>5.9279807227242338E-5</v>
      </c>
      <c r="AV904" s="473">
        <v>3.0676269442830741E-5</v>
      </c>
      <c r="AW904" s="473">
        <v>4.968978594445381E-5</v>
      </c>
      <c r="AX904" s="473">
        <v>7.9458191143760674E-5</v>
      </c>
      <c r="AY904" s="473">
        <v>6.9763171032117928E-5</v>
      </c>
      <c r="AZ904" s="473">
        <v>7.5888896702574677E-5</v>
      </c>
      <c r="BA904" s="473">
        <v>7.9161401734370782E-5</v>
      </c>
      <c r="BB904" s="473">
        <v>9.3952462438820904E-5</v>
      </c>
      <c r="BC904" s="473">
        <v>1.3947727502226142E-5</v>
      </c>
      <c r="BD904" s="473">
        <v>1.1675167065421438E-4</v>
      </c>
      <c r="BE904" s="473">
        <v>6.5619607363855901E-5</v>
      </c>
      <c r="BF904" s="473">
        <v>4.4950738774118996E-5</v>
      </c>
      <c r="BG904" s="473">
        <v>5.5011853177938684E-5</v>
      </c>
      <c r="BH904" s="473">
        <v>6.503229269137447E-5</v>
      </c>
      <c r="BI904" s="473">
        <v>7.3166311818108793E-5</v>
      </c>
      <c r="BJ904" s="473">
        <v>6.9105879383570977E-5</v>
      </c>
      <c r="BK904" s="473">
        <v>9.9982843874786705E-5</v>
      </c>
      <c r="BL904" s="473">
        <v>8.8173310839344333E-5</v>
      </c>
      <c r="BM904" s="473">
        <v>1.118555607274081E-4</v>
      </c>
      <c r="BN904" s="473">
        <v>1.3136171897726819E-4</v>
      </c>
      <c r="BO904" s="473">
        <v>8.9171200701794313E-5</v>
      </c>
      <c r="BP904" s="473">
        <v>8.2154303001318317E-5</v>
      </c>
      <c r="BQ904" s="473">
        <v>8.3421750389934583E-5</v>
      </c>
      <c r="BR904" s="473">
        <v>5.2717240061898634E-5</v>
      </c>
      <c r="BS904" s="473">
        <v>5.4870964120395852E-5</v>
      </c>
      <c r="BT904" s="473">
        <v>4.6775320535863475E-5</v>
      </c>
      <c r="BU904" s="473">
        <v>1.343273429742294E-4</v>
      </c>
      <c r="BV904" s="473">
        <v>9.0286743993577245E-5</v>
      </c>
      <c r="BW904" s="473">
        <v>1.2495683694383391E-4</v>
      </c>
      <c r="BX904" s="473">
        <v>1.2724622987770023E-4</v>
      </c>
      <c r="BY904" s="473">
        <v>1.3815556304467159E-4</v>
      </c>
      <c r="BZ904" s="473">
        <v>3.4488265472298088E-5</v>
      </c>
      <c r="CA904" s="473">
        <v>5.8574509729841275E-5</v>
      </c>
      <c r="CB904" s="473">
        <v>1.0097988497368909E-4</v>
      </c>
      <c r="CC904" s="473">
        <v>1.121583325305437E-4</v>
      </c>
      <c r="CD904" s="473">
        <v>6.8953350465737311E-5</v>
      </c>
      <c r="CE904" s="473">
        <v>9.6432622994616779E-5</v>
      </c>
      <c r="CF904" s="473">
        <v>1.0127667800760677E-4</v>
      </c>
      <c r="CG904" s="473">
        <v>6.0074876942259858E-5</v>
      </c>
      <c r="CH904" s="473">
        <v>1.2382244605966541E-4</v>
      </c>
      <c r="CI904" s="473">
        <v>1.1756327354203737E-4</v>
      </c>
      <c r="CJ904" s="474">
        <v>1.6683911868241731E-4</v>
      </c>
    </row>
    <row r="905" spans="2:88">
      <c r="B905" s="273"/>
      <c r="C905" s="565">
        <f t="shared" si="122"/>
        <v>30</v>
      </c>
      <c r="D905" s="617" t="str">
        <f t="shared" si="122"/>
        <v>運輸・郵便</v>
      </c>
      <c r="E905" s="472">
        <v>2.0911954444170149E-2</v>
      </c>
      <c r="F905" s="473">
        <v>2.4403377467568963E-2</v>
      </c>
      <c r="G905" s="473">
        <v>1.6963795394746985E-2</v>
      </c>
      <c r="H905" s="473">
        <v>3.0705444338466854E-2</v>
      </c>
      <c r="I905" s="473">
        <v>2.3177926264161982E-2</v>
      </c>
      <c r="J905" s="473">
        <v>1.6249084321230518E-2</v>
      </c>
      <c r="K905" s="473">
        <v>2.6966539132671576E-2</v>
      </c>
      <c r="L905" s="473">
        <v>1.9006280610452446E-2</v>
      </c>
      <c r="M905" s="473">
        <v>1.0425457701545007E-2</v>
      </c>
      <c r="N905" s="473">
        <v>1.683454156785899E-2</v>
      </c>
      <c r="O905" s="473">
        <v>3.2132273192626071E-2</v>
      </c>
      <c r="P905" s="473">
        <v>3.262018975608498E-2</v>
      </c>
      <c r="Q905" s="473">
        <v>2.0192301326554675E-2</v>
      </c>
      <c r="R905" s="473">
        <v>1.8769824055646835E-2</v>
      </c>
      <c r="S905" s="473">
        <v>1.6166080511889364E-2</v>
      </c>
      <c r="T905" s="473">
        <v>1.2021234535356553E-2</v>
      </c>
      <c r="U905" s="473">
        <v>1.5716877859123693E-2</v>
      </c>
      <c r="V905" s="473">
        <v>1.7046466894630786E-2</v>
      </c>
      <c r="W905" s="473">
        <v>2.103376201250445E-2</v>
      </c>
      <c r="X905" s="473">
        <v>1.3526547320719305E-2</v>
      </c>
      <c r="Y905" s="473">
        <v>1.617025535330139E-2</v>
      </c>
      <c r="Z905" s="473">
        <v>1.9089924760794786E-2</v>
      </c>
      <c r="AA905" s="473">
        <v>2.4786975310583347E-2</v>
      </c>
      <c r="AB905" s="473">
        <v>2.0442627334309699E-2</v>
      </c>
      <c r="AC905" s="473">
        <v>1.3301305148361892E-2</v>
      </c>
      <c r="AD905" s="473">
        <v>2.6532483603129861E-2</v>
      </c>
      <c r="AE905" s="473">
        <v>7.9913338635991746E-3</v>
      </c>
      <c r="AF905" s="473">
        <v>1.6402803889847967E-2</v>
      </c>
      <c r="AG905" s="473">
        <v>1.7696999530760339E-3</v>
      </c>
      <c r="AH905" s="473">
        <v>1.0635776721257415</v>
      </c>
      <c r="AI905" s="473">
        <v>1.3327437356608263E-2</v>
      </c>
      <c r="AJ905" s="473">
        <v>1.2145659617199546E-2</v>
      </c>
      <c r="AK905" s="473">
        <v>1.2013633758164267E-2</v>
      </c>
      <c r="AL905" s="473">
        <v>9.7307724791792973E-3</v>
      </c>
      <c r="AM905" s="473">
        <v>1.5089798639340945E-2</v>
      </c>
      <c r="AN905" s="473">
        <v>7.0734070427055026E-3</v>
      </c>
      <c r="AO905" s="473">
        <v>6.2682887784851621E-2</v>
      </c>
      <c r="AP905" s="473">
        <v>1.9884087091347969E-2</v>
      </c>
      <c r="AQ905" s="473">
        <v>1.0567730118463896E-2</v>
      </c>
      <c r="AR905" s="473">
        <v>1.3193771852422804E-2</v>
      </c>
      <c r="AS905" s="473">
        <v>4.0829536681247315E-2</v>
      </c>
      <c r="AT905" s="474">
        <v>5.1269192567958678E-2</v>
      </c>
      <c r="AU905" s="472">
        <v>3.8487854856000326E-4</v>
      </c>
      <c r="AV905" s="473">
        <v>2.450060536376858E-4</v>
      </c>
      <c r="AW905" s="473">
        <v>3.4900662735555402E-4</v>
      </c>
      <c r="AX905" s="473">
        <v>3.5592536551578278E-4</v>
      </c>
      <c r="AY905" s="473">
        <v>4.0620374086256926E-4</v>
      </c>
      <c r="AZ905" s="473">
        <v>3.3220004468532082E-4</v>
      </c>
      <c r="BA905" s="473">
        <v>5.1725634293690111E-4</v>
      </c>
      <c r="BB905" s="473">
        <v>6.7304413321178137E-4</v>
      </c>
      <c r="BC905" s="473">
        <v>2.7493649563725106E-4</v>
      </c>
      <c r="BD905" s="473">
        <v>6.6632187167513614E-4</v>
      </c>
      <c r="BE905" s="473">
        <v>5.4218091799697094E-4</v>
      </c>
      <c r="BF905" s="473">
        <v>3.8164973003162886E-4</v>
      </c>
      <c r="BG905" s="473">
        <v>5.8201431349026429E-4</v>
      </c>
      <c r="BH905" s="473">
        <v>3.9713852632865791E-4</v>
      </c>
      <c r="BI905" s="473">
        <v>4.3771702029047488E-4</v>
      </c>
      <c r="BJ905" s="473">
        <v>3.9082834276094714E-4</v>
      </c>
      <c r="BK905" s="473">
        <v>6.7549643385301258E-4</v>
      </c>
      <c r="BL905" s="473">
        <v>6.2415873029921637E-4</v>
      </c>
      <c r="BM905" s="473">
        <v>7.6614051465463456E-4</v>
      </c>
      <c r="BN905" s="473">
        <v>9.4855966390495637E-4</v>
      </c>
      <c r="BO905" s="473">
        <v>7.3704965928806233E-4</v>
      </c>
      <c r="BP905" s="473">
        <v>7.7520889775214963E-4</v>
      </c>
      <c r="BQ905" s="473">
        <v>4.2354620703759157E-4</v>
      </c>
      <c r="BR905" s="473">
        <v>3.5433356579020475E-4</v>
      </c>
      <c r="BS905" s="473">
        <v>2.5323488258530803E-4</v>
      </c>
      <c r="BT905" s="473">
        <v>3.6991624248732257E-4</v>
      </c>
      <c r="BU905" s="473">
        <v>1.9283539003076138E-4</v>
      </c>
      <c r="BV905" s="473">
        <v>2.4169393367649462E-4</v>
      </c>
      <c r="BW905" s="473">
        <v>4.0221064414448974E-5</v>
      </c>
      <c r="BX905" s="473">
        <v>1.6119727726533199E-3</v>
      </c>
      <c r="BY905" s="473">
        <v>1.896514457836304E-4</v>
      </c>
      <c r="BZ905" s="473">
        <v>2.2229444019751567E-4</v>
      </c>
      <c r="CA905" s="473">
        <v>1.9784010077125971E-4</v>
      </c>
      <c r="CB905" s="473">
        <v>2.1736281000166933E-4</v>
      </c>
      <c r="CC905" s="473">
        <v>2.4612454693293337E-4</v>
      </c>
      <c r="CD905" s="473">
        <v>1.807710830607591E-4</v>
      </c>
      <c r="CE905" s="473">
        <v>4.44983699975411E-4</v>
      </c>
      <c r="CF905" s="473">
        <v>3.53433886722787E-4</v>
      </c>
      <c r="CG905" s="473">
        <v>1.7686459456101288E-4</v>
      </c>
      <c r="CH905" s="473">
        <v>1.9204368902062403E-4</v>
      </c>
      <c r="CI905" s="473">
        <v>7.6165442522599055E-4</v>
      </c>
      <c r="CJ905" s="474">
        <v>5.1667613282555913E-4</v>
      </c>
    </row>
    <row r="906" spans="2:88">
      <c r="B906" s="273"/>
      <c r="C906" s="565">
        <f t="shared" si="122"/>
        <v>31</v>
      </c>
      <c r="D906" s="617" t="str">
        <f t="shared" si="122"/>
        <v>情報通信</v>
      </c>
      <c r="E906" s="472">
        <v>1.8043752339688001E-3</v>
      </c>
      <c r="F906" s="473">
        <v>1.5059971271278436E-3</v>
      </c>
      <c r="G906" s="473">
        <v>3.3638488849940099E-3</v>
      </c>
      <c r="H906" s="473">
        <v>5.3367719379697415E-3</v>
      </c>
      <c r="I906" s="473">
        <v>2.8754923567967444E-3</v>
      </c>
      <c r="J906" s="473">
        <v>3.9200851019601428E-3</v>
      </c>
      <c r="K906" s="473">
        <v>3.1350116971369519E-3</v>
      </c>
      <c r="L906" s="473">
        <v>3.7375453417936295E-3</v>
      </c>
      <c r="M906" s="473">
        <v>4.4189965423651619E-4</v>
      </c>
      <c r="N906" s="473">
        <v>3.4578583758045033E-3</v>
      </c>
      <c r="O906" s="473">
        <v>3.5455765179659526E-3</v>
      </c>
      <c r="P906" s="473">
        <v>2.6288776478563414E-3</v>
      </c>
      <c r="Q906" s="473">
        <v>2.3064553791780486E-3</v>
      </c>
      <c r="R906" s="473">
        <v>3.0980163718284013E-3</v>
      </c>
      <c r="S906" s="473">
        <v>3.5300786750824794E-3</v>
      </c>
      <c r="T906" s="473">
        <v>3.9210700666215993E-3</v>
      </c>
      <c r="U906" s="473">
        <v>3.2572396406845465E-3</v>
      </c>
      <c r="V906" s="473">
        <v>3.1268626514754532E-3</v>
      </c>
      <c r="W906" s="473">
        <v>5.3352925061913537E-3</v>
      </c>
      <c r="X906" s="473">
        <v>6.8782000198568602E-3</v>
      </c>
      <c r="Y906" s="473">
        <v>1.7952336586196244E-3</v>
      </c>
      <c r="Z906" s="473">
        <v>3.4425576670739587E-3</v>
      </c>
      <c r="AA906" s="473">
        <v>5.6024910703852612E-3</v>
      </c>
      <c r="AB906" s="473">
        <v>3.3315933404382695E-3</v>
      </c>
      <c r="AC906" s="473">
        <v>1.0142577646369447E-2</v>
      </c>
      <c r="AD906" s="473">
        <v>5.5204163300575813E-3</v>
      </c>
      <c r="AE906" s="473">
        <v>9.7432879477871628E-3</v>
      </c>
      <c r="AF906" s="473">
        <v>1.5337140382855215E-2</v>
      </c>
      <c r="AG906" s="473">
        <v>1.8250947806092595E-3</v>
      </c>
      <c r="AH906" s="473">
        <v>4.7725984601545632E-3</v>
      </c>
      <c r="AI906" s="473">
        <v>1.0975481347877587</v>
      </c>
      <c r="AJ906" s="473">
        <v>9.2012196344225475E-3</v>
      </c>
      <c r="AK906" s="473">
        <v>1.0552145268975762E-2</v>
      </c>
      <c r="AL906" s="473">
        <v>5.876330315014092E-3</v>
      </c>
      <c r="AM906" s="473">
        <v>2.2787946697386853E-2</v>
      </c>
      <c r="AN906" s="473">
        <v>1.3160329564281989E-2</v>
      </c>
      <c r="AO906" s="473">
        <v>1.0047279530161409E-2</v>
      </c>
      <c r="AP906" s="473">
        <v>9.5598814618244234E-3</v>
      </c>
      <c r="AQ906" s="473">
        <v>1.108642184871012E-2</v>
      </c>
      <c r="AR906" s="473">
        <v>6.3237267104613989E-3</v>
      </c>
      <c r="AS906" s="473">
        <v>1.3095329063806628E-3</v>
      </c>
      <c r="AT906" s="474">
        <v>3.2742234865772275E-2</v>
      </c>
      <c r="AU906" s="472">
        <v>5.7278022025271726E-5</v>
      </c>
      <c r="AV906" s="473">
        <v>3.0444027458437181E-5</v>
      </c>
      <c r="AW906" s="473">
        <v>6.6011988492520885E-5</v>
      </c>
      <c r="AX906" s="473">
        <v>7.8016477526809253E-5</v>
      </c>
      <c r="AY906" s="473">
        <v>6.9413736364989432E-5</v>
      </c>
      <c r="AZ906" s="473">
        <v>7.9078927995554022E-5</v>
      </c>
      <c r="BA906" s="473">
        <v>7.9925257327926184E-5</v>
      </c>
      <c r="BB906" s="473">
        <v>1.3647550371760376E-4</v>
      </c>
      <c r="BC906" s="473">
        <v>1.0961887178986875E-5</v>
      </c>
      <c r="BD906" s="473">
        <v>1.3652034455532332E-4</v>
      </c>
      <c r="BE906" s="473">
        <v>6.4466088864143531E-5</v>
      </c>
      <c r="BF906" s="473">
        <v>3.9753616964253426E-5</v>
      </c>
      <c r="BG906" s="473">
        <v>5.6423760626190652E-5</v>
      </c>
      <c r="BH906" s="473">
        <v>5.7606920544968381E-5</v>
      </c>
      <c r="BI906" s="473">
        <v>8.5128075025189053E-5</v>
      </c>
      <c r="BJ906" s="473">
        <v>8.5233080442822395E-5</v>
      </c>
      <c r="BK906" s="473">
        <v>1.2968096856812034E-4</v>
      </c>
      <c r="BL906" s="473">
        <v>1.1543426825451401E-4</v>
      </c>
      <c r="BM906" s="473">
        <v>1.5351906836750466E-4</v>
      </c>
      <c r="BN906" s="473">
        <v>1.8301593629627534E-4</v>
      </c>
      <c r="BO906" s="473">
        <v>1.1276223814332106E-4</v>
      </c>
      <c r="BP906" s="473">
        <v>8.1442371073876335E-5</v>
      </c>
      <c r="BQ906" s="473">
        <v>9.6296624805858867E-5</v>
      </c>
      <c r="BR906" s="473">
        <v>4.2430847053353015E-5</v>
      </c>
      <c r="BS906" s="473">
        <v>1.0615639304395875E-4</v>
      </c>
      <c r="BT906" s="473">
        <v>6.8529486644017842E-5</v>
      </c>
      <c r="BU906" s="473">
        <v>1.1301150825245162E-4</v>
      </c>
      <c r="BV906" s="473">
        <v>1.3469935412248292E-4</v>
      </c>
      <c r="BW906" s="473">
        <v>2.7387220904711235E-5</v>
      </c>
      <c r="BX906" s="473">
        <v>6.5683283623327611E-5</v>
      </c>
      <c r="BY906" s="473">
        <v>4.7732715378212575E-4</v>
      </c>
      <c r="BZ906" s="473">
        <v>9.4504901413133076E-5</v>
      </c>
      <c r="CA906" s="473">
        <v>9.0456993850598569E-5</v>
      </c>
      <c r="CB906" s="473">
        <v>7.2704515952942304E-5</v>
      </c>
      <c r="CC906" s="473">
        <v>1.7947298457861245E-4</v>
      </c>
      <c r="CD906" s="473">
        <v>1.3013814269780937E-4</v>
      </c>
      <c r="CE906" s="473">
        <v>9.8617391719226766E-5</v>
      </c>
      <c r="CF906" s="473">
        <v>1.0013516331296621E-4</v>
      </c>
      <c r="CG906" s="473">
        <v>8.5982629032100311E-5</v>
      </c>
      <c r="CH906" s="473">
        <v>6.9060680327640218E-5</v>
      </c>
      <c r="CI906" s="473">
        <v>1.1523265092994063E-4</v>
      </c>
      <c r="CJ906" s="474">
        <v>3.1140506581045442E-4</v>
      </c>
    </row>
    <row r="907" spans="2:88">
      <c r="B907" s="273"/>
      <c r="C907" s="565">
        <f t="shared" si="122"/>
        <v>32</v>
      </c>
      <c r="D907" s="617" t="str">
        <f t="shared" si="122"/>
        <v>公務</v>
      </c>
      <c r="E907" s="472">
        <v>4.533665813262916E-4</v>
      </c>
      <c r="F907" s="473">
        <v>8.4144916388216898E-4</v>
      </c>
      <c r="G907" s="473">
        <v>1.3406328844756657E-3</v>
      </c>
      <c r="H907" s="473">
        <v>2.9367506863118174E-3</v>
      </c>
      <c r="I907" s="473">
        <v>1.5136637629034227E-3</v>
      </c>
      <c r="J907" s="473">
        <v>8.3853342428859691E-4</v>
      </c>
      <c r="K907" s="473">
        <v>7.0585196358936202E-4</v>
      </c>
      <c r="L907" s="473">
        <v>3.680464917194499E-4</v>
      </c>
      <c r="M907" s="473">
        <v>1.1017998575307715E-4</v>
      </c>
      <c r="N907" s="473">
        <v>7.4825843396612694E-4</v>
      </c>
      <c r="O907" s="473">
        <v>2.102295757696378E-3</v>
      </c>
      <c r="P907" s="473">
        <v>2.3159388934730616E-3</v>
      </c>
      <c r="Q907" s="473">
        <v>2.1150738853897648E-3</v>
      </c>
      <c r="R907" s="473">
        <v>9.6910465334281229E-4</v>
      </c>
      <c r="S907" s="473">
        <v>1.8001280495473237E-3</v>
      </c>
      <c r="T907" s="473">
        <v>1.2270973697769852E-3</v>
      </c>
      <c r="U907" s="473">
        <v>7.8622939495620722E-4</v>
      </c>
      <c r="V907" s="473">
        <v>3.5474535949287699E-4</v>
      </c>
      <c r="W907" s="473">
        <v>1.135945253705377E-3</v>
      </c>
      <c r="X907" s="473">
        <v>9.1478254170767215E-4</v>
      </c>
      <c r="Y907" s="473">
        <v>3.4888980977118534E-4</v>
      </c>
      <c r="Z907" s="473">
        <v>5.0254406980832758E-4</v>
      </c>
      <c r="AA907" s="473">
        <v>2.7834291839047994E-3</v>
      </c>
      <c r="AB907" s="473">
        <v>6.6722638591160924E-4</v>
      </c>
      <c r="AC907" s="473">
        <v>1.8762678207723447E-3</v>
      </c>
      <c r="AD907" s="473">
        <v>4.2088012522460633E-3</v>
      </c>
      <c r="AE907" s="473">
        <v>1.1552581954517153E-3</v>
      </c>
      <c r="AF907" s="473">
        <v>1.0977505435999001E-3</v>
      </c>
      <c r="AG907" s="473">
        <v>2.1875645447067541E-4</v>
      </c>
      <c r="AH907" s="473">
        <v>1.6290041593093703E-3</v>
      </c>
      <c r="AI907" s="473">
        <v>7.1279450327435935E-4</v>
      </c>
      <c r="AJ907" s="473">
        <v>1.0003275779974496</v>
      </c>
      <c r="AK907" s="473">
        <v>2.1276608070261989E-3</v>
      </c>
      <c r="AL907" s="473">
        <v>8.5762911474466109E-4</v>
      </c>
      <c r="AM907" s="473">
        <v>8.8406523593713372E-4</v>
      </c>
      <c r="AN907" s="473">
        <v>6.3708850996204694E-4</v>
      </c>
      <c r="AO907" s="473">
        <v>7.5895392331524353E-4</v>
      </c>
      <c r="AP907" s="473">
        <v>5.9843022763201236E-4</v>
      </c>
      <c r="AQ907" s="473">
        <v>3.1293689967850134E-4</v>
      </c>
      <c r="AR907" s="473">
        <v>1.2773599973279345E-3</v>
      </c>
      <c r="AS907" s="473">
        <v>3.2483919530481491E-4</v>
      </c>
      <c r="AT907" s="474">
        <v>0.21100740552760655</v>
      </c>
      <c r="AU907" s="472">
        <v>1.2953583234180775E-5</v>
      </c>
      <c r="AV907" s="473">
        <v>8.7829261846710563E-6</v>
      </c>
      <c r="AW907" s="473">
        <v>1.9450069257144783E-5</v>
      </c>
      <c r="AX907" s="473">
        <v>2.1258187314819036E-5</v>
      </c>
      <c r="AY907" s="473">
        <v>2.128747054310705E-5</v>
      </c>
      <c r="AZ907" s="473">
        <v>1.3166154684803128E-5</v>
      </c>
      <c r="BA907" s="473">
        <v>1.6205420674570528E-5</v>
      </c>
      <c r="BB907" s="473">
        <v>1.558249721584859E-5</v>
      </c>
      <c r="BC907" s="473">
        <v>2.4508745889061485E-6</v>
      </c>
      <c r="BD907" s="473">
        <v>2.0608796040293998E-5</v>
      </c>
      <c r="BE907" s="473">
        <v>2.175701945853924E-5</v>
      </c>
      <c r="BF907" s="473">
        <v>1.4358205089584571E-5</v>
      </c>
      <c r="BG907" s="473">
        <v>2.7807550178397249E-5</v>
      </c>
      <c r="BH907" s="473">
        <v>2.0046852861458184E-5</v>
      </c>
      <c r="BI907" s="473">
        <v>3.2659713856979605E-5</v>
      </c>
      <c r="BJ907" s="473">
        <v>2.5905678064959727E-5</v>
      </c>
      <c r="BK907" s="473">
        <v>2.5729626693955103E-5</v>
      </c>
      <c r="BL907" s="473">
        <v>2.0518223382740076E-5</v>
      </c>
      <c r="BM907" s="473">
        <v>3.0316344917838295E-5</v>
      </c>
      <c r="BN907" s="473">
        <v>2.7518631427384039E-5</v>
      </c>
      <c r="BO907" s="473">
        <v>2.6940007263771893E-5</v>
      </c>
      <c r="BP907" s="473">
        <v>1.4654442268611217E-5</v>
      </c>
      <c r="BQ907" s="473">
        <v>3.1653790258710084E-5</v>
      </c>
      <c r="BR907" s="473">
        <v>8.7984084488870845E-6</v>
      </c>
      <c r="BS907" s="473">
        <v>2.004373155743693E-5</v>
      </c>
      <c r="BT907" s="473">
        <v>3.0245026058274983E-5</v>
      </c>
      <c r="BU907" s="473">
        <v>1.1845710139307787E-5</v>
      </c>
      <c r="BV907" s="473">
        <v>9.5033450028061769E-6</v>
      </c>
      <c r="BW907" s="473">
        <v>3.700161725667457E-6</v>
      </c>
      <c r="BX907" s="473">
        <v>1.9452869299427089E-5</v>
      </c>
      <c r="BY907" s="473">
        <v>8.8054718029062353E-6</v>
      </c>
      <c r="BZ907" s="473">
        <v>7.0480045141662685E-6</v>
      </c>
      <c r="CA907" s="473">
        <v>1.5713800829057761E-5</v>
      </c>
      <c r="CB907" s="473">
        <v>1.0840481827693063E-5</v>
      </c>
      <c r="CC907" s="473">
        <v>1.0775963083803981E-5</v>
      </c>
      <c r="CD907" s="473">
        <v>9.7998692857326423E-6</v>
      </c>
      <c r="CE907" s="473">
        <v>1.445890003373267E-5</v>
      </c>
      <c r="CF907" s="473">
        <v>1.6926693081313448E-5</v>
      </c>
      <c r="CG907" s="473">
        <v>6.2646142642425506E-6</v>
      </c>
      <c r="CH907" s="473">
        <v>1.34067232160941E-5</v>
      </c>
      <c r="CI907" s="473">
        <v>2.0444886097921044E-5</v>
      </c>
      <c r="CJ907" s="474">
        <v>8.137714398318492E-6</v>
      </c>
    </row>
    <row r="908" spans="2:88">
      <c r="B908" s="273"/>
      <c r="C908" s="565">
        <f t="shared" si="122"/>
        <v>33</v>
      </c>
      <c r="D908" s="617" t="str">
        <f t="shared" si="122"/>
        <v>教育・研究</v>
      </c>
      <c r="E908" s="472">
        <v>1.1620615129220792E-4</v>
      </c>
      <c r="F908" s="473">
        <v>1.7010285956749806E-4</v>
      </c>
      <c r="G908" s="473">
        <v>5.0026980496465078E-5</v>
      </c>
      <c r="H908" s="473">
        <v>7.2561099929931497E-4</v>
      </c>
      <c r="I908" s="473">
        <v>3.5685043363996056E-4</v>
      </c>
      <c r="J908" s="473">
        <v>7.7056366340556092E-5</v>
      </c>
      <c r="K908" s="473">
        <v>2.2137754201968522E-4</v>
      </c>
      <c r="L908" s="473">
        <v>3.9097316387461562E-4</v>
      </c>
      <c r="M908" s="473">
        <v>2.7990713116880852E-5</v>
      </c>
      <c r="N908" s="473">
        <v>2.0984549444604857E-4</v>
      </c>
      <c r="O908" s="473">
        <v>4.3845731391992874E-4</v>
      </c>
      <c r="P908" s="473">
        <v>4.1847995715011262E-4</v>
      </c>
      <c r="Q908" s="473">
        <v>7.5585133456397791E-5</v>
      </c>
      <c r="R908" s="473">
        <v>4.8177553952986923E-4</v>
      </c>
      <c r="S908" s="473">
        <v>1.0455615488961429E-3</v>
      </c>
      <c r="T908" s="473">
        <v>3.4337284102957318E-4</v>
      </c>
      <c r="U908" s="473">
        <v>4.3210894101214684E-4</v>
      </c>
      <c r="V908" s="473">
        <v>8.0054926361606063E-4</v>
      </c>
      <c r="W908" s="473">
        <v>9.7810712049067796E-4</v>
      </c>
      <c r="X908" s="473">
        <v>1.2165566328405063E-3</v>
      </c>
      <c r="Y908" s="473">
        <v>2.3272482319285041E-4</v>
      </c>
      <c r="Z908" s="473">
        <v>1.2785836357533288E-4</v>
      </c>
      <c r="AA908" s="473">
        <v>2.5691458491687607E-4</v>
      </c>
      <c r="AB908" s="473">
        <v>4.963664595794184E-4</v>
      </c>
      <c r="AC908" s="473">
        <v>1.849119655336403E-4</v>
      </c>
      <c r="AD908" s="473">
        <v>2.4717559312675841E-4</v>
      </c>
      <c r="AE908" s="473">
        <v>2.3763918582105187E-4</v>
      </c>
      <c r="AF908" s="473">
        <v>2.7416449594178192E-4</v>
      </c>
      <c r="AG908" s="473">
        <v>2.7411460204454161E-5</v>
      </c>
      <c r="AH908" s="473">
        <v>9.2893709944042726E-4</v>
      </c>
      <c r="AI908" s="473">
        <v>3.9441147781550398E-3</v>
      </c>
      <c r="AJ908" s="473">
        <v>1.6726746714862512E-4</v>
      </c>
      <c r="AK908" s="473">
        <v>1.0000859880980282</v>
      </c>
      <c r="AL908" s="473">
        <v>1.5546621121035909E-4</v>
      </c>
      <c r="AM908" s="473">
        <v>1.2099736865846756E-4</v>
      </c>
      <c r="AN908" s="473">
        <v>4.2279686891572894E-4</v>
      </c>
      <c r="AO908" s="473">
        <v>3.3859872331093086E-4</v>
      </c>
      <c r="AP908" s="473">
        <v>4.7144690533529944E-4</v>
      </c>
      <c r="AQ908" s="473">
        <v>3.0206249225620663E-4</v>
      </c>
      <c r="AR908" s="473">
        <v>4.5645712314757293E-4</v>
      </c>
      <c r="AS908" s="473">
        <v>8.1701606795466164E-5</v>
      </c>
      <c r="AT908" s="474">
        <v>3.2818219151561315E-4</v>
      </c>
      <c r="AU908" s="472">
        <v>2.2809667236707802E-6</v>
      </c>
      <c r="AV908" s="473">
        <v>1.0479162174540685E-6</v>
      </c>
      <c r="AW908" s="473">
        <v>2.3454649831597118E-6</v>
      </c>
      <c r="AX908" s="473">
        <v>1.9895069740658677E-6</v>
      </c>
      <c r="AY908" s="473">
        <v>2.9393542510286665E-6</v>
      </c>
      <c r="AZ908" s="473">
        <v>2.5738786285180962E-6</v>
      </c>
      <c r="BA908" s="473">
        <v>3.5367614465845763E-6</v>
      </c>
      <c r="BB908" s="473">
        <v>8.1494169203625926E-6</v>
      </c>
      <c r="BC908" s="473">
        <v>5.0168443480696116E-7</v>
      </c>
      <c r="BD908" s="473">
        <v>8.9637111497385424E-6</v>
      </c>
      <c r="BE908" s="473">
        <v>3.268140318709806E-6</v>
      </c>
      <c r="BF908" s="473">
        <v>1.5453311643610307E-6</v>
      </c>
      <c r="BG908" s="473">
        <v>2.2398263316457911E-6</v>
      </c>
      <c r="BH908" s="473">
        <v>2.4075700753590912E-6</v>
      </c>
      <c r="BI908" s="473">
        <v>8.5038409182135838E-6</v>
      </c>
      <c r="BJ908" s="473">
        <v>6.3789600574786326E-6</v>
      </c>
      <c r="BK908" s="473">
        <v>1.7771476046923269E-5</v>
      </c>
      <c r="BL908" s="473">
        <v>1.6290075285133879E-5</v>
      </c>
      <c r="BM908" s="473">
        <v>2.1992800173366391E-5</v>
      </c>
      <c r="BN908" s="473">
        <v>3.0885212895312273E-5</v>
      </c>
      <c r="BO908" s="473">
        <v>1.0973501339623077E-5</v>
      </c>
      <c r="BP908" s="473">
        <v>4.0610022391666723E-6</v>
      </c>
      <c r="BQ908" s="473">
        <v>4.2319819992828666E-6</v>
      </c>
      <c r="BR908" s="473">
        <v>1.3342243134893611E-6</v>
      </c>
      <c r="BS908" s="473">
        <v>2.5572060232583537E-6</v>
      </c>
      <c r="BT908" s="473">
        <v>1.7134108964963782E-6</v>
      </c>
      <c r="BU908" s="473">
        <v>1.2459672244156015E-6</v>
      </c>
      <c r="BV908" s="473">
        <v>1.2865240296528453E-6</v>
      </c>
      <c r="BW908" s="473">
        <v>3.2934235320681879E-7</v>
      </c>
      <c r="BX908" s="473">
        <v>2.5212811916977662E-6</v>
      </c>
      <c r="BY908" s="473">
        <v>3.1929890959388569E-6</v>
      </c>
      <c r="BZ908" s="473">
        <v>1.4291919371413239E-6</v>
      </c>
      <c r="CA908" s="473">
        <v>1.2880611767022428E-6</v>
      </c>
      <c r="CB908" s="473">
        <v>2.3910563043188937E-6</v>
      </c>
      <c r="CC908" s="473">
        <v>1.7245681678067601E-6</v>
      </c>
      <c r="CD908" s="473">
        <v>2.8051209250120347E-6</v>
      </c>
      <c r="CE908" s="473">
        <v>2.1264724968667685E-6</v>
      </c>
      <c r="CF908" s="473">
        <v>2.8241288975556281E-6</v>
      </c>
      <c r="CG908" s="473">
        <v>1.3426822438782554E-6</v>
      </c>
      <c r="CH908" s="473">
        <v>1.3619265373067818E-6</v>
      </c>
      <c r="CI908" s="473">
        <v>5.4700101984890938E-6</v>
      </c>
      <c r="CJ908" s="474">
        <v>2.5407045053604826E-6</v>
      </c>
    </row>
    <row r="909" spans="2:88">
      <c r="B909" s="273"/>
      <c r="C909" s="565">
        <f t="shared" si="122"/>
        <v>34</v>
      </c>
      <c r="D909" s="617" t="str">
        <f t="shared" si="122"/>
        <v>医療・福祉</v>
      </c>
      <c r="E909" s="472">
        <v>6.2537888513623688E-4</v>
      </c>
      <c r="F909" s="473">
        <v>4.0761518618330747E-5</v>
      </c>
      <c r="G909" s="473">
        <v>3.8176507697622693E-5</v>
      </c>
      <c r="H909" s="473">
        <v>7.9155053259230492E-5</v>
      </c>
      <c r="I909" s="473">
        <v>8.2695319260598976E-5</v>
      </c>
      <c r="J909" s="473">
        <v>4.0236693062848518E-5</v>
      </c>
      <c r="K909" s="473">
        <v>4.6451626180855905E-5</v>
      </c>
      <c r="L909" s="473">
        <v>4.0680968925635434E-5</v>
      </c>
      <c r="M909" s="473">
        <v>1.5141553422183105E-5</v>
      </c>
      <c r="N909" s="473">
        <v>4.1030871477983492E-5</v>
      </c>
      <c r="O909" s="473">
        <v>6.6773318007629675E-5</v>
      </c>
      <c r="P909" s="473">
        <v>6.7494180519396063E-5</v>
      </c>
      <c r="Q909" s="473">
        <v>4.8638601400310239E-5</v>
      </c>
      <c r="R909" s="473">
        <v>3.8141822956768628E-5</v>
      </c>
      <c r="S909" s="473">
        <v>4.2301794038492402E-5</v>
      </c>
      <c r="T909" s="473">
        <v>3.1567670926108756E-5</v>
      </c>
      <c r="U909" s="473">
        <v>3.2250193155645115E-5</v>
      </c>
      <c r="V909" s="473">
        <v>3.1591287237106051E-5</v>
      </c>
      <c r="W909" s="473">
        <v>4.3370029050869173E-5</v>
      </c>
      <c r="X909" s="473">
        <v>3.404639779590126E-5</v>
      </c>
      <c r="Y909" s="473">
        <v>2.6977148372027425E-5</v>
      </c>
      <c r="Z909" s="473">
        <v>4.09085490644573E-5</v>
      </c>
      <c r="AA909" s="473">
        <v>6.4546152151636872E-5</v>
      </c>
      <c r="AB909" s="473">
        <v>7.5958634206033346E-5</v>
      </c>
      <c r="AC909" s="473">
        <v>2.3180702927756935E-4</v>
      </c>
      <c r="AD909" s="473">
        <v>8.2286097519456775E-5</v>
      </c>
      <c r="AE909" s="473">
        <v>5.0118593753513861E-5</v>
      </c>
      <c r="AF909" s="473">
        <v>1.6331752823385738E-4</v>
      </c>
      <c r="AG909" s="473">
        <v>1.9072995423982099E-5</v>
      </c>
      <c r="AH909" s="473">
        <v>1.3300841369731375E-3</v>
      </c>
      <c r="AI909" s="473">
        <v>9.430104000447896E-4</v>
      </c>
      <c r="AJ909" s="473">
        <v>4.8349590198020814E-5</v>
      </c>
      <c r="AK909" s="473">
        <v>6.5207562258513051E-5</v>
      </c>
      <c r="AL909" s="473">
        <v>1.0134955370979737</v>
      </c>
      <c r="AM909" s="473">
        <v>6.0836874498824766E-5</v>
      </c>
      <c r="AN909" s="473">
        <v>6.4682148710847498E-5</v>
      </c>
      <c r="AO909" s="473">
        <v>1.0502273645100039E-4</v>
      </c>
      <c r="AP909" s="473">
        <v>1.3959581753267121E-4</v>
      </c>
      <c r="AQ909" s="473">
        <v>1.0467150009825694E-4</v>
      </c>
      <c r="AR909" s="473">
        <v>6.819136293519058E-5</v>
      </c>
      <c r="AS909" s="473">
        <v>5.6804803505517622E-5</v>
      </c>
      <c r="AT909" s="474">
        <v>1.9181016698256055E-3</v>
      </c>
      <c r="AU909" s="472">
        <v>1.1426156355401944E-6</v>
      </c>
      <c r="AV909" s="473">
        <v>4.6470431340178717E-7</v>
      </c>
      <c r="AW909" s="473">
        <v>7.8295838826295364E-7</v>
      </c>
      <c r="AX909" s="473">
        <v>7.4398545071418053E-7</v>
      </c>
      <c r="AY909" s="473">
        <v>1.4294727863704602E-6</v>
      </c>
      <c r="AZ909" s="473">
        <v>7.3138666394379238E-7</v>
      </c>
      <c r="BA909" s="473">
        <v>9.5916197881302224E-7</v>
      </c>
      <c r="BB909" s="473">
        <v>1.3247449421688077E-6</v>
      </c>
      <c r="BC909" s="473">
        <v>3.8138363150886259E-7</v>
      </c>
      <c r="BD909" s="473">
        <v>1.4453765015202918E-6</v>
      </c>
      <c r="BE909" s="473">
        <v>9.9419142349488817E-7</v>
      </c>
      <c r="BF909" s="473">
        <v>6.8529215537624531E-7</v>
      </c>
      <c r="BG909" s="473">
        <v>1.0818434665327448E-6</v>
      </c>
      <c r="BH909" s="473">
        <v>7.7416288904895299E-7</v>
      </c>
      <c r="BI909" s="473">
        <v>9.7615459151263005E-7</v>
      </c>
      <c r="BJ909" s="473">
        <v>8.5722921435148099E-7</v>
      </c>
      <c r="BK909" s="473">
        <v>1.3331713164528464E-6</v>
      </c>
      <c r="BL909" s="473">
        <v>1.199627793531369E-6</v>
      </c>
      <c r="BM909" s="473">
        <v>1.5199356950800108E-6</v>
      </c>
      <c r="BN909" s="473">
        <v>1.8035347566485291E-6</v>
      </c>
      <c r="BO909" s="473">
        <v>1.386147499561496E-6</v>
      </c>
      <c r="BP909" s="473">
        <v>1.2634793028123069E-6</v>
      </c>
      <c r="BQ909" s="473">
        <v>9.495991503166752E-7</v>
      </c>
      <c r="BR909" s="473">
        <v>5.9846386183593846E-7</v>
      </c>
      <c r="BS909" s="473">
        <v>6.7319500083342646E-7</v>
      </c>
      <c r="BT909" s="473">
        <v>8.3746109665231684E-7</v>
      </c>
      <c r="BU909" s="473">
        <v>4.6380970465023512E-7</v>
      </c>
      <c r="BV909" s="473">
        <v>5.144679529789595E-7</v>
      </c>
      <c r="BW909" s="473">
        <v>1.1453358077875821E-7</v>
      </c>
      <c r="BX909" s="473">
        <v>2.2409787294551816E-6</v>
      </c>
      <c r="BY909" s="473">
        <v>7.4373075821740895E-7</v>
      </c>
      <c r="BZ909" s="473">
        <v>4.425618574657611E-7</v>
      </c>
      <c r="CA909" s="473">
        <v>4.9948004484629706E-7</v>
      </c>
      <c r="CB909" s="473">
        <v>7.7402363482265967E-7</v>
      </c>
      <c r="CC909" s="473">
        <v>5.9171271880120694E-7</v>
      </c>
      <c r="CD909" s="473">
        <v>4.5620600233393272E-7</v>
      </c>
      <c r="CE909" s="473">
        <v>9.2205281706932052E-7</v>
      </c>
      <c r="CF909" s="473">
        <v>1.0345748005777907E-6</v>
      </c>
      <c r="CG909" s="473">
        <v>3.9921420777604216E-7</v>
      </c>
      <c r="CH909" s="473">
        <v>4.6598674120998766E-7</v>
      </c>
      <c r="CI909" s="473">
        <v>1.3759379117201644E-6</v>
      </c>
      <c r="CJ909" s="474">
        <v>1.005817715027511E-6</v>
      </c>
    </row>
    <row r="910" spans="2:88">
      <c r="B910" s="273"/>
      <c r="C910" s="565">
        <f t="shared" si="122"/>
        <v>35</v>
      </c>
      <c r="D910" s="617" t="str">
        <f t="shared" si="122"/>
        <v>他に分類されない会員制団体</v>
      </c>
      <c r="E910" s="472">
        <v>3.8342233718715164E-4</v>
      </c>
      <c r="F910" s="473">
        <v>2.7077575567726714E-4</v>
      </c>
      <c r="G910" s="473">
        <v>6.5009321370498871E-3</v>
      </c>
      <c r="H910" s="473">
        <v>2.9741347784386675E-3</v>
      </c>
      <c r="I910" s="473">
        <v>1.149713761415899E-3</v>
      </c>
      <c r="J910" s="473">
        <v>9.525383250347804E-4</v>
      </c>
      <c r="K910" s="473">
        <v>1.1221769583122268E-3</v>
      </c>
      <c r="L910" s="473">
        <v>1.854795709469571E-3</v>
      </c>
      <c r="M910" s="473">
        <v>1.9376499210688148E-4</v>
      </c>
      <c r="N910" s="473">
        <v>1.1543338112255353E-3</v>
      </c>
      <c r="O910" s="473">
        <v>1.2379820706916358E-3</v>
      </c>
      <c r="P910" s="473">
        <v>9.8461620614999508E-4</v>
      </c>
      <c r="Q910" s="473">
        <v>6.6914845623257347E-4</v>
      </c>
      <c r="R910" s="473">
        <v>1.079777913640153E-3</v>
      </c>
      <c r="S910" s="473">
        <v>3.546023889744788E-3</v>
      </c>
      <c r="T910" s="473">
        <v>2.0937591417249722E-3</v>
      </c>
      <c r="U910" s="473">
        <v>3.0954470104800056E-3</v>
      </c>
      <c r="V910" s="473">
        <v>1.0612265700859489E-3</v>
      </c>
      <c r="W910" s="473">
        <v>7.5570634722737845E-4</v>
      </c>
      <c r="X910" s="473">
        <v>6.8504125265491907E-4</v>
      </c>
      <c r="Y910" s="473">
        <v>4.0311150702349366E-4</v>
      </c>
      <c r="Z910" s="473">
        <v>8.8528520992360886E-4</v>
      </c>
      <c r="AA910" s="473">
        <v>1.2560495625576402E-3</v>
      </c>
      <c r="AB910" s="473">
        <v>1.515801470853631E-3</v>
      </c>
      <c r="AC910" s="473">
        <v>6.5349667158215189E-3</v>
      </c>
      <c r="AD910" s="473">
        <v>1.9985732098737317E-3</v>
      </c>
      <c r="AE910" s="473">
        <v>7.1262183826392234E-4</v>
      </c>
      <c r="AF910" s="473">
        <v>3.0723918645881158E-3</v>
      </c>
      <c r="AG910" s="473">
        <v>3.6901474676918103E-4</v>
      </c>
      <c r="AH910" s="473">
        <v>1.2817264804878855E-3</v>
      </c>
      <c r="AI910" s="473">
        <v>1.426129763272729E-3</v>
      </c>
      <c r="AJ910" s="473">
        <v>2.3916453407802092E-4</v>
      </c>
      <c r="AK910" s="473">
        <v>1.5710102429480307E-3</v>
      </c>
      <c r="AL910" s="473">
        <v>1.1969366179320226E-3</v>
      </c>
      <c r="AM910" s="473">
        <v>1.0002304528373744</v>
      </c>
      <c r="AN910" s="473">
        <v>1.7439111062225075E-3</v>
      </c>
      <c r="AO910" s="473">
        <v>1.7611223425827147E-3</v>
      </c>
      <c r="AP910" s="473">
        <v>1.4610551609680674E-3</v>
      </c>
      <c r="AQ910" s="473">
        <v>3.6630390071174207E-3</v>
      </c>
      <c r="AR910" s="473">
        <v>1.2810711713836587E-3</v>
      </c>
      <c r="AS910" s="473">
        <v>2.7535850159166134E-4</v>
      </c>
      <c r="AT910" s="474">
        <v>4.1240766737157993E-3</v>
      </c>
      <c r="AU910" s="472">
        <v>9.788493833331546E-6</v>
      </c>
      <c r="AV910" s="473">
        <v>4.1995740039760355E-6</v>
      </c>
      <c r="AW910" s="473">
        <v>1.9525848566053406E-5</v>
      </c>
      <c r="AX910" s="473">
        <v>1.0260780555288802E-5</v>
      </c>
      <c r="AY910" s="473">
        <v>1.4859838515420118E-5</v>
      </c>
      <c r="AZ910" s="473">
        <v>1.4249779055571678E-5</v>
      </c>
      <c r="BA910" s="473">
        <v>1.6262616884959504E-5</v>
      </c>
      <c r="BB910" s="473">
        <v>3.8862145144034515E-5</v>
      </c>
      <c r="BC910" s="473">
        <v>1.9573130050859645E-6</v>
      </c>
      <c r="BD910" s="473">
        <v>4.299371371465604E-5</v>
      </c>
      <c r="BE910" s="473">
        <v>1.2589089304339288E-5</v>
      </c>
      <c r="BF910" s="473">
        <v>6.7050725712743778E-6</v>
      </c>
      <c r="BG910" s="473">
        <v>1.1127736666175864E-5</v>
      </c>
      <c r="BH910" s="473">
        <v>9.6595297718248264E-6</v>
      </c>
      <c r="BI910" s="473">
        <v>2.7313627638077125E-5</v>
      </c>
      <c r="BJ910" s="473">
        <v>2.1728424295519511E-5</v>
      </c>
      <c r="BK910" s="473">
        <v>3.9082146771052353E-5</v>
      </c>
      <c r="BL910" s="473">
        <v>2.8715171542816029E-5</v>
      </c>
      <c r="BM910" s="473">
        <v>3.5759266195077382E-5</v>
      </c>
      <c r="BN910" s="473">
        <v>4.8056998669671159E-5</v>
      </c>
      <c r="BO910" s="473">
        <v>2.3675218196901075E-5</v>
      </c>
      <c r="BP910" s="473">
        <v>1.5639374863591107E-5</v>
      </c>
      <c r="BQ910" s="473">
        <v>1.3703124344138687E-5</v>
      </c>
      <c r="BR910" s="473">
        <v>5.8154815555623229E-6</v>
      </c>
      <c r="BS910" s="473">
        <v>1.9886983722325457E-5</v>
      </c>
      <c r="BT910" s="473">
        <v>8.4762712845602404E-6</v>
      </c>
      <c r="BU910" s="473">
        <v>4.1909663891666954E-6</v>
      </c>
      <c r="BV910" s="473">
        <v>6.1781339736899063E-6</v>
      </c>
      <c r="BW910" s="473">
        <v>1.5629759653510044E-6</v>
      </c>
      <c r="BX910" s="473">
        <v>7.2944466200611237E-6</v>
      </c>
      <c r="BY910" s="473">
        <v>6.6175136114726402E-6</v>
      </c>
      <c r="BZ910" s="473">
        <v>4.4758146818509604E-6</v>
      </c>
      <c r="CA910" s="473">
        <v>6.3437446928810852E-6</v>
      </c>
      <c r="CB910" s="473">
        <v>1.1381440148682396E-5</v>
      </c>
      <c r="CC910" s="473">
        <v>5.125900285060792E-6</v>
      </c>
      <c r="CD910" s="473">
        <v>9.0273231637184197E-6</v>
      </c>
      <c r="CE910" s="473">
        <v>9.7911199077514813E-6</v>
      </c>
      <c r="CF910" s="473">
        <v>1.2441446418186839E-5</v>
      </c>
      <c r="CG910" s="473">
        <v>1.2409065026843337E-5</v>
      </c>
      <c r="CH910" s="473">
        <v>7.1246450135998408E-6</v>
      </c>
      <c r="CI910" s="473">
        <v>2.3166649125781161E-5</v>
      </c>
      <c r="CJ910" s="474">
        <v>1.0326007093568736E-5</v>
      </c>
    </row>
    <row r="911" spans="2:88">
      <c r="B911" s="273"/>
      <c r="C911" s="565">
        <f t="shared" si="122"/>
        <v>36</v>
      </c>
      <c r="D911" s="617" t="str">
        <f t="shared" si="122"/>
        <v>対事業所サービス</v>
      </c>
      <c r="E911" s="472">
        <v>1.8137559452472245E-2</v>
      </c>
      <c r="F911" s="473">
        <v>2.2127153858140763E-2</v>
      </c>
      <c r="G911" s="473">
        <v>1.7231501463833912E-2</v>
      </c>
      <c r="H911" s="473">
        <v>9.2483147636292395E-2</v>
      </c>
      <c r="I911" s="473">
        <v>2.5895065160857579E-2</v>
      </c>
      <c r="J911" s="473">
        <v>3.4002416818352012E-2</v>
      </c>
      <c r="K911" s="473">
        <v>2.4536034418580332E-2</v>
      </c>
      <c r="L911" s="473">
        <v>3.2681396520672049E-2</v>
      </c>
      <c r="M911" s="473">
        <v>4.9861464489382151E-3</v>
      </c>
      <c r="N911" s="473">
        <v>3.6547512394265277E-2</v>
      </c>
      <c r="O911" s="473">
        <v>5.4407961639538614E-2</v>
      </c>
      <c r="P911" s="473">
        <v>2.3304646489954044E-2</v>
      </c>
      <c r="Q911" s="473">
        <v>1.9438086153845367E-2</v>
      </c>
      <c r="R911" s="473">
        <v>2.9729516383028502E-2</v>
      </c>
      <c r="S911" s="473">
        <v>3.1734696679291803E-2</v>
      </c>
      <c r="T911" s="473">
        <v>2.7851071579645253E-2</v>
      </c>
      <c r="U911" s="473">
        <v>3.635199665959464E-2</v>
      </c>
      <c r="V911" s="473">
        <v>4.3233911780335865E-2</v>
      </c>
      <c r="W911" s="473">
        <v>3.3349840183203847E-2</v>
      </c>
      <c r="X911" s="473">
        <v>3.3657299218988752E-2</v>
      </c>
      <c r="Y911" s="473">
        <v>2.595749775493297E-2</v>
      </c>
      <c r="Z911" s="473">
        <v>2.5457096409835067E-2</v>
      </c>
      <c r="AA911" s="473">
        <v>6.926488906305818E-2</v>
      </c>
      <c r="AB911" s="473">
        <v>5.5318549855993722E-2</v>
      </c>
      <c r="AC911" s="473">
        <v>0.10856779677430987</v>
      </c>
      <c r="AD911" s="473">
        <v>5.3340900164166191E-2</v>
      </c>
      <c r="AE911" s="473">
        <v>5.1293032401968155E-2</v>
      </c>
      <c r="AF911" s="473">
        <v>6.3318842988276669E-2</v>
      </c>
      <c r="AG911" s="473">
        <v>1.2963274565848346E-2</v>
      </c>
      <c r="AH911" s="473">
        <v>2.9091695962543195E-2</v>
      </c>
      <c r="AI911" s="473">
        <v>8.0919220670711375E-2</v>
      </c>
      <c r="AJ911" s="473">
        <v>5.2217857920172882E-2</v>
      </c>
      <c r="AK911" s="473">
        <v>5.1452438000907125E-2</v>
      </c>
      <c r="AL911" s="473">
        <v>3.7022702688114723E-2</v>
      </c>
      <c r="AM911" s="473">
        <v>4.9347552925385847E-2</v>
      </c>
      <c r="AN911" s="473">
        <v>1.0704303310089238</v>
      </c>
      <c r="AO911" s="473">
        <v>3.0379352936481592E-2</v>
      </c>
      <c r="AP911" s="473">
        <v>2.5173632272124033E-2</v>
      </c>
      <c r="AQ911" s="473">
        <v>2.7405061523349959E-2</v>
      </c>
      <c r="AR911" s="473">
        <v>2.3156669566137433E-2</v>
      </c>
      <c r="AS911" s="473">
        <v>8.57602759870741E-3</v>
      </c>
      <c r="AT911" s="474">
        <v>4.0150267696144451E-2</v>
      </c>
      <c r="AU911" s="472">
        <v>2.3686911417371742E-4</v>
      </c>
      <c r="AV911" s="473">
        <v>1.1480494562216231E-4</v>
      </c>
      <c r="AW911" s="473">
        <v>2.5281629129554617E-4</v>
      </c>
      <c r="AX911" s="473">
        <v>2.1882238016187835E-4</v>
      </c>
      <c r="AY911" s="473">
        <v>3.028522524470774E-4</v>
      </c>
      <c r="AZ911" s="473">
        <v>3.7827218151771023E-4</v>
      </c>
      <c r="BA911" s="473">
        <v>3.7684864603277073E-4</v>
      </c>
      <c r="BB911" s="473">
        <v>7.4110917044682841E-4</v>
      </c>
      <c r="BC911" s="473">
        <v>4.7651030623303171E-5</v>
      </c>
      <c r="BD911" s="473">
        <v>9.3928886725206209E-4</v>
      </c>
      <c r="BE911" s="473">
        <v>3.5090008493493736E-4</v>
      </c>
      <c r="BF911" s="473">
        <v>1.6286763699625218E-4</v>
      </c>
      <c r="BG911" s="473">
        <v>3.1036860385389922E-4</v>
      </c>
      <c r="BH911" s="473">
        <v>2.5143287141269087E-4</v>
      </c>
      <c r="BI911" s="473">
        <v>4.5256804586411712E-4</v>
      </c>
      <c r="BJ911" s="473">
        <v>4.3114505037898388E-4</v>
      </c>
      <c r="BK911" s="473">
        <v>1.1362264590361671E-3</v>
      </c>
      <c r="BL911" s="473">
        <v>1.0193134884443227E-3</v>
      </c>
      <c r="BM911" s="473">
        <v>1.260852810823302E-3</v>
      </c>
      <c r="BN911" s="473">
        <v>1.7963949473601424E-3</v>
      </c>
      <c r="BO911" s="473">
        <v>9.1339746201724449E-4</v>
      </c>
      <c r="BP911" s="473">
        <v>3.9773634357232032E-4</v>
      </c>
      <c r="BQ911" s="473">
        <v>3.9229505981983319E-4</v>
      </c>
      <c r="BR911" s="473">
        <v>1.4403675058810391E-4</v>
      </c>
      <c r="BS911" s="473">
        <v>2.9974274723746069E-4</v>
      </c>
      <c r="BT911" s="473">
        <v>1.8717264430861456E-4</v>
      </c>
      <c r="BU911" s="473">
        <v>1.3318238415188923E-4</v>
      </c>
      <c r="BV911" s="473">
        <v>1.3164620532555012E-4</v>
      </c>
      <c r="BW911" s="473">
        <v>4.1346561277718097E-5</v>
      </c>
      <c r="BX911" s="473">
        <v>1.7417960377544116E-4</v>
      </c>
      <c r="BY911" s="473">
        <v>2.1860074848994464E-4</v>
      </c>
      <c r="BZ911" s="473">
        <v>1.5349671469217787E-4</v>
      </c>
      <c r="CA911" s="473">
        <v>1.377698870067182E-4</v>
      </c>
      <c r="CB911" s="473">
        <v>2.352427697633069E-4</v>
      </c>
      <c r="CC911" s="473">
        <v>1.7234609552249297E-4</v>
      </c>
      <c r="CD911" s="473">
        <v>2.4847328897510429E-4</v>
      </c>
      <c r="CE911" s="473">
        <v>2.2040122263558836E-4</v>
      </c>
      <c r="CF911" s="473">
        <v>2.7597877513243975E-4</v>
      </c>
      <c r="CG911" s="473">
        <v>1.4397170258200067E-4</v>
      </c>
      <c r="CH911" s="473">
        <v>1.4101461350859531E-4</v>
      </c>
      <c r="CI911" s="473">
        <v>5.9815252251245964E-4</v>
      </c>
      <c r="CJ911" s="474">
        <v>1.8569288180465712E-4</v>
      </c>
    </row>
    <row r="912" spans="2:88">
      <c r="B912" s="273"/>
      <c r="C912" s="565">
        <f t="shared" si="122"/>
        <v>37</v>
      </c>
      <c r="D912" s="617" t="str">
        <f t="shared" si="122"/>
        <v>宿泊業</v>
      </c>
      <c r="E912" s="472">
        <v>0</v>
      </c>
      <c r="F912" s="473">
        <v>0</v>
      </c>
      <c r="G912" s="473">
        <v>0</v>
      </c>
      <c r="H912" s="473">
        <v>0</v>
      </c>
      <c r="I912" s="473">
        <v>0</v>
      </c>
      <c r="J912" s="473">
        <v>0</v>
      </c>
      <c r="K912" s="473">
        <v>0</v>
      </c>
      <c r="L912" s="473">
        <v>0</v>
      </c>
      <c r="M912" s="473">
        <v>0</v>
      </c>
      <c r="N912" s="473">
        <v>0</v>
      </c>
      <c r="O912" s="473">
        <v>0</v>
      </c>
      <c r="P912" s="473">
        <v>0</v>
      </c>
      <c r="Q912" s="473">
        <v>0</v>
      </c>
      <c r="R912" s="473">
        <v>0</v>
      </c>
      <c r="S912" s="473">
        <v>0</v>
      </c>
      <c r="T912" s="473">
        <v>0</v>
      </c>
      <c r="U912" s="473">
        <v>0</v>
      </c>
      <c r="V912" s="473">
        <v>0</v>
      </c>
      <c r="W912" s="473">
        <v>0</v>
      </c>
      <c r="X912" s="473">
        <v>0</v>
      </c>
      <c r="Y912" s="473">
        <v>0</v>
      </c>
      <c r="Z912" s="473">
        <v>0</v>
      </c>
      <c r="AA912" s="473">
        <v>0</v>
      </c>
      <c r="AB912" s="473">
        <v>0</v>
      </c>
      <c r="AC912" s="473">
        <v>0</v>
      </c>
      <c r="AD912" s="473">
        <v>0</v>
      </c>
      <c r="AE912" s="473">
        <v>0</v>
      </c>
      <c r="AF912" s="473">
        <v>0</v>
      </c>
      <c r="AG912" s="473">
        <v>0</v>
      </c>
      <c r="AH912" s="473">
        <v>0</v>
      </c>
      <c r="AI912" s="473">
        <v>0</v>
      </c>
      <c r="AJ912" s="473">
        <v>0</v>
      </c>
      <c r="AK912" s="473">
        <v>0</v>
      </c>
      <c r="AL912" s="473">
        <v>0</v>
      </c>
      <c r="AM912" s="473">
        <v>0</v>
      </c>
      <c r="AN912" s="473">
        <v>0</v>
      </c>
      <c r="AO912" s="473">
        <v>1</v>
      </c>
      <c r="AP912" s="473">
        <v>0</v>
      </c>
      <c r="AQ912" s="473">
        <v>0</v>
      </c>
      <c r="AR912" s="473">
        <v>0</v>
      </c>
      <c r="AS912" s="473">
        <v>0</v>
      </c>
      <c r="AT912" s="474">
        <v>0</v>
      </c>
      <c r="AU912" s="472">
        <v>0</v>
      </c>
      <c r="AV912" s="473">
        <v>0</v>
      </c>
      <c r="AW912" s="473">
        <v>0</v>
      </c>
      <c r="AX912" s="473">
        <v>0</v>
      </c>
      <c r="AY912" s="473">
        <v>0</v>
      </c>
      <c r="AZ912" s="473">
        <v>0</v>
      </c>
      <c r="BA912" s="473">
        <v>0</v>
      </c>
      <c r="BB912" s="473">
        <v>0</v>
      </c>
      <c r="BC912" s="473">
        <v>0</v>
      </c>
      <c r="BD912" s="473">
        <v>0</v>
      </c>
      <c r="BE912" s="473">
        <v>0</v>
      </c>
      <c r="BF912" s="473">
        <v>0</v>
      </c>
      <c r="BG912" s="473">
        <v>0</v>
      </c>
      <c r="BH912" s="473">
        <v>0</v>
      </c>
      <c r="BI912" s="473">
        <v>0</v>
      </c>
      <c r="BJ912" s="473">
        <v>0</v>
      </c>
      <c r="BK912" s="473">
        <v>0</v>
      </c>
      <c r="BL912" s="473">
        <v>0</v>
      </c>
      <c r="BM912" s="473">
        <v>0</v>
      </c>
      <c r="BN912" s="473">
        <v>0</v>
      </c>
      <c r="BO912" s="473">
        <v>0</v>
      </c>
      <c r="BP912" s="473">
        <v>0</v>
      </c>
      <c r="BQ912" s="473">
        <v>0</v>
      </c>
      <c r="BR912" s="473">
        <v>0</v>
      </c>
      <c r="BS912" s="473">
        <v>0</v>
      </c>
      <c r="BT912" s="473">
        <v>0</v>
      </c>
      <c r="BU912" s="473">
        <v>0</v>
      </c>
      <c r="BV912" s="473">
        <v>0</v>
      </c>
      <c r="BW912" s="473">
        <v>0</v>
      </c>
      <c r="BX912" s="473">
        <v>0</v>
      </c>
      <c r="BY912" s="473">
        <v>0</v>
      </c>
      <c r="BZ912" s="473">
        <v>0</v>
      </c>
      <c r="CA912" s="473">
        <v>0</v>
      </c>
      <c r="CB912" s="473">
        <v>0</v>
      </c>
      <c r="CC912" s="473">
        <v>0</v>
      </c>
      <c r="CD912" s="473">
        <v>0</v>
      </c>
      <c r="CE912" s="473">
        <v>0</v>
      </c>
      <c r="CF912" s="473">
        <v>0</v>
      </c>
      <c r="CG912" s="473">
        <v>0</v>
      </c>
      <c r="CH912" s="473">
        <v>0</v>
      </c>
      <c r="CI912" s="473">
        <v>0</v>
      </c>
      <c r="CJ912" s="474">
        <v>0</v>
      </c>
    </row>
    <row r="913" spans="2:88">
      <c r="B913" s="273"/>
      <c r="C913" s="565">
        <f t="shared" si="122"/>
        <v>38</v>
      </c>
      <c r="D913" s="617" t="str">
        <f t="shared" si="122"/>
        <v>飲食サービス</v>
      </c>
      <c r="E913" s="472">
        <v>1.4654660488596218E-6</v>
      </c>
      <c r="F913" s="473">
        <v>4.4225869924804321E-7</v>
      </c>
      <c r="G913" s="473">
        <v>1.8108761589120608E-7</v>
      </c>
      <c r="H913" s="473">
        <v>1.7021168801240969E-6</v>
      </c>
      <c r="I913" s="473">
        <v>9.2234446961539972E-7</v>
      </c>
      <c r="J913" s="473">
        <v>2.4278267459621121E-7</v>
      </c>
      <c r="K913" s="473">
        <v>5.6277647433081606E-7</v>
      </c>
      <c r="L913" s="473">
        <v>9.1334070486188806E-7</v>
      </c>
      <c r="M913" s="473">
        <v>8.9212111387409693E-8</v>
      </c>
      <c r="N913" s="473">
        <v>5.2761442369582671E-7</v>
      </c>
      <c r="O913" s="473">
        <v>1.0654216899539455E-6</v>
      </c>
      <c r="P913" s="473">
        <v>1.0242232635840117E-6</v>
      </c>
      <c r="Q913" s="473">
        <v>2.559919578354924E-7</v>
      </c>
      <c r="R913" s="473">
        <v>1.1020992767398203E-6</v>
      </c>
      <c r="S913" s="473">
        <v>2.3129503015867373E-6</v>
      </c>
      <c r="T913" s="473">
        <v>7.940575142963081E-7</v>
      </c>
      <c r="U913" s="473">
        <v>9.8470154187613938E-7</v>
      </c>
      <c r="V913" s="473">
        <v>1.7694091096684247E-6</v>
      </c>
      <c r="W913" s="473">
        <v>2.1711777565788897E-6</v>
      </c>
      <c r="X913" s="473">
        <v>2.6617086779790459E-6</v>
      </c>
      <c r="Y913" s="473">
        <v>5.4909289989568624E-7</v>
      </c>
      <c r="Z913" s="473">
        <v>3.5246942627218998E-7</v>
      </c>
      <c r="AA913" s="473">
        <v>6.7380311057920596E-7</v>
      </c>
      <c r="AB913" s="473">
        <v>1.2068310494565265E-6</v>
      </c>
      <c r="AC913" s="473">
        <v>8.4583879135564861E-7</v>
      </c>
      <c r="AD913" s="473">
        <v>6.8754515875574175E-7</v>
      </c>
      <c r="AE913" s="473">
        <v>6.0457682018125572E-7</v>
      </c>
      <c r="AF913" s="473">
        <v>9.0290358621060739E-7</v>
      </c>
      <c r="AG913" s="473">
        <v>9.5619112727260583E-8</v>
      </c>
      <c r="AH913" s="473">
        <v>4.5712218413012306E-6</v>
      </c>
      <c r="AI913" s="473">
        <v>1.0250093548112704E-5</v>
      </c>
      <c r="AJ913" s="473">
        <v>4.510018437648767E-7</v>
      </c>
      <c r="AK913" s="473">
        <v>2.1336269165698951E-3</v>
      </c>
      <c r="AL913" s="473">
        <v>1.9733970733186129E-3</v>
      </c>
      <c r="AM913" s="473">
        <v>3.7663182179544038E-7</v>
      </c>
      <c r="AN913" s="473">
        <v>1.0279440837264928E-6</v>
      </c>
      <c r="AO913" s="473">
        <v>1.385846479220572E-2</v>
      </c>
      <c r="AP913" s="473">
        <v>1.0068668699347199</v>
      </c>
      <c r="AQ913" s="473">
        <v>8.4820909996152603E-7</v>
      </c>
      <c r="AR913" s="473">
        <v>1.1065557597254293E-6</v>
      </c>
      <c r="AS913" s="473">
        <v>2.8499036546811934E-7</v>
      </c>
      <c r="AT913" s="474">
        <v>4.4344215342432143E-6</v>
      </c>
      <c r="AU913" s="472">
        <v>7.3106344832722633E-9</v>
      </c>
      <c r="AV913" s="473">
        <v>3.2208113589954239E-9</v>
      </c>
      <c r="AW913" s="473">
        <v>6.5979773917335267E-9</v>
      </c>
      <c r="AX913" s="473">
        <v>5.8626306040407804E-9</v>
      </c>
      <c r="AY913" s="473">
        <v>9.2085691651088401E-9</v>
      </c>
      <c r="AZ913" s="473">
        <v>6.990328405417663E-9</v>
      </c>
      <c r="BA913" s="473">
        <v>9.5375941536353939E-9</v>
      </c>
      <c r="BB913" s="473">
        <v>2.0117928344126625E-8</v>
      </c>
      <c r="BC913" s="473">
        <v>1.8368660897851196E-9</v>
      </c>
      <c r="BD913" s="473">
        <v>2.2044670117329975E-8</v>
      </c>
      <c r="BE913" s="473">
        <v>9.0675526245988097E-9</v>
      </c>
      <c r="BF913" s="473">
        <v>4.7205201487472976E-9</v>
      </c>
      <c r="BG913" s="473">
        <v>6.9535829938011408E-9</v>
      </c>
      <c r="BH913" s="473">
        <v>6.7852894197773025E-9</v>
      </c>
      <c r="BI913" s="473">
        <v>2.0236080530204574E-8</v>
      </c>
      <c r="BJ913" s="473">
        <v>1.5432068132999843E-8</v>
      </c>
      <c r="BK913" s="473">
        <v>4.0654666748174867E-8</v>
      </c>
      <c r="BL913" s="473">
        <v>3.7394475905908434E-8</v>
      </c>
      <c r="BM913" s="473">
        <v>5.0169537495560497E-8</v>
      </c>
      <c r="BN913" s="473">
        <v>6.9770618378680929E-8</v>
      </c>
      <c r="BO913" s="473">
        <v>2.6243601169097725E-8</v>
      </c>
      <c r="BP913" s="473">
        <v>1.1246272697300391E-8</v>
      </c>
      <c r="BQ913" s="473">
        <v>1.1007474843352953E-8</v>
      </c>
      <c r="BR913" s="473">
        <v>4.1885700812894465E-9</v>
      </c>
      <c r="BS913" s="473">
        <v>6.9879267740899099E-9</v>
      </c>
      <c r="BT913" s="473">
        <v>5.4086827419326634E-9</v>
      </c>
      <c r="BU913" s="473">
        <v>3.6980416789173383E-9</v>
      </c>
      <c r="BV913" s="473">
        <v>3.9423280442718191E-9</v>
      </c>
      <c r="BW913" s="473">
        <v>9.5689984509180289E-10</v>
      </c>
      <c r="BX913" s="473">
        <v>1.0429998019693957E-8</v>
      </c>
      <c r="BY913" s="473">
        <v>9.3067344893244467E-9</v>
      </c>
      <c r="BZ913" s="473">
        <v>4.0245980964145788E-9</v>
      </c>
      <c r="CA913" s="473">
        <v>1.7711005849860923E-7</v>
      </c>
      <c r="CB913" s="473">
        <v>2.4829699685577113E-7</v>
      </c>
      <c r="CC913" s="473">
        <v>4.9664981436902096E-9</v>
      </c>
      <c r="CD913" s="473">
        <v>7.1023460576596105E-9</v>
      </c>
      <c r="CE913" s="473">
        <v>1.659752702435337E-6</v>
      </c>
      <c r="CF913" s="473">
        <v>8.0460209613936961E-7</v>
      </c>
      <c r="CG913" s="473">
        <v>3.7823374365201874E-9</v>
      </c>
      <c r="CH913" s="473">
        <v>4.0119287547289893E-9</v>
      </c>
      <c r="CI913" s="473">
        <v>1.4483871630844881E-8</v>
      </c>
      <c r="CJ913" s="474">
        <v>8.1744152210622229E-9</v>
      </c>
    </row>
    <row r="914" spans="2:88">
      <c r="B914" s="273"/>
      <c r="C914" s="565">
        <f t="shared" si="122"/>
        <v>39</v>
      </c>
      <c r="D914" s="617" t="str">
        <f t="shared" si="122"/>
        <v>娯楽サービス</v>
      </c>
      <c r="E914" s="472">
        <v>8.7390694943739875E-6</v>
      </c>
      <c r="F914" s="473">
        <v>8.1924986269252401E-6</v>
      </c>
      <c r="G914" s="473">
        <v>1.5895075008467946E-5</v>
      </c>
      <c r="H914" s="473">
        <v>2.9596720706345222E-5</v>
      </c>
      <c r="I914" s="473">
        <v>1.4976941635029375E-5</v>
      </c>
      <c r="J914" s="473">
        <v>1.8051670104980355E-5</v>
      </c>
      <c r="K914" s="473">
        <v>1.4542513467039595E-5</v>
      </c>
      <c r="L914" s="473">
        <v>1.6401088591631465E-5</v>
      </c>
      <c r="M914" s="473">
        <v>2.171761109541193E-6</v>
      </c>
      <c r="N914" s="473">
        <v>1.6373941371614152E-5</v>
      </c>
      <c r="O914" s="473">
        <v>1.9641916529836096E-5</v>
      </c>
      <c r="P914" s="473">
        <v>1.5036679197853866E-5</v>
      </c>
      <c r="Q914" s="473">
        <v>1.3269121517837986E-5</v>
      </c>
      <c r="R914" s="473">
        <v>1.4902492052067251E-5</v>
      </c>
      <c r="S914" s="473">
        <v>1.795648343278607E-5</v>
      </c>
      <c r="T914" s="473">
        <v>1.8116875538405842E-5</v>
      </c>
      <c r="U914" s="473">
        <v>1.5751981682629201E-5</v>
      </c>
      <c r="V914" s="473">
        <v>1.4988420368601603E-5</v>
      </c>
      <c r="W914" s="473">
        <v>2.3711838720736814E-5</v>
      </c>
      <c r="X914" s="473">
        <v>2.8720000674674454E-5</v>
      </c>
      <c r="Y914" s="473">
        <v>9.1478294839089454E-6</v>
      </c>
      <c r="Z914" s="473">
        <v>1.5244124659178625E-5</v>
      </c>
      <c r="AA914" s="473">
        <v>2.9046475734562746E-5</v>
      </c>
      <c r="AB914" s="473">
        <v>1.6576804742071909E-5</v>
      </c>
      <c r="AC914" s="473">
        <v>4.6310569983060684E-5</v>
      </c>
      <c r="AD914" s="473">
        <v>2.9612483535090342E-5</v>
      </c>
      <c r="AE914" s="473">
        <v>5.8552621456282219E-5</v>
      </c>
      <c r="AF914" s="473">
        <v>6.0492946024722239E-5</v>
      </c>
      <c r="AG914" s="473">
        <v>7.8602982632130602E-6</v>
      </c>
      <c r="AH914" s="473">
        <v>2.1726114463175756E-5</v>
      </c>
      <c r="AI914" s="473">
        <v>3.8567850497785538E-3</v>
      </c>
      <c r="AJ914" s="473">
        <v>3.6621104033683246E-5</v>
      </c>
      <c r="AK914" s="473">
        <v>1.0813902254050363E-4</v>
      </c>
      <c r="AL914" s="473">
        <v>3.0598271194848961E-5</v>
      </c>
      <c r="AM914" s="473">
        <v>8.6410891968701246E-5</v>
      </c>
      <c r="AN914" s="473">
        <v>1.1154567474108687E-4</v>
      </c>
      <c r="AO914" s="473">
        <v>2.1047973198153433E-3</v>
      </c>
      <c r="AP914" s="473">
        <v>1.6994460193908568E-4</v>
      </c>
      <c r="AQ914" s="473">
        <v>1.0099460955306023</v>
      </c>
      <c r="AR914" s="473">
        <v>6.2600380331076944E-4</v>
      </c>
      <c r="AS914" s="473">
        <v>7.3121375203977256E-6</v>
      </c>
      <c r="AT914" s="474">
        <v>4.4974713308257167E-4</v>
      </c>
      <c r="AU914" s="472">
        <v>6.8430405803021765E-7</v>
      </c>
      <c r="AV914" s="473">
        <v>3.8287721418454132E-7</v>
      </c>
      <c r="AW914" s="473">
        <v>7.0066633394219654E-7</v>
      </c>
      <c r="AX914" s="473">
        <v>1.0348688803383433E-6</v>
      </c>
      <c r="AY914" s="473">
        <v>8.1711022199868646E-7</v>
      </c>
      <c r="AZ914" s="473">
        <v>8.2320555373228427E-7</v>
      </c>
      <c r="BA914" s="473">
        <v>8.8975825564237678E-7</v>
      </c>
      <c r="BB914" s="473">
        <v>1.2511716662365216E-6</v>
      </c>
      <c r="BC914" s="473">
        <v>1.311794846169505E-7</v>
      </c>
      <c r="BD914" s="473">
        <v>1.133568494007457E-6</v>
      </c>
      <c r="BE914" s="473">
        <v>8.063335046416841E-7</v>
      </c>
      <c r="BF914" s="473">
        <v>5.4760012676137133E-7</v>
      </c>
      <c r="BG914" s="473">
        <v>6.3133868270201966E-7</v>
      </c>
      <c r="BH914" s="473">
        <v>7.1874305175917349E-7</v>
      </c>
      <c r="BI914" s="473">
        <v>8.9785030313407001E-7</v>
      </c>
      <c r="BJ914" s="473">
        <v>9.4951793581898686E-7</v>
      </c>
      <c r="BK914" s="473">
        <v>1.102168850015108E-6</v>
      </c>
      <c r="BL914" s="473">
        <v>1.0769304025040703E-6</v>
      </c>
      <c r="BM914" s="473">
        <v>1.3183156602164245E-6</v>
      </c>
      <c r="BN914" s="473">
        <v>1.5749701194051821E-6</v>
      </c>
      <c r="BO914" s="473">
        <v>9.7563748732997668E-7</v>
      </c>
      <c r="BP914" s="473">
        <v>1.5796523982406075E-6</v>
      </c>
      <c r="BQ914" s="473">
        <v>1.1184436268829967E-6</v>
      </c>
      <c r="BR914" s="473">
        <v>7.3521434436318635E-7</v>
      </c>
      <c r="BS914" s="473">
        <v>1.9131090516761503E-6</v>
      </c>
      <c r="BT914" s="473">
        <v>9.115534362520184E-7</v>
      </c>
      <c r="BU914" s="473">
        <v>1.6038147244146589E-6</v>
      </c>
      <c r="BV914" s="473">
        <v>2.1460133022008976E-6</v>
      </c>
      <c r="BW914" s="473">
        <v>3.9531651857490163E-7</v>
      </c>
      <c r="BX914" s="473">
        <v>9.004517925748417E-7</v>
      </c>
      <c r="BY914" s="473">
        <v>2.3599470344590514E-5</v>
      </c>
      <c r="BZ914" s="473">
        <v>1.34788042400938E-6</v>
      </c>
      <c r="CA914" s="473">
        <v>1.421146186576143E-6</v>
      </c>
      <c r="CB914" s="473">
        <v>9.1992919309984262E-7</v>
      </c>
      <c r="CC914" s="473">
        <v>2.5273991760452088E-6</v>
      </c>
      <c r="CD914" s="473">
        <v>3.0788702632415824E-6</v>
      </c>
      <c r="CE914" s="473">
        <v>6.6701235811099108E-6</v>
      </c>
      <c r="CF914" s="473">
        <v>1.675860341760843E-6</v>
      </c>
      <c r="CG914" s="473">
        <v>4.0131443038859172E-5</v>
      </c>
      <c r="CH914" s="473">
        <v>3.0156676617803893E-6</v>
      </c>
      <c r="CI914" s="473">
        <v>1.1796816627942688E-6</v>
      </c>
      <c r="CJ914" s="474">
        <v>4.1096184004046271E-6</v>
      </c>
    </row>
    <row r="915" spans="2:88">
      <c r="B915" s="273"/>
      <c r="C915" s="565">
        <f t="shared" si="122"/>
        <v>40</v>
      </c>
      <c r="D915" s="617" t="str">
        <f t="shared" si="122"/>
        <v>その他の対個人サービス</v>
      </c>
      <c r="E915" s="472">
        <v>1.7217557360044473E-4</v>
      </c>
      <c r="F915" s="473">
        <v>1.6185986317910042E-4</v>
      </c>
      <c r="G915" s="473">
        <v>7.8701557319524719E-4</v>
      </c>
      <c r="H915" s="473">
        <v>2.3732000170571558E-4</v>
      </c>
      <c r="I915" s="473">
        <v>2.2450798203806942E-4</v>
      </c>
      <c r="J915" s="473">
        <v>1.9292521007612318E-4</v>
      </c>
      <c r="K915" s="473">
        <v>1.5039108033989507E-4</v>
      </c>
      <c r="L915" s="473">
        <v>1.3781339331339377E-4</v>
      </c>
      <c r="M915" s="473">
        <v>2.61087744428187E-5</v>
      </c>
      <c r="N915" s="473">
        <v>1.6670388306821876E-4</v>
      </c>
      <c r="O915" s="473">
        <v>1.5752763232404853E-4</v>
      </c>
      <c r="P915" s="473">
        <v>1.2813767285973915E-4</v>
      </c>
      <c r="Q915" s="473">
        <v>1.7959628609927621E-4</v>
      </c>
      <c r="R915" s="473">
        <v>1.411716483598653E-4</v>
      </c>
      <c r="S915" s="473">
        <v>1.7046713739481402E-4</v>
      </c>
      <c r="T915" s="473">
        <v>1.275800727487986E-4</v>
      </c>
      <c r="U915" s="473">
        <v>1.7022667441443073E-4</v>
      </c>
      <c r="V915" s="473">
        <v>2.2372696480689664E-4</v>
      </c>
      <c r="W915" s="473">
        <v>1.7880474183173576E-4</v>
      </c>
      <c r="X915" s="473">
        <v>1.1660889577598062E-4</v>
      </c>
      <c r="Y915" s="473">
        <v>1.6510484826096254E-4</v>
      </c>
      <c r="Z915" s="473">
        <v>1.2551332650904322E-4</v>
      </c>
      <c r="AA915" s="473">
        <v>3.5035233288391353E-4</v>
      </c>
      <c r="AB915" s="473">
        <v>1.52303832805715E-4</v>
      </c>
      <c r="AC915" s="473">
        <v>4.0806774163177674E-4</v>
      </c>
      <c r="AD915" s="473">
        <v>1.2764037027288518E-4</v>
      </c>
      <c r="AE915" s="473">
        <v>4.712781646567129E-4</v>
      </c>
      <c r="AF915" s="473">
        <v>2.4409343936734025E-4</v>
      </c>
      <c r="AG915" s="473">
        <v>3.6064691402645582E-4</v>
      </c>
      <c r="AH915" s="473">
        <v>5.8492051548365365E-4</v>
      </c>
      <c r="AI915" s="473">
        <v>1.2446296662836068E-3</v>
      </c>
      <c r="AJ915" s="473">
        <v>3.7851768744904635E-4</v>
      </c>
      <c r="AK915" s="473">
        <v>1.0077100021037638E-3</v>
      </c>
      <c r="AL915" s="473">
        <v>9.3146195760397642E-3</v>
      </c>
      <c r="AM915" s="473">
        <v>1.7934991283428431E-3</v>
      </c>
      <c r="AN915" s="473">
        <v>7.4485122920842583E-4</v>
      </c>
      <c r="AO915" s="473">
        <v>1.1652847305015094E-2</v>
      </c>
      <c r="AP915" s="473">
        <v>3.1215382556250364E-3</v>
      </c>
      <c r="AQ915" s="473">
        <v>1.9287509706071406E-3</v>
      </c>
      <c r="AR915" s="473">
        <v>1.0083957877789473</v>
      </c>
      <c r="AS915" s="473">
        <v>7.0884146014317385E-5</v>
      </c>
      <c r="AT915" s="474">
        <v>1.162646829429315E-3</v>
      </c>
      <c r="AU915" s="472">
        <v>1.5122234466974605E-6</v>
      </c>
      <c r="AV915" s="473">
        <v>7.3951420844565786E-7</v>
      </c>
      <c r="AW915" s="473">
        <v>2.1182649120548474E-6</v>
      </c>
      <c r="AX915" s="473">
        <v>1.2040894848806864E-6</v>
      </c>
      <c r="AY915" s="473">
        <v>2.3780449828630951E-6</v>
      </c>
      <c r="AZ915" s="473">
        <v>2.0813262786638465E-6</v>
      </c>
      <c r="BA915" s="473">
        <v>2.1544419460273109E-6</v>
      </c>
      <c r="BB915" s="473">
        <v>3.4146839041798549E-6</v>
      </c>
      <c r="BC915" s="473">
        <v>3.4788259622046892E-7</v>
      </c>
      <c r="BD915" s="473">
        <v>4.3113980901199496E-6</v>
      </c>
      <c r="BE915" s="473">
        <v>1.6137724690670205E-6</v>
      </c>
      <c r="BF915" s="473">
        <v>9.3451036672541026E-7</v>
      </c>
      <c r="BG915" s="473">
        <v>2.204699689040649E-6</v>
      </c>
      <c r="BH915" s="473">
        <v>1.6327023543644327E-6</v>
      </c>
      <c r="BI915" s="473">
        <v>2.6465372320893746E-6</v>
      </c>
      <c r="BJ915" s="473">
        <v>2.3739836016802367E-6</v>
      </c>
      <c r="BK915" s="473">
        <v>5.910497456497175E-6</v>
      </c>
      <c r="BL915" s="473">
        <v>5.4274515464018531E-6</v>
      </c>
      <c r="BM915" s="473">
        <v>6.7982409358631921E-6</v>
      </c>
      <c r="BN915" s="473">
        <v>9.5292061062926534E-6</v>
      </c>
      <c r="BO915" s="473">
        <v>5.337122163865805E-6</v>
      </c>
      <c r="BP915" s="473">
        <v>2.3498031149742209E-6</v>
      </c>
      <c r="BQ915" s="473">
        <v>2.0144442978594786E-6</v>
      </c>
      <c r="BR915" s="473">
        <v>7.5607198260688646E-7</v>
      </c>
      <c r="BS915" s="473">
        <v>1.4194145250167329E-6</v>
      </c>
      <c r="BT915" s="473">
        <v>1.0772889542181804E-6</v>
      </c>
      <c r="BU915" s="473">
        <v>8.098288130424214E-7</v>
      </c>
      <c r="BV915" s="473">
        <v>7.6646861290952519E-7</v>
      </c>
      <c r="BW915" s="473">
        <v>2.6558670649446628E-7</v>
      </c>
      <c r="BX915" s="473">
        <v>1.895120307191519E-6</v>
      </c>
      <c r="BY915" s="473">
        <v>1.594688879446561E-6</v>
      </c>
      <c r="BZ915" s="473">
        <v>8.16814845233183E-7</v>
      </c>
      <c r="CA915" s="473">
        <v>8.9957010865534846E-7</v>
      </c>
      <c r="CB915" s="473">
        <v>6.5193857940758176E-6</v>
      </c>
      <c r="CC915" s="473">
        <v>1.239809970544932E-6</v>
      </c>
      <c r="CD915" s="473">
        <v>1.3750033975479205E-6</v>
      </c>
      <c r="CE915" s="473">
        <v>7.3703807313475862E-6</v>
      </c>
      <c r="CF915" s="473">
        <v>3.6294388755342415E-6</v>
      </c>
      <c r="CG915" s="473">
        <v>1.1258732253925028E-6</v>
      </c>
      <c r="CH915" s="473">
        <v>5.9500780587801299E-6</v>
      </c>
      <c r="CI915" s="473">
        <v>3.559606242430605E-6</v>
      </c>
      <c r="CJ915" s="474">
        <v>1.7678353595904841E-6</v>
      </c>
    </row>
    <row r="916" spans="2:88">
      <c r="B916" s="273"/>
      <c r="C916" s="565">
        <f t="shared" ref="C916:D917" si="123">C45</f>
        <v>41</v>
      </c>
      <c r="D916" s="617" t="str">
        <f t="shared" si="123"/>
        <v>事務用品</v>
      </c>
      <c r="E916" s="472">
        <v>1.288507939820139E-3</v>
      </c>
      <c r="F916" s="473">
        <v>2.4630825195911328E-3</v>
      </c>
      <c r="G916" s="473">
        <v>1.7307080234663077E-3</v>
      </c>
      <c r="H916" s="473">
        <v>2.282214748880902E-3</v>
      </c>
      <c r="I916" s="473">
        <v>1.3512784760969317E-3</v>
      </c>
      <c r="J916" s="473">
        <v>2.1835482472328084E-3</v>
      </c>
      <c r="K916" s="473">
        <v>1.6629344439169818E-3</v>
      </c>
      <c r="L916" s="473">
        <v>1.0961226633606886E-3</v>
      </c>
      <c r="M916" s="473">
        <v>1.0428166460029418E-4</v>
      </c>
      <c r="N916" s="473">
        <v>6.7708961059503175E-4</v>
      </c>
      <c r="O916" s="473">
        <v>2.2271207504547317E-3</v>
      </c>
      <c r="P916" s="473">
        <v>9.4858624090288256E-4</v>
      </c>
      <c r="Q916" s="473">
        <v>1.0621684958867579E-3</v>
      </c>
      <c r="R916" s="473">
        <v>1.0137115248429359E-3</v>
      </c>
      <c r="S916" s="473">
        <v>1.7941984083869628E-3</v>
      </c>
      <c r="T916" s="473">
        <v>1.3933867524459831E-3</v>
      </c>
      <c r="U916" s="473">
        <v>1.2622986404776618E-3</v>
      </c>
      <c r="V916" s="473">
        <v>1.6751168512784327E-3</v>
      </c>
      <c r="W916" s="473">
        <v>2.0207515537914288E-3</v>
      </c>
      <c r="X916" s="473">
        <v>2.6033376119805659E-3</v>
      </c>
      <c r="Y916" s="473">
        <v>6.9149730091854931E-4</v>
      </c>
      <c r="Z916" s="473">
        <v>1.6537061245013908E-3</v>
      </c>
      <c r="AA916" s="473">
        <v>1.9775096661599147E-3</v>
      </c>
      <c r="AB916" s="473">
        <v>4.0233153756924999E-4</v>
      </c>
      <c r="AC916" s="473">
        <v>1.9929241594476262E-3</v>
      </c>
      <c r="AD916" s="473">
        <v>4.6780723977640718E-3</v>
      </c>
      <c r="AE916" s="473">
        <v>2.646230815621672E-3</v>
      </c>
      <c r="AF916" s="473">
        <v>4.8315689991470677E-3</v>
      </c>
      <c r="AG916" s="473">
        <v>5.0808842746305006E-4</v>
      </c>
      <c r="AH916" s="473">
        <v>2.5397693250582775E-3</v>
      </c>
      <c r="AI916" s="473">
        <v>4.1240602291146584E-3</v>
      </c>
      <c r="AJ916" s="473">
        <v>3.5716635651980837E-3</v>
      </c>
      <c r="AK916" s="473">
        <v>5.5555160895968602E-3</v>
      </c>
      <c r="AL916" s="473">
        <v>3.5349281322015285E-3</v>
      </c>
      <c r="AM916" s="473">
        <v>6.4390261331676128E-3</v>
      </c>
      <c r="AN916" s="473">
        <v>2.3165978926844061E-3</v>
      </c>
      <c r="AO916" s="473">
        <v>3.782779348540934E-3</v>
      </c>
      <c r="AP916" s="473">
        <v>1.7758614147254637E-3</v>
      </c>
      <c r="AQ916" s="473">
        <v>3.8859303351121669E-3</v>
      </c>
      <c r="AR916" s="473">
        <v>3.2114512553847304E-3</v>
      </c>
      <c r="AS916" s="473">
        <v>1.0004971351230214</v>
      </c>
      <c r="AT916" s="474">
        <v>1.4239166755862088E-3</v>
      </c>
      <c r="AU916" s="472">
        <v>8.7388830603468679E-6</v>
      </c>
      <c r="AV916" s="473">
        <v>3.9002667915836236E-6</v>
      </c>
      <c r="AW916" s="473">
        <v>9.414947961818577E-6</v>
      </c>
      <c r="AX916" s="473">
        <v>5.7057941919837486E-6</v>
      </c>
      <c r="AY916" s="473">
        <v>1.2227014789686318E-5</v>
      </c>
      <c r="AZ916" s="473">
        <v>1.6474298504713835E-5</v>
      </c>
      <c r="BA916" s="473">
        <v>1.5307625313474985E-5</v>
      </c>
      <c r="BB916" s="473">
        <v>2.3886684065260886E-5</v>
      </c>
      <c r="BC916" s="473">
        <v>1.5454792572345399E-6</v>
      </c>
      <c r="BD916" s="473">
        <v>2.693129129189785E-5</v>
      </c>
      <c r="BE916" s="473">
        <v>1.1895012264182795E-5</v>
      </c>
      <c r="BF916" s="473">
        <v>4.8006742347168084E-6</v>
      </c>
      <c r="BG916" s="473">
        <v>1.2953626054382311E-5</v>
      </c>
      <c r="BH916" s="473">
        <v>9.2509975973186577E-6</v>
      </c>
      <c r="BI916" s="473">
        <v>1.9965945214198055E-5</v>
      </c>
      <c r="BJ916" s="473">
        <v>1.7430750346068286E-5</v>
      </c>
      <c r="BK916" s="473">
        <v>4.2730846495579862E-5</v>
      </c>
      <c r="BL916" s="473">
        <v>3.8594506763540138E-5</v>
      </c>
      <c r="BM916" s="473">
        <v>5.0970399045542047E-5</v>
      </c>
      <c r="BN916" s="473">
        <v>6.8837105913890009E-5</v>
      </c>
      <c r="BO916" s="473">
        <v>3.0456024624418564E-5</v>
      </c>
      <c r="BP916" s="473">
        <v>1.4169266871729015E-5</v>
      </c>
      <c r="BQ916" s="473">
        <v>1.3643485448168068E-5</v>
      </c>
      <c r="BR916" s="473">
        <v>3.6925996404149962E-6</v>
      </c>
      <c r="BS916" s="473">
        <v>7.1714145363932561E-6</v>
      </c>
      <c r="BT916" s="473">
        <v>4.5266944767603096E-6</v>
      </c>
      <c r="BU916" s="473">
        <v>3.2398013616194895E-6</v>
      </c>
      <c r="BV916" s="473">
        <v>3.3801350543313012E-6</v>
      </c>
      <c r="BW916" s="473">
        <v>9.6312276055808663E-7</v>
      </c>
      <c r="BX916" s="473">
        <v>7.020514406774022E-6</v>
      </c>
      <c r="BY916" s="473">
        <v>5.9486764557647108E-6</v>
      </c>
      <c r="BZ916" s="473">
        <v>4.9754611263734465E-6</v>
      </c>
      <c r="CA916" s="473">
        <v>4.0154454424457968E-6</v>
      </c>
      <c r="CB916" s="473">
        <v>7.5898330894070703E-6</v>
      </c>
      <c r="CC916" s="473">
        <v>5.4305531400347521E-6</v>
      </c>
      <c r="CD916" s="473">
        <v>7.0149733197609745E-6</v>
      </c>
      <c r="CE916" s="473">
        <v>9.1085213044697927E-6</v>
      </c>
      <c r="CF916" s="473">
        <v>1.1655968651448509E-5</v>
      </c>
      <c r="CG916" s="473">
        <v>4.5147467191100642E-6</v>
      </c>
      <c r="CH916" s="473">
        <v>4.648655766019646E-6</v>
      </c>
      <c r="CI916" s="473">
        <v>2.5680971277904653E-5</v>
      </c>
      <c r="CJ916" s="474">
        <v>6.75967704562105E-6</v>
      </c>
    </row>
    <row r="917" spans="2:88">
      <c r="B917" s="273"/>
      <c r="C917" s="566">
        <f t="shared" si="123"/>
        <v>42</v>
      </c>
      <c r="D917" s="618" t="str">
        <f t="shared" si="123"/>
        <v>分類不明</v>
      </c>
      <c r="E917" s="475">
        <v>2.1512061230416894E-3</v>
      </c>
      <c r="F917" s="476">
        <v>3.9926423078565339E-3</v>
      </c>
      <c r="G917" s="476">
        <v>6.361248906785813E-3</v>
      </c>
      <c r="H917" s="476">
        <v>1.3934763430862737E-2</v>
      </c>
      <c r="I917" s="476">
        <v>7.1822734385458623E-3</v>
      </c>
      <c r="J917" s="476">
        <v>3.9788072412123669E-3</v>
      </c>
      <c r="K917" s="476">
        <v>3.3492390674062641E-3</v>
      </c>
      <c r="L917" s="476">
        <v>1.7463657427830319E-3</v>
      </c>
      <c r="M917" s="476">
        <v>5.2279958371717866E-4</v>
      </c>
      <c r="N917" s="476">
        <v>3.5504560571195561E-3</v>
      </c>
      <c r="O917" s="476">
        <v>9.975308486944159E-3</v>
      </c>
      <c r="P917" s="476">
        <v>1.0989036540044433E-2</v>
      </c>
      <c r="Q917" s="476">
        <v>1.0035940186913325E-2</v>
      </c>
      <c r="R917" s="476">
        <v>4.5983624510666007E-3</v>
      </c>
      <c r="S917" s="476">
        <v>8.5415349122485613E-3</v>
      </c>
      <c r="T917" s="476">
        <v>5.8225274737062297E-3</v>
      </c>
      <c r="U917" s="476">
        <v>3.7306267338833329E-3</v>
      </c>
      <c r="V917" s="476">
        <v>1.6832524074209853E-3</v>
      </c>
      <c r="W917" s="476">
        <v>5.3900143633490178E-3</v>
      </c>
      <c r="X917" s="476">
        <v>4.340606224694097E-3</v>
      </c>
      <c r="Y917" s="476">
        <v>1.6554680604181074E-3</v>
      </c>
      <c r="Z917" s="476">
        <v>2.3845513202745429E-3</v>
      </c>
      <c r="AA917" s="476">
        <v>1.3207259092525656E-2</v>
      </c>
      <c r="AB917" s="476">
        <v>3.165962260890606E-3</v>
      </c>
      <c r="AC917" s="476">
        <v>8.9028150524545196E-3</v>
      </c>
      <c r="AD917" s="476">
        <v>1.9970592005282863E-2</v>
      </c>
      <c r="AE917" s="476">
        <v>5.48165349214658E-3</v>
      </c>
      <c r="AF917" s="476">
        <v>5.2087820060668878E-3</v>
      </c>
      <c r="AG917" s="476">
        <v>1.0379905438454007E-3</v>
      </c>
      <c r="AH917" s="476">
        <v>7.7295589624516384E-3</v>
      </c>
      <c r="AI917" s="476">
        <v>3.3821811378961877E-3</v>
      </c>
      <c r="AJ917" s="476">
        <v>1.5543443714490957E-3</v>
      </c>
      <c r="AK917" s="476">
        <v>1.0095664621862481E-2</v>
      </c>
      <c r="AL917" s="476">
        <v>4.0694155214094233E-3</v>
      </c>
      <c r="AM917" s="476">
        <v>4.1948538490699039E-3</v>
      </c>
      <c r="AN917" s="476">
        <v>3.0229592563716014E-3</v>
      </c>
      <c r="AO917" s="476">
        <v>3.6012057222347877E-3</v>
      </c>
      <c r="AP917" s="476">
        <v>2.8395272676013652E-3</v>
      </c>
      <c r="AQ917" s="476">
        <v>1.4848729536806626E-3</v>
      </c>
      <c r="AR917" s="476">
        <v>6.0610216120069692E-3</v>
      </c>
      <c r="AS917" s="476">
        <v>1.5413488658545917E-3</v>
      </c>
      <c r="AT917" s="477">
        <v>1.0012216194899417</v>
      </c>
      <c r="AU917" s="475">
        <v>6.1464229425954519E-5</v>
      </c>
      <c r="AV917" s="476">
        <v>4.1674630122526559E-5</v>
      </c>
      <c r="AW917" s="476">
        <v>9.2289793299611111E-5</v>
      </c>
      <c r="AX917" s="476">
        <v>1.0086924047781346E-4</v>
      </c>
      <c r="AY917" s="476">
        <v>1.0100818821368608E-4</v>
      </c>
      <c r="AZ917" s="476">
        <v>6.2472872376268372E-5</v>
      </c>
      <c r="BA917" s="476">
        <v>7.6894066782819657E-5</v>
      </c>
      <c r="BB917" s="476">
        <v>7.3938320122647313E-5</v>
      </c>
      <c r="BC917" s="476">
        <v>1.1629300966644576E-5</v>
      </c>
      <c r="BD917" s="476">
        <v>9.7787905100332929E-5</v>
      </c>
      <c r="BE917" s="476">
        <v>1.0323617885867441E-4</v>
      </c>
      <c r="BF917" s="476">
        <v>6.8129103416144217E-5</v>
      </c>
      <c r="BG917" s="476">
        <v>1.3194570282520319E-4</v>
      </c>
      <c r="BH917" s="476">
        <v>9.5121507406050525E-5</v>
      </c>
      <c r="BI917" s="476">
        <v>1.5496902356673472E-4</v>
      </c>
      <c r="BJ917" s="476">
        <v>1.2292139643786388E-4</v>
      </c>
      <c r="BK917" s="476">
        <v>1.220860397907835E-4</v>
      </c>
      <c r="BL917" s="476">
        <v>9.7358141497245627E-5</v>
      </c>
      <c r="BM917" s="476">
        <v>1.4384983256752343E-4</v>
      </c>
      <c r="BN917" s="476">
        <v>1.3057479501717078E-4</v>
      </c>
      <c r="BO917" s="476">
        <v>1.2782924672364432E-4</v>
      </c>
      <c r="BP917" s="476">
        <v>6.9534736869607936E-5</v>
      </c>
      <c r="BQ917" s="476">
        <v>1.5019595670861068E-4</v>
      </c>
      <c r="BR917" s="476">
        <v>4.1748092841112118E-5</v>
      </c>
      <c r="BS917" s="476">
        <v>9.5106696944496981E-5</v>
      </c>
      <c r="BT917" s="476">
        <v>1.4351142745850078E-4</v>
      </c>
      <c r="BU917" s="476">
        <v>5.6207416322809925E-5</v>
      </c>
      <c r="BV917" s="476">
        <v>4.509298832659398E-5</v>
      </c>
      <c r="BW917" s="476">
        <v>1.7557117988746501E-5</v>
      </c>
      <c r="BX917" s="476">
        <v>9.230307938718476E-5</v>
      </c>
      <c r="BY917" s="476">
        <v>4.1781608170739537E-5</v>
      </c>
      <c r="BZ917" s="476">
        <v>3.3442496846030073E-5</v>
      </c>
      <c r="CA917" s="476">
        <v>7.4561350465745705E-5</v>
      </c>
      <c r="CB917" s="476">
        <v>5.1437648571789654E-5</v>
      </c>
      <c r="CC917" s="476">
        <v>5.1131509737076424E-5</v>
      </c>
      <c r="CD917" s="476">
        <v>4.6499984076470102E-5</v>
      </c>
      <c r="CE917" s="476">
        <v>6.8606896860418464E-5</v>
      </c>
      <c r="CF917" s="476">
        <v>8.0316475230366176E-5</v>
      </c>
      <c r="CG917" s="476">
        <v>2.972534174069119E-5</v>
      </c>
      <c r="CH917" s="476">
        <v>6.3614360343930968E-5</v>
      </c>
      <c r="CI917" s="476">
        <v>9.701015904188152E-5</v>
      </c>
      <c r="CJ917" s="477">
        <v>3.8613126247671345E-5</v>
      </c>
    </row>
    <row r="918" spans="2:88">
      <c r="B918" s="278" t="s">
        <v>70</v>
      </c>
      <c r="C918" s="562">
        <f t="shared" ref="C918:D937" si="124">C5</f>
        <v>1</v>
      </c>
      <c r="D918" s="616" t="str">
        <f t="shared" si="124"/>
        <v>農業</v>
      </c>
      <c r="E918" s="469">
        <v>5.6400381268811327E-2</v>
      </c>
      <c r="F918" s="470">
        <v>2.0207496378135152E-3</v>
      </c>
      <c r="G918" s="470">
        <v>1.3433529107295167E-2</v>
      </c>
      <c r="H918" s="470">
        <v>2.6888339143103481E-4</v>
      </c>
      <c r="I918" s="470">
        <v>8.2303660791908026E-2</v>
      </c>
      <c r="J918" s="470">
        <v>1.0686286727875735E-2</v>
      </c>
      <c r="K918" s="470">
        <v>1.2620417072481494E-3</v>
      </c>
      <c r="L918" s="470">
        <v>1.9724880154633534E-3</v>
      </c>
      <c r="M918" s="470">
        <v>3.2739176303058252E-5</v>
      </c>
      <c r="N918" s="470">
        <v>1.4497641284128077E-2</v>
      </c>
      <c r="O918" s="470">
        <v>5.3931793859496768E-4</v>
      </c>
      <c r="P918" s="470">
        <v>1.7208962944063099E-4</v>
      </c>
      <c r="Q918" s="470">
        <v>6.0502637733551151E-4</v>
      </c>
      <c r="R918" s="470">
        <v>2.169029826339532E-4</v>
      </c>
      <c r="S918" s="470">
        <v>3.2714649869376077E-4</v>
      </c>
      <c r="T918" s="470">
        <v>3.0690596760849892E-4</v>
      </c>
      <c r="U918" s="470">
        <v>8.5828979583444645E-4</v>
      </c>
      <c r="V918" s="470">
        <v>4.9038304845957852E-4</v>
      </c>
      <c r="W918" s="470">
        <v>8.6403809580933065E-4</v>
      </c>
      <c r="X918" s="470">
        <v>6.1362830289325178E-4</v>
      </c>
      <c r="Y918" s="470">
        <v>1.0915239314071949E-3</v>
      </c>
      <c r="Z918" s="470">
        <v>2.3942977454728042E-3</v>
      </c>
      <c r="AA918" s="470">
        <v>9.5483869241961335E-4</v>
      </c>
      <c r="AB918" s="470">
        <v>9.1778648931671976E-5</v>
      </c>
      <c r="AC918" s="470">
        <v>5.8458773860837576E-4</v>
      </c>
      <c r="AD918" s="470">
        <v>2.5378717626685452E-4</v>
      </c>
      <c r="AE918" s="470">
        <v>2.5528102747115447E-4</v>
      </c>
      <c r="AF918" s="470">
        <v>1.5688362816122721E-4</v>
      </c>
      <c r="AG918" s="470">
        <v>3.5346666235292524E-5</v>
      </c>
      <c r="AH918" s="470">
        <v>1.1499376350868366E-4</v>
      </c>
      <c r="AI918" s="470">
        <v>2.0089593385244923E-4</v>
      </c>
      <c r="AJ918" s="470">
        <v>1.5342228667613125E-4</v>
      </c>
      <c r="AK918" s="470">
        <v>2.1449198915981255E-3</v>
      </c>
      <c r="AL918" s="470">
        <v>2.6515374000614608E-3</v>
      </c>
      <c r="AM918" s="470">
        <v>1.2047060267876351E-3</v>
      </c>
      <c r="AN918" s="470">
        <v>2.8881780896224991E-4</v>
      </c>
      <c r="AO918" s="470">
        <v>1.5075341791500101E-2</v>
      </c>
      <c r="AP918" s="470">
        <v>4.4300616577382337E-2</v>
      </c>
      <c r="AQ918" s="470">
        <v>1.0566721422648067E-3</v>
      </c>
      <c r="AR918" s="470">
        <v>2.4730476368411349E-3</v>
      </c>
      <c r="AS918" s="470">
        <v>1.6490752985633824E-3</v>
      </c>
      <c r="AT918" s="471">
        <v>4.7034016336961002E-4</v>
      </c>
      <c r="AU918" s="478">
        <v>1.1425379623637337</v>
      </c>
      <c r="AV918" s="479">
        <v>7.4806578624124105E-3</v>
      </c>
      <c r="AW918" s="479">
        <v>1.5567984977125315E-2</v>
      </c>
      <c r="AX918" s="479">
        <v>2.4271801178822339E-4</v>
      </c>
      <c r="AY918" s="479">
        <v>0.1828181941670475</v>
      </c>
      <c r="AZ918" s="479">
        <v>9.0552217666927653E-3</v>
      </c>
      <c r="BA918" s="479">
        <v>1.4720968579504607E-3</v>
      </c>
      <c r="BB918" s="479">
        <v>3.3758898689375725E-3</v>
      </c>
      <c r="BC918" s="479">
        <v>2.8254091421753733E-5</v>
      </c>
      <c r="BD918" s="479">
        <v>1.259231044722852E-2</v>
      </c>
      <c r="BE918" s="479">
        <v>5.3177715661174233E-4</v>
      </c>
      <c r="BF918" s="479">
        <v>1.4505624919064974E-4</v>
      </c>
      <c r="BG918" s="479">
        <v>2.7391452652102263E-4</v>
      </c>
      <c r="BH918" s="479">
        <v>1.9250079482979138E-4</v>
      </c>
      <c r="BI918" s="479">
        <v>2.9357506038515317E-4</v>
      </c>
      <c r="BJ918" s="479">
        <v>3.8636245041516747E-4</v>
      </c>
      <c r="BK918" s="479">
        <v>6.454126629876337E-4</v>
      </c>
      <c r="BL918" s="479">
        <v>4.4171856767818887E-4</v>
      </c>
      <c r="BM918" s="479">
        <v>6.4662454174719804E-4</v>
      </c>
      <c r="BN918" s="479">
        <v>6.6232547340010195E-4</v>
      </c>
      <c r="BO918" s="479">
        <v>8.2070950304277961E-4</v>
      </c>
      <c r="BP918" s="479">
        <v>3.3610709358054972E-3</v>
      </c>
      <c r="BQ918" s="479">
        <v>1.2888392336282202E-3</v>
      </c>
      <c r="BR918" s="479">
        <v>1.0599965478353542E-4</v>
      </c>
      <c r="BS918" s="479">
        <v>6.4494321038765547E-4</v>
      </c>
      <c r="BT918" s="479">
        <v>2.8823003646083175E-4</v>
      </c>
      <c r="BU918" s="479">
        <v>2.9972167550919575E-4</v>
      </c>
      <c r="BV918" s="479">
        <v>1.6646135564943063E-4</v>
      </c>
      <c r="BW918" s="479">
        <v>4.89039736253828E-5</v>
      </c>
      <c r="BX918" s="479">
        <v>2.2115069965803437E-4</v>
      </c>
      <c r="BY918" s="479">
        <v>3.0120807464086274E-4</v>
      </c>
      <c r="BZ918" s="479">
        <v>2.2140254268103568E-4</v>
      </c>
      <c r="CA918" s="479">
        <v>3.0017187681950744E-3</v>
      </c>
      <c r="CB918" s="479">
        <v>4.0690986952461056E-3</v>
      </c>
      <c r="CC918" s="479">
        <v>2.5473541959353256E-3</v>
      </c>
      <c r="CD918" s="479">
        <v>2.7240082505976986E-4</v>
      </c>
      <c r="CE918" s="479">
        <v>2.4053342037251981E-2</v>
      </c>
      <c r="CF918" s="479">
        <v>6.4738438344854626E-2</v>
      </c>
      <c r="CG918" s="479">
        <v>4.421239562219707E-3</v>
      </c>
      <c r="CH918" s="479">
        <v>4.1581156028579281E-3</v>
      </c>
      <c r="CI918" s="479">
        <v>1.5764038086979065E-3</v>
      </c>
      <c r="CJ918" s="480">
        <v>6.8268791261831292E-4</v>
      </c>
    </row>
    <row r="919" spans="2:88">
      <c r="B919" s="280"/>
      <c r="C919" s="565">
        <f t="shared" si="124"/>
        <v>2</v>
      </c>
      <c r="D919" s="617" t="str">
        <f t="shared" si="124"/>
        <v>林業</v>
      </c>
      <c r="E919" s="472">
        <v>8.3956399420701867E-4</v>
      </c>
      <c r="F919" s="473">
        <v>3.7171465818055263E-2</v>
      </c>
      <c r="G919" s="473">
        <v>3.2947408560183569E-4</v>
      </c>
      <c r="H919" s="473">
        <v>2.1426426218443872E-4</v>
      </c>
      <c r="I919" s="473">
        <v>1.1241959205982395E-3</v>
      </c>
      <c r="J919" s="473">
        <v>5.3983023106527275E-4</v>
      </c>
      <c r="K919" s="473">
        <v>1.8701757206099321E-2</v>
      </c>
      <c r="L919" s="473">
        <v>7.3380524541314014E-4</v>
      </c>
      <c r="M919" s="473">
        <v>3.4253583188536578E-5</v>
      </c>
      <c r="N919" s="473">
        <v>5.0224313698202358E-4</v>
      </c>
      <c r="O919" s="473">
        <v>6.2090669522077858E-4</v>
      </c>
      <c r="P919" s="473">
        <v>2.1294638973411352E-4</v>
      </c>
      <c r="Q919" s="473">
        <v>5.1672085766143745E-4</v>
      </c>
      <c r="R919" s="473">
        <v>2.4377886999675709E-4</v>
      </c>
      <c r="S919" s="473">
        <v>3.0863866321059736E-4</v>
      </c>
      <c r="T919" s="473">
        <v>1.9341327293378733E-4</v>
      </c>
      <c r="U919" s="473">
        <v>3.5949022778709394E-4</v>
      </c>
      <c r="V919" s="473">
        <v>2.9870743139125215E-4</v>
      </c>
      <c r="W919" s="473">
        <v>4.8748230197354184E-4</v>
      </c>
      <c r="X919" s="473">
        <v>3.3135782048164829E-4</v>
      </c>
      <c r="Y919" s="473">
        <v>2.4829618311036613E-4</v>
      </c>
      <c r="Z919" s="473">
        <v>3.4462027595753911E-3</v>
      </c>
      <c r="AA919" s="473">
        <v>1.365463527057884E-3</v>
      </c>
      <c r="AB919" s="473">
        <v>1.4158045513093897E-4</v>
      </c>
      <c r="AC919" s="473">
        <v>2.5341031323442644E-4</v>
      </c>
      <c r="AD919" s="473">
        <v>2.1944682085475885E-4</v>
      </c>
      <c r="AE919" s="473">
        <v>2.5797626004344396E-4</v>
      </c>
      <c r="AF919" s="473">
        <v>2.8749735804935915E-4</v>
      </c>
      <c r="AG919" s="473">
        <v>4.832902104848433E-5</v>
      </c>
      <c r="AH919" s="473">
        <v>2.7521326961546733E-4</v>
      </c>
      <c r="AI919" s="473">
        <v>5.8223402863073629E-4</v>
      </c>
      <c r="AJ919" s="473">
        <v>1.4961328477822178E-4</v>
      </c>
      <c r="AK919" s="473">
        <v>3.7101593652392182E-4</v>
      </c>
      <c r="AL919" s="473">
        <v>3.824358048808289E-4</v>
      </c>
      <c r="AM919" s="473">
        <v>6.2430376810543873E-4</v>
      </c>
      <c r="AN919" s="473">
        <v>1.9296174650091204E-4</v>
      </c>
      <c r="AO919" s="473">
        <v>6.6958065193918539E-4</v>
      </c>
      <c r="AP919" s="473">
        <v>1.1731030907098385E-3</v>
      </c>
      <c r="AQ919" s="473">
        <v>2.3617159739573699E-4</v>
      </c>
      <c r="AR919" s="473">
        <v>2.2030701023676184E-4</v>
      </c>
      <c r="AS919" s="473">
        <v>1.3475337992044379E-2</v>
      </c>
      <c r="AT919" s="474">
        <v>1.6032054690431411E-4</v>
      </c>
      <c r="AU919" s="481">
        <v>1.3092432769065757E-3</v>
      </c>
      <c r="AV919" s="482">
        <v>1.1200342617516581</v>
      </c>
      <c r="AW919" s="482">
        <v>4.8388043098962529E-4</v>
      </c>
      <c r="AX919" s="482">
        <v>2.8731077154020985E-4</v>
      </c>
      <c r="AY919" s="482">
        <v>1.3333980209785043E-3</v>
      </c>
      <c r="AZ919" s="482">
        <v>4.3280714061223405E-4</v>
      </c>
      <c r="BA919" s="482">
        <v>3.691454480991465E-2</v>
      </c>
      <c r="BB919" s="482">
        <v>9.4382508315198402E-4</v>
      </c>
      <c r="BC919" s="482">
        <v>2.7146323540883054E-5</v>
      </c>
      <c r="BD919" s="482">
        <v>4.9596131891649819E-4</v>
      </c>
      <c r="BE919" s="482">
        <v>7.8784736067817173E-4</v>
      </c>
      <c r="BF919" s="482">
        <v>1.4866397612550478E-4</v>
      </c>
      <c r="BG919" s="482">
        <v>2.6569109624638768E-4</v>
      </c>
      <c r="BH919" s="482">
        <v>2.3884794589292154E-4</v>
      </c>
      <c r="BI919" s="482">
        <v>1.8342435469392718E-4</v>
      </c>
      <c r="BJ919" s="482">
        <v>1.7444243503067131E-4</v>
      </c>
      <c r="BK919" s="482">
        <v>3.4457139772961514E-4</v>
      </c>
      <c r="BL919" s="482">
        <v>3.9536573141265896E-4</v>
      </c>
      <c r="BM919" s="482">
        <v>4.0971996636541164E-4</v>
      </c>
      <c r="BN919" s="482">
        <v>3.8084636373901347E-4</v>
      </c>
      <c r="BO919" s="482">
        <v>2.2678427272838857E-4</v>
      </c>
      <c r="BP919" s="482">
        <v>3.0975508233639952E-3</v>
      </c>
      <c r="BQ919" s="482">
        <v>1.6162842986170098E-3</v>
      </c>
      <c r="BR919" s="482">
        <v>1.9362636927931399E-4</v>
      </c>
      <c r="BS919" s="482">
        <v>3.0545140660679997E-4</v>
      </c>
      <c r="BT919" s="482">
        <v>2.5041115395602899E-4</v>
      </c>
      <c r="BU919" s="482">
        <v>3.6831170499709848E-4</v>
      </c>
      <c r="BV919" s="482">
        <v>3.2032994793205555E-4</v>
      </c>
      <c r="BW919" s="482">
        <v>7.0019086948865014E-5</v>
      </c>
      <c r="BX919" s="482">
        <v>2.9110016078418737E-4</v>
      </c>
      <c r="BY919" s="482">
        <v>6.7992651827157981E-4</v>
      </c>
      <c r="BZ919" s="482">
        <v>1.9295529367108395E-4</v>
      </c>
      <c r="CA919" s="482">
        <v>4.2568395002136528E-4</v>
      </c>
      <c r="CB919" s="482">
        <v>4.3960560907054885E-4</v>
      </c>
      <c r="CC919" s="482">
        <v>8.3860333000851015E-4</v>
      </c>
      <c r="CD919" s="482">
        <v>2.7159753390014062E-4</v>
      </c>
      <c r="CE919" s="482">
        <v>1.4086666908096166E-3</v>
      </c>
      <c r="CF919" s="482">
        <v>2.389788801871805E-3</v>
      </c>
      <c r="CG919" s="482">
        <v>3.4803156792685133E-4</v>
      </c>
      <c r="CH919" s="482">
        <v>3.6330563159321779E-4</v>
      </c>
      <c r="CI919" s="482">
        <v>1.3411729827687083E-2</v>
      </c>
      <c r="CJ919" s="483">
        <v>2.0899643011098237E-4</v>
      </c>
    </row>
    <row r="920" spans="2:88">
      <c r="B920" s="280"/>
      <c r="C920" s="565">
        <f t="shared" si="124"/>
        <v>3</v>
      </c>
      <c r="D920" s="617" t="str">
        <f t="shared" si="124"/>
        <v>漁業</v>
      </c>
      <c r="E920" s="472">
        <v>3.7658477032680281E-3</v>
      </c>
      <c r="F920" s="473">
        <v>6.2883062752863586E-4</v>
      </c>
      <c r="G920" s="473">
        <v>1.8860313890120092E-2</v>
      </c>
      <c r="H920" s="473">
        <v>6.194496240517983E-5</v>
      </c>
      <c r="I920" s="473">
        <v>5.2794589999170409E-2</v>
      </c>
      <c r="J920" s="473">
        <v>3.0090781388944927E-4</v>
      </c>
      <c r="K920" s="473">
        <v>2.277844454723055E-4</v>
      </c>
      <c r="L920" s="473">
        <v>2.869557567417548E-4</v>
      </c>
      <c r="M920" s="473">
        <v>6.2462125093045312E-6</v>
      </c>
      <c r="N920" s="473">
        <v>1.7123456400870867E-4</v>
      </c>
      <c r="O920" s="473">
        <v>1.647281105779013E-4</v>
      </c>
      <c r="P920" s="473">
        <v>1.4922407195196302E-4</v>
      </c>
      <c r="Q920" s="473">
        <v>4.5368630268275675E-4</v>
      </c>
      <c r="R920" s="473">
        <v>6.21576774224996E-5</v>
      </c>
      <c r="S920" s="473">
        <v>4.9465082395548272E-5</v>
      </c>
      <c r="T920" s="473">
        <v>5.5059237696055766E-5</v>
      </c>
      <c r="U920" s="473">
        <v>7.6165054794725886E-5</v>
      </c>
      <c r="V920" s="473">
        <v>7.7783800108741316E-5</v>
      </c>
      <c r="W920" s="473">
        <v>7.0744232207688596E-5</v>
      </c>
      <c r="X920" s="473">
        <v>7.4325835899058227E-5</v>
      </c>
      <c r="Y920" s="473">
        <v>5.7968631037762827E-5</v>
      </c>
      <c r="Z920" s="473">
        <v>8.9152450498552523E-3</v>
      </c>
      <c r="AA920" s="473">
        <v>6.1219843175053444E-5</v>
      </c>
      <c r="AB920" s="473">
        <v>9.3666611100411072E-5</v>
      </c>
      <c r="AC920" s="473">
        <v>4.9500584107129699E-5</v>
      </c>
      <c r="AD920" s="473">
        <v>4.217937995140388E-5</v>
      </c>
      <c r="AE920" s="473">
        <v>4.4984748298871097E-5</v>
      </c>
      <c r="AF920" s="473">
        <v>8.6279606624097951E-5</v>
      </c>
      <c r="AG920" s="473">
        <v>8.1403628935161861E-6</v>
      </c>
      <c r="AH920" s="473">
        <v>2.9859116810431634E-5</v>
      </c>
      <c r="AI920" s="473">
        <v>1.2001926336427364E-4</v>
      </c>
      <c r="AJ920" s="473">
        <v>5.678270242728987E-5</v>
      </c>
      <c r="AK920" s="473">
        <v>3.5536341669432388E-4</v>
      </c>
      <c r="AL920" s="473">
        <v>6.0847668664184727E-4</v>
      </c>
      <c r="AM920" s="473">
        <v>2.2607736629706872E-4</v>
      </c>
      <c r="AN920" s="473">
        <v>5.1496803210003943E-5</v>
      </c>
      <c r="AO920" s="473">
        <v>3.898523053300843E-3</v>
      </c>
      <c r="AP920" s="473">
        <v>1.0147130401088401E-2</v>
      </c>
      <c r="AQ920" s="473">
        <v>9.6919164754412056E-5</v>
      </c>
      <c r="AR920" s="473">
        <v>3.5651597850634123E-4</v>
      </c>
      <c r="AS920" s="473">
        <v>9.2783939904179577E-4</v>
      </c>
      <c r="AT920" s="474">
        <v>9.6197214251287001E-5</v>
      </c>
      <c r="AU920" s="481">
        <v>3.3532612136598599E-3</v>
      </c>
      <c r="AV920" s="482">
        <v>8.0524542635888473E-4</v>
      </c>
      <c r="AW920" s="482">
        <v>1.0379053879385611</v>
      </c>
      <c r="AX920" s="482">
        <v>3.8383389721158931E-5</v>
      </c>
      <c r="AY920" s="482">
        <v>2.865781497782547E-2</v>
      </c>
      <c r="AZ920" s="482">
        <v>1.8294883361889667E-4</v>
      </c>
      <c r="BA920" s="482">
        <v>1.6873473117457274E-4</v>
      </c>
      <c r="BB920" s="482">
        <v>3.1495887937940979E-4</v>
      </c>
      <c r="BC920" s="482">
        <v>8.3532498210662161E-6</v>
      </c>
      <c r="BD920" s="482">
        <v>1.1136841278682823E-4</v>
      </c>
      <c r="BE920" s="482">
        <v>7.3184963961023358E-5</v>
      </c>
      <c r="BF920" s="482">
        <v>6.6509087085402064E-5</v>
      </c>
      <c r="BG920" s="482">
        <v>1.4906138615812162E-4</v>
      </c>
      <c r="BH920" s="482">
        <v>4.4983772617807764E-5</v>
      </c>
      <c r="BI920" s="482">
        <v>3.4246913402509028E-5</v>
      </c>
      <c r="BJ920" s="482">
        <v>3.7636548824973034E-5</v>
      </c>
      <c r="BK920" s="482">
        <v>5.5409312023522821E-5</v>
      </c>
      <c r="BL920" s="482">
        <v>4.9160233900752672E-5</v>
      </c>
      <c r="BM920" s="482">
        <v>5.0030885571865981E-5</v>
      </c>
      <c r="BN920" s="482">
        <v>5.8358400104654112E-5</v>
      </c>
      <c r="BO920" s="482">
        <v>4.2196294034019172E-5</v>
      </c>
      <c r="BP920" s="482">
        <v>4.356017433959334E-3</v>
      </c>
      <c r="BQ920" s="482">
        <v>4.7666982598862336E-5</v>
      </c>
      <c r="BR920" s="482">
        <v>4.3462499163329809E-5</v>
      </c>
      <c r="BS920" s="482">
        <v>4.4281798576178544E-5</v>
      </c>
      <c r="BT920" s="482">
        <v>3.5275066902831301E-5</v>
      </c>
      <c r="BU920" s="482">
        <v>4.1402206890656524E-5</v>
      </c>
      <c r="BV920" s="482">
        <v>7.3062882649021485E-5</v>
      </c>
      <c r="BW920" s="482">
        <v>9.2963962491774067E-6</v>
      </c>
      <c r="BX920" s="482">
        <v>3.7057897730359243E-5</v>
      </c>
      <c r="BY920" s="482">
        <v>1.1246269090862982E-4</v>
      </c>
      <c r="BZ920" s="482">
        <v>5.8554558249375663E-5</v>
      </c>
      <c r="CA920" s="482">
        <v>2.7473735735499016E-4</v>
      </c>
      <c r="CB920" s="482">
        <v>7.8070641502207935E-4</v>
      </c>
      <c r="CC920" s="482">
        <v>2.1822752009043002E-4</v>
      </c>
      <c r="CD920" s="482">
        <v>5.7010755656530287E-5</v>
      </c>
      <c r="CE920" s="482">
        <v>5.3977225991989428E-3</v>
      </c>
      <c r="CF920" s="482">
        <v>1.1928170242209378E-2</v>
      </c>
      <c r="CG920" s="482">
        <v>1.2842744979092678E-4</v>
      </c>
      <c r="CH920" s="482">
        <v>3.9871488845936054E-4</v>
      </c>
      <c r="CI920" s="482">
        <v>5.5230247202530433E-4</v>
      </c>
      <c r="CJ920" s="483">
        <v>1.1602300156913416E-4</v>
      </c>
    </row>
    <row r="921" spans="2:88">
      <c r="B921" s="280"/>
      <c r="C921" s="565">
        <f t="shared" si="124"/>
        <v>4</v>
      </c>
      <c r="D921" s="617" t="str">
        <f t="shared" si="124"/>
        <v>鉱業</v>
      </c>
      <c r="E921" s="472">
        <v>1.3749189642810655E-3</v>
      </c>
      <c r="F921" s="473">
        <v>1.0438683200409264E-3</v>
      </c>
      <c r="G921" s="473">
        <v>3.4954029370066974E-3</v>
      </c>
      <c r="H921" s="473">
        <v>7.6166276867747212E-3</v>
      </c>
      <c r="I921" s="473">
        <v>1.4503372160697978E-3</v>
      </c>
      <c r="J921" s="473">
        <v>2.2178618251274674E-3</v>
      </c>
      <c r="K921" s="473">
        <v>2.9393503293756421E-3</v>
      </c>
      <c r="L921" s="473">
        <v>8.0832736296976414E-3</v>
      </c>
      <c r="M921" s="473">
        <v>6.3418876979932565E-2</v>
      </c>
      <c r="N921" s="473">
        <v>2.5891145538555101E-3</v>
      </c>
      <c r="O921" s="473">
        <v>1.2498051641978229E-2</v>
      </c>
      <c r="P921" s="473">
        <v>5.1657987160503354E-3</v>
      </c>
      <c r="Q921" s="473">
        <v>6.3636551191993086E-3</v>
      </c>
      <c r="R921" s="473">
        <v>3.0555030086416293E-3</v>
      </c>
      <c r="S921" s="473">
        <v>2.6682113909476108E-3</v>
      </c>
      <c r="T921" s="473">
        <v>1.6544814718495468E-3</v>
      </c>
      <c r="U921" s="473">
        <v>1.4798019624561436E-3</v>
      </c>
      <c r="V921" s="473">
        <v>1.9000860791185902E-3</v>
      </c>
      <c r="W921" s="473">
        <v>1.955482089429271E-3</v>
      </c>
      <c r="X921" s="473">
        <v>1.0852230548847764E-3</v>
      </c>
      <c r="Y921" s="473">
        <v>1.7677041934057954E-3</v>
      </c>
      <c r="Z921" s="473">
        <v>2.0215032701311271E-3</v>
      </c>
      <c r="AA921" s="473">
        <v>3.1681399067357615E-3</v>
      </c>
      <c r="AB921" s="473">
        <v>2.9022298154099194E-2</v>
      </c>
      <c r="AC921" s="473">
        <v>2.2103231021802327E-3</v>
      </c>
      <c r="AD921" s="473">
        <v>3.3516938442931408E-3</v>
      </c>
      <c r="AE921" s="473">
        <v>1.2407298408255709E-3</v>
      </c>
      <c r="AF921" s="473">
        <v>4.2976410782201901E-4</v>
      </c>
      <c r="AG921" s="473">
        <v>1.3812331273032921E-4</v>
      </c>
      <c r="AH921" s="473">
        <v>2.0669966001422182E-3</v>
      </c>
      <c r="AI921" s="473">
        <v>6.2396514419679543E-4</v>
      </c>
      <c r="AJ921" s="473">
        <v>9.6413371920679399E-4</v>
      </c>
      <c r="AK921" s="473">
        <v>1.1142210287877138E-3</v>
      </c>
      <c r="AL921" s="473">
        <v>1.1802355365352647E-3</v>
      </c>
      <c r="AM921" s="473">
        <v>6.234778886385217E-4</v>
      </c>
      <c r="AN921" s="473">
        <v>5.8219424003856256E-4</v>
      </c>
      <c r="AO921" s="473">
        <v>2.3780927922393822E-3</v>
      </c>
      <c r="AP921" s="473">
        <v>1.637496810813506E-3</v>
      </c>
      <c r="AQ921" s="473">
        <v>1.2810213082110721E-3</v>
      </c>
      <c r="AR921" s="473">
        <v>1.4071085786948095E-3</v>
      </c>
      <c r="AS921" s="473">
        <v>1.3710604626662811E-3</v>
      </c>
      <c r="AT921" s="474">
        <v>1.6406769103667728E-3</v>
      </c>
      <c r="AU921" s="481">
        <v>1.0646814116177848E-3</v>
      </c>
      <c r="AV921" s="482">
        <v>7.7326695520213082E-4</v>
      </c>
      <c r="AW921" s="482">
        <v>1.5892424446502947E-3</v>
      </c>
      <c r="AX921" s="482">
        <v>1.0027359463207044</v>
      </c>
      <c r="AY921" s="482">
        <v>8.4824655721592345E-4</v>
      </c>
      <c r="AZ921" s="482">
        <v>1.1000185824570732E-3</v>
      </c>
      <c r="BA921" s="482">
        <v>1.5779334718984933E-3</v>
      </c>
      <c r="BB921" s="482">
        <v>3.1570385187375907E-3</v>
      </c>
      <c r="BC921" s="482">
        <v>2.1409937434123012E-2</v>
      </c>
      <c r="BD921" s="482">
        <v>1.3995815128477029E-3</v>
      </c>
      <c r="BE921" s="482">
        <v>4.1388510589906871E-3</v>
      </c>
      <c r="BF921" s="482">
        <v>5.6737661861930118E-3</v>
      </c>
      <c r="BG921" s="482">
        <v>7.8215331968366133E-3</v>
      </c>
      <c r="BH921" s="482">
        <v>2.2527835032023365E-3</v>
      </c>
      <c r="BI921" s="482">
        <v>1.4610041599918673E-3</v>
      </c>
      <c r="BJ921" s="482">
        <v>1.2165101262799458E-3</v>
      </c>
      <c r="BK921" s="482">
        <v>1.044002229568726E-3</v>
      </c>
      <c r="BL921" s="482">
        <v>1.2534212580652753E-3</v>
      </c>
      <c r="BM921" s="482">
        <v>1.2245794587798225E-3</v>
      </c>
      <c r="BN921" s="482">
        <v>8.8123341187564387E-4</v>
      </c>
      <c r="BO921" s="482">
        <v>1.4023842051095645E-3</v>
      </c>
      <c r="BP921" s="482">
        <v>1.0140213121882123E-3</v>
      </c>
      <c r="BQ921" s="482">
        <v>1.4301961850487546E-3</v>
      </c>
      <c r="BR921" s="482">
        <v>1.2937923272229731E-2</v>
      </c>
      <c r="BS921" s="482">
        <v>1.2002206469418338E-3</v>
      </c>
      <c r="BT921" s="482">
        <v>1.5282604398950247E-3</v>
      </c>
      <c r="BU921" s="482">
        <v>7.1012111094391895E-4</v>
      </c>
      <c r="BV921" s="482">
        <v>2.8688901186618959E-4</v>
      </c>
      <c r="BW921" s="482">
        <v>1.2982891401741809E-4</v>
      </c>
      <c r="BX921" s="482">
        <v>1.4608749911898034E-3</v>
      </c>
      <c r="BY921" s="482">
        <v>3.867308604142668E-4</v>
      </c>
      <c r="BZ921" s="482">
        <v>6.3706002838707281E-4</v>
      </c>
      <c r="CA921" s="482">
        <v>5.5362815531054038E-4</v>
      </c>
      <c r="CB921" s="482">
        <v>7.0602665523941048E-4</v>
      </c>
      <c r="CC921" s="482">
        <v>4.4549223926672852E-4</v>
      </c>
      <c r="CD921" s="482">
        <v>3.7694297648324063E-4</v>
      </c>
      <c r="CE921" s="482">
        <v>1.3733780293587758E-3</v>
      </c>
      <c r="CF921" s="482">
        <v>9.9840455668462206E-4</v>
      </c>
      <c r="CG921" s="482">
        <v>9.0877853872838694E-4</v>
      </c>
      <c r="CH921" s="482">
        <v>8.3342755207983592E-4</v>
      </c>
      <c r="CI921" s="482">
        <v>1.0591815838909193E-3</v>
      </c>
      <c r="CJ921" s="483">
        <v>9.8785602508065528E-4</v>
      </c>
    </row>
    <row r="922" spans="2:88">
      <c r="B922" s="280"/>
      <c r="C922" s="565">
        <f t="shared" si="124"/>
        <v>5</v>
      </c>
      <c r="D922" s="617" t="str">
        <f t="shared" si="124"/>
        <v>飲食料品</v>
      </c>
      <c r="E922" s="472">
        <v>0.13869826242943556</v>
      </c>
      <c r="F922" s="473">
        <v>9.0228719545489815E-3</v>
      </c>
      <c r="G922" s="473">
        <v>8.1586373737536522E-2</v>
      </c>
      <c r="H922" s="473">
        <v>3.2506331007775942E-4</v>
      </c>
      <c r="I922" s="473">
        <v>0.1651979154950608</v>
      </c>
      <c r="J922" s="473">
        <v>6.0056620255689768E-3</v>
      </c>
      <c r="K922" s="473">
        <v>3.1353993209215741E-3</v>
      </c>
      <c r="L922" s="473">
        <v>6.4797920783329997E-3</v>
      </c>
      <c r="M922" s="473">
        <v>4.7102231163137301E-5</v>
      </c>
      <c r="N922" s="473">
        <v>4.6696994857696409E-3</v>
      </c>
      <c r="O922" s="473">
        <v>8.7550293908855389E-4</v>
      </c>
      <c r="P922" s="473">
        <v>2.6505193468586471E-4</v>
      </c>
      <c r="Q922" s="473">
        <v>6.1543836604894056E-4</v>
      </c>
      <c r="R922" s="473">
        <v>2.4925938329228034E-4</v>
      </c>
      <c r="S922" s="473">
        <v>2.7055095461317019E-4</v>
      </c>
      <c r="T922" s="473">
        <v>2.3252323538921273E-4</v>
      </c>
      <c r="U922" s="473">
        <v>5.5271318617890241E-4</v>
      </c>
      <c r="V922" s="473">
        <v>4.3721062989226145E-4</v>
      </c>
      <c r="W922" s="473">
        <v>4.9544915501423389E-4</v>
      </c>
      <c r="X922" s="473">
        <v>3.5948570029651136E-4</v>
      </c>
      <c r="Y922" s="473">
        <v>5.2575319622987947E-4</v>
      </c>
      <c r="Z922" s="473">
        <v>4.0579679953419183E-3</v>
      </c>
      <c r="AA922" s="473">
        <v>5.4597162640569069E-4</v>
      </c>
      <c r="AB922" s="473">
        <v>1.1321418377619334E-4</v>
      </c>
      <c r="AC922" s="473">
        <v>3.1352024044017446E-4</v>
      </c>
      <c r="AD922" s="473">
        <v>2.5153214157794338E-4</v>
      </c>
      <c r="AE922" s="473">
        <v>2.4760434019810169E-4</v>
      </c>
      <c r="AF922" s="473">
        <v>1.6578573342339301E-4</v>
      </c>
      <c r="AG922" s="473">
        <v>2.7825028721105198E-5</v>
      </c>
      <c r="AH922" s="473">
        <v>1.334467788515105E-4</v>
      </c>
      <c r="AI922" s="473">
        <v>2.6600918838383847E-4</v>
      </c>
      <c r="AJ922" s="473">
        <v>2.8448782492123179E-4</v>
      </c>
      <c r="AK922" s="473">
        <v>6.3382601649583249E-3</v>
      </c>
      <c r="AL922" s="473">
        <v>8.0495803222282794E-3</v>
      </c>
      <c r="AM922" s="473">
        <v>1.2652175400711891E-3</v>
      </c>
      <c r="AN922" s="473">
        <v>1.9506938935450802E-4</v>
      </c>
      <c r="AO922" s="473">
        <v>5.7592640283213356E-2</v>
      </c>
      <c r="AP922" s="473">
        <v>0.19107868260049221</v>
      </c>
      <c r="AQ922" s="473">
        <v>1.33922553036314E-3</v>
      </c>
      <c r="AR922" s="473">
        <v>4.3791270801342352E-3</v>
      </c>
      <c r="AS922" s="473">
        <v>2.2575429062369557E-3</v>
      </c>
      <c r="AT922" s="474">
        <v>2.186035629242934E-3</v>
      </c>
      <c r="AU922" s="481">
        <v>0.13931212633203463</v>
      </c>
      <c r="AV922" s="482">
        <v>3.202153287011883E-2</v>
      </c>
      <c r="AW922" s="482">
        <v>9.9618914594864993E-2</v>
      </c>
      <c r="AX922" s="482">
        <v>2.8743302911535701E-4</v>
      </c>
      <c r="AY922" s="482">
        <v>1.2000642238241304</v>
      </c>
      <c r="AZ922" s="482">
        <v>4.4796644943328624E-3</v>
      </c>
      <c r="BA922" s="482">
        <v>3.7944266835037966E-3</v>
      </c>
      <c r="BB922" s="482">
        <v>9.8278509977478001E-3</v>
      </c>
      <c r="BC922" s="482">
        <v>4.6231654750071345E-5</v>
      </c>
      <c r="BD922" s="482">
        <v>3.2793355335376528E-3</v>
      </c>
      <c r="BE922" s="482">
        <v>1.0050941068508595E-3</v>
      </c>
      <c r="BF922" s="482">
        <v>2.0868980683665808E-4</v>
      </c>
      <c r="BG922" s="482">
        <v>3.2789907137285672E-4</v>
      </c>
      <c r="BH922" s="482">
        <v>2.3281050325009783E-4</v>
      </c>
      <c r="BI922" s="482">
        <v>2.3151741507142746E-4</v>
      </c>
      <c r="BJ922" s="482">
        <v>2.4457986904831831E-4</v>
      </c>
      <c r="BK922" s="482">
        <v>4.2192615790393275E-4</v>
      </c>
      <c r="BL922" s="482">
        <v>3.7751105892052907E-4</v>
      </c>
      <c r="BM922" s="482">
        <v>4.082366756225022E-4</v>
      </c>
      <c r="BN922" s="482">
        <v>3.9579402011599311E-4</v>
      </c>
      <c r="BO922" s="482">
        <v>4.2797639617629327E-4</v>
      </c>
      <c r="BP922" s="482">
        <v>4.6508523478237434E-3</v>
      </c>
      <c r="BQ922" s="482">
        <v>5.6561572548681515E-4</v>
      </c>
      <c r="BR922" s="482">
        <v>1.2677500080272719E-4</v>
      </c>
      <c r="BS922" s="482">
        <v>3.663318859230951E-4</v>
      </c>
      <c r="BT922" s="482">
        <v>3.0922984424847484E-4</v>
      </c>
      <c r="BU922" s="482">
        <v>3.1108788248466107E-4</v>
      </c>
      <c r="BV922" s="482">
        <v>1.7835473490506731E-4</v>
      </c>
      <c r="BW922" s="482">
        <v>4.1647016706590405E-5</v>
      </c>
      <c r="BX922" s="482">
        <v>3.9411138995476287E-4</v>
      </c>
      <c r="BY922" s="482">
        <v>3.2191229761663836E-4</v>
      </c>
      <c r="BZ922" s="482">
        <v>4.5469461463968171E-4</v>
      </c>
      <c r="CA922" s="482">
        <v>6.3660005559005219E-3</v>
      </c>
      <c r="CB922" s="482">
        <v>1.0474025074435652E-2</v>
      </c>
      <c r="CC922" s="482">
        <v>2.0326231134018126E-3</v>
      </c>
      <c r="CD922" s="482">
        <v>2.2171698415597961E-4</v>
      </c>
      <c r="CE922" s="482">
        <v>7.6789854402900093E-2</v>
      </c>
      <c r="CF922" s="482">
        <v>0.24769899716036695</v>
      </c>
      <c r="CG922" s="482">
        <v>1.9416227328198201E-3</v>
      </c>
      <c r="CH922" s="482">
        <v>5.0205542066129264E-3</v>
      </c>
      <c r="CI922" s="482">
        <v>2.1736137436281322E-3</v>
      </c>
      <c r="CJ922" s="483">
        <v>3.3357892744307243E-3</v>
      </c>
    </row>
    <row r="923" spans="2:88">
      <c r="B923" s="280"/>
      <c r="C923" s="565">
        <f t="shared" si="124"/>
        <v>6</v>
      </c>
      <c r="D923" s="617" t="str">
        <f t="shared" si="124"/>
        <v>繊維製品</v>
      </c>
      <c r="E923" s="472">
        <v>1.6189596039833489E-3</v>
      </c>
      <c r="F923" s="473">
        <v>1.0377165759330659E-3</v>
      </c>
      <c r="G923" s="473">
        <v>1.0238864811436169E-2</v>
      </c>
      <c r="H923" s="473">
        <v>2.1888868509652194E-3</v>
      </c>
      <c r="I923" s="473">
        <v>2.0612439745929692E-3</v>
      </c>
      <c r="J923" s="473">
        <v>0.20298668570994222</v>
      </c>
      <c r="K923" s="473">
        <v>5.3845100712471266E-3</v>
      </c>
      <c r="L923" s="473">
        <v>9.3167456429526141E-4</v>
      </c>
      <c r="M923" s="473">
        <v>2.0624983498779853E-4</v>
      </c>
      <c r="N923" s="473">
        <v>7.6002625315954682E-3</v>
      </c>
      <c r="O923" s="473">
        <v>2.8096171392986385E-3</v>
      </c>
      <c r="P923" s="473">
        <v>9.4557391693576127E-4</v>
      </c>
      <c r="Q923" s="473">
        <v>2.3363257001638108E-3</v>
      </c>
      <c r="R923" s="473">
        <v>1.2278635186646447E-3</v>
      </c>
      <c r="S923" s="473">
        <v>1.2159009759834963E-3</v>
      </c>
      <c r="T923" s="473">
        <v>1.4089133385497572E-3</v>
      </c>
      <c r="U923" s="473">
        <v>1.4518939413707469E-3</v>
      </c>
      <c r="V923" s="473">
        <v>2.8368462583986333E-3</v>
      </c>
      <c r="W923" s="473">
        <v>1.8786088658852133E-3</v>
      </c>
      <c r="X923" s="473">
        <v>1.9675418048733006E-3</v>
      </c>
      <c r="Y923" s="473">
        <v>2.4025139562328587E-3</v>
      </c>
      <c r="Z923" s="473">
        <v>3.0198796209104962E-3</v>
      </c>
      <c r="AA923" s="473">
        <v>2.0522346916613549E-3</v>
      </c>
      <c r="AB923" s="473">
        <v>3.8511598750952473E-4</v>
      </c>
      <c r="AC923" s="473">
        <v>1.0213757060894614E-3</v>
      </c>
      <c r="AD923" s="473">
        <v>1.0611303418616136E-3</v>
      </c>
      <c r="AE923" s="473">
        <v>1.620244113331558E-3</v>
      </c>
      <c r="AF923" s="473">
        <v>8.299524036730787E-4</v>
      </c>
      <c r="AG923" s="473">
        <v>1.1148326482425975E-4</v>
      </c>
      <c r="AH923" s="473">
        <v>1.2845968445492331E-3</v>
      </c>
      <c r="AI923" s="473">
        <v>7.2123148365178899E-4</v>
      </c>
      <c r="AJ923" s="473">
        <v>1.2661609636285044E-3</v>
      </c>
      <c r="AK923" s="473">
        <v>5.6430108777025115E-4</v>
      </c>
      <c r="AL923" s="473">
        <v>1.574853562980507E-3</v>
      </c>
      <c r="AM923" s="473">
        <v>9.0464375264125464E-3</v>
      </c>
      <c r="AN923" s="473">
        <v>1.1347699952178136E-3</v>
      </c>
      <c r="AO923" s="473">
        <v>4.359743987499747E-3</v>
      </c>
      <c r="AP923" s="473">
        <v>1.1104193297581117E-3</v>
      </c>
      <c r="AQ923" s="473">
        <v>2.753980514021741E-3</v>
      </c>
      <c r="AR923" s="473">
        <v>2.4562827543933704E-3</v>
      </c>
      <c r="AS923" s="473">
        <v>1.6425726833030015E-2</v>
      </c>
      <c r="AT923" s="474">
        <v>8.0417309360355149E-4</v>
      </c>
      <c r="AU923" s="481">
        <v>2.4106143413336091E-3</v>
      </c>
      <c r="AV923" s="482">
        <v>1.2490524794251802E-3</v>
      </c>
      <c r="AW923" s="482">
        <v>8.7959219993019311E-3</v>
      </c>
      <c r="AX923" s="482">
        <v>2.0306899153877066E-3</v>
      </c>
      <c r="AY923" s="482">
        <v>1.5588635878044221E-3</v>
      </c>
      <c r="AZ923" s="482">
        <v>1.0916610428620925</v>
      </c>
      <c r="BA923" s="482">
        <v>3.9057056097388044E-3</v>
      </c>
      <c r="BB923" s="482">
        <v>1.0024221101714455E-3</v>
      </c>
      <c r="BC923" s="482">
        <v>1.213329319150349E-4</v>
      </c>
      <c r="BD923" s="482">
        <v>3.0539646083381192E-3</v>
      </c>
      <c r="BE923" s="482">
        <v>1.7795349377387744E-3</v>
      </c>
      <c r="BF923" s="482">
        <v>5.8526518213525996E-4</v>
      </c>
      <c r="BG923" s="482">
        <v>8.128687052758282E-4</v>
      </c>
      <c r="BH923" s="482">
        <v>9.5729510995917907E-4</v>
      </c>
      <c r="BI923" s="482">
        <v>9.7763767008349385E-4</v>
      </c>
      <c r="BJ923" s="482">
        <v>1.0935466519651979E-3</v>
      </c>
      <c r="BK923" s="482">
        <v>1.1988675459166116E-3</v>
      </c>
      <c r="BL923" s="482">
        <v>2.2300569249642309E-3</v>
      </c>
      <c r="BM923" s="482">
        <v>1.8015611440549951E-3</v>
      </c>
      <c r="BN923" s="482">
        <v>1.5651943910758262E-3</v>
      </c>
      <c r="BO923" s="482">
        <v>1.7351770743484112E-3</v>
      </c>
      <c r="BP923" s="482">
        <v>2.6952028338608691E-3</v>
      </c>
      <c r="BQ923" s="482">
        <v>1.9576953467033975E-3</v>
      </c>
      <c r="BR923" s="482">
        <v>3.86103177726391E-4</v>
      </c>
      <c r="BS923" s="482">
        <v>1.0786160741488398E-3</v>
      </c>
      <c r="BT923" s="482">
        <v>1.1414842257977042E-3</v>
      </c>
      <c r="BU923" s="482">
        <v>1.9863104376565124E-3</v>
      </c>
      <c r="BV923" s="482">
        <v>1.0148448182337078E-3</v>
      </c>
      <c r="BW923" s="482">
        <v>1.643420863405459E-4</v>
      </c>
      <c r="BX923" s="482">
        <v>1.1270181377409263E-3</v>
      </c>
      <c r="BY923" s="482">
        <v>1.0226212815220232E-3</v>
      </c>
      <c r="BZ923" s="482">
        <v>1.6441546393606724E-3</v>
      </c>
      <c r="CA923" s="482">
        <v>5.7830970392825276E-4</v>
      </c>
      <c r="CB923" s="482">
        <v>1.6066801503689058E-3</v>
      </c>
      <c r="CC923" s="482">
        <v>1.0425808305512841E-2</v>
      </c>
      <c r="CD923" s="482">
        <v>1.2617069844524406E-3</v>
      </c>
      <c r="CE923" s="482">
        <v>4.5523094434649731E-3</v>
      </c>
      <c r="CF923" s="482">
        <v>1.1489298846397778E-3</v>
      </c>
      <c r="CG923" s="482">
        <v>2.8140786911818117E-3</v>
      </c>
      <c r="CH923" s="482">
        <v>2.5436067353494327E-3</v>
      </c>
      <c r="CI923" s="482">
        <v>9.9486457482546899E-3</v>
      </c>
      <c r="CJ923" s="483">
        <v>9.8082059022275314E-4</v>
      </c>
    </row>
    <row r="924" spans="2:88">
      <c r="B924" s="280"/>
      <c r="C924" s="565">
        <f t="shared" si="124"/>
        <v>7</v>
      </c>
      <c r="D924" s="617" t="str">
        <f t="shared" si="124"/>
        <v>パルプ・紙・木製品</v>
      </c>
      <c r="E924" s="472">
        <v>2.5660540179660303E-2</v>
      </c>
      <c r="F924" s="473">
        <v>9.4663498037746499E-3</v>
      </c>
      <c r="G924" s="473">
        <v>8.374924209724537E-3</v>
      </c>
      <c r="H924" s="473">
        <v>6.8802085413794331E-3</v>
      </c>
      <c r="I924" s="473">
        <v>3.0840150651790549E-2</v>
      </c>
      <c r="J924" s="473">
        <v>1.7136035799034569E-2</v>
      </c>
      <c r="K924" s="473">
        <v>0.25016019440718346</v>
      </c>
      <c r="L924" s="473">
        <v>2.1136610349395495E-2</v>
      </c>
      <c r="M924" s="473">
        <v>1.0017087587309475E-3</v>
      </c>
      <c r="N924" s="473">
        <v>1.5771508228807282E-2</v>
      </c>
      <c r="O924" s="473">
        <v>2.0353682448981187E-2</v>
      </c>
      <c r="P924" s="473">
        <v>7.032778673837752E-3</v>
      </c>
      <c r="Q924" s="473">
        <v>1.684696484839137E-2</v>
      </c>
      <c r="R924" s="473">
        <v>8.0462623603167506E-3</v>
      </c>
      <c r="S924" s="473">
        <v>1.0316824093945074E-2</v>
      </c>
      <c r="T924" s="473">
        <v>6.4494825341519443E-3</v>
      </c>
      <c r="U924" s="473">
        <v>1.1781109100822964E-2</v>
      </c>
      <c r="V924" s="473">
        <v>9.8307849523451788E-3</v>
      </c>
      <c r="W924" s="473">
        <v>1.6288191923551097E-2</v>
      </c>
      <c r="X924" s="473">
        <v>1.1065788079920331E-2</v>
      </c>
      <c r="Y924" s="473">
        <v>8.2021859086087792E-3</v>
      </c>
      <c r="Z924" s="473">
        <v>0.11166337328605629</v>
      </c>
      <c r="AA924" s="473">
        <v>4.3270736498538354E-2</v>
      </c>
      <c r="AB924" s="473">
        <v>4.5512539680661462E-3</v>
      </c>
      <c r="AC924" s="473">
        <v>8.1685775616217697E-3</v>
      </c>
      <c r="AD924" s="473">
        <v>7.1266120456844745E-3</v>
      </c>
      <c r="AE924" s="473">
        <v>8.5816717023484285E-3</v>
      </c>
      <c r="AF924" s="473">
        <v>9.4520093254635996E-3</v>
      </c>
      <c r="AG924" s="473">
        <v>1.5721573528828206E-3</v>
      </c>
      <c r="AH924" s="473">
        <v>9.0927369390144033E-3</v>
      </c>
      <c r="AI924" s="473">
        <v>1.9350407681703666E-2</v>
      </c>
      <c r="AJ924" s="473">
        <v>4.8808993897037304E-3</v>
      </c>
      <c r="AK924" s="473">
        <v>1.1406068580090535E-2</v>
      </c>
      <c r="AL924" s="473">
        <v>1.1200568001231297E-2</v>
      </c>
      <c r="AM924" s="473">
        <v>2.0067452218112885E-2</v>
      </c>
      <c r="AN924" s="473">
        <v>6.3849722113914556E-3</v>
      </c>
      <c r="AO924" s="473">
        <v>1.0877618703799229E-2</v>
      </c>
      <c r="AP924" s="473">
        <v>1.5968285622621228E-2</v>
      </c>
      <c r="AQ924" s="473">
        <v>7.6218363072034414E-3</v>
      </c>
      <c r="AR924" s="473">
        <v>6.3467711433141576E-3</v>
      </c>
      <c r="AS924" s="473">
        <v>0.45270499007095816</v>
      </c>
      <c r="AT924" s="474">
        <v>5.2892440872763825E-3</v>
      </c>
      <c r="AU924" s="481">
        <v>3.8052657864034931E-2</v>
      </c>
      <c r="AV924" s="482">
        <v>1.6317269672904366E-2</v>
      </c>
      <c r="AW924" s="482">
        <v>1.0128153160959403E-2</v>
      </c>
      <c r="AX924" s="482">
        <v>7.396746585416579E-3</v>
      </c>
      <c r="AY924" s="482">
        <v>3.1289180271987134E-2</v>
      </c>
      <c r="AZ924" s="482">
        <v>1.3846205275699611E-2</v>
      </c>
      <c r="BA924" s="482">
        <v>1.3072867175803813</v>
      </c>
      <c r="BB924" s="482">
        <v>2.3788621928058862E-2</v>
      </c>
      <c r="BC924" s="482">
        <v>8.6701731864791327E-4</v>
      </c>
      <c r="BD924" s="482">
        <v>1.5740664457074539E-2</v>
      </c>
      <c r="BE924" s="482">
        <v>2.7391852631648693E-2</v>
      </c>
      <c r="BF924" s="482">
        <v>4.9985716781909741E-3</v>
      </c>
      <c r="BG924" s="482">
        <v>8.915296652137172E-3</v>
      </c>
      <c r="BH924" s="482">
        <v>8.2198192825485884E-3</v>
      </c>
      <c r="BI924" s="482">
        <v>6.3032952411407285E-3</v>
      </c>
      <c r="BJ924" s="482">
        <v>5.9728328331184266E-3</v>
      </c>
      <c r="BK924" s="482">
        <v>1.1822631593237806E-2</v>
      </c>
      <c r="BL924" s="482">
        <v>1.3645439406782997E-2</v>
      </c>
      <c r="BM924" s="482">
        <v>1.4141923921071236E-2</v>
      </c>
      <c r="BN924" s="482">
        <v>1.3112260981427844E-2</v>
      </c>
      <c r="BO924" s="482">
        <v>7.671718788407068E-3</v>
      </c>
      <c r="BP924" s="482">
        <v>9.887323407775378E-2</v>
      </c>
      <c r="BQ924" s="482">
        <v>5.5557228287289179E-2</v>
      </c>
      <c r="BR924" s="482">
        <v>6.6610361440561667E-3</v>
      </c>
      <c r="BS924" s="482">
        <v>1.0490497025557703E-2</v>
      </c>
      <c r="BT924" s="482">
        <v>8.6240545661608759E-3</v>
      </c>
      <c r="BU924" s="482">
        <v>1.2887103867634322E-2</v>
      </c>
      <c r="BV924" s="482">
        <v>1.1107577953294912E-2</v>
      </c>
      <c r="BW924" s="482">
        <v>2.4294305689156748E-3</v>
      </c>
      <c r="BX924" s="482">
        <v>1.0168473388100601E-2</v>
      </c>
      <c r="BY924" s="482">
        <v>2.3664570048936722E-2</v>
      </c>
      <c r="BZ924" s="482">
        <v>6.5261986188576374E-3</v>
      </c>
      <c r="CA924" s="482">
        <v>1.3075992122009515E-2</v>
      </c>
      <c r="CB924" s="482">
        <v>1.2167666380835176E-2</v>
      </c>
      <c r="CC924" s="482">
        <v>2.9069471257439649E-2</v>
      </c>
      <c r="CD924" s="482">
        <v>9.3802623982851083E-3</v>
      </c>
      <c r="CE924" s="482">
        <v>1.3123056260525092E-2</v>
      </c>
      <c r="CF924" s="482">
        <v>1.8206792999430566E-2</v>
      </c>
      <c r="CG924" s="482">
        <v>1.2026468255335711E-2</v>
      </c>
      <c r="CH924" s="482">
        <v>1.0021642659361321E-2</v>
      </c>
      <c r="CI924" s="482">
        <v>0.47218849909038629</v>
      </c>
      <c r="CJ924" s="483">
        <v>7.1247053754100922E-3</v>
      </c>
    </row>
    <row r="925" spans="2:88">
      <c r="B925" s="280"/>
      <c r="C925" s="565">
        <f t="shared" si="124"/>
        <v>8</v>
      </c>
      <c r="D925" s="617" t="str">
        <f t="shared" si="124"/>
        <v>化学製品</v>
      </c>
      <c r="E925" s="472">
        <v>4.3754716981859149E-2</v>
      </c>
      <c r="F925" s="473">
        <v>4.4454357170341102E-3</v>
      </c>
      <c r="G925" s="473">
        <v>1.6340438936539449E-2</v>
      </c>
      <c r="H925" s="473">
        <v>2.134060573636096E-2</v>
      </c>
      <c r="I925" s="473">
        <v>2.4077898836614965E-2</v>
      </c>
      <c r="J925" s="473">
        <v>0.12594298253252684</v>
      </c>
      <c r="K925" s="473">
        <v>4.417981191570805E-2</v>
      </c>
      <c r="L925" s="473">
        <v>0.27075404621761612</v>
      </c>
      <c r="M925" s="473">
        <v>2.6587469833516432E-3</v>
      </c>
      <c r="N925" s="473">
        <v>0.13763835694975002</v>
      </c>
      <c r="O925" s="473">
        <v>3.2263885179955716E-2</v>
      </c>
      <c r="P925" s="473">
        <v>9.4510211051069565E-3</v>
      </c>
      <c r="Q925" s="473">
        <v>2.5694228885041553E-2</v>
      </c>
      <c r="R925" s="473">
        <v>1.3619643643928375E-2</v>
      </c>
      <c r="S925" s="473">
        <v>1.2243454755404419E-2</v>
      </c>
      <c r="T925" s="473">
        <v>1.1242960691147193E-2</v>
      </c>
      <c r="U925" s="473">
        <v>3.6029354336129527E-2</v>
      </c>
      <c r="V925" s="473">
        <v>2.6701254762432132E-2</v>
      </c>
      <c r="W925" s="473">
        <v>2.6592435140939709E-2</v>
      </c>
      <c r="X925" s="473">
        <v>1.7934505665943401E-2</v>
      </c>
      <c r="Y925" s="473">
        <v>3.3485280619783245E-2</v>
      </c>
      <c r="Z925" s="473">
        <v>4.5406280600742616E-2</v>
      </c>
      <c r="AA925" s="473">
        <v>1.3539155120694335E-2</v>
      </c>
      <c r="AB925" s="473">
        <v>2.888687777737172E-3</v>
      </c>
      <c r="AC925" s="473">
        <v>1.4577829727364018E-2</v>
      </c>
      <c r="AD925" s="473">
        <v>1.2887598761075222E-2</v>
      </c>
      <c r="AE925" s="473">
        <v>3.1129861089149542E-3</v>
      </c>
      <c r="AF925" s="473">
        <v>3.1843631001296367E-3</v>
      </c>
      <c r="AG925" s="473">
        <v>6.4845225231466091E-4</v>
      </c>
      <c r="AH925" s="473">
        <v>2.8545413757168313E-3</v>
      </c>
      <c r="AI925" s="473">
        <v>5.0281945363463048E-3</v>
      </c>
      <c r="AJ925" s="473">
        <v>3.0765081880596715E-3</v>
      </c>
      <c r="AK925" s="473">
        <v>7.8004870895208326E-3</v>
      </c>
      <c r="AL925" s="473">
        <v>0.10918339627999334</v>
      </c>
      <c r="AM925" s="473">
        <v>7.8550820801521898E-3</v>
      </c>
      <c r="AN925" s="473">
        <v>8.9482023961147718E-3</v>
      </c>
      <c r="AO925" s="473">
        <v>8.3115251775914365E-3</v>
      </c>
      <c r="AP925" s="473">
        <v>1.1238860168952727E-2</v>
      </c>
      <c r="AQ925" s="473">
        <v>6.0928299133104092E-3</v>
      </c>
      <c r="AR925" s="473">
        <v>1.2265808360105124E-2</v>
      </c>
      <c r="AS925" s="473">
        <v>4.4176054939766791E-2</v>
      </c>
      <c r="AT925" s="474">
        <v>7.5007884137959901E-3</v>
      </c>
      <c r="AU925" s="481">
        <v>7.7112614834366086E-2</v>
      </c>
      <c r="AV925" s="482">
        <v>6.5855180725254052E-3</v>
      </c>
      <c r="AW925" s="482">
        <v>1.9835744469313934E-2</v>
      </c>
      <c r="AX925" s="482">
        <v>1.8338183870210766E-2</v>
      </c>
      <c r="AY925" s="482">
        <v>3.1032644910543035E-2</v>
      </c>
      <c r="AZ925" s="482">
        <v>0.11945915373235795</v>
      </c>
      <c r="BA925" s="482">
        <v>5.1311697840624455E-2</v>
      </c>
      <c r="BB925" s="482">
        <v>1.3278151601112476</v>
      </c>
      <c r="BC925" s="482">
        <v>2.5828991807023286E-3</v>
      </c>
      <c r="BD925" s="482">
        <v>0.22120609206036121</v>
      </c>
      <c r="BE925" s="482">
        <v>3.7938352865020973E-2</v>
      </c>
      <c r="BF925" s="482">
        <v>9.6153035314321469E-3</v>
      </c>
      <c r="BG925" s="482">
        <v>1.3985937387585169E-2</v>
      </c>
      <c r="BH925" s="482">
        <v>1.4061696173756386E-2</v>
      </c>
      <c r="BI925" s="482">
        <v>1.1760063138806131E-2</v>
      </c>
      <c r="BJ925" s="482">
        <v>1.2855945086386083E-2</v>
      </c>
      <c r="BK925" s="482">
        <v>3.0079441948819202E-2</v>
      </c>
      <c r="BL925" s="482">
        <v>2.6374844996889701E-2</v>
      </c>
      <c r="BM925" s="482">
        <v>2.7525433875745062E-2</v>
      </c>
      <c r="BN925" s="482">
        <v>2.5466571210379797E-2</v>
      </c>
      <c r="BO925" s="482">
        <v>3.083052817693633E-2</v>
      </c>
      <c r="BP925" s="482">
        <v>5.0019424319194775E-2</v>
      </c>
      <c r="BQ925" s="482">
        <v>1.5129751918071855E-2</v>
      </c>
      <c r="BR925" s="482">
        <v>3.143710681338173E-3</v>
      </c>
      <c r="BS925" s="482">
        <v>2.0373091191700467E-2</v>
      </c>
      <c r="BT925" s="482">
        <v>1.8368704173049311E-2</v>
      </c>
      <c r="BU925" s="482">
        <v>3.5937253374015449E-3</v>
      </c>
      <c r="BV925" s="482">
        <v>3.5293679893168284E-3</v>
      </c>
      <c r="BW925" s="482">
        <v>9.5276232417237222E-4</v>
      </c>
      <c r="BX925" s="482">
        <v>3.8777396563747959E-3</v>
      </c>
      <c r="BY925" s="482">
        <v>6.7929492723896277E-3</v>
      </c>
      <c r="BZ925" s="482">
        <v>4.3273403424452499E-3</v>
      </c>
      <c r="CA925" s="482">
        <v>1.1288280680436483E-2</v>
      </c>
      <c r="CB925" s="482">
        <v>0.12998262631235596</v>
      </c>
      <c r="CC925" s="482">
        <v>9.4790558311616899E-3</v>
      </c>
      <c r="CD925" s="482">
        <v>9.539877584753791E-3</v>
      </c>
      <c r="CE925" s="482">
        <v>1.0148136572428808E-2</v>
      </c>
      <c r="CF925" s="482">
        <v>1.3235966731054994E-2</v>
      </c>
      <c r="CG925" s="482">
        <v>8.2663097118140429E-3</v>
      </c>
      <c r="CH925" s="482">
        <v>2.0000792156738049E-2</v>
      </c>
      <c r="CI925" s="482">
        <v>4.417572929561147E-2</v>
      </c>
      <c r="CJ925" s="483">
        <v>1.1355424616043646E-2</v>
      </c>
    </row>
    <row r="926" spans="2:88">
      <c r="B926" s="280"/>
      <c r="C926" s="565">
        <f t="shared" si="124"/>
        <v>9</v>
      </c>
      <c r="D926" s="617" t="str">
        <f t="shared" si="124"/>
        <v>石油・石炭製品</v>
      </c>
      <c r="E926" s="472">
        <v>1.0253700147639936E-2</v>
      </c>
      <c r="F926" s="473">
        <v>5.1601707061796065E-3</v>
      </c>
      <c r="G926" s="473">
        <v>1.7016873324833613E-2</v>
      </c>
      <c r="H926" s="473">
        <v>2.8938439805577778E-2</v>
      </c>
      <c r="I926" s="473">
        <v>1.256672719409716E-2</v>
      </c>
      <c r="J926" s="473">
        <v>1.6939471565933586E-2</v>
      </c>
      <c r="K926" s="473">
        <v>1.3337745746585012E-2</v>
      </c>
      <c r="L926" s="473">
        <v>4.1749075883104031E-2</v>
      </c>
      <c r="M926" s="473">
        <v>1.7041816212476753E-2</v>
      </c>
      <c r="N926" s="473">
        <v>1.6878526346450554E-2</v>
      </c>
      <c r="O926" s="473">
        <v>1.5571844038830995E-2</v>
      </c>
      <c r="P926" s="473">
        <v>2.7457886798035857E-2</v>
      </c>
      <c r="Q926" s="473">
        <v>9.3011933824131282E-3</v>
      </c>
      <c r="R926" s="473">
        <v>1.6587634298501693E-2</v>
      </c>
      <c r="S926" s="473">
        <v>1.5291919853858409E-2</v>
      </c>
      <c r="T926" s="473">
        <v>1.0497425409686604E-2</v>
      </c>
      <c r="U926" s="473">
        <v>1.0486164921505486E-2</v>
      </c>
      <c r="V926" s="473">
        <v>7.5224832158188688E-3</v>
      </c>
      <c r="W926" s="473">
        <v>1.129326357405616E-2</v>
      </c>
      <c r="X926" s="473">
        <v>6.7764416006901888E-3</v>
      </c>
      <c r="Y926" s="473">
        <v>1.2550252854446792E-2</v>
      </c>
      <c r="Z926" s="473">
        <v>7.2648974233700805E-3</v>
      </c>
      <c r="AA926" s="473">
        <v>1.5209403525923836E-2</v>
      </c>
      <c r="AB926" s="473">
        <v>1.4910228101101161E-2</v>
      </c>
      <c r="AC926" s="473">
        <v>7.5204035920499561E-3</v>
      </c>
      <c r="AD926" s="473">
        <v>8.2872509201742366E-3</v>
      </c>
      <c r="AE926" s="473">
        <v>3.7988281151231269E-3</v>
      </c>
      <c r="AF926" s="473">
        <v>2.8525146408276245E-3</v>
      </c>
      <c r="AG926" s="473">
        <v>6.4820973172895777E-4</v>
      </c>
      <c r="AH926" s="473">
        <v>9.1576469793404197E-3</v>
      </c>
      <c r="AI926" s="473">
        <v>3.7340449003694684E-3</v>
      </c>
      <c r="AJ926" s="473">
        <v>4.0127281097216147E-3</v>
      </c>
      <c r="AK926" s="473">
        <v>4.2512550554357183E-3</v>
      </c>
      <c r="AL926" s="473">
        <v>1.0932187396277946E-2</v>
      </c>
      <c r="AM926" s="473">
        <v>4.3200013162034744E-3</v>
      </c>
      <c r="AN926" s="473">
        <v>3.8074438586746156E-3</v>
      </c>
      <c r="AO926" s="473">
        <v>7.9570882331938559E-3</v>
      </c>
      <c r="AP926" s="473">
        <v>8.7319039700722127E-3</v>
      </c>
      <c r="AQ926" s="473">
        <v>4.2539286752832977E-3</v>
      </c>
      <c r="AR926" s="473">
        <v>4.6250714599137708E-3</v>
      </c>
      <c r="AS926" s="473">
        <v>1.4148988351549182E-2</v>
      </c>
      <c r="AT926" s="474">
        <v>7.9575492923123891E-3</v>
      </c>
      <c r="AU926" s="481">
        <v>2.9929786427749568E-2</v>
      </c>
      <c r="AV926" s="482">
        <v>2.3743730085198027E-2</v>
      </c>
      <c r="AW926" s="482">
        <v>5.4916353659244459E-2</v>
      </c>
      <c r="AX926" s="482">
        <v>8.4942893471884273E-2</v>
      </c>
      <c r="AY926" s="482">
        <v>1.8154519408941298E-2</v>
      </c>
      <c r="AZ926" s="482">
        <v>2.0847563792118159E-2</v>
      </c>
      <c r="BA926" s="482">
        <v>1.9019655530803998E-2</v>
      </c>
      <c r="BB926" s="482">
        <v>9.0171819911454676E-2</v>
      </c>
      <c r="BC926" s="482">
        <v>1.053838104788354</v>
      </c>
      <c r="BD926" s="482">
        <v>2.2998344206089566E-2</v>
      </c>
      <c r="BE926" s="482">
        <v>3.4074603888086467E-2</v>
      </c>
      <c r="BF926" s="482">
        <v>4.862902341343682E-2</v>
      </c>
      <c r="BG926" s="482">
        <v>1.2023172738315333E-2</v>
      </c>
      <c r="BH926" s="482">
        <v>2.1199047807625802E-2</v>
      </c>
      <c r="BI926" s="482">
        <v>1.4086192043241975E-2</v>
      </c>
      <c r="BJ926" s="482">
        <v>1.2705258650569137E-2</v>
      </c>
      <c r="BK926" s="482">
        <v>1.153329071352374E-2</v>
      </c>
      <c r="BL926" s="482">
        <v>1.0498338252601611E-2</v>
      </c>
      <c r="BM926" s="482">
        <v>1.1147572802595797E-2</v>
      </c>
      <c r="BN926" s="482">
        <v>8.3753710914607031E-3</v>
      </c>
      <c r="BO926" s="482">
        <v>1.4661643213345265E-2</v>
      </c>
      <c r="BP926" s="482">
        <v>1.8763953483418316E-2</v>
      </c>
      <c r="BQ926" s="482">
        <v>2.5089520803756649E-2</v>
      </c>
      <c r="BR926" s="482">
        <v>5.1127470560304193E-2</v>
      </c>
      <c r="BS926" s="482">
        <v>2.0131462930697248E-2</v>
      </c>
      <c r="BT926" s="482">
        <v>2.365047356228818E-2</v>
      </c>
      <c r="BU926" s="482">
        <v>1.5227521645133874E-2</v>
      </c>
      <c r="BV926" s="482">
        <v>6.3463434423863046E-3</v>
      </c>
      <c r="BW926" s="482">
        <v>2.173438179147912E-3</v>
      </c>
      <c r="BX926" s="482">
        <v>4.8251383906475043E-2</v>
      </c>
      <c r="BY926" s="482">
        <v>8.2241774058833227E-3</v>
      </c>
      <c r="BZ926" s="482">
        <v>1.6046314256696538E-2</v>
      </c>
      <c r="CA926" s="482">
        <v>9.6548843846561098E-3</v>
      </c>
      <c r="CB926" s="482">
        <v>1.5297997619345719E-2</v>
      </c>
      <c r="CC926" s="482">
        <v>1.1027230711322479E-2</v>
      </c>
      <c r="CD926" s="482">
        <v>7.5955784836169559E-3</v>
      </c>
      <c r="CE926" s="482">
        <v>2.1251028358852991E-2</v>
      </c>
      <c r="CF926" s="482">
        <v>1.5112907583004754E-2</v>
      </c>
      <c r="CG926" s="482">
        <v>1.7458078049327162E-2</v>
      </c>
      <c r="CH926" s="482">
        <v>1.5475550832812815E-2</v>
      </c>
      <c r="CI926" s="482">
        <v>1.6606413682634644E-2</v>
      </c>
      <c r="CJ926" s="483">
        <v>2.9462658498386956E-2</v>
      </c>
    </row>
    <row r="927" spans="2:88">
      <c r="B927" s="280"/>
      <c r="C927" s="565">
        <f t="shared" si="124"/>
        <v>10</v>
      </c>
      <c r="D927" s="617" t="str">
        <f t="shared" si="124"/>
        <v>プラスチック・ゴム製品</v>
      </c>
      <c r="E927" s="472">
        <v>1.1949976910590311E-2</v>
      </c>
      <c r="F927" s="473">
        <v>8.2923069799109815E-3</v>
      </c>
      <c r="G927" s="473">
        <v>1.823222859638619E-2</v>
      </c>
      <c r="H927" s="473">
        <v>1.1059543708031401E-2</v>
      </c>
      <c r="I927" s="473">
        <v>2.3376051082447846E-2</v>
      </c>
      <c r="J927" s="473">
        <v>1.8156932130840547E-2</v>
      </c>
      <c r="K927" s="473">
        <v>3.2728113662009423E-2</v>
      </c>
      <c r="L927" s="473">
        <v>2.0777095762621219E-2</v>
      </c>
      <c r="M927" s="473">
        <v>1.2794864697674973E-3</v>
      </c>
      <c r="N927" s="473">
        <v>0.1689854939482861</v>
      </c>
      <c r="O927" s="473">
        <v>1.419143277240368E-2</v>
      </c>
      <c r="P927" s="473">
        <v>4.9112520864587408E-3</v>
      </c>
      <c r="Q927" s="473">
        <v>2.512724254593415E-2</v>
      </c>
      <c r="R927" s="473">
        <v>8.7731343103815834E-3</v>
      </c>
      <c r="S927" s="473">
        <v>1.7381931064399409E-2</v>
      </c>
      <c r="T927" s="473">
        <v>1.7212426910048498E-2</v>
      </c>
      <c r="U927" s="473">
        <v>5.1192809606487262E-2</v>
      </c>
      <c r="V927" s="473">
        <v>2.4251180957106933E-2</v>
      </c>
      <c r="W927" s="473">
        <v>5.2949338005494243E-2</v>
      </c>
      <c r="X927" s="473">
        <v>3.6102305301322822E-2</v>
      </c>
      <c r="Y927" s="473">
        <v>7.3854505788327376E-2</v>
      </c>
      <c r="Z927" s="473">
        <v>5.3679573849128359E-2</v>
      </c>
      <c r="AA927" s="473">
        <v>1.6816879908740773E-2</v>
      </c>
      <c r="AB927" s="473">
        <v>3.0039931872787623E-3</v>
      </c>
      <c r="AC927" s="473">
        <v>3.3347604419294588E-2</v>
      </c>
      <c r="AD927" s="473">
        <v>1.2826053663230154E-2</v>
      </c>
      <c r="AE927" s="473">
        <v>7.4450329437389636E-3</v>
      </c>
      <c r="AF927" s="473">
        <v>5.9845600855554766E-3</v>
      </c>
      <c r="AG927" s="473">
        <v>1.240619353472321E-3</v>
      </c>
      <c r="AH927" s="473">
        <v>4.6029915408324542E-3</v>
      </c>
      <c r="AI927" s="473">
        <v>6.2386285785331046E-3</v>
      </c>
      <c r="AJ927" s="473">
        <v>4.4320310932718212E-3</v>
      </c>
      <c r="AK927" s="473">
        <v>6.3214512441623549E-3</v>
      </c>
      <c r="AL927" s="473">
        <v>7.4633377662252694E-3</v>
      </c>
      <c r="AM927" s="473">
        <v>1.0839315849606502E-2</v>
      </c>
      <c r="AN927" s="473">
        <v>1.6742533757502561E-2</v>
      </c>
      <c r="AO927" s="473">
        <v>7.6296683619812818E-3</v>
      </c>
      <c r="AP927" s="473">
        <v>9.7911045119167001E-3</v>
      </c>
      <c r="AQ927" s="473">
        <v>7.6761891077693351E-3</v>
      </c>
      <c r="AR927" s="473">
        <v>4.6250800667655316E-3</v>
      </c>
      <c r="AS927" s="473">
        <v>6.047921367714186E-2</v>
      </c>
      <c r="AT927" s="474">
        <v>5.9604859127469446E-3</v>
      </c>
      <c r="AU927" s="481">
        <v>1.6617284212090602E-2</v>
      </c>
      <c r="AV927" s="482">
        <v>1.9495280348154967E-2</v>
      </c>
      <c r="AW927" s="482">
        <v>2.4448180492521877E-2</v>
      </c>
      <c r="AX927" s="482">
        <v>1.1560052810379678E-2</v>
      </c>
      <c r="AY927" s="482">
        <v>2.8830793888187933E-2</v>
      </c>
      <c r="AZ927" s="482">
        <v>1.7101075671840126E-2</v>
      </c>
      <c r="BA927" s="482">
        <v>3.2899685250728693E-2</v>
      </c>
      <c r="BB927" s="482">
        <v>2.8161263755178252E-2</v>
      </c>
      <c r="BC927" s="482">
        <v>8.9633141463178224E-4</v>
      </c>
      <c r="BD927" s="482">
        <v>1.2210343887645447</v>
      </c>
      <c r="BE927" s="482">
        <v>1.2536252645049961E-2</v>
      </c>
      <c r="BF927" s="482">
        <v>4.337505958598175E-3</v>
      </c>
      <c r="BG927" s="482">
        <v>1.0386118188247537E-2</v>
      </c>
      <c r="BH927" s="482">
        <v>8.7723626682405745E-3</v>
      </c>
      <c r="BI927" s="482">
        <v>1.9368579719794363E-2</v>
      </c>
      <c r="BJ927" s="482">
        <v>2.8160087395768883E-2</v>
      </c>
      <c r="BK927" s="482">
        <v>4.8440468563878285E-2</v>
      </c>
      <c r="BL927" s="482">
        <v>2.8345658297437296E-2</v>
      </c>
      <c r="BM927" s="482">
        <v>4.8759703769219259E-2</v>
      </c>
      <c r="BN927" s="482">
        <v>5.0623269687026309E-2</v>
      </c>
      <c r="BO927" s="482">
        <v>6.5859589383679321E-2</v>
      </c>
      <c r="BP927" s="482">
        <v>6.5315779400329455E-2</v>
      </c>
      <c r="BQ927" s="482">
        <v>1.9828584600408674E-2</v>
      </c>
      <c r="BR927" s="482">
        <v>3.0486610629426535E-3</v>
      </c>
      <c r="BS927" s="482">
        <v>4.7087248572880915E-2</v>
      </c>
      <c r="BT927" s="482">
        <v>1.7260167758299191E-2</v>
      </c>
      <c r="BU927" s="482">
        <v>8.7228871780808213E-3</v>
      </c>
      <c r="BV927" s="482">
        <v>7.1199448057124365E-3</v>
      </c>
      <c r="BW927" s="482">
        <v>1.9104769052067753E-3</v>
      </c>
      <c r="BX927" s="482">
        <v>6.1570590793278519E-3</v>
      </c>
      <c r="BY927" s="482">
        <v>1.0666853068521125E-2</v>
      </c>
      <c r="BZ927" s="482">
        <v>6.2507217026988044E-3</v>
      </c>
      <c r="CA927" s="482">
        <v>8.04113511451327E-3</v>
      </c>
      <c r="CB927" s="482">
        <v>7.9955029467530733E-3</v>
      </c>
      <c r="CC927" s="482">
        <v>1.408042480222116E-2</v>
      </c>
      <c r="CD927" s="482">
        <v>1.5278869440438339E-2</v>
      </c>
      <c r="CE927" s="482">
        <v>9.5125124184117851E-3</v>
      </c>
      <c r="CF927" s="482">
        <v>1.1097322876927994E-2</v>
      </c>
      <c r="CG927" s="482">
        <v>1.1033473300477934E-2</v>
      </c>
      <c r="CH927" s="482">
        <v>6.4879145824882078E-3</v>
      </c>
      <c r="CI927" s="482">
        <v>7.0263997205861517E-2</v>
      </c>
      <c r="CJ927" s="483">
        <v>8.6758911530509051E-3</v>
      </c>
    </row>
    <row r="928" spans="2:88">
      <c r="B928" s="280"/>
      <c r="C928" s="565">
        <f t="shared" si="124"/>
        <v>11</v>
      </c>
      <c r="D928" s="617" t="str">
        <f t="shared" si="124"/>
        <v>窯業・土石製品</v>
      </c>
      <c r="E928" s="472">
        <v>1.9553166963413699E-3</v>
      </c>
      <c r="F928" s="473">
        <v>9.7933561264228457E-4</v>
      </c>
      <c r="G928" s="473">
        <v>1.2920691548274034E-3</v>
      </c>
      <c r="H928" s="473">
        <v>1.1703869714524333E-3</v>
      </c>
      <c r="I928" s="473">
        <v>3.847858852912073E-3</v>
      </c>
      <c r="J928" s="473">
        <v>2.4193963108266074E-3</v>
      </c>
      <c r="K928" s="473">
        <v>7.4829812976804112E-3</v>
      </c>
      <c r="L928" s="473">
        <v>6.6431702407594535E-3</v>
      </c>
      <c r="M928" s="473">
        <v>2.0861696387809053E-4</v>
      </c>
      <c r="N928" s="473">
        <v>5.3275765937592983E-3</v>
      </c>
      <c r="O928" s="473">
        <v>3.7855575440286567E-2</v>
      </c>
      <c r="P928" s="473">
        <v>6.8073913617925051E-3</v>
      </c>
      <c r="Q928" s="473">
        <v>2.3821478706673806E-2</v>
      </c>
      <c r="R928" s="473">
        <v>5.5330457260229409E-3</v>
      </c>
      <c r="S928" s="473">
        <v>6.3727386445952125E-3</v>
      </c>
      <c r="T928" s="473">
        <v>5.2083837157290234E-3</v>
      </c>
      <c r="U928" s="473">
        <v>1.4438568619508969E-2</v>
      </c>
      <c r="V928" s="473">
        <v>1.8163391274787322E-2</v>
      </c>
      <c r="W928" s="473">
        <v>1.039260800016416E-2</v>
      </c>
      <c r="X928" s="473">
        <v>9.3595779216872465E-3</v>
      </c>
      <c r="Y928" s="473">
        <v>1.2649304291051299E-2</v>
      </c>
      <c r="Z928" s="473">
        <v>1.0839741977010819E-2</v>
      </c>
      <c r="AA928" s="473">
        <v>3.1821537898126875E-2</v>
      </c>
      <c r="AB928" s="473">
        <v>8.6389661243274542E-4</v>
      </c>
      <c r="AC928" s="473">
        <v>3.0300457122457926E-3</v>
      </c>
      <c r="AD928" s="473">
        <v>9.6115375983466694E-4</v>
      </c>
      <c r="AE928" s="473">
        <v>6.1651774535806186E-4</v>
      </c>
      <c r="AF928" s="473">
        <v>5.8286589826047014E-4</v>
      </c>
      <c r="AG928" s="473">
        <v>4.2654274993715455E-4</v>
      </c>
      <c r="AH928" s="473">
        <v>5.7470227564801718E-4</v>
      </c>
      <c r="AI928" s="473">
        <v>9.2305306354187539E-4</v>
      </c>
      <c r="AJ928" s="473">
        <v>7.8480359877309744E-4</v>
      </c>
      <c r="AK928" s="473">
        <v>2.0816872226929917E-3</v>
      </c>
      <c r="AL928" s="473">
        <v>2.0316346282700419E-3</v>
      </c>
      <c r="AM928" s="473">
        <v>1.05200245694741E-3</v>
      </c>
      <c r="AN928" s="473">
        <v>2.5437514362000885E-3</v>
      </c>
      <c r="AO928" s="473">
        <v>1.9780653912782292E-3</v>
      </c>
      <c r="AP928" s="473">
        <v>2.3685426132308228E-3</v>
      </c>
      <c r="AQ928" s="473">
        <v>1.0784155124428387E-3</v>
      </c>
      <c r="AR928" s="473">
        <v>7.3040954298970648E-4</v>
      </c>
      <c r="AS928" s="473">
        <v>6.3623419129935303E-3</v>
      </c>
      <c r="AT928" s="474">
        <v>2.917550282810784E-3</v>
      </c>
      <c r="AU928" s="481">
        <v>4.2177804682613177E-3</v>
      </c>
      <c r="AV928" s="482">
        <v>1.4112667555029803E-3</v>
      </c>
      <c r="AW928" s="482">
        <v>1.4212571921221964E-3</v>
      </c>
      <c r="AX928" s="482">
        <v>1.6461904584817067E-3</v>
      </c>
      <c r="AY928" s="482">
        <v>4.432901848645354E-3</v>
      </c>
      <c r="AZ928" s="482">
        <v>2.0212412165880795E-3</v>
      </c>
      <c r="BA928" s="482">
        <v>5.0883784928049663E-3</v>
      </c>
      <c r="BB928" s="482">
        <v>8.9174267799587321E-3</v>
      </c>
      <c r="BC928" s="482">
        <v>4.5142044930483955E-4</v>
      </c>
      <c r="BD928" s="482">
        <v>5.5280778203485896E-3</v>
      </c>
      <c r="BE928" s="482">
        <v>1.0768560670868039</v>
      </c>
      <c r="BF928" s="482">
        <v>1.0012248299709158E-2</v>
      </c>
      <c r="BG928" s="482">
        <v>1.099772011913887E-2</v>
      </c>
      <c r="BH928" s="482">
        <v>6.9181993158090654E-3</v>
      </c>
      <c r="BI928" s="482">
        <v>9.5066411807760588E-3</v>
      </c>
      <c r="BJ928" s="482">
        <v>7.4164564359881346E-3</v>
      </c>
      <c r="BK928" s="482">
        <v>2.3258630334593286E-2</v>
      </c>
      <c r="BL928" s="482">
        <v>4.2687693568770918E-2</v>
      </c>
      <c r="BM928" s="482">
        <v>1.4791289005343196E-2</v>
      </c>
      <c r="BN928" s="482">
        <v>1.1798312486827311E-2</v>
      </c>
      <c r="BO928" s="482">
        <v>1.1515084618115781E-2</v>
      </c>
      <c r="BP928" s="482">
        <v>5.9196825686605014E-3</v>
      </c>
      <c r="BQ928" s="482">
        <v>5.1238711071537192E-2</v>
      </c>
      <c r="BR928" s="482">
        <v>1.2163776921116172E-3</v>
      </c>
      <c r="BS928" s="482">
        <v>7.0901047257390017E-3</v>
      </c>
      <c r="BT928" s="482">
        <v>1.3146826812247892E-3</v>
      </c>
      <c r="BU928" s="482">
        <v>8.6967410647124032E-4</v>
      </c>
      <c r="BV928" s="482">
        <v>6.6627201990615114E-4</v>
      </c>
      <c r="BW928" s="482">
        <v>6.7921377697008985E-4</v>
      </c>
      <c r="BX928" s="482">
        <v>9.8688197948582253E-4</v>
      </c>
      <c r="BY928" s="482">
        <v>1.0276745273995352E-3</v>
      </c>
      <c r="BZ928" s="482">
        <v>1.2406947085192622E-3</v>
      </c>
      <c r="CA928" s="482">
        <v>2.5772695661914874E-3</v>
      </c>
      <c r="CB928" s="482">
        <v>2.3181163507440716E-3</v>
      </c>
      <c r="CC928" s="482">
        <v>1.3006266431486451E-3</v>
      </c>
      <c r="CD928" s="482">
        <v>1.905663142718864E-3</v>
      </c>
      <c r="CE928" s="482">
        <v>2.7661675624242586E-3</v>
      </c>
      <c r="CF928" s="482">
        <v>3.1221486025970135E-3</v>
      </c>
      <c r="CG928" s="482">
        <v>1.8834570314871979E-3</v>
      </c>
      <c r="CH928" s="482">
        <v>1.3102450401297431E-3</v>
      </c>
      <c r="CI928" s="482">
        <v>8.9210683244696706E-3</v>
      </c>
      <c r="CJ928" s="483">
        <v>5.2078649069951652E-3</v>
      </c>
    </row>
    <row r="929" spans="2:88">
      <c r="B929" s="280"/>
      <c r="C929" s="565">
        <f t="shared" si="124"/>
        <v>12</v>
      </c>
      <c r="D929" s="617" t="str">
        <f t="shared" si="124"/>
        <v>鉄鋼</v>
      </c>
      <c r="E929" s="472">
        <v>4.2999262096616109E-3</v>
      </c>
      <c r="F929" s="473">
        <v>4.9469578449045631E-3</v>
      </c>
      <c r="G929" s="473">
        <v>1.108198833075711E-2</v>
      </c>
      <c r="H929" s="473">
        <v>1.6268240129309646E-2</v>
      </c>
      <c r="I929" s="473">
        <v>8.7351737747139811E-3</v>
      </c>
      <c r="J929" s="473">
        <v>5.9718137201888767E-3</v>
      </c>
      <c r="K929" s="473">
        <v>7.6054783100005949E-2</v>
      </c>
      <c r="L929" s="473">
        <v>8.5759743268112171E-3</v>
      </c>
      <c r="M929" s="473">
        <v>1.7371231285029328E-3</v>
      </c>
      <c r="N929" s="473">
        <v>1.4533172147342477E-2</v>
      </c>
      <c r="O929" s="473">
        <v>2.7815900306180093E-2</v>
      </c>
      <c r="P929" s="473">
        <v>0.73489600380490783</v>
      </c>
      <c r="Q929" s="473">
        <v>1.3687982415213554E-2</v>
      </c>
      <c r="R929" s="473">
        <v>0.4483735788348005</v>
      </c>
      <c r="S929" s="473">
        <v>0.40309294645551441</v>
      </c>
      <c r="T929" s="473">
        <v>0.23490395064610692</v>
      </c>
      <c r="U929" s="473">
        <v>0.11097073730256413</v>
      </c>
      <c r="V929" s="473">
        <v>1.9811780539856202E-2</v>
      </c>
      <c r="W929" s="473">
        <v>0.15503316292644359</v>
      </c>
      <c r="X929" s="473">
        <v>4.7077463146092069E-2</v>
      </c>
      <c r="Y929" s="473">
        <v>0.17326620786059016</v>
      </c>
      <c r="Z929" s="473">
        <v>8.89582141266647E-2</v>
      </c>
      <c r="AA929" s="473">
        <v>8.7877888085435216E-2</v>
      </c>
      <c r="AB929" s="473">
        <v>4.2948766948309449E-3</v>
      </c>
      <c r="AC929" s="473">
        <v>9.7632692662663594E-3</v>
      </c>
      <c r="AD929" s="473">
        <v>2.9353477963081033E-3</v>
      </c>
      <c r="AE929" s="473">
        <v>2.9566689717502059E-3</v>
      </c>
      <c r="AF929" s="473">
        <v>2.9546048200228539E-3</v>
      </c>
      <c r="AG929" s="473">
        <v>1.3997778468022915E-3</v>
      </c>
      <c r="AH929" s="473">
        <v>5.6476832917675031E-3</v>
      </c>
      <c r="AI929" s="473">
        <v>4.5363499668225867E-3</v>
      </c>
      <c r="AJ929" s="473">
        <v>4.8540740775877191E-3</v>
      </c>
      <c r="AK929" s="473">
        <v>3.2447349364128613E-3</v>
      </c>
      <c r="AL929" s="473">
        <v>3.7177564928245737E-3</v>
      </c>
      <c r="AM929" s="473">
        <v>4.313664591156883E-3</v>
      </c>
      <c r="AN929" s="473">
        <v>1.8558756531516309E-2</v>
      </c>
      <c r="AO929" s="473">
        <v>3.4644145582157556E-3</v>
      </c>
      <c r="AP929" s="473">
        <v>5.0766335537611711E-3</v>
      </c>
      <c r="AQ929" s="473">
        <v>2.3620696555861887E-3</v>
      </c>
      <c r="AR929" s="473">
        <v>3.4705787530220238E-3</v>
      </c>
      <c r="AS929" s="473">
        <v>2.6706495655759891E-2</v>
      </c>
      <c r="AT929" s="474">
        <v>1.2290190025581309E-2</v>
      </c>
      <c r="AU929" s="481">
        <v>4.5401180752639783E-3</v>
      </c>
      <c r="AV929" s="482">
        <v>2.2954746965834273E-3</v>
      </c>
      <c r="AW929" s="482">
        <v>1.1170391317333833E-2</v>
      </c>
      <c r="AX929" s="482">
        <v>1.7693638796604693E-2</v>
      </c>
      <c r="AY929" s="482">
        <v>9.2895222065764223E-3</v>
      </c>
      <c r="AZ929" s="482">
        <v>4.0562745030436219E-3</v>
      </c>
      <c r="BA929" s="482">
        <v>3.3110733835656575E-2</v>
      </c>
      <c r="BB929" s="482">
        <v>7.9387636664424045E-3</v>
      </c>
      <c r="BC929" s="482">
        <v>9.4000205870542941E-4</v>
      </c>
      <c r="BD929" s="482">
        <v>1.2077425635525593E-2</v>
      </c>
      <c r="BE929" s="482">
        <v>2.4918365217585784E-2</v>
      </c>
      <c r="BF929" s="482">
        <v>2.0047225739781029</v>
      </c>
      <c r="BG929" s="482">
        <v>6.3216506795992049E-3</v>
      </c>
      <c r="BH929" s="482">
        <v>0.46360864221692544</v>
      </c>
      <c r="BI929" s="482">
        <v>0.26861985505941327</v>
      </c>
      <c r="BJ929" s="482">
        <v>0.22950265016066651</v>
      </c>
      <c r="BK929" s="482">
        <v>7.1644381682369113E-2</v>
      </c>
      <c r="BL929" s="482">
        <v>3.1350952664091783E-2</v>
      </c>
      <c r="BM929" s="482">
        <v>0.11232710182383268</v>
      </c>
      <c r="BN929" s="482">
        <v>3.853323244384043E-2</v>
      </c>
      <c r="BO929" s="482">
        <v>0.18558146611117379</v>
      </c>
      <c r="BP929" s="482">
        <v>1.4874023871817984E-2</v>
      </c>
      <c r="BQ929" s="482">
        <v>9.139563052272795E-2</v>
      </c>
      <c r="BR929" s="482">
        <v>3.3989886597056772E-3</v>
      </c>
      <c r="BS929" s="482">
        <v>9.105617873360481E-3</v>
      </c>
      <c r="BT929" s="482">
        <v>2.6593980760841575E-3</v>
      </c>
      <c r="BU929" s="482">
        <v>3.6766525434264812E-3</v>
      </c>
      <c r="BV929" s="482">
        <v>2.6289303115146247E-3</v>
      </c>
      <c r="BW929" s="482">
        <v>1.5929248273208367E-3</v>
      </c>
      <c r="BX929" s="482">
        <v>6.9257112956696973E-3</v>
      </c>
      <c r="BY929" s="482">
        <v>4.0610069128970512E-3</v>
      </c>
      <c r="BZ929" s="482">
        <v>5.8032959855184637E-3</v>
      </c>
      <c r="CA929" s="482">
        <v>2.714530685659734E-3</v>
      </c>
      <c r="CB929" s="482">
        <v>3.149490836277483E-3</v>
      </c>
      <c r="CC929" s="482">
        <v>4.1570602887062514E-3</v>
      </c>
      <c r="CD929" s="482">
        <v>1.1208392220373778E-2</v>
      </c>
      <c r="CE929" s="482">
        <v>3.4410051613361558E-3</v>
      </c>
      <c r="CF929" s="482">
        <v>4.9981869124128718E-3</v>
      </c>
      <c r="CG929" s="482">
        <v>2.5007294231550099E-3</v>
      </c>
      <c r="CH929" s="482">
        <v>3.9946630355779406E-3</v>
      </c>
      <c r="CI929" s="482">
        <v>1.7481574401117687E-2</v>
      </c>
      <c r="CJ929" s="483">
        <v>1.5214683507989E-2</v>
      </c>
    </row>
    <row r="930" spans="2:88">
      <c r="B930" s="280"/>
      <c r="C930" s="565">
        <f t="shared" si="124"/>
        <v>13</v>
      </c>
      <c r="D930" s="617" t="str">
        <f t="shared" si="124"/>
        <v>非鉄金属</v>
      </c>
      <c r="E930" s="472">
        <v>2.0330206137092054E-3</v>
      </c>
      <c r="F930" s="473">
        <v>6.1878363441929393E-3</v>
      </c>
      <c r="G930" s="473">
        <v>2.759231163548558E-3</v>
      </c>
      <c r="H930" s="473">
        <v>2.984601685498133E-3</v>
      </c>
      <c r="I930" s="473">
        <v>3.4358218206253649E-3</v>
      </c>
      <c r="J930" s="473">
        <v>3.0114678534277324E-3</v>
      </c>
      <c r="K930" s="473">
        <v>1.0542420447097625E-2</v>
      </c>
      <c r="L930" s="473">
        <v>1.0759037028494393E-2</v>
      </c>
      <c r="M930" s="473">
        <v>3.1559220506456755E-4</v>
      </c>
      <c r="N930" s="473">
        <v>5.5587728975091764E-3</v>
      </c>
      <c r="O930" s="473">
        <v>1.0012048554148292E-2</v>
      </c>
      <c r="P930" s="473">
        <v>1.0955150765992273E-2</v>
      </c>
      <c r="Q930" s="473">
        <v>0.361352293953693</v>
      </c>
      <c r="R930" s="473">
        <v>6.6659588877091669E-2</v>
      </c>
      <c r="S930" s="473">
        <v>2.5006641177137495E-2</v>
      </c>
      <c r="T930" s="473">
        <v>2.4476015150159174E-2</v>
      </c>
      <c r="U930" s="473">
        <v>2.6988616640785276E-2</v>
      </c>
      <c r="V930" s="473">
        <v>2.5977357722706391E-2</v>
      </c>
      <c r="W930" s="473">
        <v>8.1784542227989851E-2</v>
      </c>
      <c r="X930" s="473">
        <v>2.7390553879043777E-2</v>
      </c>
      <c r="Y930" s="473">
        <v>3.7256917418246924E-2</v>
      </c>
      <c r="Z930" s="473">
        <v>0.15147665682204967</v>
      </c>
      <c r="AA930" s="473">
        <v>1.2857330301165445E-2</v>
      </c>
      <c r="AB930" s="473">
        <v>2.1352077903072763E-3</v>
      </c>
      <c r="AC930" s="473">
        <v>2.0896514876650413E-3</v>
      </c>
      <c r="AD930" s="473">
        <v>9.7414040727835651E-4</v>
      </c>
      <c r="AE930" s="473">
        <v>8.240804734332462E-4</v>
      </c>
      <c r="AF930" s="473">
        <v>1.0147496621753073E-3</v>
      </c>
      <c r="AG930" s="473">
        <v>2.7667245849204153E-4</v>
      </c>
      <c r="AH930" s="473">
        <v>1.1907223017093248E-3</v>
      </c>
      <c r="AI930" s="473">
        <v>1.6705149980166152E-3</v>
      </c>
      <c r="AJ930" s="473">
        <v>1.4314134950376674E-3</v>
      </c>
      <c r="AK930" s="473">
        <v>1.4969749963282522E-3</v>
      </c>
      <c r="AL930" s="473">
        <v>2.6199430826414714E-3</v>
      </c>
      <c r="AM930" s="473">
        <v>1.9800141905097581E-3</v>
      </c>
      <c r="AN930" s="473">
        <v>4.7838027584180751E-3</v>
      </c>
      <c r="AO930" s="473">
        <v>1.5502087747016797E-3</v>
      </c>
      <c r="AP930" s="473">
        <v>1.7736514362806436E-3</v>
      </c>
      <c r="AQ930" s="473">
        <v>1.0739636327269731E-3</v>
      </c>
      <c r="AR930" s="473">
        <v>1.4878850844564407E-3</v>
      </c>
      <c r="AS930" s="473">
        <v>1.7169498047813363E-2</v>
      </c>
      <c r="AT930" s="474">
        <v>3.6809151302272126E-3</v>
      </c>
      <c r="AU930" s="481">
        <v>1.2977039529182078E-3</v>
      </c>
      <c r="AV930" s="482">
        <v>5.607247124375371E-4</v>
      </c>
      <c r="AW930" s="482">
        <v>2.4633437541931162E-3</v>
      </c>
      <c r="AX930" s="482">
        <v>2.662777489452824E-3</v>
      </c>
      <c r="AY930" s="482">
        <v>3.0668746038242812E-3</v>
      </c>
      <c r="AZ930" s="482">
        <v>1.3139951275943304E-3</v>
      </c>
      <c r="BA930" s="482">
        <v>4.659877022116345E-3</v>
      </c>
      <c r="BB930" s="482">
        <v>6.655538239602749E-3</v>
      </c>
      <c r="BC930" s="482">
        <v>1.8966723578555883E-4</v>
      </c>
      <c r="BD930" s="482">
        <v>4.5500546061268202E-3</v>
      </c>
      <c r="BE930" s="482">
        <v>1.0357949717043645E-2</v>
      </c>
      <c r="BF930" s="482">
        <v>1.4726590479505582E-2</v>
      </c>
      <c r="BG930" s="482">
        <v>1.3317115436344309</v>
      </c>
      <c r="BH930" s="482">
        <v>6.0157587172104801E-2</v>
      </c>
      <c r="BI930" s="482">
        <v>4.1210629359383029E-2</v>
      </c>
      <c r="BJ930" s="482">
        <v>2.494105989306843E-2</v>
      </c>
      <c r="BK930" s="482">
        <v>4.126904263935028E-2</v>
      </c>
      <c r="BL930" s="482">
        <v>5.1717980702577167E-2</v>
      </c>
      <c r="BM930" s="482">
        <v>6.4401824882014874E-2</v>
      </c>
      <c r="BN930" s="482">
        <v>4.6190272282543521E-2</v>
      </c>
      <c r="BO930" s="482">
        <v>3.8414366107253774E-2</v>
      </c>
      <c r="BP930" s="482">
        <v>1.03358147389612E-2</v>
      </c>
      <c r="BQ930" s="482">
        <v>1.4672307164095713E-2</v>
      </c>
      <c r="BR930" s="482">
        <v>9.6144255423928962E-4</v>
      </c>
      <c r="BS930" s="482">
        <v>2.0948148103789666E-3</v>
      </c>
      <c r="BT930" s="482">
        <v>7.4117840989179108E-4</v>
      </c>
      <c r="BU930" s="482">
        <v>8.2636604418502861E-4</v>
      </c>
      <c r="BV930" s="482">
        <v>7.4727550118374581E-4</v>
      </c>
      <c r="BW930" s="482">
        <v>3.220960590959662E-4</v>
      </c>
      <c r="BX930" s="482">
        <v>1.3505085315309183E-3</v>
      </c>
      <c r="BY930" s="482">
        <v>1.2347031786323888E-3</v>
      </c>
      <c r="BZ930" s="482">
        <v>1.5146220075191467E-3</v>
      </c>
      <c r="CA930" s="482">
        <v>8.9843983547105834E-4</v>
      </c>
      <c r="CB930" s="482">
        <v>2.4211074519715583E-3</v>
      </c>
      <c r="CC930" s="482">
        <v>1.3382046996458505E-3</v>
      </c>
      <c r="CD930" s="482">
        <v>2.9750012793568828E-3</v>
      </c>
      <c r="CE930" s="482">
        <v>1.3851373595516843E-3</v>
      </c>
      <c r="CF930" s="482">
        <v>1.5358718768101352E-3</v>
      </c>
      <c r="CG930" s="482">
        <v>7.6025709440148768E-4</v>
      </c>
      <c r="CH930" s="482">
        <v>1.2647565175171298E-3</v>
      </c>
      <c r="CI930" s="482">
        <v>6.0959560748521024E-3</v>
      </c>
      <c r="CJ930" s="483">
        <v>4.4208067600072475E-3</v>
      </c>
    </row>
    <row r="931" spans="2:88">
      <c r="B931" s="280"/>
      <c r="C931" s="565">
        <f t="shared" si="124"/>
        <v>14</v>
      </c>
      <c r="D931" s="617" t="str">
        <f t="shared" si="124"/>
        <v>金属製品</v>
      </c>
      <c r="E931" s="472">
        <v>4.3873403992488623E-3</v>
      </c>
      <c r="F931" s="473">
        <v>1.9721502980510324E-3</v>
      </c>
      <c r="G931" s="473">
        <v>4.2703436814166143E-3</v>
      </c>
      <c r="H931" s="473">
        <v>1.8452592624008366E-2</v>
      </c>
      <c r="I931" s="473">
        <v>1.0949183097722233E-2</v>
      </c>
      <c r="J931" s="473">
        <v>5.4399333024952208E-3</v>
      </c>
      <c r="K931" s="473">
        <v>2.803988254935981E-2</v>
      </c>
      <c r="L931" s="473">
        <v>1.1154741562220136E-2</v>
      </c>
      <c r="M931" s="473">
        <v>2.0044842884703656E-3</v>
      </c>
      <c r="N931" s="473">
        <v>1.2379311950442173E-2</v>
      </c>
      <c r="O931" s="473">
        <v>1.2302068053697365E-2</v>
      </c>
      <c r="P931" s="473">
        <v>9.6814241180716246E-3</v>
      </c>
      <c r="Q931" s="473">
        <v>6.5530167204178166E-3</v>
      </c>
      <c r="R931" s="473">
        <v>5.6067481266962746E-2</v>
      </c>
      <c r="S931" s="473">
        <v>5.3553965617535046E-2</v>
      </c>
      <c r="T931" s="473">
        <v>3.3943560551717808E-2</v>
      </c>
      <c r="U931" s="473">
        <v>6.2789558203704299E-2</v>
      </c>
      <c r="V931" s="473">
        <v>1.6719744453919466E-2</v>
      </c>
      <c r="W931" s="473">
        <v>4.1948781736528593E-2</v>
      </c>
      <c r="X931" s="473">
        <v>2.7187040406069788E-2</v>
      </c>
      <c r="Y931" s="473">
        <v>1.8226018365660766E-2</v>
      </c>
      <c r="Z931" s="473">
        <v>1.8914972059197909E-2</v>
      </c>
      <c r="AA931" s="473">
        <v>6.3943757399437945E-2</v>
      </c>
      <c r="AB931" s="473">
        <v>2.6363728048349783E-3</v>
      </c>
      <c r="AC931" s="473">
        <v>4.3285831681927839E-3</v>
      </c>
      <c r="AD931" s="473">
        <v>1.6061115324383722E-3</v>
      </c>
      <c r="AE931" s="473">
        <v>2.128903726326058E-3</v>
      </c>
      <c r="AF931" s="473">
        <v>1.3448975954688019E-3</v>
      </c>
      <c r="AG931" s="473">
        <v>1.0219928321379987E-3</v>
      </c>
      <c r="AH931" s="473">
        <v>2.6274852212918114E-3</v>
      </c>
      <c r="AI931" s="473">
        <v>2.3355168584184324E-3</v>
      </c>
      <c r="AJ931" s="473">
        <v>3.8191342841227176E-3</v>
      </c>
      <c r="AK931" s="473">
        <v>1.7236783551391312E-3</v>
      </c>
      <c r="AL931" s="473">
        <v>3.0823349266332891E-3</v>
      </c>
      <c r="AM931" s="473">
        <v>3.2492709196269396E-3</v>
      </c>
      <c r="AN931" s="473">
        <v>4.8528426434935219E-3</v>
      </c>
      <c r="AO931" s="473">
        <v>2.918984525051503E-3</v>
      </c>
      <c r="AP931" s="473">
        <v>6.1732244972445898E-3</v>
      </c>
      <c r="AQ931" s="473">
        <v>1.2750811936933768E-3</v>
      </c>
      <c r="AR931" s="473">
        <v>3.3395727097363295E-3</v>
      </c>
      <c r="AS931" s="473">
        <v>1.2589523425478723E-2</v>
      </c>
      <c r="AT931" s="474">
        <v>5.486387890406264E-3</v>
      </c>
      <c r="AU931" s="481">
        <v>5.5309202429308013E-3</v>
      </c>
      <c r="AV931" s="482">
        <v>2.2222599625901954E-3</v>
      </c>
      <c r="AW931" s="482">
        <v>4.8627607094463305E-3</v>
      </c>
      <c r="AX931" s="482">
        <v>2.139359265285368E-2</v>
      </c>
      <c r="AY931" s="482">
        <v>1.6122217362781025E-2</v>
      </c>
      <c r="AZ931" s="482">
        <v>5.0927584070961781E-3</v>
      </c>
      <c r="BA931" s="482">
        <v>1.7356659693676911E-2</v>
      </c>
      <c r="BB931" s="482">
        <v>1.3126747562622399E-2</v>
      </c>
      <c r="BC931" s="482">
        <v>1.1759024416461152E-3</v>
      </c>
      <c r="BD931" s="482">
        <v>1.1458206634649462E-2</v>
      </c>
      <c r="BE931" s="482">
        <v>1.3010268476219344E-2</v>
      </c>
      <c r="BF931" s="482">
        <v>3.590312058103117E-3</v>
      </c>
      <c r="BG931" s="482">
        <v>3.9922602281300514E-3</v>
      </c>
      <c r="BH931" s="482">
        <v>1.0683900848929431</v>
      </c>
      <c r="BI931" s="482">
        <v>4.0476258467117499E-2</v>
      </c>
      <c r="BJ931" s="482">
        <v>3.8791545689343516E-2</v>
      </c>
      <c r="BK931" s="482">
        <v>4.2990428911239949E-2</v>
      </c>
      <c r="BL931" s="482">
        <v>2.7228605147375302E-2</v>
      </c>
      <c r="BM931" s="482">
        <v>3.2421040561153795E-2</v>
      </c>
      <c r="BN931" s="482">
        <v>3.2761179995201312E-2</v>
      </c>
      <c r="BO931" s="482">
        <v>1.9696625027806267E-2</v>
      </c>
      <c r="BP931" s="482">
        <v>1.4440011344001207E-2</v>
      </c>
      <c r="BQ931" s="482">
        <v>9.2280729422345137E-2</v>
      </c>
      <c r="BR931" s="482">
        <v>3.0015274596189596E-3</v>
      </c>
      <c r="BS931" s="482">
        <v>5.9447660088688663E-3</v>
      </c>
      <c r="BT931" s="482">
        <v>1.8271489019325827E-3</v>
      </c>
      <c r="BU931" s="482">
        <v>4.1453932692886502E-3</v>
      </c>
      <c r="BV931" s="482">
        <v>1.4718064273100725E-3</v>
      </c>
      <c r="BW931" s="482">
        <v>1.4413892351874602E-3</v>
      </c>
      <c r="BX931" s="482">
        <v>3.4053137300646481E-3</v>
      </c>
      <c r="BY931" s="482">
        <v>2.4590208928318698E-3</v>
      </c>
      <c r="BZ931" s="482">
        <v>6.1323305820388477E-3</v>
      </c>
      <c r="CA931" s="482">
        <v>1.9533605156949576E-3</v>
      </c>
      <c r="CB931" s="482">
        <v>3.1198368679016615E-3</v>
      </c>
      <c r="CC931" s="482">
        <v>4.3128046145112266E-3</v>
      </c>
      <c r="CD931" s="482">
        <v>3.602169958186754E-3</v>
      </c>
      <c r="CE931" s="482">
        <v>3.5866571993395865E-3</v>
      </c>
      <c r="CF931" s="482">
        <v>7.2716300403584825E-3</v>
      </c>
      <c r="CG931" s="482">
        <v>1.8049767422429607E-3</v>
      </c>
      <c r="CH931" s="482">
        <v>5.669433213481052E-3</v>
      </c>
      <c r="CI931" s="482">
        <v>1.1137597988254351E-2</v>
      </c>
      <c r="CJ931" s="483">
        <v>8.1202900272564962E-3</v>
      </c>
    </row>
    <row r="932" spans="2:88">
      <c r="B932" s="280"/>
      <c r="C932" s="565">
        <f t="shared" si="124"/>
        <v>15</v>
      </c>
      <c r="D932" s="617" t="str">
        <f t="shared" si="124"/>
        <v>はん用機械</v>
      </c>
      <c r="E932" s="472">
        <v>5.0614010638550791E-4</v>
      </c>
      <c r="F932" s="473">
        <v>3.7522360085133862E-4</v>
      </c>
      <c r="G932" s="473">
        <v>9.3821984470266514E-4</v>
      </c>
      <c r="H932" s="473">
        <v>2.8370733338220831E-3</v>
      </c>
      <c r="I932" s="473">
        <v>8.1909006404768455E-4</v>
      </c>
      <c r="J932" s="473">
        <v>8.4467347382226842E-4</v>
      </c>
      <c r="K932" s="473">
        <v>1.4523769240532122E-3</v>
      </c>
      <c r="L932" s="473">
        <v>9.2619884570898801E-4</v>
      </c>
      <c r="M932" s="473">
        <v>3.1888946509187977E-4</v>
      </c>
      <c r="N932" s="473">
        <v>1.2528294438839481E-3</v>
      </c>
      <c r="O932" s="473">
        <v>3.1108415553755832E-3</v>
      </c>
      <c r="P932" s="473">
        <v>1.6772148641961832E-3</v>
      </c>
      <c r="Q932" s="473">
        <v>6.6320647707201585E-4</v>
      </c>
      <c r="R932" s="473">
        <v>1.4137056067032704E-3</v>
      </c>
      <c r="S932" s="473">
        <v>8.3849114597119495E-2</v>
      </c>
      <c r="T932" s="473">
        <v>3.0200841899759714E-2</v>
      </c>
      <c r="U932" s="473">
        <v>2.0828144726602993E-2</v>
      </c>
      <c r="V932" s="473">
        <v>2.8603974565531327E-3</v>
      </c>
      <c r="W932" s="473">
        <v>1.5695960121604763E-2</v>
      </c>
      <c r="X932" s="473">
        <v>3.904945940723823E-3</v>
      </c>
      <c r="Y932" s="473">
        <v>1.0713605164176826E-2</v>
      </c>
      <c r="Z932" s="473">
        <v>1.0468650722089726E-3</v>
      </c>
      <c r="AA932" s="473">
        <v>5.5661893219618626E-3</v>
      </c>
      <c r="AB932" s="473">
        <v>9.4240315149912138E-4</v>
      </c>
      <c r="AC932" s="473">
        <v>8.6482831423613932E-3</v>
      </c>
      <c r="AD932" s="473">
        <v>8.80594485103897E-4</v>
      </c>
      <c r="AE932" s="473">
        <v>8.8791488987747819E-4</v>
      </c>
      <c r="AF932" s="473">
        <v>1.1253716996099479E-3</v>
      </c>
      <c r="AG932" s="473">
        <v>2.5703463643205089E-4</v>
      </c>
      <c r="AH932" s="473">
        <v>6.7686573459220458E-4</v>
      </c>
      <c r="AI932" s="473">
        <v>1.4964324836269831E-3</v>
      </c>
      <c r="AJ932" s="473">
        <v>1.0619078084782522E-3</v>
      </c>
      <c r="AK932" s="473">
        <v>8.8920432297517221E-4</v>
      </c>
      <c r="AL932" s="473">
        <v>8.8086449744710464E-4</v>
      </c>
      <c r="AM932" s="473">
        <v>8.845749057614622E-4</v>
      </c>
      <c r="AN932" s="473">
        <v>9.9553956823272196E-3</v>
      </c>
      <c r="AO932" s="473">
        <v>7.4431458625530032E-4</v>
      </c>
      <c r="AP932" s="473">
        <v>7.7489174379828164E-4</v>
      </c>
      <c r="AQ932" s="473">
        <v>5.9933832982870692E-4</v>
      </c>
      <c r="AR932" s="473">
        <v>5.6538470297071131E-4</v>
      </c>
      <c r="AS932" s="473">
        <v>1.6234018889695512E-3</v>
      </c>
      <c r="AT932" s="474">
        <v>8.1499567609513094E-4</v>
      </c>
      <c r="AU932" s="481">
        <v>6.5224077251920898E-4</v>
      </c>
      <c r="AV932" s="482">
        <v>4.917753262848731E-4</v>
      </c>
      <c r="AW932" s="482">
        <v>9.833415762139227E-4</v>
      </c>
      <c r="AX932" s="482">
        <v>3.3668985686163781E-3</v>
      </c>
      <c r="AY932" s="482">
        <v>7.5429678136820094E-4</v>
      </c>
      <c r="AZ932" s="482">
        <v>6.4677236223148449E-4</v>
      </c>
      <c r="BA932" s="482">
        <v>2.0294310984969935E-3</v>
      </c>
      <c r="BB932" s="482">
        <v>8.8732955700416454E-4</v>
      </c>
      <c r="BC932" s="482">
        <v>1.7206872862350901E-4</v>
      </c>
      <c r="BD932" s="482">
        <v>1.2829347669149253E-3</v>
      </c>
      <c r="BE932" s="482">
        <v>2.9207452466129863E-3</v>
      </c>
      <c r="BF932" s="482">
        <v>7.4634542865607443E-4</v>
      </c>
      <c r="BG932" s="482">
        <v>5.1711529728032358E-4</v>
      </c>
      <c r="BH932" s="482">
        <v>1.698355595601578E-3</v>
      </c>
      <c r="BI932" s="482">
        <v>1.1445937907982835</v>
      </c>
      <c r="BJ932" s="482">
        <v>4.2001870445478859E-2</v>
      </c>
      <c r="BK932" s="482">
        <v>1.5178187271202055E-2</v>
      </c>
      <c r="BL932" s="482">
        <v>3.599124676301098E-3</v>
      </c>
      <c r="BM932" s="482">
        <v>1.3952482235227878E-2</v>
      </c>
      <c r="BN932" s="482">
        <v>3.4676017609191739E-3</v>
      </c>
      <c r="BO932" s="482">
        <v>1.3107832564869765E-2</v>
      </c>
      <c r="BP932" s="482">
        <v>1.4042889888897507E-3</v>
      </c>
      <c r="BQ932" s="482">
        <v>7.2785008443541407E-3</v>
      </c>
      <c r="BR932" s="482">
        <v>8.5201866714147722E-4</v>
      </c>
      <c r="BS932" s="482">
        <v>1.2024221002021914E-2</v>
      </c>
      <c r="BT932" s="482">
        <v>9.0625700968646208E-4</v>
      </c>
      <c r="BU932" s="482">
        <v>1.0116303465133793E-3</v>
      </c>
      <c r="BV932" s="482">
        <v>1.1763874668094363E-3</v>
      </c>
      <c r="BW932" s="482">
        <v>4.0136332033506334E-4</v>
      </c>
      <c r="BX932" s="482">
        <v>1.1660326079890627E-3</v>
      </c>
      <c r="BY932" s="482">
        <v>1.7510990915853494E-3</v>
      </c>
      <c r="BZ932" s="482">
        <v>1.4464563946491047E-3</v>
      </c>
      <c r="CA932" s="482">
        <v>9.0259308189442563E-4</v>
      </c>
      <c r="CB932" s="482">
        <v>8.1328268528981537E-4</v>
      </c>
      <c r="CC932" s="482">
        <v>1.0083631306647531E-3</v>
      </c>
      <c r="CD932" s="482">
        <v>8.0415822383064391E-3</v>
      </c>
      <c r="CE932" s="482">
        <v>8.4069736782547565E-4</v>
      </c>
      <c r="CF932" s="482">
        <v>8.1628561323109235E-4</v>
      </c>
      <c r="CG932" s="482">
        <v>7.9021313671543086E-4</v>
      </c>
      <c r="CH932" s="482">
        <v>7.3926332337909259E-4</v>
      </c>
      <c r="CI932" s="482">
        <v>1.5650603207255432E-3</v>
      </c>
      <c r="CJ932" s="483">
        <v>1.0397187377170281E-3</v>
      </c>
    </row>
    <row r="933" spans="2:88">
      <c r="B933" s="280"/>
      <c r="C933" s="565">
        <f t="shared" si="124"/>
        <v>16</v>
      </c>
      <c r="D933" s="617" t="str">
        <f t="shared" si="124"/>
        <v>生産用機械</v>
      </c>
      <c r="E933" s="472">
        <v>6.7593229957937017E-4</v>
      </c>
      <c r="F933" s="473">
        <v>6.9203226435906836E-4</v>
      </c>
      <c r="G933" s="473">
        <v>7.2386508328014924E-4</v>
      </c>
      <c r="H933" s="473">
        <v>4.4153943319510548E-3</v>
      </c>
      <c r="I933" s="473">
        <v>1.0812613419058836E-3</v>
      </c>
      <c r="J933" s="473">
        <v>1.2067246553895523E-3</v>
      </c>
      <c r="K933" s="473">
        <v>1.3593657685927007E-3</v>
      </c>
      <c r="L933" s="473">
        <v>1.2575484152866352E-3</v>
      </c>
      <c r="M933" s="473">
        <v>3.8506232817720897E-4</v>
      </c>
      <c r="N933" s="473">
        <v>3.7470076090242031E-3</v>
      </c>
      <c r="O933" s="473">
        <v>2.7366557823697282E-3</v>
      </c>
      <c r="P933" s="473">
        <v>2.2052781485814607E-3</v>
      </c>
      <c r="Q933" s="473">
        <v>1.0140241736992634E-3</v>
      </c>
      <c r="R933" s="473">
        <v>1.4294416517654244E-3</v>
      </c>
      <c r="S933" s="473">
        <v>6.4448542647277535E-3</v>
      </c>
      <c r="T933" s="473">
        <v>0.14592528937773444</v>
      </c>
      <c r="U933" s="473">
        <v>4.3785877484305647E-3</v>
      </c>
      <c r="V933" s="473">
        <v>5.3133613247858154E-3</v>
      </c>
      <c r="W933" s="473">
        <v>3.5049714139985346E-3</v>
      </c>
      <c r="X933" s="473">
        <v>2.4681744784265493E-3</v>
      </c>
      <c r="Y933" s="473">
        <v>2.9777799313708865E-3</v>
      </c>
      <c r="Z933" s="473">
        <v>1.2953800167312857E-3</v>
      </c>
      <c r="AA933" s="473">
        <v>2.1484445197263815E-3</v>
      </c>
      <c r="AB933" s="473">
        <v>1.3878135184967903E-3</v>
      </c>
      <c r="AC933" s="473">
        <v>2.9503262225966365E-3</v>
      </c>
      <c r="AD933" s="473">
        <v>1.3099713435431796E-3</v>
      </c>
      <c r="AE933" s="473">
        <v>1.3559319705091256E-3</v>
      </c>
      <c r="AF933" s="473">
        <v>1.7411800373320551E-3</v>
      </c>
      <c r="AG933" s="473">
        <v>3.4598877185912776E-4</v>
      </c>
      <c r="AH933" s="473">
        <v>8.2122851351893106E-4</v>
      </c>
      <c r="AI933" s="473">
        <v>2.249968967763665E-3</v>
      </c>
      <c r="AJ933" s="473">
        <v>1.2934509386816726E-3</v>
      </c>
      <c r="AK933" s="473">
        <v>1.2665820827450259E-3</v>
      </c>
      <c r="AL933" s="473">
        <v>1.092913964611774E-3</v>
      </c>
      <c r="AM933" s="473">
        <v>1.3310626361921788E-3</v>
      </c>
      <c r="AN933" s="473">
        <v>1.8150820805182537E-2</v>
      </c>
      <c r="AO933" s="473">
        <v>9.6050487318471826E-4</v>
      </c>
      <c r="AP933" s="473">
        <v>9.9336351473759254E-4</v>
      </c>
      <c r="AQ933" s="473">
        <v>8.2631476738907988E-4</v>
      </c>
      <c r="AR933" s="473">
        <v>7.1497835113394387E-4</v>
      </c>
      <c r="AS933" s="473">
        <v>1.2165404467173193E-3</v>
      </c>
      <c r="AT933" s="474">
        <v>1.1312341445430471E-3</v>
      </c>
      <c r="AU933" s="481">
        <v>7.4844712777949799E-4</v>
      </c>
      <c r="AV933" s="482">
        <v>7.3131272568262209E-4</v>
      </c>
      <c r="AW933" s="482">
        <v>6.5646527672421945E-4</v>
      </c>
      <c r="AX933" s="482">
        <v>3.5129588074586846E-3</v>
      </c>
      <c r="AY933" s="482">
        <v>8.9978609994579054E-4</v>
      </c>
      <c r="AZ933" s="482">
        <v>7.8289266863575439E-4</v>
      </c>
      <c r="BA933" s="482">
        <v>9.4674013513135744E-4</v>
      </c>
      <c r="BB933" s="482">
        <v>1.0446893421307871E-3</v>
      </c>
      <c r="BC933" s="482">
        <v>1.999759890231507E-4</v>
      </c>
      <c r="BD933" s="482">
        <v>3.786885051172347E-3</v>
      </c>
      <c r="BE933" s="482">
        <v>2.3485198688270462E-3</v>
      </c>
      <c r="BF933" s="482">
        <v>8.0658818822038655E-4</v>
      </c>
      <c r="BG933" s="482">
        <v>7.0307489614968184E-4</v>
      </c>
      <c r="BH933" s="482">
        <v>1.271892372866395E-3</v>
      </c>
      <c r="BI933" s="482">
        <v>6.1481836509002033E-3</v>
      </c>
      <c r="BJ933" s="482">
        <v>1.1376751412063042</v>
      </c>
      <c r="BK933" s="482">
        <v>3.1919713703607838E-3</v>
      </c>
      <c r="BL933" s="482">
        <v>4.2463306232607047E-3</v>
      </c>
      <c r="BM933" s="482">
        <v>3.7953980977289935E-3</v>
      </c>
      <c r="BN933" s="482">
        <v>2.5488472410947209E-3</v>
      </c>
      <c r="BO933" s="482">
        <v>2.6187513970106304E-3</v>
      </c>
      <c r="BP933" s="482">
        <v>1.2015085044739704E-3</v>
      </c>
      <c r="BQ933" s="482">
        <v>1.6386669475320758E-3</v>
      </c>
      <c r="BR933" s="482">
        <v>9.6654401668651432E-4</v>
      </c>
      <c r="BS933" s="482">
        <v>2.3249528678067326E-3</v>
      </c>
      <c r="BT933" s="482">
        <v>1.0398367908626431E-3</v>
      </c>
      <c r="BU933" s="482">
        <v>1.2483019808822589E-3</v>
      </c>
      <c r="BV933" s="482">
        <v>1.5120497619295742E-3</v>
      </c>
      <c r="BW933" s="482">
        <v>4.5245631600904782E-4</v>
      </c>
      <c r="BX933" s="482">
        <v>1.1023631590631184E-3</v>
      </c>
      <c r="BY933" s="482">
        <v>2.2407427852825048E-3</v>
      </c>
      <c r="BZ933" s="482">
        <v>1.2666491970220746E-3</v>
      </c>
      <c r="CA933" s="482">
        <v>1.0040967002764886E-3</v>
      </c>
      <c r="CB933" s="482">
        <v>8.3467123737794471E-4</v>
      </c>
      <c r="CC933" s="482">
        <v>1.2402346100484837E-3</v>
      </c>
      <c r="CD933" s="482">
        <v>1.0894318787786695E-2</v>
      </c>
      <c r="CE933" s="482">
        <v>8.6054192013024927E-4</v>
      </c>
      <c r="CF933" s="482">
        <v>8.7809631379430519E-4</v>
      </c>
      <c r="CG933" s="482">
        <v>8.8240093314290071E-4</v>
      </c>
      <c r="CH933" s="482">
        <v>7.8323483828905325E-4</v>
      </c>
      <c r="CI933" s="482">
        <v>1.1229223106523198E-3</v>
      </c>
      <c r="CJ933" s="483">
        <v>1.1337992014966043E-3</v>
      </c>
    </row>
    <row r="934" spans="2:88">
      <c r="B934" s="280"/>
      <c r="C934" s="565">
        <f t="shared" si="124"/>
        <v>17</v>
      </c>
      <c r="D934" s="617" t="str">
        <f t="shared" si="124"/>
        <v>業務用機械</v>
      </c>
      <c r="E934" s="472">
        <v>5.7358293669943297E-4</v>
      </c>
      <c r="F934" s="473">
        <v>2.0215695689151535E-4</v>
      </c>
      <c r="G934" s="473">
        <v>2.8153676662623145E-4</v>
      </c>
      <c r="H934" s="473">
        <v>6.6942114455914559E-4</v>
      </c>
      <c r="I934" s="473">
        <v>4.35755735071426E-4</v>
      </c>
      <c r="J934" s="473">
        <v>4.4275484986858491E-4</v>
      </c>
      <c r="K934" s="473">
        <v>3.8781108659720342E-4</v>
      </c>
      <c r="L934" s="473">
        <v>3.8620532371363704E-4</v>
      </c>
      <c r="M934" s="473">
        <v>7.9103421498482972E-5</v>
      </c>
      <c r="N934" s="473">
        <v>4.2411424670072665E-4</v>
      </c>
      <c r="O934" s="473">
        <v>4.5921394669368995E-4</v>
      </c>
      <c r="P934" s="473">
        <v>3.3225179663733839E-4</v>
      </c>
      <c r="Q934" s="473">
        <v>2.9171395951608391E-4</v>
      </c>
      <c r="R934" s="473">
        <v>3.4513675742008342E-4</v>
      </c>
      <c r="S934" s="473">
        <v>1.3257812886419027E-3</v>
      </c>
      <c r="T934" s="473">
        <v>4.7494828371535385E-3</v>
      </c>
      <c r="U934" s="473">
        <v>8.3702182013913898E-2</v>
      </c>
      <c r="V934" s="473">
        <v>7.2960105519052183E-4</v>
      </c>
      <c r="W934" s="473">
        <v>1.1066593620977438E-3</v>
      </c>
      <c r="X934" s="473">
        <v>6.4594519961526538E-4</v>
      </c>
      <c r="Y934" s="473">
        <v>9.2390374410051331E-4</v>
      </c>
      <c r="Z934" s="473">
        <v>5.6161301441330614E-4</v>
      </c>
      <c r="AA934" s="473">
        <v>7.1389531425488512E-4</v>
      </c>
      <c r="AB934" s="473">
        <v>3.6903800901409597E-4</v>
      </c>
      <c r="AC934" s="473">
        <v>7.9492205647805128E-4</v>
      </c>
      <c r="AD934" s="473">
        <v>4.371008150543202E-4</v>
      </c>
      <c r="AE934" s="473">
        <v>5.7502799798062791E-4</v>
      </c>
      <c r="AF934" s="473">
        <v>5.5112879832650019E-4</v>
      </c>
      <c r="AG934" s="473">
        <v>1.0218710126691237E-4</v>
      </c>
      <c r="AH934" s="473">
        <v>2.7534344883852792E-4</v>
      </c>
      <c r="AI934" s="473">
        <v>7.1988155882574524E-4</v>
      </c>
      <c r="AJ934" s="473">
        <v>1.7575244055483418E-3</v>
      </c>
      <c r="AK934" s="473">
        <v>4.3352779420347914E-4</v>
      </c>
      <c r="AL934" s="473">
        <v>6.287687224779636E-3</v>
      </c>
      <c r="AM934" s="473">
        <v>4.8040097620277001E-4</v>
      </c>
      <c r="AN934" s="473">
        <v>4.4716937583410719E-3</v>
      </c>
      <c r="AO934" s="473">
        <v>3.9079118004236544E-4</v>
      </c>
      <c r="AP934" s="473">
        <v>4.1975860076847354E-4</v>
      </c>
      <c r="AQ934" s="473">
        <v>1.4636341050970631E-3</v>
      </c>
      <c r="AR934" s="473">
        <v>3.3177689836791987E-4</v>
      </c>
      <c r="AS934" s="473">
        <v>1.5010545109830194E-2</v>
      </c>
      <c r="AT934" s="474">
        <v>6.3786555160825304E-4</v>
      </c>
      <c r="AU934" s="481">
        <v>6.3368992893078711E-4</v>
      </c>
      <c r="AV934" s="482">
        <v>2.6410194831810941E-4</v>
      </c>
      <c r="AW934" s="482">
        <v>2.9186451639137738E-4</v>
      </c>
      <c r="AX934" s="482">
        <v>5.2786315270230864E-4</v>
      </c>
      <c r="AY934" s="482">
        <v>4.1248810693154844E-4</v>
      </c>
      <c r="AZ934" s="482">
        <v>3.2900562831749731E-4</v>
      </c>
      <c r="BA934" s="482">
        <v>3.4454180296799702E-4</v>
      </c>
      <c r="BB934" s="482">
        <v>3.5474731774572674E-4</v>
      </c>
      <c r="BC934" s="482">
        <v>5.6303471863338434E-5</v>
      </c>
      <c r="BD934" s="482">
        <v>3.5387940255902824E-4</v>
      </c>
      <c r="BE934" s="482">
        <v>3.6477321202876308E-4</v>
      </c>
      <c r="BF934" s="482">
        <v>2.1547691543404393E-4</v>
      </c>
      <c r="BG934" s="482">
        <v>2.1505202890553235E-4</v>
      </c>
      <c r="BH934" s="482">
        <v>2.9102396467046987E-4</v>
      </c>
      <c r="BI934" s="482">
        <v>2.5266434820334191E-3</v>
      </c>
      <c r="BJ934" s="482">
        <v>4.8920458828414825E-3</v>
      </c>
      <c r="BK934" s="482">
        <v>1.0593251749967145</v>
      </c>
      <c r="BL934" s="482">
        <v>4.1541621513830506E-4</v>
      </c>
      <c r="BM934" s="482">
        <v>1.095443858792485E-3</v>
      </c>
      <c r="BN934" s="482">
        <v>1.2735207122928252E-3</v>
      </c>
      <c r="BO934" s="482">
        <v>8.3934583028974019E-4</v>
      </c>
      <c r="BP934" s="482">
        <v>5.0333318109410652E-4</v>
      </c>
      <c r="BQ934" s="482">
        <v>6.529398088603698E-4</v>
      </c>
      <c r="BR934" s="482">
        <v>3.0706708222537165E-4</v>
      </c>
      <c r="BS934" s="482">
        <v>7.2584969204213831E-4</v>
      </c>
      <c r="BT934" s="482">
        <v>4.1103175481334699E-4</v>
      </c>
      <c r="BU934" s="482">
        <v>1.2061870793254803E-3</v>
      </c>
      <c r="BV934" s="482">
        <v>5.4466191414204005E-4</v>
      </c>
      <c r="BW934" s="482">
        <v>1.5047839575438497E-4</v>
      </c>
      <c r="BX934" s="482">
        <v>4.0834553641775555E-4</v>
      </c>
      <c r="BY934" s="482">
        <v>9.0843448192778084E-4</v>
      </c>
      <c r="BZ934" s="482">
        <v>2.7228128250279746E-3</v>
      </c>
      <c r="CA934" s="482">
        <v>3.9499167122091107E-4</v>
      </c>
      <c r="CB934" s="482">
        <v>7.8575985925213865E-3</v>
      </c>
      <c r="CC934" s="482">
        <v>5.1250071537105508E-4</v>
      </c>
      <c r="CD934" s="482">
        <v>3.1669779249394962E-3</v>
      </c>
      <c r="CE934" s="482">
        <v>4.1284422543829032E-4</v>
      </c>
      <c r="CF934" s="482">
        <v>4.2958036409622657E-4</v>
      </c>
      <c r="CG934" s="482">
        <v>2.8192919345574139E-3</v>
      </c>
      <c r="CH934" s="482">
        <v>5.5295024749276952E-4</v>
      </c>
      <c r="CI934" s="482">
        <v>1.8041485184978182E-2</v>
      </c>
      <c r="CJ934" s="483">
        <v>9.7066924998102423E-4</v>
      </c>
    </row>
    <row r="935" spans="2:88">
      <c r="B935" s="280"/>
      <c r="C935" s="565">
        <f t="shared" si="124"/>
        <v>18</v>
      </c>
      <c r="D935" s="617" t="str">
        <f t="shared" si="124"/>
        <v>電子部品</v>
      </c>
      <c r="E935" s="472">
        <v>6.5131851861447939E-4</v>
      </c>
      <c r="F935" s="473">
        <v>5.6398096902798964E-4</v>
      </c>
      <c r="G935" s="473">
        <v>1.3889719788439036E-3</v>
      </c>
      <c r="H935" s="473">
        <v>1.926353523218902E-3</v>
      </c>
      <c r="I935" s="473">
        <v>1.0623436528505357E-3</v>
      </c>
      <c r="J935" s="473">
        <v>1.0967619109499699E-3</v>
      </c>
      <c r="K935" s="473">
        <v>1.0359202977227333E-3</v>
      </c>
      <c r="L935" s="473">
        <v>1.0725929169143314E-3</v>
      </c>
      <c r="M935" s="473">
        <v>2.2021713695510371E-4</v>
      </c>
      <c r="N935" s="473">
        <v>1.0950942507958106E-3</v>
      </c>
      <c r="O935" s="473">
        <v>1.2792852035100415E-3</v>
      </c>
      <c r="P935" s="473">
        <v>8.7116105101437986E-4</v>
      </c>
      <c r="Q935" s="473">
        <v>1.2041138082859069E-3</v>
      </c>
      <c r="R935" s="473">
        <v>1.5734432245993442E-3</v>
      </c>
      <c r="S935" s="473">
        <v>4.2515649768863038E-3</v>
      </c>
      <c r="T935" s="473">
        <v>1.153785807414876E-2</v>
      </c>
      <c r="U935" s="473">
        <v>7.0303388500035827E-2</v>
      </c>
      <c r="V935" s="473">
        <v>0.10385076444901999</v>
      </c>
      <c r="W935" s="473">
        <v>4.0988356727663329E-2</v>
      </c>
      <c r="X935" s="473">
        <v>0.16828222506493953</v>
      </c>
      <c r="Y935" s="473">
        <v>1.6978436900979835E-2</v>
      </c>
      <c r="Z935" s="473">
        <v>2.0932514463334467E-3</v>
      </c>
      <c r="AA935" s="473">
        <v>2.8060101976530531E-3</v>
      </c>
      <c r="AB935" s="473">
        <v>1.0879450764002139E-3</v>
      </c>
      <c r="AC935" s="473">
        <v>2.2023928071914908E-3</v>
      </c>
      <c r="AD935" s="473">
        <v>1.1408203694919291E-3</v>
      </c>
      <c r="AE935" s="473">
        <v>1.2361989724434632E-3</v>
      </c>
      <c r="AF935" s="473">
        <v>1.6342006826171457E-3</v>
      </c>
      <c r="AG935" s="473">
        <v>3.0962932745519367E-4</v>
      </c>
      <c r="AH935" s="473">
        <v>8.9812357849374566E-4</v>
      </c>
      <c r="AI935" s="473">
        <v>2.5111319334734602E-3</v>
      </c>
      <c r="AJ935" s="473">
        <v>2.5795688210217597E-3</v>
      </c>
      <c r="AK935" s="473">
        <v>1.9281617909666885E-3</v>
      </c>
      <c r="AL935" s="473">
        <v>1.667001390313904E-3</v>
      </c>
      <c r="AM935" s="473">
        <v>1.3971433144046683E-3</v>
      </c>
      <c r="AN935" s="473">
        <v>1.2943328853254414E-2</v>
      </c>
      <c r="AO935" s="473">
        <v>9.3028083147687164E-4</v>
      </c>
      <c r="AP935" s="473">
        <v>9.6586883573144199E-4</v>
      </c>
      <c r="AQ935" s="473">
        <v>1.041882444053737E-3</v>
      </c>
      <c r="AR935" s="473">
        <v>7.2591715429072502E-4</v>
      </c>
      <c r="AS935" s="473">
        <v>2.3909674909224229E-2</v>
      </c>
      <c r="AT935" s="474">
        <v>1.365139499712411E-3</v>
      </c>
      <c r="AU935" s="481">
        <v>7.6506182633262693E-4</v>
      </c>
      <c r="AV935" s="482">
        <v>5.9873907904813841E-4</v>
      </c>
      <c r="AW935" s="482">
        <v>1.3861866676710621E-3</v>
      </c>
      <c r="AX935" s="482">
        <v>1.5820307281326153E-3</v>
      </c>
      <c r="AY935" s="482">
        <v>9.1689828687443651E-4</v>
      </c>
      <c r="AZ935" s="482">
        <v>8.2461701868516294E-4</v>
      </c>
      <c r="BA935" s="482">
        <v>8.8475324888130505E-4</v>
      </c>
      <c r="BB935" s="482">
        <v>9.8280883631179862E-4</v>
      </c>
      <c r="BC935" s="482">
        <v>1.5197579592968473E-4</v>
      </c>
      <c r="BD935" s="482">
        <v>9.0153419407490887E-4</v>
      </c>
      <c r="BE935" s="482">
        <v>1.0298645939742126E-3</v>
      </c>
      <c r="BF935" s="482">
        <v>5.954691489237305E-4</v>
      </c>
      <c r="BG935" s="482">
        <v>7.6548217069965932E-4</v>
      </c>
      <c r="BH935" s="482">
        <v>2.7998369294015232E-3</v>
      </c>
      <c r="BI935" s="482">
        <v>9.1069564490602189E-3</v>
      </c>
      <c r="BJ935" s="482">
        <v>1.0535125764534616E-2</v>
      </c>
      <c r="BK935" s="482">
        <v>9.3287742671349094E-2</v>
      </c>
      <c r="BL935" s="482">
        <v>1.1848658223547783</v>
      </c>
      <c r="BM935" s="482">
        <v>0.10473260183839966</v>
      </c>
      <c r="BN935" s="482">
        <v>0.20756307376009656</v>
      </c>
      <c r="BO935" s="482">
        <v>1.6988270229398566E-2</v>
      </c>
      <c r="BP935" s="482">
        <v>5.8006166456651088E-3</v>
      </c>
      <c r="BQ935" s="482">
        <v>2.4529784229139666E-3</v>
      </c>
      <c r="BR935" s="482">
        <v>9.3332508827645064E-4</v>
      </c>
      <c r="BS935" s="482">
        <v>1.9789707520933442E-3</v>
      </c>
      <c r="BT935" s="482">
        <v>1.0625084153177669E-3</v>
      </c>
      <c r="BU935" s="482">
        <v>1.3758503016665336E-3</v>
      </c>
      <c r="BV935" s="482">
        <v>1.6405364067026309E-3</v>
      </c>
      <c r="BW935" s="482">
        <v>4.5437701628079123E-4</v>
      </c>
      <c r="BX935" s="482">
        <v>1.3409188006654189E-3</v>
      </c>
      <c r="BY935" s="482">
        <v>3.3880448493591492E-3</v>
      </c>
      <c r="BZ935" s="482">
        <v>3.3867871666444426E-3</v>
      </c>
      <c r="CA935" s="482">
        <v>2.2047268949156964E-3</v>
      </c>
      <c r="CB935" s="482">
        <v>1.5381411210297115E-3</v>
      </c>
      <c r="CC935" s="482">
        <v>1.5203447028901995E-3</v>
      </c>
      <c r="CD935" s="482">
        <v>9.6257104001888621E-3</v>
      </c>
      <c r="CE935" s="482">
        <v>9.5285262126624224E-4</v>
      </c>
      <c r="CF935" s="482">
        <v>9.3235941338889246E-4</v>
      </c>
      <c r="CG935" s="482">
        <v>1.2373245975119324E-3</v>
      </c>
      <c r="CH935" s="482">
        <v>9.2026557415704957E-4</v>
      </c>
      <c r="CI935" s="482">
        <v>2.8481364362766288E-2</v>
      </c>
      <c r="CJ935" s="483">
        <v>1.7903421757280544E-3</v>
      </c>
    </row>
    <row r="936" spans="2:88">
      <c r="B936" s="280"/>
      <c r="C936" s="565">
        <f t="shared" si="124"/>
        <v>19</v>
      </c>
      <c r="D936" s="617" t="str">
        <f t="shared" si="124"/>
        <v>電気機械</v>
      </c>
      <c r="E936" s="472">
        <v>5.0324340234395677E-4</v>
      </c>
      <c r="F936" s="473">
        <v>3.9417717987045214E-4</v>
      </c>
      <c r="G936" s="473">
        <v>3.2789310815699857E-3</v>
      </c>
      <c r="H936" s="473">
        <v>1.8256784503571035E-3</v>
      </c>
      <c r="I936" s="473">
        <v>9.3741331802955755E-4</v>
      </c>
      <c r="J936" s="473">
        <v>7.9087456539919394E-4</v>
      </c>
      <c r="K936" s="473">
        <v>9.2326345536664696E-4</v>
      </c>
      <c r="L936" s="473">
        <v>8.0419602288511033E-4</v>
      </c>
      <c r="M936" s="473">
        <v>1.8684264131045745E-4</v>
      </c>
      <c r="N936" s="473">
        <v>8.7757507544231864E-4</v>
      </c>
      <c r="O936" s="473">
        <v>1.0734728114513352E-3</v>
      </c>
      <c r="P936" s="473">
        <v>7.0782588347875948E-4</v>
      </c>
      <c r="Q936" s="473">
        <v>6.5599185288743762E-4</v>
      </c>
      <c r="R936" s="473">
        <v>1.7079897777241815E-3</v>
      </c>
      <c r="S936" s="473">
        <v>1.0709733969071097E-2</v>
      </c>
      <c r="T936" s="473">
        <v>2.9832270685715197E-2</v>
      </c>
      <c r="U936" s="473">
        <v>2.8803565042589765E-2</v>
      </c>
      <c r="V936" s="473">
        <v>1.2413816928178448E-2</v>
      </c>
      <c r="W936" s="473">
        <v>0.20372185905883561</v>
      </c>
      <c r="X936" s="473">
        <v>3.087703065000846E-2</v>
      </c>
      <c r="Y936" s="473">
        <v>4.2212882987516361E-2</v>
      </c>
      <c r="Z936" s="473">
        <v>1.2495764721251123E-3</v>
      </c>
      <c r="AA936" s="473">
        <v>6.908469538892216E-3</v>
      </c>
      <c r="AB936" s="473">
        <v>9.2885333366009206E-4</v>
      </c>
      <c r="AC936" s="473">
        <v>2.0174021587596254E-3</v>
      </c>
      <c r="AD936" s="473">
        <v>8.6132114928210378E-4</v>
      </c>
      <c r="AE936" s="473">
        <v>9.2138992939592979E-4</v>
      </c>
      <c r="AF936" s="473">
        <v>1.1159510493300492E-3</v>
      </c>
      <c r="AG936" s="473">
        <v>2.6895725777978591E-4</v>
      </c>
      <c r="AH936" s="473">
        <v>1.0317008991719467E-3</v>
      </c>
      <c r="AI936" s="473">
        <v>1.5156093964843534E-3</v>
      </c>
      <c r="AJ936" s="473">
        <v>2.0154582991118797E-3</v>
      </c>
      <c r="AK936" s="473">
        <v>1.1204935203297773E-3</v>
      </c>
      <c r="AL936" s="473">
        <v>8.9948332911367074E-4</v>
      </c>
      <c r="AM936" s="473">
        <v>8.8195814301791854E-4</v>
      </c>
      <c r="AN936" s="473">
        <v>1.1293242422300452E-2</v>
      </c>
      <c r="AO936" s="473">
        <v>7.1917874381438726E-4</v>
      </c>
      <c r="AP936" s="473">
        <v>7.2073488721199918E-4</v>
      </c>
      <c r="AQ936" s="473">
        <v>9.3033709858619384E-4</v>
      </c>
      <c r="AR936" s="473">
        <v>5.3555983525966277E-4</v>
      </c>
      <c r="AS936" s="473">
        <v>1.5306718757030569E-3</v>
      </c>
      <c r="AT936" s="474">
        <v>1.4727346543733518E-3</v>
      </c>
      <c r="AU936" s="481">
        <v>5.5674144492690373E-4</v>
      </c>
      <c r="AV936" s="482">
        <v>3.8675775752169489E-4</v>
      </c>
      <c r="AW936" s="482">
        <v>3.018309351239696E-3</v>
      </c>
      <c r="AX936" s="482">
        <v>1.3279836821288059E-3</v>
      </c>
      <c r="AY936" s="482">
        <v>6.5646115577016619E-4</v>
      </c>
      <c r="AZ936" s="482">
        <v>5.151821509669966E-4</v>
      </c>
      <c r="BA936" s="482">
        <v>7.1029270921045562E-4</v>
      </c>
      <c r="BB936" s="482">
        <v>6.4786248274807028E-4</v>
      </c>
      <c r="BC936" s="482">
        <v>1.1571968986625101E-4</v>
      </c>
      <c r="BD936" s="482">
        <v>6.6432757774892719E-4</v>
      </c>
      <c r="BE936" s="482">
        <v>7.6279590688509992E-4</v>
      </c>
      <c r="BF936" s="482">
        <v>4.3220059651043674E-4</v>
      </c>
      <c r="BG936" s="482">
        <v>4.2685469418323997E-4</v>
      </c>
      <c r="BH936" s="482">
        <v>1.1368398118055301E-3</v>
      </c>
      <c r="BI936" s="482">
        <v>1.9502099336790889E-2</v>
      </c>
      <c r="BJ936" s="482">
        <v>1.9272895911487262E-2</v>
      </c>
      <c r="BK936" s="482">
        <v>1.6195486155877764E-2</v>
      </c>
      <c r="BL936" s="482">
        <v>1.7815905532205748E-2</v>
      </c>
      <c r="BM936" s="482">
        <v>1.0793175759250722</v>
      </c>
      <c r="BN936" s="482">
        <v>1.6973140341247112E-2</v>
      </c>
      <c r="BO936" s="482">
        <v>3.7317255462724082E-2</v>
      </c>
      <c r="BP936" s="482">
        <v>1.7043683799028708E-3</v>
      </c>
      <c r="BQ936" s="482">
        <v>6.6460219105632639E-3</v>
      </c>
      <c r="BR936" s="482">
        <v>6.8466514661181101E-4</v>
      </c>
      <c r="BS936" s="482">
        <v>1.6541325806880061E-3</v>
      </c>
      <c r="BT936" s="482">
        <v>6.8465878081320477E-4</v>
      </c>
      <c r="BU936" s="482">
        <v>9.4632115024622754E-4</v>
      </c>
      <c r="BV936" s="482">
        <v>9.3901663269615662E-4</v>
      </c>
      <c r="BW936" s="482">
        <v>3.2980037902944595E-4</v>
      </c>
      <c r="BX936" s="482">
        <v>1.4730243745967638E-3</v>
      </c>
      <c r="BY936" s="482">
        <v>1.5717413079181042E-3</v>
      </c>
      <c r="BZ936" s="482">
        <v>2.3602707441801726E-3</v>
      </c>
      <c r="CA936" s="482">
        <v>1.0040167839073396E-3</v>
      </c>
      <c r="CB936" s="482">
        <v>6.9709683423021293E-4</v>
      </c>
      <c r="CC936" s="482">
        <v>8.107965219615093E-4</v>
      </c>
      <c r="CD936" s="482">
        <v>6.1624636690004401E-3</v>
      </c>
      <c r="CE936" s="482">
        <v>7.0009243093465637E-4</v>
      </c>
      <c r="CF936" s="482">
        <v>6.5470746209411973E-4</v>
      </c>
      <c r="CG936" s="482">
        <v>1.1326065635704173E-3</v>
      </c>
      <c r="CH936" s="482">
        <v>5.6882118916240173E-4</v>
      </c>
      <c r="CI936" s="482">
        <v>1.4292534736632429E-3</v>
      </c>
      <c r="CJ936" s="483">
        <v>1.9616731081442112E-3</v>
      </c>
    </row>
    <row r="937" spans="2:88">
      <c r="B937" s="280"/>
      <c r="C937" s="565">
        <f t="shared" si="124"/>
        <v>20</v>
      </c>
      <c r="D937" s="617" t="str">
        <f t="shared" si="124"/>
        <v>情報通信機器</v>
      </c>
      <c r="E937" s="472">
        <v>7.5557484010771466E-5</v>
      </c>
      <c r="F937" s="473">
        <v>1.7211749415434112E-4</v>
      </c>
      <c r="G937" s="473">
        <v>3.7644490255927745E-4</v>
      </c>
      <c r="H937" s="473">
        <v>1.9112982170018075E-4</v>
      </c>
      <c r="I937" s="473">
        <v>1.4197716449554793E-4</v>
      </c>
      <c r="J937" s="473">
        <v>1.1350767589687004E-4</v>
      </c>
      <c r="K937" s="473">
        <v>1.0760896394488335E-4</v>
      </c>
      <c r="L937" s="473">
        <v>1.2316666073571665E-4</v>
      </c>
      <c r="M937" s="473">
        <v>2.5294094861839767E-5</v>
      </c>
      <c r="N937" s="473">
        <v>1.335293084540037E-4</v>
      </c>
      <c r="O937" s="473">
        <v>1.5176862150290848E-4</v>
      </c>
      <c r="P937" s="473">
        <v>9.8861135642026488E-5</v>
      </c>
      <c r="Q937" s="473">
        <v>8.8194969507549522E-5</v>
      </c>
      <c r="R937" s="473">
        <v>1.4403808610362464E-4</v>
      </c>
      <c r="S937" s="473">
        <v>3.4616531737434014E-4</v>
      </c>
      <c r="T937" s="473">
        <v>3.7950587714204143E-4</v>
      </c>
      <c r="U937" s="473">
        <v>1.3016229473430003E-4</v>
      </c>
      <c r="V937" s="473">
        <v>1.7377900602516584E-4</v>
      </c>
      <c r="W937" s="473">
        <v>1.7468045673173875E-4</v>
      </c>
      <c r="X937" s="473">
        <v>2.6704109767150347E-2</v>
      </c>
      <c r="Y937" s="473">
        <v>1.0987040147096949E-2</v>
      </c>
      <c r="Z937" s="473">
        <v>1.3307944645004965E-4</v>
      </c>
      <c r="AA937" s="473">
        <v>1.7393862796212022E-3</v>
      </c>
      <c r="AB937" s="473">
        <v>1.3640952138850205E-4</v>
      </c>
      <c r="AC937" s="473">
        <v>2.4581842479464848E-4</v>
      </c>
      <c r="AD937" s="473">
        <v>1.2696286622745551E-4</v>
      </c>
      <c r="AE937" s="473">
        <v>2.6195806322184417E-4</v>
      </c>
      <c r="AF937" s="473">
        <v>2.264704282191495E-4</v>
      </c>
      <c r="AG937" s="473">
        <v>7.3816676067319789E-5</v>
      </c>
      <c r="AH937" s="473">
        <v>2.442907026017528E-4</v>
      </c>
      <c r="AI937" s="473">
        <v>3.1608468895708404E-4</v>
      </c>
      <c r="AJ937" s="473">
        <v>1.1756461870912295E-3</v>
      </c>
      <c r="AK937" s="473">
        <v>1.8221662864260419E-4</v>
      </c>
      <c r="AL937" s="473">
        <v>1.1980001685059504E-4</v>
      </c>
      <c r="AM937" s="473">
        <v>1.642441942494138E-4</v>
      </c>
      <c r="AN937" s="473">
        <v>1.2382203936776913E-3</v>
      </c>
      <c r="AO937" s="473">
        <v>1.1332186741439953E-4</v>
      </c>
      <c r="AP937" s="473">
        <v>2.5124267927378115E-4</v>
      </c>
      <c r="AQ937" s="473">
        <v>5.0557560409199547E-4</v>
      </c>
      <c r="AR937" s="473">
        <v>8.8554695212046385E-5</v>
      </c>
      <c r="AS937" s="473">
        <v>1.1942958763687595E-4</v>
      </c>
      <c r="AT937" s="474">
        <v>3.2922168056477379E-4</v>
      </c>
      <c r="AU937" s="481">
        <v>7.4907674856570833E-5</v>
      </c>
      <c r="AV937" s="482">
        <v>8.4162622647245678E-5</v>
      </c>
      <c r="AW937" s="482">
        <v>2.3901662901336658E-4</v>
      </c>
      <c r="AX937" s="482">
        <v>1.2971629131721906E-4</v>
      </c>
      <c r="AY937" s="482">
        <v>9.3019450869350113E-5</v>
      </c>
      <c r="AZ937" s="482">
        <v>7.4973316085050402E-5</v>
      </c>
      <c r="BA937" s="482">
        <v>8.2431783196859469E-5</v>
      </c>
      <c r="BB937" s="482">
        <v>1.0003481300366717E-4</v>
      </c>
      <c r="BC937" s="482">
        <v>1.6084971687707612E-5</v>
      </c>
      <c r="BD937" s="482">
        <v>8.6186634906015042E-5</v>
      </c>
      <c r="BE937" s="482">
        <v>9.1246542825795991E-5</v>
      </c>
      <c r="BF937" s="482">
        <v>5.6526284369676191E-5</v>
      </c>
      <c r="BG937" s="482">
        <v>5.3616067720419228E-5</v>
      </c>
      <c r="BH937" s="482">
        <v>8.69220263934043E-5</v>
      </c>
      <c r="BI937" s="482">
        <v>3.9528347540191262E-4</v>
      </c>
      <c r="BJ937" s="482">
        <v>1.8213749227126796E-4</v>
      </c>
      <c r="BK937" s="482">
        <v>9.0590836720651408E-5</v>
      </c>
      <c r="BL937" s="482">
        <v>1.0326360509641022E-4</v>
      </c>
      <c r="BM937" s="482">
        <v>1.0085433888237185E-4</v>
      </c>
      <c r="BN937" s="482">
        <v>1.0095701861078668</v>
      </c>
      <c r="BO937" s="482">
        <v>3.8834130014694821E-3</v>
      </c>
      <c r="BP937" s="482">
        <v>1.036513349098805E-4</v>
      </c>
      <c r="BQ937" s="482">
        <v>7.3154202167758492E-4</v>
      </c>
      <c r="BR937" s="482">
        <v>8.9774802613618943E-5</v>
      </c>
      <c r="BS937" s="482">
        <v>1.7102684201283881E-4</v>
      </c>
      <c r="BT937" s="482">
        <v>9.3642960027584605E-5</v>
      </c>
      <c r="BU937" s="482">
        <v>2.1112624028004332E-4</v>
      </c>
      <c r="BV937" s="482">
        <v>1.7169125359113582E-4</v>
      </c>
      <c r="BW937" s="482">
        <v>6.7572991243647286E-5</v>
      </c>
      <c r="BX937" s="482">
        <v>2.0102574883379922E-4</v>
      </c>
      <c r="BY937" s="482">
        <v>2.6548054147602668E-4</v>
      </c>
      <c r="BZ937" s="482">
        <v>7.3274921738573418E-4</v>
      </c>
      <c r="CA937" s="482">
        <v>1.2643886120191337E-4</v>
      </c>
      <c r="CB937" s="482">
        <v>8.1391114327396299E-5</v>
      </c>
      <c r="CC937" s="482">
        <v>1.3152159497656539E-4</v>
      </c>
      <c r="CD937" s="482">
        <v>7.2275465804174342E-4</v>
      </c>
      <c r="CE937" s="482">
        <v>9.2605910306196577E-5</v>
      </c>
      <c r="CF937" s="482">
        <v>1.5381276432762642E-4</v>
      </c>
      <c r="CG937" s="482">
        <v>1.8184478742046576E-4</v>
      </c>
      <c r="CH937" s="482">
        <v>7.5307403232044139E-5</v>
      </c>
      <c r="CI937" s="482">
        <v>1.0662728035210249E-4</v>
      </c>
      <c r="CJ937" s="483">
        <v>2.5733308751178877E-4</v>
      </c>
    </row>
    <row r="938" spans="2:88">
      <c r="B938" s="280"/>
      <c r="C938" s="565">
        <f t="shared" ref="C938:D957" si="125">C25</f>
        <v>21</v>
      </c>
      <c r="D938" s="617" t="str">
        <f t="shared" si="125"/>
        <v>輸送機械</v>
      </c>
      <c r="E938" s="472">
        <v>3.0021047504292225E-3</v>
      </c>
      <c r="F938" s="473">
        <v>2.1348114345117941E-3</v>
      </c>
      <c r="G938" s="473">
        <v>5.34022899965906E-2</v>
      </c>
      <c r="H938" s="473">
        <v>7.362908315930658E-3</v>
      </c>
      <c r="I938" s="473">
        <v>9.3847862231351102E-3</v>
      </c>
      <c r="J938" s="473">
        <v>4.3881596470249267E-3</v>
      </c>
      <c r="K938" s="473">
        <v>4.1947148613031499E-3</v>
      </c>
      <c r="L938" s="473">
        <v>4.5069843585361551E-3</v>
      </c>
      <c r="M938" s="473">
        <v>1.2365756984267467E-3</v>
      </c>
      <c r="N938" s="473">
        <v>4.442841531285502E-3</v>
      </c>
      <c r="O938" s="473">
        <v>5.0971263120308547E-3</v>
      </c>
      <c r="P938" s="473">
        <v>4.0342046278813307E-3</v>
      </c>
      <c r="Q938" s="473">
        <v>3.337842314905538E-3</v>
      </c>
      <c r="R938" s="473">
        <v>3.7823374306152854E-3</v>
      </c>
      <c r="S938" s="473">
        <v>4.1744427171055603E-3</v>
      </c>
      <c r="T938" s="473">
        <v>3.8563016232492069E-3</v>
      </c>
      <c r="U938" s="473">
        <v>4.4041917149511209E-3</v>
      </c>
      <c r="V938" s="473">
        <v>4.5522156128633261E-3</v>
      </c>
      <c r="W938" s="473">
        <v>4.8364505174961518E-3</v>
      </c>
      <c r="X938" s="473">
        <v>4.2345860852798971E-3</v>
      </c>
      <c r="Y938" s="473">
        <v>0.58075953966791838</v>
      </c>
      <c r="Z938" s="473">
        <v>4.9072806383680598E-3</v>
      </c>
      <c r="AA938" s="473">
        <v>6.2989162742530741E-3</v>
      </c>
      <c r="AB938" s="473">
        <v>4.3912105357759744E-3</v>
      </c>
      <c r="AC938" s="473">
        <v>7.5036399987899937E-3</v>
      </c>
      <c r="AD938" s="473">
        <v>4.5111606958341344E-3</v>
      </c>
      <c r="AE938" s="473">
        <v>4.1266125545383076E-3</v>
      </c>
      <c r="AF938" s="473">
        <v>5.6820148537953972E-3</v>
      </c>
      <c r="AG938" s="473">
        <v>1.0530840867443313E-3</v>
      </c>
      <c r="AH938" s="473">
        <v>1.6053141839122136E-2</v>
      </c>
      <c r="AI938" s="473">
        <v>7.0628584249224791E-3</v>
      </c>
      <c r="AJ938" s="473">
        <v>8.135737274246246E-3</v>
      </c>
      <c r="AK938" s="473">
        <v>4.1909387647127167E-3</v>
      </c>
      <c r="AL938" s="473">
        <v>3.5674133865258289E-3</v>
      </c>
      <c r="AM938" s="473">
        <v>4.3735135369558503E-3</v>
      </c>
      <c r="AN938" s="473">
        <v>4.3709236076472417E-2</v>
      </c>
      <c r="AO938" s="473">
        <v>4.6705337818069379E-3</v>
      </c>
      <c r="AP938" s="473">
        <v>4.7339054133769595E-3</v>
      </c>
      <c r="AQ938" s="473">
        <v>2.7185589181823646E-3</v>
      </c>
      <c r="AR938" s="473">
        <v>2.6083228532540275E-3</v>
      </c>
      <c r="AS938" s="473">
        <v>4.7758909977192645E-3</v>
      </c>
      <c r="AT938" s="474">
        <v>5.5758130818208745E-3</v>
      </c>
      <c r="AU938" s="481">
        <v>4.1117293787101992E-3</v>
      </c>
      <c r="AV938" s="482">
        <v>3.1998406464804076E-3</v>
      </c>
      <c r="AW938" s="482">
        <v>6.9989732791583048E-2</v>
      </c>
      <c r="AX938" s="482">
        <v>7.0376722260951808E-3</v>
      </c>
      <c r="AY938" s="482">
        <v>6.2293703790293545E-3</v>
      </c>
      <c r="AZ938" s="482">
        <v>3.596188321898426E-3</v>
      </c>
      <c r="BA938" s="482">
        <v>4.2160170253130302E-3</v>
      </c>
      <c r="BB938" s="482">
        <v>4.6426170532913157E-3</v>
      </c>
      <c r="BC938" s="482">
        <v>1.1260104178948218E-3</v>
      </c>
      <c r="BD938" s="482">
        <v>4.1570689790756971E-3</v>
      </c>
      <c r="BE938" s="482">
        <v>5.109875546841852E-3</v>
      </c>
      <c r="BF938" s="482">
        <v>3.1200507657710391E-3</v>
      </c>
      <c r="BG938" s="482">
        <v>3.0608401911308846E-3</v>
      </c>
      <c r="BH938" s="482">
        <v>3.5617491274551635E-3</v>
      </c>
      <c r="BI938" s="482">
        <v>3.8221107969890469E-3</v>
      </c>
      <c r="BJ938" s="482">
        <v>4.341214899388544E-3</v>
      </c>
      <c r="BK938" s="482">
        <v>3.66126643745568E-3</v>
      </c>
      <c r="BL938" s="482">
        <v>3.9859057332271575E-3</v>
      </c>
      <c r="BM938" s="482">
        <v>3.9541589171609576E-3</v>
      </c>
      <c r="BN938" s="482">
        <v>3.8708290547962449E-3</v>
      </c>
      <c r="BO938" s="482">
        <v>1.6404005237433299</v>
      </c>
      <c r="BP938" s="482">
        <v>6.0165712383219733E-3</v>
      </c>
      <c r="BQ938" s="482">
        <v>6.2662721741811979E-3</v>
      </c>
      <c r="BR938" s="482">
        <v>4.6547921897607042E-3</v>
      </c>
      <c r="BS938" s="482">
        <v>7.8108977331597046E-3</v>
      </c>
      <c r="BT938" s="482">
        <v>5.175973630331958E-3</v>
      </c>
      <c r="BU938" s="482">
        <v>5.3875158133075852E-3</v>
      </c>
      <c r="BV938" s="482">
        <v>6.5573204170280008E-3</v>
      </c>
      <c r="BW938" s="482">
        <v>1.8066757074077064E-3</v>
      </c>
      <c r="BX938" s="482">
        <v>3.2920177370934278E-2</v>
      </c>
      <c r="BY938" s="482">
        <v>9.0551368233031827E-3</v>
      </c>
      <c r="BZ938" s="482">
        <v>1.315594491072289E-2</v>
      </c>
      <c r="CA938" s="482">
        <v>4.4954289315495043E-3</v>
      </c>
      <c r="CB938" s="482">
        <v>3.589590059052304E-3</v>
      </c>
      <c r="CC938" s="482">
        <v>5.5436444482485289E-3</v>
      </c>
      <c r="CD938" s="482">
        <v>4.0910060540927697E-2</v>
      </c>
      <c r="CE938" s="482">
        <v>6.0568081518593397E-3</v>
      </c>
      <c r="CF938" s="482">
        <v>5.1164911301206078E-3</v>
      </c>
      <c r="CG938" s="482">
        <v>3.8129509390904363E-3</v>
      </c>
      <c r="CH938" s="482">
        <v>3.6513880447707225E-3</v>
      </c>
      <c r="CI938" s="482">
        <v>5.2724999829718722E-3</v>
      </c>
      <c r="CJ938" s="483">
        <v>8.5995245462413689E-3</v>
      </c>
    </row>
    <row r="939" spans="2:88">
      <c r="B939" s="280"/>
      <c r="C939" s="565">
        <f t="shared" si="125"/>
        <v>22</v>
      </c>
      <c r="D939" s="617" t="str">
        <f t="shared" si="125"/>
        <v>その他の製造工業製品</v>
      </c>
      <c r="E939" s="472">
        <v>3.3189084676047667E-3</v>
      </c>
      <c r="F939" s="473">
        <v>2.2045802296964774E-3</v>
      </c>
      <c r="G939" s="473">
        <v>4.2964428885244868E-3</v>
      </c>
      <c r="H939" s="473">
        <v>5.143706292526481E-3</v>
      </c>
      <c r="I939" s="473">
        <v>1.4186759190889686E-2</v>
      </c>
      <c r="J939" s="473">
        <v>1.1090260501675994E-2</v>
      </c>
      <c r="K939" s="473">
        <v>1.2532122966136443E-2</v>
      </c>
      <c r="L939" s="473">
        <v>6.5445147943228466E-3</v>
      </c>
      <c r="M939" s="473">
        <v>8.446683036457918E-4</v>
      </c>
      <c r="N939" s="473">
        <v>4.5729328606355039E-3</v>
      </c>
      <c r="O939" s="473">
        <v>5.240668255593146E-3</v>
      </c>
      <c r="P939" s="473">
        <v>9.1957523582943141E-3</v>
      </c>
      <c r="Q939" s="473">
        <v>1.2677166898506821E-2</v>
      </c>
      <c r="R939" s="473">
        <v>7.9223669644211681E-3</v>
      </c>
      <c r="S939" s="473">
        <v>7.6150000693813386E-3</v>
      </c>
      <c r="T939" s="473">
        <v>7.0293917389560069E-3</v>
      </c>
      <c r="U939" s="473">
        <v>1.1500899287445101E-2</v>
      </c>
      <c r="V939" s="473">
        <v>1.1331739153098184E-2</v>
      </c>
      <c r="W939" s="473">
        <v>9.3767888359994854E-3</v>
      </c>
      <c r="X939" s="473">
        <v>9.2179291125371633E-3</v>
      </c>
      <c r="Y939" s="473">
        <v>7.0608765527625204E-3</v>
      </c>
      <c r="Z939" s="473">
        <v>2.7452326095232248E-2</v>
      </c>
      <c r="AA939" s="473">
        <v>5.6081906974919209E-3</v>
      </c>
      <c r="AB939" s="473">
        <v>3.5722161864772117E-3</v>
      </c>
      <c r="AC939" s="473">
        <v>6.5647720007470369E-3</v>
      </c>
      <c r="AD939" s="473">
        <v>5.0680193128882405E-3</v>
      </c>
      <c r="AE939" s="473">
        <v>7.019601273791992E-3</v>
      </c>
      <c r="AF939" s="473">
        <v>1.6270117988059732E-2</v>
      </c>
      <c r="AG939" s="473">
        <v>1.3805153433220597E-3</v>
      </c>
      <c r="AH939" s="473">
        <v>3.027044494251356E-3</v>
      </c>
      <c r="AI939" s="473">
        <v>1.9453214966972651E-2</v>
      </c>
      <c r="AJ939" s="473">
        <v>7.3144903708730388E-3</v>
      </c>
      <c r="AK939" s="473">
        <v>1.3449446152352711E-2</v>
      </c>
      <c r="AL939" s="473">
        <v>5.9758388036501601E-3</v>
      </c>
      <c r="AM939" s="473">
        <v>3.2706146898084425E-2</v>
      </c>
      <c r="AN939" s="473">
        <v>6.1350901467661064E-3</v>
      </c>
      <c r="AO939" s="473">
        <v>4.6063312609052262E-3</v>
      </c>
      <c r="AP939" s="473">
        <v>5.7080229775356055E-3</v>
      </c>
      <c r="AQ939" s="473">
        <v>6.8198738695667586E-3</v>
      </c>
      <c r="AR939" s="473">
        <v>4.9022032905343474E-3</v>
      </c>
      <c r="AS939" s="473">
        <v>4.640211676209903E-2</v>
      </c>
      <c r="AT939" s="474">
        <v>4.5328941462085765E-3</v>
      </c>
      <c r="AU939" s="481">
        <v>4.9880776418357508E-3</v>
      </c>
      <c r="AV939" s="482">
        <v>6.9922985203182686E-3</v>
      </c>
      <c r="AW939" s="482">
        <v>8.8509655745306962E-3</v>
      </c>
      <c r="AX939" s="482">
        <v>7.2854484301395316E-3</v>
      </c>
      <c r="AY939" s="482">
        <v>1.1069685101769504E-2</v>
      </c>
      <c r="AZ939" s="482">
        <v>1.6434077234369737E-2</v>
      </c>
      <c r="BA939" s="482">
        <v>1.7727887084698014E-2</v>
      </c>
      <c r="BB939" s="482">
        <v>7.0383469800141237E-3</v>
      </c>
      <c r="BC939" s="482">
        <v>1.6853590708899124E-3</v>
      </c>
      <c r="BD939" s="482">
        <v>5.4439688830977776E-3</v>
      </c>
      <c r="BE939" s="482">
        <v>1.1187325400949797E-2</v>
      </c>
      <c r="BF939" s="482">
        <v>1.4617783474146115E-2</v>
      </c>
      <c r="BG939" s="482">
        <v>3.3262194142351792E-2</v>
      </c>
      <c r="BH939" s="482">
        <v>8.975112843419647E-3</v>
      </c>
      <c r="BI939" s="482">
        <v>6.4378212489741779E-3</v>
      </c>
      <c r="BJ939" s="482">
        <v>7.2618339194899743E-3</v>
      </c>
      <c r="BK939" s="482">
        <v>1.0260001309389656E-2</v>
      </c>
      <c r="BL939" s="482">
        <v>8.9762568047945714E-3</v>
      </c>
      <c r="BM939" s="482">
        <v>8.9009210602985639E-3</v>
      </c>
      <c r="BN939" s="482">
        <v>1.1010291062147915E-2</v>
      </c>
      <c r="BO939" s="482">
        <v>6.9926715646580683E-3</v>
      </c>
      <c r="BP939" s="482">
        <v>1.0436204983893882</v>
      </c>
      <c r="BQ939" s="482">
        <v>7.7781023685776305E-3</v>
      </c>
      <c r="BR939" s="482">
        <v>9.6269260972196534E-3</v>
      </c>
      <c r="BS939" s="482">
        <v>8.1716621522184424E-3</v>
      </c>
      <c r="BT939" s="482">
        <v>6.402566805985002E-3</v>
      </c>
      <c r="BU939" s="482">
        <v>8.0104090712893074E-3</v>
      </c>
      <c r="BV939" s="482">
        <v>1.6462855449239516E-2</v>
      </c>
      <c r="BW939" s="482">
        <v>1.9387175130059643E-3</v>
      </c>
      <c r="BX939" s="482">
        <v>5.1644156056180092E-3</v>
      </c>
      <c r="BY939" s="482">
        <v>2.4829311561473152E-2</v>
      </c>
      <c r="BZ939" s="482">
        <v>9.9969518279596908E-3</v>
      </c>
      <c r="CA939" s="482">
        <v>1.6253779916135462E-2</v>
      </c>
      <c r="CB939" s="482">
        <v>6.382066653549439E-3</v>
      </c>
      <c r="CC939" s="482">
        <v>4.0483218953445546E-2</v>
      </c>
      <c r="CD939" s="482">
        <v>1.218395253233028E-2</v>
      </c>
      <c r="CE939" s="482">
        <v>7.121720577865134E-3</v>
      </c>
      <c r="CF939" s="482">
        <v>7.3937767695704528E-3</v>
      </c>
      <c r="CG939" s="482">
        <v>1.3056471433688387E-2</v>
      </c>
      <c r="CH939" s="482">
        <v>1.1128236330224705E-2</v>
      </c>
      <c r="CI939" s="482">
        <v>0.11907091043715548</v>
      </c>
      <c r="CJ939" s="483">
        <v>7.4227906711044726E-3</v>
      </c>
    </row>
    <row r="940" spans="2:88">
      <c r="B940" s="280"/>
      <c r="C940" s="565">
        <f t="shared" si="125"/>
        <v>23</v>
      </c>
      <c r="D940" s="617" t="str">
        <f t="shared" si="125"/>
        <v>建設</v>
      </c>
      <c r="E940" s="472">
        <v>1.3147830627160263E-3</v>
      </c>
      <c r="F940" s="473">
        <v>4.7915516198759986E-4</v>
      </c>
      <c r="G940" s="473">
        <v>1.0385158008330351E-3</v>
      </c>
      <c r="H940" s="473">
        <v>1.1960242019355292E-3</v>
      </c>
      <c r="I940" s="473">
        <v>1.8955766005133738E-3</v>
      </c>
      <c r="J940" s="473">
        <v>2.3325425560630844E-3</v>
      </c>
      <c r="K940" s="473">
        <v>3.1309807202511389E-3</v>
      </c>
      <c r="L940" s="473">
        <v>2.2598323276972689E-3</v>
      </c>
      <c r="M940" s="473">
        <v>7.2091765860380014E-4</v>
      </c>
      <c r="N940" s="473">
        <v>2.3844855906619035E-3</v>
      </c>
      <c r="O940" s="473">
        <v>1.7146247296274048E-3</v>
      </c>
      <c r="P940" s="473">
        <v>4.8717922289155564E-3</v>
      </c>
      <c r="Q940" s="473">
        <v>2.7117784032582794E-3</v>
      </c>
      <c r="R940" s="473">
        <v>3.5796771284378986E-3</v>
      </c>
      <c r="S940" s="473">
        <v>3.4867629512803471E-3</v>
      </c>
      <c r="T940" s="473">
        <v>2.6624154803495475E-3</v>
      </c>
      <c r="U940" s="473">
        <v>2.6954782947399727E-3</v>
      </c>
      <c r="V940" s="473">
        <v>1.9025264160012544E-3</v>
      </c>
      <c r="W940" s="473">
        <v>3.1949349252612565E-3</v>
      </c>
      <c r="X940" s="473">
        <v>2.3196830104525445E-3</v>
      </c>
      <c r="Y940" s="473">
        <v>3.093253323986832E-3</v>
      </c>
      <c r="Z940" s="473">
        <v>2.9440405758662867E-3</v>
      </c>
      <c r="AA940" s="473">
        <v>2.0343066824704435E-3</v>
      </c>
      <c r="AB940" s="473">
        <v>1.1330519097272008E-3</v>
      </c>
      <c r="AC940" s="473">
        <v>1.2340827196244367E-3</v>
      </c>
      <c r="AD940" s="473">
        <v>1.0427708954881456E-3</v>
      </c>
      <c r="AE940" s="473">
        <v>6.7489269293582012E-4</v>
      </c>
      <c r="AF940" s="473">
        <v>7.7573459264381362E-4</v>
      </c>
      <c r="AG940" s="473">
        <v>2.1960041364800739E-4</v>
      </c>
      <c r="AH940" s="473">
        <v>7.2149590617414045E-4</v>
      </c>
      <c r="AI940" s="473">
        <v>1.1888615916413152E-3</v>
      </c>
      <c r="AJ940" s="473">
        <v>5.3327846317200648E-4</v>
      </c>
      <c r="AK940" s="473">
        <v>7.6163276231649762E-4</v>
      </c>
      <c r="AL940" s="473">
        <v>1.2143075509948339E-3</v>
      </c>
      <c r="AM940" s="473">
        <v>9.8308510685603322E-4</v>
      </c>
      <c r="AN940" s="473">
        <v>9.6102797923090831E-4</v>
      </c>
      <c r="AO940" s="473">
        <v>1.2715702845529473E-3</v>
      </c>
      <c r="AP940" s="473">
        <v>1.6710107822406962E-3</v>
      </c>
      <c r="AQ940" s="473">
        <v>6.1849089499084052E-4</v>
      </c>
      <c r="AR940" s="473">
        <v>7.088533720281346E-4</v>
      </c>
      <c r="AS940" s="473">
        <v>4.5603439725741329E-3</v>
      </c>
      <c r="AT940" s="474">
        <v>9.7353032864900559E-4</v>
      </c>
      <c r="AU940" s="481">
        <v>5.6171159452667518E-3</v>
      </c>
      <c r="AV940" s="482">
        <v>3.0221345728106155E-3</v>
      </c>
      <c r="AW940" s="482">
        <v>2.7445195216305941E-3</v>
      </c>
      <c r="AX940" s="482">
        <v>8.4008145167138899E-3</v>
      </c>
      <c r="AY940" s="482">
        <v>3.2984635521785205E-3</v>
      </c>
      <c r="AZ940" s="482">
        <v>4.8346763481440192E-3</v>
      </c>
      <c r="BA940" s="482">
        <v>7.5837461160932979E-3</v>
      </c>
      <c r="BB940" s="482">
        <v>6.1829343846403336E-3</v>
      </c>
      <c r="BC940" s="482">
        <v>9.6945988409613429E-4</v>
      </c>
      <c r="BD940" s="482">
        <v>6.3480397272619336E-3</v>
      </c>
      <c r="BE940" s="482">
        <v>8.5943258727431537E-3</v>
      </c>
      <c r="BF940" s="482">
        <v>1.0388143769900502E-2</v>
      </c>
      <c r="BG940" s="482">
        <v>6.018480670285712E-3</v>
      </c>
      <c r="BH940" s="482">
        <v>7.906722717013058E-3</v>
      </c>
      <c r="BI940" s="482">
        <v>4.9375873817081731E-3</v>
      </c>
      <c r="BJ940" s="482">
        <v>4.6607568495001285E-3</v>
      </c>
      <c r="BK940" s="482">
        <v>4.039527605212416E-3</v>
      </c>
      <c r="BL940" s="482">
        <v>6.4175070637011071E-3</v>
      </c>
      <c r="BM940" s="482">
        <v>4.705203024655772E-3</v>
      </c>
      <c r="BN940" s="482">
        <v>4.3521312659769154E-3</v>
      </c>
      <c r="BO940" s="482">
        <v>4.0314924332645226E-3</v>
      </c>
      <c r="BP940" s="482">
        <v>4.5193202790135755E-3</v>
      </c>
      <c r="BQ940" s="482">
        <v>1.0037206633513469</v>
      </c>
      <c r="BR940" s="482">
        <v>1.7112480022902391E-2</v>
      </c>
      <c r="BS940" s="482">
        <v>3.4770606650944003E-2</v>
      </c>
      <c r="BT940" s="482">
        <v>5.8303574660480756E-3</v>
      </c>
      <c r="BU940" s="482">
        <v>5.0454290288430136E-3</v>
      </c>
      <c r="BV940" s="482">
        <v>4.0377874649123596E-3</v>
      </c>
      <c r="BW940" s="482">
        <v>9.8097689155918905E-3</v>
      </c>
      <c r="BX940" s="482">
        <v>7.5873310709310528E-3</v>
      </c>
      <c r="BY940" s="482">
        <v>5.8676483074449658E-3</v>
      </c>
      <c r="BZ940" s="482">
        <v>9.7836135758052039E-3</v>
      </c>
      <c r="CA940" s="482">
        <v>7.0233161042999887E-3</v>
      </c>
      <c r="CB940" s="482">
        <v>4.3194392151835763E-3</v>
      </c>
      <c r="CC940" s="482">
        <v>3.7102493920881953E-3</v>
      </c>
      <c r="CD940" s="482">
        <v>2.8805715578547569E-3</v>
      </c>
      <c r="CE940" s="482">
        <v>5.3016781783673814E-3</v>
      </c>
      <c r="CF940" s="482">
        <v>4.3865392438666665E-3</v>
      </c>
      <c r="CG940" s="482">
        <v>6.3517622314661418E-3</v>
      </c>
      <c r="CH940" s="482">
        <v>4.9539284389282312E-3</v>
      </c>
      <c r="CI940" s="482">
        <v>5.2011208770948282E-3</v>
      </c>
      <c r="CJ940" s="483">
        <v>4.5596297631459847E-3</v>
      </c>
    </row>
    <row r="941" spans="2:88">
      <c r="B941" s="280"/>
      <c r="C941" s="565">
        <f t="shared" si="125"/>
        <v>24</v>
      </c>
      <c r="D941" s="617" t="str">
        <f t="shared" si="125"/>
        <v>電力・ガス・熱供給</v>
      </c>
      <c r="E941" s="472">
        <v>1.2422094420093613E-2</v>
      </c>
      <c r="F941" s="473">
        <v>4.0740763996727457E-3</v>
      </c>
      <c r="G941" s="473">
        <v>9.5572445155007024E-3</v>
      </c>
      <c r="H941" s="473">
        <v>1.639307885893548E-2</v>
      </c>
      <c r="I941" s="473">
        <v>1.7405876836864623E-2</v>
      </c>
      <c r="J941" s="473">
        <v>2.6887680724423501E-2</v>
      </c>
      <c r="K941" s="473">
        <v>3.7869546783262702E-2</v>
      </c>
      <c r="L941" s="473">
        <v>2.8326808399394776E-2</v>
      </c>
      <c r="M941" s="473">
        <v>6.3991056117932571E-3</v>
      </c>
      <c r="N941" s="473">
        <v>2.9529426478735167E-2</v>
      </c>
      <c r="O941" s="473">
        <v>2.9437187167885299E-2</v>
      </c>
      <c r="P941" s="473">
        <v>6.6758347908412216E-2</v>
      </c>
      <c r="Q941" s="473">
        <v>3.1975004588563616E-2</v>
      </c>
      <c r="R941" s="473">
        <v>3.8617820623807336E-2</v>
      </c>
      <c r="S941" s="473">
        <v>3.7859897535083946E-2</v>
      </c>
      <c r="T941" s="473">
        <v>2.4992124488561959E-2</v>
      </c>
      <c r="U941" s="473">
        <v>2.3978139582400974E-2</v>
      </c>
      <c r="V941" s="473">
        <v>2.4463071470190244E-2</v>
      </c>
      <c r="W941" s="473">
        <v>2.7860410782511877E-2</v>
      </c>
      <c r="X941" s="473">
        <v>1.9711648452991306E-2</v>
      </c>
      <c r="Y941" s="473">
        <v>3.2362829984812796E-2</v>
      </c>
      <c r="Z941" s="473">
        <v>2.8889526048715541E-2</v>
      </c>
      <c r="AA941" s="473">
        <v>1.702961045981485E-2</v>
      </c>
      <c r="AB941" s="473">
        <v>3.256203753160674E-2</v>
      </c>
      <c r="AC941" s="473">
        <v>1.8925005526570657E-2</v>
      </c>
      <c r="AD941" s="473">
        <v>3.122102032682186E-2</v>
      </c>
      <c r="AE941" s="473">
        <v>1.0671664185090263E-2</v>
      </c>
      <c r="AF941" s="473">
        <v>5.0159741717604464E-3</v>
      </c>
      <c r="AG941" s="473">
        <v>1.3177708300788655E-3</v>
      </c>
      <c r="AH941" s="473">
        <v>6.6267571950867146E-3</v>
      </c>
      <c r="AI941" s="473">
        <v>7.9020640898722506E-3</v>
      </c>
      <c r="AJ941" s="473">
        <v>5.9297397936570496E-3</v>
      </c>
      <c r="AK941" s="473">
        <v>1.0780043480501607E-2</v>
      </c>
      <c r="AL941" s="473">
        <v>1.2049021488298211E-2</v>
      </c>
      <c r="AM941" s="473">
        <v>6.6978985385739778E-3</v>
      </c>
      <c r="AN941" s="473">
        <v>7.6154330005966135E-3</v>
      </c>
      <c r="AO941" s="473">
        <v>2.2500736261036991E-2</v>
      </c>
      <c r="AP941" s="473">
        <v>2.0955838198929291E-2</v>
      </c>
      <c r="AQ941" s="473">
        <v>1.0518612297152381E-2</v>
      </c>
      <c r="AR941" s="473">
        <v>1.2273591160685965E-2</v>
      </c>
      <c r="AS941" s="473">
        <v>3.9783208407338469E-2</v>
      </c>
      <c r="AT941" s="474">
        <v>6.7093249198802232E-3</v>
      </c>
      <c r="AU941" s="481">
        <v>2.4803707499125822E-2</v>
      </c>
      <c r="AV941" s="482">
        <v>1.4668374225162709E-2</v>
      </c>
      <c r="AW941" s="482">
        <v>1.8070500560381394E-2</v>
      </c>
      <c r="AX941" s="482">
        <v>5.017363257182092E-2</v>
      </c>
      <c r="AY941" s="482">
        <v>2.9760730900048753E-2</v>
      </c>
      <c r="AZ941" s="482">
        <v>4.6869109062469987E-2</v>
      </c>
      <c r="BA941" s="482">
        <v>7.2185461324332456E-2</v>
      </c>
      <c r="BB941" s="482">
        <v>5.0346748143867845E-2</v>
      </c>
      <c r="BC941" s="482">
        <v>1.0959407657990677E-2</v>
      </c>
      <c r="BD941" s="482">
        <v>5.6851635815218571E-2</v>
      </c>
      <c r="BE941" s="482">
        <v>7.3138359493320607E-2</v>
      </c>
      <c r="BF941" s="482">
        <v>9.9379382093799762E-2</v>
      </c>
      <c r="BG941" s="482">
        <v>5.868584998108816E-2</v>
      </c>
      <c r="BH941" s="482">
        <v>5.6611268061277524E-2</v>
      </c>
      <c r="BI941" s="482">
        <v>3.7812352430642029E-2</v>
      </c>
      <c r="BJ941" s="482">
        <v>3.2842516781945968E-2</v>
      </c>
      <c r="BK941" s="482">
        <v>2.9181801416975732E-2</v>
      </c>
      <c r="BL941" s="482">
        <v>4.8057124930184984E-2</v>
      </c>
      <c r="BM941" s="482">
        <v>3.1111958886266052E-2</v>
      </c>
      <c r="BN941" s="482">
        <v>2.5036246271749166E-2</v>
      </c>
      <c r="BO941" s="482">
        <v>4.2456129637941042E-2</v>
      </c>
      <c r="BP941" s="482">
        <v>3.6783979915492135E-2</v>
      </c>
      <c r="BQ941" s="482">
        <v>2.3032237491302922E-2</v>
      </c>
      <c r="BR941" s="482">
        <v>1.0989502965412004</v>
      </c>
      <c r="BS941" s="482">
        <v>5.917156967671388E-2</v>
      </c>
      <c r="BT941" s="482">
        <v>8.5565129372776869E-2</v>
      </c>
      <c r="BU941" s="482">
        <v>2.9525074610852194E-2</v>
      </c>
      <c r="BV941" s="482">
        <v>1.0685320877920821E-2</v>
      </c>
      <c r="BW941" s="482">
        <v>6.2381975713262624E-3</v>
      </c>
      <c r="BX941" s="482">
        <v>2.3414336451361241E-2</v>
      </c>
      <c r="BY941" s="482">
        <v>1.4673538409198269E-2</v>
      </c>
      <c r="BZ941" s="482">
        <v>2.0043585615376999E-2</v>
      </c>
      <c r="CA941" s="482">
        <v>2.6789698866407991E-2</v>
      </c>
      <c r="CB941" s="482">
        <v>2.4090881371530811E-2</v>
      </c>
      <c r="CC941" s="482">
        <v>1.332535316555342E-2</v>
      </c>
      <c r="CD941" s="482">
        <v>1.3004668224775813E-2</v>
      </c>
      <c r="CE941" s="482">
        <v>7.5982389197589748E-2</v>
      </c>
      <c r="CF941" s="482">
        <v>5.4659055619521488E-2</v>
      </c>
      <c r="CG941" s="482">
        <v>4.237077034700161E-2</v>
      </c>
      <c r="CH941" s="482">
        <v>3.9085966100299144E-2</v>
      </c>
      <c r="CI941" s="482">
        <v>4.1800647094771735E-2</v>
      </c>
      <c r="CJ941" s="483">
        <v>1.7532847174197407E-2</v>
      </c>
    </row>
    <row r="942" spans="2:88">
      <c r="B942" s="280"/>
      <c r="C942" s="565">
        <f t="shared" si="125"/>
        <v>25</v>
      </c>
      <c r="D942" s="617" t="str">
        <f t="shared" si="125"/>
        <v>水道</v>
      </c>
      <c r="E942" s="472">
        <v>9.5185656639423311E-4</v>
      </c>
      <c r="F942" s="473">
        <v>2.3408397630276018E-4</v>
      </c>
      <c r="G942" s="473">
        <v>7.0057782396959229E-4</v>
      </c>
      <c r="H942" s="473">
        <v>7.4518231024680117E-4</v>
      </c>
      <c r="I942" s="473">
        <v>1.2946872516303777E-3</v>
      </c>
      <c r="J942" s="473">
        <v>1.4392858604288735E-3</v>
      </c>
      <c r="K942" s="473">
        <v>1.5532849577033828E-3</v>
      </c>
      <c r="L942" s="473">
        <v>1.4466001149336747E-3</v>
      </c>
      <c r="M942" s="473">
        <v>4.3323250807999754E-4</v>
      </c>
      <c r="N942" s="473">
        <v>1.2240341302663859E-3</v>
      </c>
      <c r="O942" s="473">
        <v>7.6375600576472841E-4</v>
      </c>
      <c r="P942" s="473">
        <v>1.4767683984455184E-3</v>
      </c>
      <c r="Q942" s="473">
        <v>1.0182305660409519E-3</v>
      </c>
      <c r="R942" s="473">
        <v>1.1728134894399651E-3</v>
      </c>
      <c r="S942" s="473">
        <v>1.1956401878692449E-3</v>
      </c>
      <c r="T942" s="473">
        <v>9.8980152171588903E-4</v>
      </c>
      <c r="U942" s="473">
        <v>1.1521031191422141E-3</v>
      </c>
      <c r="V942" s="473">
        <v>9.6692638543165405E-4</v>
      </c>
      <c r="W942" s="473">
        <v>1.2991901657089528E-3</v>
      </c>
      <c r="X942" s="473">
        <v>1.0405230380263382E-3</v>
      </c>
      <c r="Y942" s="473">
        <v>1.3139407775163015E-3</v>
      </c>
      <c r="Z942" s="473">
        <v>1.3078895045211664E-3</v>
      </c>
      <c r="AA942" s="473">
        <v>8.7388262700920875E-4</v>
      </c>
      <c r="AB942" s="473">
        <v>4.4750857550996797E-4</v>
      </c>
      <c r="AC942" s="473">
        <v>2.9389642844034787E-3</v>
      </c>
      <c r="AD942" s="473">
        <v>6.776567988446893E-4</v>
      </c>
      <c r="AE942" s="473">
        <v>4.0316790260723603E-4</v>
      </c>
      <c r="AF942" s="473">
        <v>4.3250951931106521E-4</v>
      </c>
      <c r="AG942" s="473">
        <v>8.5535507285261757E-5</v>
      </c>
      <c r="AH942" s="473">
        <v>3.6066654511526249E-4</v>
      </c>
      <c r="AI942" s="473">
        <v>7.6075410293972845E-4</v>
      </c>
      <c r="AJ942" s="473">
        <v>3.828434432112843E-4</v>
      </c>
      <c r="AK942" s="473">
        <v>7.3969711211334106E-4</v>
      </c>
      <c r="AL942" s="473">
        <v>9.2143522273118524E-4</v>
      </c>
      <c r="AM942" s="473">
        <v>5.858350325338873E-4</v>
      </c>
      <c r="AN942" s="473">
        <v>4.9331334550912164E-4</v>
      </c>
      <c r="AO942" s="473">
        <v>1.1192622444597532E-3</v>
      </c>
      <c r="AP942" s="473">
        <v>1.5299108280834798E-3</v>
      </c>
      <c r="AQ942" s="473">
        <v>4.2041737171201498E-4</v>
      </c>
      <c r="AR942" s="473">
        <v>6.5452598746289367E-4</v>
      </c>
      <c r="AS942" s="473">
        <v>2.5027514186317774E-3</v>
      </c>
      <c r="AT942" s="474">
        <v>5.263232080264153E-4</v>
      </c>
      <c r="AU942" s="481">
        <v>2.4896626089714064E-3</v>
      </c>
      <c r="AV942" s="482">
        <v>8.6751350020581382E-4</v>
      </c>
      <c r="AW942" s="482">
        <v>1.3487427645763204E-3</v>
      </c>
      <c r="AX942" s="482">
        <v>5.214378674055763E-3</v>
      </c>
      <c r="AY942" s="482">
        <v>3.604519692927897E-3</v>
      </c>
      <c r="AZ942" s="482">
        <v>3.0690652576627537E-3</v>
      </c>
      <c r="BA942" s="482">
        <v>3.9675231303891731E-3</v>
      </c>
      <c r="BB942" s="482">
        <v>4.3598617574368698E-3</v>
      </c>
      <c r="BC942" s="482">
        <v>8.2591288517532338E-4</v>
      </c>
      <c r="BD942" s="482">
        <v>2.5948327101022978E-3</v>
      </c>
      <c r="BE942" s="482">
        <v>2.5149176770365099E-3</v>
      </c>
      <c r="BF942" s="482">
        <v>2.8388985046134672E-3</v>
      </c>
      <c r="BG942" s="482">
        <v>1.8583028503324545E-3</v>
      </c>
      <c r="BH942" s="482">
        <v>2.0874458773952609E-3</v>
      </c>
      <c r="BI942" s="482">
        <v>1.8217639563017508E-3</v>
      </c>
      <c r="BJ942" s="482">
        <v>1.7028913292178329E-3</v>
      </c>
      <c r="BK942" s="482">
        <v>1.8425326909169328E-3</v>
      </c>
      <c r="BL942" s="482">
        <v>2.7911490736594433E-3</v>
      </c>
      <c r="BM942" s="482">
        <v>1.8601200841517776E-3</v>
      </c>
      <c r="BN942" s="482">
        <v>1.504429778223577E-3</v>
      </c>
      <c r="BO942" s="482">
        <v>1.807263813427444E-3</v>
      </c>
      <c r="BP942" s="482">
        <v>2.4051139237067681E-3</v>
      </c>
      <c r="BQ942" s="482">
        <v>2.1937781052893024E-3</v>
      </c>
      <c r="BR942" s="482">
        <v>1.6541148801693477E-3</v>
      </c>
      <c r="BS942" s="482">
        <v>1.1000922459390705</v>
      </c>
      <c r="BT942" s="482">
        <v>1.0816113574441561E-2</v>
      </c>
      <c r="BU942" s="482">
        <v>3.6404275932354359E-3</v>
      </c>
      <c r="BV942" s="482">
        <v>2.1780937545798685E-3</v>
      </c>
      <c r="BW942" s="482">
        <v>7.5185918286581701E-4</v>
      </c>
      <c r="BX942" s="482">
        <v>3.337775650163557E-3</v>
      </c>
      <c r="BY942" s="482">
        <v>3.2746670152784181E-3</v>
      </c>
      <c r="BZ942" s="482">
        <v>5.3456244033441239E-3</v>
      </c>
      <c r="CA942" s="482">
        <v>1.0455241707308802E-2</v>
      </c>
      <c r="CB942" s="482">
        <v>6.4497307854356851E-3</v>
      </c>
      <c r="CC942" s="482">
        <v>3.4748872009692992E-3</v>
      </c>
      <c r="CD942" s="482">
        <v>1.669524620717826E-3</v>
      </c>
      <c r="CE942" s="482">
        <v>1.4941438492808372E-2</v>
      </c>
      <c r="CF942" s="482">
        <v>1.2003788528350262E-2</v>
      </c>
      <c r="CG942" s="482">
        <v>6.180519616423118E-3</v>
      </c>
      <c r="CH942" s="482">
        <v>1.1129195562179596E-2</v>
      </c>
      <c r="CI942" s="482">
        <v>2.8781352352465861E-3</v>
      </c>
      <c r="CJ942" s="483">
        <v>4.1734032611383124E-3</v>
      </c>
    </row>
    <row r="943" spans="2:88">
      <c r="B943" s="280"/>
      <c r="C943" s="565">
        <f t="shared" si="125"/>
        <v>26</v>
      </c>
      <c r="D943" s="617" t="str">
        <f t="shared" si="125"/>
        <v>廃棄物処理</v>
      </c>
      <c r="E943" s="472">
        <v>7.4396033868635641E-4</v>
      </c>
      <c r="F943" s="473">
        <v>2.3054574455547765E-4</v>
      </c>
      <c r="G943" s="473">
        <v>5.713285292674239E-4</v>
      </c>
      <c r="H943" s="473">
        <v>6.4899144722783931E-4</v>
      </c>
      <c r="I943" s="473">
        <v>9.8508599595905385E-4</v>
      </c>
      <c r="J943" s="473">
        <v>1.1498566447239044E-3</v>
      </c>
      <c r="K943" s="473">
        <v>1.3012577508318681E-3</v>
      </c>
      <c r="L943" s="473">
        <v>1.393151889498795E-3</v>
      </c>
      <c r="M943" s="473">
        <v>3.8116216977121189E-4</v>
      </c>
      <c r="N943" s="473">
        <v>1.1273564430509873E-3</v>
      </c>
      <c r="O943" s="473">
        <v>9.1762096994111989E-4</v>
      </c>
      <c r="P943" s="473">
        <v>1.4140330166024092E-3</v>
      </c>
      <c r="Q943" s="473">
        <v>1.0071480497480091E-3</v>
      </c>
      <c r="R943" s="473">
        <v>1.0017117154846572E-3</v>
      </c>
      <c r="S943" s="473">
        <v>1.0299336423806519E-3</v>
      </c>
      <c r="T943" s="473">
        <v>8.1452182123109725E-4</v>
      </c>
      <c r="U943" s="473">
        <v>9.9656434619714053E-4</v>
      </c>
      <c r="V943" s="473">
        <v>8.5428798294124014E-4</v>
      </c>
      <c r="W943" s="473">
        <v>1.1068693592476177E-3</v>
      </c>
      <c r="X943" s="473">
        <v>9.3019711594212039E-4</v>
      </c>
      <c r="Y943" s="473">
        <v>1.256354338646625E-3</v>
      </c>
      <c r="Z943" s="473">
        <v>1.0918087602589065E-3</v>
      </c>
      <c r="AA943" s="473">
        <v>7.820117197476972E-4</v>
      </c>
      <c r="AB943" s="473">
        <v>6.9654790409565234E-4</v>
      </c>
      <c r="AC943" s="473">
        <v>6.8063278671917063E-4</v>
      </c>
      <c r="AD943" s="473">
        <v>6.9820424647759204E-4</v>
      </c>
      <c r="AE943" s="473">
        <v>3.8557076941881724E-4</v>
      </c>
      <c r="AF943" s="473">
        <v>4.9277608954458485E-4</v>
      </c>
      <c r="AG943" s="473">
        <v>9.6749906804157579E-5</v>
      </c>
      <c r="AH943" s="473">
        <v>4.6325552636367865E-4</v>
      </c>
      <c r="AI943" s="473">
        <v>7.9853521499879477E-4</v>
      </c>
      <c r="AJ943" s="473">
        <v>3.2125582645457784E-4</v>
      </c>
      <c r="AK943" s="473">
        <v>4.6823055106375391E-4</v>
      </c>
      <c r="AL943" s="473">
        <v>7.1717676151691727E-4</v>
      </c>
      <c r="AM943" s="473">
        <v>5.5235205294270619E-4</v>
      </c>
      <c r="AN943" s="473">
        <v>4.5768807300449897E-4</v>
      </c>
      <c r="AO943" s="473">
        <v>8.0564922853492858E-4</v>
      </c>
      <c r="AP943" s="473">
        <v>9.7111108562651259E-4</v>
      </c>
      <c r="AQ943" s="473">
        <v>3.7549924935365616E-4</v>
      </c>
      <c r="AR943" s="473">
        <v>3.8223423334429545E-4</v>
      </c>
      <c r="AS943" s="473">
        <v>1.8601532428722365E-3</v>
      </c>
      <c r="AT943" s="474">
        <v>6.022928483789587E-4</v>
      </c>
      <c r="AU943" s="481">
        <v>1.8607874189476843E-3</v>
      </c>
      <c r="AV943" s="482">
        <v>9.592949026507383E-4</v>
      </c>
      <c r="AW943" s="482">
        <v>1.1505573686709744E-3</v>
      </c>
      <c r="AX943" s="482">
        <v>3.8916438178306849E-3</v>
      </c>
      <c r="AY943" s="482">
        <v>2.3016943433740271E-3</v>
      </c>
      <c r="AZ943" s="482">
        <v>1.6841418901055974E-3</v>
      </c>
      <c r="BA943" s="482">
        <v>2.7510763669295083E-3</v>
      </c>
      <c r="BB943" s="482">
        <v>4.2636279855549752E-3</v>
      </c>
      <c r="BC943" s="482">
        <v>4.0582426745952994E-4</v>
      </c>
      <c r="BD943" s="482">
        <v>1.8504147260942291E-3</v>
      </c>
      <c r="BE943" s="482">
        <v>4.2889448454643707E-3</v>
      </c>
      <c r="BF943" s="482">
        <v>2.0492704519615838E-3</v>
      </c>
      <c r="BG943" s="482">
        <v>1.5748576296930462E-3</v>
      </c>
      <c r="BH943" s="482">
        <v>1.5020907991220183E-3</v>
      </c>
      <c r="BI943" s="482">
        <v>1.5367055374807099E-3</v>
      </c>
      <c r="BJ943" s="482">
        <v>1.1595040856879058E-3</v>
      </c>
      <c r="BK943" s="482">
        <v>1.6808157084522151E-3</v>
      </c>
      <c r="BL943" s="482">
        <v>2.0991152460089904E-3</v>
      </c>
      <c r="BM943" s="482">
        <v>1.4399372345844854E-3</v>
      </c>
      <c r="BN943" s="482">
        <v>1.3349340329973677E-3</v>
      </c>
      <c r="BO943" s="482">
        <v>1.8649565113820661E-3</v>
      </c>
      <c r="BP943" s="482">
        <v>1.9973080399307199E-3</v>
      </c>
      <c r="BQ943" s="482">
        <v>3.3455068966315267E-3</v>
      </c>
      <c r="BR943" s="482">
        <v>1.1906238513093817E-2</v>
      </c>
      <c r="BS943" s="482">
        <v>3.8625920026161076E-3</v>
      </c>
      <c r="BT943" s="482">
        <v>1.0020688814023855</v>
      </c>
      <c r="BU943" s="482">
        <v>2.4125008978761568E-3</v>
      </c>
      <c r="BV943" s="482">
        <v>4.1839405743620559E-3</v>
      </c>
      <c r="BW943" s="482">
        <v>5.2712892002317372E-4</v>
      </c>
      <c r="BX943" s="482">
        <v>7.5362878468636756E-3</v>
      </c>
      <c r="BY943" s="482">
        <v>5.1193627434168391E-3</v>
      </c>
      <c r="BZ943" s="482">
        <v>2.7911964245041651E-2</v>
      </c>
      <c r="CA943" s="482">
        <v>5.7756934944369455E-3</v>
      </c>
      <c r="CB943" s="482">
        <v>4.957551310107053E-3</v>
      </c>
      <c r="CC943" s="482">
        <v>1.2640115271707081E-3</v>
      </c>
      <c r="CD943" s="482">
        <v>1.296052415557978E-3</v>
      </c>
      <c r="CE943" s="482">
        <v>4.8979587013868744E-2</v>
      </c>
      <c r="CF943" s="482">
        <v>1.7530985628908032E-2</v>
      </c>
      <c r="CG943" s="482">
        <v>1.2562802721353189E-2</v>
      </c>
      <c r="CH943" s="482">
        <v>1.4484967638762721E-2</v>
      </c>
      <c r="CI943" s="482">
        <v>2.2865098476065699E-3</v>
      </c>
      <c r="CJ943" s="483">
        <v>2.2416534000961191E-2</v>
      </c>
    </row>
    <row r="944" spans="2:88">
      <c r="B944" s="280"/>
      <c r="C944" s="565">
        <f t="shared" si="125"/>
        <v>27</v>
      </c>
      <c r="D944" s="617" t="str">
        <f t="shared" si="125"/>
        <v>商業</v>
      </c>
      <c r="E944" s="472">
        <v>6.5448979718128741E-2</v>
      </c>
      <c r="F944" s="473">
        <v>1.6883131578583139E-2</v>
      </c>
      <c r="G944" s="473">
        <v>6.016971000385684E-2</v>
      </c>
      <c r="H944" s="473">
        <v>4.4013917114074035E-2</v>
      </c>
      <c r="I944" s="473">
        <v>0.10483739067601232</v>
      </c>
      <c r="J944" s="473">
        <v>9.9004126420615041E-2</v>
      </c>
      <c r="K944" s="473">
        <v>0.10319933652820712</v>
      </c>
      <c r="L944" s="473">
        <v>5.5258902918264241E-2</v>
      </c>
      <c r="M944" s="473">
        <v>1.1769579991034573E-2</v>
      </c>
      <c r="N944" s="473">
        <v>8.0816596135269356E-2</v>
      </c>
      <c r="O944" s="473">
        <v>4.613365368291758E-2</v>
      </c>
      <c r="P944" s="473">
        <v>7.4139850453924239E-2</v>
      </c>
      <c r="Q944" s="473">
        <v>6.7321834920888529E-2</v>
      </c>
      <c r="R944" s="473">
        <v>6.5461133578555916E-2</v>
      </c>
      <c r="S944" s="473">
        <v>7.0143805354154362E-2</v>
      </c>
      <c r="T944" s="473">
        <v>6.1077607934765028E-2</v>
      </c>
      <c r="U944" s="473">
        <v>8.2895314209254917E-2</v>
      </c>
      <c r="V944" s="473">
        <v>6.3400636033862118E-2</v>
      </c>
      <c r="W944" s="473">
        <v>9.0483850567138743E-2</v>
      </c>
      <c r="X944" s="473">
        <v>6.0937041751303184E-2</v>
      </c>
      <c r="Y944" s="473">
        <v>8.0636390223331175E-2</v>
      </c>
      <c r="Z944" s="473">
        <v>8.9820361847235658E-2</v>
      </c>
      <c r="AA944" s="473">
        <v>6.4109804184200467E-2</v>
      </c>
      <c r="AB944" s="473">
        <v>1.9242779375701624E-2</v>
      </c>
      <c r="AC944" s="473">
        <v>2.9194852179133667E-2</v>
      </c>
      <c r="AD944" s="473">
        <v>2.0220121975039123E-2</v>
      </c>
      <c r="AE944" s="473">
        <v>1.4261259043478447E-2</v>
      </c>
      <c r="AF944" s="473">
        <v>1.3169444103728051E-2</v>
      </c>
      <c r="AG944" s="473">
        <v>3.0545453521446868E-3</v>
      </c>
      <c r="AH944" s="473">
        <v>1.3519195825005038E-2</v>
      </c>
      <c r="AI944" s="473">
        <v>1.9921517920669228E-2</v>
      </c>
      <c r="AJ944" s="473">
        <v>1.3508344241363943E-2</v>
      </c>
      <c r="AK944" s="473">
        <v>2.3649885393838208E-2</v>
      </c>
      <c r="AL944" s="473">
        <v>5.2217405631713704E-2</v>
      </c>
      <c r="AM944" s="473">
        <v>3.6933927193424289E-2</v>
      </c>
      <c r="AN944" s="473">
        <v>3.1297323969761218E-2</v>
      </c>
      <c r="AO944" s="473">
        <v>5.6950509782505446E-2</v>
      </c>
      <c r="AP944" s="473">
        <v>0.12263993118400021</v>
      </c>
      <c r="AQ944" s="473">
        <v>1.9925976745298894E-2</v>
      </c>
      <c r="AR944" s="473">
        <v>2.6673215191955434E-2</v>
      </c>
      <c r="AS944" s="473">
        <v>0.23998074711516026</v>
      </c>
      <c r="AT944" s="474">
        <v>1.7102353492978079E-2</v>
      </c>
      <c r="AU944" s="481">
        <v>0.10663934139866293</v>
      </c>
      <c r="AV944" s="482">
        <v>4.0932886085191807E-2</v>
      </c>
      <c r="AW944" s="482">
        <v>8.6557698309020381E-2</v>
      </c>
      <c r="AX944" s="482">
        <v>4.6438095751312074E-2</v>
      </c>
      <c r="AY944" s="482">
        <v>0.11507094886891316</v>
      </c>
      <c r="AZ944" s="482">
        <v>9.6267135516017011E-2</v>
      </c>
      <c r="BA944" s="482">
        <v>0.11850713512881592</v>
      </c>
      <c r="BB944" s="482">
        <v>6.5469416272880332E-2</v>
      </c>
      <c r="BC944" s="482">
        <v>1.3642141781598113E-2</v>
      </c>
      <c r="BD944" s="482">
        <v>8.8543787199983306E-2</v>
      </c>
      <c r="BE944" s="482">
        <v>5.4823557530153728E-2</v>
      </c>
      <c r="BF944" s="482">
        <v>5.519742306847919E-2</v>
      </c>
      <c r="BG944" s="482">
        <v>6.1023375881633306E-2</v>
      </c>
      <c r="BH944" s="482">
        <v>6.9567754484034974E-2</v>
      </c>
      <c r="BI944" s="482">
        <v>6.9645948593400231E-2</v>
      </c>
      <c r="BJ944" s="482">
        <v>6.6038407052908657E-2</v>
      </c>
      <c r="BK944" s="482">
        <v>7.3529293804938764E-2</v>
      </c>
      <c r="BL944" s="482">
        <v>6.4412522932371721E-2</v>
      </c>
      <c r="BM944" s="482">
        <v>7.8187791932558606E-2</v>
      </c>
      <c r="BN944" s="482">
        <v>6.9475812622861219E-2</v>
      </c>
      <c r="BO944" s="482">
        <v>8.661861599986255E-2</v>
      </c>
      <c r="BP944" s="482">
        <v>9.838072163241475E-2</v>
      </c>
      <c r="BQ944" s="482">
        <v>8.0976998147134133E-2</v>
      </c>
      <c r="BR944" s="482">
        <v>2.8078242896555743E-2</v>
      </c>
      <c r="BS944" s="482">
        <v>3.7895935511425935E-2</v>
      </c>
      <c r="BT944" s="482">
        <v>2.7641981071392801E-2</v>
      </c>
      <c r="BU944" s="482">
        <v>1.0238438484282926</v>
      </c>
      <c r="BV944" s="482">
        <v>1.6769209555591302E-2</v>
      </c>
      <c r="BW944" s="482">
        <v>5.047848724095391E-3</v>
      </c>
      <c r="BX944" s="482">
        <v>2.0572941057344092E-2</v>
      </c>
      <c r="BY944" s="482">
        <v>2.9351623607412565E-2</v>
      </c>
      <c r="BZ944" s="482">
        <v>2.1234796752243774E-2</v>
      </c>
      <c r="CA944" s="482">
        <v>3.0480963170247163E-2</v>
      </c>
      <c r="CB944" s="482">
        <v>6.6402487907431682E-2</v>
      </c>
      <c r="CC944" s="482">
        <v>5.524153399360749E-2</v>
      </c>
      <c r="CD944" s="482">
        <v>3.329616845346809E-2</v>
      </c>
      <c r="CE944" s="482">
        <v>7.7708785363998875E-2</v>
      </c>
      <c r="CF944" s="482">
        <v>0.15904535065885797</v>
      </c>
      <c r="CG944" s="482">
        <v>3.3904977601785097E-2</v>
      </c>
      <c r="CH944" s="482">
        <v>4.3503688899735327E-2</v>
      </c>
      <c r="CI944" s="482">
        <v>0.29138979486440686</v>
      </c>
      <c r="CJ944" s="483">
        <v>2.5786605769114748E-2</v>
      </c>
    </row>
    <row r="945" spans="2:88">
      <c r="B945" s="280"/>
      <c r="C945" s="565">
        <f t="shared" si="125"/>
        <v>28</v>
      </c>
      <c r="D945" s="617" t="str">
        <f t="shared" si="125"/>
        <v>金融・保険</v>
      </c>
      <c r="E945" s="472">
        <v>5.5638406382947968E-3</v>
      </c>
      <c r="F945" s="473">
        <v>2.4826813028871958E-3</v>
      </c>
      <c r="G945" s="473">
        <v>5.4655615238042273E-3</v>
      </c>
      <c r="H945" s="473">
        <v>9.9166438636985373E-3</v>
      </c>
      <c r="I945" s="473">
        <v>8.4375057402638533E-3</v>
      </c>
      <c r="J945" s="473">
        <v>1.1860076925005238E-2</v>
      </c>
      <c r="K945" s="473">
        <v>1.0408037005775245E-2</v>
      </c>
      <c r="L945" s="473">
        <v>7.5721621440101973E-3</v>
      </c>
      <c r="M945" s="473">
        <v>4.5501838011223041E-3</v>
      </c>
      <c r="N945" s="473">
        <v>7.3534323106584139E-3</v>
      </c>
      <c r="O945" s="473">
        <v>6.5586937193235408E-3</v>
      </c>
      <c r="P945" s="473">
        <v>9.9078702109949394E-3</v>
      </c>
      <c r="Q945" s="473">
        <v>8.9968907991863842E-3</v>
      </c>
      <c r="R945" s="473">
        <v>9.0922684149375987E-3</v>
      </c>
      <c r="S945" s="473">
        <v>9.0130478647503162E-3</v>
      </c>
      <c r="T945" s="473">
        <v>7.9223631030404546E-3</v>
      </c>
      <c r="U945" s="473">
        <v>9.0154546514505801E-3</v>
      </c>
      <c r="V945" s="473">
        <v>6.5158268019155407E-3</v>
      </c>
      <c r="W945" s="473">
        <v>9.7947993175945738E-3</v>
      </c>
      <c r="X945" s="473">
        <v>7.8264819217996242E-3</v>
      </c>
      <c r="Y945" s="473">
        <v>1.020971502028503E-2</v>
      </c>
      <c r="Z945" s="473">
        <v>1.0648655812536358E-2</v>
      </c>
      <c r="AA945" s="473">
        <v>7.7867897311289409E-3</v>
      </c>
      <c r="AB945" s="473">
        <v>5.7565475724813547E-3</v>
      </c>
      <c r="AC945" s="473">
        <v>6.601263473515584E-3</v>
      </c>
      <c r="AD945" s="473">
        <v>5.1663872336092619E-3</v>
      </c>
      <c r="AE945" s="473">
        <v>3.7229898072861935E-3</v>
      </c>
      <c r="AF945" s="473">
        <v>6.2275504219565974E-3</v>
      </c>
      <c r="AG945" s="473">
        <v>7.7593775845380209E-3</v>
      </c>
      <c r="AH945" s="473">
        <v>4.7342242919021704E-3</v>
      </c>
      <c r="AI945" s="473">
        <v>5.1294015869107965E-3</v>
      </c>
      <c r="AJ945" s="473">
        <v>3.5797114225573625E-3</v>
      </c>
      <c r="AK945" s="473">
        <v>3.78801961976289E-3</v>
      </c>
      <c r="AL945" s="473">
        <v>5.4719065776574786E-3</v>
      </c>
      <c r="AM945" s="473">
        <v>6.0384913848051504E-3</v>
      </c>
      <c r="AN945" s="473">
        <v>4.2722434380073017E-3</v>
      </c>
      <c r="AO945" s="473">
        <v>6.9098485347765274E-3</v>
      </c>
      <c r="AP945" s="473">
        <v>7.8038417160931116E-3</v>
      </c>
      <c r="AQ945" s="473">
        <v>3.0498200248565378E-3</v>
      </c>
      <c r="AR945" s="473">
        <v>3.2928974249676274E-3</v>
      </c>
      <c r="AS945" s="473">
        <v>1.5737414852300683E-2</v>
      </c>
      <c r="AT945" s="474">
        <v>4.6329335803513951E-3</v>
      </c>
      <c r="AU945" s="481">
        <v>1.4970948806087939E-2</v>
      </c>
      <c r="AV945" s="482">
        <v>1.4330311179438658E-2</v>
      </c>
      <c r="AW945" s="482">
        <v>1.7691358275120181E-2</v>
      </c>
      <c r="AX945" s="482">
        <v>5.4906833205605271E-2</v>
      </c>
      <c r="AY945" s="482">
        <v>1.5784573064792192E-2</v>
      </c>
      <c r="AZ945" s="482">
        <v>2.7112927131614457E-2</v>
      </c>
      <c r="BA945" s="482">
        <v>2.1388797672608997E-2</v>
      </c>
      <c r="BB945" s="482">
        <v>1.5405724842955293E-2</v>
      </c>
      <c r="BC945" s="482">
        <v>5.9634426973168677E-3</v>
      </c>
      <c r="BD945" s="482">
        <v>1.2725485826681669E-2</v>
      </c>
      <c r="BE945" s="482">
        <v>1.9515792300939912E-2</v>
      </c>
      <c r="BF945" s="482">
        <v>1.5120535683259292E-2</v>
      </c>
      <c r="BG945" s="482">
        <v>1.6783604284936273E-2</v>
      </c>
      <c r="BH945" s="482">
        <v>2.0779773646169994E-2</v>
      </c>
      <c r="BI945" s="482">
        <v>1.5285036612686828E-2</v>
      </c>
      <c r="BJ945" s="482">
        <v>1.5246266102992878E-2</v>
      </c>
      <c r="BK945" s="482">
        <v>1.9379300772286823E-2</v>
      </c>
      <c r="BL945" s="482">
        <v>1.399155717441161E-2</v>
      </c>
      <c r="BM945" s="482">
        <v>1.4475635171985834E-2</v>
      </c>
      <c r="BN945" s="482">
        <v>1.3942016167779972E-2</v>
      </c>
      <c r="BO945" s="482">
        <v>1.4958415817526991E-2</v>
      </c>
      <c r="BP945" s="482">
        <v>2.4839415222075306E-2</v>
      </c>
      <c r="BQ945" s="482">
        <v>2.2554143377260714E-2</v>
      </c>
      <c r="BR945" s="482">
        <v>2.3543881560859611E-2</v>
      </c>
      <c r="BS945" s="482">
        <v>3.3762199359849809E-2</v>
      </c>
      <c r="BT945" s="482">
        <v>3.4143658492805928E-2</v>
      </c>
      <c r="BU945" s="482">
        <v>2.5106382516043486E-2</v>
      </c>
      <c r="BV945" s="482">
        <v>1.0528838430717311</v>
      </c>
      <c r="BW945" s="482">
        <v>8.0349306513429433E-2</v>
      </c>
      <c r="BX945" s="482">
        <v>2.6828630178976569E-2</v>
      </c>
      <c r="BY945" s="482">
        <v>1.5111102378594459E-2</v>
      </c>
      <c r="BZ945" s="482">
        <v>2.6899693159237119E-2</v>
      </c>
      <c r="CA945" s="482">
        <v>1.2987390859797641E-2</v>
      </c>
      <c r="CB945" s="482">
        <v>1.59102003552496E-2</v>
      </c>
      <c r="CC945" s="482">
        <v>3.4197443820150449E-2</v>
      </c>
      <c r="CD945" s="482">
        <v>1.5191158931337462E-2</v>
      </c>
      <c r="CE945" s="482">
        <v>3.230200501088034E-2</v>
      </c>
      <c r="CF945" s="482">
        <v>1.6989359564317841E-2</v>
      </c>
      <c r="CG945" s="482">
        <v>1.5793813087592572E-2</v>
      </c>
      <c r="CH945" s="482">
        <v>1.1831709374412774E-2</v>
      </c>
      <c r="CI945" s="482">
        <v>1.8561602794055124E-2</v>
      </c>
      <c r="CJ945" s="483">
        <v>1.8190983398155374E-2</v>
      </c>
    </row>
    <row r="946" spans="2:88">
      <c r="B946" s="280"/>
      <c r="C946" s="565">
        <f t="shared" si="125"/>
        <v>29</v>
      </c>
      <c r="D946" s="617" t="str">
        <f t="shared" si="125"/>
        <v>不動産</v>
      </c>
      <c r="E946" s="472">
        <v>5.6753748301230436E-3</v>
      </c>
      <c r="F946" s="473">
        <v>2.0443841869030796E-3</v>
      </c>
      <c r="G946" s="473">
        <v>4.541486914994378E-3</v>
      </c>
      <c r="H946" s="473">
        <v>7.6783564739980699E-3</v>
      </c>
      <c r="I946" s="473">
        <v>7.8171825393729931E-3</v>
      </c>
      <c r="J946" s="473">
        <v>8.8278553688562831E-3</v>
      </c>
      <c r="K946" s="473">
        <v>8.48026472548267E-3</v>
      </c>
      <c r="L946" s="473">
        <v>6.432898122271628E-3</v>
      </c>
      <c r="M946" s="473">
        <v>2.0145290909305779E-3</v>
      </c>
      <c r="N946" s="473">
        <v>7.7269145725846079E-3</v>
      </c>
      <c r="O946" s="473">
        <v>6.1139578557030316E-3</v>
      </c>
      <c r="P946" s="473">
        <v>7.8943222868832139E-3</v>
      </c>
      <c r="Q946" s="473">
        <v>5.9785470321095579E-3</v>
      </c>
      <c r="R946" s="473">
        <v>7.6913785211783839E-3</v>
      </c>
      <c r="S946" s="473">
        <v>7.1800435887172743E-3</v>
      </c>
      <c r="T946" s="473">
        <v>6.5466359293154574E-3</v>
      </c>
      <c r="U946" s="473">
        <v>7.2230492616509167E-3</v>
      </c>
      <c r="V946" s="473">
        <v>5.7728679339952918E-3</v>
      </c>
      <c r="W946" s="473">
        <v>8.3934683259803498E-3</v>
      </c>
      <c r="X946" s="473">
        <v>6.3999587124124813E-3</v>
      </c>
      <c r="Y946" s="473">
        <v>6.9617805036657904E-3</v>
      </c>
      <c r="Z946" s="473">
        <v>7.508065547932671E-3</v>
      </c>
      <c r="AA946" s="473">
        <v>7.560684744408493E-3</v>
      </c>
      <c r="AB946" s="473">
        <v>5.3287664102380271E-3</v>
      </c>
      <c r="AC946" s="473">
        <v>5.2456796141068041E-3</v>
      </c>
      <c r="AD946" s="473">
        <v>4.07582731606136E-3</v>
      </c>
      <c r="AE946" s="473">
        <v>8.7276661282816234E-3</v>
      </c>
      <c r="AF946" s="473">
        <v>9.2119902713242996E-3</v>
      </c>
      <c r="AG946" s="473">
        <v>9.0859299615096024E-3</v>
      </c>
      <c r="AH946" s="473">
        <v>1.1463535375730942E-2</v>
      </c>
      <c r="AI946" s="473">
        <v>1.0336358022366732E-2</v>
      </c>
      <c r="AJ946" s="473">
        <v>2.9439089837892149E-3</v>
      </c>
      <c r="AK946" s="473">
        <v>5.7450772554457994E-3</v>
      </c>
      <c r="AL946" s="473">
        <v>1.0936469716483609E-2</v>
      </c>
      <c r="AM946" s="473">
        <v>1.0487170753995599E-2</v>
      </c>
      <c r="AN946" s="473">
        <v>6.6605819451799973E-3</v>
      </c>
      <c r="AO946" s="473">
        <v>9.7362806404138E-3</v>
      </c>
      <c r="AP946" s="473">
        <v>1.0843956801885667E-2</v>
      </c>
      <c r="AQ946" s="473">
        <v>4.8202484752142595E-3</v>
      </c>
      <c r="AR946" s="473">
        <v>1.1883303359477486E-2</v>
      </c>
      <c r="AS946" s="473">
        <v>1.2986028393403258E-2</v>
      </c>
      <c r="AT946" s="474">
        <v>1.5388918696349256E-2</v>
      </c>
      <c r="AU946" s="481">
        <v>9.3588779292295074E-3</v>
      </c>
      <c r="AV946" s="482">
        <v>5.0343901022763711E-3</v>
      </c>
      <c r="AW946" s="482">
        <v>6.9292074944116936E-3</v>
      </c>
      <c r="AX946" s="482">
        <v>1.6309014993273023E-2</v>
      </c>
      <c r="AY946" s="482">
        <v>1.0448319747645079E-2</v>
      </c>
      <c r="AZ946" s="482">
        <v>1.0584313943435437E-2</v>
      </c>
      <c r="BA946" s="482">
        <v>1.0968631423164194E-2</v>
      </c>
      <c r="BB946" s="482">
        <v>9.0588820676329642E-3</v>
      </c>
      <c r="BC946" s="482">
        <v>1.9561303203798983E-3</v>
      </c>
      <c r="BD946" s="482">
        <v>1.0376976647287638E-2</v>
      </c>
      <c r="BE946" s="482">
        <v>9.6625973864574808E-3</v>
      </c>
      <c r="BF946" s="482">
        <v>7.5890843646827574E-3</v>
      </c>
      <c r="BG946" s="482">
        <v>6.3529000788512995E-3</v>
      </c>
      <c r="BH946" s="482">
        <v>1.0533591616779903E-2</v>
      </c>
      <c r="BI946" s="482">
        <v>9.1404623015388445E-3</v>
      </c>
      <c r="BJ946" s="482">
        <v>8.7731763968903233E-3</v>
      </c>
      <c r="BK946" s="482">
        <v>8.1240698405585909E-3</v>
      </c>
      <c r="BL946" s="482">
        <v>7.4161646131374369E-3</v>
      </c>
      <c r="BM946" s="482">
        <v>9.1204481170284908E-3</v>
      </c>
      <c r="BN946" s="482">
        <v>8.6647264080612386E-3</v>
      </c>
      <c r="BO946" s="482">
        <v>7.7136513022596576E-3</v>
      </c>
      <c r="BP946" s="482">
        <v>1.158782246383867E-2</v>
      </c>
      <c r="BQ946" s="482">
        <v>1.2552432479533911E-2</v>
      </c>
      <c r="BR946" s="482">
        <v>1.0739493554259032E-2</v>
      </c>
      <c r="BS946" s="482">
        <v>9.1085837166332666E-3</v>
      </c>
      <c r="BT946" s="482">
        <v>7.7887520455049769E-3</v>
      </c>
      <c r="BU946" s="482">
        <v>3.392342702850399E-2</v>
      </c>
      <c r="BV946" s="482">
        <v>2.2065668689770279E-2</v>
      </c>
      <c r="BW946" s="482">
        <v>1.033374792413488</v>
      </c>
      <c r="BX946" s="482">
        <v>2.6693013911644199E-2</v>
      </c>
      <c r="BY946" s="482">
        <v>3.391099065045735E-2</v>
      </c>
      <c r="BZ946" s="482">
        <v>6.5371746209470036E-3</v>
      </c>
      <c r="CA946" s="482">
        <v>1.2878862379172948E-2</v>
      </c>
      <c r="CB946" s="482">
        <v>2.2244508864084845E-2</v>
      </c>
      <c r="CC946" s="482">
        <v>2.650666155304034E-2</v>
      </c>
      <c r="CD946" s="482">
        <v>1.4634115981000735E-2</v>
      </c>
      <c r="CE946" s="482">
        <v>2.0416259684225672E-2</v>
      </c>
      <c r="CF946" s="482">
        <v>1.9763177317758642E-2</v>
      </c>
      <c r="CG946" s="482">
        <v>1.3213170368103388E-2</v>
      </c>
      <c r="CH946" s="482">
        <v>3.0353597734202459E-2</v>
      </c>
      <c r="CI946" s="482">
        <v>1.4890631575399825E-2</v>
      </c>
      <c r="CJ946" s="483">
        <v>4.0774483986026844E-2</v>
      </c>
    </row>
    <row r="947" spans="2:88">
      <c r="B947" s="280"/>
      <c r="C947" s="565">
        <f t="shared" si="125"/>
        <v>30</v>
      </c>
      <c r="D947" s="617" t="str">
        <f t="shared" si="125"/>
        <v>運輸・郵便</v>
      </c>
      <c r="E947" s="472">
        <v>2.1997989349357139E-2</v>
      </c>
      <c r="F947" s="473">
        <v>1.1872047443523234E-2</v>
      </c>
      <c r="G947" s="473">
        <v>1.8757205367779767E-2</v>
      </c>
      <c r="H947" s="473">
        <v>2.5360884793268961E-2</v>
      </c>
      <c r="I947" s="473">
        <v>3.1085364391493658E-2</v>
      </c>
      <c r="J947" s="473">
        <v>2.729438088266687E-2</v>
      </c>
      <c r="K947" s="473">
        <v>3.609200402517887E-2</v>
      </c>
      <c r="L947" s="473">
        <v>2.7258450247414415E-2</v>
      </c>
      <c r="M947" s="473">
        <v>1.4104088292936487E-2</v>
      </c>
      <c r="N947" s="473">
        <v>2.5623395395040986E-2</v>
      </c>
      <c r="O947" s="473">
        <v>2.8633115714985603E-2</v>
      </c>
      <c r="P947" s="473">
        <v>3.8826154475818338E-2</v>
      </c>
      <c r="Q947" s="473">
        <v>3.1643346375171508E-2</v>
      </c>
      <c r="R947" s="473">
        <v>2.9799032270389016E-2</v>
      </c>
      <c r="S947" s="473">
        <v>2.7954173336388419E-2</v>
      </c>
      <c r="T947" s="473">
        <v>2.3453562478998036E-2</v>
      </c>
      <c r="U947" s="473">
        <v>2.7090879991955606E-2</v>
      </c>
      <c r="V947" s="473">
        <v>2.3561762380845265E-2</v>
      </c>
      <c r="W947" s="473">
        <v>3.1324374516268634E-2</v>
      </c>
      <c r="X947" s="473">
        <v>2.7383268616007799E-2</v>
      </c>
      <c r="Y947" s="473">
        <v>3.266281399238552E-2</v>
      </c>
      <c r="Z947" s="473">
        <v>3.1730521264038809E-2</v>
      </c>
      <c r="AA947" s="473">
        <v>2.3927712350865535E-2</v>
      </c>
      <c r="AB947" s="473">
        <v>2.0138857313784366E-2</v>
      </c>
      <c r="AC947" s="473">
        <v>1.500293211161269E-2</v>
      </c>
      <c r="AD947" s="473">
        <v>2.7064683021772271E-2</v>
      </c>
      <c r="AE947" s="473">
        <v>9.8191917047082185E-3</v>
      </c>
      <c r="AF947" s="473">
        <v>1.9897790162748081E-2</v>
      </c>
      <c r="AG947" s="473">
        <v>2.3491646578483348E-3</v>
      </c>
      <c r="AH947" s="473">
        <v>4.0628913578531912E-2</v>
      </c>
      <c r="AI947" s="473">
        <v>1.8105830059808547E-2</v>
      </c>
      <c r="AJ947" s="473">
        <v>1.3849914205570536E-2</v>
      </c>
      <c r="AK947" s="473">
        <v>1.9218648700445651E-2</v>
      </c>
      <c r="AL947" s="473">
        <v>1.3888971128040172E-2</v>
      </c>
      <c r="AM947" s="473">
        <v>1.9423820547400845E-2</v>
      </c>
      <c r="AN947" s="473">
        <v>1.1974412934883509E-2</v>
      </c>
      <c r="AO947" s="473">
        <v>3.1810923890280611E-2</v>
      </c>
      <c r="AP947" s="473">
        <v>2.5874861463240428E-2</v>
      </c>
      <c r="AQ947" s="473">
        <v>1.0737710396023763E-2</v>
      </c>
      <c r="AR947" s="473">
        <v>1.0334302711645725E-2</v>
      </c>
      <c r="AS947" s="473">
        <v>5.3774278316552515E-2</v>
      </c>
      <c r="AT947" s="474">
        <v>3.6101240239899225E-2</v>
      </c>
      <c r="AU947" s="481">
        <v>5.0874098419893092E-2</v>
      </c>
      <c r="AV947" s="482">
        <v>4.713762892937598E-2</v>
      </c>
      <c r="AW947" s="482">
        <v>3.8087906196339713E-2</v>
      </c>
      <c r="AX947" s="482">
        <v>4.9735254797134774E-2</v>
      </c>
      <c r="AY947" s="482">
        <v>5.2302166754936541E-2</v>
      </c>
      <c r="AZ947" s="482">
        <v>3.4059174087969511E-2</v>
      </c>
      <c r="BA947" s="482">
        <v>6.0636995258399537E-2</v>
      </c>
      <c r="BB947" s="482">
        <v>4.3524947677336966E-2</v>
      </c>
      <c r="BC947" s="482">
        <v>2.3318344475509057E-2</v>
      </c>
      <c r="BD947" s="482">
        <v>3.8034863120491501E-2</v>
      </c>
      <c r="BE947" s="482">
        <v>6.3017340076991071E-2</v>
      </c>
      <c r="BF947" s="482">
        <v>4.7271763277389064E-2</v>
      </c>
      <c r="BG947" s="482">
        <v>4.9131618043031844E-2</v>
      </c>
      <c r="BH947" s="482">
        <v>4.2624246764887214E-2</v>
      </c>
      <c r="BI947" s="482">
        <v>3.5774626371103527E-2</v>
      </c>
      <c r="BJ947" s="482">
        <v>3.2575349158684978E-2</v>
      </c>
      <c r="BK947" s="482">
        <v>3.5028386338197888E-2</v>
      </c>
      <c r="BL947" s="482">
        <v>3.4320568475548707E-2</v>
      </c>
      <c r="BM947" s="482">
        <v>3.720630852176917E-2</v>
      </c>
      <c r="BN947" s="482">
        <v>3.6914505542641099E-2</v>
      </c>
      <c r="BO947" s="482">
        <v>4.1447265302516224E-2</v>
      </c>
      <c r="BP947" s="482">
        <v>9.7015403656816684E-2</v>
      </c>
      <c r="BQ947" s="482">
        <v>4.79708771875898E-2</v>
      </c>
      <c r="BR947" s="482">
        <v>4.7486135036795725E-2</v>
      </c>
      <c r="BS947" s="482">
        <v>3.0348612590856097E-2</v>
      </c>
      <c r="BT947" s="482">
        <v>5.6964978678119206E-2</v>
      </c>
      <c r="BU947" s="482">
        <v>3.330937368949189E-2</v>
      </c>
      <c r="BV947" s="482">
        <v>3.9299310327535739E-2</v>
      </c>
      <c r="BW947" s="482">
        <v>5.8621282807489253E-3</v>
      </c>
      <c r="BX947" s="482">
        <v>1.1256693910031355</v>
      </c>
      <c r="BY947" s="482">
        <v>3.3898304107284415E-2</v>
      </c>
      <c r="BZ947" s="482">
        <v>3.431080668793042E-2</v>
      </c>
      <c r="CA947" s="482">
        <v>2.9786881082329207E-2</v>
      </c>
      <c r="CB947" s="482">
        <v>2.3543045083416942E-2</v>
      </c>
      <c r="CC947" s="482">
        <v>4.2559701948112115E-2</v>
      </c>
      <c r="CD947" s="482">
        <v>2.0864525901801365E-2</v>
      </c>
      <c r="CE947" s="482">
        <v>0.10280256354245798</v>
      </c>
      <c r="CF947" s="482">
        <v>4.7801625357074003E-2</v>
      </c>
      <c r="CG947" s="482">
        <v>2.6509542204465702E-2</v>
      </c>
      <c r="CH947" s="482">
        <v>2.9733301605660289E-2</v>
      </c>
      <c r="CI947" s="482">
        <v>9.4821755419438242E-2</v>
      </c>
      <c r="CJ947" s="483">
        <v>0.10254039583860282</v>
      </c>
    </row>
    <row r="948" spans="2:88">
      <c r="B948" s="280"/>
      <c r="C948" s="565">
        <f t="shared" si="125"/>
        <v>31</v>
      </c>
      <c r="D948" s="617" t="str">
        <f t="shared" si="125"/>
        <v>情報通信</v>
      </c>
      <c r="E948" s="472">
        <v>1.3709802022453851E-2</v>
      </c>
      <c r="F948" s="473">
        <v>5.6006267767887948E-3</v>
      </c>
      <c r="G948" s="473">
        <v>1.3184162111720436E-2</v>
      </c>
      <c r="H948" s="473">
        <v>2.1552048654168925E-2</v>
      </c>
      <c r="I948" s="473">
        <v>2.0603890480836145E-2</v>
      </c>
      <c r="J948" s="473">
        <v>2.3312533699483173E-2</v>
      </c>
      <c r="K948" s="473">
        <v>2.4858624120916245E-2</v>
      </c>
      <c r="L948" s="473">
        <v>2.4575338339071499E-2</v>
      </c>
      <c r="M948" s="473">
        <v>4.5459778451537505E-3</v>
      </c>
      <c r="N948" s="473">
        <v>2.4505553245445264E-2</v>
      </c>
      <c r="O948" s="473">
        <v>1.9415537563277782E-2</v>
      </c>
      <c r="P948" s="473">
        <v>2.1561770590128423E-2</v>
      </c>
      <c r="Q948" s="473">
        <v>1.7816879257305275E-2</v>
      </c>
      <c r="R948" s="473">
        <v>2.0364193397421754E-2</v>
      </c>
      <c r="S948" s="473">
        <v>2.2934277730512275E-2</v>
      </c>
      <c r="T948" s="473">
        <v>2.5044049750293083E-2</v>
      </c>
      <c r="U948" s="473">
        <v>2.5285271221112446E-2</v>
      </c>
      <c r="V948" s="473">
        <v>2.3240973882921786E-2</v>
      </c>
      <c r="W948" s="473">
        <v>3.9247228192720057E-2</v>
      </c>
      <c r="X948" s="473">
        <v>4.3036097394143463E-2</v>
      </c>
      <c r="Y948" s="473">
        <v>2.2254954880178472E-2</v>
      </c>
      <c r="Z948" s="473">
        <v>2.241681802293792E-2</v>
      </c>
      <c r="AA948" s="473">
        <v>2.2707348573742368E-2</v>
      </c>
      <c r="AB948" s="473">
        <v>1.9925139938131577E-2</v>
      </c>
      <c r="AC948" s="473">
        <v>5.5144459337924993E-2</v>
      </c>
      <c r="AD948" s="473">
        <v>1.7236820683422173E-2</v>
      </c>
      <c r="AE948" s="473">
        <v>3.3485149877672531E-2</v>
      </c>
      <c r="AF948" s="473">
        <v>5.6797044240694074E-2</v>
      </c>
      <c r="AG948" s="473">
        <v>6.6017453745322082E-3</v>
      </c>
      <c r="AH948" s="473">
        <v>1.3698494174260872E-2</v>
      </c>
      <c r="AI948" s="473">
        <v>0.1233115515939384</v>
      </c>
      <c r="AJ948" s="473">
        <v>2.5358099281982936E-2</v>
      </c>
      <c r="AK948" s="473">
        <v>2.783591998606038E-2</v>
      </c>
      <c r="AL948" s="473">
        <v>2.1543412160652069E-2</v>
      </c>
      <c r="AM948" s="473">
        <v>5.262300544046962E-2</v>
      </c>
      <c r="AN948" s="473">
        <v>3.4744206483231531E-2</v>
      </c>
      <c r="AO948" s="473">
        <v>3.1316129365430753E-2</v>
      </c>
      <c r="AP948" s="473">
        <v>2.5935896909538392E-2</v>
      </c>
      <c r="AQ948" s="473">
        <v>2.3127024146233442E-2</v>
      </c>
      <c r="AR948" s="473">
        <v>1.4846223445386679E-2</v>
      </c>
      <c r="AS948" s="473">
        <v>2.8583702293942123E-2</v>
      </c>
      <c r="AT948" s="474">
        <v>5.3223314409754793E-2</v>
      </c>
      <c r="AU948" s="481">
        <v>2.1467480645084254E-2</v>
      </c>
      <c r="AV948" s="482">
        <v>1.1745106387145396E-2</v>
      </c>
      <c r="AW948" s="482">
        <v>2.0246867636818433E-2</v>
      </c>
      <c r="AX948" s="482">
        <v>3.3658207261762753E-2</v>
      </c>
      <c r="AY948" s="482">
        <v>2.4639692168103342E-2</v>
      </c>
      <c r="AZ948" s="482">
        <v>2.4011551152700168E-2</v>
      </c>
      <c r="BA948" s="482">
        <v>2.7067569272408356E-2</v>
      </c>
      <c r="BB948" s="482">
        <v>3.5094090036867344E-2</v>
      </c>
      <c r="BC948" s="482">
        <v>4.1228250612464568E-3</v>
      </c>
      <c r="BD948" s="482">
        <v>2.7411874443408406E-2</v>
      </c>
      <c r="BE948" s="482">
        <v>2.4906535373586974E-2</v>
      </c>
      <c r="BF948" s="482">
        <v>1.7950107815110559E-2</v>
      </c>
      <c r="BG948" s="482">
        <v>1.6968674704793216E-2</v>
      </c>
      <c r="BH948" s="482">
        <v>2.2822579695981188E-2</v>
      </c>
      <c r="BI948" s="482">
        <v>2.5063074984731107E-2</v>
      </c>
      <c r="BJ948" s="482">
        <v>2.8920966504879835E-2</v>
      </c>
      <c r="BK948" s="482">
        <v>2.6017481230476768E-2</v>
      </c>
      <c r="BL948" s="482">
        <v>2.8219180759154337E-2</v>
      </c>
      <c r="BM948" s="482">
        <v>3.2323042697571303E-2</v>
      </c>
      <c r="BN948" s="482">
        <v>3.924918662338036E-2</v>
      </c>
      <c r="BO948" s="482">
        <v>2.273203438475312E-2</v>
      </c>
      <c r="BP948" s="482">
        <v>2.7398042397737129E-2</v>
      </c>
      <c r="BQ948" s="482">
        <v>3.3303255374015017E-2</v>
      </c>
      <c r="BR948" s="482">
        <v>2.7731444775659662E-2</v>
      </c>
      <c r="BS948" s="482">
        <v>7.6062005740810748E-2</v>
      </c>
      <c r="BT948" s="482">
        <v>2.9417669414579965E-2</v>
      </c>
      <c r="BU948" s="482">
        <v>5.9375780180389873E-2</v>
      </c>
      <c r="BV948" s="482">
        <v>8.6533232785985931E-2</v>
      </c>
      <c r="BW948" s="482">
        <v>1.4536063088338295E-2</v>
      </c>
      <c r="BX948" s="482">
        <v>3.0821583616923071E-2</v>
      </c>
      <c r="BY948" s="482">
        <v>1.2184830197097225</v>
      </c>
      <c r="BZ948" s="482">
        <v>5.1121868999250981E-2</v>
      </c>
      <c r="CA948" s="482">
        <v>4.7843146649655992E-2</v>
      </c>
      <c r="CB948" s="482">
        <v>3.0399759652297718E-2</v>
      </c>
      <c r="CC948" s="482">
        <v>9.834029826534206E-2</v>
      </c>
      <c r="CD948" s="482">
        <v>0.10881763036795063</v>
      </c>
      <c r="CE948" s="482">
        <v>4.8513673335437067E-2</v>
      </c>
      <c r="CF948" s="482">
        <v>4.0131394123230586E-2</v>
      </c>
      <c r="CG948" s="482">
        <v>5.1482476864398552E-2</v>
      </c>
      <c r="CH948" s="482">
        <v>3.2830941590952269E-2</v>
      </c>
      <c r="CI948" s="482">
        <v>3.0030809389899223E-2</v>
      </c>
      <c r="CJ948" s="483">
        <v>0.11106821455855419</v>
      </c>
    </row>
    <row r="949" spans="2:88">
      <c r="B949" s="280"/>
      <c r="C949" s="565">
        <f t="shared" si="125"/>
        <v>32</v>
      </c>
      <c r="D949" s="617" t="str">
        <f t="shared" si="125"/>
        <v>公務</v>
      </c>
      <c r="E949" s="472">
        <v>5.8056325866329324E-4</v>
      </c>
      <c r="F949" s="473">
        <v>2.2722729178866627E-4</v>
      </c>
      <c r="G949" s="473">
        <v>5.5583259480779669E-4</v>
      </c>
      <c r="H949" s="473">
        <v>5.5584216674492372E-4</v>
      </c>
      <c r="I949" s="473">
        <v>9.6824415168312867E-4</v>
      </c>
      <c r="J949" s="473">
        <v>6.6103410830322784E-4</v>
      </c>
      <c r="K949" s="473">
        <v>8.1244222100833362E-4</v>
      </c>
      <c r="L949" s="473">
        <v>5.1431853671622836E-4</v>
      </c>
      <c r="M949" s="473">
        <v>2.9204335201741329E-4</v>
      </c>
      <c r="N949" s="473">
        <v>5.9809540429427914E-4</v>
      </c>
      <c r="O949" s="473">
        <v>6.0421540633632479E-4</v>
      </c>
      <c r="P949" s="473">
        <v>1.2227050673988688E-3</v>
      </c>
      <c r="Q949" s="473">
        <v>9.8589469513562893E-4</v>
      </c>
      <c r="R949" s="473">
        <v>9.1669723030218917E-4</v>
      </c>
      <c r="S949" s="473">
        <v>1.0660220253309312E-3</v>
      </c>
      <c r="T949" s="473">
        <v>9.2720799940177617E-4</v>
      </c>
      <c r="U949" s="473">
        <v>7.6547548743416058E-4</v>
      </c>
      <c r="V949" s="473">
        <v>4.6906234088757291E-4</v>
      </c>
      <c r="W949" s="473">
        <v>9.454062287851064E-4</v>
      </c>
      <c r="X949" s="473">
        <v>5.7317159845804129E-4</v>
      </c>
      <c r="Y949" s="473">
        <v>9.5581060694059031E-4</v>
      </c>
      <c r="Z949" s="473">
        <v>8.4619311230984585E-4</v>
      </c>
      <c r="AA949" s="473">
        <v>7.6859637759884734E-4</v>
      </c>
      <c r="AB949" s="473">
        <v>3.2809257168905573E-4</v>
      </c>
      <c r="AC949" s="473">
        <v>4.4194514789982564E-4</v>
      </c>
      <c r="AD949" s="473">
        <v>5.2960165407831591E-4</v>
      </c>
      <c r="AE949" s="473">
        <v>2.4720147157770452E-4</v>
      </c>
      <c r="AF949" s="473">
        <v>3.0012197227798347E-4</v>
      </c>
      <c r="AG949" s="473">
        <v>6.4849505115427338E-5</v>
      </c>
      <c r="AH949" s="473">
        <v>3.3078534913341711E-4</v>
      </c>
      <c r="AI949" s="473">
        <v>3.6285987829459866E-4</v>
      </c>
      <c r="AJ949" s="473">
        <v>1.7837902837449014E-4</v>
      </c>
      <c r="AK949" s="473">
        <v>3.6492846642475731E-4</v>
      </c>
      <c r="AL949" s="473">
        <v>3.6042560938775862E-4</v>
      </c>
      <c r="AM949" s="473">
        <v>3.3870890609179741E-4</v>
      </c>
      <c r="AN949" s="473">
        <v>3.4401783766506238E-4</v>
      </c>
      <c r="AO949" s="473">
        <v>4.7170817671312091E-4</v>
      </c>
      <c r="AP949" s="473">
        <v>8.0156029730521798E-4</v>
      </c>
      <c r="AQ949" s="473">
        <v>1.7929096492448572E-4</v>
      </c>
      <c r="AR949" s="473">
        <v>2.6117081337468973E-4</v>
      </c>
      <c r="AS949" s="473">
        <v>1.2290582914259655E-3</v>
      </c>
      <c r="AT949" s="474">
        <v>2.8421928830763731E-4</v>
      </c>
      <c r="AU949" s="481">
        <v>1.6774186110210165E-3</v>
      </c>
      <c r="AV949" s="482">
        <v>1.2741136403184052E-3</v>
      </c>
      <c r="AW949" s="482">
        <v>2.7353693283411755E-3</v>
      </c>
      <c r="AX949" s="482">
        <v>3.5823387800693472E-3</v>
      </c>
      <c r="AY949" s="482">
        <v>2.5305508175351935E-3</v>
      </c>
      <c r="AZ949" s="482">
        <v>1.2311819184665103E-3</v>
      </c>
      <c r="BA949" s="482">
        <v>1.6610004871034892E-3</v>
      </c>
      <c r="BB949" s="482">
        <v>1.0098024248096857E-3</v>
      </c>
      <c r="BC949" s="482">
        <v>2.7888592588638312E-4</v>
      </c>
      <c r="BD949" s="482">
        <v>1.2276664962018176E-3</v>
      </c>
      <c r="BE949" s="482">
        <v>2.6100898507977351E-3</v>
      </c>
      <c r="BF949" s="482">
        <v>2.1735488153758527E-3</v>
      </c>
      <c r="BG949" s="482">
        <v>1.9940992321213135E-3</v>
      </c>
      <c r="BH949" s="482">
        <v>1.885843735924342E-3</v>
      </c>
      <c r="BI949" s="482">
        <v>2.7620198731539689E-3</v>
      </c>
      <c r="BJ949" s="482">
        <v>2.3354747605012294E-3</v>
      </c>
      <c r="BK949" s="482">
        <v>1.3052502107111571E-3</v>
      </c>
      <c r="BL949" s="482">
        <v>8.2871462707050916E-4</v>
      </c>
      <c r="BM949" s="482">
        <v>1.3134341512094903E-3</v>
      </c>
      <c r="BN949" s="482">
        <v>9.3153393804059075E-4</v>
      </c>
      <c r="BO949" s="482">
        <v>1.4273704450411305E-3</v>
      </c>
      <c r="BP949" s="482">
        <v>1.296171537125841E-3</v>
      </c>
      <c r="BQ949" s="482">
        <v>4.2336974023785053E-3</v>
      </c>
      <c r="BR949" s="482">
        <v>1.2472361137662665E-3</v>
      </c>
      <c r="BS949" s="482">
        <v>3.0975122635802897E-3</v>
      </c>
      <c r="BT949" s="482">
        <v>5.6395643535770519E-3</v>
      </c>
      <c r="BU949" s="482">
        <v>2.0643745436061635E-3</v>
      </c>
      <c r="BV949" s="482">
        <v>1.5970529155443431E-3</v>
      </c>
      <c r="BW949" s="482">
        <v>6.547368836434832E-4</v>
      </c>
      <c r="BX949" s="482">
        <v>3.0798690474200825E-3</v>
      </c>
      <c r="BY949" s="482">
        <v>1.2748175994046576E-3</v>
      </c>
      <c r="BZ949" s="482">
        <v>1.0007655722881434</v>
      </c>
      <c r="CA949" s="482">
        <v>2.7709096715169321E-3</v>
      </c>
      <c r="CB949" s="482">
        <v>1.4467053663785063E-3</v>
      </c>
      <c r="CC949" s="482">
        <v>1.6562296146084923E-3</v>
      </c>
      <c r="CD949" s="482">
        <v>1.2224311013653835E-3</v>
      </c>
      <c r="CE949" s="482">
        <v>1.54614666818285E-3</v>
      </c>
      <c r="CF949" s="482">
        <v>1.5751293594783598E-3</v>
      </c>
      <c r="CG949" s="482">
        <v>7.2788231273539087E-4</v>
      </c>
      <c r="CH949" s="482">
        <v>2.1789448598906296E-3</v>
      </c>
      <c r="CI949" s="482">
        <v>1.5661821173218141E-3</v>
      </c>
      <c r="CJ949" s="483">
        <v>0.24807718188624767</v>
      </c>
    </row>
    <row r="950" spans="2:88">
      <c r="B950" s="280"/>
      <c r="C950" s="565">
        <f t="shared" si="125"/>
        <v>33</v>
      </c>
      <c r="D950" s="617" t="str">
        <f t="shared" si="125"/>
        <v>教育・研究</v>
      </c>
      <c r="E950" s="472">
        <v>1.9250328198689229E-4</v>
      </c>
      <c r="F950" s="473">
        <v>7.7998291666183685E-5</v>
      </c>
      <c r="G950" s="473">
        <v>1.661564137550541E-4</v>
      </c>
      <c r="H950" s="473">
        <v>2.458754300488495E-4</v>
      </c>
      <c r="I950" s="473">
        <v>2.8008803213197222E-4</v>
      </c>
      <c r="J950" s="473">
        <v>2.6064507842554421E-4</v>
      </c>
      <c r="K950" s="473">
        <v>3.1414581393428856E-4</v>
      </c>
      <c r="L950" s="473">
        <v>3.1958640571744332E-4</v>
      </c>
      <c r="M950" s="473">
        <v>8.3109413136049818E-5</v>
      </c>
      <c r="N950" s="473">
        <v>2.8784579500052527E-4</v>
      </c>
      <c r="O950" s="473">
        <v>2.3979810168486251E-4</v>
      </c>
      <c r="P950" s="473">
        <v>2.9900778362398287E-4</v>
      </c>
      <c r="Q950" s="473">
        <v>2.1053075706907568E-4</v>
      </c>
      <c r="R950" s="473">
        <v>2.7050350855259176E-4</v>
      </c>
      <c r="S950" s="473">
        <v>3.746207764462416E-4</v>
      </c>
      <c r="T950" s="473">
        <v>3.5972574534761569E-4</v>
      </c>
      <c r="U950" s="473">
        <v>4.2798210366610162E-4</v>
      </c>
      <c r="V950" s="473">
        <v>3.8805303498940766E-4</v>
      </c>
      <c r="W950" s="473">
        <v>6.4066176496732651E-4</v>
      </c>
      <c r="X950" s="473">
        <v>6.2046751542465357E-4</v>
      </c>
      <c r="Y950" s="473">
        <v>4.5317699880728798E-4</v>
      </c>
      <c r="Z950" s="473">
        <v>2.6912257355379365E-4</v>
      </c>
      <c r="AA950" s="473">
        <v>2.7339364494230532E-4</v>
      </c>
      <c r="AB950" s="473">
        <v>1.9636114634388231E-4</v>
      </c>
      <c r="AC950" s="473">
        <v>3.3217439041119672E-4</v>
      </c>
      <c r="AD950" s="473">
        <v>1.7378834079829477E-4</v>
      </c>
      <c r="AE950" s="473">
        <v>2.03133266141372E-4</v>
      </c>
      <c r="AF950" s="473">
        <v>3.188922343813593E-4</v>
      </c>
      <c r="AG950" s="473">
        <v>4.3096023381139353E-5</v>
      </c>
      <c r="AH950" s="473">
        <v>1.9055754264760163E-4</v>
      </c>
      <c r="AI950" s="473">
        <v>7.9119038074283753E-4</v>
      </c>
      <c r="AJ950" s="473">
        <v>1.6976848576600716E-4</v>
      </c>
      <c r="AK950" s="473">
        <v>1.8738281659800906E-4</v>
      </c>
      <c r="AL950" s="473">
        <v>2.0136456493055524E-4</v>
      </c>
      <c r="AM950" s="473">
        <v>2.9384655394107818E-4</v>
      </c>
      <c r="AN950" s="473">
        <v>2.7873819746177518E-4</v>
      </c>
      <c r="AO950" s="473">
        <v>2.6065671426520878E-4</v>
      </c>
      <c r="AP950" s="473">
        <v>2.971328846131209E-4</v>
      </c>
      <c r="AQ950" s="473">
        <v>1.6112658585149082E-4</v>
      </c>
      <c r="AR950" s="473">
        <v>1.3666022263033635E-4</v>
      </c>
      <c r="AS950" s="473">
        <v>4.4067715399444789E-4</v>
      </c>
      <c r="AT950" s="474">
        <v>3.209548217738138E-4</v>
      </c>
      <c r="AU950" s="481">
        <v>3.6943257269411657E-4</v>
      </c>
      <c r="AV950" s="482">
        <v>3.3289274343804707E-4</v>
      </c>
      <c r="AW950" s="482">
        <v>2.5431563811174597E-4</v>
      </c>
      <c r="AX950" s="482">
        <v>7.8026032640807663E-4</v>
      </c>
      <c r="AY950" s="482">
        <v>6.0326641310575488E-4</v>
      </c>
      <c r="AZ950" s="482">
        <v>3.0794191994366795E-4</v>
      </c>
      <c r="BA950" s="482">
        <v>5.3500972972298237E-4</v>
      </c>
      <c r="BB950" s="482">
        <v>7.1166447183482087E-4</v>
      </c>
      <c r="BC950" s="482">
        <v>8.3467668288624247E-5</v>
      </c>
      <c r="BD950" s="482">
        <v>4.8312669544533214E-4</v>
      </c>
      <c r="BE950" s="482">
        <v>7.2848722572061895E-4</v>
      </c>
      <c r="BF950" s="482">
        <v>3.6270328966276651E-4</v>
      </c>
      <c r="BG950" s="482">
        <v>2.5015011459178429E-4</v>
      </c>
      <c r="BH950" s="482">
        <v>6.7687713842602129E-4</v>
      </c>
      <c r="BI950" s="482">
        <v>9.7971541615601127E-4</v>
      </c>
      <c r="BJ950" s="482">
        <v>7.6195146063794833E-4</v>
      </c>
      <c r="BK950" s="482">
        <v>7.2710312992950693E-4</v>
      </c>
      <c r="BL950" s="482">
        <v>1.657321233219465E-3</v>
      </c>
      <c r="BM950" s="482">
        <v>1.5598505305282457E-3</v>
      </c>
      <c r="BN950" s="482">
        <v>2.0151419299241427E-3</v>
      </c>
      <c r="BO950" s="482">
        <v>6.4575566248701872E-4</v>
      </c>
      <c r="BP950" s="482">
        <v>4.4570442562386634E-4</v>
      </c>
      <c r="BQ950" s="482">
        <v>5.5441101859751002E-4</v>
      </c>
      <c r="BR950" s="482">
        <v>8.3695094651671769E-4</v>
      </c>
      <c r="BS950" s="482">
        <v>6.4184978914310861E-4</v>
      </c>
      <c r="BT950" s="482">
        <v>4.7549217930672815E-4</v>
      </c>
      <c r="BU950" s="482">
        <v>5.97522740344212E-4</v>
      </c>
      <c r="BV950" s="482">
        <v>7.1791098810282991E-4</v>
      </c>
      <c r="BW950" s="482">
        <v>1.1768094798000059E-4</v>
      </c>
      <c r="BX950" s="482">
        <v>1.71494284126449E-3</v>
      </c>
      <c r="BY950" s="482">
        <v>4.9833514581951186E-3</v>
      </c>
      <c r="BZ950" s="482">
        <v>4.8497587489628282E-4</v>
      </c>
      <c r="CA950" s="482">
        <v>1.0003289105305571</v>
      </c>
      <c r="CB950" s="482">
        <v>3.7826748582570367E-4</v>
      </c>
      <c r="CC950" s="482">
        <v>5.5885044749751393E-4</v>
      </c>
      <c r="CD950" s="482">
        <v>1.1103661941264783E-3</v>
      </c>
      <c r="CE950" s="482">
        <v>7.1646268061748399E-4</v>
      </c>
      <c r="CF950" s="482">
        <v>8.329118547746291E-4</v>
      </c>
      <c r="CG950" s="482">
        <v>5.5543090787224243E-4</v>
      </c>
      <c r="CH950" s="482">
        <v>9.4519903684019775E-4</v>
      </c>
      <c r="CI950" s="482">
        <v>5.2722429505302451E-4</v>
      </c>
      <c r="CJ950" s="483">
        <v>8.6311224053946462E-4</v>
      </c>
    </row>
    <row r="951" spans="2:88">
      <c r="B951" s="280"/>
      <c r="C951" s="565">
        <f t="shared" si="125"/>
        <v>34</v>
      </c>
      <c r="D951" s="617" t="str">
        <f t="shared" si="125"/>
        <v>医療・福祉</v>
      </c>
      <c r="E951" s="472">
        <v>1.9177606048434629E-4</v>
      </c>
      <c r="F951" s="473">
        <v>3.259712139295828E-5</v>
      </c>
      <c r="G951" s="473">
        <v>5.7702018418270087E-5</v>
      </c>
      <c r="H951" s="473">
        <v>7.5458899620005099E-5</v>
      </c>
      <c r="I951" s="473">
        <v>1.2799637632542515E-4</v>
      </c>
      <c r="J951" s="473">
        <v>8.166169418658425E-5</v>
      </c>
      <c r="K951" s="473">
        <v>9.2609500774379951E-5</v>
      </c>
      <c r="L951" s="473">
        <v>7.7558507560843186E-5</v>
      </c>
      <c r="M951" s="473">
        <v>3.029815380232758E-5</v>
      </c>
      <c r="N951" s="473">
        <v>8.0396678833131113E-5</v>
      </c>
      <c r="O951" s="473">
        <v>7.6367759651248775E-5</v>
      </c>
      <c r="P951" s="473">
        <v>1.0146558549547802E-4</v>
      </c>
      <c r="Q951" s="473">
        <v>8.0844919840602383E-5</v>
      </c>
      <c r="R951" s="473">
        <v>7.7820157027328041E-5</v>
      </c>
      <c r="S951" s="473">
        <v>7.9485427021297E-5</v>
      </c>
      <c r="T951" s="473">
        <v>6.9576042498003122E-5</v>
      </c>
      <c r="U951" s="473">
        <v>7.4980802019672141E-5</v>
      </c>
      <c r="V951" s="473">
        <v>6.4159087765743288E-5</v>
      </c>
      <c r="W951" s="473">
        <v>9.3627148162388733E-5</v>
      </c>
      <c r="X951" s="473">
        <v>8.234055951989976E-5</v>
      </c>
      <c r="Y951" s="473">
        <v>8.3131554328099604E-5</v>
      </c>
      <c r="Z951" s="473">
        <v>8.4103271641335854E-5</v>
      </c>
      <c r="AA951" s="473">
        <v>7.4363175129232967E-5</v>
      </c>
      <c r="AB951" s="473">
        <v>6.1447857197465376E-5</v>
      </c>
      <c r="AC951" s="473">
        <v>1.0690145462748195E-4</v>
      </c>
      <c r="AD951" s="473">
        <v>7.3010760218653227E-5</v>
      </c>
      <c r="AE951" s="473">
        <v>4.8570933610362234E-5</v>
      </c>
      <c r="AF951" s="473">
        <v>9.8543988473882019E-5</v>
      </c>
      <c r="AG951" s="473">
        <v>1.3331739198027399E-5</v>
      </c>
      <c r="AH951" s="473">
        <v>3.149077401463875E-4</v>
      </c>
      <c r="AI951" s="473">
        <v>2.7880410168544599E-4</v>
      </c>
      <c r="AJ951" s="473">
        <v>4.7877245730329093E-5</v>
      </c>
      <c r="AK951" s="473">
        <v>6.351586084929524E-5</v>
      </c>
      <c r="AL951" s="473">
        <v>1.7232967595004788E-3</v>
      </c>
      <c r="AM951" s="473">
        <v>7.7712948316034956E-5</v>
      </c>
      <c r="AN951" s="473">
        <v>5.7032408372354743E-5</v>
      </c>
      <c r="AO951" s="473">
        <v>9.9772178225448661E-5</v>
      </c>
      <c r="AP951" s="473">
        <v>1.1442424058411906E-4</v>
      </c>
      <c r="AQ951" s="473">
        <v>5.3189449155059007E-5</v>
      </c>
      <c r="AR951" s="473">
        <v>4.2787786564616712E-5</v>
      </c>
      <c r="AS951" s="473">
        <v>1.3237649989774841E-4</v>
      </c>
      <c r="AT951" s="474">
        <v>4.3953418944204603E-4</v>
      </c>
      <c r="AU951" s="481">
        <v>6.5671735983936514E-4</v>
      </c>
      <c r="AV951" s="482">
        <v>9.6313778814556165E-5</v>
      </c>
      <c r="AW951" s="482">
        <v>1.0946408575763565E-4</v>
      </c>
      <c r="AX951" s="482">
        <v>1.4626294535287145E-4</v>
      </c>
      <c r="AY951" s="482">
        <v>2.1265113498627493E-4</v>
      </c>
      <c r="AZ951" s="482">
        <v>9.3391795814775895E-5</v>
      </c>
      <c r="BA951" s="482">
        <v>1.369190482628303E-4</v>
      </c>
      <c r="BB951" s="482">
        <v>1.2746432408559024E-4</v>
      </c>
      <c r="BC951" s="482">
        <v>4.0688530959048756E-5</v>
      </c>
      <c r="BD951" s="482">
        <v>1.0372645690054689E-4</v>
      </c>
      <c r="BE951" s="482">
        <v>1.4233391354866854E-4</v>
      </c>
      <c r="BF951" s="482">
        <v>1.1296992025491971E-4</v>
      </c>
      <c r="BG951" s="482">
        <v>1.0871169045881931E-4</v>
      </c>
      <c r="BH951" s="482">
        <v>1.0406003266243298E-4</v>
      </c>
      <c r="BI951" s="482">
        <v>1.0321108641466378E-4</v>
      </c>
      <c r="BJ951" s="482">
        <v>9.6030311734431387E-5</v>
      </c>
      <c r="BK951" s="482">
        <v>8.8609271760144639E-5</v>
      </c>
      <c r="BL951" s="482">
        <v>8.3898484144729436E-5</v>
      </c>
      <c r="BM951" s="482">
        <v>9.5099999604472606E-5</v>
      </c>
      <c r="BN951" s="482">
        <v>9.400475482318844E-5</v>
      </c>
      <c r="BO951" s="482">
        <v>9.7566715703314167E-5</v>
      </c>
      <c r="BP951" s="482">
        <v>1.9302677414094197E-4</v>
      </c>
      <c r="BQ951" s="482">
        <v>1.4537150981676496E-4</v>
      </c>
      <c r="BR951" s="482">
        <v>1.3507820133630202E-4</v>
      </c>
      <c r="BS951" s="482">
        <v>4.6595378556377854E-4</v>
      </c>
      <c r="BT951" s="482">
        <v>1.7103958488735445E-4</v>
      </c>
      <c r="BU951" s="482">
        <v>1.4091809004420128E-4</v>
      </c>
      <c r="BV951" s="482">
        <v>3.0191483471033587E-4</v>
      </c>
      <c r="BW951" s="482">
        <v>4.6014137654782284E-5</v>
      </c>
      <c r="BX951" s="482">
        <v>1.6460216311691247E-3</v>
      </c>
      <c r="BY951" s="482">
        <v>7.7202839892140873E-4</v>
      </c>
      <c r="BZ951" s="482">
        <v>1.2640747849382522E-4</v>
      </c>
      <c r="CA951" s="482">
        <v>1.3535697340325413E-4</v>
      </c>
      <c r="CB951" s="482">
        <v>1.0161748674460596</v>
      </c>
      <c r="CC951" s="482">
        <v>1.6257931628368155E-4</v>
      </c>
      <c r="CD951" s="482">
        <v>1.5800469330322917E-4</v>
      </c>
      <c r="CE951" s="482">
        <v>2.2430860552163185E-4</v>
      </c>
      <c r="CF951" s="482">
        <v>2.5546763997826705E-4</v>
      </c>
      <c r="CG951" s="482">
        <v>1.8726621112864615E-4</v>
      </c>
      <c r="CH951" s="482">
        <v>1.4940668190021285E-4</v>
      </c>
      <c r="CI951" s="482">
        <v>1.8746723553449688E-4</v>
      </c>
      <c r="CJ951" s="483">
        <v>2.7193160794664818E-3</v>
      </c>
    </row>
    <row r="952" spans="2:88">
      <c r="B952" s="280"/>
      <c r="C952" s="565">
        <f t="shared" si="125"/>
        <v>35</v>
      </c>
      <c r="D952" s="617" t="str">
        <f t="shared" si="125"/>
        <v>他に分類されない会員制団体</v>
      </c>
      <c r="E952" s="472">
        <v>5.2668843296425146E-4</v>
      </c>
      <c r="F952" s="473">
        <v>1.6379897877143732E-4</v>
      </c>
      <c r="G952" s="473">
        <v>9.0117550307318136E-4</v>
      </c>
      <c r="H952" s="473">
        <v>6.2052653602369292E-4</v>
      </c>
      <c r="I952" s="473">
        <v>1.1022210945023701E-3</v>
      </c>
      <c r="J952" s="473">
        <v>8.3147251014206128E-4</v>
      </c>
      <c r="K952" s="473">
        <v>9.0779634100660489E-4</v>
      </c>
      <c r="L952" s="473">
        <v>1.0066091970018225E-3</v>
      </c>
      <c r="M952" s="473">
        <v>3.049149670286318E-4</v>
      </c>
      <c r="N952" s="473">
        <v>8.0824526067514735E-4</v>
      </c>
      <c r="O952" s="473">
        <v>5.686576631418783E-4</v>
      </c>
      <c r="P952" s="473">
        <v>1.0199091100711144E-3</v>
      </c>
      <c r="Q952" s="473">
        <v>6.164429348325043E-4</v>
      </c>
      <c r="R952" s="473">
        <v>8.1498939720589796E-4</v>
      </c>
      <c r="S952" s="473">
        <v>1.134814936923479E-3</v>
      </c>
      <c r="T952" s="473">
        <v>1.0148492715961056E-3</v>
      </c>
      <c r="U952" s="473">
        <v>1.0110338482105215E-3</v>
      </c>
      <c r="V952" s="473">
        <v>5.9361832898030987E-4</v>
      </c>
      <c r="W952" s="473">
        <v>9.154138667618369E-4</v>
      </c>
      <c r="X952" s="473">
        <v>6.8077059771195082E-4</v>
      </c>
      <c r="Y952" s="473">
        <v>8.761097443006436E-4</v>
      </c>
      <c r="Z952" s="473">
        <v>8.6649020192093498E-4</v>
      </c>
      <c r="AA952" s="473">
        <v>6.6756406926282718E-4</v>
      </c>
      <c r="AB952" s="473">
        <v>4.339035898093521E-4</v>
      </c>
      <c r="AC952" s="473">
        <v>8.5362943828637785E-4</v>
      </c>
      <c r="AD952" s="473">
        <v>4.1789034378029863E-4</v>
      </c>
      <c r="AE952" s="473">
        <v>2.9259964960479888E-4</v>
      </c>
      <c r="AF952" s="473">
        <v>5.2738090129289636E-4</v>
      </c>
      <c r="AG952" s="473">
        <v>1.0186528227669482E-4</v>
      </c>
      <c r="AH952" s="473">
        <v>2.9792906672978934E-4</v>
      </c>
      <c r="AI952" s="473">
        <v>5.9867191244409581E-4</v>
      </c>
      <c r="AJ952" s="473">
        <v>2.2938998660817383E-4</v>
      </c>
      <c r="AK952" s="473">
        <v>3.6372175391558329E-4</v>
      </c>
      <c r="AL952" s="473">
        <v>5.4589634630888275E-4</v>
      </c>
      <c r="AM952" s="473">
        <v>3.7026004110189871E-4</v>
      </c>
      <c r="AN952" s="473">
        <v>4.9107845839499529E-4</v>
      </c>
      <c r="AO952" s="473">
        <v>5.3676648666901806E-4</v>
      </c>
      <c r="AP952" s="473">
        <v>7.5544415532981311E-4</v>
      </c>
      <c r="AQ952" s="473">
        <v>4.4057900445790195E-4</v>
      </c>
      <c r="AR952" s="473">
        <v>2.8769750181586822E-4</v>
      </c>
      <c r="AS952" s="473">
        <v>1.272339620637058E-3</v>
      </c>
      <c r="AT952" s="474">
        <v>5.7011215980211621E-4</v>
      </c>
      <c r="AU952" s="481">
        <v>9.4325178063748617E-4</v>
      </c>
      <c r="AV952" s="482">
        <v>5.4732046045321073E-4</v>
      </c>
      <c r="AW952" s="482">
        <v>8.6667365572542076E-3</v>
      </c>
      <c r="AX952" s="482">
        <v>3.7976286057940763E-3</v>
      </c>
      <c r="AY952" s="482">
        <v>1.9880301172074399E-3</v>
      </c>
      <c r="AZ952" s="482">
        <v>1.4790600278968575E-3</v>
      </c>
      <c r="BA952" s="482">
        <v>2.07026162754594E-3</v>
      </c>
      <c r="BB952" s="482">
        <v>2.9148255365472713E-3</v>
      </c>
      <c r="BC952" s="482">
        <v>3.5773328915160446E-4</v>
      </c>
      <c r="BD952" s="482">
        <v>1.6221372302483302E-3</v>
      </c>
      <c r="BE952" s="482">
        <v>1.7690229026693987E-3</v>
      </c>
      <c r="BF952" s="482">
        <v>1.9018391383460737E-3</v>
      </c>
      <c r="BG952" s="482">
        <v>1.0081103917607972E-3</v>
      </c>
      <c r="BH952" s="482">
        <v>1.7322365380817622E-3</v>
      </c>
      <c r="BI952" s="482">
        <v>3.1523114943419629E-3</v>
      </c>
      <c r="BJ952" s="482">
        <v>2.7594789581070959E-3</v>
      </c>
      <c r="BK952" s="482">
        <v>2.1959921505504132E-3</v>
      </c>
      <c r="BL952" s="482">
        <v>1.4764379703064488E-3</v>
      </c>
      <c r="BM952" s="482">
        <v>1.4486971788276585E-3</v>
      </c>
      <c r="BN952" s="482">
        <v>1.551663103149281E-3</v>
      </c>
      <c r="BO952" s="482">
        <v>1.1546094861092046E-3</v>
      </c>
      <c r="BP952" s="482">
        <v>1.7222307869630236E-3</v>
      </c>
      <c r="BQ952" s="482">
        <v>2.0453350028164529E-3</v>
      </c>
      <c r="BR952" s="482">
        <v>2.1381656162774761E-3</v>
      </c>
      <c r="BS952" s="482">
        <v>1.0805535499959379E-2</v>
      </c>
      <c r="BT952" s="482">
        <v>2.7388978933785822E-3</v>
      </c>
      <c r="BU952" s="482">
        <v>1.216347267838708E-3</v>
      </c>
      <c r="BV952" s="482">
        <v>3.6480038256852636E-3</v>
      </c>
      <c r="BW952" s="482">
        <v>7.3820614063378504E-4</v>
      </c>
      <c r="BX952" s="482">
        <v>2.1978154453047996E-3</v>
      </c>
      <c r="BY952" s="482">
        <v>2.3963874329837142E-3</v>
      </c>
      <c r="BZ952" s="482">
        <v>6.8188870811743422E-4</v>
      </c>
      <c r="CA952" s="482">
        <v>2.6398873622979083E-3</v>
      </c>
      <c r="CB952" s="482">
        <v>1.7519941448419607E-3</v>
      </c>
      <c r="CC952" s="482">
        <v>1.0007918011402139</v>
      </c>
      <c r="CD952" s="482">
        <v>2.7507661521950903E-3</v>
      </c>
      <c r="CE952" s="482">
        <v>2.5982300715693082E-3</v>
      </c>
      <c r="CF952" s="482">
        <v>2.6041593887142882E-3</v>
      </c>
      <c r="CG952" s="482">
        <v>8.4794372280903533E-3</v>
      </c>
      <c r="CH952" s="482">
        <v>2.7064663337276148E-3</v>
      </c>
      <c r="CI952" s="482">
        <v>1.4580695680992972E-3</v>
      </c>
      <c r="CJ952" s="483">
        <v>5.5117339363532896E-3</v>
      </c>
    </row>
    <row r="953" spans="2:88">
      <c r="B953" s="280"/>
      <c r="C953" s="565">
        <f t="shared" si="125"/>
        <v>36</v>
      </c>
      <c r="D953" s="617" t="str">
        <f t="shared" si="125"/>
        <v>対事業所サービス</v>
      </c>
      <c r="E953" s="472">
        <v>3.566879229054238E-2</v>
      </c>
      <c r="F953" s="473">
        <v>1.8229049607836913E-2</v>
      </c>
      <c r="G953" s="473">
        <v>3.2628633271501929E-2</v>
      </c>
      <c r="H953" s="473">
        <v>7.7052507037101203E-2</v>
      </c>
      <c r="I953" s="473">
        <v>6.0837690065010032E-2</v>
      </c>
      <c r="J953" s="473">
        <v>6.3157011251339087E-2</v>
      </c>
      <c r="K953" s="473">
        <v>5.7733027078918926E-2</v>
      </c>
      <c r="L953" s="473">
        <v>6.7324815058571463E-2</v>
      </c>
      <c r="M953" s="473">
        <v>1.5961085423664194E-2</v>
      </c>
      <c r="N953" s="473">
        <v>6.3256410396417107E-2</v>
      </c>
      <c r="O953" s="473">
        <v>5.4285641045230343E-2</v>
      </c>
      <c r="P953" s="473">
        <v>5.0122308090857146E-2</v>
      </c>
      <c r="Q953" s="473">
        <v>4.3127018670257138E-2</v>
      </c>
      <c r="R953" s="473">
        <v>4.7792392567570487E-2</v>
      </c>
      <c r="S953" s="473">
        <v>5.9213448913605117E-2</v>
      </c>
      <c r="T953" s="473">
        <v>5.4262639031305543E-2</v>
      </c>
      <c r="U953" s="473">
        <v>6.1763922190179697E-2</v>
      </c>
      <c r="V953" s="473">
        <v>6.0653319642904692E-2</v>
      </c>
      <c r="W953" s="473">
        <v>7.2709263160598767E-2</v>
      </c>
      <c r="X953" s="473">
        <v>6.0445640861508582E-2</v>
      </c>
      <c r="Y953" s="473">
        <v>7.437125396262724E-2</v>
      </c>
      <c r="Z953" s="473">
        <v>5.7934189995951013E-2</v>
      </c>
      <c r="AA953" s="473">
        <v>7.9333820209603875E-2</v>
      </c>
      <c r="AB953" s="473">
        <v>4.352370953673871E-2</v>
      </c>
      <c r="AC953" s="473">
        <v>8.1477769568278957E-2</v>
      </c>
      <c r="AD953" s="473">
        <v>4.1603764917496858E-2</v>
      </c>
      <c r="AE953" s="473">
        <v>5.2694768764606277E-2</v>
      </c>
      <c r="AF953" s="473">
        <v>7.427868103617466E-2</v>
      </c>
      <c r="AG953" s="473">
        <v>1.3862354629194534E-2</v>
      </c>
      <c r="AH953" s="473">
        <v>2.8574183856914473E-2</v>
      </c>
      <c r="AI953" s="473">
        <v>9.7433144749649078E-2</v>
      </c>
      <c r="AJ953" s="473">
        <v>4.2206515068048303E-2</v>
      </c>
      <c r="AK953" s="473">
        <v>4.2181531965170445E-2</v>
      </c>
      <c r="AL953" s="473">
        <v>4.7249007087305839E-2</v>
      </c>
      <c r="AM953" s="473">
        <v>5.2041736787049014E-2</v>
      </c>
      <c r="AN953" s="473">
        <v>6.3503501153333752E-2</v>
      </c>
      <c r="AO953" s="473">
        <v>4.5664810420500933E-2</v>
      </c>
      <c r="AP953" s="473">
        <v>5.8265767514233582E-2</v>
      </c>
      <c r="AQ953" s="473">
        <v>3.6291421553141905E-2</v>
      </c>
      <c r="AR953" s="473">
        <v>2.9718694429249688E-2</v>
      </c>
      <c r="AS953" s="473">
        <v>7.2419501569341016E-2</v>
      </c>
      <c r="AT953" s="474">
        <v>4.6622968416892271E-2</v>
      </c>
      <c r="AU953" s="481">
        <v>7.4660212320185756E-2</v>
      </c>
      <c r="AV953" s="482">
        <v>5.58338210275134E-2</v>
      </c>
      <c r="AW953" s="482">
        <v>5.5566708020448524E-2</v>
      </c>
      <c r="AX953" s="482">
        <v>0.16497634812608244</v>
      </c>
      <c r="AY953" s="482">
        <v>8.709151909657116E-2</v>
      </c>
      <c r="AZ953" s="482">
        <v>7.8731212714467314E-2</v>
      </c>
      <c r="BA953" s="482">
        <v>7.6506792686715439E-2</v>
      </c>
      <c r="BB953" s="482">
        <v>0.10162340941167473</v>
      </c>
      <c r="BC953" s="482">
        <v>1.5057975755304032E-2</v>
      </c>
      <c r="BD953" s="482">
        <v>9.1570054367342571E-2</v>
      </c>
      <c r="BE953" s="482">
        <v>0.10087731178405486</v>
      </c>
      <c r="BF953" s="482">
        <v>5.4813935053939916E-2</v>
      </c>
      <c r="BG953" s="482">
        <v>5.1289944719253168E-2</v>
      </c>
      <c r="BH953" s="482">
        <v>7.1363561741116951E-2</v>
      </c>
      <c r="BI953" s="482">
        <v>8.3789710177916518E-2</v>
      </c>
      <c r="BJ953" s="482">
        <v>7.7076482905150998E-2</v>
      </c>
      <c r="BK953" s="482">
        <v>7.9104221344109465E-2</v>
      </c>
      <c r="BL953" s="482">
        <v>8.948829742508356E-2</v>
      </c>
      <c r="BM953" s="482">
        <v>8.591426587116284E-2</v>
      </c>
      <c r="BN953" s="482">
        <v>8.3107577162423354E-2</v>
      </c>
      <c r="BO953" s="482">
        <v>8.6696058176489205E-2</v>
      </c>
      <c r="BP953" s="482">
        <v>9.3602929306833088E-2</v>
      </c>
      <c r="BQ953" s="482">
        <v>0.14624502259920211</v>
      </c>
      <c r="BR953" s="482">
        <v>0.10019338407554598</v>
      </c>
      <c r="BS953" s="482">
        <v>0.20578768918959281</v>
      </c>
      <c r="BT953" s="482">
        <v>0.10712591183182785</v>
      </c>
      <c r="BU953" s="482">
        <v>0.13236956614259354</v>
      </c>
      <c r="BV953" s="482">
        <v>0.16249880732768296</v>
      </c>
      <c r="BW953" s="482">
        <v>4.8542916976106847E-2</v>
      </c>
      <c r="BX953" s="482">
        <v>0.10819153491711199</v>
      </c>
      <c r="BY953" s="482">
        <v>0.24013743580698746</v>
      </c>
      <c r="BZ953" s="482">
        <v>0.13115740742286061</v>
      </c>
      <c r="CA953" s="482">
        <v>0.10549333881907978</v>
      </c>
      <c r="CB953" s="482">
        <v>8.5541961861733642E-2</v>
      </c>
      <c r="CC953" s="482">
        <v>0.12972075195104996</v>
      </c>
      <c r="CD953" s="482">
        <v>1.18948950781731</v>
      </c>
      <c r="CE953" s="482">
        <v>8.8535266550567426E-2</v>
      </c>
      <c r="CF953" s="482">
        <v>9.0233689711706866E-2</v>
      </c>
      <c r="CG953" s="482">
        <v>9.0656527469610546E-2</v>
      </c>
      <c r="CH953" s="482">
        <v>7.8627199355500763E-2</v>
      </c>
      <c r="CI953" s="482">
        <v>8.043064507439808E-2</v>
      </c>
      <c r="CJ953" s="483">
        <v>0.11738112164327487</v>
      </c>
    </row>
    <row r="954" spans="2:88">
      <c r="B954" s="280"/>
      <c r="C954" s="565">
        <f t="shared" si="125"/>
        <v>37</v>
      </c>
      <c r="D954" s="617" t="str">
        <f t="shared" si="125"/>
        <v>宿泊業</v>
      </c>
      <c r="E954" s="472">
        <v>0</v>
      </c>
      <c r="F954" s="473">
        <v>0</v>
      </c>
      <c r="G954" s="473">
        <v>0</v>
      </c>
      <c r="H954" s="473">
        <v>0</v>
      </c>
      <c r="I954" s="473">
        <v>0</v>
      </c>
      <c r="J954" s="473">
        <v>0</v>
      </c>
      <c r="K954" s="473">
        <v>0</v>
      </c>
      <c r="L954" s="473">
        <v>0</v>
      </c>
      <c r="M954" s="473">
        <v>0</v>
      </c>
      <c r="N954" s="473">
        <v>0</v>
      </c>
      <c r="O954" s="473">
        <v>0</v>
      </c>
      <c r="P954" s="473">
        <v>0</v>
      </c>
      <c r="Q954" s="473">
        <v>0</v>
      </c>
      <c r="R954" s="473">
        <v>0</v>
      </c>
      <c r="S954" s="473">
        <v>0</v>
      </c>
      <c r="T954" s="473">
        <v>0</v>
      </c>
      <c r="U954" s="473">
        <v>0</v>
      </c>
      <c r="V954" s="473">
        <v>0</v>
      </c>
      <c r="W954" s="473">
        <v>0</v>
      </c>
      <c r="X954" s="473">
        <v>0</v>
      </c>
      <c r="Y954" s="473">
        <v>0</v>
      </c>
      <c r="Z954" s="473">
        <v>0</v>
      </c>
      <c r="AA954" s="473">
        <v>0</v>
      </c>
      <c r="AB954" s="473">
        <v>0</v>
      </c>
      <c r="AC954" s="473">
        <v>0</v>
      </c>
      <c r="AD954" s="473">
        <v>0</v>
      </c>
      <c r="AE954" s="473">
        <v>0</v>
      </c>
      <c r="AF954" s="473">
        <v>0</v>
      </c>
      <c r="AG954" s="473">
        <v>0</v>
      </c>
      <c r="AH954" s="473">
        <v>0</v>
      </c>
      <c r="AI954" s="473">
        <v>0</v>
      </c>
      <c r="AJ954" s="473">
        <v>0</v>
      </c>
      <c r="AK954" s="473">
        <v>0</v>
      </c>
      <c r="AL954" s="473">
        <v>0</v>
      </c>
      <c r="AM954" s="473">
        <v>0</v>
      </c>
      <c r="AN954" s="473">
        <v>0</v>
      </c>
      <c r="AO954" s="473">
        <v>0</v>
      </c>
      <c r="AP954" s="473">
        <v>0</v>
      </c>
      <c r="AQ954" s="473">
        <v>0</v>
      </c>
      <c r="AR954" s="473">
        <v>0</v>
      </c>
      <c r="AS954" s="473">
        <v>0</v>
      </c>
      <c r="AT954" s="474">
        <v>0</v>
      </c>
      <c r="AU954" s="481">
        <v>0</v>
      </c>
      <c r="AV954" s="482">
        <v>0</v>
      </c>
      <c r="AW954" s="482">
        <v>0</v>
      </c>
      <c r="AX954" s="482">
        <v>0</v>
      </c>
      <c r="AY954" s="482">
        <v>0</v>
      </c>
      <c r="AZ954" s="482">
        <v>0</v>
      </c>
      <c r="BA954" s="482">
        <v>0</v>
      </c>
      <c r="BB954" s="482">
        <v>0</v>
      </c>
      <c r="BC954" s="482">
        <v>0</v>
      </c>
      <c r="BD954" s="482">
        <v>0</v>
      </c>
      <c r="BE954" s="482">
        <v>0</v>
      </c>
      <c r="BF954" s="482">
        <v>0</v>
      </c>
      <c r="BG954" s="482">
        <v>0</v>
      </c>
      <c r="BH954" s="482">
        <v>0</v>
      </c>
      <c r="BI954" s="482">
        <v>0</v>
      </c>
      <c r="BJ954" s="482">
        <v>0</v>
      </c>
      <c r="BK954" s="482">
        <v>0</v>
      </c>
      <c r="BL954" s="482">
        <v>0</v>
      </c>
      <c r="BM954" s="482">
        <v>0</v>
      </c>
      <c r="BN954" s="482">
        <v>0</v>
      </c>
      <c r="BO954" s="482">
        <v>0</v>
      </c>
      <c r="BP954" s="482">
        <v>0</v>
      </c>
      <c r="BQ954" s="482">
        <v>0</v>
      </c>
      <c r="BR954" s="482">
        <v>0</v>
      </c>
      <c r="BS954" s="482">
        <v>0</v>
      </c>
      <c r="BT954" s="482">
        <v>0</v>
      </c>
      <c r="BU954" s="482">
        <v>0</v>
      </c>
      <c r="BV954" s="482">
        <v>0</v>
      </c>
      <c r="BW954" s="482">
        <v>0</v>
      </c>
      <c r="BX954" s="482">
        <v>0</v>
      </c>
      <c r="BY954" s="482">
        <v>0</v>
      </c>
      <c r="BZ954" s="482">
        <v>0</v>
      </c>
      <c r="CA954" s="482">
        <v>0</v>
      </c>
      <c r="CB954" s="482">
        <v>0</v>
      </c>
      <c r="CC954" s="482">
        <v>0</v>
      </c>
      <c r="CD954" s="482">
        <v>0</v>
      </c>
      <c r="CE954" s="482">
        <v>1</v>
      </c>
      <c r="CF954" s="482">
        <v>0</v>
      </c>
      <c r="CG954" s="482">
        <v>0</v>
      </c>
      <c r="CH954" s="482">
        <v>0</v>
      </c>
      <c r="CI954" s="482">
        <v>0</v>
      </c>
      <c r="CJ954" s="483">
        <v>0</v>
      </c>
    </row>
    <row r="955" spans="2:88">
      <c r="B955" s="280"/>
      <c r="C955" s="565">
        <f t="shared" si="125"/>
        <v>38</v>
      </c>
      <c r="D955" s="617" t="str">
        <f t="shared" si="125"/>
        <v>飲食サービス</v>
      </c>
      <c r="E955" s="472">
        <v>7.2344012681440069E-7</v>
      </c>
      <c r="F955" s="473">
        <v>1.9575750297583775E-7</v>
      </c>
      <c r="G955" s="473">
        <v>3.780135408906487E-7</v>
      </c>
      <c r="H955" s="473">
        <v>5.6573353777346617E-7</v>
      </c>
      <c r="I955" s="473">
        <v>7.1327242535822658E-7</v>
      </c>
      <c r="J955" s="473">
        <v>5.7364936456544958E-7</v>
      </c>
      <c r="K955" s="473">
        <v>6.8433255336781864E-7</v>
      </c>
      <c r="L955" s="473">
        <v>6.677458259030127E-7</v>
      </c>
      <c r="M955" s="473">
        <v>1.920609201835232E-7</v>
      </c>
      <c r="N955" s="473">
        <v>6.1792436154088158E-7</v>
      </c>
      <c r="O955" s="473">
        <v>5.4630332718908927E-7</v>
      </c>
      <c r="P955" s="473">
        <v>6.8850854356577452E-7</v>
      </c>
      <c r="Q955" s="473">
        <v>4.9566967820000734E-7</v>
      </c>
      <c r="R955" s="473">
        <v>5.9692402544184687E-7</v>
      </c>
      <c r="S955" s="473">
        <v>7.8231318073042866E-7</v>
      </c>
      <c r="T955" s="473">
        <v>7.1005245201385617E-7</v>
      </c>
      <c r="U955" s="473">
        <v>8.2920421415472727E-7</v>
      </c>
      <c r="V955" s="473">
        <v>7.6042339541010785E-7</v>
      </c>
      <c r="W955" s="473">
        <v>1.2154686046250564E-6</v>
      </c>
      <c r="X955" s="473">
        <v>1.1702768416243302E-6</v>
      </c>
      <c r="Y955" s="473">
        <v>8.7650178328430312E-7</v>
      </c>
      <c r="Z955" s="473">
        <v>5.9378527289384504E-7</v>
      </c>
      <c r="AA955" s="473">
        <v>5.8598552348670141E-7</v>
      </c>
      <c r="AB955" s="473">
        <v>4.514009312758723E-7</v>
      </c>
      <c r="AC955" s="473">
        <v>7.4716055318629385E-7</v>
      </c>
      <c r="AD955" s="473">
        <v>4.3132686945461583E-7</v>
      </c>
      <c r="AE955" s="473">
        <v>4.2336169044921031E-7</v>
      </c>
      <c r="AF955" s="473">
        <v>7.1045211379472226E-7</v>
      </c>
      <c r="AG955" s="473">
        <v>9.5542469456276442E-8</v>
      </c>
      <c r="AH955" s="473">
        <v>1.0372284438705984E-6</v>
      </c>
      <c r="AI955" s="473">
        <v>1.9862092745346825E-6</v>
      </c>
      <c r="AJ955" s="473">
        <v>3.6805663275303673E-7</v>
      </c>
      <c r="AK955" s="473">
        <v>4.0816218577038566E-5</v>
      </c>
      <c r="AL955" s="473">
        <v>4.1281034386653376E-5</v>
      </c>
      <c r="AM955" s="473">
        <v>6.1860586641229677E-7</v>
      </c>
      <c r="AN955" s="473">
        <v>5.6454383322993274E-7</v>
      </c>
      <c r="AO955" s="473">
        <v>2.6299637404365433E-4</v>
      </c>
      <c r="AP955" s="473">
        <v>1.3070734278038823E-4</v>
      </c>
      <c r="AQ955" s="473">
        <v>3.7351086787886168E-7</v>
      </c>
      <c r="AR955" s="473">
        <v>3.1925391505244311E-7</v>
      </c>
      <c r="AS955" s="473">
        <v>9.5558196831806768E-7</v>
      </c>
      <c r="AT955" s="474">
        <v>1.4948275018496177E-6</v>
      </c>
      <c r="AU955" s="481">
        <v>1.9400174016327823E-6</v>
      </c>
      <c r="AV955" s="482">
        <v>7.1012288426289816E-7</v>
      </c>
      <c r="AW955" s="482">
        <v>6.1775824527544006E-7</v>
      </c>
      <c r="AX955" s="482">
        <v>1.4978922447051682E-6</v>
      </c>
      <c r="AY955" s="482">
        <v>1.3667875514798251E-6</v>
      </c>
      <c r="AZ955" s="482">
        <v>6.6597583501233043E-7</v>
      </c>
      <c r="BA955" s="482">
        <v>1.1039178974764191E-6</v>
      </c>
      <c r="BB955" s="482">
        <v>1.3540419230277253E-6</v>
      </c>
      <c r="BC955" s="482">
        <v>2.1272107486504737E-7</v>
      </c>
      <c r="BD955" s="482">
        <v>9.5539814353031603E-7</v>
      </c>
      <c r="BE955" s="482">
        <v>1.4106703139601803E-6</v>
      </c>
      <c r="BF955" s="482">
        <v>7.9056248424596933E-7</v>
      </c>
      <c r="BG955" s="482">
        <v>6.0982847315187801E-7</v>
      </c>
      <c r="BH955" s="482">
        <v>1.2516421876349618E-6</v>
      </c>
      <c r="BI955" s="482">
        <v>1.7125167633197145E-6</v>
      </c>
      <c r="BJ955" s="482">
        <v>1.3648824087099785E-6</v>
      </c>
      <c r="BK955" s="482">
        <v>1.2966038523756773E-6</v>
      </c>
      <c r="BL955" s="482">
        <v>2.7070067863212533E-6</v>
      </c>
      <c r="BM955" s="482">
        <v>2.5818891353409391E-6</v>
      </c>
      <c r="BN955" s="482">
        <v>3.2751421494388712E-6</v>
      </c>
      <c r="BO955" s="482">
        <v>1.1908885077160817E-6</v>
      </c>
      <c r="BP955" s="482">
        <v>1.0851351968812067E-6</v>
      </c>
      <c r="BQ955" s="482">
        <v>1.1512768113942447E-6</v>
      </c>
      <c r="BR955" s="482">
        <v>1.5609888244567937E-6</v>
      </c>
      <c r="BS955" s="482">
        <v>1.9563175965559451E-6</v>
      </c>
      <c r="BT955" s="482">
        <v>1.0844447061441929E-6</v>
      </c>
      <c r="BU955" s="482">
        <v>1.2076351925224108E-6</v>
      </c>
      <c r="BV955" s="482">
        <v>1.7287408145973959E-6</v>
      </c>
      <c r="BW955" s="482">
        <v>2.7610101816750408E-7</v>
      </c>
      <c r="BX955" s="482">
        <v>6.0670686878853675E-6</v>
      </c>
      <c r="BY955" s="482">
        <v>9.2265388545415516E-6</v>
      </c>
      <c r="BZ955" s="482">
        <v>1.0053963527801098E-6</v>
      </c>
      <c r="CA955" s="482">
        <v>1.5276714632989935E-3</v>
      </c>
      <c r="CB955" s="482">
        <v>2.1294315558435645E-3</v>
      </c>
      <c r="CC955" s="482">
        <v>1.1939906470067826E-6</v>
      </c>
      <c r="CD955" s="482">
        <v>2.0265470684678392E-6</v>
      </c>
      <c r="CE955" s="482">
        <v>1.4567661082622408E-2</v>
      </c>
      <c r="CF955" s="482">
        <v>1.007018213654336</v>
      </c>
      <c r="CG955" s="482">
        <v>1.240465136349421E-6</v>
      </c>
      <c r="CH955" s="482">
        <v>1.7562852210469014E-6</v>
      </c>
      <c r="CI955" s="482">
        <v>1.198020713911448E-6</v>
      </c>
      <c r="CJ955" s="483">
        <v>7.0148936090078295E-6</v>
      </c>
    </row>
    <row r="956" spans="2:88">
      <c r="B956" s="280"/>
      <c r="C956" s="565">
        <f t="shared" si="125"/>
        <v>39</v>
      </c>
      <c r="D956" s="617" t="str">
        <f t="shared" si="125"/>
        <v>娯楽サービス</v>
      </c>
      <c r="E956" s="472">
        <v>1.3338780884311732E-4</v>
      </c>
      <c r="F956" s="473">
        <v>5.6274853281422723E-5</v>
      </c>
      <c r="G956" s="473">
        <v>1.2944615243867444E-4</v>
      </c>
      <c r="H956" s="473">
        <v>2.1590677216737456E-4</v>
      </c>
      <c r="I956" s="473">
        <v>2.0589257266375629E-4</v>
      </c>
      <c r="J956" s="473">
        <v>2.2885996176225099E-4</v>
      </c>
      <c r="K956" s="473">
        <v>2.4117539368908328E-4</v>
      </c>
      <c r="L956" s="473">
        <v>2.3820549958947923E-4</v>
      </c>
      <c r="M956" s="473">
        <v>4.5123963467366342E-5</v>
      </c>
      <c r="N956" s="473">
        <v>2.364836980279463E-4</v>
      </c>
      <c r="O956" s="473">
        <v>1.8997097564799306E-4</v>
      </c>
      <c r="P956" s="473">
        <v>2.0978052639877774E-4</v>
      </c>
      <c r="Q956" s="473">
        <v>1.7561655505472093E-4</v>
      </c>
      <c r="R956" s="473">
        <v>1.9758510151727057E-4</v>
      </c>
      <c r="S956" s="473">
        <v>2.2368892744573782E-4</v>
      </c>
      <c r="T956" s="473">
        <v>2.402074652287411E-4</v>
      </c>
      <c r="U956" s="473">
        <v>2.4538901224438714E-4</v>
      </c>
      <c r="V956" s="473">
        <v>2.2621928435120022E-4</v>
      </c>
      <c r="W956" s="473">
        <v>3.7091970929031186E-4</v>
      </c>
      <c r="X956" s="473">
        <v>4.0028365802286436E-4</v>
      </c>
      <c r="Y956" s="473">
        <v>2.2014145611690429E-4</v>
      </c>
      <c r="Z956" s="473">
        <v>2.2470160828237039E-4</v>
      </c>
      <c r="AA956" s="473">
        <v>2.273882435621839E-4</v>
      </c>
      <c r="AB956" s="473">
        <v>1.8961822782045132E-4</v>
      </c>
      <c r="AC956" s="473">
        <v>5.123594721388135E-4</v>
      </c>
      <c r="AD956" s="473">
        <v>1.6864271910453188E-4</v>
      </c>
      <c r="AE956" s="473">
        <v>3.1771043771239044E-4</v>
      </c>
      <c r="AF956" s="473">
        <v>5.2970356467328401E-4</v>
      </c>
      <c r="AG956" s="473">
        <v>6.3035875911181594E-5</v>
      </c>
      <c r="AH956" s="473">
        <v>1.3211438733219875E-4</v>
      </c>
      <c r="AI956" s="473">
        <v>1.7209172410537345E-3</v>
      </c>
      <c r="AJ956" s="473">
        <v>2.4064258982346235E-4</v>
      </c>
      <c r="AK956" s="473">
        <v>2.7621296644208306E-4</v>
      </c>
      <c r="AL956" s="473">
        <v>2.0892066361942322E-4</v>
      </c>
      <c r="AM956" s="473">
        <v>4.977226409303648E-4</v>
      </c>
      <c r="AN956" s="473">
        <v>3.4015679698196582E-4</v>
      </c>
      <c r="AO956" s="473">
        <v>6.2411552565370281E-4</v>
      </c>
      <c r="AP956" s="473">
        <v>2.7379399018859088E-4</v>
      </c>
      <c r="AQ956" s="473">
        <v>1.7975631987004589E-3</v>
      </c>
      <c r="AR956" s="473">
        <v>2.4019634370374301E-4</v>
      </c>
      <c r="AS956" s="473">
        <v>2.902390609588394E-4</v>
      </c>
      <c r="AT956" s="474">
        <v>5.4975750527373431E-4</v>
      </c>
      <c r="AU956" s="481">
        <v>2.1318281587794321E-4</v>
      </c>
      <c r="AV956" s="482">
        <v>1.2231712015647398E-4</v>
      </c>
      <c r="AW956" s="482">
        <v>2.013553941572142E-4</v>
      </c>
      <c r="AX956" s="482">
        <v>3.4616016466171572E-4</v>
      </c>
      <c r="AY956" s="482">
        <v>2.478342385619045E-4</v>
      </c>
      <c r="AZ956" s="482">
        <v>2.3910692381603728E-4</v>
      </c>
      <c r="BA956" s="482">
        <v>2.667264839033653E-4</v>
      </c>
      <c r="BB956" s="482">
        <v>3.3769404762423565E-4</v>
      </c>
      <c r="BC956" s="482">
        <v>4.1171157899655295E-5</v>
      </c>
      <c r="BD956" s="482">
        <v>2.6839158804538678E-4</v>
      </c>
      <c r="BE956" s="482">
        <v>2.5276205113677967E-4</v>
      </c>
      <c r="BF956" s="482">
        <v>1.8049414269448948E-4</v>
      </c>
      <c r="BG956" s="482">
        <v>1.7678298084136714E-4</v>
      </c>
      <c r="BH956" s="482">
        <v>2.2517049050708004E-4</v>
      </c>
      <c r="BI956" s="482">
        <v>2.487849511108814E-4</v>
      </c>
      <c r="BJ956" s="482">
        <v>2.8007647834764479E-4</v>
      </c>
      <c r="BK956" s="482">
        <v>2.5448466597259134E-4</v>
      </c>
      <c r="BL956" s="482">
        <v>2.7503135132799688E-4</v>
      </c>
      <c r="BM956" s="482">
        <v>3.1094504037598156E-4</v>
      </c>
      <c r="BN956" s="482">
        <v>3.70452998898641E-4</v>
      </c>
      <c r="BO956" s="482">
        <v>2.2724349460554054E-4</v>
      </c>
      <c r="BP956" s="482">
        <v>6.0257772713586755E-4</v>
      </c>
      <c r="BQ956" s="482">
        <v>3.4021718509959166E-4</v>
      </c>
      <c r="BR956" s="482">
        <v>2.737111729795506E-4</v>
      </c>
      <c r="BS956" s="482">
        <v>7.2559876660347313E-4</v>
      </c>
      <c r="BT956" s="482">
        <v>2.9725238414868987E-4</v>
      </c>
      <c r="BU956" s="482">
        <v>5.7521702318244635E-4</v>
      </c>
      <c r="BV956" s="482">
        <v>8.0505059426936774E-4</v>
      </c>
      <c r="BW956" s="482">
        <v>1.4175679182387962E-4</v>
      </c>
      <c r="BX956" s="482">
        <v>3.0545172174406088E-4</v>
      </c>
      <c r="BY956" s="482">
        <v>1.0691105591631877E-2</v>
      </c>
      <c r="BZ956" s="482">
        <v>4.8506384264148837E-4</v>
      </c>
      <c r="CA956" s="482">
        <v>5.2112962176738557E-4</v>
      </c>
      <c r="CB956" s="482">
        <v>3.0402367403224977E-4</v>
      </c>
      <c r="CC956" s="482">
        <v>9.1036495778032596E-4</v>
      </c>
      <c r="CD956" s="482">
        <v>1.2633644144366411E-3</v>
      </c>
      <c r="CE956" s="482">
        <v>3.0642601499512711E-3</v>
      </c>
      <c r="CF956" s="482">
        <v>6.1640314798574959E-4</v>
      </c>
      <c r="CG956" s="482">
        <v>1.0194371430672278</v>
      </c>
      <c r="CH956" s="482">
        <v>1.3359079190291244E-3</v>
      </c>
      <c r="CI956" s="482">
        <v>3.2879612390791888E-4</v>
      </c>
      <c r="CJ956" s="483">
        <v>1.4600698521291811E-3</v>
      </c>
    </row>
    <row r="957" spans="2:88">
      <c r="B957" s="280"/>
      <c r="C957" s="565">
        <f t="shared" si="125"/>
        <v>40</v>
      </c>
      <c r="D957" s="617" t="str">
        <f t="shared" si="125"/>
        <v>その他の対個人サービス</v>
      </c>
      <c r="E957" s="472">
        <v>2.2235313764241364E-4</v>
      </c>
      <c r="F957" s="473">
        <v>9.6765148183904884E-5</v>
      </c>
      <c r="G957" s="473">
        <v>3.190944185613656E-4</v>
      </c>
      <c r="H957" s="473">
        <v>2.4510426153447404E-4</v>
      </c>
      <c r="I957" s="473">
        <v>3.7389553267809679E-4</v>
      </c>
      <c r="J957" s="473">
        <v>3.1780184151375277E-4</v>
      </c>
      <c r="K957" s="473">
        <v>3.1418603060699772E-4</v>
      </c>
      <c r="L957" s="473">
        <v>2.681103354644119E-4</v>
      </c>
      <c r="M957" s="473">
        <v>7.160036227722297E-5</v>
      </c>
      <c r="N957" s="473">
        <v>2.8609786267223217E-4</v>
      </c>
      <c r="O957" s="473">
        <v>2.1832827282744935E-4</v>
      </c>
      <c r="P957" s="473">
        <v>2.8877100564219321E-4</v>
      </c>
      <c r="Q957" s="473">
        <v>2.5578903574635946E-4</v>
      </c>
      <c r="R957" s="473">
        <v>2.5641226036212148E-4</v>
      </c>
      <c r="S957" s="473">
        <v>2.8929188592400696E-4</v>
      </c>
      <c r="T957" s="473">
        <v>2.7229614962466189E-4</v>
      </c>
      <c r="U957" s="473">
        <v>3.0990577829083669E-4</v>
      </c>
      <c r="V957" s="473">
        <v>2.6181346524691587E-4</v>
      </c>
      <c r="W957" s="473">
        <v>3.7351606429078467E-4</v>
      </c>
      <c r="X957" s="473">
        <v>3.0820337058470133E-4</v>
      </c>
      <c r="Y957" s="473">
        <v>3.6265779047344403E-4</v>
      </c>
      <c r="Z957" s="473">
        <v>3.0294013144700668E-4</v>
      </c>
      <c r="AA957" s="473">
        <v>3.0514794942492748E-4</v>
      </c>
      <c r="AB957" s="473">
        <v>1.6090448651798778E-4</v>
      </c>
      <c r="AC957" s="473">
        <v>3.2014923592570111E-4</v>
      </c>
      <c r="AD957" s="473">
        <v>1.5213641924274318E-4</v>
      </c>
      <c r="AE957" s="473">
        <v>2.3101869099269608E-4</v>
      </c>
      <c r="AF957" s="473">
        <v>2.6832994921258645E-4</v>
      </c>
      <c r="AG957" s="473">
        <v>1.0140193340617188E-4</v>
      </c>
      <c r="AH957" s="473">
        <v>1.8001744867968017E-4</v>
      </c>
      <c r="AI957" s="473">
        <v>5.5529342307512539E-4</v>
      </c>
      <c r="AJ957" s="473">
        <v>1.8406348889541801E-4</v>
      </c>
      <c r="AK957" s="473">
        <v>3.1100846005792881E-4</v>
      </c>
      <c r="AL957" s="473">
        <v>8.1399488476781095E-4</v>
      </c>
      <c r="AM957" s="473">
        <v>5.2443193390851617E-4</v>
      </c>
      <c r="AN957" s="473">
        <v>3.2062854094593783E-4</v>
      </c>
      <c r="AO957" s="473">
        <v>1.1782033332705748E-3</v>
      </c>
      <c r="AP957" s="473">
        <v>5.4745250390126796E-4</v>
      </c>
      <c r="AQ957" s="473">
        <v>4.3352129415735247E-4</v>
      </c>
      <c r="AR957" s="473">
        <v>1.0830189407715321E-3</v>
      </c>
      <c r="AS957" s="473">
        <v>4.9704985760574798E-4</v>
      </c>
      <c r="AT957" s="474">
        <v>3.3934238648965741E-4</v>
      </c>
      <c r="AU957" s="481">
        <v>4.6664212754454743E-4</v>
      </c>
      <c r="AV957" s="482">
        <v>3.1178959609419633E-4</v>
      </c>
      <c r="AW957" s="482">
        <v>1.3196398946229003E-3</v>
      </c>
      <c r="AX957" s="482">
        <v>6.0366613339683838E-4</v>
      </c>
      <c r="AY957" s="482">
        <v>5.9189362375646577E-4</v>
      </c>
      <c r="AZ957" s="482">
        <v>4.7698337816970307E-4</v>
      </c>
      <c r="BA957" s="482">
        <v>4.7277218458654125E-4</v>
      </c>
      <c r="BB957" s="482">
        <v>4.5871819057662224E-4</v>
      </c>
      <c r="BC957" s="482">
        <v>8.6527534858372171E-5</v>
      </c>
      <c r="BD957" s="482">
        <v>4.3408098426103963E-4</v>
      </c>
      <c r="BE957" s="482">
        <v>3.9899590469055231E-4</v>
      </c>
      <c r="BF957" s="482">
        <v>3.538821635028402E-4</v>
      </c>
      <c r="BG957" s="482">
        <v>3.450887757721502E-4</v>
      </c>
      <c r="BH957" s="482">
        <v>3.9685587417192603E-4</v>
      </c>
      <c r="BI957" s="482">
        <v>4.4551608511596508E-4</v>
      </c>
      <c r="BJ957" s="482">
        <v>4.5355244374391284E-4</v>
      </c>
      <c r="BK957" s="482">
        <v>4.2129969967406297E-4</v>
      </c>
      <c r="BL957" s="482">
        <v>4.9322142832142722E-4</v>
      </c>
      <c r="BM957" s="482">
        <v>4.7025872398103792E-4</v>
      </c>
      <c r="BN957" s="482">
        <v>4.7527990931542401E-4</v>
      </c>
      <c r="BO957" s="482">
        <v>4.789016867159629E-4</v>
      </c>
      <c r="BP957" s="482">
        <v>5.1545591232539031E-4</v>
      </c>
      <c r="BQ957" s="482">
        <v>6.810042971377657E-4</v>
      </c>
      <c r="BR957" s="482">
        <v>3.5978304603209645E-4</v>
      </c>
      <c r="BS957" s="482">
        <v>8.35531675442067E-4</v>
      </c>
      <c r="BT957" s="482">
        <v>3.7196869413425206E-4</v>
      </c>
      <c r="BU957" s="482">
        <v>1.204069995911811E-3</v>
      </c>
      <c r="BV957" s="482">
        <v>6.4912830389566147E-4</v>
      </c>
      <c r="BW957" s="482">
        <v>6.6348242209580879E-4</v>
      </c>
      <c r="BX957" s="482">
        <v>1.2121567339484448E-3</v>
      </c>
      <c r="BY957" s="482">
        <v>2.5434421609876884E-3</v>
      </c>
      <c r="BZ957" s="482">
        <v>8.2057150535615089E-4</v>
      </c>
      <c r="CA957" s="482">
        <v>1.6829155457618399E-3</v>
      </c>
      <c r="CB957" s="482">
        <v>1.0742471158843003E-2</v>
      </c>
      <c r="CC957" s="482">
        <v>3.0980623762189895E-3</v>
      </c>
      <c r="CD957" s="482">
        <v>1.7088477279554367E-3</v>
      </c>
      <c r="CE957" s="482">
        <v>1.4146461206559317E-2</v>
      </c>
      <c r="CF957" s="482">
        <v>3.7825814319548063E-3</v>
      </c>
      <c r="CG957" s="482">
        <v>3.5972440887148773E-3</v>
      </c>
      <c r="CH957" s="482">
        <v>1.0158840628859804</v>
      </c>
      <c r="CI957" s="482">
        <v>5.9271806917707108E-4</v>
      </c>
      <c r="CJ957" s="483">
        <v>1.8815562948532683E-3</v>
      </c>
    </row>
    <row r="958" spans="2:88">
      <c r="B958" s="280"/>
      <c r="C958" s="565">
        <f t="shared" ref="C958:D959" si="126">C45</f>
        <v>41</v>
      </c>
      <c r="D958" s="617" t="str">
        <f t="shared" si="126"/>
        <v>事務用品</v>
      </c>
      <c r="E958" s="472">
        <v>4.8252141308526068E-4</v>
      </c>
      <c r="F958" s="473">
        <v>2.0999681952439377E-4</v>
      </c>
      <c r="G958" s="473">
        <v>4.2008142322357104E-4</v>
      </c>
      <c r="H958" s="473">
        <v>4.1068493359762767E-4</v>
      </c>
      <c r="I958" s="473">
        <v>7.600729599577089E-4</v>
      </c>
      <c r="J958" s="473">
        <v>8.1235622034133835E-4</v>
      </c>
      <c r="K958" s="473">
        <v>8.0351493991150645E-4</v>
      </c>
      <c r="L958" s="473">
        <v>5.6485156816041054E-4</v>
      </c>
      <c r="M958" s="473">
        <v>1.7744726860326882E-4</v>
      </c>
      <c r="N958" s="473">
        <v>5.6819096993842395E-4</v>
      </c>
      <c r="O958" s="473">
        <v>4.3499030687014058E-4</v>
      </c>
      <c r="P958" s="473">
        <v>5.7913874511694057E-4</v>
      </c>
      <c r="Q958" s="473">
        <v>5.6845482890104961E-4</v>
      </c>
      <c r="R958" s="473">
        <v>5.1928876241321147E-4</v>
      </c>
      <c r="S958" s="473">
        <v>6.1378938141251366E-4</v>
      </c>
      <c r="T958" s="473">
        <v>6.477788794393975E-4</v>
      </c>
      <c r="U958" s="473">
        <v>7.0904606008378415E-4</v>
      </c>
      <c r="V958" s="473">
        <v>5.3417221193208676E-4</v>
      </c>
      <c r="W958" s="473">
        <v>8.4678178356770671E-4</v>
      </c>
      <c r="X958" s="473">
        <v>6.5696581830714126E-4</v>
      </c>
      <c r="Y958" s="473">
        <v>8.2257103014855306E-4</v>
      </c>
      <c r="Z958" s="473">
        <v>7.0691354465901753E-4</v>
      </c>
      <c r="AA958" s="473">
        <v>5.4776187346534141E-4</v>
      </c>
      <c r="AB958" s="473">
        <v>2.6490177791573726E-4</v>
      </c>
      <c r="AC958" s="473">
        <v>4.1356307146505158E-4</v>
      </c>
      <c r="AD958" s="473">
        <v>2.5631833499569081E-4</v>
      </c>
      <c r="AE958" s="473">
        <v>2.4457879650680237E-4</v>
      </c>
      <c r="AF958" s="473">
        <v>3.6083667487876524E-4</v>
      </c>
      <c r="AG958" s="473">
        <v>8.3968155106401023E-5</v>
      </c>
      <c r="AH958" s="473">
        <v>2.3662970578037357E-4</v>
      </c>
      <c r="AI958" s="473">
        <v>5.4903545413535521E-4</v>
      </c>
      <c r="AJ958" s="473">
        <v>2.187955781333389E-4</v>
      </c>
      <c r="AK958" s="473">
        <v>2.7572231884706464E-4</v>
      </c>
      <c r="AL958" s="473">
        <v>3.8456960789268798E-4</v>
      </c>
      <c r="AM958" s="473">
        <v>4.0986322707311026E-4</v>
      </c>
      <c r="AN958" s="473">
        <v>3.7242965904305669E-4</v>
      </c>
      <c r="AO958" s="473">
        <v>4.4216843417916403E-4</v>
      </c>
      <c r="AP958" s="473">
        <v>6.9589611076376447E-4</v>
      </c>
      <c r="AQ958" s="473">
        <v>2.1773512615282621E-4</v>
      </c>
      <c r="AR958" s="473">
        <v>2.0809748522031537E-4</v>
      </c>
      <c r="AS958" s="473">
        <v>1.3982443038036206E-3</v>
      </c>
      <c r="AT958" s="474">
        <v>3.450729355381304E-4</v>
      </c>
      <c r="AU958" s="481">
        <v>1.4784025560379873E-3</v>
      </c>
      <c r="AV958" s="482">
        <v>2.4739478439045719E-3</v>
      </c>
      <c r="AW958" s="482">
        <v>1.8456096644146719E-3</v>
      </c>
      <c r="AX958" s="482">
        <v>1.8139284703145655E-3</v>
      </c>
      <c r="AY958" s="482">
        <v>1.6146032992749573E-3</v>
      </c>
      <c r="AZ958" s="482">
        <v>1.9251284325007586E-3</v>
      </c>
      <c r="BA958" s="482">
        <v>1.8184994781405041E-3</v>
      </c>
      <c r="BB958" s="482">
        <v>1.2709060806992733E-3</v>
      </c>
      <c r="BC958" s="482">
        <v>1.8782595616952496E-4</v>
      </c>
      <c r="BD958" s="482">
        <v>9.0156480393679679E-4</v>
      </c>
      <c r="BE958" s="482">
        <v>1.8842613633756481E-3</v>
      </c>
      <c r="BF958" s="482">
        <v>7.9893067246611545E-4</v>
      </c>
      <c r="BG958" s="482">
        <v>9.6290024518705549E-4</v>
      </c>
      <c r="BH958" s="482">
        <v>1.0735463567536348E-3</v>
      </c>
      <c r="BI958" s="482">
        <v>1.5798807844836845E-3</v>
      </c>
      <c r="BJ958" s="482">
        <v>1.7297737838122974E-3</v>
      </c>
      <c r="BK958" s="482">
        <v>1.5569477991502819E-3</v>
      </c>
      <c r="BL958" s="482">
        <v>1.5013128477332507E-3</v>
      </c>
      <c r="BM958" s="482">
        <v>1.6367655125164283E-3</v>
      </c>
      <c r="BN958" s="482">
        <v>1.6299860623847689E-3</v>
      </c>
      <c r="BO958" s="482">
        <v>1.2398149994009753E-3</v>
      </c>
      <c r="BP958" s="482">
        <v>2.0844923989186944E-3</v>
      </c>
      <c r="BQ958" s="482">
        <v>1.7792486148587596E-3</v>
      </c>
      <c r="BR958" s="482">
        <v>6.1795436184480877E-4</v>
      </c>
      <c r="BS958" s="482">
        <v>1.9163576352179967E-3</v>
      </c>
      <c r="BT958" s="482">
        <v>3.8628495897118234E-3</v>
      </c>
      <c r="BU958" s="482">
        <v>2.6721357153920117E-3</v>
      </c>
      <c r="BV958" s="482">
        <v>4.4323064296512699E-3</v>
      </c>
      <c r="BW958" s="482">
        <v>7.8356969683649109E-4</v>
      </c>
      <c r="BX958" s="482">
        <v>2.7680166453065624E-3</v>
      </c>
      <c r="BY958" s="482">
        <v>2.9444941579848324E-3</v>
      </c>
      <c r="BZ958" s="482">
        <v>3.5368962140282386E-3</v>
      </c>
      <c r="CA958" s="482">
        <v>4.3115372721967615E-3</v>
      </c>
      <c r="CB958" s="482">
        <v>2.9900393548057823E-3</v>
      </c>
      <c r="CC958" s="482">
        <v>5.8729542521896005E-3</v>
      </c>
      <c r="CD958" s="482">
        <v>2.320236970675306E-3</v>
      </c>
      <c r="CE958" s="482">
        <v>3.3365310370965474E-3</v>
      </c>
      <c r="CF958" s="482">
        <v>1.9462117704781997E-3</v>
      </c>
      <c r="CG958" s="482">
        <v>3.039237626025921E-3</v>
      </c>
      <c r="CH958" s="482">
        <v>3.8711146715162494E-3</v>
      </c>
      <c r="CI958" s="482">
        <v>1.0017138716850305</v>
      </c>
      <c r="CJ958" s="483">
        <v>1.8296959094352271E-3</v>
      </c>
    </row>
    <row r="959" spans="2:88">
      <c r="B959" s="282"/>
      <c r="C959" s="566">
        <f t="shared" si="126"/>
        <v>42</v>
      </c>
      <c r="D959" s="618" t="str">
        <f t="shared" si="126"/>
        <v>分類不明</v>
      </c>
      <c r="E959" s="475">
        <v>2.347697898681327E-3</v>
      </c>
      <c r="F959" s="476">
        <v>9.1886806044798233E-4</v>
      </c>
      <c r="G959" s="476">
        <v>2.2476913503850691E-3</v>
      </c>
      <c r="H959" s="476">
        <v>2.2477300576514074E-3</v>
      </c>
      <c r="I959" s="476">
        <v>3.9154127072228507E-3</v>
      </c>
      <c r="J959" s="476">
        <v>2.6731081649798757E-3</v>
      </c>
      <c r="K959" s="476">
        <v>3.2853765142713989E-3</v>
      </c>
      <c r="L959" s="476">
        <v>2.0798156443479522E-3</v>
      </c>
      <c r="M959" s="476">
        <v>1.1809730526760286E-3</v>
      </c>
      <c r="N959" s="476">
        <v>2.4185948781974076E-3</v>
      </c>
      <c r="O959" s="476">
        <v>2.4433431131565355E-3</v>
      </c>
      <c r="P959" s="476">
        <v>4.9444088557180814E-3</v>
      </c>
      <c r="Q959" s="476">
        <v>3.9867884671519697E-3</v>
      </c>
      <c r="R959" s="476">
        <v>3.7069658287756067E-3</v>
      </c>
      <c r="S959" s="476">
        <v>4.3108095999387346E-3</v>
      </c>
      <c r="T959" s="476">
        <v>3.7494695700310216E-3</v>
      </c>
      <c r="U959" s="476">
        <v>3.0954511270295569E-3</v>
      </c>
      <c r="V959" s="476">
        <v>1.8968073773524257E-3</v>
      </c>
      <c r="W959" s="476">
        <v>3.8230600776035023E-3</v>
      </c>
      <c r="X959" s="476">
        <v>2.3178072969722362E-3</v>
      </c>
      <c r="Y959" s="476">
        <v>3.8651335921916549E-3</v>
      </c>
      <c r="Z959" s="476">
        <v>3.421859309909586E-3</v>
      </c>
      <c r="AA959" s="476">
        <v>3.1080714697266131E-3</v>
      </c>
      <c r="AB959" s="476">
        <v>1.3267498926832267E-3</v>
      </c>
      <c r="AC959" s="476">
        <v>1.7871501159851633E-3</v>
      </c>
      <c r="AD959" s="476">
        <v>2.1416179406194813E-3</v>
      </c>
      <c r="AE959" s="476">
        <v>9.9964020580657208E-4</v>
      </c>
      <c r="AF959" s="476">
        <v>1.2136416026177752E-3</v>
      </c>
      <c r="AG959" s="476">
        <v>2.6224023759366209E-4</v>
      </c>
      <c r="AH959" s="476">
        <v>1.3376390212207427E-3</v>
      </c>
      <c r="AI959" s="476">
        <v>1.4673428968781084E-3</v>
      </c>
      <c r="AJ959" s="476">
        <v>7.2133409035876552E-4</v>
      </c>
      <c r="AK959" s="476">
        <v>1.4757079112567176E-3</v>
      </c>
      <c r="AL959" s="476">
        <v>1.4574991323750431E-3</v>
      </c>
      <c r="AM959" s="476">
        <v>1.3696805218560073E-3</v>
      </c>
      <c r="AN959" s="476">
        <v>1.3911489274307832E-3</v>
      </c>
      <c r="AO959" s="476">
        <v>1.9075066820624699E-3</v>
      </c>
      <c r="AP959" s="476">
        <v>3.2413718876778451E-3</v>
      </c>
      <c r="AQ959" s="476">
        <v>7.250218048157304E-4</v>
      </c>
      <c r="AR959" s="476">
        <v>1.0561298198035955E-3</v>
      </c>
      <c r="AS959" s="476">
        <v>4.9701002002454781E-3</v>
      </c>
      <c r="AT959" s="477">
        <v>1.1493338856145749E-3</v>
      </c>
      <c r="AU959" s="484">
        <v>6.7831921664662856E-3</v>
      </c>
      <c r="AV959" s="485">
        <v>5.1522962767982343E-3</v>
      </c>
      <c r="AW959" s="485">
        <v>1.1061362785942963E-2</v>
      </c>
      <c r="AX959" s="485">
        <v>1.4486361478846339E-2</v>
      </c>
      <c r="AY959" s="485">
        <v>1.023311197906729E-2</v>
      </c>
      <c r="AZ959" s="485">
        <v>4.9786877825050736E-3</v>
      </c>
      <c r="BA959" s="485">
        <v>6.71680009902782E-3</v>
      </c>
      <c r="BB959" s="485">
        <v>4.0834672112517179E-3</v>
      </c>
      <c r="BC959" s="485">
        <v>1.1277666858952654E-3</v>
      </c>
      <c r="BD959" s="485">
        <v>4.964472019897569E-3</v>
      </c>
      <c r="BE959" s="485">
        <v>1.0554754140308348E-2</v>
      </c>
      <c r="BF959" s="485">
        <v>8.7894573250951215E-3</v>
      </c>
      <c r="BG959" s="485">
        <v>8.0637940950520764E-3</v>
      </c>
      <c r="BH959" s="485">
        <v>7.6260275000258945E-3</v>
      </c>
      <c r="BI959" s="485">
        <v>1.1169133002404413E-2</v>
      </c>
      <c r="BJ959" s="485">
        <v>9.4442579784952546E-3</v>
      </c>
      <c r="BK959" s="485">
        <v>5.2782072086259091E-3</v>
      </c>
      <c r="BL959" s="485">
        <v>3.3511793237819732E-3</v>
      </c>
      <c r="BM959" s="485">
        <v>5.3113016554827549E-3</v>
      </c>
      <c r="BN959" s="485">
        <v>3.7669629213594414E-3</v>
      </c>
      <c r="BO959" s="485">
        <v>5.7720404184350522E-3</v>
      </c>
      <c r="BP959" s="485">
        <v>5.241494615155674E-3</v>
      </c>
      <c r="BQ959" s="485">
        <v>1.7120343643690937E-2</v>
      </c>
      <c r="BR959" s="485">
        <v>5.043608185248156E-3</v>
      </c>
      <c r="BS959" s="485">
        <v>1.2525806488496046E-2</v>
      </c>
      <c r="BT959" s="485">
        <v>2.2805427633941441E-2</v>
      </c>
      <c r="BU959" s="485">
        <v>8.3479753597811342E-3</v>
      </c>
      <c r="BV959" s="485">
        <v>6.4582071255061338E-3</v>
      </c>
      <c r="BW959" s="485">
        <v>2.6476432722561337E-3</v>
      </c>
      <c r="BX959" s="485">
        <v>1.2454460358875876E-2</v>
      </c>
      <c r="BY959" s="485">
        <v>5.1551429661863251E-3</v>
      </c>
      <c r="BZ959" s="485">
        <v>3.0958425724374617E-3</v>
      </c>
      <c r="CA959" s="485">
        <v>1.1205081816982314E-2</v>
      </c>
      <c r="CB959" s="485">
        <v>5.8502275126363608E-3</v>
      </c>
      <c r="CC959" s="485">
        <v>6.6975075117614996E-3</v>
      </c>
      <c r="CD959" s="485">
        <v>4.9433009842303052E-3</v>
      </c>
      <c r="CE959" s="485">
        <v>6.2523510225286584E-3</v>
      </c>
      <c r="CF959" s="485">
        <v>6.3695520379860636E-3</v>
      </c>
      <c r="CG959" s="485">
        <v>2.9434307986190606E-3</v>
      </c>
      <c r="CH959" s="485">
        <v>8.8112780004125715E-3</v>
      </c>
      <c r="CI959" s="485">
        <v>6.3333709305934275E-3</v>
      </c>
      <c r="CJ959" s="486">
        <v>1.0031814275779152</v>
      </c>
    </row>
    <row r="960" spans="2:88">
      <c r="B960" s="28"/>
      <c r="C960" s="575"/>
      <c r="D960" s="28"/>
      <c r="E960" s="28"/>
      <c r="F960" s="115"/>
      <c r="G960" s="28"/>
      <c r="H960" s="115"/>
      <c r="I960" s="28"/>
      <c r="J960" s="115"/>
      <c r="K960" s="28"/>
      <c r="M960" s="28"/>
    </row>
    <row r="961" spans="2:18" ht="14.25">
      <c r="B961" s="31" t="s">
        <v>363</v>
      </c>
      <c r="C961" s="571"/>
      <c r="D961" s="28"/>
      <c r="E961" s="28"/>
      <c r="G961" s="28"/>
      <c r="H961" s="330"/>
      <c r="I961" s="28"/>
      <c r="J961" s="115"/>
      <c r="K961" s="28"/>
      <c r="L961" s="28"/>
      <c r="M961" s="28"/>
      <c r="N961" s="115"/>
      <c r="O961" s="28"/>
      <c r="P961" s="115"/>
    </row>
    <row r="962" spans="2:18" ht="72" customHeight="1" thickBot="1">
      <c r="B962" s="235"/>
      <c r="C962" s="573" t="s">
        <v>322</v>
      </c>
      <c r="D962" s="237" t="s">
        <v>56</v>
      </c>
      <c r="F962" s="254" t="s">
        <v>364</v>
      </c>
      <c r="G962" s="28"/>
      <c r="H962" s="238" t="s">
        <v>340</v>
      </c>
      <c r="J962" s="238" t="s">
        <v>365</v>
      </c>
      <c r="L962" s="238" t="s">
        <v>366</v>
      </c>
      <c r="N962" s="238" t="s">
        <v>367</v>
      </c>
      <c r="P962" s="238" t="s">
        <v>341</v>
      </c>
      <c r="R962" s="238" t="s">
        <v>342</v>
      </c>
    </row>
    <row r="963" spans="2:18">
      <c r="B963" s="239" t="s">
        <v>92</v>
      </c>
      <c r="C963" s="568">
        <f t="shared" ref="C963:D982" si="127">C5</f>
        <v>1</v>
      </c>
      <c r="D963" s="614" t="str">
        <f t="shared" si="127"/>
        <v>農業</v>
      </c>
      <c r="E963" s="348"/>
      <c r="F963" s="258">
        <f t="array" ref="F963:F1046">+MMULT(E876:CJ959,E784:E867)</f>
        <v>0</v>
      </c>
      <c r="G963" s="28"/>
      <c r="H963" s="256">
        <f t="array" ref="H963:H1046">+$H$235:$H$318</f>
        <v>0.55922353508560407</v>
      </c>
      <c r="I963" s="328"/>
      <c r="J963" s="267">
        <f>$F963*H963</f>
        <v>0</v>
      </c>
      <c r="K963" s="28"/>
      <c r="L963" s="256">
        <f t="array" ref="L963:L1046">+$L$235:$L$318</f>
        <v>0.10017683465959328</v>
      </c>
      <c r="M963" s="328"/>
      <c r="N963" s="267">
        <f>$F963*L963</f>
        <v>0</v>
      </c>
      <c r="P963" s="256">
        <f t="array" ref="P963:P1046">+$P$235:$P$318</f>
        <v>5.3428181014387913E-2</v>
      </c>
      <c r="Q963" s="328"/>
      <c r="R963" s="535">
        <f>$F963*P963*100</f>
        <v>0</v>
      </c>
    </row>
    <row r="964" spans="2:18">
      <c r="B964" s="243"/>
      <c r="C964" s="569">
        <f t="shared" si="127"/>
        <v>2</v>
      </c>
      <c r="D964" s="615" t="str">
        <f t="shared" si="127"/>
        <v>林業</v>
      </c>
      <c r="E964" s="348"/>
      <c r="F964" s="260">
        <v>0</v>
      </c>
      <c r="G964" s="28"/>
      <c r="H964" s="259">
        <v>0.72096075600472498</v>
      </c>
      <c r="I964" s="328"/>
      <c r="J964" s="268">
        <f t="shared" ref="J964:J1030" si="128">$F964*H964</f>
        <v>0</v>
      </c>
      <c r="K964" s="28"/>
      <c r="L964" s="259">
        <v>0.26880168001050009</v>
      </c>
      <c r="M964" s="328"/>
      <c r="N964" s="268">
        <f t="shared" ref="N964:N1030" si="129">$F964*L964</f>
        <v>0</v>
      </c>
      <c r="P964" s="259">
        <v>0.12061950387189919</v>
      </c>
      <c r="Q964" s="328"/>
      <c r="R964" s="536">
        <f t="shared" ref="R964:R1027" si="130">$F964*P964*100</f>
        <v>0</v>
      </c>
    </row>
    <row r="965" spans="2:18">
      <c r="B965" s="243"/>
      <c r="C965" s="569">
        <f t="shared" si="127"/>
        <v>3</v>
      </c>
      <c r="D965" s="615" t="str">
        <f t="shared" si="127"/>
        <v>漁業</v>
      </c>
      <c r="E965" s="348"/>
      <c r="F965" s="260">
        <v>0</v>
      </c>
      <c r="G965" s="28"/>
      <c r="H965" s="259">
        <v>0.60045599812923844</v>
      </c>
      <c r="I965" s="328"/>
      <c r="J965" s="268">
        <f t="shared" si="128"/>
        <v>0</v>
      </c>
      <c r="K965" s="28"/>
      <c r="L965" s="259">
        <v>0.18161976771377347</v>
      </c>
      <c r="M965" s="328"/>
      <c r="N965" s="268">
        <f t="shared" si="129"/>
        <v>0</v>
      </c>
      <c r="P965" s="259">
        <v>2.7866552342349363E-2</v>
      </c>
      <c r="Q965" s="328"/>
      <c r="R965" s="536">
        <f t="shared" si="130"/>
        <v>0</v>
      </c>
    </row>
    <row r="966" spans="2:18">
      <c r="B966" s="243"/>
      <c r="C966" s="569">
        <f t="shared" si="127"/>
        <v>4</v>
      </c>
      <c r="D966" s="615" t="str">
        <f t="shared" si="127"/>
        <v>鉱業</v>
      </c>
      <c r="E966" s="348"/>
      <c r="F966" s="260">
        <v>0</v>
      </c>
      <c r="G966" s="28"/>
      <c r="H966" s="259">
        <v>0.46813725490196079</v>
      </c>
      <c r="I966" s="328"/>
      <c r="J966" s="268">
        <f t="shared" si="128"/>
        <v>0</v>
      </c>
      <c r="K966" s="28"/>
      <c r="L966" s="259">
        <v>0.17144607843137255</v>
      </c>
      <c r="M966" s="328"/>
      <c r="N966" s="268">
        <f t="shared" si="129"/>
        <v>0</v>
      </c>
      <c r="P966" s="259">
        <v>4.295343137254902E-2</v>
      </c>
      <c r="Q966" s="328"/>
      <c r="R966" s="536">
        <f t="shared" si="130"/>
        <v>0</v>
      </c>
    </row>
    <row r="967" spans="2:18">
      <c r="B967" s="243"/>
      <c r="C967" s="569">
        <f t="shared" si="127"/>
        <v>5</v>
      </c>
      <c r="D967" s="615" t="str">
        <f t="shared" si="127"/>
        <v>飲食料品</v>
      </c>
      <c r="E967" s="348"/>
      <c r="F967" s="260">
        <v>0</v>
      </c>
      <c r="G967" s="28"/>
      <c r="H967" s="259">
        <v>0.31763368477364423</v>
      </c>
      <c r="I967" s="328"/>
      <c r="J967" s="268">
        <f t="shared" si="128"/>
        <v>0</v>
      </c>
      <c r="K967" s="28"/>
      <c r="L967" s="259">
        <v>0.10301619117347</v>
      </c>
      <c r="M967" s="328"/>
      <c r="N967" s="268">
        <f t="shared" si="129"/>
        <v>0</v>
      </c>
      <c r="P967" s="259">
        <v>3.6711766934890665E-2</v>
      </c>
      <c r="Q967" s="328"/>
      <c r="R967" s="536">
        <f t="shared" si="130"/>
        <v>0</v>
      </c>
    </row>
    <row r="968" spans="2:18">
      <c r="B968" s="243"/>
      <c r="C968" s="569">
        <f t="shared" si="127"/>
        <v>6</v>
      </c>
      <c r="D968" s="615" t="str">
        <f t="shared" si="127"/>
        <v>繊維製品</v>
      </c>
      <c r="E968" s="348"/>
      <c r="F968" s="260">
        <v>0</v>
      </c>
      <c r="G968" s="28"/>
      <c r="H968" s="259">
        <v>0.30626746978465408</v>
      </c>
      <c r="I968" s="328"/>
      <c r="J968" s="268">
        <f t="shared" si="128"/>
        <v>0</v>
      </c>
      <c r="K968" s="28"/>
      <c r="L968" s="259">
        <v>0.18658714223849451</v>
      </c>
      <c r="M968" s="328"/>
      <c r="N968" s="268">
        <f t="shared" si="129"/>
        <v>0</v>
      </c>
      <c r="P968" s="259">
        <v>6.1749537419786622E-2</v>
      </c>
      <c r="Q968" s="328"/>
      <c r="R968" s="536">
        <f t="shared" si="130"/>
        <v>0</v>
      </c>
    </row>
    <row r="969" spans="2:18">
      <c r="B969" s="243"/>
      <c r="C969" s="569">
        <f t="shared" si="127"/>
        <v>7</v>
      </c>
      <c r="D969" s="615" t="str">
        <f t="shared" si="127"/>
        <v>パルプ・紙・木製品</v>
      </c>
      <c r="E969" s="348"/>
      <c r="F969" s="260">
        <v>0</v>
      </c>
      <c r="G969" s="28"/>
      <c r="H969" s="259">
        <v>0.31940861711669916</v>
      </c>
      <c r="I969" s="328"/>
      <c r="J969" s="268">
        <f t="shared" si="128"/>
        <v>0</v>
      </c>
      <c r="K969" s="28"/>
      <c r="L969" s="259">
        <v>0.11601249574711577</v>
      </c>
      <c r="M969" s="328"/>
      <c r="N969" s="268">
        <f t="shared" si="129"/>
        <v>0</v>
      </c>
      <c r="P969" s="259">
        <v>4.3524790448795272E-2</v>
      </c>
      <c r="Q969" s="328"/>
      <c r="R969" s="536">
        <f t="shared" si="130"/>
        <v>0</v>
      </c>
    </row>
    <row r="970" spans="2:18">
      <c r="B970" s="243"/>
      <c r="C970" s="569">
        <f t="shared" si="127"/>
        <v>8</v>
      </c>
      <c r="D970" s="615" t="str">
        <f t="shared" si="127"/>
        <v>化学製品</v>
      </c>
      <c r="E970" s="348"/>
      <c r="F970" s="260">
        <v>0</v>
      </c>
      <c r="G970" s="28"/>
      <c r="H970" s="259">
        <v>0.27234431441664303</v>
      </c>
      <c r="I970" s="328"/>
      <c r="J970" s="268">
        <f t="shared" si="128"/>
        <v>0</v>
      </c>
      <c r="K970" s="28"/>
      <c r="L970" s="259">
        <v>7.5196886084157727E-2</v>
      </c>
      <c r="M970" s="328"/>
      <c r="N970" s="268">
        <f t="shared" si="129"/>
        <v>0</v>
      </c>
      <c r="P970" s="259">
        <v>9.0645593614708444E-3</v>
      </c>
      <c r="Q970" s="328"/>
      <c r="R970" s="536">
        <f t="shared" si="130"/>
        <v>0</v>
      </c>
    </row>
    <row r="971" spans="2:18">
      <c r="B971" s="243"/>
      <c r="C971" s="569">
        <f t="shared" si="127"/>
        <v>9</v>
      </c>
      <c r="D971" s="615" t="str">
        <f t="shared" si="127"/>
        <v>石油・石炭製品</v>
      </c>
      <c r="E971" s="348"/>
      <c r="F971" s="260">
        <v>0</v>
      </c>
      <c r="G971" s="28"/>
      <c r="H971" s="259">
        <v>0.29158030085233783</v>
      </c>
      <c r="I971" s="328"/>
      <c r="J971" s="268">
        <f t="shared" si="128"/>
        <v>0</v>
      </c>
      <c r="K971" s="28"/>
      <c r="L971" s="259">
        <v>5.6987469939907753E-3</v>
      </c>
      <c r="M971" s="328"/>
      <c r="N971" s="268">
        <f t="shared" si="129"/>
        <v>0</v>
      </c>
      <c r="P971" s="259">
        <v>8.4044546003813529E-4</v>
      </c>
      <c r="Q971" s="328"/>
      <c r="R971" s="536">
        <f t="shared" si="130"/>
        <v>0</v>
      </c>
    </row>
    <row r="972" spans="2:18">
      <c r="B972" s="244"/>
      <c r="C972" s="569">
        <f t="shared" si="127"/>
        <v>10</v>
      </c>
      <c r="D972" s="615" t="str">
        <f t="shared" si="127"/>
        <v>プラスチック・ゴム製品</v>
      </c>
      <c r="E972" s="348"/>
      <c r="F972" s="260">
        <v>0</v>
      </c>
      <c r="G972" s="28"/>
      <c r="H972" s="259">
        <v>0.3223603913324089</v>
      </c>
      <c r="I972" s="328"/>
      <c r="J972" s="268">
        <f t="shared" si="128"/>
        <v>0</v>
      </c>
      <c r="K972" s="28"/>
      <c r="L972" s="259">
        <v>0.15286022838374091</v>
      </c>
      <c r="M972" s="328"/>
      <c r="N972" s="268">
        <f t="shared" si="129"/>
        <v>0</v>
      </c>
      <c r="P972" s="259">
        <v>3.3559437922947646E-2</v>
      </c>
      <c r="Q972" s="328"/>
      <c r="R972" s="536">
        <f t="shared" si="130"/>
        <v>0</v>
      </c>
    </row>
    <row r="973" spans="2:18">
      <c r="B973" s="244"/>
      <c r="C973" s="569">
        <f t="shared" si="127"/>
        <v>11</v>
      </c>
      <c r="D973" s="615" t="str">
        <f t="shared" si="127"/>
        <v>窯業・土石製品</v>
      </c>
      <c r="E973" s="348"/>
      <c r="F973" s="260">
        <v>0</v>
      </c>
      <c r="G973" s="28"/>
      <c r="H973" s="259">
        <v>0.46508327905461988</v>
      </c>
      <c r="I973" s="328"/>
      <c r="J973" s="268">
        <f t="shared" si="128"/>
        <v>0</v>
      </c>
      <c r="K973" s="28"/>
      <c r="L973" s="259">
        <v>0.17916627896157067</v>
      </c>
      <c r="M973" s="328"/>
      <c r="N973" s="268">
        <f t="shared" si="129"/>
        <v>0</v>
      </c>
      <c r="P973" s="259">
        <v>3.9294686889364473E-2</v>
      </c>
      <c r="Q973" s="328"/>
      <c r="R973" s="536">
        <f t="shared" si="130"/>
        <v>0</v>
      </c>
    </row>
    <row r="974" spans="2:18">
      <c r="B974" s="244"/>
      <c r="C974" s="569">
        <f t="shared" si="127"/>
        <v>12</v>
      </c>
      <c r="D974" s="615" t="str">
        <f t="shared" si="127"/>
        <v>鉄鋼</v>
      </c>
      <c r="E974" s="348"/>
      <c r="F974" s="260">
        <v>0</v>
      </c>
      <c r="G974" s="28"/>
      <c r="H974" s="259">
        <v>0.28600581534932112</v>
      </c>
      <c r="I974" s="328"/>
      <c r="J974" s="268">
        <f t="shared" si="128"/>
        <v>0</v>
      </c>
      <c r="K974" s="28"/>
      <c r="L974" s="259">
        <v>0.10055485901779283</v>
      </c>
      <c r="M974" s="328"/>
      <c r="N974" s="268">
        <f t="shared" si="129"/>
        <v>0</v>
      </c>
      <c r="P974" s="259">
        <v>3.7599701229759648E-2</v>
      </c>
      <c r="Q974" s="328"/>
      <c r="R974" s="536">
        <f t="shared" si="130"/>
        <v>0</v>
      </c>
    </row>
    <row r="975" spans="2:18">
      <c r="B975" s="244"/>
      <c r="C975" s="569">
        <f t="shared" si="127"/>
        <v>13</v>
      </c>
      <c r="D975" s="615" t="str">
        <f t="shared" si="127"/>
        <v>非鉄金属</v>
      </c>
      <c r="E975" s="348"/>
      <c r="F975" s="260">
        <v>0</v>
      </c>
      <c r="G975" s="28"/>
      <c r="H975" s="259">
        <v>0.24614317383239584</v>
      </c>
      <c r="I975" s="328"/>
      <c r="J975" s="268">
        <f t="shared" si="128"/>
        <v>0</v>
      </c>
      <c r="K975" s="28"/>
      <c r="L975" s="259">
        <v>7.1896065509493151E-2</v>
      </c>
      <c r="M975" s="328"/>
      <c r="N975" s="268">
        <f t="shared" si="129"/>
        <v>0</v>
      </c>
      <c r="P975" s="259">
        <v>1.2966677222984623E-2</v>
      </c>
      <c r="Q975" s="328"/>
      <c r="R975" s="536">
        <f t="shared" si="130"/>
        <v>0</v>
      </c>
    </row>
    <row r="976" spans="2:18">
      <c r="B976" s="244"/>
      <c r="C976" s="569">
        <f t="shared" si="127"/>
        <v>14</v>
      </c>
      <c r="D976" s="615" t="str">
        <f t="shared" si="127"/>
        <v>金属製品</v>
      </c>
      <c r="E976" s="348"/>
      <c r="F976" s="260">
        <v>0</v>
      </c>
      <c r="G976" s="28"/>
      <c r="H976" s="259">
        <v>0.3882972358501855</v>
      </c>
      <c r="I976" s="328"/>
      <c r="J976" s="268">
        <f t="shared" si="128"/>
        <v>0</v>
      </c>
      <c r="K976" s="28"/>
      <c r="L976" s="259">
        <v>0.20986188697782507</v>
      </c>
      <c r="M976" s="328"/>
      <c r="N976" s="268">
        <f t="shared" si="129"/>
        <v>0</v>
      </c>
      <c r="P976" s="259">
        <v>5.567976420649566E-2</v>
      </c>
      <c r="Q976" s="328"/>
      <c r="R976" s="536">
        <f t="shared" si="130"/>
        <v>0</v>
      </c>
    </row>
    <row r="977" spans="2:18">
      <c r="B977" s="244"/>
      <c r="C977" s="569">
        <f t="shared" si="127"/>
        <v>15</v>
      </c>
      <c r="D977" s="615" t="str">
        <f t="shared" si="127"/>
        <v>はん用機械</v>
      </c>
      <c r="E977" s="348"/>
      <c r="F977" s="260">
        <v>0</v>
      </c>
      <c r="G977" s="28"/>
      <c r="H977" s="259">
        <v>0.36051622618579782</v>
      </c>
      <c r="I977" s="328"/>
      <c r="J977" s="268">
        <f t="shared" si="128"/>
        <v>0</v>
      </c>
      <c r="K977" s="28"/>
      <c r="L977" s="259">
        <v>0.15975536056906409</v>
      </c>
      <c r="M977" s="328"/>
      <c r="N977" s="268">
        <f t="shared" si="129"/>
        <v>0</v>
      </c>
      <c r="P977" s="259">
        <v>3.6335956514416491E-2</v>
      </c>
      <c r="Q977" s="328"/>
      <c r="R977" s="536">
        <f t="shared" si="130"/>
        <v>0</v>
      </c>
    </row>
    <row r="978" spans="2:18">
      <c r="B978" s="244"/>
      <c r="C978" s="569">
        <f t="shared" si="127"/>
        <v>16</v>
      </c>
      <c r="D978" s="615" t="str">
        <f t="shared" si="127"/>
        <v>生産用機械</v>
      </c>
      <c r="E978" s="348"/>
      <c r="F978" s="260">
        <v>0</v>
      </c>
      <c r="G978" s="28"/>
      <c r="H978" s="259">
        <v>0.41591440624248649</v>
      </c>
      <c r="I978" s="328"/>
      <c r="J978" s="268">
        <f t="shared" si="128"/>
        <v>0</v>
      </c>
      <c r="K978" s="28"/>
      <c r="L978" s="259">
        <v>0.18949312583331512</v>
      </c>
      <c r="M978" s="328"/>
      <c r="N978" s="268">
        <f t="shared" si="129"/>
        <v>0</v>
      </c>
      <c r="P978" s="259">
        <v>4.4567331861598655E-2</v>
      </c>
      <c r="Q978" s="328"/>
      <c r="R978" s="536">
        <f t="shared" si="130"/>
        <v>0</v>
      </c>
    </row>
    <row r="979" spans="2:18">
      <c r="B979" s="244"/>
      <c r="C979" s="569">
        <f t="shared" si="127"/>
        <v>17</v>
      </c>
      <c r="D979" s="615" t="str">
        <f t="shared" si="127"/>
        <v>業務用機械</v>
      </c>
      <c r="E979" s="348"/>
      <c r="F979" s="260">
        <v>0</v>
      </c>
      <c r="G979" s="28"/>
      <c r="H979" s="259">
        <v>0.20457776171545597</v>
      </c>
      <c r="I979" s="328"/>
      <c r="J979" s="268">
        <f t="shared" si="128"/>
        <v>0</v>
      </c>
      <c r="K979" s="28"/>
      <c r="L979" s="259">
        <v>9.88475284102317E-2</v>
      </c>
      <c r="M979" s="328"/>
      <c r="N979" s="268">
        <f t="shared" si="129"/>
        <v>0</v>
      </c>
      <c r="P979" s="259">
        <v>1.6399630566598402E-2</v>
      </c>
      <c r="Q979" s="328"/>
      <c r="R979" s="536">
        <f t="shared" si="130"/>
        <v>0</v>
      </c>
    </row>
    <row r="980" spans="2:18">
      <c r="B980" s="244"/>
      <c r="C980" s="569">
        <f t="shared" si="127"/>
        <v>18</v>
      </c>
      <c r="D980" s="615" t="str">
        <f t="shared" si="127"/>
        <v>電子部品</v>
      </c>
      <c r="E980" s="348"/>
      <c r="F980" s="260">
        <v>0</v>
      </c>
      <c r="G980" s="28"/>
      <c r="H980" s="259">
        <v>0.31609462326802495</v>
      </c>
      <c r="I980" s="328"/>
      <c r="J980" s="268">
        <f t="shared" si="128"/>
        <v>0</v>
      </c>
      <c r="K980" s="28"/>
      <c r="L980" s="259">
        <v>6.1758141002998625E-2</v>
      </c>
      <c r="M980" s="328"/>
      <c r="N980" s="268">
        <f t="shared" si="129"/>
        <v>0</v>
      </c>
      <c r="P980" s="259">
        <v>8.6992682554116775E-3</v>
      </c>
      <c r="Q980" s="328"/>
      <c r="R980" s="536">
        <f t="shared" si="130"/>
        <v>0</v>
      </c>
    </row>
    <row r="981" spans="2:18">
      <c r="B981" s="244"/>
      <c r="C981" s="569">
        <f t="shared" si="127"/>
        <v>19</v>
      </c>
      <c r="D981" s="615" t="str">
        <f t="shared" si="127"/>
        <v>電気機械</v>
      </c>
      <c r="E981" s="348"/>
      <c r="F981" s="260">
        <v>0</v>
      </c>
      <c r="G981" s="28"/>
      <c r="H981" s="259">
        <v>0.21163349996967001</v>
      </c>
      <c r="I981" s="328"/>
      <c r="J981" s="268">
        <f t="shared" si="128"/>
        <v>0</v>
      </c>
      <c r="K981" s="28"/>
      <c r="L981" s="259">
        <v>0.13156598905980707</v>
      </c>
      <c r="M981" s="328"/>
      <c r="N981" s="268">
        <f t="shared" si="129"/>
        <v>0</v>
      </c>
      <c r="P981" s="259">
        <v>3.2408448141130627E-2</v>
      </c>
      <c r="Q981" s="328"/>
      <c r="R981" s="536">
        <f t="shared" si="130"/>
        <v>0</v>
      </c>
    </row>
    <row r="982" spans="2:18">
      <c r="B982" s="244"/>
      <c r="C982" s="569">
        <f t="shared" si="127"/>
        <v>20</v>
      </c>
      <c r="D982" s="615" t="str">
        <f t="shared" si="127"/>
        <v>情報通信機器</v>
      </c>
      <c r="E982" s="348"/>
      <c r="F982" s="260">
        <v>0</v>
      </c>
      <c r="G982" s="28"/>
      <c r="H982" s="259">
        <v>0.28319897236002833</v>
      </c>
      <c r="I982" s="328"/>
      <c r="J982" s="268">
        <f t="shared" si="128"/>
        <v>0</v>
      </c>
      <c r="K982" s="28"/>
      <c r="L982" s="259">
        <v>0.14908531183557761</v>
      </c>
      <c r="M982" s="328"/>
      <c r="N982" s="268">
        <f t="shared" si="129"/>
        <v>0</v>
      </c>
      <c r="P982" s="259">
        <v>1.5625E-2</v>
      </c>
      <c r="Q982" s="328"/>
      <c r="R982" s="536">
        <f t="shared" si="130"/>
        <v>0</v>
      </c>
    </row>
    <row r="983" spans="2:18">
      <c r="B983" s="244"/>
      <c r="C983" s="569">
        <f t="shared" ref="C983:D1002" si="131">C25</f>
        <v>21</v>
      </c>
      <c r="D983" s="615" t="str">
        <f t="shared" si="131"/>
        <v>輸送機械</v>
      </c>
      <c r="E983" s="348"/>
      <c r="F983" s="260">
        <v>0</v>
      </c>
      <c r="G983" s="28"/>
      <c r="H983" s="259">
        <v>0.18822339067387758</v>
      </c>
      <c r="I983" s="328"/>
      <c r="J983" s="268">
        <f t="shared" si="128"/>
        <v>0</v>
      </c>
      <c r="K983" s="28"/>
      <c r="L983" s="259">
        <v>8.3854799520379039E-2</v>
      </c>
      <c r="M983" s="328"/>
      <c r="N983" s="268">
        <f t="shared" si="129"/>
        <v>0</v>
      </c>
      <c r="P983" s="259">
        <v>1.5088322039409727E-2</v>
      </c>
      <c r="Q983" s="328"/>
      <c r="R983" s="536">
        <f t="shared" si="130"/>
        <v>0</v>
      </c>
    </row>
    <row r="984" spans="2:18">
      <c r="B984" s="244"/>
      <c r="C984" s="569">
        <f t="shared" si="131"/>
        <v>22</v>
      </c>
      <c r="D984" s="615" t="str">
        <f t="shared" si="131"/>
        <v>その他の製造工業製品</v>
      </c>
      <c r="E984" s="348"/>
      <c r="F984" s="260">
        <v>0</v>
      </c>
      <c r="G984" s="28"/>
      <c r="H984" s="259">
        <v>0.31613956209774274</v>
      </c>
      <c r="I984" s="328"/>
      <c r="J984" s="268">
        <f t="shared" si="128"/>
        <v>0</v>
      </c>
      <c r="K984" s="28"/>
      <c r="L984" s="259">
        <v>0.15882117451421179</v>
      </c>
      <c r="M984" s="328"/>
      <c r="N984" s="268">
        <f t="shared" si="129"/>
        <v>0</v>
      </c>
      <c r="P984" s="259">
        <v>4.3950358759584883E-2</v>
      </c>
      <c r="Q984" s="328"/>
      <c r="R984" s="536">
        <f t="shared" si="130"/>
        <v>0</v>
      </c>
    </row>
    <row r="985" spans="2:18">
      <c r="B985" s="244"/>
      <c r="C985" s="569">
        <f t="shared" si="131"/>
        <v>23</v>
      </c>
      <c r="D985" s="615" t="str">
        <f t="shared" si="131"/>
        <v>建設</v>
      </c>
      <c r="E985" s="348"/>
      <c r="F985" s="260">
        <v>0</v>
      </c>
      <c r="G985" s="28"/>
      <c r="H985" s="259">
        <v>0.47268469980616296</v>
      </c>
      <c r="I985" s="328"/>
      <c r="J985" s="268">
        <f t="shared" si="128"/>
        <v>0</v>
      </c>
      <c r="K985" s="28"/>
      <c r="L985" s="259">
        <v>0.31218282799214508</v>
      </c>
      <c r="M985" s="328"/>
      <c r="N985" s="268">
        <f t="shared" si="129"/>
        <v>0</v>
      </c>
      <c r="P985" s="259">
        <v>7.9658268752686015E-2</v>
      </c>
      <c r="Q985" s="328"/>
      <c r="R985" s="536">
        <f t="shared" si="130"/>
        <v>0</v>
      </c>
    </row>
    <row r="986" spans="2:18">
      <c r="B986" s="244"/>
      <c r="C986" s="569">
        <f t="shared" si="131"/>
        <v>24</v>
      </c>
      <c r="D986" s="615" t="str">
        <f t="shared" si="131"/>
        <v>電力・ガス・熱供給</v>
      </c>
      <c r="E986" s="348"/>
      <c r="F986" s="260">
        <v>0</v>
      </c>
      <c r="G986" s="28"/>
      <c r="H986" s="259">
        <v>0.44766974879202609</v>
      </c>
      <c r="I986" s="328"/>
      <c r="J986" s="268">
        <f t="shared" si="128"/>
        <v>0</v>
      </c>
      <c r="K986" s="28"/>
      <c r="L986" s="259">
        <v>0.1079713627969339</v>
      </c>
      <c r="M986" s="328"/>
      <c r="N986" s="268">
        <f t="shared" si="129"/>
        <v>0</v>
      </c>
      <c r="P986" s="259">
        <v>4.4935363910040731E-3</v>
      </c>
      <c r="Q986" s="328"/>
      <c r="R986" s="536">
        <f t="shared" si="130"/>
        <v>0</v>
      </c>
    </row>
    <row r="987" spans="2:18">
      <c r="B987" s="244"/>
      <c r="C987" s="569">
        <f t="shared" si="131"/>
        <v>25</v>
      </c>
      <c r="D987" s="615" t="str">
        <f t="shared" si="131"/>
        <v>水道</v>
      </c>
      <c r="E987" s="348"/>
      <c r="F987" s="260">
        <v>0</v>
      </c>
      <c r="G987" s="28"/>
      <c r="H987" s="259">
        <v>0.54546664153370217</v>
      </c>
      <c r="I987" s="328"/>
      <c r="J987" s="268">
        <f t="shared" si="128"/>
        <v>0</v>
      </c>
      <c r="K987" s="28"/>
      <c r="L987" s="259">
        <v>0.11670196369765044</v>
      </c>
      <c r="M987" s="328"/>
      <c r="N987" s="268">
        <f t="shared" si="129"/>
        <v>0</v>
      </c>
      <c r="P987" s="259">
        <v>5.3876944570725269E-2</v>
      </c>
      <c r="Q987" s="328"/>
      <c r="R987" s="536">
        <f t="shared" si="130"/>
        <v>0</v>
      </c>
    </row>
    <row r="988" spans="2:18">
      <c r="B988" s="244"/>
      <c r="C988" s="569">
        <f t="shared" si="131"/>
        <v>26</v>
      </c>
      <c r="D988" s="615" t="str">
        <f t="shared" si="131"/>
        <v>廃棄物処理</v>
      </c>
      <c r="E988" s="348"/>
      <c r="F988" s="260">
        <v>0</v>
      </c>
      <c r="G988" s="28"/>
      <c r="H988" s="259">
        <v>0.67415345836358931</v>
      </c>
      <c r="I988" s="328"/>
      <c r="J988" s="268">
        <f t="shared" si="128"/>
        <v>0</v>
      </c>
      <c r="K988" s="28"/>
      <c r="L988" s="259">
        <v>0.37004114814165645</v>
      </c>
      <c r="M988" s="328"/>
      <c r="N988" s="268">
        <f t="shared" si="129"/>
        <v>0</v>
      </c>
      <c r="P988" s="259">
        <v>8.4516446736944015E-2</v>
      </c>
      <c r="Q988" s="328"/>
      <c r="R988" s="536">
        <f t="shared" si="130"/>
        <v>0</v>
      </c>
    </row>
    <row r="989" spans="2:18">
      <c r="B989" s="244"/>
      <c r="C989" s="569">
        <f t="shared" si="131"/>
        <v>27</v>
      </c>
      <c r="D989" s="615" t="str">
        <f t="shared" si="131"/>
        <v>商業</v>
      </c>
      <c r="E989" s="348"/>
      <c r="F989" s="260">
        <v>0</v>
      </c>
      <c r="G989" s="28"/>
      <c r="H989" s="259">
        <v>0.77326968116871697</v>
      </c>
      <c r="I989" s="328"/>
      <c r="J989" s="268">
        <f t="shared" si="128"/>
        <v>0</v>
      </c>
      <c r="K989" s="28"/>
      <c r="L989" s="259">
        <v>0.39472440200434905</v>
      </c>
      <c r="M989" s="328"/>
      <c r="N989" s="268">
        <f t="shared" si="129"/>
        <v>0</v>
      </c>
      <c r="P989" s="259">
        <v>0.1400291772331414</v>
      </c>
      <c r="Q989" s="328"/>
      <c r="R989" s="536">
        <f t="shared" si="130"/>
        <v>0</v>
      </c>
    </row>
    <row r="990" spans="2:18">
      <c r="B990" s="244"/>
      <c r="C990" s="569">
        <f t="shared" si="131"/>
        <v>28</v>
      </c>
      <c r="D990" s="615" t="str">
        <f t="shared" si="131"/>
        <v>金融・保険</v>
      </c>
      <c r="E990" s="348"/>
      <c r="F990" s="260">
        <v>0</v>
      </c>
      <c r="G990" s="28"/>
      <c r="H990" s="259">
        <v>0.72168425752846566</v>
      </c>
      <c r="I990" s="328"/>
      <c r="J990" s="268">
        <f t="shared" si="128"/>
        <v>0</v>
      </c>
      <c r="K990" s="28"/>
      <c r="L990" s="259">
        <v>0.22638147728217903</v>
      </c>
      <c r="M990" s="328"/>
      <c r="N990" s="268">
        <f t="shared" si="129"/>
        <v>0</v>
      </c>
      <c r="P990" s="259">
        <v>5.6497966581010625E-2</v>
      </c>
      <c r="Q990" s="328"/>
      <c r="R990" s="536">
        <f t="shared" si="130"/>
        <v>0</v>
      </c>
    </row>
    <row r="991" spans="2:18" ht="12.75" customHeight="1">
      <c r="B991" s="244"/>
      <c r="C991" s="569">
        <f t="shared" si="131"/>
        <v>29</v>
      </c>
      <c r="D991" s="615" t="str">
        <f t="shared" si="131"/>
        <v>不動産</v>
      </c>
      <c r="E991" s="348"/>
      <c r="F991" s="260">
        <v>0</v>
      </c>
      <c r="G991" s="28"/>
      <c r="H991" s="259">
        <v>0.8814885549661251</v>
      </c>
      <c r="I991" s="328"/>
      <c r="J991" s="268">
        <f t="shared" si="128"/>
        <v>0</v>
      </c>
      <c r="K991" s="28"/>
      <c r="L991" s="259">
        <v>3.5748082075734031E-2</v>
      </c>
      <c r="M991" s="328"/>
      <c r="N991" s="268">
        <f t="shared" si="129"/>
        <v>0</v>
      </c>
      <c r="P991" s="259">
        <v>6.5831308887657819E-3</v>
      </c>
      <c r="Q991" s="328"/>
      <c r="R991" s="536">
        <f t="shared" si="130"/>
        <v>0</v>
      </c>
    </row>
    <row r="992" spans="2:18" ht="12.75" customHeight="1">
      <c r="B992" s="244"/>
      <c r="C992" s="569">
        <f t="shared" si="131"/>
        <v>30</v>
      </c>
      <c r="D992" s="615" t="str">
        <f t="shared" si="131"/>
        <v>運輸・郵便</v>
      </c>
      <c r="E992" s="348"/>
      <c r="F992" s="260">
        <v>0</v>
      </c>
      <c r="G992" s="28"/>
      <c r="H992" s="259">
        <v>0.72581981183528765</v>
      </c>
      <c r="I992" s="328"/>
      <c r="J992" s="268">
        <f t="shared" si="128"/>
        <v>0</v>
      </c>
      <c r="K992" s="28"/>
      <c r="L992" s="259">
        <v>0.38249931824379602</v>
      </c>
      <c r="M992" s="328"/>
      <c r="N992" s="268">
        <f t="shared" si="129"/>
        <v>0</v>
      </c>
      <c r="P992" s="259">
        <v>9.5210662667030266E-2</v>
      </c>
      <c r="Q992" s="328"/>
      <c r="R992" s="536">
        <f t="shared" si="130"/>
        <v>0</v>
      </c>
    </row>
    <row r="993" spans="2:18" ht="12.75" customHeight="1">
      <c r="B993" s="244"/>
      <c r="C993" s="569">
        <f t="shared" si="131"/>
        <v>31</v>
      </c>
      <c r="D993" s="615" t="str">
        <f t="shared" si="131"/>
        <v>情報通信</v>
      </c>
      <c r="E993" s="348"/>
      <c r="F993" s="260">
        <v>0</v>
      </c>
      <c r="G993" s="28"/>
      <c r="H993" s="259">
        <v>0.5767673408708579</v>
      </c>
      <c r="I993" s="328"/>
      <c r="J993" s="268">
        <f t="shared" si="128"/>
        <v>0</v>
      </c>
      <c r="K993" s="28"/>
      <c r="L993" s="259">
        <v>0.13269238292711552</v>
      </c>
      <c r="M993" s="328"/>
      <c r="N993" s="268">
        <f t="shared" si="129"/>
        <v>0</v>
      </c>
      <c r="P993" s="259">
        <v>2.1445431190746319E-2</v>
      </c>
      <c r="Q993" s="328"/>
      <c r="R993" s="536">
        <f t="shared" si="130"/>
        <v>0</v>
      </c>
    </row>
    <row r="994" spans="2:18" ht="12.75" customHeight="1">
      <c r="B994" s="244"/>
      <c r="C994" s="569">
        <f t="shared" si="131"/>
        <v>32</v>
      </c>
      <c r="D994" s="615" t="str">
        <f t="shared" si="131"/>
        <v>公務</v>
      </c>
      <c r="E994" s="348"/>
      <c r="F994" s="260">
        <v>0</v>
      </c>
      <c r="G994" s="28"/>
      <c r="H994" s="259">
        <v>0.7828487510061144</v>
      </c>
      <c r="I994" s="328"/>
      <c r="J994" s="268">
        <f t="shared" si="128"/>
        <v>0</v>
      </c>
      <c r="K994" s="28"/>
      <c r="L994" s="259">
        <v>0.32722133574330081</v>
      </c>
      <c r="M994" s="328"/>
      <c r="N994" s="268">
        <f t="shared" si="129"/>
        <v>0</v>
      </c>
      <c r="P994" s="259">
        <v>6.4956154595647936E-2</v>
      </c>
      <c r="Q994" s="328"/>
      <c r="R994" s="536">
        <f t="shared" si="130"/>
        <v>0</v>
      </c>
    </row>
    <row r="995" spans="2:18" ht="12.75" customHeight="1">
      <c r="B995" s="244"/>
      <c r="C995" s="569">
        <f t="shared" si="131"/>
        <v>33</v>
      </c>
      <c r="D995" s="615" t="str">
        <f t="shared" si="131"/>
        <v>教育・研究</v>
      </c>
      <c r="E995" s="348"/>
      <c r="F995" s="260">
        <v>0</v>
      </c>
      <c r="G995" s="28"/>
      <c r="H995" s="259">
        <v>0.74206557270932449</v>
      </c>
      <c r="I995" s="328"/>
      <c r="J995" s="268">
        <f t="shared" si="128"/>
        <v>0</v>
      </c>
      <c r="K995" s="28"/>
      <c r="L995" s="259">
        <v>0.41774282292779236</v>
      </c>
      <c r="M995" s="328"/>
      <c r="N995" s="268">
        <f t="shared" si="129"/>
        <v>0</v>
      </c>
      <c r="P995" s="259">
        <v>0.1358664811038828</v>
      </c>
      <c r="Q995" s="328"/>
      <c r="R995" s="536">
        <f t="shared" si="130"/>
        <v>0</v>
      </c>
    </row>
    <row r="996" spans="2:18" ht="12.75" customHeight="1">
      <c r="B996" s="244"/>
      <c r="C996" s="569">
        <f t="shared" si="131"/>
        <v>34</v>
      </c>
      <c r="D996" s="615" t="str">
        <f t="shared" si="131"/>
        <v>医療・福祉</v>
      </c>
      <c r="E996" s="348"/>
      <c r="F996" s="260">
        <v>0</v>
      </c>
      <c r="G996" s="28"/>
      <c r="H996" s="259">
        <v>0.62831808390385391</v>
      </c>
      <c r="I996" s="328"/>
      <c r="J996" s="268">
        <f t="shared" si="128"/>
        <v>0</v>
      </c>
      <c r="K996" s="28"/>
      <c r="L996" s="259">
        <v>0.43910465587476272</v>
      </c>
      <c r="M996" s="328"/>
      <c r="N996" s="268">
        <f t="shared" si="129"/>
        <v>0</v>
      </c>
      <c r="P996" s="259">
        <v>0.12336361891355813</v>
      </c>
      <c r="Q996" s="328"/>
      <c r="R996" s="536">
        <f t="shared" si="130"/>
        <v>0</v>
      </c>
    </row>
    <row r="997" spans="2:18" ht="12.75" customHeight="1">
      <c r="B997" s="244"/>
      <c r="C997" s="569">
        <f t="shared" si="131"/>
        <v>35</v>
      </c>
      <c r="D997" s="615" t="str">
        <f t="shared" si="131"/>
        <v>他に分類されない会員制団体</v>
      </c>
      <c r="E997" s="348"/>
      <c r="F997" s="260">
        <v>0</v>
      </c>
      <c r="G997" s="28"/>
      <c r="H997" s="259">
        <v>0.67924827048621261</v>
      </c>
      <c r="I997" s="328"/>
      <c r="J997" s="268">
        <f t="shared" si="128"/>
        <v>0</v>
      </c>
      <c r="K997" s="28"/>
      <c r="L997" s="259">
        <v>0.5306562408652441</v>
      </c>
      <c r="M997" s="328"/>
      <c r="N997" s="268">
        <f t="shared" si="129"/>
        <v>0</v>
      </c>
      <c r="P997" s="259">
        <v>0.13837328266588717</v>
      </c>
      <c r="Q997" s="328"/>
      <c r="R997" s="536">
        <f t="shared" si="130"/>
        <v>0</v>
      </c>
    </row>
    <row r="998" spans="2:18">
      <c r="B998" s="244"/>
      <c r="C998" s="569">
        <f t="shared" si="131"/>
        <v>36</v>
      </c>
      <c r="D998" s="615" t="str">
        <f t="shared" si="131"/>
        <v>対事業所サービス</v>
      </c>
      <c r="E998" s="348"/>
      <c r="F998" s="260">
        <v>0</v>
      </c>
      <c r="G998" s="28"/>
      <c r="H998" s="259">
        <v>0.67203293275963027</v>
      </c>
      <c r="I998" s="328"/>
      <c r="J998" s="268">
        <f t="shared" si="128"/>
        <v>0</v>
      </c>
      <c r="K998" s="28"/>
      <c r="L998" s="259">
        <v>0.33569900959849275</v>
      </c>
      <c r="M998" s="328"/>
      <c r="N998" s="268">
        <f t="shared" si="129"/>
        <v>0</v>
      </c>
      <c r="P998" s="259">
        <v>0.11156815693662958</v>
      </c>
      <c r="Q998" s="328"/>
      <c r="R998" s="536">
        <f t="shared" si="130"/>
        <v>0</v>
      </c>
    </row>
    <row r="999" spans="2:18">
      <c r="B999" s="244"/>
      <c r="C999" s="569">
        <f t="shared" si="131"/>
        <v>37</v>
      </c>
      <c r="D999" s="615" t="str">
        <f t="shared" si="131"/>
        <v>宿泊業</v>
      </c>
      <c r="E999" s="348"/>
      <c r="F999" s="260">
        <v>0</v>
      </c>
      <c r="G999" s="28"/>
      <c r="H999" s="259">
        <v>0.52506300756090729</v>
      </c>
      <c r="I999" s="328"/>
      <c r="J999" s="268">
        <f t="shared" si="128"/>
        <v>0</v>
      </c>
      <c r="K999" s="28"/>
      <c r="L999" s="259">
        <v>0.2299283321405976</v>
      </c>
      <c r="M999" s="328"/>
      <c r="N999" s="268">
        <f t="shared" si="129"/>
        <v>0</v>
      </c>
      <c r="P999" s="259">
        <v>8.7028221164317493E-2</v>
      </c>
      <c r="Q999" s="328"/>
      <c r="R999" s="536">
        <f t="shared" si="130"/>
        <v>0</v>
      </c>
    </row>
    <row r="1000" spans="2:18">
      <c r="B1000" s="244"/>
      <c r="C1000" s="569">
        <f t="shared" si="131"/>
        <v>38</v>
      </c>
      <c r="D1000" s="615" t="str">
        <f t="shared" si="131"/>
        <v>飲食サービス</v>
      </c>
      <c r="E1000" s="348"/>
      <c r="F1000" s="260">
        <v>0</v>
      </c>
      <c r="G1000" s="28"/>
      <c r="H1000" s="259">
        <v>0.42550018737508327</v>
      </c>
      <c r="I1000" s="328"/>
      <c r="J1000" s="268">
        <f t="shared" si="128"/>
        <v>0</v>
      </c>
      <c r="K1000" s="28"/>
      <c r="L1000" s="259">
        <v>0.26750655812791474</v>
      </c>
      <c r="M1000" s="328"/>
      <c r="N1000" s="268">
        <f t="shared" si="129"/>
        <v>0</v>
      </c>
      <c r="P1000" s="259">
        <v>0.15125072868087941</v>
      </c>
      <c r="Q1000" s="328"/>
      <c r="R1000" s="536">
        <f t="shared" si="130"/>
        <v>0</v>
      </c>
    </row>
    <row r="1001" spans="2:18">
      <c r="B1001" s="244"/>
      <c r="C1001" s="569">
        <f t="shared" si="131"/>
        <v>39</v>
      </c>
      <c r="D1001" s="615" t="str">
        <f t="shared" si="131"/>
        <v>娯楽サービス</v>
      </c>
      <c r="E1001" s="348"/>
      <c r="F1001" s="260">
        <v>0</v>
      </c>
      <c r="G1001" s="28"/>
      <c r="H1001" s="259">
        <v>0.78602601029938024</v>
      </c>
      <c r="I1001" s="328"/>
      <c r="J1001" s="268">
        <f t="shared" si="128"/>
        <v>0</v>
      </c>
      <c r="K1001" s="28"/>
      <c r="L1001" s="259">
        <v>0.20387826947135668</v>
      </c>
      <c r="M1001" s="328"/>
      <c r="N1001" s="268">
        <f t="shared" si="129"/>
        <v>0</v>
      </c>
      <c r="P1001" s="259">
        <v>0.11314043816007681</v>
      </c>
      <c r="Q1001" s="328"/>
      <c r="R1001" s="536">
        <f t="shared" si="130"/>
        <v>0</v>
      </c>
    </row>
    <row r="1002" spans="2:18">
      <c r="B1002" s="244"/>
      <c r="C1002" s="569">
        <f t="shared" si="131"/>
        <v>40</v>
      </c>
      <c r="D1002" s="615" t="str">
        <f t="shared" si="131"/>
        <v>その他の対個人サービス</v>
      </c>
      <c r="E1002" s="348"/>
      <c r="F1002" s="260">
        <v>0</v>
      </c>
      <c r="G1002" s="28"/>
      <c r="H1002" s="259">
        <v>0.76786204662756397</v>
      </c>
      <c r="I1002" s="328"/>
      <c r="J1002" s="268">
        <f t="shared" si="128"/>
        <v>0</v>
      </c>
      <c r="K1002" s="28"/>
      <c r="L1002" s="259">
        <v>0.23329272843774423</v>
      </c>
      <c r="M1002" s="328"/>
      <c r="N1002" s="268">
        <f t="shared" si="129"/>
        <v>0</v>
      </c>
      <c r="P1002" s="259">
        <v>0.12480020278976757</v>
      </c>
      <c r="Q1002" s="328"/>
      <c r="R1002" s="536">
        <f t="shared" si="130"/>
        <v>0</v>
      </c>
    </row>
    <row r="1003" spans="2:18">
      <c r="B1003" s="244"/>
      <c r="C1003" s="569">
        <f t="shared" ref="C1003:D1004" si="132">C45</f>
        <v>41</v>
      </c>
      <c r="D1003" s="615" t="str">
        <f t="shared" si="132"/>
        <v>事務用品</v>
      </c>
      <c r="E1003" s="348"/>
      <c r="F1003" s="260">
        <v>0</v>
      </c>
      <c r="G1003" s="28"/>
      <c r="H1003" s="259">
        <v>0</v>
      </c>
      <c r="I1003" s="328"/>
      <c r="J1003" s="268">
        <f t="shared" si="128"/>
        <v>0</v>
      </c>
      <c r="K1003" s="28"/>
      <c r="L1003" s="259">
        <v>0</v>
      </c>
      <c r="M1003" s="328"/>
      <c r="N1003" s="268">
        <f t="shared" si="129"/>
        <v>0</v>
      </c>
      <c r="P1003" s="259">
        <v>0</v>
      </c>
      <c r="Q1003" s="328"/>
      <c r="R1003" s="536">
        <f t="shared" si="130"/>
        <v>0</v>
      </c>
    </row>
    <row r="1004" spans="2:18" ht="12.75" thickBot="1">
      <c r="B1004" s="244"/>
      <c r="C1004" s="569">
        <f t="shared" si="132"/>
        <v>42</v>
      </c>
      <c r="D1004" s="615" t="str">
        <f t="shared" si="132"/>
        <v>分類不明</v>
      </c>
      <c r="E1004" s="348"/>
      <c r="F1004" s="262">
        <v>0</v>
      </c>
      <c r="G1004" s="28"/>
      <c r="H1004" s="261">
        <v>0.49930121948470574</v>
      </c>
      <c r="I1004" s="328"/>
      <c r="J1004" s="266">
        <f t="shared" si="128"/>
        <v>0</v>
      </c>
      <c r="K1004" s="28"/>
      <c r="L1004" s="261">
        <v>1.0233753353019409E-2</v>
      </c>
      <c r="M1004" s="328"/>
      <c r="N1004" s="266">
        <f t="shared" si="129"/>
        <v>0</v>
      </c>
      <c r="P1004" s="261">
        <v>1.8145752090706218E-3</v>
      </c>
      <c r="Q1004" s="328"/>
      <c r="R1004" s="537">
        <f t="shared" si="130"/>
        <v>0</v>
      </c>
    </row>
    <row r="1005" spans="2:18">
      <c r="B1005" s="344" t="s">
        <v>70</v>
      </c>
      <c r="C1005" s="568">
        <f t="shared" ref="C1005:D1024" si="133">C5</f>
        <v>1</v>
      </c>
      <c r="D1005" s="614" t="str">
        <f t="shared" si="133"/>
        <v>農業</v>
      </c>
      <c r="E1005" s="348"/>
      <c r="F1005" s="258">
        <v>0</v>
      </c>
      <c r="G1005" s="28"/>
      <c r="H1005" s="279">
        <v>0.44964188826759599</v>
      </c>
      <c r="I1005" s="328"/>
      <c r="J1005" s="267">
        <f t="shared" si="128"/>
        <v>0</v>
      </c>
      <c r="K1005" s="28"/>
      <c r="L1005" s="279">
        <v>8.4777839521179926E-2</v>
      </c>
      <c r="M1005" s="328"/>
      <c r="N1005" s="267">
        <f t="shared" si="129"/>
        <v>0</v>
      </c>
      <c r="P1005" s="279">
        <v>4.0092016963999735E-2</v>
      </c>
      <c r="Q1005" s="328"/>
      <c r="R1005" s="535">
        <f t="shared" si="130"/>
        <v>0</v>
      </c>
    </row>
    <row r="1006" spans="2:18">
      <c r="B1006" s="345"/>
      <c r="C1006" s="569">
        <f t="shared" si="133"/>
        <v>2</v>
      </c>
      <c r="D1006" s="615" t="str">
        <f t="shared" si="133"/>
        <v>林業</v>
      </c>
      <c r="E1006" s="348"/>
      <c r="F1006" s="260">
        <v>0</v>
      </c>
      <c r="G1006" s="28"/>
      <c r="H1006" s="281">
        <v>0.66448169481474006</v>
      </c>
      <c r="I1006" s="328"/>
      <c r="J1006" s="268">
        <f t="shared" si="128"/>
        <v>0</v>
      </c>
      <c r="K1006" s="28"/>
      <c r="L1006" s="281">
        <v>0.22775650286738125</v>
      </c>
      <c r="M1006" s="328"/>
      <c r="N1006" s="268">
        <f t="shared" si="129"/>
        <v>0</v>
      </c>
      <c r="P1006" s="281">
        <v>6.3240109269622161E-2</v>
      </c>
      <c r="Q1006" s="328"/>
      <c r="R1006" s="536">
        <f t="shared" si="130"/>
        <v>0</v>
      </c>
    </row>
    <row r="1007" spans="2:18">
      <c r="B1007" s="345"/>
      <c r="C1007" s="569">
        <f t="shared" si="133"/>
        <v>3</v>
      </c>
      <c r="D1007" s="615" t="str">
        <f t="shared" si="133"/>
        <v>漁業</v>
      </c>
      <c r="E1007" s="348"/>
      <c r="F1007" s="260">
        <v>0</v>
      </c>
      <c r="G1007" s="28"/>
      <c r="H1007" s="281">
        <v>0.54896259495480071</v>
      </c>
      <c r="I1007" s="328"/>
      <c r="J1007" s="268">
        <f t="shared" si="128"/>
        <v>0</v>
      </c>
      <c r="K1007" s="28"/>
      <c r="L1007" s="281">
        <v>0.15695076254864962</v>
      </c>
      <c r="M1007" s="328"/>
      <c r="N1007" s="268">
        <f t="shared" si="129"/>
        <v>0</v>
      </c>
      <c r="P1007" s="281">
        <v>6.2349718223690426E-2</v>
      </c>
      <c r="Q1007" s="328"/>
      <c r="R1007" s="536">
        <f t="shared" si="130"/>
        <v>0</v>
      </c>
    </row>
    <row r="1008" spans="2:18">
      <c r="B1008" s="345"/>
      <c r="C1008" s="569">
        <f t="shared" si="133"/>
        <v>4</v>
      </c>
      <c r="D1008" s="615" t="str">
        <f t="shared" si="133"/>
        <v>鉱業</v>
      </c>
      <c r="E1008" s="348"/>
      <c r="F1008" s="260">
        <v>0</v>
      </c>
      <c r="G1008" s="28"/>
      <c r="H1008" s="281">
        <v>0.52116474966780701</v>
      </c>
      <c r="I1008" s="328"/>
      <c r="J1008" s="268">
        <f t="shared" si="128"/>
        <v>0</v>
      </c>
      <c r="K1008" s="28"/>
      <c r="L1008" s="281">
        <v>0.17081872786632915</v>
      </c>
      <c r="M1008" s="328"/>
      <c r="N1008" s="268">
        <f t="shared" si="129"/>
        <v>0</v>
      </c>
      <c r="P1008" s="281">
        <v>4.3925228025661532E-2</v>
      </c>
      <c r="Q1008" s="328"/>
      <c r="R1008" s="536">
        <f t="shared" si="130"/>
        <v>0</v>
      </c>
    </row>
    <row r="1009" spans="2:18">
      <c r="B1009" s="345"/>
      <c r="C1009" s="569">
        <f t="shared" si="133"/>
        <v>5</v>
      </c>
      <c r="D1009" s="615" t="str">
        <f t="shared" si="133"/>
        <v>飲食料品</v>
      </c>
      <c r="E1009" s="348"/>
      <c r="F1009" s="260">
        <v>0</v>
      </c>
      <c r="G1009" s="28"/>
      <c r="H1009" s="281">
        <v>0.37248483278655359</v>
      </c>
      <c r="I1009" s="328"/>
      <c r="J1009" s="268">
        <f t="shared" si="128"/>
        <v>0</v>
      </c>
      <c r="K1009" s="28"/>
      <c r="L1009" s="281">
        <v>0.11065742557160275</v>
      </c>
      <c r="M1009" s="328"/>
      <c r="N1009" s="268">
        <f t="shared" si="129"/>
        <v>0</v>
      </c>
      <c r="P1009" s="281">
        <v>3.857571873933157E-2</v>
      </c>
      <c r="Q1009" s="328"/>
      <c r="R1009" s="536">
        <f t="shared" si="130"/>
        <v>0</v>
      </c>
    </row>
    <row r="1010" spans="2:18">
      <c r="B1010" s="345"/>
      <c r="C1010" s="569">
        <f t="shared" si="133"/>
        <v>6</v>
      </c>
      <c r="D1010" s="615" t="str">
        <f t="shared" si="133"/>
        <v>繊維製品</v>
      </c>
      <c r="E1010" s="348"/>
      <c r="F1010" s="260">
        <v>0</v>
      </c>
      <c r="G1010" s="28"/>
      <c r="H1010" s="281">
        <v>0.40414624583969561</v>
      </c>
      <c r="I1010" s="328"/>
      <c r="J1010" s="268">
        <f t="shared" si="128"/>
        <v>0</v>
      </c>
      <c r="K1010" s="28"/>
      <c r="L1010" s="281">
        <v>0.21478429213865818</v>
      </c>
      <c r="M1010" s="328"/>
      <c r="N1010" s="268">
        <f t="shared" si="129"/>
        <v>0</v>
      </c>
      <c r="P1010" s="281">
        <v>8.8852166130440224E-2</v>
      </c>
      <c r="Q1010" s="328"/>
      <c r="R1010" s="536">
        <f t="shared" si="130"/>
        <v>0</v>
      </c>
    </row>
    <row r="1011" spans="2:18">
      <c r="B1011" s="345"/>
      <c r="C1011" s="569">
        <f t="shared" si="133"/>
        <v>7</v>
      </c>
      <c r="D1011" s="615" t="str">
        <f t="shared" si="133"/>
        <v>パルプ・紙・木製品</v>
      </c>
      <c r="E1011" s="348"/>
      <c r="F1011" s="260">
        <v>0</v>
      </c>
      <c r="G1011" s="28"/>
      <c r="H1011" s="281">
        <v>0.35716377936382837</v>
      </c>
      <c r="I1011" s="328"/>
      <c r="J1011" s="268">
        <f t="shared" si="128"/>
        <v>0</v>
      </c>
      <c r="K1011" s="28"/>
      <c r="L1011" s="281">
        <v>0.13949276007562433</v>
      </c>
      <c r="M1011" s="328"/>
      <c r="N1011" s="268">
        <f t="shared" si="129"/>
        <v>0</v>
      </c>
      <c r="P1011" s="281">
        <v>3.907818996208777E-2</v>
      </c>
      <c r="Q1011" s="328"/>
      <c r="R1011" s="536">
        <f t="shared" si="130"/>
        <v>0</v>
      </c>
    </row>
    <row r="1012" spans="2:18">
      <c r="B1012" s="345"/>
      <c r="C1012" s="569">
        <f t="shared" si="133"/>
        <v>8</v>
      </c>
      <c r="D1012" s="615" t="str">
        <f t="shared" si="133"/>
        <v>化学製品</v>
      </c>
      <c r="E1012" s="348"/>
      <c r="F1012" s="260">
        <v>0</v>
      </c>
      <c r="G1012" s="28"/>
      <c r="H1012" s="281">
        <v>0.33756584945247625</v>
      </c>
      <c r="I1012" s="328"/>
      <c r="J1012" s="268">
        <f t="shared" si="128"/>
        <v>0</v>
      </c>
      <c r="K1012" s="28"/>
      <c r="L1012" s="281">
        <v>7.3019864132887094E-2</v>
      </c>
      <c r="M1012" s="328"/>
      <c r="N1012" s="268">
        <f t="shared" si="129"/>
        <v>0</v>
      </c>
      <c r="P1012" s="281">
        <v>1.407109487529783E-2</v>
      </c>
      <c r="Q1012" s="328"/>
      <c r="R1012" s="536">
        <f t="shared" si="130"/>
        <v>0</v>
      </c>
    </row>
    <row r="1013" spans="2:18">
      <c r="B1013" s="345"/>
      <c r="C1013" s="569">
        <f t="shared" si="133"/>
        <v>9</v>
      </c>
      <c r="D1013" s="615" t="str">
        <f t="shared" si="133"/>
        <v>石油・石炭製品</v>
      </c>
      <c r="E1013" s="348"/>
      <c r="F1013" s="260">
        <v>0</v>
      </c>
      <c r="G1013" s="28"/>
      <c r="H1013" s="281">
        <v>0.30179880828189209</v>
      </c>
      <c r="I1013" s="328"/>
      <c r="J1013" s="268">
        <f t="shared" si="128"/>
        <v>0</v>
      </c>
      <c r="K1013" s="28"/>
      <c r="L1013" s="281">
        <v>9.4042981817458356E-3</v>
      </c>
      <c r="M1013" s="328"/>
      <c r="N1013" s="268">
        <f t="shared" si="129"/>
        <v>0</v>
      </c>
      <c r="P1013" s="281">
        <v>1.4382893271307601E-3</v>
      </c>
      <c r="Q1013" s="328"/>
      <c r="R1013" s="536">
        <f t="shared" si="130"/>
        <v>0</v>
      </c>
    </row>
    <row r="1014" spans="2:18">
      <c r="B1014" s="346"/>
      <c r="C1014" s="569">
        <f t="shared" si="133"/>
        <v>10</v>
      </c>
      <c r="D1014" s="615" t="str">
        <f t="shared" si="133"/>
        <v>プラスチック・ゴム製品</v>
      </c>
      <c r="E1014" s="348"/>
      <c r="F1014" s="260">
        <v>0</v>
      </c>
      <c r="G1014" s="28"/>
      <c r="H1014" s="281">
        <v>0.38546897503840677</v>
      </c>
      <c r="I1014" s="328"/>
      <c r="J1014" s="268">
        <f t="shared" si="128"/>
        <v>0</v>
      </c>
      <c r="K1014" s="28"/>
      <c r="L1014" s="281">
        <v>0.19235548727369081</v>
      </c>
      <c r="M1014" s="328"/>
      <c r="N1014" s="268">
        <f t="shared" si="129"/>
        <v>0</v>
      </c>
      <c r="P1014" s="281">
        <v>5.0050242958750518E-2</v>
      </c>
      <c r="Q1014" s="328"/>
      <c r="R1014" s="536">
        <f t="shared" si="130"/>
        <v>0</v>
      </c>
    </row>
    <row r="1015" spans="2:18">
      <c r="B1015" s="346"/>
      <c r="C1015" s="569">
        <f t="shared" si="133"/>
        <v>11</v>
      </c>
      <c r="D1015" s="615" t="str">
        <f t="shared" si="133"/>
        <v>窯業・土石製品</v>
      </c>
      <c r="E1015" s="348"/>
      <c r="F1015" s="260">
        <v>0</v>
      </c>
      <c r="G1015" s="28"/>
      <c r="H1015" s="281">
        <v>0.48610064376760059</v>
      </c>
      <c r="I1015" s="328"/>
      <c r="J1015" s="268">
        <f t="shared" si="128"/>
        <v>0</v>
      </c>
      <c r="K1015" s="28"/>
      <c r="L1015" s="281">
        <v>0.18809294060480228</v>
      </c>
      <c r="M1015" s="328"/>
      <c r="N1015" s="268">
        <f t="shared" si="129"/>
        <v>0</v>
      </c>
      <c r="P1015" s="281">
        <v>4.7262667089698639E-2</v>
      </c>
      <c r="Q1015" s="328"/>
      <c r="R1015" s="536">
        <f t="shared" si="130"/>
        <v>0</v>
      </c>
    </row>
    <row r="1016" spans="2:18">
      <c r="B1016" s="346"/>
      <c r="C1016" s="569">
        <f t="shared" si="133"/>
        <v>12</v>
      </c>
      <c r="D1016" s="615" t="str">
        <f t="shared" si="133"/>
        <v>鉄鋼</v>
      </c>
      <c r="E1016" s="348"/>
      <c r="F1016" s="260">
        <v>0</v>
      </c>
      <c r="G1016" s="28"/>
      <c r="H1016" s="281">
        <v>0.26390239487323991</v>
      </c>
      <c r="I1016" s="328"/>
      <c r="J1016" s="268">
        <f t="shared" si="128"/>
        <v>0</v>
      </c>
      <c r="K1016" s="28"/>
      <c r="L1016" s="281">
        <v>4.9726585415121177E-2</v>
      </c>
      <c r="M1016" s="328"/>
      <c r="N1016" s="268">
        <f t="shared" si="129"/>
        <v>0</v>
      </c>
      <c r="P1016" s="281">
        <v>9.2194999014953496E-3</v>
      </c>
      <c r="Q1016" s="328"/>
      <c r="R1016" s="536">
        <f t="shared" si="130"/>
        <v>0</v>
      </c>
    </row>
    <row r="1017" spans="2:18">
      <c r="B1017" s="346"/>
      <c r="C1017" s="569">
        <f t="shared" si="133"/>
        <v>13</v>
      </c>
      <c r="D1017" s="615" t="str">
        <f t="shared" si="133"/>
        <v>非鉄金属</v>
      </c>
      <c r="E1017" s="348"/>
      <c r="F1017" s="260">
        <v>0</v>
      </c>
      <c r="G1017" s="28"/>
      <c r="H1017" s="281">
        <v>0.24571111419519315</v>
      </c>
      <c r="I1017" s="328"/>
      <c r="J1017" s="268">
        <f t="shared" si="128"/>
        <v>0</v>
      </c>
      <c r="K1017" s="28"/>
      <c r="L1017" s="281">
        <v>8.221381750408413E-2</v>
      </c>
      <c r="M1017" s="328"/>
      <c r="N1017" s="268">
        <f t="shared" si="129"/>
        <v>0</v>
      </c>
      <c r="P1017" s="281">
        <v>1.6195117263894394E-2</v>
      </c>
      <c r="Q1017" s="328"/>
      <c r="R1017" s="536">
        <f t="shared" si="130"/>
        <v>0</v>
      </c>
    </row>
    <row r="1018" spans="2:18">
      <c r="B1018" s="346"/>
      <c r="C1018" s="569">
        <f t="shared" si="133"/>
        <v>14</v>
      </c>
      <c r="D1018" s="615" t="str">
        <f t="shared" si="133"/>
        <v>金属製品</v>
      </c>
      <c r="E1018" s="348"/>
      <c r="F1018" s="260">
        <v>0</v>
      </c>
      <c r="G1018" s="28"/>
      <c r="H1018" s="281">
        <v>0.45037161815134841</v>
      </c>
      <c r="I1018" s="328"/>
      <c r="J1018" s="268">
        <f t="shared" si="128"/>
        <v>0</v>
      </c>
      <c r="K1018" s="28"/>
      <c r="L1018" s="281">
        <v>0.24399129094803104</v>
      </c>
      <c r="M1018" s="328"/>
      <c r="N1018" s="268">
        <f t="shared" si="129"/>
        <v>0</v>
      </c>
      <c r="P1018" s="281">
        <v>6.762361854401415E-2</v>
      </c>
      <c r="Q1018" s="328"/>
      <c r="R1018" s="536">
        <f t="shared" si="130"/>
        <v>0</v>
      </c>
    </row>
    <row r="1019" spans="2:18">
      <c r="B1019" s="346"/>
      <c r="C1019" s="569">
        <f t="shared" si="133"/>
        <v>15</v>
      </c>
      <c r="D1019" s="615" t="str">
        <f t="shared" si="133"/>
        <v>はん用機械</v>
      </c>
      <c r="E1019" s="348"/>
      <c r="F1019" s="260">
        <v>0</v>
      </c>
      <c r="G1019" s="28"/>
      <c r="H1019" s="281">
        <v>0.44420374871562845</v>
      </c>
      <c r="I1019" s="328"/>
      <c r="J1019" s="268">
        <f t="shared" si="128"/>
        <v>0</v>
      </c>
      <c r="K1019" s="28"/>
      <c r="L1019" s="281">
        <v>0.19188951672181609</v>
      </c>
      <c r="M1019" s="328"/>
      <c r="N1019" s="268">
        <f t="shared" si="129"/>
        <v>0</v>
      </c>
      <c r="P1019" s="281">
        <v>3.8490430785727683E-2</v>
      </c>
      <c r="Q1019" s="328"/>
      <c r="R1019" s="536">
        <f t="shared" si="130"/>
        <v>0</v>
      </c>
    </row>
    <row r="1020" spans="2:18">
      <c r="B1020" s="346"/>
      <c r="C1020" s="569">
        <f t="shared" si="133"/>
        <v>16</v>
      </c>
      <c r="D1020" s="615" t="str">
        <f t="shared" si="133"/>
        <v>生産用機械</v>
      </c>
      <c r="E1020" s="348"/>
      <c r="F1020" s="260">
        <v>0</v>
      </c>
      <c r="G1020" s="28"/>
      <c r="H1020" s="281">
        <v>0.46294753200725208</v>
      </c>
      <c r="I1020" s="328"/>
      <c r="J1020" s="268">
        <f t="shared" si="128"/>
        <v>0</v>
      </c>
      <c r="K1020" s="28"/>
      <c r="L1020" s="281">
        <v>0.20017130423409216</v>
      </c>
      <c r="M1020" s="328"/>
      <c r="N1020" s="268">
        <f t="shared" si="129"/>
        <v>0</v>
      </c>
      <c r="P1020" s="281">
        <v>4.3984276235959199E-2</v>
      </c>
      <c r="Q1020" s="328"/>
      <c r="R1020" s="536">
        <f t="shared" si="130"/>
        <v>0</v>
      </c>
    </row>
    <row r="1021" spans="2:18">
      <c r="B1021" s="346"/>
      <c r="C1021" s="569">
        <f t="shared" si="133"/>
        <v>17</v>
      </c>
      <c r="D1021" s="615" t="str">
        <f t="shared" si="133"/>
        <v>業務用機械</v>
      </c>
      <c r="E1021" s="348"/>
      <c r="F1021" s="260">
        <v>0</v>
      </c>
      <c r="G1021" s="28"/>
      <c r="H1021" s="281">
        <v>0.42284653312835213</v>
      </c>
      <c r="I1021" s="328"/>
      <c r="J1021" s="268">
        <f t="shared" si="128"/>
        <v>0</v>
      </c>
      <c r="K1021" s="28"/>
      <c r="L1021" s="281">
        <v>0.17197889475479652</v>
      </c>
      <c r="M1021" s="328"/>
      <c r="N1021" s="268">
        <f t="shared" si="129"/>
        <v>0</v>
      </c>
      <c r="P1021" s="281">
        <v>3.684205780649117E-2</v>
      </c>
      <c r="Q1021" s="328"/>
      <c r="R1021" s="536">
        <f t="shared" si="130"/>
        <v>0</v>
      </c>
    </row>
    <row r="1022" spans="2:18">
      <c r="B1022" s="346"/>
      <c r="C1022" s="569">
        <f t="shared" si="133"/>
        <v>18</v>
      </c>
      <c r="D1022" s="615" t="str">
        <f t="shared" si="133"/>
        <v>電子部品</v>
      </c>
      <c r="E1022" s="348"/>
      <c r="F1022" s="260">
        <v>0</v>
      </c>
      <c r="G1022" s="28"/>
      <c r="H1022" s="281">
        <v>0.38742673525838311</v>
      </c>
      <c r="I1022" s="328"/>
      <c r="J1022" s="268">
        <f t="shared" si="128"/>
        <v>0</v>
      </c>
      <c r="K1022" s="28"/>
      <c r="L1022" s="281">
        <v>0.18975666647516168</v>
      </c>
      <c r="M1022" s="328"/>
      <c r="N1022" s="268">
        <f t="shared" si="129"/>
        <v>0</v>
      </c>
      <c r="P1022" s="281">
        <v>3.9044748824735583E-2</v>
      </c>
      <c r="Q1022" s="328"/>
      <c r="R1022" s="536">
        <f t="shared" si="130"/>
        <v>0</v>
      </c>
    </row>
    <row r="1023" spans="2:18">
      <c r="B1023" s="346"/>
      <c r="C1023" s="569">
        <f t="shared" si="133"/>
        <v>19</v>
      </c>
      <c r="D1023" s="615" t="str">
        <f t="shared" si="133"/>
        <v>電気機械</v>
      </c>
      <c r="E1023" s="348"/>
      <c r="F1023" s="260">
        <v>0</v>
      </c>
      <c r="G1023" s="28"/>
      <c r="H1023" s="281">
        <v>0.36811375515023415</v>
      </c>
      <c r="I1023" s="328"/>
      <c r="J1023" s="268">
        <f t="shared" si="128"/>
        <v>0</v>
      </c>
      <c r="K1023" s="28"/>
      <c r="L1023" s="281">
        <v>0.15853754510325241</v>
      </c>
      <c r="M1023" s="328"/>
      <c r="N1023" s="268">
        <f t="shared" si="129"/>
        <v>0</v>
      </c>
      <c r="P1023" s="281">
        <v>3.3324156146014812E-2</v>
      </c>
      <c r="Q1023" s="328"/>
      <c r="R1023" s="536">
        <f t="shared" si="130"/>
        <v>0</v>
      </c>
    </row>
    <row r="1024" spans="2:18">
      <c r="B1024" s="346"/>
      <c r="C1024" s="569">
        <f t="shared" si="133"/>
        <v>20</v>
      </c>
      <c r="D1024" s="615" t="str">
        <f t="shared" si="133"/>
        <v>情報通信機器</v>
      </c>
      <c r="E1024" s="348"/>
      <c r="F1024" s="260">
        <v>0</v>
      </c>
      <c r="G1024" s="28"/>
      <c r="H1024" s="281">
        <v>0.35430222304383241</v>
      </c>
      <c r="I1024" s="328"/>
      <c r="J1024" s="268">
        <f t="shared" si="128"/>
        <v>0</v>
      </c>
      <c r="K1024" s="28"/>
      <c r="L1024" s="281">
        <v>0.15996031423611237</v>
      </c>
      <c r="M1024" s="328"/>
      <c r="N1024" s="268">
        <f t="shared" si="129"/>
        <v>0</v>
      </c>
      <c r="P1024" s="281">
        <v>2.9146003209746418E-2</v>
      </c>
      <c r="Q1024" s="328"/>
      <c r="R1024" s="536">
        <f t="shared" si="130"/>
        <v>0</v>
      </c>
    </row>
    <row r="1025" spans="2:18">
      <c r="B1025" s="346"/>
      <c r="C1025" s="569">
        <f t="shared" ref="C1025:D1044" si="134">C25</f>
        <v>21</v>
      </c>
      <c r="D1025" s="615" t="str">
        <f t="shared" si="134"/>
        <v>輸送機械</v>
      </c>
      <c r="E1025" s="348"/>
      <c r="F1025" s="260">
        <v>0</v>
      </c>
      <c r="G1025" s="28"/>
      <c r="H1025" s="281">
        <v>0.24489018118737274</v>
      </c>
      <c r="I1025" s="328"/>
      <c r="J1025" s="268">
        <f t="shared" si="128"/>
        <v>0</v>
      </c>
      <c r="K1025" s="28"/>
      <c r="L1025" s="281">
        <v>0.1080133230015526</v>
      </c>
      <c r="M1025" s="328"/>
      <c r="N1025" s="268">
        <f t="shared" si="129"/>
        <v>0</v>
      </c>
      <c r="P1025" s="281">
        <v>1.9405386574528331E-2</v>
      </c>
      <c r="Q1025" s="328"/>
      <c r="R1025" s="536">
        <f t="shared" si="130"/>
        <v>0</v>
      </c>
    </row>
    <row r="1026" spans="2:18">
      <c r="B1026" s="346"/>
      <c r="C1026" s="569">
        <f t="shared" si="134"/>
        <v>22</v>
      </c>
      <c r="D1026" s="615" t="str">
        <f t="shared" si="134"/>
        <v>その他の製造工業製品</v>
      </c>
      <c r="E1026" s="348"/>
      <c r="F1026" s="260">
        <v>0</v>
      </c>
      <c r="G1026" s="28"/>
      <c r="H1026" s="281">
        <v>0.46743936795813801</v>
      </c>
      <c r="I1026" s="328"/>
      <c r="J1026" s="268">
        <f t="shared" si="128"/>
        <v>0</v>
      </c>
      <c r="K1026" s="28"/>
      <c r="L1026" s="281">
        <v>0.21668355355224581</v>
      </c>
      <c r="M1026" s="328"/>
      <c r="N1026" s="268">
        <f t="shared" si="129"/>
        <v>0</v>
      </c>
      <c r="P1026" s="281">
        <v>6.3596017916753525E-2</v>
      </c>
      <c r="Q1026" s="328"/>
      <c r="R1026" s="536">
        <f t="shared" si="130"/>
        <v>0</v>
      </c>
    </row>
    <row r="1027" spans="2:18">
      <c r="B1027" s="346"/>
      <c r="C1027" s="569">
        <f t="shared" si="134"/>
        <v>23</v>
      </c>
      <c r="D1027" s="615" t="str">
        <f t="shared" si="134"/>
        <v>建設</v>
      </c>
      <c r="E1027" s="348"/>
      <c r="F1027" s="260">
        <v>0</v>
      </c>
      <c r="G1027" s="28"/>
      <c r="H1027" s="281">
        <v>0.46849697745604568</v>
      </c>
      <c r="I1027" s="328"/>
      <c r="J1027" s="268">
        <f t="shared" si="128"/>
        <v>0</v>
      </c>
      <c r="K1027" s="28"/>
      <c r="L1027" s="281">
        <v>0.29919288249243992</v>
      </c>
      <c r="M1027" s="328"/>
      <c r="N1027" s="268">
        <f t="shared" si="129"/>
        <v>0</v>
      </c>
      <c r="P1027" s="281">
        <v>7.0633856429153846E-2</v>
      </c>
      <c r="Q1027" s="328"/>
      <c r="R1027" s="536">
        <f t="shared" si="130"/>
        <v>0</v>
      </c>
    </row>
    <row r="1028" spans="2:18">
      <c r="B1028" s="346"/>
      <c r="C1028" s="569">
        <f t="shared" si="134"/>
        <v>24</v>
      </c>
      <c r="D1028" s="615" t="str">
        <f t="shared" si="134"/>
        <v>電力・ガス・熱供給</v>
      </c>
      <c r="E1028" s="348"/>
      <c r="F1028" s="260">
        <v>0</v>
      </c>
      <c r="G1028" s="28"/>
      <c r="H1028" s="281">
        <v>0.35552559877623013</v>
      </c>
      <c r="I1028" s="328"/>
      <c r="J1028" s="268">
        <f t="shared" si="128"/>
        <v>0</v>
      </c>
      <c r="K1028" s="28"/>
      <c r="L1028" s="281">
        <v>6.0940505377950184E-2</v>
      </c>
      <c r="M1028" s="328"/>
      <c r="N1028" s="268">
        <f t="shared" si="129"/>
        <v>0</v>
      </c>
      <c r="P1028" s="281">
        <v>9.4813831532489252E-3</v>
      </c>
      <c r="Q1028" s="328"/>
      <c r="R1028" s="536">
        <f t="shared" ref="R1028:R1046" si="135">$F1028*P1028*100</f>
        <v>0</v>
      </c>
    </row>
    <row r="1029" spans="2:18">
      <c r="B1029" s="346"/>
      <c r="C1029" s="569">
        <f t="shared" si="134"/>
        <v>25</v>
      </c>
      <c r="D1029" s="615" t="str">
        <f t="shared" si="134"/>
        <v>水道</v>
      </c>
      <c r="E1029" s="348"/>
      <c r="F1029" s="260">
        <v>0</v>
      </c>
      <c r="G1029" s="28"/>
      <c r="H1029" s="281">
        <v>0.49809254067477171</v>
      </c>
      <c r="I1029" s="328"/>
      <c r="J1029" s="268">
        <f t="shared" si="128"/>
        <v>0</v>
      </c>
      <c r="K1029" s="28"/>
      <c r="L1029" s="281">
        <v>0.1149716422958821</v>
      </c>
      <c r="M1029" s="328"/>
      <c r="N1029" s="268">
        <f t="shared" si="129"/>
        <v>0</v>
      </c>
      <c r="P1029" s="281">
        <v>2.1020096274119313E-2</v>
      </c>
      <c r="Q1029" s="328"/>
      <c r="R1029" s="536">
        <f t="shared" si="135"/>
        <v>0</v>
      </c>
    </row>
    <row r="1030" spans="2:18">
      <c r="B1030" s="346"/>
      <c r="C1030" s="569">
        <f t="shared" si="134"/>
        <v>26</v>
      </c>
      <c r="D1030" s="615" t="str">
        <f t="shared" si="134"/>
        <v>廃棄物処理</v>
      </c>
      <c r="E1030" s="348"/>
      <c r="F1030" s="260">
        <v>0</v>
      </c>
      <c r="G1030" s="28"/>
      <c r="H1030" s="281">
        <v>0.6614329188282555</v>
      </c>
      <c r="I1030" s="328"/>
      <c r="J1030" s="268">
        <f t="shared" si="128"/>
        <v>0</v>
      </c>
      <c r="K1030" s="28"/>
      <c r="L1030" s="281">
        <v>0.42269689757932016</v>
      </c>
      <c r="M1030" s="328"/>
      <c r="N1030" s="268">
        <f t="shared" si="129"/>
        <v>0</v>
      </c>
      <c r="P1030" s="281">
        <v>9.817260745071954E-2</v>
      </c>
      <c r="Q1030" s="328"/>
      <c r="R1030" s="536">
        <f t="shared" si="135"/>
        <v>0</v>
      </c>
    </row>
    <row r="1031" spans="2:18">
      <c r="B1031" s="346"/>
      <c r="C1031" s="569">
        <f t="shared" si="134"/>
        <v>27</v>
      </c>
      <c r="D1031" s="615" t="str">
        <f t="shared" si="134"/>
        <v>商業</v>
      </c>
      <c r="E1031" s="348"/>
      <c r="F1031" s="260">
        <v>0</v>
      </c>
      <c r="G1031" s="28"/>
      <c r="H1031" s="281">
        <v>0.69821874761802993</v>
      </c>
      <c r="I1031" s="328"/>
      <c r="J1031" s="268">
        <f t="shared" ref="J1031:J1046" si="136">$F1031*H1031</f>
        <v>0</v>
      </c>
      <c r="K1031" s="28"/>
      <c r="L1031" s="281">
        <v>0.33395418025267887</v>
      </c>
      <c r="M1031" s="328"/>
      <c r="N1031" s="268">
        <f t="shared" ref="N1031:N1046" si="137">$F1031*L1031</f>
        <v>0</v>
      </c>
      <c r="P1031" s="281">
        <v>0.10423056051998526</v>
      </c>
      <c r="Q1031" s="328"/>
      <c r="R1031" s="536">
        <f t="shared" si="135"/>
        <v>0</v>
      </c>
    </row>
    <row r="1032" spans="2:18">
      <c r="B1032" s="346"/>
      <c r="C1032" s="569">
        <f t="shared" si="134"/>
        <v>28</v>
      </c>
      <c r="D1032" s="615" t="str">
        <f t="shared" si="134"/>
        <v>金融・保険</v>
      </c>
      <c r="E1032" s="348"/>
      <c r="F1032" s="260">
        <v>0</v>
      </c>
      <c r="G1032" s="28"/>
      <c r="H1032" s="281">
        <v>0.67480481894986755</v>
      </c>
      <c r="I1032" s="328"/>
      <c r="J1032" s="268">
        <f t="shared" si="136"/>
        <v>0</v>
      </c>
      <c r="K1032" s="28"/>
      <c r="L1032" s="281">
        <v>0.24090799791194156</v>
      </c>
      <c r="M1032" s="328"/>
      <c r="N1032" s="268">
        <f t="shared" si="137"/>
        <v>0</v>
      </c>
      <c r="P1032" s="281">
        <v>4.9281625480211429E-2</v>
      </c>
      <c r="Q1032" s="328"/>
      <c r="R1032" s="536">
        <f t="shared" si="135"/>
        <v>0</v>
      </c>
    </row>
    <row r="1033" spans="2:18">
      <c r="B1033" s="346"/>
      <c r="C1033" s="569">
        <f t="shared" si="134"/>
        <v>29</v>
      </c>
      <c r="D1033" s="615" t="str">
        <f t="shared" si="134"/>
        <v>不動産</v>
      </c>
      <c r="E1033" s="348"/>
      <c r="F1033" s="260">
        <v>0</v>
      </c>
      <c r="G1033" s="28"/>
      <c r="H1033" s="281">
        <v>0.84051297339276498</v>
      </c>
      <c r="I1033" s="328"/>
      <c r="J1033" s="268">
        <f t="shared" si="136"/>
        <v>0</v>
      </c>
      <c r="K1033" s="28"/>
      <c r="L1033" s="281">
        <v>5.2309908131753562E-2</v>
      </c>
      <c r="M1033" s="328"/>
      <c r="N1033" s="268">
        <f t="shared" si="137"/>
        <v>0</v>
      </c>
      <c r="P1033" s="281">
        <v>9.134801308772254E-3</v>
      </c>
      <c r="Q1033" s="328"/>
      <c r="R1033" s="536">
        <f t="shared" si="135"/>
        <v>0</v>
      </c>
    </row>
    <row r="1034" spans="2:18">
      <c r="B1034" s="346"/>
      <c r="C1034" s="569">
        <f t="shared" si="134"/>
        <v>30</v>
      </c>
      <c r="D1034" s="615" t="str">
        <f t="shared" si="134"/>
        <v>運輸・郵便</v>
      </c>
      <c r="E1034" s="348"/>
      <c r="F1034" s="260">
        <v>0</v>
      </c>
      <c r="G1034" s="28"/>
      <c r="H1034" s="281">
        <v>0.62228178256471867</v>
      </c>
      <c r="I1034" s="328"/>
      <c r="J1034" s="268">
        <f t="shared" si="136"/>
        <v>0</v>
      </c>
      <c r="K1034" s="28"/>
      <c r="L1034" s="281">
        <v>0.28641311595098773</v>
      </c>
      <c r="M1034" s="328"/>
      <c r="N1034" s="268">
        <f t="shared" si="137"/>
        <v>0</v>
      </c>
      <c r="P1034" s="281">
        <v>7.3678092470764359E-2</v>
      </c>
      <c r="Q1034" s="328"/>
      <c r="R1034" s="536">
        <f t="shared" si="135"/>
        <v>0</v>
      </c>
    </row>
    <row r="1035" spans="2:18">
      <c r="B1035" s="346"/>
      <c r="C1035" s="569">
        <f t="shared" si="134"/>
        <v>31</v>
      </c>
      <c r="D1035" s="615" t="str">
        <f t="shared" si="134"/>
        <v>情報通信</v>
      </c>
      <c r="E1035" s="348"/>
      <c r="F1035" s="260">
        <v>0</v>
      </c>
      <c r="G1035" s="28"/>
      <c r="H1035" s="281">
        <v>0.5159656525007893</v>
      </c>
      <c r="I1035" s="328"/>
      <c r="J1035" s="268">
        <f t="shared" si="136"/>
        <v>0</v>
      </c>
      <c r="K1035" s="28"/>
      <c r="L1035" s="281">
        <v>0.1796949487111151</v>
      </c>
      <c r="M1035" s="328"/>
      <c r="N1035" s="268">
        <f t="shared" si="137"/>
        <v>0</v>
      </c>
      <c r="P1035" s="281">
        <v>3.3020844358673661E-2</v>
      </c>
      <c r="Q1035" s="328"/>
      <c r="R1035" s="536">
        <f t="shared" si="135"/>
        <v>0</v>
      </c>
    </row>
    <row r="1036" spans="2:18">
      <c r="B1036" s="346"/>
      <c r="C1036" s="569">
        <f t="shared" si="134"/>
        <v>32</v>
      </c>
      <c r="D1036" s="615" t="str">
        <f t="shared" si="134"/>
        <v>公務</v>
      </c>
      <c r="E1036" s="348"/>
      <c r="F1036" s="260">
        <v>0</v>
      </c>
      <c r="G1036" s="28"/>
      <c r="H1036" s="281">
        <v>0.70749180708118375</v>
      </c>
      <c r="I1036" s="328"/>
      <c r="J1036" s="268">
        <f t="shared" si="136"/>
        <v>0</v>
      </c>
      <c r="K1036" s="28"/>
      <c r="L1036" s="281">
        <v>0.2680581560834624</v>
      </c>
      <c r="M1036" s="328"/>
      <c r="N1036" s="268">
        <f t="shared" si="137"/>
        <v>0</v>
      </c>
      <c r="P1036" s="281">
        <v>5.0897421545580059E-2</v>
      </c>
      <c r="Q1036" s="328"/>
      <c r="R1036" s="536">
        <f t="shared" si="135"/>
        <v>0</v>
      </c>
    </row>
    <row r="1037" spans="2:18">
      <c r="B1037" s="346"/>
      <c r="C1037" s="569">
        <f t="shared" si="134"/>
        <v>33</v>
      </c>
      <c r="D1037" s="615" t="str">
        <f t="shared" si="134"/>
        <v>教育・研究</v>
      </c>
      <c r="E1037" s="348"/>
      <c r="F1037" s="260">
        <v>0</v>
      </c>
      <c r="G1037" s="28"/>
      <c r="H1037" s="281">
        <v>0.7315487386589633</v>
      </c>
      <c r="I1037" s="328"/>
      <c r="J1037" s="268">
        <f t="shared" si="136"/>
        <v>0</v>
      </c>
      <c r="K1037" s="28"/>
      <c r="L1037" s="281">
        <v>0.40734127697120714</v>
      </c>
      <c r="M1037" s="328"/>
      <c r="N1037" s="268">
        <f t="shared" si="137"/>
        <v>0</v>
      </c>
      <c r="P1037" s="281">
        <v>7.8864783464325974E-2</v>
      </c>
      <c r="Q1037" s="328"/>
      <c r="R1037" s="536">
        <f t="shared" si="135"/>
        <v>0</v>
      </c>
    </row>
    <row r="1038" spans="2:18">
      <c r="B1038" s="346"/>
      <c r="C1038" s="569">
        <f t="shared" si="134"/>
        <v>34</v>
      </c>
      <c r="D1038" s="615" t="str">
        <f t="shared" si="134"/>
        <v>医療・福祉</v>
      </c>
      <c r="E1038" s="348"/>
      <c r="F1038" s="260">
        <v>0</v>
      </c>
      <c r="G1038" s="28"/>
      <c r="H1038" s="281">
        <v>0.6201807782299722</v>
      </c>
      <c r="I1038" s="328"/>
      <c r="J1038" s="268">
        <f t="shared" si="136"/>
        <v>0</v>
      </c>
      <c r="K1038" s="28"/>
      <c r="L1038" s="281">
        <v>0.43190524878330999</v>
      </c>
      <c r="M1038" s="328"/>
      <c r="N1038" s="268">
        <f t="shared" si="137"/>
        <v>0</v>
      </c>
      <c r="P1038" s="281">
        <v>0.10921448035317524</v>
      </c>
      <c r="Q1038" s="328"/>
      <c r="R1038" s="536">
        <f t="shared" si="135"/>
        <v>0</v>
      </c>
    </row>
    <row r="1039" spans="2:18">
      <c r="B1039" s="346"/>
      <c r="C1039" s="569">
        <f t="shared" si="134"/>
        <v>35</v>
      </c>
      <c r="D1039" s="615" t="str">
        <f t="shared" si="134"/>
        <v>他に分類されない会員制団体</v>
      </c>
      <c r="E1039" s="348"/>
      <c r="F1039" s="260">
        <v>0</v>
      </c>
      <c r="G1039" s="28"/>
      <c r="H1039" s="281">
        <v>0.59890235830653638</v>
      </c>
      <c r="I1039" s="328"/>
      <c r="J1039" s="268">
        <f t="shared" si="136"/>
        <v>0</v>
      </c>
      <c r="K1039" s="28"/>
      <c r="L1039" s="281">
        <v>0.44711265564043773</v>
      </c>
      <c r="M1039" s="328"/>
      <c r="N1039" s="268">
        <f t="shared" si="137"/>
        <v>0</v>
      </c>
      <c r="P1039" s="281">
        <v>0.12068655942988107</v>
      </c>
      <c r="Q1039" s="328"/>
      <c r="R1039" s="536">
        <f t="shared" si="135"/>
        <v>0</v>
      </c>
    </row>
    <row r="1040" spans="2:18">
      <c r="B1040" s="346"/>
      <c r="C1040" s="569">
        <f t="shared" si="134"/>
        <v>36</v>
      </c>
      <c r="D1040" s="615" t="str">
        <f t="shared" si="134"/>
        <v>対事業所サービス</v>
      </c>
      <c r="E1040" s="348"/>
      <c r="F1040" s="260">
        <v>0</v>
      </c>
      <c r="G1040" s="28"/>
      <c r="H1040" s="281">
        <v>0.62498937266502874</v>
      </c>
      <c r="I1040" s="328"/>
      <c r="J1040" s="268">
        <f t="shared" si="136"/>
        <v>0</v>
      </c>
      <c r="K1040" s="28"/>
      <c r="L1040" s="281">
        <v>0.30073395325008206</v>
      </c>
      <c r="M1040" s="328"/>
      <c r="N1040" s="268">
        <f t="shared" si="137"/>
        <v>0</v>
      </c>
      <c r="P1040" s="281">
        <v>8.5785155867961635E-2</v>
      </c>
      <c r="Q1040" s="328"/>
      <c r="R1040" s="536">
        <f t="shared" si="135"/>
        <v>0</v>
      </c>
    </row>
    <row r="1041" spans="2:18">
      <c r="B1041" s="346"/>
      <c r="C1041" s="569">
        <f t="shared" si="134"/>
        <v>37</v>
      </c>
      <c r="D1041" s="615" t="str">
        <f t="shared" si="134"/>
        <v>宿泊業</v>
      </c>
      <c r="E1041" s="348"/>
      <c r="F1041" s="260">
        <v>0</v>
      </c>
      <c r="G1041" s="28"/>
      <c r="H1041" s="281">
        <v>0.48428123104099152</v>
      </c>
      <c r="I1041" s="328"/>
      <c r="J1041" s="268">
        <f t="shared" si="136"/>
        <v>0</v>
      </c>
      <c r="K1041" s="28"/>
      <c r="L1041" s="281">
        <v>0.21184606545284831</v>
      </c>
      <c r="M1041" s="328"/>
      <c r="N1041" s="268">
        <f t="shared" si="137"/>
        <v>0</v>
      </c>
      <c r="P1041" s="281">
        <v>9.2325463656641349E-2</v>
      </c>
      <c r="Q1041" s="328"/>
      <c r="R1041" s="536">
        <f t="shared" si="135"/>
        <v>0</v>
      </c>
    </row>
    <row r="1042" spans="2:18">
      <c r="B1042" s="346"/>
      <c r="C1042" s="569">
        <f t="shared" si="134"/>
        <v>38</v>
      </c>
      <c r="D1042" s="615" t="str">
        <f t="shared" si="134"/>
        <v>飲食サービス</v>
      </c>
      <c r="E1042" s="348"/>
      <c r="F1042" s="260">
        <v>0</v>
      </c>
      <c r="G1042" s="28"/>
      <c r="H1042" s="281">
        <v>0.40238396051350317</v>
      </c>
      <c r="I1042" s="328"/>
      <c r="J1042" s="268">
        <f t="shared" si="136"/>
        <v>0</v>
      </c>
      <c r="K1042" s="28"/>
      <c r="L1042" s="281">
        <v>0.25573160718420396</v>
      </c>
      <c r="M1042" s="328"/>
      <c r="N1042" s="268">
        <f t="shared" si="137"/>
        <v>0</v>
      </c>
      <c r="P1042" s="281">
        <v>0.16148437557795828</v>
      </c>
      <c r="Q1042" s="328"/>
      <c r="R1042" s="536">
        <f t="shared" si="135"/>
        <v>0</v>
      </c>
    </row>
    <row r="1043" spans="2:18">
      <c r="B1043" s="346"/>
      <c r="C1043" s="569">
        <f t="shared" si="134"/>
        <v>39</v>
      </c>
      <c r="D1043" s="615" t="str">
        <f t="shared" si="134"/>
        <v>娯楽サービス</v>
      </c>
      <c r="E1043" s="348"/>
      <c r="F1043" s="260">
        <v>0</v>
      </c>
      <c r="G1043" s="28"/>
      <c r="H1043" s="281">
        <v>0.702717067162551</v>
      </c>
      <c r="I1043" s="328"/>
      <c r="J1043" s="268">
        <f t="shared" si="136"/>
        <v>0</v>
      </c>
      <c r="K1043" s="28"/>
      <c r="L1043" s="281">
        <v>0.20242117208969068</v>
      </c>
      <c r="M1043" s="328"/>
      <c r="N1043" s="268">
        <f t="shared" si="137"/>
        <v>0</v>
      </c>
      <c r="P1043" s="281">
        <v>7.6793901372588985E-2</v>
      </c>
      <c r="Q1043" s="328"/>
      <c r="R1043" s="536">
        <f t="shared" si="135"/>
        <v>0</v>
      </c>
    </row>
    <row r="1044" spans="2:18">
      <c r="B1044" s="346"/>
      <c r="C1044" s="569">
        <f t="shared" si="134"/>
        <v>40</v>
      </c>
      <c r="D1044" s="615" t="str">
        <f t="shared" si="134"/>
        <v>その他の対個人サービス</v>
      </c>
      <c r="E1044" s="348"/>
      <c r="F1044" s="260">
        <v>0</v>
      </c>
      <c r="G1044" s="28"/>
      <c r="H1044" s="281">
        <v>0.7024717089759982</v>
      </c>
      <c r="I1044" s="328"/>
      <c r="J1044" s="268">
        <f t="shared" si="136"/>
        <v>0</v>
      </c>
      <c r="K1044" s="28"/>
      <c r="L1044" s="281">
        <v>0.24981718057266855</v>
      </c>
      <c r="M1044" s="328"/>
      <c r="N1044" s="268">
        <f t="shared" si="137"/>
        <v>0</v>
      </c>
      <c r="P1044" s="281">
        <v>0.12421507051698688</v>
      </c>
      <c r="Q1044" s="328"/>
      <c r="R1044" s="536">
        <f t="shared" si="135"/>
        <v>0</v>
      </c>
    </row>
    <row r="1045" spans="2:18">
      <c r="B1045" s="346"/>
      <c r="C1045" s="569">
        <f t="shared" ref="C1045:D1046" si="138">C45</f>
        <v>41</v>
      </c>
      <c r="D1045" s="615" t="str">
        <f t="shared" si="138"/>
        <v>事務用品</v>
      </c>
      <c r="E1045" s="348"/>
      <c r="F1045" s="260">
        <v>0</v>
      </c>
      <c r="G1045" s="28"/>
      <c r="H1045" s="281">
        <v>0</v>
      </c>
      <c r="I1045" s="328"/>
      <c r="J1045" s="268">
        <f t="shared" si="136"/>
        <v>0</v>
      </c>
      <c r="K1045" s="28"/>
      <c r="L1045" s="281">
        <v>0</v>
      </c>
      <c r="M1045" s="328"/>
      <c r="N1045" s="268">
        <f t="shared" si="137"/>
        <v>0</v>
      </c>
      <c r="P1045" s="281">
        <v>0</v>
      </c>
      <c r="Q1045" s="328"/>
      <c r="R1045" s="536">
        <f t="shared" si="135"/>
        <v>0</v>
      </c>
    </row>
    <row r="1046" spans="2:18" ht="12.75" thickBot="1">
      <c r="B1046" s="347"/>
      <c r="C1046" s="569">
        <f t="shared" si="138"/>
        <v>42</v>
      </c>
      <c r="D1046" s="615" t="str">
        <f t="shared" si="138"/>
        <v>分類不明</v>
      </c>
      <c r="E1046" s="348"/>
      <c r="F1046" s="262">
        <v>0</v>
      </c>
      <c r="G1046" s="28"/>
      <c r="H1046" s="283">
        <v>0.41006897522339086</v>
      </c>
      <c r="I1046" s="328"/>
      <c r="J1046" s="266">
        <f t="shared" si="136"/>
        <v>0</v>
      </c>
      <c r="K1046" s="28"/>
      <c r="L1046" s="283">
        <v>1.0614513248811644E-2</v>
      </c>
      <c r="M1046" s="328"/>
      <c r="N1046" s="266">
        <f t="shared" si="137"/>
        <v>0</v>
      </c>
      <c r="P1046" s="283">
        <v>2.303735104561817E-3</v>
      </c>
      <c r="Q1046" s="328"/>
      <c r="R1046" s="537">
        <f t="shared" si="135"/>
        <v>0</v>
      </c>
    </row>
    <row r="1047" spans="2:18">
      <c r="B1047" s="165" t="s">
        <v>324</v>
      </c>
      <c r="C1047" s="577"/>
      <c r="D1047" s="240"/>
      <c r="E1047" s="337"/>
      <c r="F1047" s="40">
        <f>SUM(F963:F1004)</f>
        <v>0</v>
      </c>
      <c r="G1047" s="28"/>
      <c r="H1047" s="303"/>
      <c r="J1047" s="71">
        <f>SUM(J963:J1004)</f>
        <v>0</v>
      </c>
      <c r="L1047" s="303"/>
      <c r="N1047" s="71">
        <f>SUM(N963:N1004)</f>
        <v>0</v>
      </c>
      <c r="R1047" s="77">
        <f>SUM(R963:R1004)</f>
        <v>0</v>
      </c>
    </row>
    <row r="1048" spans="2:18">
      <c r="B1048" s="166" t="s">
        <v>325</v>
      </c>
      <c r="C1048" s="575"/>
      <c r="D1048" s="242"/>
      <c r="E1048" s="28"/>
      <c r="F1048" s="40">
        <f>SUM(F1005:F1046)</f>
        <v>0</v>
      </c>
      <c r="G1048" s="28"/>
      <c r="H1048" s="303"/>
      <c r="J1048" s="40">
        <f>SUM(J1005:J1046)</f>
        <v>0</v>
      </c>
      <c r="L1048" s="303"/>
      <c r="N1048" s="40">
        <f>SUM(N1005:N1046)</f>
        <v>0</v>
      </c>
      <c r="R1048" s="78">
        <f>SUM(R1005:R1046)</f>
        <v>0</v>
      </c>
    </row>
    <row r="1049" spans="2:18">
      <c r="B1049" s="250" t="s">
        <v>80</v>
      </c>
      <c r="C1049" s="578"/>
      <c r="D1049" s="252"/>
      <c r="E1049" s="28"/>
      <c r="F1049" s="44">
        <f>SUM(F963:F1046)</f>
        <v>0</v>
      </c>
      <c r="G1049" s="28"/>
      <c r="H1049" s="303"/>
      <c r="J1049" s="44">
        <f>SUM(J963:J1046)</f>
        <v>0</v>
      </c>
      <c r="L1049" s="303"/>
      <c r="N1049" s="44">
        <f>SUM(N963:N1046)</f>
        <v>0</v>
      </c>
      <c r="R1049" s="349">
        <f>SUM(R963:R1046)</f>
        <v>0</v>
      </c>
    </row>
    <row r="1050" spans="2:18">
      <c r="B1050" s="28"/>
      <c r="C1050" s="575"/>
      <c r="D1050" s="28"/>
      <c r="E1050" s="28"/>
      <c r="F1050" s="115"/>
      <c r="G1050" s="28"/>
      <c r="H1050" s="115"/>
      <c r="I1050" s="28"/>
      <c r="J1050" s="115"/>
      <c r="K1050" s="28"/>
      <c r="M1050" s="28"/>
    </row>
    <row r="1051" spans="2:18">
      <c r="B1051" s="28"/>
      <c r="C1051" s="575"/>
      <c r="D1051" s="28"/>
      <c r="E1051" s="28"/>
      <c r="F1051" s="115"/>
      <c r="G1051" s="28"/>
      <c r="H1051" s="115"/>
      <c r="I1051" s="28"/>
      <c r="J1051" s="115"/>
      <c r="K1051" s="28"/>
      <c r="M1051" s="28"/>
    </row>
    <row r="1052" spans="2:18" ht="17.25">
      <c r="B1052" s="253" t="s">
        <v>368</v>
      </c>
      <c r="C1052" s="575"/>
      <c r="D1052" s="28"/>
      <c r="E1052" s="28"/>
      <c r="F1052" s="115"/>
      <c r="G1052" s="28"/>
      <c r="H1052" s="115"/>
      <c r="I1052" s="28"/>
      <c r="J1052" s="115"/>
      <c r="K1052" s="28"/>
      <c r="M1052" s="28"/>
    </row>
    <row r="1053" spans="2:18" ht="17.25">
      <c r="B1053" s="253"/>
      <c r="C1053" s="575"/>
      <c r="D1053" s="28"/>
      <c r="E1053" s="28"/>
      <c r="F1053" s="115"/>
      <c r="G1053" s="28"/>
      <c r="H1053" s="115"/>
      <c r="I1053" s="28"/>
      <c r="J1053" s="115"/>
      <c r="K1053" s="28"/>
      <c r="M1053" s="28"/>
    </row>
    <row r="1054" spans="2:18" ht="17.25">
      <c r="B1054" s="253" t="s">
        <v>369</v>
      </c>
      <c r="C1054" s="575"/>
      <c r="D1054" s="28"/>
      <c r="E1054" s="28"/>
      <c r="F1054" s="330"/>
      <c r="G1054" s="28"/>
      <c r="H1054" s="174"/>
      <c r="J1054" s="174"/>
      <c r="K1054" s="28"/>
      <c r="M1054" s="28"/>
    </row>
    <row r="1055" spans="2:18" ht="14.25">
      <c r="B1055" s="46"/>
      <c r="C1055" s="571"/>
      <c r="K1055" s="28"/>
      <c r="M1055" s="28"/>
    </row>
    <row r="1056" spans="2:18" ht="14.25">
      <c r="B1056" s="31" t="s">
        <v>370</v>
      </c>
      <c r="C1056" s="571"/>
      <c r="D1056" s="28"/>
      <c r="K1056" s="28"/>
      <c r="M1056" s="28"/>
    </row>
    <row r="1057" spans="2:13" ht="48.75" thickBot="1">
      <c r="B1057" s="235"/>
      <c r="C1057" s="573" t="s">
        <v>322</v>
      </c>
      <c r="D1057" s="237" t="s">
        <v>56</v>
      </c>
      <c r="F1057" s="238" t="s">
        <v>371</v>
      </c>
      <c r="H1057" s="238" t="s">
        <v>372</v>
      </c>
      <c r="J1057" s="254" t="s">
        <v>373</v>
      </c>
      <c r="K1057" s="28"/>
      <c r="M1057" s="28"/>
    </row>
    <row r="1058" spans="2:13">
      <c r="B1058" s="344" t="s">
        <v>70</v>
      </c>
      <c r="C1058" s="568">
        <f t="shared" ref="C1058:D1077" si="139">C5</f>
        <v>1</v>
      </c>
      <c r="D1058" s="614" t="str">
        <f t="shared" si="139"/>
        <v>農業</v>
      </c>
      <c r="E1058" s="350"/>
      <c r="F1058" s="267">
        <f t="array" ref="F1058:F1099">+$F$47:$F$88</f>
        <v>0</v>
      </c>
      <c r="G1058" s="350"/>
      <c r="H1058" s="351">
        <f t="array" ref="H1058:H1099">+係数!$E$45:$E$86</f>
        <v>3.8950657667146463E-3</v>
      </c>
      <c r="I1058" s="328"/>
      <c r="J1058" s="258">
        <f t="shared" ref="J1058:J1099" si="140">F1058*H1058</f>
        <v>0</v>
      </c>
      <c r="K1058" s="28"/>
      <c r="M1058" s="28"/>
    </row>
    <row r="1059" spans="2:13">
      <c r="B1059" s="345"/>
      <c r="C1059" s="569">
        <f t="shared" si="139"/>
        <v>2</v>
      </c>
      <c r="D1059" s="615" t="str">
        <f t="shared" si="139"/>
        <v>林業</v>
      </c>
      <c r="E1059" s="350"/>
      <c r="F1059" s="268">
        <v>0</v>
      </c>
      <c r="G1059" s="350"/>
      <c r="H1059" s="352">
        <v>5.7218717740388665E-4</v>
      </c>
      <c r="I1059" s="328"/>
      <c r="J1059" s="260">
        <f t="shared" si="140"/>
        <v>0</v>
      </c>
      <c r="K1059" s="28"/>
      <c r="M1059" s="28"/>
    </row>
    <row r="1060" spans="2:13">
      <c r="B1060" s="345"/>
      <c r="C1060" s="569">
        <f t="shared" si="139"/>
        <v>3</v>
      </c>
      <c r="D1060" s="615" t="str">
        <f t="shared" si="139"/>
        <v>漁業</v>
      </c>
      <c r="E1060" s="350"/>
      <c r="F1060" s="268">
        <v>0</v>
      </c>
      <c r="G1060" s="350"/>
      <c r="H1060" s="352">
        <v>1.3299168114750215E-2</v>
      </c>
      <c r="I1060" s="328"/>
      <c r="J1060" s="260">
        <f t="shared" si="140"/>
        <v>0</v>
      </c>
      <c r="K1060" s="28"/>
      <c r="M1060" s="28"/>
    </row>
    <row r="1061" spans="2:13">
      <c r="B1061" s="345"/>
      <c r="C1061" s="569">
        <f t="shared" si="139"/>
        <v>4</v>
      </c>
      <c r="D1061" s="615" t="str">
        <f t="shared" si="139"/>
        <v>鉱業</v>
      </c>
      <c r="E1061" s="350"/>
      <c r="F1061" s="268">
        <v>0</v>
      </c>
      <c r="G1061" s="350"/>
      <c r="H1061" s="352">
        <v>2.1847340615085053E-4</v>
      </c>
      <c r="I1061" s="328"/>
      <c r="J1061" s="260">
        <f t="shared" si="140"/>
        <v>0</v>
      </c>
      <c r="K1061" s="28"/>
      <c r="M1061" s="28"/>
    </row>
    <row r="1062" spans="2:13">
      <c r="B1062" s="345"/>
      <c r="C1062" s="569">
        <f t="shared" si="139"/>
        <v>5</v>
      </c>
      <c r="D1062" s="615" t="str">
        <f t="shared" si="139"/>
        <v>飲食料品</v>
      </c>
      <c r="E1062" s="350"/>
      <c r="F1062" s="268">
        <v>0</v>
      </c>
      <c r="G1062" s="350"/>
      <c r="H1062" s="352">
        <v>1.0135914309167653E-2</v>
      </c>
      <c r="I1062" s="328"/>
      <c r="J1062" s="260">
        <f t="shared" si="140"/>
        <v>0</v>
      </c>
      <c r="K1062" s="28"/>
      <c r="M1062" s="28"/>
    </row>
    <row r="1063" spans="2:13">
      <c r="B1063" s="345"/>
      <c r="C1063" s="569">
        <f t="shared" si="139"/>
        <v>6</v>
      </c>
      <c r="D1063" s="615" t="str">
        <f t="shared" si="139"/>
        <v>繊維製品</v>
      </c>
      <c r="E1063" s="350"/>
      <c r="F1063" s="268">
        <v>0</v>
      </c>
      <c r="G1063" s="350"/>
      <c r="H1063" s="352">
        <v>4.8713356938777427E-3</v>
      </c>
      <c r="I1063" s="328"/>
      <c r="J1063" s="260">
        <f t="shared" si="140"/>
        <v>0</v>
      </c>
      <c r="K1063" s="28"/>
      <c r="M1063" s="28"/>
    </row>
    <row r="1064" spans="2:13">
      <c r="B1064" s="345"/>
      <c r="C1064" s="569">
        <f t="shared" si="139"/>
        <v>7</v>
      </c>
      <c r="D1064" s="615" t="str">
        <f t="shared" si="139"/>
        <v>パルプ・紙・木製品</v>
      </c>
      <c r="E1064" s="350"/>
      <c r="F1064" s="268">
        <v>0</v>
      </c>
      <c r="G1064" s="350"/>
      <c r="H1064" s="352">
        <v>9.1845798517380828E-3</v>
      </c>
      <c r="I1064" s="328"/>
      <c r="J1064" s="260">
        <f t="shared" si="140"/>
        <v>0</v>
      </c>
      <c r="K1064" s="28"/>
      <c r="M1064" s="28"/>
    </row>
    <row r="1065" spans="2:13">
      <c r="B1065" s="345"/>
      <c r="C1065" s="569">
        <f t="shared" si="139"/>
        <v>8</v>
      </c>
      <c r="D1065" s="615" t="str">
        <f t="shared" si="139"/>
        <v>化学製品</v>
      </c>
      <c r="E1065" s="350"/>
      <c r="F1065" s="268">
        <v>0</v>
      </c>
      <c r="G1065" s="350"/>
      <c r="H1065" s="352">
        <v>2.7153814413500378E-2</v>
      </c>
      <c r="I1065" s="328"/>
      <c r="J1065" s="260">
        <f t="shared" si="140"/>
        <v>0</v>
      </c>
      <c r="K1065" s="28"/>
      <c r="M1065" s="28"/>
    </row>
    <row r="1066" spans="2:13">
      <c r="B1066" s="345"/>
      <c r="C1066" s="569">
        <f t="shared" si="139"/>
        <v>9</v>
      </c>
      <c r="D1066" s="615" t="str">
        <f t="shared" si="139"/>
        <v>石油・石炭製品</v>
      </c>
      <c r="E1066" s="350"/>
      <c r="F1066" s="268">
        <v>0</v>
      </c>
      <c r="G1066" s="350"/>
      <c r="H1066" s="352">
        <v>4.9287714241945293E-2</v>
      </c>
      <c r="I1066" s="328"/>
      <c r="J1066" s="260">
        <f t="shared" si="140"/>
        <v>0</v>
      </c>
      <c r="K1066" s="28"/>
      <c r="M1066" s="28"/>
    </row>
    <row r="1067" spans="2:13">
      <c r="B1067" s="346"/>
      <c r="C1067" s="569">
        <f t="shared" si="139"/>
        <v>10</v>
      </c>
      <c r="D1067" s="615" t="str">
        <f t="shared" si="139"/>
        <v>プラスチック・ゴム製品</v>
      </c>
      <c r="E1067" s="350"/>
      <c r="F1067" s="268">
        <v>0</v>
      </c>
      <c r="G1067" s="350"/>
      <c r="H1067" s="352">
        <v>3.3984703695235555E-2</v>
      </c>
      <c r="I1067" s="328"/>
      <c r="J1067" s="260">
        <f t="shared" si="140"/>
        <v>0</v>
      </c>
      <c r="K1067" s="28"/>
      <c r="M1067" s="28"/>
    </row>
    <row r="1068" spans="2:13">
      <c r="B1068" s="346"/>
      <c r="C1068" s="569">
        <f t="shared" si="139"/>
        <v>11</v>
      </c>
      <c r="D1068" s="615" t="str">
        <f t="shared" si="139"/>
        <v>窯業・土石製品</v>
      </c>
      <c r="E1068" s="350"/>
      <c r="F1068" s="268">
        <v>0</v>
      </c>
      <c r="G1068" s="350"/>
      <c r="H1068" s="352">
        <v>2.3827210620570558E-2</v>
      </c>
      <c r="I1068" s="328"/>
      <c r="J1068" s="260">
        <f t="shared" si="140"/>
        <v>0</v>
      </c>
      <c r="K1068" s="28"/>
      <c r="M1068" s="28"/>
    </row>
    <row r="1069" spans="2:13">
      <c r="B1069" s="346"/>
      <c r="C1069" s="569">
        <f t="shared" si="139"/>
        <v>12</v>
      </c>
      <c r="D1069" s="615" t="str">
        <f t="shared" si="139"/>
        <v>鉄鋼</v>
      </c>
      <c r="E1069" s="350"/>
      <c r="F1069" s="268">
        <v>0</v>
      </c>
      <c r="G1069" s="350"/>
      <c r="H1069" s="352">
        <v>1.1179550925427932E-3</v>
      </c>
      <c r="I1069" s="328"/>
      <c r="J1069" s="260">
        <f t="shared" si="140"/>
        <v>0</v>
      </c>
      <c r="K1069" s="28"/>
      <c r="M1069" s="28"/>
    </row>
    <row r="1070" spans="2:13">
      <c r="B1070" s="346"/>
      <c r="C1070" s="569">
        <f t="shared" si="139"/>
        <v>13</v>
      </c>
      <c r="D1070" s="615" t="str">
        <f t="shared" si="139"/>
        <v>非鉄金属</v>
      </c>
      <c r="E1070" s="350"/>
      <c r="F1070" s="268">
        <v>0</v>
      </c>
      <c r="G1070" s="350"/>
      <c r="H1070" s="352">
        <v>2.9851163979587161E-2</v>
      </c>
      <c r="I1070" s="328"/>
      <c r="J1070" s="260">
        <f t="shared" si="140"/>
        <v>0</v>
      </c>
      <c r="K1070" s="28"/>
      <c r="M1070" s="28"/>
    </row>
    <row r="1071" spans="2:13">
      <c r="B1071" s="346"/>
      <c r="C1071" s="569">
        <f t="shared" si="139"/>
        <v>14</v>
      </c>
      <c r="D1071" s="615" t="str">
        <f t="shared" si="139"/>
        <v>金属製品</v>
      </c>
      <c r="E1071" s="350"/>
      <c r="F1071" s="268">
        <v>0</v>
      </c>
      <c r="G1071" s="350"/>
      <c r="H1071" s="352">
        <v>2.1300631595062906E-2</v>
      </c>
      <c r="I1071" s="328"/>
      <c r="J1071" s="260">
        <f t="shared" si="140"/>
        <v>0</v>
      </c>
      <c r="K1071" s="28"/>
      <c r="M1071" s="28"/>
    </row>
    <row r="1072" spans="2:13">
      <c r="B1072" s="346"/>
      <c r="C1072" s="569">
        <f t="shared" si="139"/>
        <v>15</v>
      </c>
      <c r="D1072" s="615" t="str">
        <f t="shared" si="139"/>
        <v>はん用機械</v>
      </c>
      <c r="E1072" s="350"/>
      <c r="F1072" s="268">
        <v>0</v>
      </c>
      <c r="G1072" s="350"/>
      <c r="H1072" s="352">
        <v>2.3028338759711463E-2</v>
      </c>
      <c r="I1072" s="328"/>
      <c r="J1072" s="260">
        <f t="shared" si="140"/>
        <v>0</v>
      </c>
      <c r="K1072" s="28"/>
      <c r="M1072" s="28"/>
    </row>
    <row r="1073" spans="2:13">
      <c r="B1073" s="346"/>
      <c r="C1073" s="569">
        <f t="shared" si="139"/>
        <v>16</v>
      </c>
      <c r="D1073" s="615" t="str">
        <f t="shared" si="139"/>
        <v>生産用機械</v>
      </c>
      <c r="E1073" s="350"/>
      <c r="F1073" s="268">
        <v>0</v>
      </c>
      <c r="G1073" s="350"/>
      <c r="H1073" s="352">
        <v>1.4643837393965879E-2</v>
      </c>
      <c r="I1073" s="328"/>
      <c r="J1073" s="260">
        <f t="shared" si="140"/>
        <v>0</v>
      </c>
      <c r="K1073" s="28"/>
      <c r="M1073" s="28"/>
    </row>
    <row r="1074" spans="2:13">
      <c r="B1074" s="346"/>
      <c r="C1074" s="569">
        <f t="shared" si="139"/>
        <v>17</v>
      </c>
      <c r="D1074" s="615" t="str">
        <f t="shared" si="139"/>
        <v>業務用機械</v>
      </c>
      <c r="E1074" s="350"/>
      <c r="F1074" s="268">
        <v>0</v>
      </c>
      <c r="G1074" s="350"/>
      <c r="H1074" s="352">
        <v>2.8705557002458606E-2</v>
      </c>
      <c r="I1074" s="328"/>
      <c r="J1074" s="260">
        <f t="shared" si="140"/>
        <v>0</v>
      </c>
      <c r="K1074" s="28"/>
      <c r="M1074" s="28"/>
    </row>
    <row r="1075" spans="2:13">
      <c r="B1075" s="346"/>
      <c r="C1075" s="569">
        <f t="shared" si="139"/>
        <v>18</v>
      </c>
      <c r="D1075" s="615" t="str">
        <f t="shared" si="139"/>
        <v>電子部品</v>
      </c>
      <c r="E1075" s="350"/>
      <c r="F1075" s="268">
        <v>0</v>
      </c>
      <c r="G1075" s="350"/>
      <c r="H1075" s="352">
        <v>7.5548949724116049E-2</v>
      </c>
      <c r="I1075" s="328"/>
      <c r="J1075" s="260">
        <f t="shared" si="140"/>
        <v>0</v>
      </c>
      <c r="K1075" s="28"/>
      <c r="M1075" s="28"/>
    </row>
    <row r="1076" spans="2:13">
      <c r="B1076" s="346"/>
      <c r="C1076" s="569">
        <f t="shared" si="139"/>
        <v>19</v>
      </c>
      <c r="D1076" s="615" t="str">
        <f t="shared" si="139"/>
        <v>電気機械</v>
      </c>
      <c r="E1076" s="350"/>
      <c r="F1076" s="268">
        <v>0</v>
      </c>
      <c r="G1076" s="350"/>
      <c r="H1076" s="352">
        <v>2.9237869926423014E-2</v>
      </c>
      <c r="I1076" s="328"/>
      <c r="J1076" s="260">
        <f t="shared" si="140"/>
        <v>0</v>
      </c>
      <c r="K1076" s="28"/>
      <c r="M1076" s="28"/>
    </row>
    <row r="1077" spans="2:13">
      <c r="B1077" s="346"/>
      <c r="C1077" s="569">
        <f t="shared" si="139"/>
        <v>20</v>
      </c>
      <c r="D1077" s="615" t="str">
        <f t="shared" si="139"/>
        <v>情報通信機器</v>
      </c>
      <c r="E1077" s="350"/>
      <c r="F1077" s="268">
        <v>0</v>
      </c>
      <c r="G1077" s="350"/>
      <c r="H1077" s="352">
        <v>7.7399434214719832E-3</v>
      </c>
      <c r="I1077" s="328"/>
      <c r="J1077" s="260">
        <f t="shared" si="140"/>
        <v>0</v>
      </c>
      <c r="K1077" s="28"/>
      <c r="M1077" s="28"/>
    </row>
    <row r="1078" spans="2:13">
      <c r="B1078" s="346"/>
      <c r="C1078" s="569">
        <f t="shared" ref="C1078:D1097" si="141">C25</f>
        <v>21</v>
      </c>
      <c r="D1078" s="615" t="str">
        <f t="shared" si="141"/>
        <v>輸送機械</v>
      </c>
      <c r="E1078" s="350"/>
      <c r="F1078" s="268">
        <v>0</v>
      </c>
      <c r="G1078" s="350"/>
      <c r="H1078" s="352">
        <v>3.502245039426085E-2</v>
      </c>
      <c r="I1078" s="328"/>
      <c r="J1078" s="260">
        <f t="shared" si="140"/>
        <v>0</v>
      </c>
      <c r="K1078" s="28"/>
      <c r="M1078" s="28"/>
    </row>
    <row r="1079" spans="2:13">
      <c r="B1079" s="346"/>
      <c r="C1079" s="569">
        <f t="shared" si="141"/>
        <v>22</v>
      </c>
      <c r="D1079" s="615" t="str">
        <f t="shared" si="141"/>
        <v>その他の製造工業製品</v>
      </c>
      <c r="E1079" s="350"/>
      <c r="F1079" s="268">
        <v>0</v>
      </c>
      <c r="G1079" s="350"/>
      <c r="H1079" s="352">
        <v>6.5068777481772861E-3</v>
      </c>
      <c r="I1079" s="328"/>
      <c r="J1079" s="260">
        <f t="shared" si="140"/>
        <v>0</v>
      </c>
      <c r="K1079" s="28"/>
      <c r="M1079" s="28"/>
    </row>
    <row r="1080" spans="2:13">
      <c r="B1080" s="346"/>
      <c r="C1080" s="569">
        <f t="shared" si="141"/>
        <v>23</v>
      </c>
      <c r="D1080" s="615" t="str">
        <f t="shared" si="141"/>
        <v>建設</v>
      </c>
      <c r="E1080" s="350"/>
      <c r="F1080" s="268">
        <v>0</v>
      </c>
      <c r="G1080" s="350"/>
      <c r="H1080" s="352">
        <v>0</v>
      </c>
      <c r="I1080" s="328"/>
      <c r="J1080" s="260">
        <f t="shared" si="140"/>
        <v>0</v>
      </c>
      <c r="K1080" s="28"/>
      <c r="M1080" s="28"/>
    </row>
    <row r="1081" spans="2:13">
      <c r="B1081" s="346"/>
      <c r="C1081" s="569">
        <f t="shared" si="141"/>
        <v>24</v>
      </c>
      <c r="D1081" s="615" t="str">
        <f t="shared" si="141"/>
        <v>電力・ガス・熱供給</v>
      </c>
      <c r="E1081" s="350"/>
      <c r="F1081" s="268">
        <v>0</v>
      </c>
      <c r="G1081" s="350"/>
      <c r="H1081" s="352">
        <v>7.2409843108598854E-3</v>
      </c>
      <c r="I1081" s="328"/>
      <c r="J1081" s="260">
        <f t="shared" si="140"/>
        <v>0</v>
      </c>
      <c r="K1081" s="28"/>
      <c r="M1081" s="28"/>
    </row>
    <row r="1082" spans="2:13">
      <c r="B1082" s="346"/>
      <c r="C1082" s="569">
        <f t="shared" si="141"/>
        <v>25</v>
      </c>
      <c r="D1082" s="615" t="str">
        <f t="shared" si="141"/>
        <v>水道</v>
      </c>
      <c r="E1082" s="350"/>
      <c r="F1082" s="268">
        <v>0</v>
      </c>
      <c r="G1082" s="350"/>
      <c r="H1082" s="352">
        <v>1.4755574615996922E-3</v>
      </c>
      <c r="I1082" s="328"/>
      <c r="J1082" s="260">
        <f t="shared" si="140"/>
        <v>0</v>
      </c>
      <c r="K1082" s="28"/>
      <c r="M1082" s="28"/>
    </row>
    <row r="1083" spans="2:13">
      <c r="B1083" s="346"/>
      <c r="C1083" s="569">
        <f t="shared" si="141"/>
        <v>26</v>
      </c>
      <c r="D1083" s="615" t="str">
        <f t="shared" si="141"/>
        <v>廃棄物処理</v>
      </c>
      <c r="E1083" s="350"/>
      <c r="F1083" s="268">
        <v>0</v>
      </c>
      <c r="G1083" s="350"/>
      <c r="H1083" s="352">
        <v>1.1678593964527811E-2</v>
      </c>
      <c r="I1083" s="328"/>
      <c r="J1083" s="260">
        <f t="shared" si="140"/>
        <v>0</v>
      </c>
      <c r="K1083" s="28"/>
      <c r="M1083" s="28"/>
    </row>
    <row r="1084" spans="2:13">
      <c r="B1084" s="346"/>
      <c r="C1084" s="569">
        <f t="shared" si="141"/>
        <v>27</v>
      </c>
      <c r="D1084" s="615" t="str">
        <f t="shared" si="141"/>
        <v>商業</v>
      </c>
      <c r="E1084" s="350"/>
      <c r="F1084" s="268">
        <v>0</v>
      </c>
      <c r="G1084" s="350"/>
      <c r="H1084" s="352">
        <v>5.098789167261625E-3</v>
      </c>
      <c r="I1084" s="328"/>
      <c r="J1084" s="260">
        <f t="shared" si="140"/>
        <v>0</v>
      </c>
      <c r="K1084" s="28"/>
      <c r="M1084" s="28"/>
    </row>
    <row r="1085" spans="2:13">
      <c r="B1085" s="346"/>
      <c r="C1085" s="569">
        <f t="shared" si="141"/>
        <v>28</v>
      </c>
      <c r="D1085" s="615" t="str">
        <f t="shared" si="141"/>
        <v>金融・保険</v>
      </c>
      <c r="E1085" s="350"/>
      <c r="F1085" s="268">
        <v>0</v>
      </c>
      <c r="G1085" s="350"/>
      <c r="H1085" s="352">
        <v>1.9531178866345289E-4</v>
      </c>
      <c r="I1085" s="328"/>
      <c r="J1085" s="260">
        <f t="shared" si="140"/>
        <v>0</v>
      </c>
      <c r="K1085" s="28"/>
      <c r="M1085" s="28"/>
    </row>
    <row r="1086" spans="2:13">
      <c r="B1086" s="346"/>
      <c r="C1086" s="569">
        <f t="shared" si="141"/>
        <v>29</v>
      </c>
      <c r="D1086" s="615" t="str">
        <f t="shared" si="141"/>
        <v>不動産</v>
      </c>
      <c r="E1086" s="350"/>
      <c r="F1086" s="268">
        <v>0</v>
      </c>
      <c r="G1086" s="350"/>
      <c r="H1086" s="352">
        <v>6.8655796861396255E-4</v>
      </c>
      <c r="I1086" s="328"/>
      <c r="J1086" s="260">
        <f t="shared" si="140"/>
        <v>0</v>
      </c>
      <c r="K1086" s="28"/>
      <c r="M1086" s="28"/>
    </row>
    <row r="1087" spans="2:13">
      <c r="B1087" s="346"/>
      <c r="C1087" s="569">
        <f t="shared" si="141"/>
        <v>30</v>
      </c>
      <c r="D1087" s="615" t="str">
        <f t="shared" si="141"/>
        <v>運輸・郵便</v>
      </c>
      <c r="E1087" s="350"/>
      <c r="F1087" s="268">
        <v>0</v>
      </c>
      <c r="G1087" s="350"/>
      <c r="H1087" s="352">
        <v>4.2067132721464425E-3</v>
      </c>
      <c r="I1087" s="328"/>
      <c r="J1087" s="260">
        <f t="shared" si="140"/>
        <v>0</v>
      </c>
      <c r="K1087" s="28"/>
      <c r="M1087" s="28"/>
    </row>
    <row r="1088" spans="2:13">
      <c r="B1088" s="346"/>
      <c r="C1088" s="569">
        <f t="shared" si="141"/>
        <v>31</v>
      </c>
      <c r="D1088" s="615" t="str">
        <f t="shared" si="141"/>
        <v>情報通信</v>
      </c>
      <c r="E1088" s="350"/>
      <c r="F1088" s="268">
        <v>0</v>
      </c>
      <c r="G1088" s="350"/>
      <c r="H1088" s="352">
        <v>1.6311822224568577E-3</v>
      </c>
      <c r="I1088" s="328"/>
      <c r="J1088" s="260">
        <f t="shared" si="140"/>
        <v>0</v>
      </c>
      <c r="K1088" s="28"/>
      <c r="M1088" s="28"/>
    </row>
    <row r="1089" spans="2:13">
      <c r="B1089" s="346"/>
      <c r="C1089" s="569">
        <f t="shared" si="141"/>
        <v>32</v>
      </c>
      <c r="D1089" s="615" t="str">
        <f t="shared" si="141"/>
        <v>公務</v>
      </c>
      <c r="E1089" s="350"/>
      <c r="F1089" s="268">
        <v>0</v>
      </c>
      <c r="G1089" s="350"/>
      <c r="H1089" s="352">
        <v>0</v>
      </c>
      <c r="I1089" s="328"/>
      <c r="J1089" s="260">
        <f t="shared" si="140"/>
        <v>0</v>
      </c>
      <c r="K1089" s="28"/>
      <c r="M1089" s="28"/>
    </row>
    <row r="1090" spans="2:13">
      <c r="B1090" s="346"/>
      <c r="C1090" s="569">
        <f t="shared" si="141"/>
        <v>33</v>
      </c>
      <c r="D1090" s="615" t="str">
        <f t="shared" si="141"/>
        <v>教育・研究</v>
      </c>
      <c r="E1090" s="350"/>
      <c r="F1090" s="268">
        <v>0</v>
      </c>
      <c r="G1090" s="350"/>
      <c r="H1090" s="352">
        <v>1.1548289940726323E-3</v>
      </c>
      <c r="I1090" s="328"/>
      <c r="J1090" s="260">
        <f t="shared" si="140"/>
        <v>0</v>
      </c>
      <c r="K1090" s="28"/>
      <c r="M1090" s="28"/>
    </row>
    <row r="1091" spans="2:13">
      <c r="B1091" s="346"/>
      <c r="C1091" s="569">
        <f t="shared" si="141"/>
        <v>34</v>
      </c>
      <c r="D1091" s="615" t="str">
        <f t="shared" si="141"/>
        <v>医療・福祉</v>
      </c>
      <c r="E1091" s="350"/>
      <c r="F1091" s="268">
        <v>0</v>
      </c>
      <c r="G1091" s="350"/>
      <c r="H1091" s="352">
        <v>3.5892884648266616E-5</v>
      </c>
      <c r="I1091" s="328"/>
      <c r="J1091" s="260">
        <f t="shared" si="140"/>
        <v>0</v>
      </c>
      <c r="K1091" s="28"/>
      <c r="M1091" s="28"/>
    </row>
    <row r="1092" spans="2:13">
      <c r="B1092" s="346"/>
      <c r="C1092" s="569">
        <f t="shared" si="141"/>
        <v>35</v>
      </c>
      <c r="D1092" s="615" t="str">
        <f t="shared" si="141"/>
        <v>他に分類されない会員制団体</v>
      </c>
      <c r="E1092" s="350"/>
      <c r="F1092" s="268">
        <v>0</v>
      </c>
      <c r="G1092" s="350"/>
      <c r="H1092" s="352">
        <v>9.38208777564385E-4</v>
      </c>
      <c r="I1092" s="328"/>
      <c r="J1092" s="260">
        <f t="shared" si="140"/>
        <v>0</v>
      </c>
      <c r="K1092" s="28"/>
      <c r="M1092" s="28"/>
    </row>
    <row r="1093" spans="2:13">
      <c r="B1093" s="346"/>
      <c r="C1093" s="569">
        <f t="shared" si="141"/>
        <v>36</v>
      </c>
      <c r="D1093" s="615" t="str">
        <f t="shared" si="141"/>
        <v>対事業所サービス</v>
      </c>
      <c r="E1093" s="350"/>
      <c r="F1093" s="268">
        <v>0</v>
      </c>
      <c r="G1093" s="350"/>
      <c r="H1093" s="352">
        <v>3.1419809315919056E-4</v>
      </c>
      <c r="I1093" s="328"/>
      <c r="J1093" s="260">
        <f t="shared" si="140"/>
        <v>0</v>
      </c>
      <c r="K1093" s="28"/>
      <c r="M1093" s="28"/>
    </row>
    <row r="1094" spans="2:13">
      <c r="B1094" s="346"/>
      <c r="C1094" s="569">
        <f t="shared" si="141"/>
        <v>37</v>
      </c>
      <c r="D1094" s="615" t="str">
        <f t="shared" si="141"/>
        <v>宿泊業</v>
      </c>
      <c r="E1094" s="350"/>
      <c r="F1094" s="268">
        <v>0</v>
      </c>
      <c r="G1094" s="350"/>
      <c r="H1094" s="352">
        <v>1.1274852249044554E-2</v>
      </c>
      <c r="I1094" s="328"/>
      <c r="J1094" s="260">
        <f t="shared" si="140"/>
        <v>0</v>
      </c>
      <c r="K1094" s="28"/>
      <c r="M1094" s="28"/>
    </row>
    <row r="1095" spans="2:13">
      <c r="B1095" s="346"/>
      <c r="C1095" s="569">
        <f t="shared" si="141"/>
        <v>38</v>
      </c>
      <c r="D1095" s="615" t="str">
        <f t="shared" si="141"/>
        <v>飲食サービス</v>
      </c>
      <c r="E1095" s="350"/>
      <c r="F1095" s="268">
        <v>0</v>
      </c>
      <c r="G1095" s="350"/>
      <c r="H1095" s="352">
        <v>1.1087731983930874E-4</v>
      </c>
      <c r="I1095" s="328"/>
      <c r="J1095" s="260">
        <f t="shared" si="140"/>
        <v>0</v>
      </c>
      <c r="K1095" s="28"/>
      <c r="M1095" s="28"/>
    </row>
    <row r="1096" spans="2:13">
      <c r="B1096" s="346"/>
      <c r="C1096" s="569">
        <f t="shared" si="141"/>
        <v>39</v>
      </c>
      <c r="D1096" s="615" t="str">
        <f t="shared" si="141"/>
        <v>娯楽サービス</v>
      </c>
      <c r="E1096" s="350"/>
      <c r="F1096" s="268">
        <v>0</v>
      </c>
      <c r="G1096" s="350"/>
      <c r="H1096" s="352">
        <v>1.9795363140475159E-3</v>
      </c>
      <c r="I1096" s="328"/>
      <c r="J1096" s="260">
        <f t="shared" si="140"/>
        <v>0</v>
      </c>
      <c r="K1096" s="28"/>
      <c r="M1096" s="28"/>
    </row>
    <row r="1097" spans="2:13">
      <c r="B1097" s="346"/>
      <c r="C1097" s="569">
        <f t="shared" si="141"/>
        <v>40</v>
      </c>
      <c r="D1097" s="615" t="str">
        <f t="shared" si="141"/>
        <v>その他の対個人サービス</v>
      </c>
      <c r="E1097" s="350"/>
      <c r="F1097" s="268">
        <v>0</v>
      </c>
      <c r="G1097" s="350"/>
      <c r="H1097" s="352">
        <v>2.5118802301831036E-4</v>
      </c>
      <c r="I1097" s="328"/>
      <c r="J1097" s="260">
        <f t="shared" si="140"/>
        <v>0</v>
      </c>
      <c r="K1097" s="28"/>
      <c r="M1097" s="28"/>
    </row>
    <row r="1098" spans="2:13">
      <c r="B1098" s="346"/>
      <c r="C1098" s="569">
        <f t="shared" ref="C1098:D1099" si="142">C45</f>
        <v>41</v>
      </c>
      <c r="D1098" s="615" t="str">
        <f t="shared" si="142"/>
        <v>事務用品</v>
      </c>
      <c r="E1098" s="350"/>
      <c r="F1098" s="268">
        <v>0</v>
      </c>
      <c r="G1098" s="350"/>
      <c r="H1098" s="352">
        <v>0</v>
      </c>
      <c r="I1098" s="328"/>
      <c r="J1098" s="260">
        <f t="shared" si="140"/>
        <v>0</v>
      </c>
      <c r="K1098" s="28"/>
      <c r="M1098" s="28"/>
    </row>
    <row r="1099" spans="2:13" ht="12.75" thickBot="1">
      <c r="B1099" s="347"/>
      <c r="C1099" s="569">
        <f t="shared" si="142"/>
        <v>42</v>
      </c>
      <c r="D1099" s="615" t="str">
        <f t="shared" si="142"/>
        <v>分類不明</v>
      </c>
      <c r="E1099" s="350"/>
      <c r="F1099" s="266">
        <v>0</v>
      </c>
      <c r="G1099" s="350"/>
      <c r="H1099" s="353">
        <v>5.5869832131500144E-3</v>
      </c>
      <c r="I1099" s="328"/>
      <c r="J1099" s="262">
        <f t="shared" si="140"/>
        <v>0</v>
      </c>
      <c r="K1099" s="28"/>
      <c r="M1099" s="28"/>
    </row>
    <row r="1100" spans="2:13">
      <c r="B1100" s="263" t="s">
        <v>80</v>
      </c>
      <c r="C1100" s="574"/>
      <c r="D1100" s="336"/>
      <c r="E1100" s="28"/>
      <c r="F1100" s="265">
        <f>SUM(F1058:F1099)</f>
        <v>0</v>
      </c>
      <c r="G1100" s="28"/>
      <c r="H1100" s="115"/>
      <c r="I1100" s="28"/>
      <c r="J1100" s="266">
        <f>SUM(J1058:J1099)</f>
        <v>0</v>
      </c>
      <c r="K1100" s="28"/>
      <c r="M1100" s="28"/>
    </row>
    <row r="1101" spans="2:13">
      <c r="B1101" s="28"/>
      <c r="C1101" s="575"/>
      <c r="D1101" s="28"/>
      <c r="E1101" s="28"/>
      <c r="F1101" s="115"/>
      <c r="G1101" s="28"/>
      <c r="H1101" s="115"/>
      <c r="I1101" s="28"/>
      <c r="J1101" s="115"/>
      <c r="K1101" s="28"/>
      <c r="M1101" s="28"/>
    </row>
    <row r="1102" spans="2:13" ht="14.25">
      <c r="B1102" s="31" t="s">
        <v>374</v>
      </c>
      <c r="C1102" s="571"/>
      <c r="D1102" s="28"/>
      <c r="K1102" s="28"/>
      <c r="M1102" s="28"/>
    </row>
    <row r="1103" spans="2:13" ht="60.75" thickBot="1">
      <c r="B1103" s="235"/>
      <c r="C1103" s="573" t="s">
        <v>375</v>
      </c>
      <c r="D1103" s="237" t="s">
        <v>56</v>
      </c>
      <c r="F1103" s="238" t="s">
        <v>376</v>
      </c>
      <c r="H1103" s="238" t="s">
        <v>377</v>
      </c>
      <c r="J1103" s="254" t="s">
        <v>378</v>
      </c>
      <c r="K1103" s="28"/>
      <c r="M1103" s="28"/>
    </row>
    <row r="1104" spans="2:13">
      <c r="B1104" s="344" t="s">
        <v>70</v>
      </c>
      <c r="C1104" s="568">
        <f t="shared" ref="C1104:D1123" si="143">C5</f>
        <v>1</v>
      </c>
      <c r="D1104" s="614" t="str">
        <f t="shared" si="143"/>
        <v>農業</v>
      </c>
      <c r="E1104" s="350"/>
      <c r="F1104" s="267">
        <f t="array" ref="F1104:F1145">+$F$47:$F$88</f>
        <v>0</v>
      </c>
      <c r="G1104" s="350"/>
      <c r="H1104" s="351">
        <f t="array" ref="H1104:H1145">+係数!$H$45:$H$86</f>
        <v>0.80899694077883033</v>
      </c>
      <c r="I1104" s="328"/>
      <c r="J1104" s="258">
        <f t="shared" ref="J1104:J1145" si="144">F1104*H1104</f>
        <v>0</v>
      </c>
      <c r="K1104" s="28"/>
      <c r="M1104" s="28"/>
    </row>
    <row r="1105" spans="2:13">
      <c r="B1105" s="345"/>
      <c r="C1105" s="569">
        <f t="shared" si="143"/>
        <v>2</v>
      </c>
      <c r="D1105" s="615" t="str">
        <f t="shared" si="143"/>
        <v>林業</v>
      </c>
      <c r="E1105" s="350"/>
      <c r="F1105" s="268">
        <v>0</v>
      </c>
      <c r="G1105" s="350"/>
      <c r="H1105" s="352">
        <v>0.84002465469419774</v>
      </c>
      <c r="I1105" s="328"/>
      <c r="J1105" s="260">
        <f t="shared" si="144"/>
        <v>0</v>
      </c>
      <c r="K1105" s="28"/>
      <c r="M1105" s="28"/>
    </row>
    <row r="1106" spans="2:13">
      <c r="B1106" s="345"/>
      <c r="C1106" s="569">
        <f t="shared" si="143"/>
        <v>3</v>
      </c>
      <c r="D1106" s="615" t="str">
        <f t="shared" si="143"/>
        <v>漁業</v>
      </c>
      <c r="E1106" s="350"/>
      <c r="F1106" s="268">
        <v>0</v>
      </c>
      <c r="G1106" s="350"/>
      <c r="H1106" s="352">
        <v>0.84747425179750502</v>
      </c>
      <c r="I1106" s="328"/>
      <c r="J1106" s="260">
        <f t="shared" si="144"/>
        <v>0</v>
      </c>
      <c r="K1106" s="28"/>
      <c r="M1106" s="28"/>
    </row>
    <row r="1107" spans="2:13">
      <c r="B1107" s="345"/>
      <c r="C1107" s="569">
        <f t="shared" si="143"/>
        <v>4</v>
      </c>
      <c r="D1107" s="615" t="str">
        <f t="shared" si="143"/>
        <v>鉱業</v>
      </c>
      <c r="E1107" s="350"/>
      <c r="F1107" s="268">
        <v>0</v>
      </c>
      <c r="G1107" s="350"/>
      <c r="H1107" s="352">
        <v>3.4278427772021836E-2</v>
      </c>
      <c r="I1107" s="328"/>
      <c r="J1107" s="260">
        <f t="shared" si="144"/>
        <v>0</v>
      </c>
      <c r="K1107" s="28"/>
      <c r="M1107" s="28"/>
    </row>
    <row r="1108" spans="2:13">
      <c r="B1108" s="345"/>
      <c r="C1108" s="569">
        <f t="shared" si="143"/>
        <v>5</v>
      </c>
      <c r="D1108" s="615" t="str">
        <f t="shared" si="143"/>
        <v>飲食料品</v>
      </c>
      <c r="E1108" s="350"/>
      <c r="F1108" s="268">
        <v>0</v>
      </c>
      <c r="G1108" s="350"/>
      <c r="H1108" s="352">
        <v>0.81829274967131038</v>
      </c>
      <c r="I1108" s="328"/>
      <c r="J1108" s="260">
        <f t="shared" si="144"/>
        <v>0</v>
      </c>
      <c r="K1108" s="28"/>
      <c r="M1108" s="28"/>
    </row>
    <row r="1109" spans="2:13">
      <c r="B1109" s="345"/>
      <c r="C1109" s="569">
        <f t="shared" si="143"/>
        <v>6</v>
      </c>
      <c r="D1109" s="615" t="str">
        <f t="shared" si="143"/>
        <v>繊維製品</v>
      </c>
      <c r="E1109" s="350"/>
      <c r="F1109" s="268">
        <v>0</v>
      </c>
      <c r="G1109" s="350"/>
      <c r="H1109" s="352">
        <v>0.35598661452142522</v>
      </c>
      <c r="I1109" s="328"/>
      <c r="J1109" s="260">
        <f t="shared" si="144"/>
        <v>0</v>
      </c>
      <c r="K1109" s="28"/>
      <c r="M1109" s="28"/>
    </row>
    <row r="1110" spans="2:13">
      <c r="B1110" s="345"/>
      <c r="C1110" s="569">
        <f t="shared" si="143"/>
        <v>7</v>
      </c>
      <c r="D1110" s="615" t="str">
        <f t="shared" si="143"/>
        <v>パルプ・紙・木製品</v>
      </c>
      <c r="E1110" s="350"/>
      <c r="F1110" s="268">
        <v>0</v>
      </c>
      <c r="G1110" s="350"/>
      <c r="H1110" s="352">
        <v>0.8062708189248069</v>
      </c>
      <c r="I1110" s="328"/>
      <c r="J1110" s="260">
        <f t="shared" si="144"/>
        <v>0</v>
      </c>
      <c r="K1110" s="28"/>
      <c r="M1110" s="28"/>
    </row>
    <row r="1111" spans="2:13">
      <c r="B1111" s="345"/>
      <c r="C1111" s="569">
        <f t="shared" si="143"/>
        <v>8</v>
      </c>
      <c r="D1111" s="615" t="str">
        <f t="shared" si="143"/>
        <v>化学製品</v>
      </c>
      <c r="E1111" s="350"/>
      <c r="F1111" s="268">
        <v>0</v>
      </c>
      <c r="G1111" s="350"/>
      <c r="H1111" s="352">
        <v>0.70927970476144198</v>
      </c>
      <c r="I1111" s="328"/>
      <c r="J1111" s="260">
        <f t="shared" si="144"/>
        <v>0</v>
      </c>
      <c r="K1111" s="28"/>
      <c r="M1111" s="28"/>
    </row>
    <row r="1112" spans="2:13">
      <c r="B1112" s="345"/>
      <c r="C1112" s="569">
        <f t="shared" si="143"/>
        <v>9</v>
      </c>
      <c r="D1112" s="615" t="str">
        <f t="shared" si="143"/>
        <v>石油・石炭製品</v>
      </c>
      <c r="E1112" s="350"/>
      <c r="F1112" s="268">
        <v>0</v>
      </c>
      <c r="G1112" s="350"/>
      <c r="H1112" s="352">
        <v>0.7705865990387073</v>
      </c>
      <c r="I1112" s="328"/>
      <c r="J1112" s="260">
        <f t="shared" si="144"/>
        <v>0</v>
      </c>
      <c r="K1112" s="28"/>
      <c r="M1112" s="28"/>
    </row>
    <row r="1113" spans="2:13">
      <c r="B1113" s="346"/>
      <c r="C1113" s="569">
        <f t="shared" si="143"/>
        <v>10</v>
      </c>
      <c r="D1113" s="615" t="str">
        <f t="shared" si="143"/>
        <v>プラスチック・ゴム製品</v>
      </c>
      <c r="E1113" s="350"/>
      <c r="F1113" s="268">
        <v>0</v>
      </c>
      <c r="G1113" s="350"/>
      <c r="H1113" s="352">
        <v>0.81990563372379222</v>
      </c>
      <c r="I1113" s="328"/>
      <c r="J1113" s="260">
        <f t="shared" si="144"/>
        <v>0</v>
      </c>
      <c r="K1113" s="28"/>
      <c r="M1113" s="28"/>
    </row>
    <row r="1114" spans="2:13">
      <c r="B1114" s="346"/>
      <c r="C1114" s="569">
        <f t="shared" si="143"/>
        <v>11</v>
      </c>
      <c r="D1114" s="615" t="str">
        <f t="shared" si="143"/>
        <v>窯業・土石製品</v>
      </c>
      <c r="E1114" s="350"/>
      <c r="F1114" s="268">
        <v>0</v>
      </c>
      <c r="G1114" s="350"/>
      <c r="H1114" s="352">
        <v>0.85518674292080099</v>
      </c>
      <c r="I1114" s="328"/>
      <c r="J1114" s="260">
        <f t="shared" si="144"/>
        <v>0</v>
      </c>
      <c r="K1114" s="28"/>
      <c r="M1114" s="28"/>
    </row>
    <row r="1115" spans="2:13">
      <c r="B1115" s="346"/>
      <c r="C1115" s="569">
        <f t="shared" si="143"/>
        <v>12</v>
      </c>
      <c r="D1115" s="615" t="str">
        <f t="shared" si="143"/>
        <v>鉄鋼</v>
      </c>
      <c r="E1115" s="350"/>
      <c r="F1115" s="268">
        <v>0</v>
      </c>
      <c r="G1115" s="350"/>
      <c r="H1115" s="352">
        <v>0.95719447689319936</v>
      </c>
      <c r="I1115" s="328"/>
      <c r="J1115" s="260">
        <f t="shared" si="144"/>
        <v>0</v>
      </c>
      <c r="K1115" s="28"/>
      <c r="M1115" s="28"/>
    </row>
    <row r="1116" spans="2:13">
      <c r="B1116" s="346"/>
      <c r="C1116" s="569">
        <f t="shared" si="143"/>
        <v>13</v>
      </c>
      <c r="D1116" s="615" t="str">
        <f t="shared" si="143"/>
        <v>非鉄金属</v>
      </c>
      <c r="E1116" s="350"/>
      <c r="F1116" s="268">
        <v>0</v>
      </c>
      <c r="G1116" s="350"/>
      <c r="H1116" s="352">
        <v>0.60375748525804152</v>
      </c>
      <c r="I1116" s="328"/>
      <c r="J1116" s="260">
        <f t="shared" si="144"/>
        <v>0</v>
      </c>
      <c r="K1116" s="28"/>
      <c r="M1116" s="28"/>
    </row>
    <row r="1117" spans="2:13">
      <c r="B1117" s="346"/>
      <c r="C1117" s="569">
        <f t="shared" si="143"/>
        <v>14</v>
      </c>
      <c r="D1117" s="615" t="str">
        <f t="shared" si="143"/>
        <v>金属製品</v>
      </c>
      <c r="E1117" s="350"/>
      <c r="F1117" s="268">
        <v>0</v>
      </c>
      <c r="G1117" s="350"/>
      <c r="H1117" s="352">
        <v>0.87577689025380312</v>
      </c>
      <c r="I1117" s="328"/>
      <c r="J1117" s="260">
        <f t="shared" si="144"/>
        <v>0</v>
      </c>
      <c r="K1117" s="28"/>
      <c r="M1117" s="28"/>
    </row>
    <row r="1118" spans="2:13">
      <c r="B1118" s="346"/>
      <c r="C1118" s="569">
        <f t="shared" si="143"/>
        <v>15</v>
      </c>
      <c r="D1118" s="615" t="str">
        <f t="shared" si="143"/>
        <v>はん用機械</v>
      </c>
      <c r="E1118" s="350"/>
      <c r="F1118" s="268">
        <v>0</v>
      </c>
      <c r="G1118" s="350"/>
      <c r="H1118" s="352">
        <v>0.79781699379636983</v>
      </c>
      <c r="I1118" s="328"/>
      <c r="J1118" s="260">
        <f t="shared" si="144"/>
        <v>0</v>
      </c>
      <c r="K1118" s="28"/>
      <c r="M1118" s="28"/>
    </row>
    <row r="1119" spans="2:13">
      <c r="B1119" s="346"/>
      <c r="C1119" s="569">
        <f t="shared" si="143"/>
        <v>16</v>
      </c>
      <c r="D1119" s="615" t="str">
        <f t="shared" si="143"/>
        <v>生産用機械</v>
      </c>
      <c r="E1119" s="350"/>
      <c r="F1119" s="268">
        <v>0</v>
      </c>
      <c r="G1119" s="350"/>
      <c r="H1119" s="352">
        <v>0.82063217061774718</v>
      </c>
      <c r="I1119" s="328"/>
      <c r="J1119" s="260">
        <f t="shared" si="144"/>
        <v>0</v>
      </c>
      <c r="K1119" s="28"/>
      <c r="M1119" s="28"/>
    </row>
    <row r="1120" spans="2:13">
      <c r="B1120" s="346"/>
      <c r="C1120" s="569">
        <f t="shared" si="143"/>
        <v>17</v>
      </c>
      <c r="D1120" s="615" t="str">
        <f t="shared" si="143"/>
        <v>業務用機械</v>
      </c>
      <c r="E1120" s="350"/>
      <c r="F1120" s="268">
        <v>0</v>
      </c>
      <c r="G1120" s="350"/>
      <c r="H1120" s="352">
        <v>0.66794924344704054</v>
      </c>
      <c r="I1120" s="328"/>
      <c r="J1120" s="260">
        <f t="shared" si="144"/>
        <v>0</v>
      </c>
      <c r="K1120" s="28"/>
      <c r="M1120" s="28"/>
    </row>
    <row r="1121" spans="2:13">
      <c r="B1121" s="346"/>
      <c r="C1121" s="569">
        <f t="shared" si="143"/>
        <v>18</v>
      </c>
      <c r="D1121" s="615" t="str">
        <f t="shared" si="143"/>
        <v>電子部品</v>
      </c>
      <c r="E1121" s="350"/>
      <c r="F1121" s="268">
        <v>0</v>
      </c>
      <c r="G1121" s="350"/>
      <c r="H1121" s="352">
        <v>0.55692237557661017</v>
      </c>
      <c r="I1121" s="328"/>
      <c r="J1121" s="260">
        <f t="shared" si="144"/>
        <v>0</v>
      </c>
      <c r="K1121" s="28"/>
      <c r="M1121" s="28"/>
    </row>
    <row r="1122" spans="2:13">
      <c r="B1122" s="346"/>
      <c r="C1122" s="569">
        <f t="shared" si="143"/>
        <v>19</v>
      </c>
      <c r="D1122" s="615" t="str">
        <f t="shared" si="143"/>
        <v>電気機械</v>
      </c>
      <c r="E1122" s="350"/>
      <c r="F1122" s="268">
        <v>0</v>
      </c>
      <c r="G1122" s="350"/>
      <c r="H1122" s="352">
        <v>0.6432176311274006</v>
      </c>
      <c r="I1122" s="328"/>
      <c r="J1122" s="260">
        <f t="shared" si="144"/>
        <v>0</v>
      </c>
      <c r="K1122" s="28"/>
      <c r="M1122" s="28"/>
    </row>
    <row r="1123" spans="2:13">
      <c r="B1123" s="346"/>
      <c r="C1123" s="569">
        <f t="shared" si="143"/>
        <v>20</v>
      </c>
      <c r="D1123" s="615" t="str">
        <f t="shared" si="143"/>
        <v>情報通信機器</v>
      </c>
      <c r="E1123" s="350"/>
      <c r="F1123" s="268">
        <v>0</v>
      </c>
      <c r="G1123" s="350"/>
      <c r="H1123" s="352">
        <v>0.3624958116175746</v>
      </c>
      <c r="I1123" s="328"/>
      <c r="J1123" s="260">
        <f t="shared" si="144"/>
        <v>0</v>
      </c>
      <c r="K1123" s="28"/>
      <c r="M1123" s="28"/>
    </row>
    <row r="1124" spans="2:13">
      <c r="B1124" s="346"/>
      <c r="C1124" s="569">
        <f t="shared" ref="C1124:D1143" si="145">C25</f>
        <v>21</v>
      </c>
      <c r="D1124" s="615" t="str">
        <f t="shared" si="145"/>
        <v>輸送機械</v>
      </c>
      <c r="E1124" s="350"/>
      <c r="F1124" s="268">
        <v>0</v>
      </c>
      <c r="G1124" s="350"/>
      <c r="H1124" s="352">
        <v>0.85216081957522904</v>
      </c>
      <c r="I1124" s="328"/>
      <c r="J1124" s="260">
        <f t="shared" si="144"/>
        <v>0</v>
      </c>
      <c r="K1124" s="28"/>
      <c r="M1124" s="28"/>
    </row>
    <row r="1125" spans="2:13">
      <c r="B1125" s="346"/>
      <c r="C1125" s="569">
        <f t="shared" si="145"/>
        <v>22</v>
      </c>
      <c r="D1125" s="615" t="str">
        <f t="shared" si="145"/>
        <v>その他の製造工業製品</v>
      </c>
      <c r="E1125" s="350"/>
      <c r="F1125" s="268">
        <v>0</v>
      </c>
      <c r="G1125" s="350"/>
      <c r="H1125" s="352">
        <v>0.71928477867474883</v>
      </c>
      <c r="I1125" s="328"/>
      <c r="J1125" s="260">
        <f t="shared" si="144"/>
        <v>0</v>
      </c>
      <c r="K1125" s="28"/>
      <c r="M1125" s="28"/>
    </row>
    <row r="1126" spans="2:13">
      <c r="B1126" s="346"/>
      <c r="C1126" s="569">
        <f t="shared" si="145"/>
        <v>23</v>
      </c>
      <c r="D1126" s="615" t="str">
        <f t="shared" si="145"/>
        <v>建設</v>
      </c>
      <c r="E1126" s="350"/>
      <c r="F1126" s="268">
        <v>0</v>
      </c>
      <c r="G1126" s="350"/>
      <c r="H1126" s="352">
        <v>1</v>
      </c>
      <c r="I1126" s="328"/>
      <c r="J1126" s="260">
        <f t="shared" si="144"/>
        <v>0</v>
      </c>
      <c r="K1126" s="28"/>
      <c r="M1126" s="28"/>
    </row>
    <row r="1127" spans="2:13">
      <c r="B1127" s="346"/>
      <c r="C1127" s="569">
        <f t="shared" si="145"/>
        <v>24</v>
      </c>
      <c r="D1127" s="615" t="str">
        <f t="shared" si="145"/>
        <v>電力・ガス・熱供給</v>
      </c>
      <c r="E1127" s="350"/>
      <c r="F1127" s="268">
        <v>0</v>
      </c>
      <c r="G1127" s="350"/>
      <c r="H1127" s="352">
        <v>0.99268636841755631</v>
      </c>
      <c r="I1127" s="328"/>
      <c r="J1127" s="260">
        <f t="shared" si="144"/>
        <v>0</v>
      </c>
      <c r="K1127" s="28"/>
      <c r="M1127" s="28"/>
    </row>
    <row r="1128" spans="2:13">
      <c r="B1128" s="346"/>
      <c r="C1128" s="569">
        <f t="shared" si="145"/>
        <v>25</v>
      </c>
      <c r="D1128" s="615" t="str">
        <f t="shared" si="145"/>
        <v>水道</v>
      </c>
      <c r="E1128" s="350"/>
      <c r="F1128" s="268">
        <v>0</v>
      </c>
      <c r="G1128" s="350"/>
      <c r="H1128" s="352">
        <v>0.99818230060828739</v>
      </c>
      <c r="I1128" s="328"/>
      <c r="J1128" s="260">
        <f t="shared" si="144"/>
        <v>0</v>
      </c>
      <c r="K1128" s="28"/>
      <c r="M1128" s="28"/>
    </row>
    <row r="1129" spans="2:13">
      <c r="B1129" s="346"/>
      <c r="C1129" s="569">
        <f t="shared" si="145"/>
        <v>26</v>
      </c>
      <c r="D1129" s="615" t="str">
        <f t="shared" si="145"/>
        <v>廃棄物処理</v>
      </c>
      <c r="E1129" s="350"/>
      <c r="F1129" s="268">
        <v>0</v>
      </c>
      <c r="G1129" s="350"/>
      <c r="H1129" s="352">
        <v>0.98825867799939382</v>
      </c>
      <c r="I1129" s="328"/>
      <c r="J1129" s="260">
        <f t="shared" si="144"/>
        <v>0</v>
      </c>
      <c r="K1129" s="28"/>
      <c r="M1129" s="28"/>
    </row>
    <row r="1130" spans="2:13">
      <c r="B1130" s="346"/>
      <c r="C1130" s="569">
        <f t="shared" si="145"/>
        <v>27</v>
      </c>
      <c r="D1130" s="615" t="str">
        <f t="shared" si="145"/>
        <v>商業</v>
      </c>
      <c r="E1130" s="350"/>
      <c r="F1130" s="268">
        <v>0</v>
      </c>
      <c r="G1130" s="350"/>
      <c r="H1130" s="352">
        <v>0.99289438466720892</v>
      </c>
      <c r="I1130" s="328"/>
      <c r="J1130" s="260">
        <f t="shared" si="144"/>
        <v>0</v>
      </c>
      <c r="K1130" s="28"/>
      <c r="M1130" s="28"/>
    </row>
    <row r="1131" spans="2:13">
      <c r="B1131" s="346"/>
      <c r="C1131" s="569">
        <f t="shared" si="145"/>
        <v>28</v>
      </c>
      <c r="D1131" s="615" t="str">
        <f t="shared" si="145"/>
        <v>金融・保険</v>
      </c>
      <c r="E1131" s="350"/>
      <c r="F1131" s="268">
        <v>0</v>
      </c>
      <c r="G1131" s="350"/>
      <c r="H1131" s="352">
        <v>0.95978904014416011</v>
      </c>
      <c r="I1131" s="328"/>
      <c r="J1131" s="260">
        <f t="shared" si="144"/>
        <v>0</v>
      </c>
      <c r="K1131" s="28"/>
      <c r="M1131" s="28"/>
    </row>
    <row r="1132" spans="2:13">
      <c r="B1132" s="346"/>
      <c r="C1132" s="569">
        <f t="shared" si="145"/>
        <v>29</v>
      </c>
      <c r="D1132" s="615" t="str">
        <f t="shared" si="145"/>
        <v>不動産</v>
      </c>
      <c r="E1132" s="350"/>
      <c r="F1132" s="268">
        <v>0</v>
      </c>
      <c r="G1132" s="350"/>
      <c r="H1132" s="352">
        <v>0.99929148672131307</v>
      </c>
      <c r="I1132" s="328"/>
      <c r="J1132" s="260">
        <f t="shared" si="144"/>
        <v>0</v>
      </c>
      <c r="K1132" s="28"/>
      <c r="M1132" s="28"/>
    </row>
    <row r="1133" spans="2:13">
      <c r="B1133" s="346"/>
      <c r="C1133" s="569">
        <f t="shared" si="145"/>
        <v>30</v>
      </c>
      <c r="D1133" s="615" t="str">
        <f t="shared" si="145"/>
        <v>運輸・郵便</v>
      </c>
      <c r="E1133" s="350"/>
      <c r="F1133" s="268">
        <v>0</v>
      </c>
      <c r="G1133" s="350"/>
      <c r="H1133" s="352">
        <v>0.90884081113878934</v>
      </c>
      <c r="I1133" s="328"/>
      <c r="J1133" s="260">
        <f t="shared" si="144"/>
        <v>0</v>
      </c>
      <c r="K1133" s="28"/>
      <c r="M1133" s="28"/>
    </row>
    <row r="1134" spans="2:13">
      <c r="B1134" s="346"/>
      <c r="C1134" s="569">
        <f t="shared" si="145"/>
        <v>31</v>
      </c>
      <c r="D1134" s="615" t="str">
        <f t="shared" si="145"/>
        <v>情報通信</v>
      </c>
      <c r="E1134" s="350"/>
      <c r="F1134" s="268">
        <v>0</v>
      </c>
      <c r="G1134" s="350"/>
      <c r="H1134" s="352">
        <v>0.95347398035251585</v>
      </c>
      <c r="I1134" s="328"/>
      <c r="J1134" s="260">
        <f t="shared" si="144"/>
        <v>0</v>
      </c>
      <c r="K1134" s="28"/>
      <c r="M1134" s="28"/>
    </row>
    <row r="1135" spans="2:13">
      <c r="B1135" s="346"/>
      <c r="C1135" s="569">
        <f t="shared" si="145"/>
        <v>32</v>
      </c>
      <c r="D1135" s="615" t="str">
        <f t="shared" si="145"/>
        <v>公務</v>
      </c>
      <c r="E1135" s="350"/>
      <c r="F1135" s="268">
        <v>0</v>
      </c>
      <c r="G1135" s="350"/>
      <c r="H1135" s="352">
        <v>1</v>
      </c>
      <c r="I1135" s="328"/>
      <c r="J1135" s="260">
        <f t="shared" si="144"/>
        <v>0</v>
      </c>
      <c r="K1135" s="28"/>
      <c r="M1135" s="28"/>
    </row>
    <row r="1136" spans="2:13">
      <c r="B1136" s="346"/>
      <c r="C1136" s="569">
        <f t="shared" si="145"/>
        <v>33</v>
      </c>
      <c r="D1136" s="615" t="str">
        <f t="shared" si="145"/>
        <v>教育・研究</v>
      </c>
      <c r="E1136" s="350"/>
      <c r="F1136" s="268">
        <v>0</v>
      </c>
      <c r="G1136" s="350"/>
      <c r="H1136" s="352">
        <v>0.95287396661369228</v>
      </c>
      <c r="I1136" s="328"/>
      <c r="J1136" s="260">
        <f t="shared" si="144"/>
        <v>0</v>
      </c>
      <c r="K1136" s="28"/>
      <c r="M1136" s="28"/>
    </row>
    <row r="1137" spans="2:13">
      <c r="B1137" s="346"/>
      <c r="C1137" s="569">
        <f t="shared" si="145"/>
        <v>34</v>
      </c>
      <c r="D1137" s="615" t="str">
        <f t="shared" si="145"/>
        <v>医療・福祉</v>
      </c>
      <c r="E1137" s="350"/>
      <c r="F1137" s="268">
        <v>0</v>
      </c>
      <c r="G1137" s="350"/>
      <c r="H1137" s="352">
        <v>0.99991055289072395</v>
      </c>
      <c r="I1137" s="328"/>
      <c r="J1137" s="260">
        <f t="shared" si="144"/>
        <v>0</v>
      </c>
      <c r="K1137" s="28"/>
      <c r="M1137" s="28"/>
    </row>
    <row r="1138" spans="2:13">
      <c r="B1138" s="346"/>
      <c r="C1138" s="569">
        <f t="shared" si="145"/>
        <v>35</v>
      </c>
      <c r="D1138" s="615" t="str">
        <f t="shared" si="145"/>
        <v>他に分類されない会員制団体</v>
      </c>
      <c r="E1138" s="350"/>
      <c r="F1138" s="268">
        <v>0</v>
      </c>
      <c r="G1138" s="350"/>
      <c r="H1138" s="352">
        <v>0.97029560779631685</v>
      </c>
      <c r="I1138" s="328"/>
      <c r="J1138" s="260">
        <f t="shared" si="144"/>
        <v>0</v>
      </c>
      <c r="K1138" s="28"/>
      <c r="M1138" s="28"/>
    </row>
    <row r="1139" spans="2:13">
      <c r="B1139" s="346"/>
      <c r="C1139" s="569">
        <f t="shared" si="145"/>
        <v>36</v>
      </c>
      <c r="D1139" s="615" t="str">
        <f t="shared" si="145"/>
        <v>対事業所サービス</v>
      </c>
      <c r="E1139" s="350"/>
      <c r="F1139" s="268">
        <v>0</v>
      </c>
      <c r="G1139" s="350"/>
      <c r="H1139" s="352">
        <v>0.94934139101187653</v>
      </c>
      <c r="I1139" s="328"/>
      <c r="J1139" s="260">
        <f t="shared" si="144"/>
        <v>0</v>
      </c>
      <c r="K1139" s="28"/>
      <c r="M1139" s="28"/>
    </row>
    <row r="1140" spans="2:13">
      <c r="B1140" s="346"/>
      <c r="C1140" s="569">
        <f t="shared" si="145"/>
        <v>37</v>
      </c>
      <c r="D1140" s="615" t="str">
        <f t="shared" si="145"/>
        <v>宿泊業</v>
      </c>
      <c r="E1140" s="350"/>
      <c r="F1140" s="268">
        <v>0</v>
      </c>
      <c r="G1140" s="350"/>
      <c r="H1140" s="352">
        <v>0.86541642775289174</v>
      </c>
      <c r="I1140" s="328"/>
      <c r="J1140" s="260">
        <f t="shared" si="144"/>
        <v>0</v>
      </c>
      <c r="K1140" s="28"/>
      <c r="M1140" s="28"/>
    </row>
    <row r="1141" spans="2:13">
      <c r="B1141" s="346"/>
      <c r="C1141" s="569">
        <f t="shared" si="145"/>
        <v>38</v>
      </c>
      <c r="D1141" s="615" t="str">
        <f t="shared" si="145"/>
        <v>飲食サービス</v>
      </c>
      <c r="E1141" s="350"/>
      <c r="F1141" s="268">
        <v>0</v>
      </c>
      <c r="G1141" s="350"/>
      <c r="H1141" s="352">
        <v>0.98360455631570953</v>
      </c>
      <c r="I1141" s="328"/>
      <c r="J1141" s="260">
        <f t="shared" si="144"/>
        <v>0</v>
      </c>
      <c r="K1141" s="28"/>
      <c r="M1141" s="28"/>
    </row>
    <row r="1142" spans="2:13">
      <c r="B1142" s="346"/>
      <c r="C1142" s="569">
        <f t="shared" si="145"/>
        <v>39</v>
      </c>
      <c r="D1142" s="615" t="str">
        <f t="shared" si="145"/>
        <v>娯楽サービス</v>
      </c>
      <c r="E1142" s="350"/>
      <c r="F1142" s="268">
        <v>0</v>
      </c>
      <c r="G1142" s="350"/>
      <c r="H1142" s="352">
        <v>0.97614175114335111</v>
      </c>
      <c r="I1142" s="328"/>
      <c r="J1142" s="260">
        <f t="shared" si="144"/>
        <v>0</v>
      </c>
      <c r="K1142" s="28"/>
      <c r="M1142" s="28"/>
    </row>
    <row r="1143" spans="2:13">
      <c r="B1143" s="346"/>
      <c r="C1143" s="569">
        <f t="shared" si="145"/>
        <v>40</v>
      </c>
      <c r="D1143" s="615" t="str">
        <f t="shared" si="145"/>
        <v>その他の対個人サービス</v>
      </c>
      <c r="E1143" s="350"/>
      <c r="F1143" s="268">
        <v>0</v>
      </c>
      <c r="G1143" s="350"/>
      <c r="H1143" s="352">
        <v>0.99827422576128666</v>
      </c>
      <c r="I1143" s="328"/>
      <c r="J1143" s="260">
        <f t="shared" si="144"/>
        <v>0</v>
      </c>
      <c r="K1143" s="28"/>
      <c r="M1143" s="28"/>
    </row>
    <row r="1144" spans="2:13">
      <c r="B1144" s="346"/>
      <c r="C1144" s="569">
        <f t="shared" ref="C1144:D1145" si="146">C45</f>
        <v>41</v>
      </c>
      <c r="D1144" s="615" t="str">
        <f t="shared" si="146"/>
        <v>事務用品</v>
      </c>
      <c r="E1144" s="350"/>
      <c r="F1144" s="268">
        <v>0</v>
      </c>
      <c r="G1144" s="350"/>
      <c r="H1144" s="352">
        <v>1</v>
      </c>
      <c r="I1144" s="328"/>
      <c r="J1144" s="260">
        <f t="shared" si="144"/>
        <v>0</v>
      </c>
      <c r="K1144" s="28"/>
      <c r="M1144" s="28"/>
    </row>
    <row r="1145" spans="2:13" ht="12.75" thickBot="1">
      <c r="B1145" s="347"/>
      <c r="C1145" s="569">
        <f t="shared" si="146"/>
        <v>42</v>
      </c>
      <c r="D1145" s="615" t="str">
        <f t="shared" si="146"/>
        <v>分類不明</v>
      </c>
      <c r="E1145" s="350"/>
      <c r="F1145" s="266">
        <v>0</v>
      </c>
      <c r="G1145" s="350"/>
      <c r="H1145" s="353">
        <v>0.9835963039133927</v>
      </c>
      <c r="I1145" s="328"/>
      <c r="J1145" s="262">
        <f t="shared" si="144"/>
        <v>0</v>
      </c>
      <c r="K1145" s="28"/>
      <c r="M1145" s="28"/>
    </row>
    <row r="1146" spans="2:13">
      <c r="B1146" s="263" t="s">
        <v>80</v>
      </c>
      <c r="C1146" s="574"/>
      <c r="D1146" s="336"/>
      <c r="E1146" s="28"/>
      <c r="F1146" s="265">
        <f>SUM(F1104:F1145)</f>
        <v>0</v>
      </c>
      <c r="G1146" s="28"/>
      <c r="H1146" s="115"/>
      <c r="I1146" s="28"/>
      <c r="J1146" s="266">
        <f>SUM(J1104:J1145)</f>
        <v>0</v>
      </c>
      <c r="K1146" s="28"/>
      <c r="M1146" s="28"/>
    </row>
    <row r="1147" spans="2:13" hidden="1">
      <c r="B1147" s="28"/>
      <c r="C1147" s="575"/>
      <c r="D1147" s="28"/>
      <c r="E1147" s="28"/>
      <c r="F1147" s="115"/>
      <c r="G1147" s="28"/>
      <c r="H1147" s="115"/>
      <c r="I1147" s="28"/>
      <c r="J1147" s="115"/>
      <c r="K1147" s="28"/>
      <c r="M1147" s="28"/>
    </row>
    <row r="1148" spans="2:13" ht="14.25">
      <c r="B1148" s="31" t="s">
        <v>379</v>
      </c>
      <c r="C1148" s="571"/>
      <c r="D1148" s="28"/>
      <c r="K1148" s="28"/>
      <c r="M1148" s="28"/>
    </row>
    <row r="1149" spans="2:13" ht="61.35" customHeight="1" thickBot="1">
      <c r="B1149" s="235"/>
      <c r="C1149" s="573" t="s">
        <v>380</v>
      </c>
      <c r="D1149" s="237" t="s">
        <v>56</v>
      </c>
      <c r="F1149" s="238" t="s">
        <v>376</v>
      </c>
      <c r="H1149" s="238" t="s">
        <v>381</v>
      </c>
      <c r="J1149" s="238" t="s">
        <v>382</v>
      </c>
      <c r="K1149" s="28"/>
      <c r="M1149" s="28"/>
    </row>
    <row r="1150" spans="2:13">
      <c r="B1150" s="344" t="s">
        <v>70</v>
      </c>
      <c r="C1150" s="568">
        <f t="shared" ref="C1150:D1169" si="147">C5</f>
        <v>1</v>
      </c>
      <c r="D1150" s="614" t="str">
        <f t="shared" si="147"/>
        <v>農業</v>
      </c>
      <c r="E1150" s="350"/>
      <c r="F1150" s="267">
        <f t="array" ref="F1150:F1191">+$F$47:$F$88</f>
        <v>0</v>
      </c>
      <c r="G1150" s="350"/>
      <c r="H1150" s="351">
        <f t="array" ref="H1150:H1191">+係数!$F$45:$F$86</f>
        <v>0.18710799345445503</v>
      </c>
      <c r="I1150" s="328"/>
      <c r="J1150" s="258">
        <f t="shared" ref="J1150:J1191" si="148">F1150*H1150</f>
        <v>0</v>
      </c>
      <c r="K1150" s="28"/>
      <c r="M1150" s="28"/>
    </row>
    <row r="1151" spans="2:13">
      <c r="B1151" s="345"/>
      <c r="C1151" s="569">
        <f t="shared" si="147"/>
        <v>2</v>
      </c>
      <c r="D1151" s="615" t="str">
        <f t="shared" si="147"/>
        <v>林業</v>
      </c>
      <c r="E1151" s="350"/>
      <c r="F1151" s="268">
        <v>0</v>
      </c>
      <c r="G1151" s="350"/>
      <c r="H1151" s="352">
        <v>0.15940315812839839</v>
      </c>
      <c r="I1151" s="328"/>
      <c r="J1151" s="260">
        <f t="shared" si="148"/>
        <v>0</v>
      </c>
      <c r="K1151" s="28"/>
      <c r="M1151" s="28"/>
    </row>
    <row r="1152" spans="2:13">
      <c r="B1152" s="345"/>
      <c r="C1152" s="569">
        <f t="shared" si="147"/>
        <v>3</v>
      </c>
      <c r="D1152" s="615" t="str">
        <f t="shared" si="147"/>
        <v>漁業</v>
      </c>
      <c r="E1152" s="350"/>
      <c r="F1152" s="268">
        <v>0</v>
      </c>
      <c r="G1152" s="350"/>
      <c r="H1152" s="352">
        <v>0.1392265800877448</v>
      </c>
      <c r="I1152" s="328"/>
      <c r="J1152" s="260">
        <f t="shared" si="148"/>
        <v>0</v>
      </c>
      <c r="K1152" s="28"/>
      <c r="M1152" s="28"/>
    </row>
    <row r="1153" spans="2:13">
      <c r="B1153" s="345"/>
      <c r="C1153" s="569">
        <f t="shared" si="147"/>
        <v>4</v>
      </c>
      <c r="D1153" s="615" t="str">
        <f t="shared" si="147"/>
        <v>鉱業</v>
      </c>
      <c r="E1153" s="350"/>
      <c r="F1153" s="268">
        <v>0</v>
      </c>
      <c r="G1153" s="350"/>
      <c r="H1153" s="352">
        <v>0.96550309882182739</v>
      </c>
      <c r="I1153" s="328"/>
      <c r="J1153" s="260">
        <f t="shared" si="148"/>
        <v>0</v>
      </c>
      <c r="K1153" s="28"/>
      <c r="M1153" s="28"/>
    </row>
    <row r="1154" spans="2:13">
      <c r="B1154" s="345"/>
      <c r="C1154" s="569">
        <f t="shared" si="147"/>
        <v>5</v>
      </c>
      <c r="D1154" s="615" t="str">
        <f t="shared" si="147"/>
        <v>飲食料品</v>
      </c>
      <c r="E1154" s="350"/>
      <c r="F1154" s="268">
        <v>0</v>
      </c>
      <c r="G1154" s="350"/>
      <c r="H1154" s="352">
        <v>0.17157133601952196</v>
      </c>
      <c r="I1154" s="328"/>
      <c r="J1154" s="260">
        <f t="shared" si="148"/>
        <v>0</v>
      </c>
      <c r="K1154" s="28"/>
      <c r="M1154" s="28"/>
    </row>
    <row r="1155" spans="2:13">
      <c r="B1155" s="345"/>
      <c r="C1155" s="569">
        <f t="shared" si="147"/>
        <v>6</v>
      </c>
      <c r="D1155" s="615" t="str">
        <f t="shared" si="147"/>
        <v>繊維製品</v>
      </c>
      <c r="E1155" s="350"/>
      <c r="F1155" s="268">
        <v>0</v>
      </c>
      <c r="G1155" s="350"/>
      <c r="H1155" s="352">
        <v>0.63914204978469702</v>
      </c>
      <c r="I1155" s="328"/>
      <c r="J1155" s="260">
        <f t="shared" si="148"/>
        <v>0</v>
      </c>
      <c r="K1155" s="28"/>
      <c r="M1155" s="28"/>
    </row>
    <row r="1156" spans="2:13">
      <c r="B1156" s="345"/>
      <c r="C1156" s="569">
        <f t="shared" si="147"/>
        <v>7</v>
      </c>
      <c r="D1156" s="615" t="str">
        <f t="shared" si="147"/>
        <v>パルプ・紙・木製品</v>
      </c>
      <c r="E1156" s="350"/>
      <c r="F1156" s="268">
        <v>0</v>
      </c>
      <c r="G1156" s="350"/>
      <c r="H1156" s="352">
        <v>0.18454460122345506</v>
      </c>
      <c r="I1156" s="328"/>
      <c r="J1156" s="260">
        <f t="shared" si="148"/>
        <v>0</v>
      </c>
      <c r="K1156" s="28"/>
      <c r="M1156" s="28"/>
    </row>
    <row r="1157" spans="2:13">
      <c r="B1157" s="345"/>
      <c r="C1157" s="569">
        <f t="shared" si="147"/>
        <v>8</v>
      </c>
      <c r="D1157" s="615" t="str">
        <f t="shared" si="147"/>
        <v>化学製品</v>
      </c>
      <c r="E1157" s="350"/>
      <c r="F1157" s="268">
        <v>0</v>
      </c>
      <c r="G1157" s="350"/>
      <c r="H1157" s="352">
        <v>0.26356648082505768</v>
      </c>
      <c r="I1157" s="328"/>
      <c r="J1157" s="260">
        <f t="shared" si="148"/>
        <v>0</v>
      </c>
      <c r="K1157" s="28"/>
      <c r="M1157" s="28"/>
    </row>
    <row r="1158" spans="2:13">
      <c r="B1158" s="345"/>
      <c r="C1158" s="569">
        <f t="shared" si="147"/>
        <v>9</v>
      </c>
      <c r="D1158" s="615" t="str">
        <f t="shared" si="147"/>
        <v>石油・石炭製品</v>
      </c>
      <c r="E1158" s="350"/>
      <c r="F1158" s="268">
        <v>0</v>
      </c>
      <c r="G1158" s="350"/>
      <c r="H1158" s="352">
        <v>0.18012568671934739</v>
      </c>
      <c r="I1158" s="328"/>
      <c r="J1158" s="260">
        <f t="shared" si="148"/>
        <v>0</v>
      </c>
      <c r="K1158" s="28"/>
      <c r="M1158" s="28"/>
    </row>
    <row r="1159" spans="2:13">
      <c r="B1159" s="346"/>
      <c r="C1159" s="569">
        <f t="shared" si="147"/>
        <v>10</v>
      </c>
      <c r="D1159" s="615" t="str">
        <f t="shared" si="147"/>
        <v>プラスチック・ゴム製品</v>
      </c>
      <c r="E1159" s="350"/>
      <c r="F1159" s="268">
        <v>0</v>
      </c>
      <c r="G1159" s="350"/>
      <c r="H1159" s="352">
        <v>0.14610966258097227</v>
      </c>
      <c r="I1159" s="328"/>
      <c r="J1159" s="260">
        <f t="shared" si="148"/>
        <v>0</v>
      </c>
      <c r="K1159" s="28"/>
      <c r="M1159" s="28"/>
    </row>
    <row r="1160" spans="2:13">
      <c r="B1160" s="346"/>
      <c r="C1160" s="569">
        <f t="shared" si="147"/>
        <v>11</v>
      </c>
      <c r="D1160" s="615" t="str">
        <f t="shared" si="147"/>
        <v>窯業・土石製品</v>
      </c>
      <c r="E1160" s="350"/>
      <c r="F1160" s="268">
        <v>0</v>
      </c>
      <c r="G1160" s="350"/>
      <c r="H1160" s="352">
        <v>0.12098604645862847</v>
      </c>
      <c r="I1160" s="328"/>
      <c r="J1160" s="260">
        <f t="shared" si="148"/>
        <v>0</v>
      </c>
      <c r="K1160" s="28"/>
      <c r="M1160" s="28"/>
    </row>
    <row r="1161" spans="2:13">
      <c r="B1161" s="346"/>
      <c r="C1161" s="569">
        <f t="shared" si="147"/>
        <v>12</v>
      </c>
      <c r="D1161" s="615" t="str">
        <f t="shared" si="147"/>
        <v>鉄鋼</v>
      </c>
      <c r="E1161" s="350"/>
      <c r="F1161" s="268">
        <v>0</v>
      </c>
      <c r="G1161" s="350"/>
      <c r="H1161" s="352">
        <v>4.1687568014257798E-2</v>
      </c>
      <c r="I1161" s="328"/>
      <c r="J1161" s="260">
        <f t="shared" si="148"/>
        <v>0</v>
      </c>
      <c r="K1161" s="28"/>
      <c r="M1161" s="28"/>
    </row>
    <row r="1162" spans="2:13">
      <c r="B1162" s="346"/>
      <c r="C1162" s="569">
        <f t="shared" si="147"/>
        <v>13</v>
      </c>
      <c r="D1162" s="615" t="str">
        <f t="shared" si="147"/>
        <v>非鉄金属</v>
      </c>
      <c r="E1162" s="350"/>
      <c r="F1162" s="268">
        <v>0</v>
      </c>
      <c r="G1162" s="350"/>
      <c r="H1162" s="352">
        <v>0.36639135076237134</v>
      </c>
      <c r="I1162" s="328"/>
      <c r="J1162" s="260">
        <f t="shared" si="148"/>
        <v>0</v>
      </c>
      <c r="K1162" s="28"/>
      <c r="M1162" s="28"/>
    </row>
    <row r="1163" spans="2:13">
      <c r="B1163" s="346"/>
      <c r="C1163" s="569">
        <f t="shared" si="147"/>
        <v>14</v>
      </c>
      <c r="D1163" s="615" t="str">
        <f t="shared" si="147"/>
        <v>金属製品</v>
      </c>
      <c r="E1163" s="350"/>
      <c r="F1163" s="268">
        <v>0</v>
      </c>
      <c r="G1163" s="350"/>
      <c r="H1163" s="352">
        <v>0.10292247815113396</v>
      </c>
      <c r="I1163" s="328"/>
      <c r="J1163" s="260">
        <f t="shared" si="148"/>
        <v>0</v>
      </c>
      <c r="K1163" s="28"/>
      <c r="M1163" s="28"/>
    </row>
    <row r="1164" spans="2:13">
      <c r="B1164" s="346"/>
      <c r="C1164" s="569">
        <f t="shared" si="147"/>
        <v>15</v>
      </c>
      <c r="D1164" s="615" t="str">
        <f t="shared" si="147"/>
        <v>はん用機械</v>
      </c>
      <c r="E1164" s="350"/>
      <c r="F1164" s="268">
        <v>0</v>
      </c>
      <c r="G1164" s="350"/>
      <c r="H1164" s="352">
        <v>0.17915466744391872</v>
      </c>
      <c r="I1164" s="328"/>
      <c r="J1164" s="260">
        <f t="shared" si="148"/>
        <v>0</v>
      </c>
      <c r="K1164" s="28"/>
      <c r="M1164" s="28"/>
    </row>
    <row r="1165" spans="2:13">
      <c r="B1165" s="346"/>
      <c r="C1165" s="569">
        <f t="shared" si="147"/>
        <v>16</v>
      </c>
      <c r="D1165" s="615" t="str">
        <f t="shared" si="147"/>
        <v>生産用機械</v>
      </c>
      <c r="E1165" s="350"/>
      <c r="F1165" s="268">
        <v>0</v>
      </c>
      <c r="G1165" s="350"/>
      <c r="H1165" s="352">
        <v>0.16472399198828694</v>
      </c>
      <c r="I1165" s="328"/>
      <c r="J1165" s="260">
        <f t="shared" si="148"/>
        <v>0</v>
      </c>
      <c r="K1165" s="28"/>
      <c r="M1165" s="28"/>
    </row>
    <row r="1166" spans="2:13">
      <c r="B1166" s="346"/>
      <c r="C1166" s="569">
        <f t="shared" si="147"/>
        <v>17</v>
      </c>
      <c r="D1166" s="615" t="str">
        <f t="shared" si="147"/>
        <v>業務用機械</v>
      </c>
      <c r="E1166" s="350"/>
      <c r="F1166" s="268">
        <v>0</v>
      </c>
      <c r="G1166" s="350"/>
      <c r="H1166" s="352">
        <v>0.30334519955050082</v>
      </c>
      <c r="I1166" s="328"/>
      <c r="J1166" s="260">
        <f t="shared" si="148"/>
        <v>0</v>
      </c>
      <c r="K1166" s="28"/>
      <c r="M1166" s="28"/>
    </row>
    <row r="1167" spans="2:13">
      <c r="B1167" s="346"/>
      <c r="C1167" s="569">
        <f t="shared" si="147"/>
        <v>18</v>
      </c>
      <c r="D1167" s="615" t="str">
        <f t="shared" si="147"/>
        <v>電子部品</v>
      </c>
      <c r="E1167" s="350"/>
      <c r="F1167" s="268">
        <v>0</v>
      </c>
      <c r="G1167" s="350"/>
      <c r="H1167" s="352">
        <v>0.36752867469927381</v>
      </c>
      <c r="I1167" s="328"/>
      <c r="J1167" s="260">
        <f t="shared" si="148"/>
        <v>0</v>
      </c>
      <c r="K1167" s="28"/>
      <c r="M1167" s="28"/>
    </row>
    <row r="1168" spans="2:13">
      <c r="B1168" s="346"/>
      <c r="C1168" s="569">
        <f t="shared" si="147"/>
        <v>19</v>
      </c>
      <c r="D1168" s="615" t="str">
        <f t="shared" si="147"/>
        <v>電気機械</v>
      </c>
      <c r="E1168" s="350"/>
      <c r="F1168" s="268">
        <v>0</v>
      </c>
      <c r="G1168" s="350"/>
      <c r="H1168" s="352">
        <v>0.32754449894617638</v>
      </c>
      <c r="I1168" s="328"/>
      <c r="J1168" s="260">
        <f t="shared" si="148"/>
        <v>0</v>
      </c>
      <c r="K1168" s="28"/>
      <c r="M1168" s="28"/>
    </row>
    <row r="1169" spans="2:13">
      <c r="B1169" s="346"/>
      <c r="C1169" s="569">
        <f t="shared" si="147"/>
        <v>20</v>
      </c>
      <c r="D1169" s="615" t="str">
        <f t="shared" si="147"/>
        <v>情報通信機器</v>
      </c>
      <c r="E1169" s="350"/>
      <c r="F1169" s="268">
        <v>0</v>
      </c>
      <c r="G1169" s="350"/>
      <c r="H1169" s="352">
        <v>0.6297642449609534</v>
      </c>
      <c r="I1169" s="328"/>
      <c r="J1169" s="260">
        <f t="shared" si="148"/>
        <v>0</v>
      </c>
      <c r="K1169" s="28"/>
      <c r="M1169" s="28"/>
    </row>
    <row r="1170" spans="2:13">
      <c r="B1170" s="346"/>
      <c r="C1170" s="569">
        <f t="shared" ref="C1170:D1189" si="149">C25</f>
        <v>21</v>
      </c>
      <c r="D1170" s="615" t="str">
        <f t="shared" si="149"/>
        <v>輸送機械</v>
      </c>
      <c r="E1170" s="350"/>
      <c r="F1170" s="268">
        <v>0</v>
      </c>
      <c r="G1170" s="350"/>
      <c r="H1170" s="352">
        <v>0.1128167300305101</v>
      </c>
      <c r="I1170" s="328"/>
      <c r="J1170" s="260">
        <f t="shared" si="148"/>
        <v>0</v>
      </c>
      <c r="K1170" s="28"/>
      <c r="M1170" s="28"/>
    </row>
    <row r="1171" spans="2:13">
      <c r="B1171" s="346"/>
      <c r="C1171" s="569">
        <f t="shared" si="149"/>
        <v>22</v>
      </c>
      <c r="D1171" s="615" t="str">
        <f t="shared" si="149"/>
        <v>その他の製造工業製品</v>
      </c>
      <c r="E1171" s="350"/>
      <c r="F1171" s="268">
        <v>0</v>
      </c>
      <c r="G1171" s="350"/>
      <c r="H1171" s="352">
        <v>0.27420834357707391</v>
      </c>
      <c r="I1171" s="328"/>
      <c r="J1171" s="260">
        <f t="shared" si="148"/>
        <v>0</v>
      </c>
      <c r="K1171" s="28"/>
      <c r="M1171" s="28"/>
    </row>
    <row r="1172" spans="2:13">
      <c r="B1172" s="346"/>
      <c r="C1172" s="569">
        <f t="shared" si="149"/>
        <v>23</v>
      </c>
      <c r="D1172" s="615" t="str">
        <f t="shared" si="149"/>
        <v>建設</v>
      </c>
      <c r="E1172" s="350"/>
      <c r="F1172" s="268">
        <v>0</v>
      </c>
      <c r="G1172" s="350"/>
      <c r="H1172" s="352">
        <v>0</v>
      </c>
      <c r="I1172" s="328"/>
      <c r="J1172" s="260">
        <f t="shared" si="148"/>
        <v>0</v>
      </c>
      <c r="K1172" s="28"/>
      <c r="M1172" s="28"/>
    </row>
    <row r="1173" spans="2:13">
      <c r="B1173" s="346"/>
      <c r="C1173" s="569">
        <f t="shared" si="149"/>
        <v>24</v>
      </c>
      <c r="D1173" s="615" t="str">
        <f t="shared" si="149"/>
        <v>電力・ガス・熱供給</v>
      </c>
      <c r="E1173" s="350"/>
      <c r="F1173" s="268">
        <v>0</v>
      </c>
      <c r="G1173" s="350"/>
      <c r="H1173" s="352">
        <v>7.2647271583792291E-5</v>
      </c>
      <c r="I1173" s="328"/>
      <c r="J1173" s="260">
        <f t="shared" si="148"/>
        <v>0</v>
      </c>
      <c r="K1173" s="28"/>
      <c r="M1173" s="28"/>
    </row>
    <row r="1174" spans="2:13">
      <c r="B1174" s="346"/>
      <c r="C1174" s="569">
        <f t="shared" si="149"/>
        <v>25</v>
      </c>
      <c r="D1174" s="615" t="str">
        <f t="shared" si="149"/>
        <v>水道</v>
      </c>
      <c r="E1174" s="350"/>
      <c r="F1174" s="268">
        <v>0</v>
      </c>
      <c r="G1174" s="350"/>
      <c r="H1174" s="352">
        <v>3.4214193011294957E-4</v>
      </c>
      <c r="I1174" s="328"/>
      <c r="J1174" s="260">
        <f t="shared" si="148"/>
        <v>0</v>
      </c>
      <c r="K1174" s="28"/>
      <c r="M1174" s="28"/>
    </row>
    <row r="1175" spans="2:13">
      <c r="B1175" s="346"/>
      <c r="C1175" s="569">
        <f t="shared" si="149"/>
        <v>26</v>
      </c>
      <c r="D1175" s="615" t="str">
        <f t="shared" si="149"/>
        <v>廃棄物処理</v>
      </c>
      <c r="E1175" s="350"/>
      <c r="F1175" s="268">
        <v>0</v>
      </c>
      <c r="G1175" s="350"/>
      <c r="H1175" s="352">
        <v>6.2728036078350837E-5</v>
      </c>
      <c r="I1175" s="328"/>
      <c r="J1175" s="260">
        <f t="shared" si="148"/>
        <v>0</v>
      </c>
      <c r="K1175" s="28"/>
      <c r="M1175" s="28"/>
    </row>
    <row r="1176" spans="2:13">
      <c r="B1176" s="346"/>
      <c r="C1176" s="569">
        <f t="shared" si="149"/>
        <v>27</v>
      </c>
      <c r="D1176" s="615" t="str">
        <f t="shared" si="149"/>
        <v>商業</v>
      </c>
      <c r="E1176" s="350"/>
      <c r="F1176" s="268">
        <v>0</v>
      </c>
      <c r="G1176" s="350"/>
      <c r="H1176" s="352">
        <v>2.006826165529513E-3</v>
      </c>
      <c r="I1176" s="328"/>
      <c r="J1176" s="260">
        <f t="shared" si="148"/>
        <v>0</v>
      </c>
      <c r="K1176" s="28"/>
      <c r="M1176" s="28"/>
    </row>
    <row r="1177" spans="2:13">
      <c r="B1177" s="346"/>
      <c r="C1177" s="569">
        <f t="shared" si="149"/>
        <v>28</v>
      </c>
      <c r="D1177" s="615" t="str">
        <f t="shared" si="149"/>
        <v>金融・保険</v>
      </c>
      <c r="E1177" s="350"/>
      <c r="F1177" s="268">
        <v>0</v>
      </c>
      <c r="G1177" s="350"/>
      <c r="H1177" s="352">
        <v>4.0015648067176397E-2</v>
      </c>
      <c r="I1177" s="328"/>
      <c r="J1177" s="260">
        <f t="shared" si="148"/>
        <v>0</v>
      </c>
      <c r="K1177" s="28"/>
      <c r="M1177" s="28"/>
    </row>
    <row r="1178" spans="2:13">
      <c r="B1178" s="346"/>
      <c r="C1178" s="569">
        <f t="shared" si="149"/>
        <v>29</v>
      </c>
      <c r="D1178" s="615" t="str">
        <f t="shared" si="149"/>
        <v>不動産</v>
      </c>
      <c r="E1178" s="350"/>
      <c r="F1178" s="268">
        <v>0</v>
      </c>
      <c r="G1178" s="350"/>
      <c r="H1178" s="352">
        <v>2.1955310072925736E-5</v>
      </c>
      <c r="I1178" s="328"/>
      <c r="J1178" s="260">
        <f t="shared" si="148"/>
        <v>0</v>
      </c>
      <c r="K1178" s="28"/>
      <c r="M1178" s="28"/>
    </row>
    <row r="1179" spans="2:13">
      <c r="B1179" s="346"/>
      <c r="C1179" s="569">
        <f t="shared" si="149"/>
        <v>30</v>
      </c>
      <c r="D1179" s="615" t="str">
        <f t="shared" si="149"/>
        <v>運輸・郵便</v>
      </c>
      <c r="E1179" s="350"/>
      <c r="F1179" s="268">
        <v>0</v>
      </c>
      <c r="G1179" s="350"/>
      <c r="H1179" s="352">
        <v>8.6952475589064271E-2</v>
      </c>
      <c r="I1179" s="328"/>
      <c r="J1179" s="260">
        <f t="shared" si="148"/>
        <v>0</v>
      </c>
      <c r="K1179" s="28"/>
      <c r="M1179" s="28"/>
    </row>
    <row r="1180" spans="2:13">
      <c r="B1180" s="346"/>
      <c r="C1180" s="569">
        <f t="shared" si="149"/>
        <v>31</v>
      </c>
      <c r="D1180" s="615" t="str">
        <f t="shared" si="149"/>
        <v>情報通信</v>
      </c>
      <c r="E1180" s="350"/>
      <c r="F1180" s="268">
        <v>0</v>
      </c>
      <c r="G1180" s="350"/>
      <c r="H1180" s="352">
        <v>4.4894837425027249E-2</v>
      </c>
      <c r="I1180" s="328"/>
      <c r="J1180" s="260">
        <f t="shared" si="148"/>
        <v>0</v>
      </c>
      <c r="K1180" s="28"/>
      <c r="M1180" s="28"/>
    </row>
    <row r="1181" spans="2:13">
      <c r="B1181" s="346"/>
      <c r="C1181" s="569">
        <f t="shared" si="149"/>
        <v>32</v>
      </c>
      <c r="D1181" s="615" t="str">
        <f t="shared" si="149"/>
        <v>公務</v>
      </c>
      <c r="E1181" s="350"/>
      <c r="F1181" s="268">
        <v>0</v>
      </c>
      <c r="G1181" s="350"/>
      <c r="H1181" s="352">
        <v>0</v>
      </c>
      <c r="I1181" s="328"/>
      <c r="J1181" s="260">
        <f t="shared" si="148"/>
        <v>0</v>
      </c>
      <c r="K1181" s="28"/>
      <c r="M1181" s="28"/>
    </row>
    <row r="1182" spans="2:13">
      <c r="B1182" s="346"/>
      <c r="C1182" s="569">
        <f t="shared" si="149"/>
        <v>33</v>
      </c>
      <c r="D1182" s="615" t="str">
        <f t="shared" si="149"/>
        <v>教育・研究</v>
      </c>
      <c r="E1182" s="350"/>
      <c r="F1182" s="268">
        <v>0</v>
      </c>
      <c r="G1182" s="350"/>
      <c r="H1182" s="352">
        <v>4.5971204392235065E-2</v>
      </c>
      <c r="I1182" s="328"/>
      <c r="J1182" s="260">
        <f t="shared" si="148"/>
        <v>0</v>
      </c>
      <c r="K1182" s="28"/>
      <c r="M1182" s="28"/>
    </row>
    <row r="1183" spans="2:13">
      <c r="B1183" s="346"/>
      <c r="C1183" s="569">
        <f t="shared" si="149"/>
        <v>34</v>
      </c>
      <c r="D1183" s="615" t="str">
        <f t="shared" si="149"/>
        <v>医療・福祉</v>
      </c>
      <c r="E1183" s="350"/>
      <c r="F1183" s="268">
        <v>0</v>
      </c>
      <c r="G1183" s="350"/>
      <c r="H1183" s="352">
        <v>5.3554224627785762E-5</v>
      </c>
      <c r="I1183" s="328"/>
      <c r="J1183" s="260">
        <f t="shared" si="148"/>
        <v>0</v>
      </c>
      <c r="K1183" s="28"/>
      <c r="M1183" s="28"/>
    </row>
    <row r="1184" spans="2:13">
      <c r="B1184" s="346"/>
      <c r="C1184" s="569">
        <f t="shared" si="149"/>
        <v>35</v>
      </c>
      <c r="D1184" s="615" t="str">
        <f t="shared" si="149"/>
        <v>他に分類されない会員制団体</v>
      </c>
      <c r="E1184" s="350"/>
      <c r="F1184" s="268">
        <v>0</v>
      </c>
      <c r="G1184" s="350"/>
      <c r="H1184" s="352">
        <v>2.8766183426118759E-2</v>
      </c>
      <c r="I1184" s="328"/>
      <c r="J1184" s="260">
        <f t="shared" si="148"/>
        <v>0</v>
      </c>
      <c r="K1184" s="28"/>
      <c r="M1184" s="28"/>
    </row>
    <row r="1185" spans="2:18">
      <c r="B1185" s="346"/>
      <c r="C1185" s="569">
        <f t="shared" si="149"/>
        <v>36</v>
      </c>
      <c r="D1185" s="615" t="str">
        <f t="shared" si="149"/>
        <v>対事業所サービス</v>
      </c>
      <c r="E1185" s="350"/>
      <c r="F1185" s="268">
        <v>0</v>
      </c>
      <c r="G1185" s="350"/>
      <c r="H1185" s="352">
        <v>5.0344410894964296E-2</v>
      </c>
      <c r="I1185" s="328"/>
      <c r="J1185" s="260">
        <f t="shared" si="148"/>
        <v>0</v>
      </c>
      <c r="K1185" s="28"/>
      <c r="M1185" s="28"/>
    </row>
    <row r="1186" spans="2:18">
      <c r="B1186" s="346"/>
      <c r="C1186" s="569">
        <f t="shared" si="149"/>
        <v>37</v>
      </c>
      <c r="D1186" s="615" t="str">
        <f t="shared" si="149"/>
        <v>宿泊業</v>
      </c>
      <c r="E1186" s="350"/>
      <c r="F1186" s="268">
        <v>0</v>
      </c>
      <c r="G1186" s="350"/>
      <c r="H1186" s="352">
        <v>0.12330871999806366</v>
      </c>
      <c r="I1186" s="328"/>
      <c r="J1186" s="260">
        <f t="shared" si="148"/>
        <v>0</v>
      </c>
      <c r="K1186" s="28"/>
      <c r="M1186" s="28"/>
    </row>
    <row r="1187" spans="2:18">
      <c r="B1187" s="346"/>
      <c r="C1187" s="569">
        <f t="shared" si="149"/>
        <v>38</v>
      </c>
      <c r="D1187" s="615" t="str">
        <f t="shared" si="149"/>
        <v>飲食サービス</v>
      </c>
      <c r="E1187" s="350"/>
      <c r="F1187" s="268">
        <v>0</v>
      </c>
      <c r="G1187" s="350"/>
      <c r="H1187" s="352">
        <v>1.6284566364451202E-2</v>
      </c>
      <c r="I1187" s="328"/>
      <c r="J1187" s="260">
        <f t="shared" si="148"/>
        <v>0</v>
      </c>
      <c r="K1187" s="28"/>
      <c r="M1187" s="28"/>
    </row>
    <row r="1188" spans="2:18">
      <c r="B1188" s="346"/>
      <c r="C1188" s="569">
        <f t="shared" si="149"/>
        <v>39</v>
      </c>
      <c r="D1188" s="615" t="str">
        <f t="shared" si="149"/>
        <v>娯楽サービス</v>
      </c>
      <c r="E1188" s="350"/>
      <c r="F1188" s="268">
        <v>0</v>
      </c>
      <c r="G1188" s="350"/>
      <c r="H1188" s="352">
        <v>2.187871254260141E-2</v>
      </c>
      <c r="I1188" s="328"/>
      <c r="J1188" s="260">
        <f t="shared" si="148"/>
        <v>0</v>
      </c>
      <c r="K1188" s="28"/>
      <c r="M1188" s="28"/>
    </row>
    <row r="1189" spans="2:18">
      <c r="B1189" s="346"/>
      <c r="C1189" s="569">
        <f t="shared" si="149"/>
        <v>40</v>
      </c>
      <c r="D1189" s="615" t="str">
        <f t="shared" si="149"/>
        <v>その他の対個人サービス</v>
      </c>
      <c r="E1189" s="350"/>
      <c r="F1189" s="268">
        <v>0</v>
      </c>
      <c r="G1189" s="350"/>
      <c r="H1189" s="352">
        <v>1.4745862156949857E-3</v>
      </c>
      <c r="I1189" s="328"/>
      <c r="J1189" s="260">
        <f t="shared" si="148"/>
        <v>0</v>
      </c>
      <c r="K1189" s="28"/>
      <c r="M1189" s="28"/>
    </row>
    <row r="1190" spans="2:18">
      <c r="B1190" s="346"/>
      <c r="C1190" s="569">
        <f t="shared" ref="C1190:D1191" si="150">C45</f>
        <v>41</v>
      </c>
      <c r="D1190" s="615" t="str">
        <f t="shared" si="150"/>
        <v>事務用品</v>
      </c>
      <c r="E1190" s="350"/>
      <c r="F1190" s="268">
        <v>0</v>
      </c>
      <c r="G1190" s="350"/>
      <c r="H1190" s="352">
        <v>0</v>
      </c>
      <c r="I1190" s="328"/>
      <c r="J1190" s="260">
        <f t="shared" si="148"/>
        <v>0</v>
      </c>
      <c r="K1190" s="28"/>
      <c r="M1190" s="28"/>
    </row>
    <row r="1191" spans="2:18" ht="12.75" thickBot="1">
      <c r="B1191" s="347"/>
      <c r="C1191" s="569">
        <f t="shared" si="150"/>
        <v>42</v>
      </c>
      <c r="D1191" s="615" t="str">
        <f t="shared" si="150"/>
        <v>分類不明</v>
      </c>
      <c r="E1191" s="350"/>
      <c r="F1191" s="266">
        <v>0</v>
      </c>
      <c r="G1191" s="350"/>
      <c r="H1191" s="353">
        <v>1.0816712873457326E-2</v>
      </c>
      <c r="I1191" s="328"/>
      <c r="J1191" s="262">
        <f t="shared" si="148"/>
        <v>0</v>
      </c>
      <c r="K1191" s="28"/>
      <c r="M1191" s="28"/>
    </row>
    <row r="1192" spans="2:18">
      <c r="B1192" s="263" t="s">
        <v>80</v>
      </c>
      <c r="C1192" s="574"/>
      <c r="D1192" s="336"/>
      <c r="E1192" s="28"/>
      <c r="F1192" s="265">
        <f>SUM(F1150:F1191)</f>
        <v>0</v>
      </c>
      <c r="G1192" s="28"/>
      <c r="H1192" s="115"/>
      <c r="I1192" s="28"/>
      <c r="J1192" s="265">
        <f>SUM(J1150:J1191)</f>
        <v>0</v>
      </c>
      <c r="K1192" s="28"/>
      <c r="M1192" s="28"/>
    </row>
    <row r="1193" spans="2:18">
      <c r="B1193" s="28"/>
      <c r="C1193" s="575"/>
      <c r="D1193" s="28"/>
      <c r="E1193" s="28"/>
      <c r="F1193" s="115"/>
      <c r="G1193" s="28"/>
      <c r="H1193" s="115"/>
      <c r="I1193" s="28"/>
      <c r="J1193" s="115"/>
      <c r="K1193" s="28"/>
      <c r="M1193" s="28"/>
    </row>
    <row r="1194" spans="2:18" ht="14.25">
      <c r="B1194" s="31" t="s">
        <v>338</v>
      </c>
      <c r="C1194" s="571"/>
      <c r="D1194" s="28"/>
      <c r="K1194" s="28"/>
      <c r="O1194" s="28"/>
      <c r="P1194" s="115"/>
    </row>
    <row r="1195" spans="2:18" ht="51.4" customHeight="1" thickBot="1">
      <c r="B1195" s="235"/>
      <c r="C1195" s="573" t="s">
        <v>383</v>
      </c>
      <c r="D1195" s="237" t="s">
        <v>56</v>
      </c>
      <c r="F1195" s="238" t="s">
        <v>339</v>
      </c>
      <c r="H1195" s="238" t="s">
        <v>340</v>
      </c>
      <c r="J1195" s="238" t="s">
        <v>365</v>
      </c>
      <c r="L1195" s="238" t="s">
        <v>366</v>
      </c>
      <c r="N1195" s="238" t="s">
        <v>384</v>
      </c>
      <c r="P1195" s="238" t="s">
        <v>341</v>
      </c>
      <c r="R1195" s="238" t="s">
        <v>342</v>
      </c>
    </row>
    <row r="1196" spans="2:18">
      <c r="B1196" s="239" t="s">
        <v>92</v>
      </c>
      <c r="C1196" s="568">
        <f t="shared" ref="C1196:D1215" si="151">C5</f>
        <v>1</v>
      </c>
      <c r="D1196" s="614" t="str">
        <f t="shared" si="151"/>
        <v>農業</v>
      </c>
      <c r="E1196" s="348"/>
      <c r="F1196" s="258">
        <f t="array" ref="F1196:F1237">+$J$1058:$J$1099</f>
        <v>0</v>
      </c>
      <c r="G1196" s="28"/>
      <c r="H1196" s="256">
        <f t="array" ref="H1196:H1279">+$H$963:$H$1046</f>
        <v>0.55922353508560407</v>
      </c>
      <c r="I1196" s="328"/>
      <c r="J1196" s="267">
        <f>$F1196*H1196</f>
        <v>0</v>
      </c>
      <c r="K1196" s="28"/>
      <c r="L1196" s="256">
        <f t="array" ref="L1196:L1279">+$L$963:$L$1046</f>
        <v>0.10017683465959328</v>
      </c>
      <c r="M1196" s="328"/>
      <c r="N1196" s="267">
        <f>$F1196*L1196</f>
        <v>0</v>
      </c>
      <c r="P1196" s="256">
        <f t="array" ref="P1196:P1279">+$P$963:$P$1046</f>
        <v>5.3428181014387913E-2</v>
      </c>
      <c r="Q1196" s="328"/>
      <c r="R1196" s="535">
        <f>$F1196*P1196*100</f>
        <v>0</v>
      </c>
    </row>
    <row r="1197" spans="2:18">
      <c r="B1197" s="243"/>
      <c r="C1197" s="569">
        <f t="shared" si="151"/>
        <v>2</v>
      </c>
      <c r="D1197" s="615" t="str">
        <f t="shared" si="151"/>
        <v>林業</v>
      </c>
      <c r="E1197" s="348"/>
      <c r="F1197" s="260">
        <v>0</v>
      </c>
      <c r="G1197" s="28"/>
      <c r="H1197" s="259">
        <v>0.72096075600472498</v>
      </c>
      <c r="I1197" s="328"/>
      <c r="J1197" s="268">
        <f t="shared" ref="J1197:J1263" si="152">$F1197*H1197</f>
        <v>0</v>
      </c>
      <c r="K1197" s="28"/>
      <c r="L1197" s="259">
        <v>0.26880168001050009</v>
      </c>
      <c r="M1197" s="328"/>
      <c r="N1197" s="268">
        <f t="shared" ref="N1197:N1263" si="153">$F1197*L1197</f>
        <v>0</v>
      </c>
      <c r="P1197" s="259">
        <v>0.12061950387189919</v>
      </c>
      <c r="Q1197" s="328"/>
      <c r="R1197" s="536">
        <f t="shared" ref="R1197:R1260" si="154">$F1197*P1197*100</f>
        <v>0</v>
      </c>
    </row>
    <row r="1198" spans="2:18">
      <c r="B1198" s="243"/>
      <c r="C1198" s="569">
        <f t="shared" si="151"/>
        <v>3</v>
      </c>
      <c r="D1198" s="615" t="str">
        <f t="shared" si="151"/>
        <v>漁業</v>
      </c>
      <c r="E1198" s="348"/>
      <c r="F1198" s="260">
        <v>0</v>
      </c>
      <c r="G1198" s="28"/>
      <c r="H1198" s="259">
        <v>0.60045599812923844</v>
      </c>
      <c r="I1198" s="328"/>
      <c r="J1198" s="268">
        <f t="shared" si="152"/>
        <v>0</v>
      </c>
      <c r="K1198" s="28"/>
      <c r="L1198" s="259">
        <v>0.18161976771377347</v>
      </c>
      <c r="M1198" s="328"/>
      <c r="N1198" s="268">
        <f t="shared" si="153"/>
        <v>0</v>
      </c>
      <c r="P1198" s="259">
        <v>2.7866552342349363E-2</v>
      </c>
      <c r="Q1198" s="328"/>
      <c r="R1198" s="536">
        <f t="shared" si="154"/>
        <v>0</v>
      </c>
    </row>
    <row r="1199" spans="2:18">
      <c r="B1199" s="243"/>
      <c r="C1199" s="569">
        <f t="shared" si="151"/>
        <v>4</v>
      </c>
      <c r="D1199" s="615" t="str">
        <f t="shared" si="151"/>
        <v>鉱業</v>
      </c>
      <c r="E1199" s="348"/>
      <c r="F1199" s="260">
        <v>0</v>
      </c>
      <c r="G1199" s="28"/>
      <c r="H1199" s="259">
        <v>0.46813725490196079</v>
      </c>
      <c r="I1199" s="328"/>
      <c r="J1199" s="268">
        <f t="shared" si="152"/>
        <v>0</v>
      </c>
      <c r="K1199" s="28"/>
      <c r="L1199" s="259">
        <v>0.17144607843137255</v>
      </c>
      <c r="M1199" s="328"/>
      <c r="N1199" s="268">
        <f t="shared" si="153"/>
        <v>0</v>
      </c>
      <c r="P1199" s="259">
        <v>4.295343137254902E-2</v>
      </c>
      <c r="Q1199" s="328"/>
      <c r="R1199" s="536">
        <f t="shared" si="154"/>
        <v>0</v>
      </c>
    </row>
    <row r="1200" spans="2:18">
      <c r="B1200" s="243"/>
      <c r="C1200" s="569">
        <f t="shared" si="151"/>
        <v>5</v>
      </c>
      <c r="D1200" s="615" t="str">
        <f t="shared" si="151"/>
        <v>飲食料品</v>
      </c>
      <c r="E1200" s="348"/>
      <c r="F1200" s="260">
        <v>0</v>
      </c>
      <c r="G1200" s="28"/>
      <c r="H1200" s="259">
        <v>0.31763368477364423</v>
      </c>
      <c r="I1200" s="328"/>
      <c r="J1200" s="268">
        <f t="shared" si="152"/>
        <v>0</v>
      </c>
      <c r="K1200" s="28"/>
      <c r="L1200" s="259">
        <v>0.10301619117347</v>
      </c>
      <c r="M1200" s="328"/>
      <c r="N1200" s="268">
        <f t="shared" si="153"/>
        <v>0</v>
      </c>
      <c r="P1200" s="259">
        <v>3.6711766934890665E-2</v>
      </c>
      <c r="Q1200" s="328"/>
      <c r="R1200" s="536">
        <f t="shared" si="154"/>
        <v>0</v>
      </c>
    </row>
    <row r="1201" spans="2:18">
      <c r="B1201" s="243"/>
      <c r="C1201" s="569">
        <f t="shared" si="151"/>
        <v>6</v>
      </c>
      <c r="D1201" s="615" t="str">
        <f t="shared" si="151"/>
        <v>繊維製品</v>
      </c>
      <c r="E1201" s="348"/>
      <c r="F1201" s="260">
        <v>0</v>
      </c>
      <c r="G1201" s="28"/>
      <c r="H1201" s="259">
        <v>0.30626746978465408</v>
      </c>
      <c r="I1201" s="328"/>
      <c r="J1201" s="268">
        <f t="shared" si="152"/>
        <v>0</v>
      </c>
      <c r="K1201" s="28"/>
      <c r="L1201" s="259">
        <v>0.18658714223849451</v>
      </c>
      <c r="M1201" s="328"/>
      <c r="N1201" s="268">
        <f t="shared" si="153"/>
        <v>0</v>
      </c>
      <c r="P1201" s="259">
        <v>6.1749537419786622E-2</v>
      </c>
      <c r="Q1201" s="328"/>
      <c r="R1201" s="536">
        <f t="shared" si="154"/>
        <v>0</v>
      </c>
    </row>
    <row r="1202" spans="2:18">
      <c r="B1202" s="243"/>
      <c r="C1202" s="569">
        <f t="shared" si="151"/>
        <v>7</v>
      </c>
      <c r="D1202" s="615" t="str">
        <f t="shared" si="151"/>
        <v>パルプ・紙・木製品</v>
      </c>
      <c r="E1202" s="348"/>
      <c r="F1202" s="260">
        <v>0</v>
      </c>
      <c r="G1202" s="28"/>
      <c r="H1202" s="259">
        <v>0.31940861711669916</v>
      </c>
      <c r="I1202" s="328"/>
      <c r="J1202" s="268">
        <f t="shared" si="152"/>
        <v>0</v>
      </c>
      <c r="K1202" s="28"/>
      <c r="L1202" s="259">
        <v>0.11601249574711577</v>
      </c>
      <c r="M1202" s="328"/>
      <c r="N1202" s="268">
        <f t="shared" si="153"/>
        <v>0</v>
      </c>
      <c r="P1202" s="259">
        <v>4.3524790448795272E-2</v>
      </c>
      <c r="Q1202" s="328"/>
      <c r="R1202" s="536">
        <f t="shared" si="154"/>
        <v>0</v>
      </c>
    </row>
    <row r="1203" spans="2:18">
      <c r="B1203" s="243"/>
      <c r="C1203" s="569">
        <f t="shared" si="151"/>
        <v>8</v>
      </c>
      <c r="D1203" s="615" t="str">
        <f t="shared" si="151"/>
        <v>化学製品</v>
      </c>
      <c r="E1203" s="348"/>
      <c r="F1203" s="260">
        <v>0</v>
      </c>
      <c r="G1203" s="28"/>
      <c r="H1203" s="259">
        <v>0.27234431441664303</v>
      </c>
      <c r="I1203" s="328"/>
      <c r="J1203" s="268">
        <f t="shared" si="152"/>
        <v>0</v>
      </c>
      <c r="K1203" s="28"/>
      <c r="L1203" s="259">
        <v>7.5196886084157727E-2</v>
      </c>
      <c r="M1203" s="328"/>
      <c r="N1203" s="268">
        <f t="shared" si="153"/>
        <v>0</v>
      </c>
      <c r="P1203" s="259">
        <v>9.0645593614708444E-3</v>
      </c>
      <c r="Q1203" s="328"/>
      <c r="R1203" s="536">
        <f t="shared" si="154"/>
        <v>0</v>
      </c>
    </row>
    <row r="1204" spans="2:18">
      <c r="B1204" s="243"/>
      <c r="C1204" s="569">
        <f t="shared" si="151"/>
        <v>9</v>
      </c>
      <c r="D1204" s="615" t="str">
        <f t="shared" si="151"/>
        <v>石油・石炭製品</v>
      </c>
      <c r="E1204" s="348"/>
      <c r="F1204" s="260">
        <v>0</v>
      </c>
      <c r="G1204" s="28"/>
      <c r="H1204" s="259">
        <v>0.29158030085233783</v>
      </c>
      <c r="I1204" s="328"/>
      <c r="J1204" s="268">
        <f t="shared" si="152"/>
        <v>0</v>
      </c>
      <c r="K1204" s="28"/>
      <c r="L1204" s="259">
        <v>5.6987469939907753E-3</v>
      </c>
      <c r="M1204" s="328"/>
      <c r="N1204" s="268">
        <f t="shared" si="153"/>
        <v>0</v>
      </c>
      <c r="P1204" s="259">
        <v>8.4044546003813529E-4</v>
      </c>
      <c r="Q1204" s="328"/>
      <c r="R1204" s="536">
        <f t="shared" si="154"/>
        <v>0</v>
      </c>
    </row>
    <row r="1205" spans="2:18">
      <c r="B1205" s="244"/>
      <c r="C1205" s="569">
        <f t="shared" si="151"/>
        <v>10</v>
      </c>
      <c r="D1205" s="615" t="str">
        <f t="shared" si="151"/>
        <v>プラスチック・ゴム製品</v>
      </c>
      <c r="E1205" s="348"/>
      <c r="F1205" s="260">
        <v>0</v>
      </c>
      <c r="G1205" s="28"/>
      <c r="H1205" s="259">
        <v>0.3223603913324089</v>
      </c>
      <c r="I1205" s="328"/>
      <c r="J1205" s="268">
        <f t="shared" si="152"/>
        <v>0</v>
      </c>
      <c r="K1205" s="28"/>
      <c r="L1205" s="259">
        <v>0.15286022838374091</v>
      </c>
      <c r="M1205" s="328"/>
      <c r="N1205" s="268">
        <f t="shared" si="153"/>
        <v>0</v>
      </c>
      <c r="P1205" s="259">
        <v>3.3559437922947646E-2</v>
      </c>
      <c r="Q1205" s="328"/>
      <c r="R1205" s="536">
        <f t="shared" si="154"/>
        <v>0</v>
      </c>
    </row>
    <row r="1206" spans="2:18">
      <c r="B1206" s="244"/>
      <c r="C1206" s="569">
        <f t="shared" si="151"/>
        <v>11</v>
      </c>
      <c r="D1206" s="615" t="str">
        <f t="shared" si="151"/>
        <v>窯業・土石製品</v>
      </c>
      <c r="E1206" s="348"/>
      <c r="F1206" s="260">
        <v>0</v>
      </c>
      <c r="G1206" s="28"/>
      <c r="H1206" s="259">
        <v>0.46508327905461988</v>
      </c>
      <c r="I1206" s="328"/>
      <c r="J1206" s="268">
        <f t="shared" si="152"/>
        <v>0</v>
      </c>
      <c r="K1206" s="28"/>
      <c r="L1206" s="259">
        <v>0.17916627896157067</v>
      </c>
      <c r="M1206" s="328"/>
      <c r="N1206" s="268">
        <f t="shared" si="153"/>
        <v>0</v>
      </c>
      <c r="P1206" s="259">
        <v>3.9294686889364473E-2</v>
      </c>
      <c r="Q1206" s="328"/>
      <c r="R1206" s="536">
        <f t="shared" si="154"/>
        <v>0</v>
      </c>
    </row>
    <row r="1207" spans="2:18">
      <c r="B1207" s="244"/>
      <c r="C1207" s="569">
        <f t="shared" si="151"/>
        <v>12</v>
      </c>
      <c r="D1207" s="615" t="str">
        <f t="shared" si="151"/>
        <v>鉄鋼</v>
      </c>
      <c r="E1207" s="348"/>
      <c r="F1207" s="260">
        <v>0</v>
      </c>
      <c r="G1207" s="28"/>
      <c r="H1207" s="259">
        <v>0.28600581534932112</v>
      </c>
      <c r="I1207" s="328"/>
      <c r="J1207" s="268">
        <f t="shared" si="152"/>
        <v>0</v>
      </c>
      <c r="K1207" s="28"/>
      <c r="L1207" s="259">
        <v>0.10055485901779283</v>
      </c>
      <c r="M1207" s="328"/>
      <c r="N1207" s="268">
        <f t="shared" si="153"/>
        <v>0</v>
      </c>
      <c r="P1207" s="259">
        <v>3.7599701229759648E-2</v>
      </c>
      <c r="Q1207" s="328"/>
      <c r="R1207" s="536">
        <f t="shared" si="154"/>
        <v>0</v>
      </c>
    </row>
    <row r="1208" spans="2:18">
      <c r="B1208" s="244"/>
      <c r="C1208" s="569">
        <f t="shared" si="151"/>
        <v>13</v>
      </c>
      <c r="D1208" s="615" t="str">
        <f t="shared" si="151"/>
        <v>非鉄金属</v>
      </c>
      <c r="E1208" s="348"/>
      <c r="F1208" s="260">
        <v>0</v>
      </c>
      <c r="G1208" s="28"/>
      <c r="H1208" s="259">
        <v>0.24614317383239584</v>
      </c>
      <c r="I1208" s="328"/>
      <c r="J1208" s="268">
        <f t="shared" si="152"/>
        <v>0</v>
      </c>
      <c r="K1208" s="28"/>
      <c r="L1208" s="259">
        <v>7.1896065509493151E-2</v>
      </c>
      <c r="M1208" s="328"/>
      <c r="N1208" s="268">
        <f t="shared" si="153"/>
        <v>0</v>
      </c>
      <c r="P1208" s="259">
        <v>1.2966677222984623E-2</v>
      </c>
      <c r="Q1208" s="328"/>
      <c r="R1208" s="536">
        <f t="shared" si="154"/>
        <v>0</v>
      </c>
    </row>
    <row r="1209" spans="2:18">
      <c r="B1209" s="244"/>
      <c r="C1209" s="569">
        <f t="shared" si="151"/>
        <v>14</v>
      </c>
      <c r="D1209" s="615" t="str">
        <f t="shared" si="151"/>
        <v>金属製品</v>
      </c>
      <c r="E1209" s="348"/>
      <c r="F1209" s="260">
        <v>0</v>
      </c>
      <c r="G1209" s="28"/>
      <c r="H1209" s="259">
        <v>0.3882972358501855</v>
      </c>
      <c r="I1209" s="328"/>
      <c r="J1209" s="268">
        <f t="shared" si="152"/>
        <v>0</v>
      </c>
      <c r="K1209" s="28"/>
      <c r="L1209" s="259">
        <v>0.20986188697782507</v>
      </c>
      <c r="M1209" s="328"/>
      <c r="N1209" s="268">
        <f t="shared" si="153"/>
        <v>0</v>
      </c>
      <c r="P1209" s="259">
        <v>5.567976420649566E-2</v>
      </c>
      <c r="Q1209" s="328"/>
      <c r="R1209" s="536">
        <f t="shared" si="154"/>
        <v>0</v>
      </c>
    </row>
    <row r="1210" spans="2:18">
      <c r="B1210" s="244"/>
      <c r="C1210" s="569">
        <f t="shared" si="151"/>
        <v>15</v>
      </c>
      <c r="D1210" s="615" t="str">
        <f t="shared" si="151"/>
        <v>はん用機械</v>
      </c>
      <c r="E1210" s="348"/>
      <c r="F1210" s="260">
        <v>0</v>
      </c>
      <c r="G1210" s="28"/>
      <c r="H1210" s="259">
        <v>0.36051622618579782</v>
      </c>
      <c r="I1210" s="328"/>
      <c r="J1210" s="268">
        <f t="shared" si="152"/>
        <v>0</v>
      </c>
      <c r="K1210" s="28"/>
      <c r="L1210" s="259">
        <v>0.15975536056906409</v>
      </c>
      <c r="M1210" s="328"/>
      <c r="N1210" s="268">
        <f t="shared" si="153"/>
        <v>0</v>
      </c>
      <c r="P1210" s="259">
        <v>3.6335956514416491E-2</v>
      </c>
      <c r="Q1210" s="328"/>
      <c r="R1210" s="536">
        <f t="shared" si="154"/>
        <v>0</v>
      </c>
    </row>
    <row r="1211" spans="2:18">
      <c r="B1211" s="244"/>
      <c r="C1211" s="569">
        <f t="shared" si="151"/>
        <v>16</v>
      </c>
      <c r="D1211" s="615" t="str">
        <f t="shared" si="151"/>
        <v>生産用機械</v>
      </c>
      <c r="E1211" s="348"/>
      <c r="F1211" s="260">
        <v>0</v>
      </c>
      <c r="G1211" s="28"/>
      <c r="H1211" s="259">
        <v>0.41591440624248649</v>
      </c>
      <c r="I1211" s="328"/>
      <c r="J1211" s="268">
        <f t="shared" si="152"/>
        <v>0</v>
      </c>
      <c r="K1211" s="28"/>
      <c r="L1211" s="259">
        <v>0.18949312583331512</v>
      </c>
      <c r="M1211" s="328"/>
      <c r="N1211" s="268">
        <f t="shared" si="153"/>
        <v>0</v>
      </c>
      <c r="P1211" s="259">
        <v>4.4567331861598655E-2</v>
      </c>
      <c r="Q1211" s="328"/>
      <c r="R1211" s="536">
        <f t="shared" si="154"/>
        <v>0</v>
      </c>
    </row>
    <row r="1212" spans="2:18">
      <c r="B1212" s="244"/>
      <c r="C1212" s="569">
        <f t="shared" si="151"/>
        <v>17</v>
      </c>
      <c r="D1212" s="615" t="str">
        <f t="shared" si="151"/>
        <v>業務用機械</v>
      </c>
      <c r="E1212" s="348"/>
      <c r="F1212" s="260">
        <v>0</v>
      </c>
      <c r="G1212" s="28"/>
      <c r="H1212" s="259">
        <v>0.20457776171545597</v>
      </c>
      <c r="I1212" s="328"/>
      <c r="J1212" s="268">
        <f t="shared" si="152"/>
        <v>0</v>
      </c>
      <c r="K1212" s="28"/>
      <c r="L1212" s="259">
        <v>9.88475284102317E-2</v>
      </c>
      <c r="M1212" s="328"/>
      <c r="N1212" s="268">
        <f t="shared" si="153"/>
        <v>0</v>
      </c>
      <c r="P1212" s="259">
        <v>1.6399630566598402E-2</v>
      </c>
      <c r="Q1212" s="328"/>
      <c r="R1212" s="536">
        <f t="shared" si="154"/>
        <v>0</v>
      </c>
    </row>
    <row r="1213" spans="2:18">
      <c r="B1213" s="244"/>
      <c r="C1213" s="569">
        <f t="shared" si="151"/>
        <v>18</v>
      </c>
      <c r="D1213" s="615" t="str">
        <f t="shared" si="151"/>
        <v>電子部品</v>
      </c>
      <c r="E1213" s="348"/>
      <c r="F1213" s="260">
        <v>0</v>
      </c>
      <c r="G1213" s="28"/>
      <c r="H1213" s="259">
        <v>0.31609462326802495</v>
      </c>
      <c r="I1213" s="328"/>
      <c r="J1213" s="268">
        <f t="shared" si="152"/>
        <v>0</v>
      </c>
      <c r="K1213" s="28"/>
      <c r="L1213" s="259">
        <v>6.1758141002998625E-2</v>
      </c>
      <c r="M1213" s="328"/>
      <c r="N1213" s="268">
        <f t="shared" si="153"/>
        <v>0</v>
      </c>
      <c r="P1213" s="259">
        <v>8.6992682554116775E-3</v>
      </c>
      <c r="Q1213" s="328"/>
      <c r="R1213" s="536">
        <f t="shared" si="154"/>
        <v>0</v>
      </c>
    </row>
    <row r="1214" spans="2:18">
      <c r="B1214" s="244"/>
      <c r="C1214" s="569">
        <f t="shared" si="151"/>
        <v>19</v>
      </c>
      <c r="D1214" s="615" t="str">
        <f t="shared" si="151"/>
        <v>電気機械</v>
      </c>
      <c r="E1214" s="348"/>
      <c r="F1214" s="260">
        <v>0</v>
      </c>
      <c r="G1214" s="28"/>
      <c r="H1214" s="259">
        <v>0.21163349996967001</v>
      </c>
      <c r="I1214" s="328"/>
      <c r="J1214" s="268">
        <f t="shared" si="152"/>
        <v>0</v>
      </c>
      <c r="K1214" s="28"/>
      <c r="L1214" s="259">
        <v>0.13156598905980707</v>
      </c>
      <c r="M1214" s="328"/>
      <c r="N1214" s="268">
        <f t="shared" si="153"/>
        <v>0</v>
      </c>
      <c r="P1214" s="259">
        <v>3.2408448141130627E-2</v>
      </c>
      <c r="Q1214" s="328"/>
      <c r="R1214" s="536">
        <f t="shared" si="154"/>
        <v>0</v>
      </c>
    </row>
    <row r="1215" spans="2:18">
      <c r="B1215" s="244"/>
      <c r="C1215" s="569">
        <f t="shared" si="151"/>
        <v>20</v>
      </c>
      <c r="D1215" s="615" t="str">
        <f t="shared" si="151"/>
        <v>情報通信機器</v>
      </c>
      <c r="E1215" s="348"/>
      <c r="F1215" s="260">
        <v>0</v>
      </c>
      <c r="G1215" s="28"/>
      <c r="H1215" s="259">
        <v>0.28319897236002833</v>
      </c>
      <c r="I1215" s="328"/>
      <c r="J1215" s="268">
        <f t="shared" si="152"/>
        <v>0</v>
      </c>
      <c r="K1215" s="28"/>
      <c r="L1215" s="259">
        <v>0.14908531183557761</v>
      </c>
      <c r="M1215" s="328"/>
      <c r="N1215" s="268">
        <f t="shared" si="153"/>
        <v>0</v>
      </c>
      <c r="P1215" s="259">
        <v>1.5625E-2</v>
      </c>
      <c r="Q1215" s="328"/>
      <c r="R1215" s="536">
        <f t="shared" si="154"/>
        <v>0</v>
      </c>
    </row>
    <row r="1216" spans="2:18">
      <c r="B1216" s="244"/>
      <c r="C1216" s="569">
        <f t="shared" ref="C1216:D1235" si="155">C25</f>
        <v>21</v>
      </c>
      <c r="D1216" s="615" t="str">
        <f t="shared" si="155"/>
        <v>輸送機械</v>
      </c>
      <c r="E1216" s="348"/>
      <c r="F1216" s="260">
        <v>0</v>
      </c>
      <c r="G1216" s="28"/>
      <c r="H1216" s="259">
        <v>0.18822339067387758</v>
      </c>
      <c r="I1216" s="328"/>
      <c r="J1216" s="268">
        <f t="shared" si="152"/>
        <v>0</v>
      </c>
      <c r="K1216" s="28"/>
      <c r="L1216" s="259">
        <v>8.3854799520379039E-2</v>
      </c>
      <c r="M1216" s="328"/>
      <c r="N1216" s="268">
        <f t="shared" si="153"/>
        <v>0</v>
      </c>
      <c r="P1216" s="259">
        <v>1.5088322039409727E-2</v>
      </c>
      <c r="Q1216" s="328"/>
      <c r="R1216" s="536">
        <f t="shared" si="154"/>
        <v>0</v>
      </c>
    </row>
    <row r="1217" spans="2:18">
      <c r="B1217" s="244"/>
      <c r="C1217" s="569">
        <f t="shared" si="155"/>
        <v>22</v>
      </c>
      <c r="D1217" s="615" t="str">
        <f t="shared" si="155"/>
        <v>その他の製造工業製品</v>
      </c>
      <c r="E1217" s="348"/>
      <c r="F1217" s="260">
        <v>0</v>
      </c>
      <c r="G1217" s="28"/>
      <c r="H1217" s="259">
        <v>0.31613956209774274</v>
      </c>
      <c r="I1217" s="328"/>
      <c r="J1217" s="268">
        <f t="shared" si="152"/>
        <v>0</v>
      </c>
      <c r="K1217" s="28"/>
      <c r="L1217" s="259">
        <v>0.15882117451421179</v>
      </c>
      <c r="M1217" s="328"/>
      <c r="N1217" s="268">
        <f t="shared" si="153"/>
        <v>0</v>
      </c>
      <c r="P1217" s="259">
        <v>4.3950358759584883E-2</v>
      </c>
      <c r="Q1217" s="328"/>
      <c r="R1217" s="536">
        <f t="shared" si="154"/>
        <v>0</v>
      </c>
    </row>
    <row r="1218" spans="2:18">
      <c r="B1218" s="244"/>
      <c r="C1218" s="569">
        <f t="shared" si="155"/>
        <v>23</v>
      </c>
      <c r="D1218" s="615" t="str">
        <f t="shared" si="155"/>
        <v>建設</v>
      </c>
      <c r="E1218" s="348"/>
      <c r="F1218" s="260">
        <v>0</v>
      </c>
      <c r="G1218" s="28"/>
      <c r="H1218" s="259">
        <v>0.47268469980616296</v>
      </c>
      <c r="I1218" s="328"/>
      <c r="J1218" s="268">
        <f t="shared" si="152"/>
        <v>0</v>
      </c>
      <c r="K1218" s="28"/>
      <c r="L1218" s="259">
        <v>0.31218282799214508</v>
      </c>
      <c r="M1218" s="328"/>
      <c r="N1218" s="268">
        <f t="shared" si="153"/>
        <v>0</v>
      </c>
      <c r="P1218" s="259">
        <v>7.9658268752686015E-2</v>
      </c>
      <c r="Q1218" s="328"/>
      <c r="R1218" s="536">
        <f t="shared" si="154"/>
        <v>0</v>
      </c>
    </row>
    <row r="1219" spans="2:18">
      <c r="B1219" s="244"/>
      <c r="C1219" s="569">
        <f t="shared" si="155"/>
        <v>24</v>
      </c>
      <c r="D1219" s="615" t="str">
        <f t="shared" si="155"/>
        <v>電力・ガス・熱供給</v>
      </c>
      <c r="E1219" s="348"/>
      <c r="F1219" s="260">
        <v>0</v>
      </c>
      <c r="G1219" s="28"/>
      <c r="H1219" s="259">
        <v>0.44766974879202609</v>
      </c>
      <c r="I1219" s="328"/>
      <c r="J1219" s="268">
        <f t="shared" si="152"/>
        <v>0</v>
      </c>
      <c r="K1219" s="28"/>
      <c r="L1219" s="259">
        <v>0.1079713627969339</v>
      </c>
      <c r="M1219" s="328"/>
      <c r="N1219" s="268">
        <f t="shared" si="153"/>
        <v>0</v>
      </c>
      <c r="P1219" s="259">
        <v>4.4935363910040731E-3</v>
      </c>
      <c r="Q1219" s="328"/>
      <c r="R1219" s="536">
        <f t="shared" si="154"/>
        <v>0</v>
      </c>
    </row>
    <row r="1220" spans="2:18">
      <c r="B1220" s="244"/>
      <c r="C1220" s="569">
        <f t="shared" si="155"/>
        <v>25</v>
      </c>
      <c r="D1220" s="615" t="str">
        <f t="shared" si="155"/>
        <v>水道</v>
      </c>
      <c r="E1220" s="348"/>
      <c r="F1220" s="260">
        <v>0</v>
      </c>
      <c r="G1220" s="28"/>
      <c r="H1220" s="259">
        <v>0.54546664153370217</v>
      </c>
      <c r="I1220" s="328"/>
      <c r="J1220" s="268">
        <f t="shared" si="152"/>
        <v>0</v>
      </c>
      <c r="K1220" s="28"/>
      <c r="L1220" s="259">
        <v>0.11670196369765044</v>
      </c>
      <c r="M1220" s="328"/>
      <c r="N1220" s="268">
        <f t="shared" si="153"/>
        <v>0</v>
      </c>
      <c r="P1220" s="259">
        <v>5.3876944570725269E-2</v>
      </c>
      <c r="Q1220" s="328"/>
      <c r="R1220" s="536">
        <f t="shared" si="154"/>
        <v>0</v>
      </c>
    </row>
    <row r="1221" spans="2:18">
      <c r="B1221" s="244"/>
      <c r="C1221" s="569">
        <f t="shared" si="155"/>
        <v>26</v>
      </c>
      <c r="D1221" s="615" t="str">
        <f t="shared" si="155"/>
        <v>廃棄物処理</v>
      </c>
      <c r="E1221" s="348"/>
      <c r="F1221" s="260">
        <v>0</v>
      </c>
      <c r="G1221" s="28"/>
      <c r="H1221" s="259">
        <v>0.67415345836358931</v>
      </c>
      <c r="I1221" s="328"/>
      <c r="J1221" s="268">
        <f t="shared" si="152"/>
        <v>0</v>
      </c>
      <c r="K1221" s="28"/>
      <c r="L1221" s="259">
        <v>0.37004114814165645</v>
      </c>
      <c r="M1221" s="328"/>
      <c r="N1221" s="268">
        <f t="shared" si="153"/>
        <v>0</v>
      </c>
      <c r="P1221" s="259">
        <v>8.4516446736944015E-2</v>
      </c>
      <c r="Q1221" s="328"/>
      <c r="R1221" s="536">
        <f t="shared" si="154"/>
        <v>0</v>
      </c>
    </row>
    <row r="1222" spans="2:18">
      <c r="B1222" s="244"/>
      <c r="C1222" s="569">
        <f t="shared" si="155"/>
        <v>27</v>
      </c>
      <c r="D1222" s="615" t="str">
        <f t="shared" si="155"/>
        <v>商業</v>
      </c>
      <c r="E1222" s="348"/>
      <c r="F1222" s="260">
        <v>0</v>
      </c>
      <c r="G1222" s="28"/>
      <c r="H1222" s="259">
        <v>0.77326968116871697</v>
      </c>
      <c r="I1222" s="328"/>
      <c r="J1222" s="268">
        <f t="shared" si="152"/>
        <v>0</v>
      </c>
      <c r="K1222" s="28"/>
      <c r="L1222" s="259">
        <v>0.39472440200434905</v>
      </c>
      <c r="M1222" s="328"/>
      <c r="N1222" s="268">
        <f t="shared" si="153"/>
        <v>0</v>
      </c>
      <c r="P1222" s="259">
        <v>0.1400291772331414</v>
      </c>
      <c r="Q1222" s="328"/>
      <c r="R1222" s="536">
        <f t="shared" si="154"/>
        <v>0</v>
      </c>
    </row>
    <row r="1223" spans="2:18">
      <c r="B1223" s="244"/>
      <c r="C1223" s="569">
        <f t="shared" si="155"/>
        <v>28</v>
      </c>
      <c r="D1223" s="615" t="str">
        <f t="shared" si="155"/>
        <v>金融・保険</v>
      </c>
      <c r="E1223" s="348"/>
      <c r="F1223" s="260">
        <v>0</v>
      </c>
      <c r="G1223" s="28"/>
      <c r="H1223" s="259">
        <v>0.72168425752846566</v>
      </c>
      <c r="I1223" s="328"/>
      <c r="J1223" s="268">
        <f t="shared" si="152"/>
        <v>0</v>
      </c>
      <c r="K1223" s="28"/>
      <c r="L1223" s="259">
        <v>0.22638147728217903</v>
      </c>
      <c r="M1223" s="328"/>
      <c r="N1223" s="268">
        <f t="shared" si="153"/>
        <v>0</v>
      </c>
      <c r="P1223" s="259">
        <v>5.6497966581010625E-2</v>
      </c>
      <c r="Q1223" s="328"/>
      <c r="R1223" s="536">
        <f t="shared" si="154"/>
        <v>0</v>
      </c>
    </row>
    <row r="1224" spans="2:18">
      <c r="B1224" s="244"/>
      <c r="C1224" s="569">
        <f t="shared" si="155"/>
        <v>29</v>
      </c>
      <c r="D1224" s="615" t="str">
        <f t="shared" si="155"/>
        <v>不動産</v>
      </c>
      <c r="E1224" s="348"/>
      <c r="F1224" s="260">
        <v>0</v>
      </c>
      <c r="G1224" s="28"/>
      <c r="H1224" s="259">
        <v>0.8814885549661251</v>
      </c>
      <c r="I1224" s="328"/>
      <c r="J1224" s="268">
        <f t="shared" si="152"/>
        <v>0</v>
      </c>
      <c r="K1224" s="28"/>
      <c r="L1224" s="259">
        <v>3.5748082075734031E-2</v>
      </c>
      <c r="M1224" s="328"/>
      <c r="N1224" s="268">
        <f t="shared" si="153"/>
        <v>0</v>
      </c>
      <c r="P1224" s="259">
        <v>6.5831308887657819E-3</v>
      </c>
      <c r="Q1224" s="328"/>
      <c r="R1224" s="536">
        <f t="shared" si="154"/>
        <v>0</v>
      </c>
    </row>
    <row r="1225" spans="2:18">
      <c r="B1225" s="244"/>
      <c r="C1225" s="569">
        <f t="shared" si="155"/>
        <v>30</v>
      </c>
      <c r="D1225" s="615" t="str">
        <f t="shared" si="155"/>
        <v>運輸・郵便</v>
      </c>
      <c r="E1225" s="348"/>
      <c r="F1225" s="260">
        <v>0</v>
      </c>
      <c r="G1225" s="28"/>
      <c r="H1225" s="259">
        <v>0.72581981183528765</v>
      </c>
      <c r="I1225" s="328"/>
      <c r="J1225" s="268">
        <f t="shared" si="152"/>
        <v>0</v>
      </c>
      <c r="K1225" s="28"/>
      <c r="L1225" s="259">
        <v>0.38249931824379602</v>
      </c>
      <c r="M1225" s="328"/>
      <c r="N1225" s="268">
        <f t="shared" si="153"/>
        <v>0</v>
      </c>
      <c r="P1225" s="259">
        <v>9.5210662667030266E-2</v>
      </c>
      <c r="Q1225" s="328"/>
      <c r="R1225" s="536">
        <f t="shared" si="154"/>
        <v>0</v>
      </c>
    </row>
    <row r="1226" spans="2:18">
      <c r="B1226" s="244"/>
      <c r="C1226" s="569">
        <f t="shared" si="155"/>
        <v>31</v>
      </c>
      <c r="D1226" s="615" t="str">
        <f t="shared" si="155"/>
        <v>情報通信</v>
      </c>
      <c r="E1226" s="348"/>
      <c r="F1226" s="260">
        <v>0</v>
      </c>
      <c r="G1226" s="28"/>
      <c r="H1226" s="259">
        <v>0.5767673408708579</v>
      </c>
      <c r="I1226" s="328"/>
      <c r="J1226" s="268">
        <f t="shared" si="152"/>
        <v>0</v>
      </c>
      <c r="K1226" s="28"/>
      <c r="L1226" s="259">
        <v>0.13269238292711552</v>
      </c>
      <c r="M1226" s="328"/>
      <c r="N1226" s="268">
        <f t="shared" si="153"/>
        <v>0</v>
      </c>
      <c r="P1226" s="259">
        <v>2.1445431190746319E-2</v>
      </c>
      <c r="Q1226" s="328"/>
      <c r="R1226" s="536">
        <f t="shared" si="154"/>
        <v>0</v>
      </c>
    </row>
    <row r="1227" spans="2:18">
      <c r="B1227" s="244"/>
      <c r="C1227" s="569">
        <f t="shared" si="155"/>
        <v>32</v>
      </c>
      <c r="D1227" s="615" t="str">
        <f t="shared" si="155"/>
        <v>公務</v>
      </c>
      <c r="E1227" s="348"/>
      <c r="F1227" s="260">
        <v>0</v>
      </c>
      <c r="G1227" s="28"/>
      <c r="H1227" s="259">
        <v>0.7828487510061144</v>
      </c>
      <c r="I1227" s="328"/>
      <c r="J1227" s="268">
        <f t="shared" si="152"/>
        <v>0</v>
      </c>
      <c r="K1227" s="28"/>
      <c r="L1227" s="259">
        <v>0.32722133574330081</v>
      </c>
      <c r="M1227" s="328"/>
      <c r="N1227" s="268">
        <f t="shared" si="153"/>
        <v>0</v>
      </c>
      <c r="P1227" s="259">
        <v>6.4956154595647936E-2</v>
      </c>
      <c r="Q1227" s="328"/>
      <c r="R1227" s="536">
        <f t="shared" si="154"/>
        <v>0</v>
      </c>
    </row>
    <row r="1228" spans="2:18">
      <c r="B1228" s="244"/>
      <c r="C1228" s="569">
        <f t="shared" si="155"/>
        <v>33</v>
      </c>
      <c r="D1228" s="615" t="str">
        <f t="shared" si="155"/>
        <v>教育・研究</v>
      </c>
      <c r="E1228" s="348"/>
      <c r="F1228" s="260">
        <v>0</v>
      </c>
      <c r="G1228" s="28"/>
      <c r="H1228" s="259">
        <v>0.74206557270932449</v>
      </c>
      <c r="I1228" s="328"/>
      <c r="J1228" s="268">
        <f t="shared" si="152"/>
        <v>0</v>
      </c>
      <c r="K1228" s="28"/>
      <c r="L1228" s="259">
        <v>0.41774282292779236</v>
      </c>
      <c r="M1228" s="328"/>
      <c r="N1228" s="268">
        <f t="shared" si="153"/>
        <v>0</v>
      </c>
      <c r="P1228" s="259">
        <v>0.1358664811038828</v>
      </c>
      <c r="Q1228" s="328"/>
      <c r="R1228" s="536">
        <f t="shared" si="154"/>
        <v>0</v>
      </c>
    </row>
    <row r="1229" spans="2:18">
      <c r="B1229" s="244"/>
      <c r="C1229" s="569">
        <f t="shared" si="155"/>
        <v>34</v>
      </c>
      <c r="D1229" s="615" t="str">
        <f t="shared" si="155"/>
        <v>医療・福祉</v>
      </c>
      <c r="E1229" s="348"/>
      <c r="F1229" s="260">
        <v>0</v>
      </c>
      <c r="G1229" s="28"/>
      <c r="H1229" s="259">
        <v>0.62831808390385391</v>
      </c>
      <c r="I1229" s="328"/>
      <c r="J1229" s="268">
        <f t="shared" si="152"/>
        <v>0</v>
      </c>
      <c r="K1229" s="28"/>
      <c r="L1229" s="259">
        <v>0.43910465587476272</v>
      </c>
      <c r="M1229" s="328"/>
      <c r="N1229" s="268">
        <f t="shared" si="153"/>
        <v>0</v>
      </c>
      <c r="P1229" s="259">
        <v>0.12336361891355813</v>
      </c>
      <c r="Q1229" s="328"/>
      <c r="R1229" s="536">
        <f t="shared" si="154"/>
        <v>0</v>
      </c>
    </row>
    <row r="1230" spans="2:18">
      <c r="B1230" s="244"/>
      <c r="C1230" s="569">
        <f t="shared" si="155"/>
        <v>35</v>
      </c>
      <c r="D1230" s="615" t="str">
        <f t="shared" si="155"/>
        <v>他に分類されない会員制団体</v>
      </c>
      <c r="E1230" s="348"/>
      <c r="F1230" s="260">
        <v>0</v>
      </c>
      <c r="G1230" s="28"/>
      <c r="H1230" s="259">
        <v>0.67924827048621261</v>
      </c>
      <c r="I1230" s="328"/>
      <c r="J1230" s="268">
        <f t="shared" si="152"/>
        <v>0</v>
      </c>
      <c r="K1230" s="28"/>
      <c r="L1230" s="259">
        <v>0.5306562408652441</v>
      </c>
      <c r="M1230" s="328"/>
      <c r="N1230" s="268">
        <f t="shared" si="153"/>
        <v>0</v>
      </c>
      <c r="P1230" s="259">
        <v>0.13837328266588717</v>
      </c>
      <c r="Q1230" s="328"/>
      <c r="R1230" s="536">
        <f t="shared" si="154"/>
        <v>0</v>
      </c>
    </row>
    <row r="1231" spans="2:18">
      <c r="B1231" s="244"/>
      <c r="C1231" s="569">
        <f t="shared" si="155"/>
        <v>36</v>
      </c>
      <c r="D1231" s="615" t="str">
        <f t="shared" si="155"/>
        <v>対事業所サービス</v>
      </c>
      <c r="E1231" s="348"/>
      <c r="F1231" s="260">
        <v>0</v>
      </c>
      <c r="G1231" s="28"/>
      <c r="H1231" s="259">
        <v>0.67203293275963027</v>
      </c>
      <c r="I1231" s="328"/>
      <c r="J1231" s="268">
        <f t="shared" si="152"/>
        <v>0</v>
      </c>
      <c r="K1231" s="28"/>
      <c r="L1231" s="259">
        <v>0.33569900959849275</v>
      </c>
      <c r="M1231" s="328"/>
      <c r="N1231" s="268">
        <f t="shared" si="153"/>
        <v>0</v>
      </c>
      <c r="P1231" s="259">
        <v>0.11156815693662958</v>
      </c>
      <c r="Q1231" s="328"/>
      <c r="R1231" s="536">
        <f t="shared" si="154"/>
        <v>0</v>
      </c>
    </row>
    <row r="1232" spans="2:18">
      <c r="B1232" s="244"/>
      <c r="C1232" s="569">
        <f t="shared" si="155"/>
        <v>37</v>
      </c>
      <c r="D1232" s="615" t="str">
        <f t="shared" si="155"/>
        <v>宿泊業</v>
      </c>
      <c r="E1232" s="348"/>
      <c r="F1232" s="260">
        <v>0</v>
      </c>
      <c r="G1232" s="28"/>
      <c r="H1232" s="259">
        <v>0.52506300756090729</v>
      </c>
      <c r="I1232" s="328"/>
      <c r="J1232" s="268">
        <f t="shared" si="152"/>
        <v>0</v>
      </c>
      <c r="K1232" s="28"/>
      <c r="L1232" s="259">
        <v>0.2299283321405976</v>
      </c>
      <c r="M1232" s="328"/>
      <c r="N1232" s="268">
        <f t="shared" si="153"/>
        <v>0</v>
      </c>
      <c r="P1232" s="259">
        <v>8.7028221164317493E-2</v>
      </c>
      <c r="Q1232" s="328"/>
      <c r="R1232" s="536">
        <f t="shared" si="154"/>
        <v>0</v>
      </c>
    </row>
    <row r="1233" spans="2:18">
      <c r="B1233" s="244"/>
      <c r="C1233" s="569">
        <f t="shared" si="155"/>
        <v>38</v>
      </c>
      <c r="D1233" s="615" t="str">
        <f t="shared" si="155"/>
        <v>飲食サービス</v>
      </c>
      <c r="E1233" s="348"/>
      <c r="F1233" s="260">
        <v>0</v>
      </c>
      <c r="G1233" s="28"/>
      <c r="H1233" s="259">
        <v>0.42550018737508327</v>
      </c>
      <c r="I1233" s="328"/>
      <c r="J1233" s="268">
        <f t="shared" si="152"/>
        <v>0</v>
      </c>
      <c r="K1233" s="28"/>
      <c r="L1233" s="259">
        <v>0.26750655812791474</v>
      </c>
      <c r="M1233" s="328"/>
      <c r="N1233" s="268">
        <f t="shared" si="153"/>
        <v>0</v>
      </c>
      <c r="P1233" s="259">
        <v>0.15125072868087941</v>
      </c>
      <c r="Q1233" s="328"/>
      <c r="R1233" s="536">
        <f t="shared" si="154"/>
        <v>0</v>
      </c>
    </row>
    <row r="1234" spans="2:18">
      <c r="B1234" s="244"/>
      <c r="C1234" s="569">
        <f t="shared" si="155"/>
        <v>39</v>
      </c>
      <c r="D1234" s="615" t="str">
        <f t="shared" si="155"/>
        <v>娯楽サービス</v>
      </c>
      <c r="E1234" s="348"/>
      <c r="F1234" s="260">
        <v>0</v>
      </c>
      <c r="G1234" s="28"/>
      <c r="H1234" s="259">
        <v>0.78602601029938024</v>
      </c>
      <c r="I1234" s="328"/>
      <c r="J1234" s="268">
        <f t="shared" si="152"/>
        <v>0</v>
      </c>
      <c r="K1234" s="28"/>
      <c r="L1234" s="259">
        <v>0.20387826947135668</v>
      </c>
      <c r="M1234" s="328"/>
      <c r="N1234" s="268">
        <f t="shared" si="153"/>
        <v>0</v>
      </c>
      <c r="P1234" s="259">
        <v>0.11314043816007681</v>
      </c>
      <c r="Q1234" s="328"/>
      <c r="R1234" s="536">
        <f t="shared" si="154"/>
        <v>0</v>
      </c>
    </row>
    <row r="1235" spans="2:18">
      <c r="B1235" s="244"/>
      <c r="C1235" s="569">
        <f t="shared" si="155"/>
        <v>40</v>
      </c>
      <c r="D1235" s="615" t="str">
        <f t="shared" si="155"/>
        <v>その他の対個人サービス</v>
      </c>
      <c r="E1235" s="348"/>
      <c r="F1235" s="260">
        <v>0</v>
      </c>
      <c r="G1235" s="28"/>
      <c r="H1235" s="259">
        <v>0.76786204662756397</v>
      </c>
      <c r="I1235" s="328"/>
      <c r="J1235" s="268">
        <f t="shared" si="152"/>
        <v>0</v>
      </c>
      <c r="K1235" s="28"/>
      <c r="L1235" s="259">
        <v>0.23329272843774423</v>
      </c>
      <c r="M1235" s="328"/>
      <c r="N1235" s="268">
        <f t="shared" si="153"/>
        <v>0</v>
      </c>
      <c r="P1235" s="259">
        <v>0.12480020278976757</v>
      </c>
      <c r="Q1235" s="328"/>
      <c r="R1235" s="536">
        <f t="shared" si="154"/>
        <v>0</v>
      </c>
    </row>
    <row r="1236" spans="2:18">
      <c r="B1236" s="244"/>
      <c r="C1236" s="569">
        <f t="shared" ref="C1236:D1237" si="156">C45</f>
        <v>41</v>
      </c>
      <c r="D1236" s="615" t="str">
        <f t="shared" si="156"/>
        <v>事務用品</v>
      </c>
      <c r="E1236" s="348"/>
      <c r="F1236" s="260">
        <v>0</v>
      </c>
      <c r="G1236" s="28"/>
      <c r="H1236" s="259">
        <v>0</v>
      </c>
      <c r="I1236" s="328"/>
      <c r="J1236" s="268">
        <f t="shared" si="152"/>
        <v>0</v>
      </c>
      <c r="K1236" s="28"/>
      <c r="L1236" s="259">
        <v>0</v>
      </c>
      <c r="M1236" s="328"/>
      <c r="N1236" s="268">
        <f t="shared" si="153"/>
        <v>0</v>
      </c>
      <c r="P1236" s="259">
        <v>0</v>
      </c>
      <c r="Q1236" s="328"/>
      <c r="R1236" s="536">
        <f t="shared" si="154"/>
        <v>0</v>
      </c>
    </row>
    <row r="1237" spans="2:18" ht="12.75" thickBot="1">
      <c r="B1237" s="244"/>
      <c r="C1237" s="569">
        <f t="shared" si="156"/>
        <v>42</v>
      </c>
      <c r="D1237" s="615" t="str">
        <f t="shared" si="156"/>
        <v>分類不明</v>
      </c>
      <c r="E1237" s="348"/>
      <c r="F1237" s="262">
        <v>0</v>
      </c>
      <c r="G1237" s="28"/>
      <c r="H1237" s="261">
        <v>0.49930121948470574</v>
      </c>
      <c r="I1237" s="328"/>
      <c r="J1237" s="266">
        <f t="shared" si="152"/>
        <v>0</v>
      </c>
      <c r="K1237" s="28"/>
      <c r="L1237" s="261">
        <v>1.0233753353019409E-2</v>
      </c>
      <c r="M1237" s="328"/>
      <c r="N1237" s="266">
        <f t="shared" si="153"/>
        <v>0</v>
      </c>
      <c r="P1237" s="261">
        <v>1.8145752090706218E-3</v>
      </c>
      <c r="Q1237" s="328"/>
      <c r="R1237" s="537">
        <f t="shared" si="154"/>
        <v>0</v>
      </c>
    </row>
    <row r="1238" spans="2:18">
      <c r="B1238" s="344" t="s">
        <v>70</v>
      </c>
      <c r="C1238" s="568">
        <f t="shared" ref="C1238:D1257" si="157">C5</f>
        <v>1</v>
      </c>
      <c r="D1238" s="614" t="str">
        <f t="shared" si="157"/>
        <v>農業</v>
      </c>
      <c r="E1238" s="348"/>
      <c r="F1238" s="258">
        <f t="array" ref="F1238:F1279">+$J$1104:$J$1145</f>
        <v>0</v>
      </c>
      <c r="G1238" s="28"/>
      <c r="H1238" s="279">
        <v>0.44964188826759599</v>
      </c>
      <c r="I1238" s="328"/>
      <c r="J1238" s="267">
        <f t="shared" si="152"/>
        <v>0</v>
      </c>
      <c r="K1238" s="28"/>
      <c r="L1238" s="279">
        <v>8.4777839521179926E-2</v>
      </c>
      <c r="M1238" s="328"/>
      <c r="N1238" s="267">
        <f t="shared" si="153"/>
        <v>0</v>
      </c>
      <c r="P1238" s="279">
        <v>4.0092016963999735E-2</v>
      </c>
      <c r="Q1238" s="328"/>
      <c r="R1238" s="535">
        <f t="shared" si="154"/>
        <v>0</v>
      </c>
    </row>
    <row r="1239" spans="2:18">
      <c r="B1239" s="345"/>
      <c r="C1239" s="569">
        <f t="shared" si="157"/>
        <v>2</v>
      </c>
      <c r="D1239" s="615" t="str">
        <f t="shared" si="157"/>
        <v>林業</v>
      </c>
      <c r="E1239" s="348"/>
      <c r="F1239" s="260">
        <v>0</v>
      </c>
      <c r="G1239" s="28"/>
      <c r="H1239" s="281">
        <v>0.66448169481474006</v>
      </c>
      <c r="I1239" s="328"/>
      <c r="J1239" s="268">
        <f t="shared" si="152"/>
        <v>0</v>
      </c>
      <c r="K1239" s="28"/>
      <c r="L1239" s="281">
        <v>0.22775650286738125</v>
      </c>
      <c r="M1239" s="328"/>
      <c r="N1239" s="268">
        <f t="shared" si="153"/>
        <v>0</v>
      </c>
      <c r="P1239" s="281">
        <v>6.3240109269622161E-2</v>
      </c>
      <c r="Q1239" s="328"/>
      <c r="R1239" s="536">
        <f t="shared" si="154"/>
        <v>0</v>
      </c>
    </row>
    <row r="1240" spans="2:18">
      <c r="B1240" s="345"/>
      <c r="C1240" s="569">
        <f t="shared" si="157"/>
        <v>3</v>
      </c>
      <c r="D1240" s="615" t="str">
        <f t="shared" si="157"/>
        <v>漁業</v>
      </c>
      <c r="E1240" s="348"/>
      <c r="F1240" s="260">
        <v>0</v>
      </c>
      <c r="G1240" s="28"/>
      <c r="H1240" s="281">
        <v>0.54896259495480071</v>
      </c>
      <c r="I1240" s="328"/>
      <c r="J1240" s="268">
        <f t="shared" si="152"/>
        <v>0</v>
      </c>
      <c r="K1240" s="28"/>
      <c r="L1240" s="281">
        <v>0.15695076254864962</v>
      </c>
      <c r="M1240" s="328"/>
      <c r="N1240" s="268">
        <f t="shared" si="153"/>
        <v>0</v>
      </c>
      <c r="P1240" s="281">
        <v>6.2349718223690426E-2</v>
      </c>
      <c r="Q1240" s="328"/>
      <c r="R1240" s="536">
        <f t="shared" si="154"/>
        <v>0</v>
      </c>
    </row>
    <row r="1241" spans="2:18">
      <c r="B1241" s="345"/>
      <c r="C1241" s="569">
        <f t="shared" si="157"/>
        <v>4</v>
      </c>
      <c r="D1241" s="615" t="str">
        <f t="shared" si="157"/>
        <v>鉱業</v>
      </c>
      <c r="E1241" s="348"/>
      <c r="F1241" s="260">
        <v>0</v>
      </c>
      <c r="G1241" s="28"/>
      <c r="H1241" s="281">
        <v>0.52116474966780701</v>
      </c>
      <c r="I1241" s="328"/>
      <c r="J1241" s="268">
        <f t="shared" si="152"/>
        <v>0</v>
      </c>
      <c r="K1241" s="28"/>
      <c r="L1241" s="281">
        <v>0.17081872786632915</v>
      </c>
      <c r="M1241" s="328"/>
      <c r="N1241" s="268">
        <f t="shared" si="153"/>
        <v>0</v>
      </c>
      <c r="P1241" s="281">
        <v>4.3925228025661532E-2</v>
      </c>
      <c r="Q1241" s="328"/>
      <c r="R1241" s="536">
        <f t="shared" si="154"/>
        <v>0</v>
      </c>
    </row>
    <row r="1242" spans="2:18">
      <c r="B1242" s="345"/>
      <c r="C1242" s="569">
        <f t="shared" si="157"/>
        <v>5</v>
      </c>
      <c r="D1242" s="615" t="str">
        <f t="shared" si="157"/>
        <v>飲食料品</v>
      </c>
      <c r="E1242" s="348"/>
      <c r="F1242" s="260">
        <v>0</v>
      </c>
      <c r="G1242" s="28"/>
      <c r="H1242" s="281">
        <v>0.37248483278655359</v>
      </c>
      <c r="I1242" s="328"/>
      <c r="J1242" s="268">
        <f t="shared" si="152"/>
        <v>0</v>
      </c>
      <c r="K1242" s="28"/>
      <c r="L1242" s="281">
        <v>0.11065742557160275</v>
      </c>
      <c r="M1242" s="328"/>
      <c r="N1242" s="268">
        <f t="shared" si="153"/>
        <v>0</v>
      </c>
      <c r="P1242" s="281">
        <v>3.857571873933157E-2</v>
      </c>
      <c r="Q1242" s="328"/>
      <c r="R1242" s="536">
        <f t="shared" si="154"/>
        <v>0</v>
      </c>
    </row>
    <row r="1243" spans="2:18">
      <c r="B1243" s="345"/>
      <c r="C1243" s="569">
        <f t="shared" si="157"/>
        <v>6</v>
      </c>
      <c r="D1243" s="615" t="str">
        <f t="shared" si="157"/>
        <v>繊維製品</v>
      </c>
      <c r="E1243" s="348"/>
      <c r="F1243" s="260">
        <v>0</v>
      </c>
      <c r="G1243" s="28"/>
      <c r="H1243" s="281">
        <v>0.40414624583969561</v>
      </c>
      <c r="I1243" s="328"/>
      <c r="J1243" s="268">
        <f t="shared" si="152"/>
        <v>0</v>
      </c>
      <c r="K1243" s="28"/>
      <c r="L1243" s="281">
        <v>0.21478429213865818</v>
      </c>
      <c r="M1243" s="328"/>
      <c r="N1243" s="268">
        <f t="shared" si="153"/>
        <v>0</v>
      </c>
      <c r="P1243" s="281">
        <v>8.8852166130440224E-2</v>
      </c>
      <c r="Q1243" s="328"/>
      <c r="R1243" s="536">
        <f t="shared" si="154"/>
        <v>0</v>
      </c>
    </row>
    <row r="1244" spans="2:18">
      <c r="B1244" s="345"/>
      <c r="C1244" s="569">
        <f t="shared" si="157"/>
        <v>7</v>
      </c>
      <c r="D1244" s="615" t="str">
        <f t="shared" si="157"/>
        <v>パルプ・紙・木製品</v>
      </c>
      <c r="E1244" s="348"/>
      <c r="F1244" s="260">
        <v>0</v>
      </c>
      <c r="G1244" s="28"/>
      <c r="H1244" s="281">
        <v>0.35716377936382837</v>
      </c>
      <c r="I1244" s="328"/>
      <c r="J1244" s="268">
        <f t="shared" si="152"/>
        <v>0</v>
      </c>
      <c r="K1244" s="28"/>
      <c r="L1244" s="281">
        <v>0.13949276007562433</v>
      </c>
      <c r="M1244" s="328"/>
      <c r="N1244" s="268">
        <f t="shared" si="153"/>
        <v>0</v>
      </c>
      <c r="P1244" s="281">
        <v>3.907818996208777E-2</v>
      </c>
      <c r="Q1244" s="328"/>
      <c r="R1244" s="536">
        <f t="shared" si="154"/>
        <v>0</v>
      </c>
    </row>
    <row r="1245" spans="2:18">
      <c r="B1245" s="345"/>
      <c r="C1245" s="569">
        <f t="shared" si="157"/>
        <v>8</v>
      </c>
      <c r="D1245" s="615" t="str">
        <f t="shared" si="157"/>
        <v>化学製品</v>
      </c>
      <c r="E1245" s="348"/>
      <c r="F1245" s="260">
        <v>0</v>
      </c>
      <c r="G1245" s="28"/>
      <c r="H1245" s="281">
        <v>0.33756584945247625</v>
      </c>
      <c r="I1245" s="328"/>
      <c r="J1245" s="268">
        <f t="shared" si="152"/>
        <v>0</v>
      </c>
      <c r="K1245" s="28"/>
      <c r="L1245" s="281">
        <v>7.3019864132887094E-2</v>
      </c>
      <c r="M1245" s="328"/>
      <c r="N1245" s="268">
        <f t="shared" si="153"/>
        <v>0</v>
      </c>
      <c r="P1245" s="281">
        <v>1.407109487529783E-2</v>
      </c>
      <c r="Q1245" s="328"/>
      <c r="R1245" s="536">
        <f t="shared" si="154"/>
        <v>0</v>
      </c>
    </row>
    <row r="1246" spans="2:18">
      <c r="B1246" s="345"/>
      <c r="C1246" s="569">
        <f t="shared" si="157"/>
        <v>9</v>
      </c>
      <c r="D1246" s="615" t="str">
        <f t="shared" si="157"/>
        <v>石油・石炭製品</v>
      </c>
      <c r="E1246" s="348"/>
      <c r="F1246" s="260">
        <v>0</v>
      </c>
      <c r="G1246" s="28"/>
      <c r="H1246" s="281">
        <v>0.30179880828189209</v>
      </c>
      <c r="I1246" s="328"/>
      <c r="J1246" s="268">
        <f t="shared" si="152"/>
        <v>0</v>
      </c>
      <c r="K1246" s="28"/>
      <c r="L1246" s="281">
        <v>9.4042981817458356E-3</v>
      </c>
      <c r="M1246" s="328"/>
      <c r="N1246" s="268">
        <f t="shared" si="153"/>
        <v>0</v>
      </c>
      <c r="P1246" s="281">
        <v>1.4382893271307601E-3</v>
      </c>
      <c r="Q1246" s="328"/>
      <c r="R1246" s="536">
        <f t="shared" si="154"/>
        <v>0</v>
      </c>
    </row>
    <row r="1247" spans="2:18">
      <c r="B1247" s="346"/>
      <c r="C1247" s="569">
        <f t="shared" si="157"/>
        <v>10</v>
      </c>
      <c r="D1247" s="615" t="str">
        <f t="shared" si="157"/>
        <v>プラスチック・ゴム製品</v>
      </c>
      <c r="E1247" s="348"/>
      <c r="F1247" s="260">
        <v>0</v>
      </c>
      <c r="G1247" s="28"/>
      <c r="H1247" s="281">
        <v>0.38546897503840677</v>
      </c>
      <c r="I1247" s="328"/>
      <c r="J1247" s="268">
        <f t="shared" si="152"/>
        <v>0</v>
      </c>
      <c r="K1247" s="28"/>
      <c r="L1247" s="281">
        <v>0.19235548727369081</v>
      </c>
      <c r="M1247" s="328"/>
      <c r="N1247" s="268">
        <f t="shared" si="153"/>
        <v>0</v>
      </c>
      <c r="P1247" s="281">
        <v>5.0050242958750518E-2</v>
      </c>
      <c r="Q1247" s="328"/>
      <c r="R1247" s="536">
        <f t="shared" si="154"/>
        <v>0</v>
      </c>
    </row>
    <row r="1248" spans="2:18">
      <c r="B1248" s="346"/>
      <c r="C1248" s="569">
        <f t="shared" si="157"/>
        <v>11</v>
      </c>
      <c r="D1248" s="615" t="str">
        <f t="shared" si="157"/>
        <v>窯業・土石製品</v>
      </c>
      <c r="E1248" s="348"/>
      <c r="F1248" s="260">
        <v>0</v>
      </c>
      <c r="G1248" s="28"/>
      <c r="H1248" s="281">
        <v>0.48610064376760059</v>
      </c>
      <c r="I1248" s="328"/>
      <c r="J1248" s="268">
        <f t="shared" si="152"/>
        <v>0</v>
      </c>
      <c r="K1248" s="28"/>
      <c r="L1248" s="281">
        <v>0.18809294060480228</v>
      </c>
      <c r="M1248" s="328"/>
      <c r="N1248" s="268">
        <f t="shared" si="153"/>
        <v>0</v>
      </c>
      <c r="P1248" s="281">
        <v>4.7262667089698639E-2</v>
      </c>
      <c r="Q1248" s="328"/>
      <c r="R1248" s="536">
        <f t="shared" si="154"/>
        <v>0</v>
      </c>
    </row>
    <row r="1249" spans="2:18">
      <c r="B1249" s="346"/>
      <c r="C1249" s="569">
        <f t="shared" si="157"/>
        <v>12</v>
      </c>
      <c r="D1249" s="615" t="str">
        <f t="shared" si="157"/>
        <v>鉄鋼</v>
      </c>
      <c r="E1249" s="348"/>
      <c r="F1249" s="260">
        <v>0</v>
      </c>
      <c r="G1249" s="28"/>
      <c r="H1249" s="281">
        <v>0.26390239487323991</v>
      </c>
      <c r="I1249" s="328"/>
      <c r="J1249" s="268">
        <f t="shared" si="152"/>
        <v>0</v>
      </c>
      <c r="K1249" s="28"/>
      <c r="L1249" s="281">
        <v>4.9726585415121177E-2</v>
      </c>
      <c r="M1249" s="328"/>
      <c r="N1249" s="268">
        <f t="shared" si="153"/>
        <v>0</v>
      </c>
      <c r="P1249" s="281">
        <v>9.2194999014953496E-3</v>
      </c>
      <c r="Q1249" s="328"/>
      <c r="R1249" s="536">
        <f t="shared" si="154"/>
        <v>0</v>
      </c>
    </row>
    <row r="1250" spans="2:18">
      <c r="B1250" s="346"/>
      <c r="C1250" s="569">
        <f t="shared" si="157"/>
        <v>13</v>
      </c>
      <c r="D1250" s="615" t="str">
        <f t="shared" si="157"/>
        <v>非鉄金属</v>
      </c>
      <c r="E1250" s="348"/>
      <c r="F1250" s="260">
        <v>0</v>
      </c>
      <c r="G1250" s="28"/>
      <c r="H1250" s="281">
        <v>0.24571111419519315</v>
      </c>
      <c r="I1250" s="328"/>
      <c r="J1250" s="268">
        <f t="shared" si="152"/>
        <v>0</v>
      </c>
      <c r="K1250" s="28"/>
      <c r="L1250" s="281">
        <v>8.221381750408413E-2</v>
      </c>
      <c r="M1250" s="328"/>
      <c r="N1250" s="268">
        <f t="shared" si="153"/>
        <v>0</v>
      </c>
      <c r="P1250" s="281">
        <v>1.6195117263894394E-2</v>
      </c>
      <c r="Q1250" s="328"/>
      <c r="R1250" s="536">
        <f t="shared" si="154"/>
        <v>0</v>
      </c>
    </row>
    <row r="1251" spans="2:18">
      <c r="B1251" s="346"/>
      <c r="C1251" s="569">
        <f t="shared" si="157"/>
        <v>14</v>
      </c>
      <c r="D1251" s="615" t="str">
        <f t="shared" si="157"/>
        <v>金属製品</v>
      </c>
      <c r="E1251" s="348"/>
      <c r="F1251" s="260">
        <v>0</v>
      </c>
      <c r="G1251" s="28"/>
      <c r="H1251" s="281">
        <v>0.45037161815134841</v>
      </c>
      <c r="I1251" s="328"/>
      <c r="J1251" s="268">
        <f t="shared" si="152"/>
        <v>0</v>
      </c>
      <c r="K1251" s="28"/>
      <c r="L1251" s="281">
        <v>0.24399129094803104</v>
      </c>
      <c r="M1251" s="328"/>
      <c r="N1251" s="268">
        <f t="shared" si="153"/>
        <v>0</v>
      </c>
      <c r="P1251" s="281">
        <v>6.762361854401415E-2</v>
      </c>
      <c r="Q1251" s="328"/>
      <c r="R1251" s="536">
        <f t="shared" si="154"/>
        <v>0</v>
      </c>
    </row>
    <row r="1252" spans="2:18">
      <c r="B1252" s="346"/>
      <c r="C1252" s="569">
        <f t="shared" si="157"/>
        <v>15</v>
      </c>
      <c r="D1252" s="615" t="str">
        <f t="shared" si="157"/>
        <v>はん用機械</v>
      </c>
      <c r="E1252" s="348"/>
      <c r="F1252" s="260">
        <v>0</v>
      </c>
      <c r="G1252" s="28"/>
      <c r="H1252" s="281">
        <v>0.44420374871562845</v>
      </c>
      <c r="I1252" s="328"/>
      <c r="J1252" s="268">
        <f t="shared" si="152"/>
        <v>0</v>
      </c>
      <c r="K1252" s="28"/>
      <c r="L1252" s="281">
        <v>0.19188951672181609</v>
      </c>
      <c r="M1252" s="328"/>
      <c r="N1252" s="268">
        <f t="shared" si="153"/>
        <v>0</v>
      </c>
      <c r="P1252" s="281">
        <v>3.8490430785727683E-2</v>
      </c>
      <c r="Q1252" s="328"/>
      <c r="R1252" s="536">
        <f t="shared" si="154"/>
        <v>0</v>
      </c>
    </row>
    <row r="1253" spans="2:18">
      <c r="B1253" s="346"/>
      <c r="C1253" s="569">
        <f t="shared" si="157"/>
        <v>16</v>
      </c>
      <c r="D1253" s="615" t="str">
        <f t="shared" si="157"/>
        <v>生産用機械</v>
      </c>
      <c r="E1253" s="348"/>
      <c r="F1253" s="260">
        <v>0</v>
      </c>
      <c r="G1253" s="28"/>
      <c r="H1253" s="281">
        <v>0.46294753200725208</v>
      </c>
      <c r="I1253" s="328"/>
      <c r="J1253" s="268">
        <f t="shared" si="152"/>
        <v>0</v>
      </c>
      <c r="K1253" s="28"/>
      <c r="L1253" s="281">
        <v>0.20017130423409216</v>
      </c>
      <c r="M1253" s="328"/>
      <c r="N1253" s="268">
        <f t="shared" si="153"/>
        <v>0</v>
      </c>
      <c r="P1253" s="281">
        <v>4.3984276235959199E-2</v>
      </c>
      <c r="Q1253" s="328"/>
      <c r="R1253" s="536">
        <f t="shared" si="154"/>
        <v>0</v>
      </c>
    </row>
    <row r="1254" spans="2:18">
      <c r="B1254" s="346"/>
      <c r="C1254" s="569">
        <f t="shared" si="157"/>
        <v>17</v>
      </c>
      <c r="D1254" s="615" t="str">
        <f t="shared" si="157"/>
        <v>業務用機械</v>
      </c>
      <c r="E1254" s="348"/>
      <c r="F1254" s="260">
        <v>0</v>
      </c>
      <c r="G1254" s="28"/>
      <c r="H1254" s="281">
        <v>0.42284653312835213</v>
      </c>
      <c r="I1254" s="328"/>
      <c r="J1254" s="268">
        <f t="shared" si="152"/>
        <v>0</v>
      </c>
      <c r="K1254" s="28"/>
      <c r="L1254" s="281">
        <v>0.17197889475479652</v>
      </c>
      <c r="M1254" s="328"/>
      <c r="N1254" s="268">
        <f t="shared" si="153"/>
        <v>0</v>
      </c>
      <c r="P1254" s="281">
        <v>3.684205780649117E-2</v>
      </c>
      <c r="Q1254" s="328"/>
      <c r="R1254" s="536">
        <f t="shared" si="154"/>
        <v>0</v>
      </c>
    </row>
    <row r="1255" spans="2:18">
      <c r="B1255" s="346"/>
      <c r="C1255" s="569">
        <f t="shared" si="157"/>
        <v>18</v>
      </c>
      <c r="D1255" s="615" t="str">
        <f t="shared" si="157"/>
        <v>電子部品</v>
      </c>
      <c r="E1255" s="348"/>
      <c r="F1255" s="260">
        <v>0</v>
      </c>
      <c r="G1255" s="28"/>
      <c r="H1255" s="281">
        <v>0.38742673525838311</v>
      </c>
      <c r="I1255" s="328"/>
      <c r="J1255" s="268">
        <f t="shared" si="152"/>
        <v>0</v>
      </c>
      <c r="K1255" s="28"/>
      <c r="L1255" s="281">
        <v>0.18975666647516168</v>
      </c>
      <c r="M1255" s="328"/>
      <c r="N1255" s="268">
        <f t="shared" si="153"/>
        <v>0</v>
      </c>
      <c r="P1255" s="281">
        <v>3.9044748824735583E-2</v>
      </c>
      <c r="Q1255" s="328"/>
      <c r="R1255" s="536">
        <f t="shared" si="154"/>
        <v>0</v>
      </c>
    </row>
    <row r="1256" spans="2:18">
      <c r="B1256" s="346"/>
      <c r="C1256" s="569">
        <f t="shared" si="157"/>
        <v>19</v>
      </c>
      <c r="D1256" s="615" t="str">
        <f t="shared" si="157"/>
        <v>電気機械</v>
      </c>
      <c r="E1256" s="348"/>
      <c r="F1256" s="260">
        <v>0</v>
      </c>
      <c r="G1256" s="28"/>
      <c r="H1256" s="281">
        <v>0.36811375515023415</v>
      </c>
      <c r="I1256" s="328"/>
      <c r="J1256" s="268">
        <f t="shared" si="152"/>
        <v>0</v>
      </c>
      <c r="K1256" s="28"/>
      <c r="L1256" s="281">
        <v>0.15853754510325241</v>
      </c>
      <c r="M1256" s="328"/>
      <c r="N1256" s="268">
        <f t="shared" si="153"/>
        <v>0</v>
      </c>
      <c r="P1256" s="281">
        <v>3.3324156146014812E-2</v>
      </c>
      <c r="Q1256" s="328"/>
      <c r="R1256" s="536">
        <f t="shared" si="154"/>
        <v>0</v>
      </c>
    </row>
    <row r="1257" spans="2:18">
      <c r="B1257" s="346"/>
      <c r="C1257" s="569">
        <f t="shared" si="157"/>
        <v>20</v>
      </c>
      <c r="D1257" s="615" t="str">
        <f t="shared" si="157"/>
        <v>情報通信機器</v>
      </c>
      <c r="E1257" s="348"/>
      <c r="F1257" s="260">
        <v>0</v>
      </c>
      <c r="G1257" s="28"/>
      <c r="H1257" s="281">
        <v>0.35430222304383241</v>
      </c>
      <c r="I1257" s="328"/>
      <c r="J1257" s="268">
        <f t="shared" si="152"/>
        <v>0</v>
      </c>
      <c r="K1257" s="28"/>
      <c r="L1257" s="281">
        <v>0.15996031423611237</v>
      </c>
      <c r="M1257" s="328"/>
      <c r="N1257" s="268">
        <f t="shared" si="153"/>
        <v>0</v>
      </c>
      <c r="P1257" s="281">
        <v>2.9146003209746418E-2</v>
      </c>
      <c r="Q1257" s="328"/>
      <c r="R1257" s="536">
        <f t="shared" si="154"/>
        <v>0</v>
      </c>
    </row>
    <row r="1258" spans="2:18">
      <c r="B1258" s="346"/>
      <c r="C1258" s="569">
        <f t="shared" ref="C1258:D1277" si="158">C25</f>
        <v>21</v>
      </c>
      <c r="D1258" s="615" t="str">
        <f t="shared" si="158"/>
        <v>輸送機械</v>
      </c>
      <c r="E1258" s="348"/>
      <c r="F1258" s="260">
        <v>0</v>
      </c>
      <c r="G1258" s="28"/>
      <c r="H1258" s="281">
        <v>0.24489018118737274</v>
      </c>
      <c r="I1258" s="328"/>
      <c r="J1258" s="268">
        <f t="shared" si="152"/>
        <v>0</v>
      </c>
      <c r="K1258" s="28"/>
      <c r="L1258" s="281">
        <v>0.1080133230015526</v>
      </c>
      <c r="M1258" s="328"/>
      <c r="N1258" s="268">
        <f t="shared" si="153"/>
        <v>0</v>
      </c>
      <c r="P1258" s="281">
        <v>1.9405386574528331E-2</v>
      </c>
      <c r="Q1258" s="328"/>
      <c r="R1258" s="536">
        <f t="shared" si="154"/>
        <v>0</v>
      </c>
    </row>
    <row r="1259" spans="2:18">
      <c r="B1259" s="346"/>
      <c r="C1259" s="569">
        <f t="shared" si="158"/>
        <v>22</v>
      </c>
      <c r="D1259" s="615" t="str">
        <f t="shared" si="158"/>
        <v>その他の製造工業製品</v>
      </c>
      <c r="E1259" s="348"/>
      <c r="F1259" s="260">
        <v>0</v>
      </c>
      <c r="G1259" s="28"/>
      <c r="H1259" s="281">
        <v>0.46743936795813801</v>
      </c>
      <c r="I1259" s="328"/>
      <c r="J1259" s="268">
        <f t="shared" si="152"/>
        <v>0</v>
      </c>
      <c r="K1259" s="28"/>
      <c r="L1259" s="281">
        <v>0.21668355355224581</v>
      </c>
      <c r="M1259" s="328"/>
      <c r="N1259" s="268">
        <f t="shared" si="153"/>
        <v>0</v>
      </c>
      <c r="P1259" s="281">
        <v>6.3596017916753525E-2</v>
      </c>
      <c r="Q1259" s="328"/>
      <c r="R1259" s="536">
        <f t="shared" si="154"/>
        <v>0</v>
      </c>
    </row>
    <row r="1260" spans="2:18">
      <c r="B1260" s="346"/>
      <c r="C1260" s="569">
        <f t="shared" si="158"/>
        <v>23</v>
      </c>
      <c r="D1260" s="615" t="str">
        <f t="shared" si="158"/>
        <v>建設</v>
      </c>
      <c r="E1260" s="348"/>
      <c r="F1260" s="260">
        <v>0</v>
      </c>
      <c r="G1260" s="28"/>
      <c r="H1260" s="281">
        <v>0.46849697745604568</v>
      </c>
      <c r="I1260" s="328"/>
      <c r="J1260" s="268">
        <f t="shared" si="152"/>
        <v>0</v>
      </c>
      <c r="K1260" s="28"/>
      <c r="L1260" s="281">
        <v>0.29919288249243992</v>
      </c>
      <c r="M1260" s="328"/>
      <c r="N1260" s="268">
        <f t="shared" si="153"/>
        <v>0</v>
      </c>
      <c r="P1260" s="281">
        <v>7.0633856429153846E-2</v>
      </c>
      <c r="Q1260" s="328"/>
      <c r="R1260" s="536">
        <f t="shared" si="154"/>
        <v>0</v>
      </c>
    </row>
    <row r="1261" spans="2:18">
      <c r="B1261" s="346"/>
      <c r="C1261" s="569">
        <f t="shared" si="158"/>
        <v>24</v>
      </c>
      <c r="D1261" s="615" t="str">
        <f t="shared" si="158"/>
        <v>電力・ガス・熱供給</v>
      </c>
      <c r="E1261" s="348"/>
      <c r="F1261" s="260">
        <v>0</v>
      </c>
      <c r="G1261" s="28"/>
      <c r="H1261" s="281">
        <v>0.35552559877623013</v>
      </c>
      <c r="I1261" s="328"/>
      <c r="J1261" s="268">
        <f t="shared" si="152"/>
        <v>0</v>
      </c>
      <c r="K1261" s="28"/>
      <c r="L1261" s="281">
        <v>6.0940505377950184E-2</v>
      </c>
      <c r="M1261" s="328"/>
      <c r="N1261" s="268">
        <f t="shared" si="153"/>
        <v>0</v>
      </c>
      <c r="P1261" s="281">
        <v>9.4813831532489252E-3</v>
      </c>
      <c r="Q1261" s="328"/>
      <c r="R1261" s="536">
        <f t="shared" ref="R1261:R1279" si="159">$F1261*P1261*100</f>
        <v>0</v>
      </c>
    </row>
    <row r="1262" spans="2:18">
      <c r="B1262" s="346"/>
      <c r="C1262" s="569">
        <f t="shared" si="158"/>
        <v>25</v>
      </c>
      <c r="D1262" s="615" t="str">
        <f t="shared" si="158"/>
        <v>水道</v>
      </c>
      <c r="E1262" s="348"/>
      <c r="F1262" s="260">
        <v>0</v>
      </c>
      <c r="G1262" s="28"/>
      <c r="H1262" s="281">
        <v>0.49809254067477171</v>
      </c>
      <c r="I1262" s="328"/>
      <c r="J1262" s="268">
        <f t="shared" si="152"/>
        <v>0</v>
      </c>
      <c r="K1262" s="28"/>
      <c r="L1262" s="281">
        <v>0.1149716422958821</v>
      </c>
      <c r="M1262" s="328"/>
      <c r="N1262" s="268">
        <f t="shared" si="153"/>
        <v>0</v>
      </c>
      <c r="P1262" s="281">
        <v>2.1020096274119313E-2</v>
      </c>
      <c r="Q1262" s="328"/>
      <c r="R1262" s="536">
        <f t="shared" si="159"/>
        <v>0</v>
      </c>
    </row>
    <row r="1263" spans="2:18">
      <c r="B1263" s="346"/>
      <c r="C1263" s="569">
        <f t="shared" si="158"/>
        <v>26</v>
      </c>
      <c r="D1263" s="615" t="str">
        <f t="shared" si="158"/>
        <v>廃棄物処理</v>
      </c>
      <c r="E1263" s="348"/>
      <c r="F1263" s="260">
        <v>0</v>
      </c>
      <c r="G1263" s="28"/>
      <c r="H1263" s="281">
        <v>0.6614329188282555</v>
      </c>
      <c r="I1263" s="328"/>
      <c r="J1263" s="268">
        <f t="shared" si="152"/>
        <v>0</v>
      </c>
      <c r="K1263" s="28"/>
      <c r="L1263" s="281">
        <v>0.42269689757932016</v>
      </c>
      <c r="M1263" s="328"/>
      <c r="N1263" s="268">
        <f t="shared" si="153"/>
        <v>0</v>
      </c>
      <c r="P1263" s="281">
        <v>9.817260745071954E-2</v>
      </c>
      <c r="Q1263" s="328"/>
      <c r="R1263" s="536">
        <f t="shared" si="159"/>
        <v>0</v>
      </c>
    </row>
    <row r="1264" spans="2:18">
      <c r="B1264" s="346"/>
      <c r="C1264" s="569">
        <f t="shared" si="158"/>
        <v>27</v>
      </c>
      <c r="D1264" s="615" t="str">
        <f t="shared" si="158"/>
        <v>商業</v>
      </c>
      <c r="E1264" s="348"/>
      <c r="F1264" s="260">
        <v>0</v>
      </c>
      <c r="G1264" s="28"/>
      <c r="H1264" s="281">
        <v>0.69821874761802993</v>
      </c>
      <c r="I1264" s="328"/>
      <c r="J1264" s="268">
        <f t="shared" ref="J1264:J1279" si="160">$F1264*H1264</f>
        <v>0</v>
      </c>
      <c r="K1264" s="28"/>
      <c r="L1264" s="281">
        <v>0.33395418025267887</v>
      </c>
      <c r="M1264" s="328"/>
      <c r="N1264" s="268">
        <f t="shared" ref="N1264:N1279" si="161">$F1264*L1264</f>
        <v>0</v>
      </c>
      <c r="P1264" s="281">
        <v>0.10423056051998526</v>
      </c>
      <c r="Q1264" s="328"/>
      <c r="R1264" s="536">
        <f t="shared" si="159"/>
        <v>0</v>
      </c>
    </row>
    <row r="1265" spans="2:18">
      <c r="B1265" s="346"/>
      <c r="C1265" s="569">
        <f t="shared" si="158"/>
        <v>28</v>
      </c>
      <c r="D1265" s="615" t="str">
        <f t="shared" si="158"/>
        <v>金融・保険</v>
      </c>
      <c r="E1265" s="348"/>
      <c r="F1265" s="260">
        <v>0</v>
      </c>
      <c r="G1265" s="28"/>
      <c r="H1265" s="281">
        <v>0.67480481894986755</v>
      </c>
      <c r="I1265" s="328"/>
      <c r="J1265" s="268">
        <f t="shared" si="160"/>
        <v>0</v>
      </c>
      <c r="K1265" s="28"/>
      <c r="L1265" s="281">
        <v>0.24090799791194156</v>
      </c>
      <c r="M1265" s="328"/>
      <c r="N1265" s="268">
        <f t="shared" si="161"/>
        <v>0</v>
      </c>
      <c r="P1265" s="281">
        <v>4.9281625480211429E-2</v>
      </c>
      <c r="Q1265" s="328"/>
      <c r="R1265" s="536">
        <f t="shared" si="159"/>
        <v>0</v>
      </c>
    </row>
    <row r="1266" spans="2:18">
      <c r="B1266" s="346"/>
      <c r="C1266" s="569">
        <f t="shared" si="158"/>
        <v>29</v>
      </c>
      <c r="D1266" s="615" t="str">
        <f t="shared" si="158"/>
        <v>不動産</v>
      </c>
      <c r="E1266" s="348"/>
      <c r="F1266" s="260">
        <v>0</v>
      </c>
      <c r="G1266" s="28"/>
      <c r="H1266" s="281">
        <v>0.84051297339276498</v>
      </c>
      <c r="I1266" s="328"/>
      <c r="J1266" s="268">
        <f t="shared" si="160"/>
        <v>0</v>
      </c>
      <c r="K1266" s="28"/>
      <c r="L1266" s="281">
        <v>5.2309908131753562E-2</v>
      </c>
      <c r="M1266" s="328"/>
      <c r="N1266" s="268">
        <f t="shared" si="161"/>
        <v>0</v>
      </c>
      <c r="P1266" s="281">
        <v>9.134801308772254E-3</v>
      </c>
      <c r="Q1266" s="328"/>
      <c r="R1266" s="536">
        <f t="shared" si="159"/>
        <v>0</v>
      </c>
    </row>
    <row r="1267" spans="2:18">
      <c r="B1267" s="346"/>
      <c r="C1267" s="569">
        <f t="shared" si="158"/>
        <v>30</v>
      </c>
      <c r="D1267" s="615" t="str">
        <f t="shared" si="158"/>
        <v>運輸・郵便</v>
      </c>
      <c r="E1267" s="348"/>
      <c r="F1267" s="260">
        <v>0</v>
      </c>
      <c r="G1267" s="28"/>
      <c r="H1267" s="281">
        <v>0.62228178256471867</v>
      </c>
      <c r="I1267" s="328"/>
      <c r="J1267" s="268">
        <f t="shared" si="160"/>
        <v>0</v>
      </c>
      <c r="K1267" s="28"/>
      <c r="L1267" s="281">
        <v>0.28641311595098773</v>
      </c>
      <c r="M1267" s="328"/>
      <c r="N1267" s="268">
        <f t="shared" si="161"/>
        <v>0</v>
      </c>
      <c r="P1267" s="281">
        <v>7.3678092470764359E-2</v>
      </c>
      <c r="Q1267" s="328"/>
      <c r="R1267" s="536">
        <f t="shared" si="159"/>
        <v>0</v>
      </c>
    </row>
    <row r="1268" spans="2:18">
      <c r="B1268" s="346"/>
      <c r="C1268" s="569">
        <f t="shared" si="158"/>
        <v>31</v>
      </c>
      <c r="D1268" s="615" t="str">
        <f t="shared" si="158"/>
        <v>情報通信</v>
      </c>
      <c r="E1268" s="348"/>
      <c r="F1268" s="260">
        <v>0</v>
      </c>
      <c r="G1268" s="28"/>
      <c r="H1268" s="281">
        <v>0.5159656525007893</v>
      </c>
      <c r="I1268" s="328"/>
      <c r="J1268" s="268">
        <f t="shared" si="160"/>
        <v>0</v>
      </c>
      <c r="K1268" s="28"/>
      <c r="L1268" s="281">
        <v>0.1796949487111151</v>
      </c>
      <c r="M1268" s="328"/>
      <c r="N1268" s="268">
        <f t="shared" si="161"/>
        <v>0</v>
      </c>
      <c r="P1268" s="281">
        <v>3.3020844358673661E-2</v>
      </c>
      <c r="Q1268" s="328"/>
      <c r="R1268" s="536">
        <f t="shared" si="159"/>
        <v>0</v>
      </c>
    </row>
    <row r="1269" spans="2:18">
      <c r="B1269" s="346"/>
      <c r="C1269" s="569">
        <f t="shared" si="158"/>
        <v>32</v>
      </c>
      <c r="D1269" s="615" t="str">
        <f t="shared" si="158"/>
        <v>公務</v>
      </c>
      <c r="E1269" s="348"/>
      <c r="F1269" s="260">
        <v>0</v>
      </c>
      <c r="G1269" s="28"/>
      <c r="H1269" s="281">
        <v>0.70749180708118375</v>
      </c>
      <c r="I1269" s="328"/>
      <c r="J1269" s="268">
        <f t="shared" si="160"/>
        <v>0</v>
      </c>
      <c r="K1269" s="28"/>
      <c r="L1269" s="281">
        <v>0.2680581560834624</v>
      </c>
      <c r="M1269" s="328"/>
      <c r="N1269" s="268">
        <f t="shared" si="161"/>
        <v>0</v>
      </c>
      <c r="P1269" s="281">
        <v>5.0897421545580059E-2</v>
      </c>
      <c r="Q1269" s="328"/>
      <c r="R1269" s="536">
        <f t="shared" si="159"/>
        <v>0</v>
      </c>
    </row>
    <row r="1270" spans="2:18">
      <c r="B1270" s="346"/>
      <c r="C1270" s="569">
        <f t="shared" si="158"/>
        <v>33</v>
      </c>
      <c r="D1270" s="615" t="str">
        <f t="shared" si="158"/>
        <v>教育・研究</v>
      </c>
      <c r="E1270" s="348"/>
      <c r="F1270" s="260">
        <v>0</v>
      </c>
      <c r="G1270" s="28"/>
      <c r="H1270" s="281">
        <v>0.7315487386589633</v>
      </c>
      <c r="I1270" s="328"/>
      <c r="J1270" s="268">
        <f t="shared" si="160"/>
        <v>0</v>
      </c>
      <c r="K1270" s="28"/>
      <c r="L1270" s="281">
        <v>0.40734127697120714</v>
      </c>
      <c r="M1270" s="328"/>
      <c r="N1270" s="268">
        <f t="shared" si="161"/>
        <v>0</v>
      </c>
      <c r="P1270" s="281">
        <v>7.8864783464325974E-2</v>
      </c>
      <c r="Q1270" s="328"/>
      <c r="R1270" s="536">
        <f t="shared" si="159"/>
        <v>0</v>
      </c>
    </row>
    <row r="1271" spans="2:18">
      <c r="B1271" s="346"/>
      <c r="C1271" s="569">
        <f t="shared" si="158"/>
        <v>34</v>
      </c>
      <c r="D1271" s="615" t="str">
        <f t="shared" si="158"/>
        <v>医療・福祉</v>
      </c>
      <c r="E1271" s="348"/>
      <c r="F1271" s="260">
        <v>0</v>
      </c>
      <c r="G1271" s="28"/>
      <c r="H1271" s="281">
        <v>0.6201807782299722</v>
      </c>
      <c r="I1271" s="328"/>
      <c r="J1271" s="268">
        <f t="shared" si="160"/>
        <v>0</v>
      </c>
      <c r="K1271" s="28"/>
      <c r="L1271" s="281">
        <v>0.43190524878330999</v>
      </c>
      <c r="M1271" s="328"/>
      <c r="N1271" s="268">
        <f t="shared" si="161"/>
        <v>0</v>
      </c>
      <c r="P1271" s="281">
        <v>0.10921448035317524</v>
      </c>
      <c r="Q1271" s="328"/>
      <c r="R1271" s="536">
        <f t="shared" si="159"/>
        <v>0</v>
      </c>
    </row>
    <row r="1272" spans="2:18">
      <c r="B1272" s="346"/>
      <c r="C1272" s="569">
        <f t="shared" si="158"/>
        <v>35</v>
      </c>
      <c r="D1272" s="615" t="str">
        <f t="shared" si="158"/>
        <v>他に分類されない会員制団体</v>
      </c>
      <c r="E1272" s="348"/>
      <c r="F1272" s="260">
        <v>0</v>
      </c>
      <c r="G1272" s="28"/>
      <c r="H1272" s="281">
        <v>0.59890235830653638</v>
      </c>
      <c r="I1272" s="328"/>
      <c r="J1272" s="268">
        <f t="shared" si="160"/>
        <v>0</v>
      </c>
      <c r="K1272" s="28"/>
      <c r="L1272" s="281">
        <v>0.44711265564043773</v>
      </c>
      <c r="M1272" s="328"/>
      <c r="N1272" s="268">
        <f t="shared" si="161"/>
        <v>0</v>
      </c>
      <c r="P1272" s="281">
        <v>0.12068655942988107</v>
      </c>
      <c r="Q1272" s="328"/>
      <c r="R1272" s="536">
        <f t="shared" si="159"/>
        <v>0</v>
      </c>
    </row>
    <row r="1273" spans="2:18">
      <c r="B1273" s="346"/>
      <c r="C1273" s="569">
        <f t="shared" si="158"/>
        <v>36</v>
      </c>
      <c r="D1273" s="615" t="str">
        <f t="shared" si="158"/>
        <v>対事業所サービス</v>
      </c>
      <c r="E1273" s="348"/>
      <c r="F1273" s="260">
        <v>0</v>
      </c>
      <c r="G1273" s="28"/>
      <c r="H1273" s="281">
        <v>0.62498937266502874</v>
      </c>
      <c r="I1273" s="328"/>
      <c r="J1273" s="268">
        <f t="shared" si="160"/>
        <v>0</v>
      </c>
      <c r="K1273" s="28"/>
      <c r="L1273" s="281">
        <v>0.30073395325008206</v>
      </c>
      <c r="M1273" s="328"/>
      <c r="N1273" s="268">
        <f t="shared" si="161"/>
        <v>0</v>
      </c>
      <c r="P1273" s="281">
        <v>8.5785155867961635E-2</v>
      </c>
      <c r="Q1273" s="328"/>
      <c r="R1273" s="536">
        <f t="shared" si="159"/>
        <v>0</v>
      </c>
    </row>
    <row r="1274" spans="2:18">
      <c r="B1274" s="346"/>
      <c r="C1274" s="569">
        <f t="shared" si="158"/>
        <v>37</v>
      </c>
      <c r="D1274" s="615" t="str">
        <f t="shared" si="158"/>
        <v>宿泊業</v>
      </c>
      <c r="E1274" s="348"/>
      <c r="F1274" s="260">
        <v>0</v>
      </c>
      <c r="G1274" s="28"/>
      <c r="H1274" s="281">
        <v>0.48428123104099152</v>
      </c>
      <c r="I1274" s="328"/>
      <c r="J1274" s="268">
        <f t="shared" si="160"/>
        <v>0</v>
      </c>
      <c r="K1274" s="28"/>
      <c r="L1274" s="281">
        <v>0.21184606545284831</v>
      </c>
      <c r="M1274" s="328"/>
      <c r="N1274" s="268">
        <f t="shared" si="161"/>
        <v>0</v>
      </c>
      <c r="P1274" s="281">
        <v>9.2325463656641349E-2</v>
      </c>
      <c r="Q1274" s="328"/>
      <c r="R1274" s="536">
        <f t="shared" si="159"/>
        <v>0</v>
      </c>
    </row>
    <row r="1275" spans="2:18">
      <c r="B1275" s="346"/>
      <c r="C1275" s="569">
        <f t="shared" si="158"/>
        <v>38</v>
      </c>
      <c r="D1275" s="615" t="str">
        <f t="shared" si="158"/>
        <v>飲食サービス</v>
      </c>
      <c r="E1275" s="348"/>
      <c r="F1275" s="260">
        <v>0</v>
      </c>
      <c r="G1275" s="28"/>
      <c r="H1275" s="281">
        <v>0.40238396051350317</v>
      </c>
      <c r="I1275" s="328"/>
      <c r="J1275" s="268">
        <f t="shared" si="160"/>
        <v>0</v>
      </c>
      <c r="K1275" s="28"/>
      <c r="L1275" s="281">
        <v>0.25573160718420396</v>
      </c>
      <c r="M1275" s="328"/>
      <c r="N1275" s="268">
        <f t="shared" si="161"/>
        <v>0</v>
      </c>
      <c r="P1275" s="281">
        <v>0.16148437557795828</v>
      </c>
      <c r="Q1275" s="328"/>
      <c r="R1275" s="536">
        <f t="shared" si="159"/>
        <v>0</v>
      </c>
    </row>
    <row r="1276" spans="2:18">
      <c r="B1276" s="346"/>
      <c r="C1276" s="569">
        <f t="shared" si="158"/>
        <v>39</v>
      </c>
      <c r="D1276" s="615" t="str">
        <f t="shared" si="158"/>
        <v>娯楽サービス</v>
      </c>
      <c r="E1276" s="348"/>
      <c r="F1276" s="260">
        <v>0</v>
      </c>
      <c r="G1276" s="28"/>
      <c r="H1276" s="281">
        <v>0.702717067162551</v>
      </c>
      <c r="I1276" s="328"/>
      <c r="J1276" s="268">
        <f t="shared" si="160"/>
        <v>0</v>
      </c>
      <c r="K1276" s="28"/>
      <c r="L1276" s="281">
        <v>0.20242117208969068</v>
      </c>
      <c r="M1276" s="328"/>
      <c r="N1276" s="268">
        <f t="shared" si="161"/>
        <v>0</v>
      </c>
      <c r="P1276" s="281">
        <v>7.6793901372588985E-2</v>
      </c>
      <c r="Q1276" s="328"/>
      <c r="R1276" s="536">
        <f t="shared" si="159"/>
        <v>0</v>
      </c>
    </row>
    <row r="1277" spans="2:18">
      <c r="B1277" s="346"/>
      <c r="C1277" s="569">
        <f t="shared" si="158"/>
        <v>40</v>
      </c>
      <c r="D1277" s="615" t="str">
        <f t="shared" si="158"/>
        <v>その他の対個人サービス</v>
      </c>
      <c r="E1277" s="348"/>
      <c r="F1277" s="260">
        <v>0</v>
      </c>
      <c r="G1277" s="28"/>
      <c r="H1277" s="281">
        <v>0.7024717089759982</v>
      </c>
      <c r="I1277" s="328"/>
      <c r="J1277" s="268">
        <f t="shared" si="160"/>
        <v>0</v>
      </c>
      <c r="K1277" s="28"/>
      <c r="L1277" s="281">
        <v>0.24981718057266855</v>
      </c>
      <c r="M1277" s="328"/>
      <c r="N1277" s="268">
        <f t="shared" si="161"/>
        <v>0</v>
      </c>
      <c r="P1277" s="281">
        <v>0.12421507051698688</v>
      </c>
      <c r="Q1277" s="328"/>
      <c r="R1277" s="536">
        <f t="shared" si="159"/>
        <v>0</v>
      </c>
    </row>
    <row r="1278" spans="2:18">
      <c r="B1278" s="346"/>
      <c r="C1278" s="569">
        <f t="shared" ref="C1278:D1279" si="162">C45</f>
        <v>41</v>
      </c>
      <c r="D1278" s="615" t="str">
        <f t="shared" si="162"/>
        <v>事務用品</v>
      </c>
      <c r="E1278" s="348"/>
      <c r="F1278" s="260">
        <v>0</v>
      </c>
      <c r="G1278" s="28"/>
      <c r="H1278" s="281">
        <v>0</v>
      </c>
      <c r="I1278" s="328"/>
      <c r="J1278" s="268">
        <f t="shared" si="160"/>
        <v>0</v>
      </c>
      <c r="K1278" s="28"/>
      <c r="L1278" s="281">
        <v>0</v>
      </c>
      <c r="M1278" s="328"/>
      <c r="N1278" s="268">
        <f t="shared" si="161"/>
        <v>0</v>
      </c>
      <c r="P1278" s="281">
        <v>0</v>
      </c>
      <c r="Q1278" s="328"/>
      <c r="R1278" s="536">
        <f t="shared" si="159"/>
        <v>0</v>
      </c>
    </row>
    <row r="1279" spans="2:18" ht="12.75" thickBot="1">
      <c r="B1279" s="347"/>
      <c r="C1279" s="569">
        <f t="shared" si="162"/>
        <v>42</v>
      </c>
      <c r="D1279" s="615" t="str">
        <f t="shared" si="162"/>
        <v>分類不明</v>
      </c>
      <c r="E1279" s="348"/>
      <c r="F1279" s="262">
        <v>0</v>
      </c>
      <c r="G1279" s="28"/>
      <c r="H1279" s="283">
        <v>0.41006897522339086</v>
      </c>
      <c r="I1279" s="328"/>
      <c r="J1279" s="266">
        <f t="shared" si="160"/>
        <v>0</v>
      </c>
      <c r="K1279" s="28"/>
      <c r="L1279" s="283">
        <v>1.0614513248811644E-2</v>
      </c>
      <c r="M1279" s="328"/>
      <c r="N1279" s="266">
        <f t="shared" si="161"/>
        <v>0</v>
      </c>
      <c r="P1279" s="283">
        <v>2.303735104561817E-3</v>
      </c>
      <c r="Q1279" s="328"/>
      <c r="R1279" s="537">
        <f t="shared" si="159"/>
        <v>0</v>
      </c>
    </row>
    <row r="1280" spans="2:18">
      <c r="B1280" s="165" t="s">
        <v>324</v>
      </c>
      <c r="C1280" s="577"/>
      <c r="D1280" s="240"/>
      <c r="E1280" s="337"/>
      <c r="F1280" s="40">
        <f>SUM(F1196:F1237)</f>
        <v>0</v>
      </c>
      <c r="G1280" s="28"/>
      <c r="H1280" s="303"/>
      <c r="J1280" s="71">
        <f>SUM(J1196:J1237)</f>
        <v>0</v>
      </c>
      <c r="L1280" s="303"/>
      <c r="N1280" s="71">
        <f>SUM(N1196:N1237)</f>
        <v>0</v>
      </c>
      <c r="R1280" s="77">
        <f>SUM(R1196:R1237)</f>
        <v>0</v>
      </c>
    </row>
    <row r="1281" spans="2:88">
      <c r="B1281" s="166" t="s">
        <v>325</v>
      </c>
      <c r="C1281" s="575"/>
      <c r="D1281" s="242"/>
      <c r="E1281" s="28"/>
      <c r="F1281" s="40">
        <f>SUM(F1238:F1279)</f>
        <v>0</v>
      </c>
      <c r="G1281" s="28"/>
      <c r="H1281" s="303"/>
      <c r="J1281" s="40">
        <f>SUM(J1238:J1279)</f>
        <v>0</v>
      </c>
      <c r="L1281" s="303"/>
      <c r="N1281" s="40">
        <f>SUM(N1238:N1279)</f>
        <v>0</v>
      </c>
      <c r="R1281" s="78">
        <f>SUM(R1238:R1279)</f>
        <v>0</v>
      </c>
    </row>
    <row r="1282" spans="2:88">
      <c r="B1282" s="250" t="s">
        <v>80</v>
      </c>
      <c r="C1282" s="578"/>
      <c r="D1282" s="252"/>
      <c r="E1282" s="28"/>
      <c r="F1282" s="44">
        <f>SUM(F1196:F1279)</f>
        <v>0</v>
      </c>
      <c r="G1282" s="28"/>
      <c r="H1282" s="303"/>
      <c r="J1282" s="44">
        <f>SUM(J1196:J1279)</f>
        <v>0</v>
      </c>
      <c r="L1282" s="303"/>
      <c r="N1282" s="44">
        <f>SUM(N1196:N1279)</f>
        <v>0</v>
      </c>
      <c r="R1282" s="349">
        <f>SUM(R1196:R1279)</f>
        <v>0</v>
      </c>
    </row>
    <row r="1283" spans="2:88">
      <c r="B1283" s="28"/>
      <c r="C1283" s="575"/>
      <c r="D1283" s="28"/>
      <c r="E1283" s="28"/>
      <c r="F1283" s="115"/>
      <c r="G1283" s="28"/>
      <c r="H1283" s="115"/>
      <c r="I1283" s="28"/>
      <c r="J1283" s="115"/>
      <c r="K1283" s="28"/>
      <c r="M1283" s="28"/>
    </row>
    <row r="1284" spans="2:88">
      <c r="B1284" s="28"/>
      <c r="C1284" s="575"/>
      <c r="D1284" s="28"/>
      <c r="E1284" s="28"/>
      <c r="F1284" s="115"/>
      <c r="G1284" s="28"/>
      <c r="H1284" s="115"/>
      <c r="I1284" s="28"/>
      <c r="J1284" s="115"/>
      <c r="K1284" s="28"/>
      <c r="M1284" s="28"/>
    </row>
    <row r="1285" spans="2:88" ht="13.5">
      <c r="B1285" s="6" t="s">
        <v>343</v>
      </c>
      <c r="C1285" s="575"/>
      <c r="D1285" s="28"/>
      <c r="F1285" s="115"/>
    </row>
    <row r="1286" spans="2:88">
      <c r="B1286" s="462"/>
      <c r="C1286" s="463"/>
      <c r="D1286" s="561"/>
      <c r="E1286" s="585" t="s">
        <v>92</v>
      </c>
      <c r="F1286" s="587"/>
      <c r="G1286" s="587"/>
      <c r="H1286" s="587"/>
      <c r="I1286" s="587"/>
      <c r="J1286" s="587"/>
      <c r="K1286" s="587"/>
      <c r="L1286" s="587"/>
      <c r="M1286" s="587"/>
      <c r="N1286" s="587"/>
      <c r="O1286" s="587"/>
      <c r="P1286" s="587"/>
      <c r="Q1286" s="587"/>
      <c r="R1286" s="587"/>
      <c r="S1286" s="587"/>
      <c r="T1286" s="587"/>
      <c r="U1286" s="587"/>
      <c r="V1286" s="587"/>
      <c r="W1286" s="587"/>
      <c r="X1286" s="587"/>
      <c r="Y1286" s="587"/>
      <c r="Z1286" s="587"/>
      <c r="AA1286" s="587"/>
      <c r="AB1286" s="587"/>
      <c r="AC1286" s="587"/>
      <c r="AD1286" s="587"/>
      <c r="AE1286" s="587"/>
      <c r="AF1286" s="587"/>
      <c r="AG1286" s="587"/>
      <c r="AH1286" s="587"/>
      <c r="AI1286" s="587"/>
      <c r="AJ1286" s="587"/>
      <c r="AK1286" s="587"/>
      <c r="AL1286" s="587"/>
      <c r="AM1286" s="587"/>
      <c r="AN1286" s="587"/>
      <c r="AO1286" s="587"/>
      <c r="AP1286" s="587"/>
      <c r="AQ1286" s="587"/>
      <c r="AR1286" s="587"/>
      <c r="AS1286" s="587"/>
      <c r="AT1286" s="588"/>
      <c r="AU1286" s="589" t="s">
        <v>70</v>
      </c>
      <c r="AV1286" s="586"/>
      <c r="AW1286" s="586"/>
      <c r="AX1286" s="586"/>
      <c r="AY1286" s="586"/>
      <c r="AZ1286" s="586"/>
      <c r="BA1286" s="586"/>
      <c r="BB1286" s="586"/>
      <c r="BC1286" s="586"/>
      <c r="BD1286" s="586"/>
      <c r="BE1286" s="586"/>
      <c r="BF1286" s="586"/>
      <c r="BG1286" s="586"/>
      <c r="BH1286" s="586"/>
      <c r="BI1286" s="586"/>
      <c r="BJ1286" s="586"/>
      <c r="BK1286" s="586"/>
      <c r="BL1286" s="586"/>
      <c r="BM1286" s="586"/>
      <c r="BN1286" s="586"/>
      <c r="BO1286" s="586"/>
      <c r="BP1286" s="586"/>
      <c r="BQ1286" s="586"/>
      <c r="BR1286" s="586"/>
      <c r="BS1286" s="586"/>
      <c r="BT1286" s="586"/>
      <c r="BU1286" s="586"/>
      <c r="BV1286" s="586"/>
      <c r="BW1286" s="586"/>
      <c r="BX1286" s="586"/>
      <c r="BY1286" s="586"/>
      <c r="BZ1286" s="586"/>
      <c r="CA1286" s="586"/>
      <c r="CB1286" s="586"/>
      <c r="CC1286" s="586"/>
      <c r="CD1286" s="586"/>
      <c r="CE1286" s="586"/>
      <c r="CF1286" s="586"/>
      <c r="CG1286" s="586"/>
      <c r="CH1286" s="586"/>
      <c r="CI1286" s="586"/>
      <c r="CJ1286" s="590"/>
    </row>
    <row r="1287" spans="2:88">
      <c r="B1287" s="468"/>
      <c r="C1287" s="461"/>
      <c r="D1287" s="488"/>
      <c r="E1287" s="562">
        <f t="shared" ref="E1287:AT1287" si="163">E874</f>
        <v>1</v>
      </c>
      <c r="F1287" s="563">
        <f t="shared" si="163"/>
        <v>2</v>
      </c>
      <c r="G1287" s="563">
        <f t="shared" si="163"/>
        <v>3</v>
      </c>
      <c r="H1287" s="563">
        <f t="shared" si="163"/>
        <v>4</v>
      </c>
      <c r="I1287" s="563">
        <f t="shared" si="163"/>
        <v>5</v>
      </c>
      <c r="J1287" s="563">
        <f t="shared" si="163"/>
        <v>6</v>
      </c>
      <c r="K1287" s="563">
        <f t="shared" si="163"/>
        <v>7</v>
      </c>
      <c r="L1287" s="563">
        <f t="shared" si="163"/>
        <v>8</v>
      </c>
      <c r="M1287" s="563">
        <f t="shared" si="163"/>
        <v>9</v>
      </c>
      <c r="N1287" s="563">
        <f t="shared" si="163"/>
        <v>10</v>
      </c>
      <c r="O1287" s="563">
        <f t="shared" si="163"/>
        <v>11</v>
      </c>
      <c r="P1287" s="563">
        <f t="shared" si="163"/>
        <v>12</v>
      </c>
      <c r="Q1287" s="563">
        <f t="shared" si="163"/>
        <v>13</v>
      </c>
      <c r="R1287" s="563">
        <f t="shared" si="163"/>
        <v>14</v>
      </c>
      <c r="S1287" s="563">
        <f t="shared" si="163"/>
        <v>15</v>
      </c>
      <c r="T1287" s="563">
        <f t="shared" si="163"/>
        <v>16</v>
      </c>
      <c r="U1287" s="563">
        <f t="shared" si="163"/>
        <v>17</v>
      </c>
      <c r="V1287" s="563">
        <f t="shared" si="163"/>
        <v>18</v>
      </c>
      <c r="W1287" s="563">
        <f t="shared" si="163"/>
        <v>19</v>
      </c>
      <c r="X1287" s="563">
        <f t="shared" si="163"/>
        <v>20</v>
      </c>
      <c r="Y1287" s="563">
        <f t="shared" si="163"/>
        <v>21</v>
      </c>
      <c r="Z1287" s="563">
        <f t="shared" si="163"/>
        <v>22</v>
      </c>
      <c r="AA1287" s="563">
        <f t="shared" si="163"/>
        <v>23</v>
      </c>
      <c r="AB1287" s="563">
        <f t="shared" si="163"/>
        <v>24</v>
      </c>
      <c r="AC1287" s="563">
        <f t="shared" si="163"/>
        <v>25</v>
      </c>
      <c r="AD1287" s="563">
        <f t="shared" si="163"/>
        <v>26</v>
      </c>
      <c r="AE1287" s="563">
        <f t="shared" si="163"/>
        <v>27</v>
      </c>
      <c r="AF1287" s="563">
        <f t="shared" si="163"/>
        <v>28</v>
      </c>
      <c r="AG1287" s="563">
        <f t="shared" si="163"/>
        <v>29</v>
      </c>
      <c r="AH1287" s="563">
        <f t="shared" si="163"/>
        <v>30</v>
      </c>
      <c r="AI1287" s="563">
        <f t="shared" si="163"/>
        <v>31</v>
      </c>
      <c r="AJ1287" s="563">
        <f t="shared" si="163"/>
        <v>32</v>
      </c>
      <c r="AK1287" s="563">
        <f t="shared" si="163"/>
        <v>33</v>
      </c>
      <c r="AL1287" s="563">
        <f t="shared" si="163"/>
        <v>34</v>
      </c>
      <c r="AM1287" s="563">
        <f t="shared" si="163"/>
        <v>35</v>
      </c>
      <c r="AN1287" s="563">
        <f t="shared" si="163"/>
        <v>36</v>
      </c>
      <c r="AO1287" s="563">
        <f t="shared" si="163"/>
        <v>37</v>
      </c>
      <c r="AP1287" s="563">
        <f t="shared" si="163"/>
        <v>38</v>
      </c>
      <c r="AQ1287" s="563">
        <f t="shared" si="163"/>
        <v>39</v>
      </c>
      <c r="AR1287" s="563">
        <f t="shared" si="163"/>
        <v>40</v>
      </c>
      <c r="AS1287" s="563">
        <f t="shared" si="163"/>
        <v>41</v>
      </c>
      <c r="AT1287" s="563">
        <f t="shared" si="163"/>
        <v>42</v>
      </c>
      <c r="AU1287" s="562">
        <v>1</v>
      </c>
      <c r="AV1287" s="563">
        <v>2</v>
      </c>
      <c r="AW1287" s="563">
        <v>3</v>
      </c>
      <c r="AX1287" s="563">
        <v>4</v>
      </c>
      <c r="AY1287" s="563">
        <v>5</v>
      </c>
      <c r="AZ1287" s="563">
        <v>6</v>
      </c>
      <c r="BA1287" s="563">
        <v>7</v>
      </c>
      <c r="BB1287" s="563">
        <v>8</v>
      </c>
      <c r="BC1287" s="563">
        <v>9</v>
      </c>
      <c r="BD1287" s="563">
        <v>10</v>
      </c>
      <c r="BE1287" s="563">
        <v>11</v>
      </c>
      <c r="BF1287" s="563">
        <v>12</v>
      </c>
      <c r="BG1287" s="563">
        <v>13</v>
      </c>
      <c r="BH1287" s="563">
        <v>14</v>
      </c>
      <c r="BI1287" s="563">
        <v>15</v>
      </c>
      <c r="BJ1287" s="563">
        <v>16</v>
      </c>
      <c r="BK1287" s="563">
        <v>17</v>
      </c>
      <c r="BL1287" s="563">
        <v>18</v>
      </c>
      <c r="BM1287" s="563">
        <v>19</v>
      </c>
      <c r="BN1287" s="563">
        <v>20</v>
      </c>
      <c r="BO1287" s="563">
        <v>21</v>
      </c>
      <c r="BP1287" s="563">
        <v>22</v>
      </c>
      <c r="BQ1287" s="563">
        <v>23</v>
      </c>
      <c r="BR1287" s="563">
        <v>24</v>
      </c>
      <c r="BS1287" s="563">
        <v>25</v>
      </c>
      <c r="BT1287" s="563">
        <v>26</v>
      </c>
      <c r="BU1287" s="563">
        <v>27</v>
      </c>
      <c r="BV1287" s="563">
        <v>28</v>
      </c>
      <c r="BW1287" s="563">
        <v>29</v>
      </c>
      <c r="BX1287" s="563">
        <v>30</v>
      </c>
      <c r="BY1287" s="563">
        <v>31</v>
      </c>
      <c r="BZ1287" s="563">
        <v>32</v>
      </c>
      <c r="CA1287" s="563">
        <v>33</v>
      </c>
      <c r="CB1287" s="563">
        <v>34</v>
      </c>
      <c r="CC1287" s="563">
        <v>35</v>
      </c>
      <c r="CD1287" s="563">
        <v>36</v>
      </c>
      <c r="CE1287" s="563">
        <v>37</v>
      </c>
      <c r="CF1287" s="563">
        <v>38</v>
      </c>
      <c r="CG1287" s="563">
        <v>39</v>
      </c>
      <c r="CH1287" s="563">
        <v>40</v>
      </c>
      <c r="CI1287" s="563">
        <v>41</v>
      </c>
      <c r="CJ1287" s="564">
        <v>42</v>
      </c>
    </row>
    <row r="1288" spans="2:88" ht="22.5">
      <c r="B1288" s="467"/>
      <c r="C1288" s="489"/>
      <c r="D1288" s="464"/>
      <c r="E1288" s="620" t="str">
        <f t="shared" ref="E1288:AT1288" si="164">E875</f>
        <v>農業</v>
      </c>
      <c r="F1288" s="621" t="str">
        <f t="shared" si="164"/>
        <v>林業</v>
      </c>
      <c r="G1288" s="621" t="str">
        <f t="shared" si="164"/>
        <v>漁業</v>
      </c>
      <c r="H1288" s="621" t="str">
        <f t="shared" si="164"/>
        <v>鉱業</v>
      </c>
      <c r="I1288" s="621" t="str">
        <f t="shared" si="164"/>
        <v>飲食料品</v>
      </c>
      <c r="J1288" s="621" t="str">
        <f t="shared" si="164"/>
        <v>繊維製品</v>
      </c>
      <c r="K1288" s="621" t="str">
        <f t="shared" si="164"/>
        <v>パルプ・紙・木製品</v>
      </c>
      <c r="L1288" s="621" t="str">
        <f t="shared" si="164"/>
        <v>化学製品</v>
      </c>
      <c r="M1288" s="621" t="str">
        <f t="shared" si="164"/>
        <v>石油・石炭製品</v>
      </c>
      <c r="N1288" s="621" t="str">
        <f t="shared" si="164"/>
        <v>プラスチック・ゴム製品</v>
      </c>
      <c r="O1288" s="621" t="str">
        <f t="shared" si="164"/>
        <v>窯業・土石製品</v>
      </c>
      <c r="P1288" s="621" t="str">
        <f t="shared" si="164"/>
        <v>鉄鋼</v>
      </c>
      <c r="Q1288" s="621" t="str">
        <f t="shared" si="164"/>
        <v>非鉄金属</v>
      </c>
      <c r="R1288" s="621" t="str">
        <f t="shared" si="164"/>
        <v>金属製品</v>
      </c>
      <c r="S1288" s="621" t="str">
        <f t="shared" si="164"/>
        <v>はん用機械</v>
      </c>
      <c r="T1288" s="621" t="str">
        <f t="shared" si="164"/>
        <v>生産用機械</v>
      </c>
      <c r="U1288" s="621" t="str">
        <f t="shared" si="164"/>
        <v>業務用機械</v>
      </c>
      <c r="V1288" s="621" t="str">
        <f t="shared" si="164"/>
        <v>電子部品</v>
      </c>
      <c r="W1288" s="621" t="str">
        <f t="shared" si="164"/>
        <v>電気機械</v>
      </c>
      <c r="X1288" s="621" t="str">
        <f t="shared" si="164"/>
        <v>情報通信機器</v>
      </c>
      <c r="Y1288" s="621" t="str">
        <f t="shared" si="164"/>
        <v>輸送機械</v>
      </c>
      <c r="Z1288" s="621" t="str">
        <f t="shared" si="164"/>
        <v>その他の製造工業製品</v>
      </c>
      <c r="AA1288" s="621" t="str">
        <f t="shared" si="164"/>
        <v>建設</v>
      </c>
      <c r="AB1288" s="621" t="str">
        <f t="shared" si="164"/>
        <v>電力・ガス・熱供給</v>
      </c>
      <c r="AC1288" s="621" t="str">
        <f t="shared" si="164"/>
        <v>水道</v>
      </c>
      <c r="AD1288" s="621" t="str">
        <f t="shared" si="164"/>
        <v>廃棄物処理</v>
      </c>
      <c r="AE1288" s="621" t="str">
        <f t="shared" si="164"/>
        <v>商業</v>
      </c>
      <c r="AF1288" s="621" t="str">
        <f t="shared" si="164"/>
        <v>金融・保険</v>
      </c>
      <c r="AG1288" s="621" t="str">
        <f t="shared" si="164"/>
        <v>不動産</v>
      </c>
      <c r="AH1288" s="621" t="str">
        <f t="shared" si="164"/>
        <v>運輸・郵便</v>
      </c>
      <c r="AI1288" s="621" t="str">
        <f t="shared" si="164"/>
        <v>情報通信</v>
      </c>
      <c r="AJ1288" s="621" t="str">
        <f t="shared" si="164"/>
        <v>公務</v>
      </c>
      <c r="AK1288" s="621" t="str">
        <f t="shared" si="164"/>
        <v>教育・研究</v>
      </c>
      <c r="AL1288" s="621" t="str">
        <f t="shared" si="164"/>
        <v>医療・福祉</v>
      </c>
      <c r="AM1288" s="621" t="str">
        <f t="shared" si="164"/>
        <v>他に分類されない会員制団体</v>
      </c>
      <c r="AN1288" s="621" t="str">
        <f t="shared" si="164"/>
        <v>対事業所サービス</v>
      </c>
      <c r="AO1288" s="621" t="str">
        <f t="shared" si="164"/>
        <v>宿泊業</v>
      </c>
      <c r="AP1288" s="621" t="str">
        <f t="shared" si="164"/>
        <v>飲食サービス</v>
      </c>
      <c r="AQ1288" s="621" t="str">
        <f t="shared" si="164"/>
        <v>娯楽サービス</v>
      </c>
      <c r="AR1288" s="621" t="str">
        <f t="shared" si="164"/>
        <v>その他の対個人サービス</v>
      </c>
      <c r="AS1288" s="621" t="str">
        <f t="shared" si="164"/>
        <v>事務用品</v>
      </c>
      <c r="AT1288" s="621" t="str">
        <f t="shared" si="164"/>
        <v>分類不明</v>
      </c>
      <c r="AU1288" s="465" t="s">
        <v>58</v>
      </c>
      <c r="AV1288" s="466" t="s">
        <v>486</v>
      </c>
      <c r="AW1288" s="466" t="s">
        <v>533</v>
      </c>
      <c r="AX1288" s="466" t="s">
        <v>540</v>
      </c>
      <c r="AY1288" s="466" t="s">
        <v>541</v>
      </c>
      <c r="AZ1288" s="466" t="s">
        <v>59</v>
      </c>
      <c r="BA1288" s="466" t="s">
        <v>60</v>
      </c>
      <c r="BB1288" s="466" t="s">
        <v>61</v>
      </c>
      <c r="BC1288" s="466" t="s">
        <v>62</v>
      </c>
      <c r="BD1288" s="466" t="s">
        <v>487</v>
      </c>
      <c r="BE1288" s="466" t="s">
        <v>63</v>
      </c>
      <c r="BF1288" s="466" t="s">
        <v>64</v>
      </c>
      <c r="BG1288" s="466" t="s">
        <v>65</v>
      </c>
      <c r="BH1288" s="466" t="s">
        <v>66</v>
      </c>
      <c r="BI1288" s="466" t="s">
        <v>542</v>
      </c>
      <c r="BJ1288" s="466" t="s">
        <v>543</v>
      </c>
      <c r="BK1288" s="466" t="s">
        <v>544</v>
      </c>
      <c r="BL1288" s="466" t="s">
        <v>545</v>
      </c>
      <c r="BM1288" s="466" t="s">
        <v>67</v>
      </c>
      <c r="BN1288" s="466" t="s">
        <v>546</v>
      </c>
      <c r="BO1288" s="466" t="s">
        <v>68</v>
      </c>
      <c r="BP1288" s="466" t="s">
        <v>72</v>
      </c>
      <c r="BQ1288" s="466" t="s">
        <v>73</v>
      </c>
      <c r="BR1288" s="466" t="s">
        <v>488</v>
      </c>
      <c r="BS1288" s="466" t="s">
        <v>489</v>
      </c>
      <c r="BT1288" s="466" t="s">
        <v>490</v>
      </c>
      <c r="BU1288" s="466" t="s">
        <v>74</v>
      </c>
      <c r="BV1288" s="466" t="s">
        <v>75</v>
      </c>
      <c r="BW1288" s="466" t="s">
        <v>76</v>
      </c>
      <c r="BX1288" s="466" t="s">
        <v>534</v>
      </c>
      <c r="BY1288" s="466" t="s">
        <v>547</v>
      </c>
      <c r="BZ1288" s="466" t="s">
        <v>77</v>
      </c>
      <c r="CA1288" s="466" t="s">
        <v>78</v>
      </c>
      <c r="CB1288" s="466" t="s">
        <v>548</v>
      </c>
      <c r="CC1288" s="466" t="s">
        <v>549</v>
      </c>
      <c r="CD1288" s="466" t="s">
        <v>79</v>
      </c>
      <c r="CE1288" s="466" t="s">
        <v>535</v>
      </c>
      <c r="CF1288" s="466" t="s">
        <v>536</v>
      </c>
      <c r="CG1288" s="466" t="s">
        <v>537</v>
      </c>
      <c r="CH1288" s="466" t="s">
        <v>538</v>
      </c>
      <c r="CI1288" s="466" t="s">
        <v>550</v>
      </c>
      <c r="CJ1288" s="487" t="s">
        <v>551</v>
      </c>
    </row>
    <row r="1289" spans="2:88">
      <c r="B1289" s="270" t="s">
        <v>92</v>
      </c>
      <c r="C1289" s="568">
        <f t="shared" ref="C1289:D1308" si="165">C5</f>
        <v>1</v>
      </c>
      <c r="D1289" s="614" t="str">
        <f t="shared" si="165"/>
        <v>農業</v>
      </c>
      <c r="E1289" s="469">
        <f t="array" ref="E1289:CJ1372">+$E$327:$CJ$410</f>
        <v>8.2288056446882044E-2</v>
      </c>
      <c r="F1289" s="470">
        <v>3.9503954487084102E-4</v>
      </c>
      <c r="G1289" s="470">
        <v>0</v>
      </c>
      <c r="H1289" s="470">
        <v>0</v>
      </c>
      <c r="I1289" s="470">
        <v>8.4339868684662034E-2</v>
      </c>
      <c r="J1289" s="470">
        <v>1.0486114735365098E-2</v>
      </c>
      <c r="K1289" s="470">
        <v>8.1922289359637033E-5</v>
      </c>
      <c r="L1289" s="470">
        <v>3.2133580319643461E-4</v>
      </c>
      <c r="M1289" s="470">
        <v>0</v>
      </c>
      <c r="N1289" s="470">
        <v>1.4539258275030579E-2</v>
      </c>
      <c r="O1289" s="470">
        <v>1.232264602813076E-4</v>
      </c>
      <c r="P1289" s="470">
        <v>0</v>
      </c>
      <c r="Q1289" s="470">
        <v>3.4798421943333471E-5</v>
      </c>
      <c r="R1289" s="470">
        <v>0</v>
      </c>
      <c r="S1289" s="470">
        <v>0</v>
      </c>
      <c r="T1289" s="470">
        <v>0</v>
      </c>
      <c r="U1289" s="470">
        <v>0</v>
      </c>
      <c r="V1289" s="470">
        <v>0</v>
      </c>
      <c r="W1289" s="470">
        <v>0</v>
      </c>
      <c r="X1289" s="470">
        <v>0</v>
      </c>
      <c r="Y1289" s="470">
        <v>0</v>
      </c>
      <c r="Z1289" s="470">
        <v>1.1929066179056571E-3</v>
      </c>
      <c r="AA1289" s="470">
        <v>7.4099796525441087E-4</v>
      </c>
      <c r="AB1289" s="470">
        <v>0</v>
      </c>
      <c r="AC1289" s="470">
        <v>0</v>
      </c>
      <c r="AD1289" s="470">
        <v>0</v>
      </c>
      <c r="AE1289" s="470">
        <v>9.7255173805612741E-5</v>
      </c>
      <c r="AF1289" s="470">
        <v>0</v>
      </c>
      <c r="AG1289" s="470">
        <v>3.2439339837113181E-6</v>
      </c>
      <c r="AH1289" s="470">
        <v>0</v>
      </c>
      <c r="AI1289" s="470">
        <v>0</v>
      </c>
      <c r="AJ1289" s="470">
        <v>1.5878256849848488E-5</v>
      </c>
      <c r="AK1289" s="470">
        <v>1.5841028153419866E-3</v>
      </c>
      <c r="AL1289" s="470">
        <v>1.3857855431358202E-3</v>
      </c>
      <c r="AM1289" s="470">
        <v>8.9446645149871972E-4</v>
      </c>
      <c r="AN1289" s="470">
        <v>1.915756226526299E-6</v>
      </c>
      <c r="AO1289" s="470">
        <v>7.3200751159921938E-3</v>
      </c>
      <c r="AP1289" s="470">
        <v>1.8089461717096265E-2</v>
      </c>
      <c r="AQ1289" s="470">
        <v>1.2151010922265117E-3</v>
      </c>
      <c r="AR1289" s="470">
        <v>2.1478734499671523E-3</v>
      </c>
      <c r="AS1289" s="470">
        <v>0</v>
      </c>
      <c r="AT1289" s="471">
        <v>0</v>
      </c>
      <c r="AU1289" s="469">
        <v>5.5073756379298434E-4</v>
      </c>
      <c r="AV1289" s="470">
        <v>8.5344650023313822E-6</v>
      </c>
      <c r="AW1289" s="470">
        <v>0</v>
      </c>
      <c r="AX1289" s="470">
        <v>0</v>
      </c>
      <c r="AY1289" s="470">
        <v>6.5472648122375931E-4</v>
      </c>
      <c r="AZ1289" s="470">
        <v>2.9990739970208045E-5</v>
      </c>
      <c r="BA1289" s="470">
        <v>1.027974055831889E-6</v>
      </c>
      <c r="BB1289" s="470">
        <v>4.6709082800434579E-6</v>
      </c>
      <c r="BC1289" s="470">
        <v>0</v>
      </c>
      <c r="BD1289" s="470">
        <v>3.8634617208302889E-5</v>
      </c>
      <c r="BE1289" s="470">
        <v>5.2781906657419439E-7</v>
      </c>
      <c r="BF1289" s="470">
        <v>0</v>
      </c>
      <c r="BG1289" s="470">
        <v>4.055237966723952E-8</v>
      </c>
      <c r="BH1289" s="470">
        <v>0</v>
      </c>
      <c r="BI1289" s="470">
        <v>0</v>
      </c>
      <c r="BJ1289" s="470">
        <v>0</v>
      </c>
      <c r="BK1289" s="470">
        <v>0</v>
      </c>
      <c r="BL1289" s="470">
        <v>0</v>
      </c>
      <c r="BM1289" s="470">
        <v>0</v>
      </c>
      <c r="BN1289" s="470">
        <v>0</v>
      </c>
      <c r="BO1289" s="470">
        <v>0</v>
      </c>
      <c r="BP1289" s="470">
        <v>7.6050779160799931E-6</v>
      </c>
      <c r="BQ1289" s="470">
        <v>3.6696258364899926E-6</v>
      </c>
      <c r="BR1289" s="470">
        <v>0</v>
      </c>
      <c r="BS1289" s="470">
        <v>0</v>
      </c>
      <c r="BT1289" s="470">
        <v>0</v>
      </c>
      <c r="BU1289" s="470">
        <v>4.3421425242476711E-7</v>
      </c>
      <c r="BV1289" s="470">
        <v>0</v>
      </c>
      <c r="BW1289" s="470">
        <v>8.0876796504321562E-9</v>
      </c>
      <c r="BX1289" s="470">
        <v>1.7117617514364569E-7</v>
      </c>
      <c r="BY1289" s="470">
        <v>0</v>
      </c>
      <c r="BZ1289" s="470">
        <v>1.2405004185341271E-7</v>
      </c>
      <c r="CA1289" s="470">
        <v>8.0367645318768316E-6</v>
      </c>
      <c r="CB1289" s="470">
        <v>8.5423238689969782E-6</v>
      </c>
      <c r="CC1289" s="470">
        <v>7.6625177693052972E-6</v>
      </c>
      <c r="CD1289" s="470">
        <v>4.2717794870217383E-8</v>
      </c>
      <c r="CE1289" s="470">
        <v>4.8386403247057999E-5</v>
      </c>
      <c r="CF1289" s="470">
        <v>1.1082334519823739E-4</v>
      </c>
      <c r="CG1289" s="470">
        <v>1.6518659017410087E-5</v>
      </c>
      <c r="CH1289" s="470">
        <v>1.2953495571154306E-5</v>
      </c>
      <c r="CI1289" s="470">
        <v>0</v>
      </c>
      <c r="CJ1289" s="471">
        <v>0</v>
      </c>
    </row>
    <row r="1290" spans="2:88">
      <c r="B1290" s="273"/>
      <c r="C1290" s="569">
        <f t="shared" si="165"/>
        <v>2</v>
      </c>
      <c r="D1290" s="615" t="str">
        <f t="shared" si="165"/>
        <v>林業</v>
      </c>
      <c r="E1290" s="472">
        <v>3.5432873330828088E-5</v>
      </c>
      <c r="F1290" s="473">
        <v>8.5051313079142071E-2</v>
      </c>
      <c r="G1290" s="473">
        <v>1.0022028996030562E-4</v>
      </c>
      <c r="H1290" s="473">
        <v>0</v>
      </c>
      <c r="I1290" s="473">
        <v>2.8973875089526523E-4</v>
      </c>
      <c r="J1290" s="473">
        <v>0</v>
      </c>
      <c r="K1290" s="473">
        <v>2.5787580750317181E-2</v>
      </c>
      <c r="L1290" s="473">
        <v>1.0620538160504974E-4</v>
      </c>
      <c r="M1290" s="473">
        <v>0</v>
      </c>
      <c r="N1290" s="473">
        <v>0</v>
      </c>
      <c r="O1290" s="473">
        <v>0</v>
      </c>
      <c r="P1290" s="473">
        <v>0</v>
      </c>
      <c r="Q1290" s="473">
        <v>0</v>
      </c>
      <c r="R1290" s="473">
        <v>0</v>
      </c>
      <c r="S1290" s="473">
        <v>0</v>
      </c>
      <c r="T1290" s="473">
        <v>0</v>
      </c>
      <c r="U1290" s="473">
        <v>0</v>
      </c>
      <c r="V1290" s="473">
        <v>0</v>
      </c>
      <c r="W1290" s="473">
        <v>0</v>
      </c>
      <c r="X1290" s="473">
        <v>0</v>
      </c>
      <c r="Y1290" s="473">
        <v>3.0986442167957606E-7</v>
      </c>
      <c r="Z1290" s="473">
        <v>1.7194976678199965E-4</v>
      </c>
      <c r="AA1290" s="473">
        <v>2.1422368787090593E-5</v>
      </c>
      <c r="AB1290" s="473">
        <v>0</v>
      </c>
      <c r="AC1290" s="473">
        <v>0</v>
      </c>
      <c r="AD1290" s="473">
        <v>0</v>
      </c>
      <c r="AE1290" s="473">
        <v>0</v>
      </c>
      <c r="AF1290" s="473">
        <v>0</v>
      </c>
      <c r="AG1290" s="473">
        <v>0</v>
      </c>
      <c r="AH1290" s="473">
        <v>0</v>
      </c>
      <c r="AI1290" s="473">
        <v>0</v>
      </c>
      <c r="AJ1290" s="473">
        <v>3.4582121454581077E-6</v>
      </c>
      <c r="AK1290" s="473">
        <v>4.755805602580965E-5</v>
      </c>
      <c r="AL1290" s="473">
        <v>4.1524445274042035E-5</v>
      </c>
      <c r="AM1290" s="473">
        <v>0</v>
      </c>
      <c r="AN1290" s="473">
        <v>0</v>
      </c>
      <c r="AO1290" s="473">
        <v>7.0866297905835065E-4</v>
      </c>
      <c r="AP1290" s="473">
        <v>1.4167980870289803E-3</v>
      </c>
      <c r="AQ1290" s="473">
        <v>0</v>
      </c>
      <c r="AR1290" s="473">
        <v>5.1732558919209429E-5</v>
      </c>
      <c r="AS1290" s="473">
        <v>0</v>
      </c>
      <c r="AT1290" s="474">
        <v>0</v>
      </c>
      <c r="AU1290" s="472">
        <v>8.9149975833948541E-8</v>
      </c>
      <c r="AV1290" s="473">
        <v>7.2738564383202723E-5</v>
      </c>
      <c r="AW1290" s="473">
        <v>9.029108345581042E-8</v>
      </c>
      <c r="AX1290" s="473">
        <v>4.3347774068440586E-8</v>
      </c>
      <c r="AY1290" s="473">
        <v>2.0621962644470476E-7</v>
      </c>
      <c r="AZ1290" s="473">
        <v>5.0174848762418643E-9</v>
      </c>
      <c r="BA1290" s="473">
        <v>1.7150465332765451E-5</v>
      </c>
      <c r="BB1290" s="473">
        <v>1.2036603752658485E-7</v>
      </c>
      <c r="BC1290" s="473">
        <v>0</v>
      </c>
      <c r="BD1290" s="473">
        <v>0</v>
      </c>
      <c r="BE1290" s="473">
        <v>9.3867684186055527E-11</v>
      </c>
      <c r="BF1290" s="473">
        <v>4.1968055257360187E-11</v>
      </c>
      <c r="BG1290" s="473">
        <v>0</v>
      </c>
      <c r="BH1290" s="473">
        <v>0</v>
      </c>
      <c r="BI1290" s="473">
        <v>0</v>
      </c>
      <c r="BJ1290" s="473">
        <v>0</v>
      </c>
      <c r="BK1290" s="473">
        <v>0</v>
      </c>
      <c r="BL1290" s="473">
        <v>0</v>
      </c>
      <c r="BM1290" s="473">
        <v>0</v>
      </c>
      <c r="BN1290" s="473">
        <v>0</v>
      </c>
      <c r="BO1290" s="473">
        <v>1.4033012722606448E-10</v>
      </c>
      <c r="BP1290" s="473">
        <v>1.6415245285279393E-7</v>
      </c>
      <c r="BQ1290" s="473">
        <v>2.2707291634839967E-8</v>
      </c>
      <c r="BR1290" s="473">
        <v>0</v>
      </c>
      <c r="BS1290" s="473">
        <v>0</v>
      </c>
      <c r="BT1290" s="473">
        <v>0</v>
      </c>
      <c r="BU1290" s="473">
        <v>0</v>
      </c>
      <c r="BV1290" s="473">
        <v>0</v>
      </c>
      <c r="BW1290" s="473">
        <v>0</v>
      </c>
      <c r="BX1290" s="473">
        <v>0</v>
      </c>
      <c r="BY1290" s="473">
        <v>0</v>
      </c>
      <c r="BZ1290" s="473">
        <v>2.2559066099105482E-9</v>
      </c>
      <c r="CA1290" s="473">
        <v>2.5923617184519885E-8</v>
      </c>
      <c r="CB1290" s="473">
        <v>3.4846816727021993E-8</v>
      </c>
      <c r="CC1290" s="473">
        <v>0</v>
      </c>
      <c r="CD1290" s="473">
        <v>0</v>
      </c>
      <c r="CE1290" s="473">
        <v>5.9338864099491049E-7</v>
      </c>
      <c r="CF1290" s="473">
        <v>1.0713189957920537E-6</v>
      </c>
      <c r="CG1290" s="473">
        <v>0</v>
      </c>
      <c r="CH1290" s="473">
        <v>4.168581627790856E-8</v>
      </c>
      <c r="CI1290" s="473">
        <v>0</v>
      </c>
      <c r="CJ1290" s="474">
        <v>0</v>
      </c>
    </row>
    <row r="1291" spans="2:88">
      <c r="B1291" s="273"/>
      <c r="C1291" s="569">
        <f t="shared" si="165"/>
        <v>3</v>
      </c>
      <c r="D1291" s="615" t="str">
        <f t="shared" si="165"/>
        <v>漁業</v>
      </c>
      <c r="E1291" s="472">
        <v>0</v>
      </c>
      <c r="F1291" s="473">
        <v>0</v>
      </c>
      <c r="G1291" s="473">
        <v>1.6576026670344232E-2</v>
      </c>
      <c r="H1291" s="473">
        <v>0</v>
      </c>
      <c r="I1291" s="473">
        <v>4.7385240965535647E-2</v>
      </c>
      <c r="J1291" s="473">
        <v>0</v>
      </c>
      <c r="K1291" s="473">
        <v>0</v>
      </c>
      <c r="L1291" s="473">
        <v>7.1618355583502077E-6</v>
      </c>
      <c r="M1291" s="473">
        <v>0</v>
      </c>
      <c r="N1291" s="473">
        <v>0</v>
      </c>
      <c r="O1291" s="473">
        <v>0</v>
      </c>
      <c r="P1291" s="473">
        <v>0</v>
      </c>
      <c r="Q1291" s="473">
        <v>0</v>
      </c>
      <c r="R1291" s="473">
        <v>0</v>
      </c>
      <c r="S1291" s="473">
        <v>0</v>
      </c>
      <c r="T1291" s="473">
        <v>0</v>
      </c>
      <c r="U1291" s="473">
        <v>0</v>
      </c>
      <c r="V1291" s="473">
        <v>0</v>
      </c>
      <c r="W1291" s="473">
        <v>0</v>
      </c>
      <c r="X1291" s="473">
        <v>0</v>
      </c>
      <c r="Y1291" s="473">
        <v>0</v>
      </c>
      <c r="Z1291" s="473">
        <v>8.6859769194958057E-3</v>
      </c>
      <c r="AA1291" s="473">
        <v>0</v>
      </c>
      <c r="AB1291" s="473">
        <v>0</v>
      </c>
      <c r="AC1291" s="473">
        <v>0</v>
      </c>
      <c r="AD1291" s="473">
        <v>0</v>
      </c>
      <c r="AE1291" s="473">
        <v>0</v>
      </c>
      <c r="AF1291" s="473">
        <v>0</v>
      </c>
      <c r="AG1291" s="473">
        <v>0</v>
      </c>
      <c r="AH1291" s="473">
        <v>0</v>
      </c>
      <c r="AI1291" s="473">
        <v>0</v>
      </c>
      <c r="AJ1291" s="473">
        <v>3.6420428998150023E-6</v>
      </c>
      <c r="AK1291" s="473">
        <v>3.561680709090794E-5</v>
      </c>
      <c r="AL1291" s="473">
        <v>2.7174219870301438E-4</v>
      </c>
      <c r="AM1291" s="473">
        <v>0</v>
      </c>
      <c r="AN1291" s="473">
        <v>0</v>
      </c>
      <c r="AO1291" s="473">
        <v>1.8350718928905956E-3</v>
      </c>
      <c r="AP1291" s="473">
        <v>3.3990348817228939E-3</v>
      </c>
      <c r="AQ1291" s="473">
        <v>3.7519791690116534E-6</v>
      </c>
      <c r="AR1291" s="473">
        <v>1.4891895638589431E-4</v>
      </c>
      <c r="AS1291" s="473">
        <v>0</v>
      </c>
      <c r="AT1291" s="474">
        <v>0</v>
      </c>
      <c r="AU1291" s="472">
        <v>0</v>
      </c>
      <c r="AV1291" s="473">
        <v>0</v>
      </c>
      <c r="AW1291" s="473">
        <v>5.3732092597036623E-4</v>
      </c>
      <c r="AX1291" s="473">
        <v>0</v>
      </c>
      <c r="AY1291" s="473">
        <v>3.5963736440442477E-4</v>
      </c>
      <c r="AZ1291" s="473">
        <v>1.1285790596241189E-8</v>
      </c>
      <c r="BA1291" s="473">
        <v>0</v>
      </c>
      <c r="BB1291" s="473">
        <v>5.00037927445868E-7</v>
      </c>
      <c r="BC1291" s="473">
        <v>0</v>
      </c>
      <c r="BD1291" s="473">
        <v>0</v>
      </c>
      <c r="BE1291" s="473">
        <v>0</v>
      </c>
      <c r="BF1291" s="473">
        <v>0</v>
      </c>
      <c r="BG1291" s="473">
        <v>0</v>
      </c>
      <c r="BH1291" s="473">
        <v>0</v>
      </c>
      <c r="BI1291" s="473">
        <v>0</v>
      </c>
      <c r="BJ1291" s="473">
        <v>0</v>
      </c>
      <c r="BK1291" s="473">
        <v>0</v>
      </c>
      <c r="BL1291" s="473">
        <v>0</v>
      </c>
      <c r="BM1291" s="473">
        <v>0</v>
      </c>
      <c r="BN1291" s="473">
        <v>0</v>
      </c>
      <c r="BO1291" s="473">
        <v>0</v>
      </c>
      <c r="BP1291" s="473">
        <v>6.1505746088058144E-5</v>
      </c>
      <c r="BQ1291" s="473">
        <v>0</v>
      </c>
      <c r="BR1291" s="473">
        <v>0</v>
      </c>
      <c r="BS1291" s="473">
        <v>0</v>
      </c>
      <c r="BT1291" s="473">
        <v>0</v>
      </c>
      <c r="BU1291" s="473">
        <v>0</v>
      </c>
      <c r="BV1291" s="473">
        <v>0</v>
      </c>
      <c r="BW1291" s="473">
        <v>0</v>
      </c>
      <c r="BX1291" s="473">
        <v>6.2850155071594179E-8</v>
      </c>
      <c r="BY1291" s="473">
        <v>0</v>
      </c>
      <c r="BZ1291" s="473">
        <v>8.2540215753938993E-8</v>
      </c>
      <c r="CA1291" s="473">
        <v>6.5300220312307599E-7</v>
      </c>
      <c r="CB1291" s="473">
        <v>7.1441379712138798E-6</v>
      </c>
      <c r="CC1291" s="473">
        <v>0</v>
      </c>
      <c r="CD1291" s="473">
        <v>0</v>
      </c>
      <c r="CE1291" s="473">
        <v>5.1615640987076933E-5</v>
      </c>
      <c r="CF1291" s="473">
        <v>8.8084360042066818E-5</v>
      </c>
      <c r="CG1291" s="473">
        <v>3.919062170096528E-7</v>
      </c>
      <c r="CH1291" s="473">
        <v>3.4174042195207447E-6</v>
      </c>
      <c r="CI1291" s="473">
        <v>0</v>
      </c>
      <c r="CJ1291" s="474">
        <v>0</v>
      </c>
    </row>
    <row r="1292" spans="2:88">
      <c r="B1292" s="273"/>
      <c r="C1292" s="569">
        <f t="shared" si="165"/>
        <v>4</v>
      </c>
      <c r="D1292" s="615" t="str">
        <f t="shared" si="165"/>
        <v>鉱業</v>
      </c>
      <c r="E1292" s="472">
        <v>7.2378832249070934E-6</v>
      </c>
      <c r="F1292" s="473">
        <v>1.1270953647130753E-4</v>
      </c>
      <c r="G1292" s="473">
        <v>0</v>
      </c>
      <c r="H1292" s="473">
        <v>1.894266084650497E-3</v>
      </c>
      <c r="I1292" s="473">
        <v>2.4261590662613179E-4</v>
      </c>
      <c r="J1292" s="473">
        <v>1.7724992165873223E-4</v>
      </c>
      <c r="K1292" s="473">
        <v>4.140285054163668E-3</v>
      </c>
      <c r="L1292" s="473">
        <v>6.0928540405206328E-3</v>
      </c>
      <c r="M1292" s="473">
        <v>0.54450937326155091</v>
      </c>
      <c r="N1292" s="473">
        <v>1.6524078186286133E-4</v>
      </c>
      <c r="O1292" s="473">
        <v>5.632973167811138E-2</v>
      </c>
      <c r="P1292" s="473">
        <v>2.9302320915253145E-4</v>
      </c>
      <c r="Q1292" s="473">
        <v>1.5829227074951751E-2</v>
      </c>
      <c r="R1292" s="473">
        <v>2.4135802854789016E-4</v>
      </c>
      <c r="S1292" s="473">
        <v>4.6889616244983094E-5</v>
      </c>
      <c r="T1292" s="473">
        <v>3.4715218353680469E-5</v>
      </c>
      <c r="U1292" s="473">
        <v>3.4483152968513512E-6</v>
      </c>
      <c r="V1292" s="473">
        <v>9.2035417645631724E-5</v>
      </c>
      <c r="W1292" s="473">
        <v>2.8917596968775209E-5</v>
      </c>
      <c r="X1292" s="473">
        <v>9.9714857814791311E-6</v>
      </c>
      <c r="Y1292" s="473">
        <v>8.6589057311346485E-5</v>
      </c>
      <c r="Z1292" s="473">
        <v>6.2681300400650045E-3</v>
      </c>
      <c r="AA1292" s="473">
        <v>6.827076643906374E-3</v>
      </c>
      <c r="AB1292" s="473">
        <v>0.22599083598784894</v>
      </c>
      <c r="AC1292" s="473">
        <v>0</v>
      </c>
      <c r="AD1292" s="473">
        <v>0</v>
      </c>
      <c r="AE1292" s="473">
        <v>2.1552976832000926E-6</v>
      </c>
      <c r="AF1292" s="473">
        <v>0</v>
      </c>
      <c r="AG1292" s="473">
        <v>0</v>
      </c>
      <c r="AH1292" s="473">
        <v>3.0694881783838682E-6</v>
      </c>
      <c r="AI1292" s="473">
        <v>0</v>
      </c>
      <c r="AJ1292" s="473">
        <v>4.0420330258501579E-6</v>
      </c>
      <c r="AK1292" s="473">
        <v>2.525821423037617E-5</v>
      </c>
      <c r="AL1292" s="473">
        <v>9.6025023141882782E-6</v>
      </c>
      <c r="AM1292" s="473">
        <v>5.4836856426647395E-5</v>
      </c>
      <c r="AN1292" s="473">
        <v>4.2986276256334404E-6</v>
      </c>
      <c r="AO1292" s="473">
        <v>3.9088382573466954E-5</v>
      </c>
      <c r="AP1292" s="473">
        <v>-2.2347964856108744E-5</v>
      </c>
      <c r="AQ1292" s="473">
        <v>1.9345262447966854E-5</v>
      </c>
      <c r="AR1292" s="473">
        <v>5.6476410063615604E-5</v>
      </c>
      <c r="AS1292" s="473">
        <v>0</v>
      </c>
      <c r="AT1292" s="474">
        <v>1.645343787883277E-4</v>
      </c>
      <c r="AU1292" s="472">
        <v>0</v>
      </c>
      <c r="AV1292" s="473">
        <v>4.070345053162479E-7</v>
      </c>
      <c r="AW1292" s="473">
        <v>0</v>
      </c>
      <c r="AX1292" s="473">
        <v>2.0015166994910592E-6</v>
      </c>
      <c r="AY1292" s="473">
        <v>1.5831019511579413E-8</v>
      </c>
      <c r="AZ1292" s="473">
        <v>1.1502181927784831E-9</v>
      </c>
      <c r="BA1292" s="473">
        <v>9.2116100674798798E-7</v>
      </c>
      <c r="BB1292" s="473">
        <v>2.7145278172898208E-6</v>
      </c>
      <c r="BC1292" s="473">
        <v>9.0458487308365897E-7</v>
      </c>
      <c r="BD1292" s="473">
        <v>5.4836896869897513E-8</v>
      </c>
      <c r="BE1292" s="473">
        <v>7.0682159324067596E-5</v>
      </c>
      <c r="BF1292" s="473">
        <v>6.2837808042418304E-5</v>
      </c>
      <c r="BG1292" s="473">
        <v>2.013726260158621E-4</v>
      </c>
      <c r="BH1292" s="473">
        <v>5.709198694004878E-8</v>
      </c>
      <c r="BI1292" s="473">
        <v>1.0943967264613175E-8</v>
      </c>
      <c r="BJ1292" s="473">
        <v>3.769991185628595E-8</v>
      </c>
      <c r="BK1292" s="473">
        <v>7.516205890727534E-8</v>
      </c>
      <c r="BL1292" s="473">
        <v>0</v>
      </c>
      <c r="BM1292" s="473">
        <v>0</v>
      </c>
      <c r="BN1292" s="473">
        <v>0</v>
      </c>
      <c r="BO1292" s="473">
        <v>0</v>
      </c>
      <c r="BP1292" s="473">
        <v>4.0467033111502508E-7</v>
      </c>
      <c r="BQ1292" s="473">
        <v>8.4403488552385763E-6</v>
      </c>
      <c r="BR1292" s="473">
        <v>-1.1802805124302072E-8</v>
      </c>
      <c r="BS1292" s="473">
        <v>0</v>
      </c>
      <c r="BT1292" s="473">
        <v>0</v>
      </c>
      <c r="BU1292" s="473">
        <v>0</v>
      </c>
      <c r="BV1292" s="473">
        <v>0</v>
      </c>
      <c r="BW1292" s="473">
        <v>0</v>
      </c>
      <c r="BX1292" s="473">
        <v>0</v>
      </c>
      <c r="BY1292" s="473">
        <v>0</v>
      </c>
      <c r="BZ1292" s="473">
        <v>1.4997306768223669E-8</v>
      </c>
      <c r="CA1292" s="473">
        <v>0</v>
      </c>
      <c r="CB1292" s="473">
        <v>0</v>
      </c>
      <c r="CC1292" s="473">
        <v>0</v>
      </c>
      <c r="CD1292" s="473">
        <v>0</v>
      </c>
      <c r="CE1292" s="473">
        <v>-6.6688919159384039E-8</v>
      </c>
      <c r="CF1292" s="473">
        <v>-3.8961365014756017E-8</v>
      </c>
      <c r="CG1292" s="473">
        <v>4.5077461266828658E-8</v>
      </c>
      <c r="CH1292" s="473">
        <v>6.9767930043091389E-8</v>
      </c>
      <c r="CI1292" s="473">
        <v>0</v>
      </c>
      <c r="CJ1292" s="474">
        <v>2.9968186994703609E-7</v>
      </c>
    </row>
    <row r="1293" spans="2:88">
      <c r="B1293" s="273"/>
      <c r="C1293" s="569">
        <f t="shared" si="165"/>
        <v>5</v>
      </c>
      <c r="D1293" s="615" t="str">
        <f t="shared" si="165"/>
        <v>飲食料品</v>
      </c>
      <c r="E1293" s="472">
        <v>1.4617122498303122E-2</v>
      </c>
      <c r="F1293" s="473">
        <v>2.4880381115014298E-3</v>
      </c>
      <c r="G1293" s="473">
        <v>2.2395048150073298E-2</v>
      </c>
      <c r="H1293" s="473">
        <v>0</v>
      </c>
      <c r="I1293" s="473">
        <v>8.4525466695496085E-2</v>
      </c>
      <c r="J1293" s="473">
        <v>1.3001739869614526E-3</v>
      </c>
      <c r="K1293" s="473">
        <v>8.4170588045138345E-4</v>
      </c>
      <c r="L1293" s="473">
        <v>2.2945362329357968E-3</v>
      </c>
      <c r="M1293" s="473">
        <v>2.4601989463932549E-6</v>
      </c>
      <c r="N1293" s="473">
        <v>5.6277092727901904E-6</v>
      </c>
      <c r="O1293" s="473">
        <v>1.946244438489344E-4</v>
      </c>
      <c r="P1293" s="473">
        <v>5.8732750807493908E-6</v>
      </c>
      <c r="Q1293" s="473">
        <v>0</v>
      </c>
      <c r="R1293" s="473">
        <v>0</v>
      </c>
      <c r="S1293" s="473">
        <v>0</v>
      </c>
      <c r="T1293" s="473">
        <v>0</v>
      </c>
      <c r="U1293" s="473">
        <v>0</v>
      </c>
      <c r="V1293" s="473">
        <v>0</v>
      </c>
      <c r="W1293" s="473">
        <v>0</v>
      </c>
      <c r="X1293" s="473">
        <v>0</v>
      </c>
      <c r="Y1293" s="473">
        <v>0</v>
      </c>
      <c r="Z1293" s="473">
        <v>9.3023510969179304E-4</v>
      </c>
      <c r="AA1293" s="473">
        <v>1.31169265273661E-6</v>
      </c>
      <c r="AB1293" s="473">
        <v>0</v>
      </c>
      <c r="AC1293" s="473">
        <v>0</v>
      </c>
      <c r="AD1293" s="473">
        <v>0</v>
      </c>
      <c r="AE1293" s="473">
        <v>1.4471968787675859E-5</v>
      </c>
      <c r="AF1293" s="473">
        <v>0</v>
      </c>
      <c r="AG1293" s="473">
        <v>0</v>
      </c>
      <c r="AH1293" s="473">
        <v>0</v>
      </c>
      <c r="AI1293" s="473">
        <v>0</v>
      </c>
      <c r="AJ1293" s="473">
        <v>1.030870424873919E-4</v>
      </c>
      <c r="AK1293" s="473">
        <v>2.5301008461060615E-3</v>
      </c>
      <c r="AL1293" s="473">
        <v>3.465536249803444E-3</v>
      </c>
      <c r="AM1293" s="473">
        <v>4.6123808374443412E-4</v>
      </c>
      <c r="AN1293" s="473">
        <v>9.1237176825638694E-7</v>
      </c>
      <c r="AO1293" s="473">
        <v>2.3822365207575285E-2</v>
      </c>
      <c r="AP1293" s="473">
        <v>8.6271480956073371E-2</v>
      </c>
      <c r="AQ1293" s="473">
        <v>1.2749694822253494E-4</v>
      </c>
      <c r="AR1293" s="473">
        <v>1.8985849963544185E-3</v>
      </c>
      <c r="AS1293" s="473">
        <v>0</v>
      </c>
      <c r="AT1293" s="474">
        <v>3.8342283540436766E-4</v>
      </c>
      <c r="AU1293" s="472">
        <v>1.3049545576041606E-4</v>
      </c>
      <c r="AV1293" s="473">
        <v>2.2184917271074125E-4</v>
      </c>
      <c r="AW1293" s="473">
        <v>5.6483974372995721E-4</v>
      </c>
      <c r="AX1293" s="473">
        <v>0</v>
      </c>
      <c r="AY1293" s="473">
        <v>2.0932067162853949E-3</v>
      </c>
      <c r="AZ1293" s="473">
        <v>2.6630454166403251E-5</v>
      </c>
      <c r="BA1293" s="473">
        <v>1.944471524038845E-5</v>
      </c>
      <c r="BB1293" s="473">
        <v>8.4322024094975171E-5</v>
      </c>
      <c r="BC1293" s="473">
        <v>4.7456997345748481E-8</v>
      </c>
      <c r="BD1293" s="473">
        <v>1.9135246604681445E-7</v>
      </c>
      <c r="BE1293" s="473">
        <v>5.6071740603411533E-6</v>
      </c>
      <c r="BF1293" s="473">
        <v>8.6090535413792403E-9</v>
      </c>
      <c r="BG1293" s="473">
        <v>0</v>
      </c>
      <c r="BH1293" s="473">
        <v>0</v>
      </c>
      <c r="BI1293" s="473">
        <v>0</v>
      </c>
      <c r="BJ1293" s="473">
        <v>0</v>
      </c>
      <c r="BK1293" s="473">
        <v>0</v>
      </c>
      <c r="BL1293" s="473">
        <v>0</v>
      </c>
      <c r="BM1293" s="473">
        <v>0</v>
      </c>
      <c r="BN1293" s="473">
        <v>0</v>
      </c>
      <c r="BO1293" s="473">
        <v>0</v>
      </c>
      <c r="BP1293" s="473">
        <v>3.6887858821261592E-5</v>
      </c>
      <c r="BQ1293" s="473">
        <v>1.4775462108824512E-8</v>
      </c>
      <c r="BR1293" s="473">
        <v>0</v>
      </c>
      <c r="BS1293" s="473">
        <v>0</v>
      </c>
      <c r="BT1293" s="473">
        <v>0</v>
      </c>
      <c r="BU1293" s="473">
        <v>1.0207690940005829E-6</v>
      </c>
      <c r="BV1293" s="473">
        <v>0</v>
      </c>
      <c r="BW1293" s="473">
        <v>0</v>
      </c>
      <c r="BX1293" s="473">
        <v>2.1855010008908338E-6</v>
      </c>
      <c r="BY1293" s="473">
        <v>3.3739026034008457E-9</v>
      </c>
      <c r="BZ1293" s="473">
        <v>3.7575839830012463E-6</v>
      </c>
      <c r="CA1293" s="473">
        <v>4.5500752818452042E-5</v>
      </c>
      <c r="CB1293" s="473">
        <v>9.8377107733546229E-5</v>
      </c>
      <c r="CC1293" s="473">
        <v>1.6600944794980929E-5</v>
      </c>
      <c r="CD1293" s="473">
        <v>5.3475607626141014E-8</v>
      </c>
      <c r="CE1293" s="473">
        <v>8.0941560962084346E-4</v>
      </c>
      <c r="CF1293" s="473">
        <v>2.7573190634069362E-3</v>
      </c>
      <c r="CG1293" s="473">
        <v>1.1214574035940845E-6</v>
      </c>
      <c r="CH1293" s="473">
        <v>4.9179981406862913E-5</v>
      </c>
      <c r="CI1293" s="473">
        <v>0</v>
      </c>
      <c r="CJ1293" s="474">
        <v>3.0855016134012151E-5</v>
      </c>
    </row>
    <row r="1294" spans="2:88">
      <c r="B1294" s="273"/>
      <c r="C1294" s="569">
        <f t="shared" si="165"/>
        <v>6</v>
      </c>
      <c r="D1294" s="615" t="str">
        <f t="shared" si="165"/>
        <v>繊維製品</v>
      </c>
      <c r="E1294" s="472">
        <v>1.6088436278870698E-3</v>
      </c>
      <c r="F1294" s="473">
        <v>3.3370393779593013E-4</v>
      </c>
      <c r="G1294" s="473">
        <v>6.3928015583230753E-3</v>
      </c>
      <c r="H1294" s="473">
        <v>2.9149703829197539E-3</v>
      </c>
      <c r="I1294" s="473">
        <v>5.6103416078114412E-4</v>
      </c>
      <c r="J1294" s="473">
        <v>8.60834716178E-2</v>
      </c>
      <c r="K1294" s="473">
        <v>2.5332562481478475E-3</v>
      </c>
      <c r="L1294" s="473">
        <v>4.4355994652395107E-4</v>
      </c>
      <c r="M1294" s="473">
        <v>7.4869537835430254E-6</v>
      </c>
      <c r="N1294" s="473">
        <v>3.1231126759382805E-3</v>
      </c>
      <c r="O1294" s="473">
        <v>2.2774324134957995E-3</v>
      </c>
      <c r="P1294" s="473">
        <v>6.2080624843802439E-4</v>
      </c>
      <c r="Q1294" s="473">
        <v>9.3032957468571853E-4</v>
      </c>
      <c r="R1294" s="473">
        <v>8.4335510104206388E-4</v>
      </c>
      <c r="S1294" s="473">
        <v>8.9789938709654185E-4</v>
      </c>
      <c r="T1294" s="473">
        <v>7.4868095680353988E-4</v>
      </c>
      <c r="U1294" s="473">
        <v>6.5882116182428322E-4</v>
      </c>
      <c r="V1294" s="473">
        <v>1.7562788697712236E-3</v>
      </c>
      <c r="W1294" s="473">
        <v>1.1301431385774964E-3</v>
      </c>
      <c r="X1294" s="473">
        <v>1.6249240977246552E-3</v>
      </c>
      <c r="Y1294" s="473">
        <v>9.4151774667465668E-4</v>
      </c>
      <c r="Z1294" s="473">
        <v>1.4462217170557051E-3</v>
      </c>
      <c r="AA1294" s="473">
        <v>1.7108387743942344E-3</v>
      </c>
      <c r="AB1294" s="473">
        <v>9.2167836763915861E-5</v>
      </c>
      <c r="AC1294" s="473">
        <v>5.5170756984179888E-4</v>
      </c>
      <c r="AD1294" s="473">
        <v>1.1117414338440549E-3</v>
      </c>
      <c r="AE1294" s="473">
        <v>2.0943546383087814E-3</v>
      </c>
      <c r="AF1294" s="473">
        <v>7.3025869533405315E-4</v>
      </c>
      <c r="AG1294" s="473">
        <v>8.6658398733729997E-6</v>
      </c>
      <c r="AH1294" s="473">
        <v>9.7904009666250789E-4</v>
      </c>
      <c r="AI1294" s="473">
        <v>2.9516672802215024E-4</v>
      </c>
      <c r="AJ1294" s="473">
        <v>1.6441568816553229E-3</v>
      </c>
      <c r="AK1294" s="473">
        <v>2.7902665279368552E-4</v>
      </c>
      <c r="AL1294" s="473">
        <v>1.7988060376386843E-3</v>
      </c>
      <c r="AM1294" s="473">
        <v>1.4804660731269272E-2</v>
      </c>
      <c r="AN1294" s="473">
        <v>8.9915653598135199E-4</v>
      </c>
      <c r="AO1294" s="473">
        <v>5.9533815612778261E-3</v>
      </c>
      <c r="AP1294" s="473">
        <v>4.3069739790421572E-4</v>
      </c>
      <c r="AQ1294" s="473">
        <v>2.4061337397995176E-3</v>
      </c>
      <c r="AR1294" s="473">
        <v>3.3305874502773791E-3</v>
      </c>
      <c r="AS1294" s="473">
        <v>7.076950507521395E-3</v>
      </c>
      <c r="AT1294" s="474">
        <v>2.4610369368281471E-4</v>
      </c>
      <c r="AU1294" s="472">
        <v>1.1687903237824507E-5</v>
      </c>
      <c r="AV1294" s="473">
        <v>3.2591816743097755E-5</v>
      </c>
      <c r="AW1294" s="473">
        <v>2.5412396354166945E-4</v>
      </c>
      <c r="AX1294" s="473">
        <v>1.0070174491862945E-5</v>
      </c>
      <c r="AY1294" s="473">
        <v>2.9006290124132339E-6</v>
      </c>
      <c r="AZ1294" s="473">
        <v>3.8257541602012752E-3</v>
      </c>
      <c r="BA1294" s="473">
        <v>8.7829960687110242E-5</v>
      </c>
      <c r="BB1294" s="473">
        <v>5.4595163304740849E-6</v>
      </c>
      <c r="BC1294" s="473">
        <v>6.9737081743712319E-8</v>
      </c>
      <c r="BD1294" s="473">
        <v>7.800332017087212E-5</v>
      </c>
      <c r="BE1294" s="473">
        <v>2.0284732955511312E-5</v>
      </c>
      <c r="BF1294" s="473">
        <v>8.4070248390130728E-7</v>
      </c>
      <c r="BG1294" s="473">
        <v>6.8250420129360919E-6</v>
      </c>
      <c r="BH1294" s="473">
        <v>6.7930000189961555E-6</v>
      </c>
      <c r="BI1294" s="473">
        <v>3.4537892845921099E-6</v>
      </c>
      <c r="BJ1294" s="473">
        <v>1.1412404236269182E-5</v>
      </c>
      <c r="BK1294" s="473">
        <v>5.5386488503005448E-6</v>
      </c>
      <c r="BL1294" s="473">
        <v>2.0475638492444137E-5</v>
      </c>
      <c r="BM1294" s="473">
        <v>1.2978165823447943E-5</v>
      </c>
      <c r="BN1294" s="473">
        <v>6.5841278976322255E-6</v>
      </c>
      <c r="BO1294" s="473">
        <v>1.4381547703786086E-5</v>
      </c>
      <c r="BP1294" s="473">
        <v>4.4228102464395337E-5</v>
      </c>
      <c r="BQ1294" s="473">
        <v>1.8542871590182585E-5</v>
      </c>
      <c r="BR1294" s="473">
        <v>3.8028596733723718E-7</v>
      </c>
      <c r="BS1294" s="473">
        <v>4.039485907691504E-6</v>
      </c>
      <c r="BT1294" s="473">
        <v>5.3943496077879416E-6</v>
      </c>
      <c r="BU1294" s="473">
        <v>1.4498648419129297E-5</v>
      </c>
      <c r="BV1294" s="473">
        <v>3.8168609667798674E-6</v>
      </c>
      <c r="BW1294" s="473">
        <v>7.210598086251093E-8</v>
      </c>
      <c r="BX1294" s="473">
        <v>1.1719304341067631E-5</v>
      </c>
      <c r="BY1294" s="473">
        <v>5.0821271209353583E-6</v>
      </c>
      <c r="BZ1294" s="473">
        <v>9.2354745271721497E-6</v>
      </c>
      <c r="CA1294" s="473">
        <v>1.2914462231311411E-6</v>
      </c>
      <c r="CB1294" s="473">
        <v>9.0718572499181953E-6</v>
      </c>
      <c r="CC1294" s="473">
        <v>6.3873537718959518E-5</v>
      </c>
      <c r="CD1294" s="473">
        <v>8.2740087342527661E-6</v>
      </c>
      <c r="CE1294" s="473">
        <v>3.321327592165155E-5</v>
      </c>
      <c r="CF1294" s="473">
        <v>1.6671547074041197E-6</v>
      </c>
      <c r="CG1294" s="473">
        <v>4.506408685643816E-5</v>
      </c>
      <c r="CH1294" s="473">
        <v>1.8093105679671226E-5</v>
      </c>
      <c r="CI1294" s="473">
        <v>2.8761183456022291E-4</v>
      </c>
      <c r="CJ1294" s="474">
        <v>3.2950683488414201E-6</v>
      </c>
    </row>
    <row r="1295" spans="2:88">
      <c r="B1295" s="273"/>
      <c r="C1295" s="569">
        <f t="shared" si="165"/>
        <v>7</v>
      </c>
      <c r="D1295" s="615" t="str">
        <f t="shared" si="165"/>
        <v>パルプ・紙・木製品</v>
      </c>
      <c r="E1295" s="472">
        <v>4.3021889860223725E-3</v>
      </c>
      <c r="F1295" s="473">
        <v>9.2657973360782354E-4</v>
      </c>
      <c r="G1295" s="473">
        <v>1.0326398063412899E-3</v>
      </c>
      <c r="H1295" s="473">
        <v>1.2351581471541323E-3</v>
      </c>
      <c r="I1295" s="473">
        <v>4.6756405458224749E-3</v>
      </c>
      <c r="J1295" s="473">
        <v>2.1160559422135727E-3</v>
      </c>
      <c r="K1295" s="473">
        <v>7.3594929552928096E-2</v>
      </c>
      <c r="L1295" s="473">
        <v>3.0754115627241192E-3</v>
      </c>
      <c r="M1295" s="473">
        <v>3.6745534899563973E-6</v>
      </c>
      <c r="N1295" s="473">
        <v>2.0447187580279447E-3</v>
      </c>
      <c r="O1295" s="473">
        <v>4.6095993201106973E-3</v>
      </c>
      <c r="P1295" s="473">
        <v>4.4185306648167674E-4</v>
      </c>
      <c r="Q1295" s="473">
        <v>2.4636714749863191E-3</v>
      </c>
      <c r="R1295" s="473">
        <v>1.1748971761373734E-3</v>
      </c>
      <c r="S1295" s="473">
        <v>1.3396808386199647E-3</v>
      </c>
      <c r="T1295" s="473">
        <v>5.2428389644680346E-4</v>
      </c>
      <c r="U1295" s="473">
        <v>1.8402970080236242E-3</v>
      </c>
      <c r="V1295" s="473">
        <v>1.1249080022593721E-3</v>
      </c>
      <c r="W1295" s="473">
        <v>2.2594525208865473E-3</v>
      </c>
      <c r="X1295" s="473">
        <v>1.1581227814268639E-3</v>
      </c>
      <c r="Y1295" s="473">
        <v>5.0979295749698839E-4</v>
      </c>
      <c r="Z1295" s="473">
        <v>3.2052102194509838E-2</v>
      </c>
      <c r="AA1295" s="473">
        <v>2.100293378629171E-2</v>
      </c>
      <c r="AB1295" s="473">
        <v>5.8484306185005593E-4</v>
      </c>
      <c r="AC1295" s="473">
        <v>1.5340795326998233E-3</v>
      </c>
      <c r="AD1295" s="473">
        <v>1.3123484950957102E-3</v>
      </c>
      <c r="AE1295" s="473">
        <v>1.5617769661169024E-3</v>
      </c>
      <c r="AF1295" s="473">
        <v>1.6211568995586625E-3</v>
      </c>
      <c r="AG1295" s="473">
        <v>1.5373087907609198E-4</v>
      </c>
      <c r="AH1295" s="473">
        <v>2.1177719240306567E-3</v>
      </c>
      <c r="AI1295" s="473">
        <v>3.5206041974457829E-3</v>
      </c>
      <c r="AJ1295" s="473">
        <v>4.1875461053632611E-4</v>
      </c>
      <c r="AK1295" s="473">
        <v>1.9755993909958002E-3</v>
      </c>
      <c r="AL1295" s="473">
        <v>2.0828421131034221E-3</v>
      </c>
      <c r="AM1295" s="473">
        <v>6.4676079684058401E-3</v>
      </c>
      <c r="AN1295" s="473">
        <v>8.3916518302121267E-4</v>
      </c>
      <c r="AO1295" s="473">
        <v>1.916573545985917E-3</v>
      </c>
      <c r="AP1295" s="473">
        <v>2.4003789550771553E-3</v>
      </c>
      <c r="AQ1295" s="473">
        <v>1.9556321900414879E-3</v>
      </c>
      <c r="AR1295" s="473">
        <v>1.2486729346389549E-3</v>
      </c>
      <c r="AS1295" s="473">
        <v>0.10923944076222444</v>
      </c>
      <c r="AT1295" s="474">
        <v>3.499694657418439E-4</v>
      </c>
      <c r="AU1295" s="472">
        <v>1.60887218915329E-4</v>
      </c>
      <c r="AV1295" s="473">
        <v>6.5047425502048949E-5</v>
      </c>
      <c r="AW1295" s="473">
        <v>2.4151195224664166E-5</v>
      </c>
      <c r="AX1295" s="473">
        <v>2.7442337883809784E-5</v>
      </c>
      <c r="AY1295" s="473">
        <v>1.106082986944385E-4</v>
      </c>
      <c r="AZ1295" s="473">
        <v>5.3050519250728585E-5</v>
      </c>
      <c r="BA1295" s="473">
        <v>2.9577636257430867E-3</v>
      </c>
      <c r="BB1295" s="473">
        <v>1.0254440365588422E-4</v>
      </c>
      <c r="BC1295" s="473">
        <v>1.9362873247604572E-7</v>
      </c>
      <c r="BD1295" s="473">
        <v>6.7789786013639996E-5</v>
      </c>
      <c r="BE1295" s="473">
        <v>1.6804848229327854E-4</v>
      </c>
      <c r="BF1295" s="473">
        <v>3.5114840613740843E-6</v>
      </c>
      <c r="BG1295" s="473">
        <v>1.8255722061619176E-5</v>
      </c>
      <c r="BH1295" s="473">
        <v>2.5773319726301263E-5</v>
      </c>
      <c r="BI1295" s="473">
        <v>1.4759945950820894E-5</v>
      </c>
      <c r="BJ1295" s="473">
        <v>1.054544142712893E-5</v>
      </c>
      <c r="BK1295" s="473">
        <v>3.6479234188282706E-5</v>
      </c>
      <c r="BL1295" s="473">
        <v>6.4501327890504866E-5</v>
      </c>
      <c r="BM1295" s="473">
        <v>6.9264781400846107E-5</v>
      </c>
      <c r="BN1295" s="473">
        <v>6.255573040720431E-5</v>
      </c>
      <c r="BO1295" s="473">
        <v>1.3483732807929544E-5</v>
      </c>
      <c r="BP1295" s="473">
        <v>9.4963811876060253E-4</v>
      </c>
      <c r="BQ1295" s="473">
        <v>3.6542243887820365E-4</v>
      </c>
      <c r="BR1295" s="473">
        <v>1.9644683088321913E-5</v>
      </c>
      <c r="BS1295" s="473">
        <v>3.5355511749717536E-5</v>
      </c>
      <c r="BT1295" s="473">
        <v>3.8875724266464399E-5</v>
      </c>
      <c r="BU1295" s="473">
        <v>5.5257861633256649E-5</v>
      </c>
      <c r="BV1295" s="473">
        <v>4.537428646493847E-5</v>
      </c>
      <c r="BW1295" s="473">
        <v>5.3214545737219254E-6</v>
      </c>
      <c r="BX1295" s="473">
        <v>4.8819817355158004E-5</v>
      </c>
      <c r="BY1295" s="473">
        <v>1.6565250037644697E-4</v>
      </c>
      <c r="BZ1295" s="473">
        <v>1.4438620762521335E-5</v>
      </c>
      <c r="CA1295" s="473">
        <v>7.4203089898628724E-5</v>
      </c>
      <c r="CB1295" s="473">
        <v>5.4035201963807827E-5</v>
      </c>
      <c r="CC1295" s="473">
        <v>2.1504085350316593E-4</v>
      </c>
      <c r="CD1295" s="473">
        <v>3.7852808309855162E-5</v>
      </c>
      <c r="CE1295" s="473">
        <v>5.5423929841890748E-5</v>
      </c>
      <c r="CF1295" s="473">
        <v>5.6337143909377266E-5</v>
      </c>
      <c r="CG1295" s="473">
        <v>7.1036571402736788E-5</v>
      </c>
      <c r="CH1295" s="473">
        <v>4.479209891967644E-5</v>
      </c>
      <c r="CI1295" s="473">
        <v>3.4180512121574115E-3</v>
      </c>
      <c r="CJ1295" s="474">
        <v>1.2369805742447389E-5</v>
      </c>
    </row>
    <row r="1296" spans="2:88">
      <c r="B1296" s="273"/>
      <c r="C1296" s="569">
        <f t="shared" si="165"/>
        <v>8</v>
      </c>
      <c r="D1296" s="615" t="str">
        <f t="shared" si="165"/>
        <v>化学製品</v>
      </c>
      <c r="E1296" s="472">
        <v>1.5479428821341268E-2</v>
      </c>
      <c r="F1296" s="473">
        <v>2.1558104764235521E-4</v>
      </c>
      <c r="G1296" s="473">
        <v>4.1336125695680057E-3</v>
      </c>
      <c r="H1296" s="473">
        <v>8.9507979557830325E-3</v>
      </c>
      <c r="I1296" s="473">
        <v>6.3997149484466111E-3</v>
      </c>
      <c r="J1296" s="473">
        <v>7.9557153135268691E-2</v>
      </c>
      <c r="K1296" s="473">
        <v>2.0410318433176367E-2</v>
      </c>
      <c r="L1296" s="473">
        <v>0.23157175915605299</v>
      </c>
      <c r="M1296" s="473">
        <v>6.6649083978222742E-4</v>
      </c>
      <c r="N1296" s="473">
        <v>0.16263502344719846</v>
      </c>
      <c r="O1296" s="473">
        <v>2.5182758171988687E-2</v>
      </c>
      <c r="P1296" s="473">
        <v>2.1876131016387275E-3</v>
      </c>
      <c r="Q1296" s="473">
        <v>1.8144206359129771E-2</v>
      </c>
      <c r="R1296" s="473">
        <v>4.639882457325206E-3</v>
      </c>
      <c r="S1296" s="473">
        <v>2.6636521556578519E-3</v>
      </c>
      <c r="T1296" s="473">
        <v>1.909175082701041E-3</v>
      </c>
      <c r="U1296" s="473">
        <v>1.11694097054547E-2</v>
      </c>
      <c r="V1296" s="473">
        <v>1.8888743604434308E-2</v>
      </c>
      <c r="W1296" s="473">
        <v>7.7823636904520814E-3</v>
      </c>
      <c r="X1296" s="473">
        <v>2.4837868253991401E-3</v>
      </c>
      <c r="Y1296" s="473">
        <v>4.8404309583605122E-3</v>
      </c>
      <c r="Z1296" s="473">
        <v>1.621752004678257E-2</v>
      </c>
      <c r="AA1296" s="473">
        <v>2.2048253062786917E-3</v>
      </c>
      <c r="AB1296" s="473">
        <v>2.1015295880092504E-4</v>
      </c>
      <c r="AC1296" s="473">
        <v>4.5880330022527588E-3</v>
      </c>
      <c r="AD1296" s="473">
        <v>6.2070743990595423E-3</v>
      </c>
      <c r="AE1296" s="473">
        <v>5.5669350252348504E-6</v>
      </c>
      <c r="AF1296" s="473">
        <v>5.5536112269929296E-6</v>
      </c>
      <c r="AG1296" s="473">
        <v>1.6863520644452736E-5</v>
      </c>
      <c r="AH1296" s="473">
        <v>2.4469459355802223E-4</v>
      </c>
      <c r="AI1296" s="473">
        <v>4.1153471826393826E-4</v>
      </c>
      <c r="AJ1296" s="473">
        <v>3.087108173826851E-4</v>
      </c>
      <c r="AK1296" s="473">
        <v>3.487702141828807E-3</v>
      </c>
      <c r="AL1296" s="473">
        <v>5.2262486598192263E-2</v>
      </c>
      <c r="AM1296" s="473">
        <v>8.1377779239207504E-4</v>
      </c>
      <c r="AN1296" s="473">
        <v>1.519439834530267E-3</v>
      </c>
      <c r="AO1296" s="473">
        <v>1.2405950869564947E-3</v>
      </c>
      <c r="AP1296" s="473">
        <v>1.0309597231430235E-3</v>
      </c>
      <c r="AQ1296" s="473">
        <v>1.7542835623605242E-3</v>
      </c>
      <c r="AR1296" s="473">
        <v>5.0976479169926939E-3</v>
      </c>
      <c r="AS1296" s="473">
        <v>3.9475187348543914E-3</v>
      </c>
      <c r="AT1296" s="474">
        <v>3.3033781088661141E-3</v>
      </c>
      <c r="AU1296" s="472">
        <v>9.1717421651283705E-4</v>
      </c>
      <c r="AV1296" s="473">
        <v>1.9102306910840222E-5</v>
      </c>
      <c r="AW1296" s="473">
        <v>2.0065742858352799E-4</v>
      </c>
      <c r="AX1296" s="473">
        <v>3.9370974364500339E-4</v>
      </c>
      <c r="AY1296" s="473">
        <v>3.4603137948869904E-4</v>
      </c>
      <c r="AZ1296" s="473">
        <v>1.1960046796630922E-3</v>
      </c>
      <c r="BA1296" s="473">
        <v>1.1790687436120935E-3</v>
      </c>
      <c r="BB1296" s="473">
        <v>1.2170362701181549E-2</v>
      </c>
      <c r="BC1296" s="473">
        <v>6.1135440148952309E-5</v>
      </c>
      <c r="BD1296" s="473">
        <v>1.0636114401129264E-2</v>
      </c>
      <c r="BE1296" s="473">
        <v>1.108382613830901E-3</v>
      </c>
      <c r="BF1296" s="473">
        <v>1.3661683895135505E-4</v>
      </c>
      <c r="BG1296" s="473">
        <v>3.3399909676637668E-4</v>
      </c>
      <c r="BH1296" s="473">
        <v>2.5380497426211944E-4</v>
      </c>
      <c r="BI1296" s="473">
        <v>1.3604767934037696E-4</v>
      </c>
      <c r="BJ1296" s="473">
        <v>1.1161548258306385E-4</v>
      </c>
      <c r="BK1296" s="473">
        <v>5.3607538611416788E-4</v>
      </c>
      <c r="BL1296" s="473">
        <v>6.2619552239338437E-4</v>
      </c>
      <c r="BM1296" s="473">
        <v>5.4144087022287501E-4</v>
      </c>
      <c r="BN1296" s="473">
        <v>3.5982607814722425E-4</v>
      </c>
      <c r="BO1296" s="473">
        <v>3.1422083694512419E-4</v>
      </c>
      <c r="BP1296" s="473">
        <v>8.8575309342828743E-4</v>
      </c>
      <c r="BQ1296" s="473">
        <v>1.4277563059591074E-4</v>
      </c>
      <c r="BR1296" s="473">
        <v>1.72580173128987E-5</v>
      </c>
      <c r="BS1296" s="473">
        <v>3.0183783275155099E-4</v>
      </c>
      <c r="BT1296" s="473">
        <v>3.5406101711382113E-4</v>
      </c>
      <c r="BU1296" s="473">
        <v>3.0514247123556776E-7</v>
      </c>
      <c r="BV1296" s="473">
        <v>5.9681683774263649E-7</v>
      </c>
      <c r="BW1296" s="473">
        <v>8.7872810665957401E-7</v>
      </c>
      <c r="BX1296" s="473">
        <v>1.5459548542128047E-5</v>
      </c>
      <c r="BY1296" s="473">
        <v>3.4539190181785043E-5</v>
      </c>
      <c r="BZ1296" s="473">
        <v>1.9942198681953329E-5</v>
      </c>
      <c r="CA1296" s="473">
        <v>2.5851808837859958E-4</v>
      </c>
      <c r="CB1296" s="473">
        <v>1.4316342442456398E-3</v>
      </c>
      <c r="CC1296" s="473">
        <v>6.1433073622659407E-5</v>
      </c>
      <c r="CD1296" s="473">
        <v>1.0894355054637812E-4</v>
      </c>
      <c r="CE1296" s="473">
        <v>8.2104646826288791E-5</v>
      </c>
      <c r="CF1296" s="473">
        <v>6.889698320651116E-5</v>
      </c>
      <c r="CG1296" s="473">
        <v>1.0302393376823177E-4</v>
      </c>
      <c r="CH1296" s="473">
        <v>4.5286614752207052E-4</v>
      </c>
      <c r="CI1296" s="473">
        <v>2.4164432747744222E-4</v>
      </c>
      <c r="CJ1296" s="474">
        <v>2.0305929174575359E-4</v>
      </c>
    </row>
    <row r="1297" spans="2:88">
      <c r="B1297" s="273"/>
      <c r="C1297" s="569">
        <f t="shared" si="165"/>
        <v>9</v>
      </c>
      <c r="D1297" s="615" t="str">
        <f t="shared" si="165"/>
        <v>石油・石炭製品</v>
      </c>
      <c r="E1297" s="472">
        <v>1.0372965270262713E-2</v>
      </c>
      <c r="F1297" s="473">
        <v>1.1809529029989116E-2</v>
      </c>
      <c r="G1297" s="473">
        <v>5.0783279573015198E-2</v>
      </c>
      <c r="H1297" s="473">
        <v>0.10406303122924415</v>
      </c>
      <c r="I1297" s="473">
        <v>4.758277485789936E-3</v>
      </c>
      <c r="J1297" s="473">
        <v>7.5108910791652043E-3</v>
      </c>
      <c r="K1297" s="473">
        <v>5.00422564462166E-3</v>
      </c>
      <c r="L1297" s="473">
        <v>7.5248269972676363E-2</v>
      </c>
      <c r="M1297" s="473">
        <v>4.7925492653894119E-2</v>
      </c>
      <c r="N1297" s="473">
        <v>2.6687261755129273E-3</v>
      </c>
      <c r="O1297" s="473">
        <v>2.2689579234767047E-2</v>
      </c>
      <c r="P1297" s="473">
        <v>6.8344229288395501E-3</v>
      </c>
      <c r="Q1297" s="473">
        <v>2.4823203384750116E-3</v>
      </c>
      <c r="R1297" s="473">
        <v>5.3754273197695549E-3</v>
      </c>
      <c r="S1297" s="473">
        <v>3.8015534452971391E-3</v>
      </c>
      <c r="T1297" s="473">
        <v>2.4727386454702466E-3</v>
      </c>
      <c r="U1297" s="473">
        <v>2.1410908798312166E-3</v>
      </c>
      <c r="V1297" s="473">
        <v>1.9626704279460628E-3</v>
      </c>
      <c r="W1297" s="473">
        <v>2.0208554056992544E-3</v>
      </c>
      <c r="X1297" s="473">
        <v>7.8418536715862649E-4</v>
      </c>
      <c r="Y1297" s="473">
        <v>1.3712495797964964E-3</v>
      </c>
      <c r="Z1297" s="473">
        <v>-2.0766852159783196E-2</v>
      </c>
      <c r="AA1297" s="473">
        <v>1.391556650135644E-2</v>
      </c>
      <c r="AB1297" s="473">
        <v>2.2255375017361551E-2</v>
      </c>
      <c r="AC1297" s="473">
        <v>1.1916605596698293E-2</v>
      </c>
      <c r="AD1297" s="473">
        <v>1.3334602849794777E-2</v>
      </c>
      <c r="AE1297" s="473">
        <v>7.1992080227656786E-3</v>
      </c>
      <c r="AF1297" s="473">
        <v>1.872787063360365E-3</v>
      </c>
      <c r="AG1297" s="473">
        <v>4.4177929780164359E-4</v>
      </c>
      <c r="AH1297" s="473">
        <v>2.5994602695456254E-2</v>
      </c>
      <c r="AI1297" s="473">
        <v>2.2027670120177297E-3</v>
      </c>
      <c r="AJ1297" s="473">
        <v>8.7291745241882459E-3</v>
      </c>
      <c r="AK1297" s="473">
        <v>4.6756239702113768E-3</v>
      </c>
      <c r="AL1297" s="473">
        <v>3.0307363638774651E-3</v>
      </c>
      <c r="AM1297" s="473">
        <v>4.550057109446403E-3</v>
      </c>
      <c r="AN1297" s="473">
        <v>2.9968768232707839E-3</v>
      </c>
      <c r="AO1297" s="473">
        <v>8.5975807316031206E-3</v>
      </c>
      <c r="AP1297" s="473">
        <v>3.6114827550171825E-3</v>
      </c>
      <c r="AQ1297" s="473">
        <v>8.0594661947004879E-3</v>
      </c>
      <c r="AR1297" s="473">
        <v>6.7373603133352965E-3</v>
      </c>
      <c r="AS1297" s="473">
        <v>0</v>
      </c>
      <c r="AT1297" s="474">
        <v>1.6428214107389951E-2</v>
      </c>
      <c r="AU1297" s="472">
        <v>1.0911428056240081E-3</v>
      </c>
      <c r="AV1297" s="473">
        <v>1.1458497563050965E-3</v>
      </c>
      <c r="AW1297" s="473">
        <v>3.0951923153924284E-3</v>
      </c>
      <c r="AX1297" s="473">
        <v>5.1091794338068092E-3</v>
      </c>
      <c r="AY1297" s="473">
        <v>3.1600763243576813E-4</v>
      </c>
      <c r="AZ1297" s="473">
        <v>4.6232249777784155E-4</v>
      </c>
      <c r="BA1297" s="473">
        <v>3.2081003409935896E-4</v>
      </c>
      <c r="BB1297" s="473">
        <v>4.1364931250329907E-3</v>
      </c>
      <c r="BC1297" s="473">
        <v>3.1379760580322671E-3</v>
      </c>
      <c r="BD1297" s="473">
        <v>1.2034447024782691E-4</v>
      </c>
      <c r="BE1297" s="473">
        <v>1.3028653897772782E-3</v>
      </c>
      <c r="BF1297" s="473">
        <v>1.8106113365946679E-4</v>
      </c>
      <c r="BG1297" s="473">
        <v>1.765798594744957E-4</v>
      </c>
      <c r="BH1297" s="473">
        <v>3.0158329407074829E-4</v>
      </c>
      <c r="BI1297" s="473">
        <v>1.4997954905454397E-4</v>
      </c>
      <c r="BJ1297" s="473">
        <v>1.3776306387076399E-4</v>
      </c>
      <c r="BK1297" s="473">
        <v>1.6949903310359542E-4</v>
      </c>
      <c r="BL1297" s="473">
        <v>1.0164597986490347E-4</v>
      </c>
      <c r="BM1297" s="473">
        <v>9.6563416878647003E-5</v>
      </c>
      <c r="BN1297" s="473">
        <v>4.9232953463824345E-5</v>
      </c>
      <c r="BO1297" s="473">
        <v>1.193609908438446E-4</v>
      </c>
      <c r="BP1297" s="473">
        <v>4.2943688724441411E-4</v>
      </c>
      <c r="BQ1297" s="473">
        <v>5.8144242812150021E-4</v>
      </c>
      <c r="BR1297" s="473">
        <v>1.8780491086468002E-3</v>
      </c>
      <c r="BS1297" s="473">
        <v>7.2752763095943862E-4</v>
      </c>
      <c r="BT1297" s="473">
        <v>9.6327770287320356E-4</v>
      </c>
      <c r="BU1297" s="473">
        <v>7.1531523876517246E-4</v>
      </c>
      <c r="BV1297" s="473">
        <v>1.5489806969891856E-4</v>
      </c>
      <c r="BW1297" s="473">
        <v>5.3393659481206496E-5</v>
      </c>
      <c r="BX1297" s="473">
        <v>2.6730776449443391E-3</v>
      </c>
      <c r="BY1297" s="473">
        <v>1.9729015769286241E-4</v>
      </c>
      <c r="BZ1297" s="473">
        <v>7.6903533472660662E-4</v>
      </c>
      <c r="CA1297" s="473">
        <v>3.1150589575097075E-4</v>
      </c>
      <c r="CB1297" s="473">
        <v>1.9560012760682562E-4</v>
      </c>
      <c r="CC1297" s="473">
        <v>3.6444061300751156E-4</v>
      </c>
      <c r="CD1297" s="473">
        <v>2.2282549780346973E-4</v>
      </c>
      <c r="CE1297" s="473">
        <v>6.046376380601698E-4</v>
      </c>
      <c r="CF1297" s="473">
        <v>2.2889188832292737E-4</v>
      </c>
      <c r="CG1297" s="473">
        <v>7.9925915732620022E-4</v>
      </c>
      <c r="CH1297" s="473">
        <v>6.1103279627135036E-4</v>
      </c>
      <c r="CI1297" s="473">
        <v>0</v>
      </c>
      <c r="CJ1297" s="474">
        <v>1.2404467188405208E-3</v>
      </c>
    </row>
    <row r="1298" spans="2:88">
      <c r="B1298" s="273"/>
      <c r="C1298" s="569">
        <f t="shared" si="165"/>
        <v>10</v>
      </c>
      <c r="D1298" s="615" t="str">
        <f t="shared" si="165"/>
        <v>プラスチック・ゴム製品</v>
      </c>
      <c r="E1298" s="472">
        <v>2.3496320134555205E-3</v>
      </c>
      <c r="F1298" s="473">
        <v>1.9869829206453911E-3</v>
      </c>
      <c r="G1298" s="473">
        <v>5.5576762895322403E-3</v>
      </c>
      <c r="H1298" s="473">
        <v>2.5057934809987591E-3</v>
      </c>
      <c r="I1298" s="473">
        <v>6.6575912056859683E-3</v>
      </c>
      <c r="J1298" s="473">
        <v>4.3917828094005417E-3</v>
      </c>
      <c r="K1298" s="473">
        <v>1.1150600294054921E-2</v>
      </c>
      <c r="L1298" s="473">
        <v>5.471020727037602E-3</v>
      </c>
      <c r="M1298" s="473">
        <v>5.3449810163529318E-5</v>
      </c>
      <c r="N1298" s="473">
        <v>8.4054926505139127E-2</v>
      </c>
      <c r="O1298" s="473">
        <v>4.4039226127793422E-3</v>
      </c>
      <c r="P1298" s="473">
        <v>2.4461373430124597E-4</v>
      </c>
      <c r="Q1298" s="473">
        <v>8.4933329045910246E-3</v>
      </c>
      <c r="R1298" s="473">
        <v>1.9834449468760715E-3</v>
      </c>
      <c r="S1298" s="473">
        <v>4.5986213109089963E-3</v>
      </c>
      <c r="T1298" s="473">
        <v>3.8475606456378456E-3</v>
      </c>
      <c r="U1298" s="473">
        <v>1.7534916578821676E-2</v>
      </c>
      <c r="V1298" s="473">
        <v>7.8982009882984823E-3</v>
      </c>
      <c r="W1298" s="473">
        <v>1.8365523332630699E-2</v>
      </c>
      <c r="X1298" s="473">
        <v>1.3021385572691183E-2</v>
      </c>
      <c r="Y1298" s="473">
        <v>1.640416850118407E-2</v>
      </c>
      <c r="Z1298" s="473">
        <v>2.2576022441270095E-2</v>
      </c>
      <c r="AA1298" s="473">
        <v>5.359262741573838E-3</v>
      </c>
      <c r="AB1298" s="473">
        <v>4.7259623041183743E-6</v>
      </c>
      <c r="AC1298" s="473">
        <v>1.4059232177952404E-2</v>
      </c>
      <c r="AD1298" s="473">
        <v>3.9461432820361332E-3</v>
      </c>
      <c r="AE1298" s="473">
        <v>2.475940420187684E-3</v>
      </c>
      <c r="AF1298" s="473">
        <v>1.0914986556685793E-3</v>
      </c>
      <c r="AG1298" s="473">
        <v>2.0107534212586816E-4</v>
      </c>
      <c r="AH1298" s="473">
        <v>8.2668633417499408E-4</v>
      </c>
      <c r="AI1298" s="473">
        <v>3.6570721992832561E-4</v>
      </c>
      <c r="AJ1298" s="473">
        <v>5.200877465752436E-4</v>
      </c>
      <c r="AK1298" s="473">
        <v>1.2227048078466845E-3</v>
      </c>
      <c r="AL1298" s="473">
        <v>7.2488410458226361E-4</v>
      </c>
      <c r="AM1298" s="473">
        <v>2.3817828137422895E-3</v>
      </c>
      <c r="AN1298" s="473">
        <v>4.0991549068282477E-3</v>
      </c>
      <c r="AO1298" s="473">
        <v>1.0769053927143285E-3</v>
      </c>
      <c r="AP1298" s="473">
        <v>5.2170098282506444E-4</v>
      </c>
      <c r="AQ1298" s="473">
        <v>2.30181903512439E-3</v>
      </c>
      <c r="AR1298" s="473">
        <v>9.1400818880990544E-4</v>
      </c>
      <c r="AS1298" s="473">
        <v>1.8496871800067285E-2</v>
      </c>
      <c r="AT1298" s="474">
        <v>1.3761831941710146E-3</v>
      </c>
      <c r="AU1298" s="472">
        <v>2.833224572221464E-4</v>
      </c>
      <c r="AV1298" s="473">
        <v>4.4227593554127986E-4</v>
      </c>
      <c r="AW1298" s="473">
        <v>4.9314706707931626E-4</v>
      </c>
      <c r="AX1298" s="473">
        <v>3.6189642004786108E-4</v>
      </c>
      <c r="AY1298" s="473">
        <v>5.3788142907279556E-4</v>
      </c>
      <c r="AZ1298" s="473">
        <v>3.4915641551101485E-4</v>
      </c>
      <c r="BA1298" s="473">
        <v>6.1826731629212968E-4</v>
      </c>
      <c r="BB1298" s="473">
        <v>5.4047621066352224E-4</v>
      </c>
      <c r="BC1298" s="473">
        <v>4.4747110448973657E-6</v>
      </c>
      <c r="BD1298" s="473">
        <v>6.3185562417853057E-3</v>
      </c>
      <c r="BE1298" s="473">
        <v>2.5180275640794065E-4</v>
      </c>
      <c r="BF1298" s="473">
        <v>3.5854363467433051E-5</v>
      </c>
      <c r="BG1298" s="473">
        <v>1.3643360974973699E-4</v>
      </c>
      <c r="BH1298" s="473">
        <v>1.7889575163970616E-4</v>
      </c>
      <c r="BI1298" s="473">
        <v>5.4982046077532395E-4</v>
      </c>
      <c r="BJ1298" s="473">
        <v>9.1172154537218924E-4</v>
      </c>
      <c r="BK1298" s="473">
        <v>1.3585192346042957E-3</v>
      </c>
      <c r="BL1298" s="473">
        <v>6.164677998658219E-4</v>
      </c>
      <c r="BM1298" s="473">
        <v>1.2538908703659741E-3</v>
      </c>
      <c r="BN1298" s="473">
        <v>1.2949612119389012E-3</v>
      </c>
      <c r="BO1298" s="473">
        <v>1.3658872506426213E-3</v>
      </c>
      <c r="BP1298" s="473">
        <v>1.7182313943183412E-3</v>
      </c>
      <c r="BQ1298" s="473">
        <v>4.2566509516566689E-4</v>
      </c>
      <c r="BR1298" s="473">
        <v>7.9133692123047178E-7</v>
      </c>
      <c r="BS1298" s="473">
        <v>1.1162245006245293E-3</v>
      </c>
      <c r="BT1298" s="473">
        <v>6.7520301130533913E-4</v>
      </c>
      <c r="BU1298" s="473">
        <v>1.6032729841883539E-4</v>
      </c>
      <c r="BV1298" s="473">
        <v>8.0910373568845735E-5</v>
      </c>
      <c r="BW1298" s="473">
        <v>1.6754504883976934E-5</v>
      </c>
      <c r="BX1298" s="473">
        <v>7.9223779052496203E-5</v>
      </c>
      <c r="BY1298" s="473">
        <v>1.1912329030587201E-4</v>
      </c>
      <c r="BZ1298" s="473">
        <v>8.5516759597333993E-5</v>
      </c>
      <c r="CA1298" s="473">
        <v>1.1501526311439229E-4</v>
      </c>
      <c r="CB1298" s="473">
        <v>8.8638626870855451E-5</v>
      </c>
      <c r="CC1298" s="473">
        <v>3.4581168158308821E-4</v>
      </c>
      <c r="CD1298" s="473">
        <v>4.0716697445166805E-4</v>
      </c>
      <c r="CE1298" s="473">
        <v>1.20099801347115E-4</v>
      </c>
      <c r="CF1298" s="473">
        <v>4.0626752406136297E-5</v>
      </c>
      <c r="CG1298" s="473">
        <v>2.5697179600789197E-4</v>
      </c>
      <c r="CH1298" s="473">
        <v>9.1666410462569681E-5</v>
      </c>
      <c r="CI1298" s="473">
        <v>1.5862251859549092E-3</v>
      </c>
      <c r="CJ1298" s="474">
        <v>1.2357079144381775E-4</v>
      </c>
    </row>
    <row r="1299" spans="2:88">
      <c r="B1299" s="273"/>
      <c r="C1299" s="569">
        <f t="shared" si="165"/>
        <v>11</v>
      </c>
      <c r="D1299" s="615" t="str">
        <f t="shared" si="165"/>
        <v>窯業・土石製品</v>
      </c>
      <c r="E1299" s="472">
        <v>1.4244531701729927E-3</v>
      </c>
      <c r="F1299" s="473">
        <v>3.1758253238409365E-5</v>
      </c>
      <c r="G1299" s="473">
        <v>4.3517397841534114E-5</v>
      </c>
      <c r="H1299" s="473">
        <v>2.7267454343912551E-5</v>
      </c>
      <c r="I1299" s="473">
        <v>4.2749950875617491E-4</v>
      </c>
      <c r="J1299" s="473">
        <v>6.9062416945000048E-5</v>
      </c>
      <c r="K1299" s="473">
        <v>1.4043161756970475E-3</v>
      </c>
      <c r="L1299" s="473">
        <v>2.2027206973430817E-3</v>
      </c>
      <c r="M1299" s="473">
        <v>6.2615276149849037E-5</v>
      </c>
      <c r="N1299" s="473">
        <v>4.8674395741916992E-4</v>
      </c>
      <c r="O1299" s="473">
        <v>3.464799955404993E-2</v>
      </c>
      <c r="P1299" s="473">
        <v>5.9543678352894898E-3</v>
      </c>
      <c r="Q1299" s="473">
        <v>6.5294480327405865E-3</v>
      </c>
      <c r="R1299" s="473">
        <v>2.27812649749833E-3</v>
      </c>
      <c r="S1299" s="473">
        <v>5.7917936462297563E-3</v>
      </c>
      <c r="T1299" s="473">
        <v>3.5534993849614086E-3</v>
      </c>
      <c r="U1299" s="473">
        <v>1.2139555597102481E-3</v>
      </c>
      <c r="V1299" s="473">
        <v>9.5090126751244553E-3</v>
      </c>
      <c r="W1299" s="473">
        <v>5.6873850706423475E-3</v>
      </c>
      <c r="X1299" s="473">
        <v>1.4504066957030535E-3</v>
      </c>
      <c r="Y1299" s="473">
        <v>1.7363037422962414E-3</v>
      </c>
      <c r="Z1299" s="473">
        <v>2.1271112133450509E-3</v>
      </c>
      <c r="AA1299" s="473">
        <v>2.6555164970343784E-2</v>
      </c>
      <c r="AB1299" s="473">
        <v>4.3073867139515648E-5</v>
      </c>
      <c r="AC1299" s="473">
        <v>3.1859416990163382E-3</v>
      </c>
      <c r="AD1299" s="473">
        <v>1.6788281671834985E-4</v>
      </c>
      <c r="AE1299" s="473">
        <v>7.0597266482750568E-5</v>
      </c>
      <c r="AF1299" s="473">
        <v>3.3395828950767794E-6</v>
      </c>
      <c r="AG1299" s="473">
        <v>3.6451197715780346E-5</v>
      </c>
      <c r="AH1299" s="473">
        <v>1.0129896639223741E-5</v>
      </c>
      <c r="AI1299" s="473">
        <v>2.8212337206109633E-6</v>
      </c>
      <c r="AJ1299" s="473">
        <v>5.2978906543172818E-5</v>
      </c>
      <c r="AK1299" s="473">
        <v>6.65094525760737E-4</v>
      </c>
      <c r="AL1299" s="473">
        <v>2.723730522544684E-4</v>
      </c>
      <c r="AM1299" s="473">
        <v>1.083067223754535E-4</v>
      </c>
      <c r="AN1299" s="473">
        <v>1.3269676582594711E-4</v>
      </c>
      <c r="AO1299" s="473">
        <v>6.3744625460663922E-4</v>
      </c>
      <c r="AP1299" s="473">
        <v>7.2943110753700871E-4</v>
      </c>
      <c r="AQ1299" s="473">
        <v>3.993753765994021E-4</v>
      </c>
      <c r="AR1299" s="473">
        <v>2.4908039825484869E-4</v>
      </c>
      <c r="AS1299" s="473">
        <v>3.7041881746171534E-3</v>
      </c>
      <c r="AT1299" s="474">
        <v>1.9267208580495663E-3</v>
      </c>
      <c r="AU1299" s="472">
        <v>5.0506155097901889E-5</v>
      </c>
      <c r="AV1299" s="473">
        <v>3.0035099724719296E-5</v>
      </c>
      <c r="AW1299" s="473">
        <v>9.7272892011428243E-7</v>
      </c>
      <c r="AX1299" s="473">
        <v>1.1293961643898603E-5</v>
      </c>
      <c r="AY1299" s="473">
        <v>1.0588585003792794E-4</v>
      </c>
      <c r="AZ1299" s="473">
        <v>2.4972832258581951E-5</v>
      </c>
      <c r="BA1299" s="473">
        <v>1.010459209754955E-4</v>
      </c>
      <c r="BB1299" s="473">
        <v>2.2230490489791218E-4</v>
      </c>
      <c r="BC1299" s="473">
        <v>6.6528807477072285E-6</v>
      </c>
      <c r="BD1299" s="473">
        <v>1.142718806186964E-4</v>
      </c>
      <c r="BE1299" s="473">
        <v>1.9980032932954872E-3</v>
      </c>
      <c r="BF1299" s="473">
        <v>9.9276603348841906E-5</v>
      </c>
      <c r="BG1299" s="473">
        <v>2.2527961338033992E-4</v>
      </c>
      <c r="BH1299" s="473">
        <v>8.1727702910273686E-5</v>
      </c>
      <c r="BI1299" s="473">
        <v>1.3509953705604115E-4</v>
      </c>
      <c r="BJ1299" s="473">
        <v>8.9843625865100699E-5</v>
      </c>
      <c r="BK1299" s="473">
        <v>6.9618677507157127E-4</v>
      </c>
      <c r="BL1299" s="473">
        <v>4.4460355861938275E-4</v>
      </c>
      <c r="BM1299" s="473">
        <v>2.1004440316057239E-4</v>
      </c>
      <c r="BN1299" s="473">
        <v>5.2818398909732505E-5</v>
      </c>
      <c r="BO1299" s="473">
        <v>1.9051051766451392E-4</v>
      </c>
      <c r="BP1299" s="473">
        <v>1.4966201843305833E-4</v>
      </c>
      <c r="BQ1299" s="473">
        <v>1.220035165887999E-3</v>
      </c>
      <c r="BR1299" s="473">
        <v>8.7482180018293536E-7</v>
      </c>
      <c r="BS1299" s="473">
        <v>9.0727650686510831E-5</v>
      </c>
      <c r="BT1299" s="473">
        <v>9.5014663570914053E-6</v>
      </c>
      <c r="BU1299" s="473">
        <v>4.5114841100379514E-6</v>
      </c>
      <c r="BV1299" s="473">
        <v>2.3968670246672807E-7</v>
      </c>
      <c r="BW1299" s="473">
        <v>1.6879336943300602E-6</v>
      </c>
      <c r="BX1299" s="473">
        <v>7.2589301889483026E-7</v>
      </c>
      <c r="BY1299" s="473">
        <v>2.5833357531056295E-7</v>
      </c>
      <c r="BZ1299" s="473">
        <v>4.3309414089630889E-6</v>
      </c>
      <c r="CA1299" s="473">
        <v>5.6744987349844242E-5</v>
      </c>
      <c r="CB1299" s="473">
        <v>1.788587866876967E-5</v>
      </c>
      <c r="CC1299" s="473">
        <v>1.1620589541711807E-5</v>
      </c>
      <c r="CD1299" s="473">
        <v>2.4040469154281786E-5</v>
      </c>
      <c r="CE1299" s="473">
        <v>3.4043203443606883E-5</v>
      </c>
      <c r="CF1299" s="473">
        <v>2.2501680222494017E-5</v>
      </c>
      <c r="CG1299" s="473">
        <v>3.4449054029036773E-5</v>
      </c>
      <c r="CH1299" s="473">
        <v>1.1085569993470215E-5</v>
      </c>
      <c r="CI1299" s="473">
        <v>1.0135390522643944E-4</v>
      </c>
      <c r="CJ1299" s="474">
        <v>1.0319893208849757E-4</v>
      </c>
    </row>
    <row r="1300" spans="2:88">
      <c r="B1300" s="273"/>
      <c r="C1300" s="569">
        <f t="shared" si="165"/>
        <v>12</v>
      </c>
      <c r="D1300" s="615" t="str">
        <f t="shared" si="165"/>
        <v>鉄鋼</v>
      </c>
      <c r="E1300" s="472">
        <v>1.2387538115197997E-6</v>
      </c>
      <c r="F1300" s="473">
        <v>0</v>
      </c>
      <c r="G1300" s="473">
        <v>5.5292316117060742E-5</v>
      </c>
      <c r="H1300" s="473">
        <v>2.0691037131018457E-4</v>
      </c>
      <c r="I1300" s="473">
        <v>0</v>
      </c>
      <c r="J1300" s="473">
        <v>2.2752061192154579E-5</v>
      </c>
      <c r="K1300" s="473">
        <v>1.0596406430070593E-2</v>
      </c>
      <c r="L1300" s="473">
        <v>6.096097915134451E-5</v>
      </c>
      <c r="M1300" s="473">
        <v>0</v>
      </c>
      <c r="N1300" s="473">
        <v>1.9105122720770694E-4</v>
      </c>
      <c r="O1300" s="473">
        <v>1.5323918732303152E-3</v>
      </c>
      <c r="P1300" s="473">
        <v>6.8846512329869866E-2</v>
      </c>
      <c r="Q1300" s="473">
        <v>2.7029461315978561E-4</v>
      </c>
      <c r="R1300" s="473">
        <v>5.7350399697933686E-2</v>
      </c>
      <c r="S1300" s="473">
        <v>2.2323499726504711E-2</v>
      </c>
      <c r="T1300" s="473">
        <v>2.108376931807383E-2</v>
      </c>
      <c r="U1300" s="473">
        <v>7.8971159016298833E-3</v>
      </c>
      <c r="V1300" s="473">
        <v>3.6941471494229101E-4</v>
      </c>
      <c r="W1300" s="473">
        <v>1.0096151143841136E-2</v>
      </c>
      <c r="X1300" s="473">
        <v>1.6435383950572529E-3</v>
      </c>
      <c r="Y1300" s="473">
        <v>8.4535274677692996E-3</v>
      </c>
      <c r="Z1300" s="473">
        <v>3.6128822010633527E-2</v>
      </c>
      <c r="AA1300" s="473">
        <v>2.6351906770277524E-3</v>
      </c>
      <c r="AB1300" s="473">
        <v>0</v>
      </c>
      <c r="AC1300" s="473">
        <v>7.2244626479601302E-6</v>
      </c>
      <c r="AD1300" s="473">
        <v>0</v>
      </c>
      <c r="AE1300" s="473">
        <v>0</v>
      </c>
      <c r="AF1300" s="473">
        <v>0</v>
      </c>
      <c r="AG1300" s="473">
        <v>0</v>
      </c>
      <c r="AH1300" s="473">
        <v>3.2176995512628412E-5</v>
      </c>
      <c r="AI1300" s="473">
        <v>0</v>
      </c>
      <c r="AJ1300" s="473">
        <v>1.0108877804422282E-5</v>
      </c>
      <c r="AK1300" s="473">
        <v>0</v>
      </c>
      <c r="AL1300" s="473">
        <v>6.948115819220469E-7</v>
      </c>
      <c r="AM1300" s="473">
        <v>0</v>
      </c>
      <c r="AN1300" s="473">
        <v>6.5351344357338792E-5</v>
      </c>
      <c r="AO1300" s="473">
        <v>6.7576528291855184E-6</v>
      </c>
      <c r="AP1300" s="473">
        <v>7.6302953180746971E-6</v>
      </c>
      <c r="AQ1300" s="473">
        <v>2.3695579588591408E-6</v>
      </c>
      <c r="AR1300" s="473">
        <v>1.2850058151013954E-5</v>
      </c>
      <c r="AS1300" s="473">
        <v>1.183307204299844E-5</v>
      </c>
      <c r="AT1300" s="474">
        <v>6.9012357394579644E-4</v>
      </c>
      <c r="AU1300" s="472">
        <v>0</v>
      </c>
      <c r="AV1300" s="473">
        <v>0</v>
      </c>
      <c r="AW1300" s="473">
        <v>2.2363959502549554E-6</v>
      </c>
      <c r="AX1300" s="473">
        <v>5.0601476833659948E-6</v>
      </c>
      <c r="AY1300" s="473">
        <v>0</v>
      </c>
      <c r="AZ1300" s="473">
        <v>0</v>
      </c>
      <c r="BA1300" s="473">
        <v>8.3990124034361108E-6</v>
      </c>
      <c r="BB1300" s="473">
        <v>2.9780547519072777E-8</v>
      </c>
      <c r="BC1300" s="473">
        <v>0</v>
      </c>
      <c r="BD1300" s="473">
        <v>5.7169086567489842E-8</v>
      </c>
      <c r="BE1300" s="473">
        <v>7.4942230821829488E-6</v>
      </c>
      <c r="BF1300" s="473">
        <v>5.392112664676658E-6</v>
      </c>
      <c r="BG1300" s="473">
        <v>4.0363616873660198E-7</v>
      </c>
      <c r="BH1300" s="473">
        <v>2.1911738569599672E-4</v>
      </c>
      <c r="BI1300" s="473">
        <v>4.6559242690163267E-4</v>
      </c>
      <c r="BJ1300" s="473">
        <v>3.7802617146156798E-4</v>
      </c>
      <c r="BK1300" s="473">
        <v>7.3654474098741653E-5</v>
      </c>
      <c r="BL1300" s="473">
        <v>6.7225611608146699E-6</v>
      </c>
      <c r="BM1300" s="473">
        <v>9.7394519354020981E-5</v>
      </c>
      <c r="BN1300" s="473">
        <v>1.7309457853475808E-5</v>
      </c>
      <c r="BO1300" s="473">
        <v>1.9119759188447773E-4</v>
      </c>
      <c r="BP1300" s="473">
        <v>8.6332323845719382E-6</v>
      </c>
      <c r="BQ1300" s="473">
        <v>2.3543785782145513E-5</v>
      </c>
      <c r="BR1300" s="473">
        <v>0</v>
      </c>
      <c r="BS1300" s="473">
        <v>3.2417444759901742E-7</v>
      </c>
      <c r="BT1300" s="473">
        <v>0</v>
      </c>
      <c r="BU1300" s="473">
        <v>0</v>
      </c>
      <c r="BV1300" s="473">
        <v>0</v>
      </c>
      <c r="BW1300" s="473">
        <v>0</v>
      </c>
      <c r="BX1300" s="473">
        <v>4.3341754262837961E-9</v>
      </c>
      <c r="BY1300" s="473">
        <v>0</v>
      </c>
      <c r="BZ1300" s="473">
        <v>7.6215496873269353E-8</v>
      </c>
      <c r="CA1300" s="473">
        <v>0</v>
      </c>
      <c r="CB1300" s="473">
        <v>3.7506874648359926E-8</v>
      </c>
      <c r="CC1300" s="473">
        <v>6.3856369357936802E-8</v>
      </c>
      <c r="CD1300" s="473">
        <v>8.5113911050046437E-8</v>
      </c>
      <c r="CE1300" s="473">
        <v>2.9563317813552913E-7</v>
      </c>
      <c r="CF1300" s="473">
        <v>3.4042157117742609E-7</v>
      </c>
      <c r="CG1300" s="473">
        <v>4.2386745931474266E-8</v>
      </c>
      <c r="CH1300" s="473">
        <v>1.5910477589296712E-7</v>
      </c>
      <c r="CI1300" s="473">
        <v>3.1917630761701281E-7</v>
      </c>
      <c r="CJ1300" s="474">
        <v>1.2491178564550161E-5</v>
      </c>
    </row>
    <row r="1301" spans="2:88">
      <c r="B1301" s="273"/>
      <c r="C1301" s="569">
        <f t="shared" si="165"/>
        <v>13</v>
      </c>
      <c r="D1301" s="615" t="str">
        <f t="shared" si="165"/>
        <v>非鉄金属</v>
      </c>
      <c r="E1301" s="472">
        <v>0</v>
      </c>
      <c r="F1301" s="473">
        <v>0</v>
      </c>
      <c r="G1301" s="473">
        <v>0</v>
      </c>
      <c r="H1301" s="473">
        <v>6.6128520694490306E-5</v>
      </c>
      <c r="I1301" s="473">
        <v>9.5020595101745833E-4</v>
      </c>
      <c r="J1301" s="473">
        <v>3.1865402673145202E-5</v>
      </c>
      <c r="K1301" s="473">
        <v>3.958915558293836E-3</v>
      </c>
      <c r="L1301" s="473">
        <v>3.8937528089787836E-3</v>
      </c>
      <c r="M1301" s="473">
        <v>7.3216514799100772E-6</v>
      </c>
      <c r="N1301" s="473">
        <v>1.3915517894382762E-3</v>
      </c>
      <c r="O1301" s="473">
        <v>3.3468835561521883E-3</v>
      </c>
      <c r="P1301" s="473">
        <v>1.4585664078823946E-3</v>
      </c>
      <c r="Q1301" s="473">
        <v>0.20169295164870213</v>
      </c>
      <c r="R1301" s="473">
        <v>4.3228501137037703E-2</v>
      </c>
      <c r="S1301" s="473">
        <v>1.0574760856036468E-2</v>
      </c>
      <c r="T1301" s="473">
        <v>1.0473666319268743E-2</v>
      </c>
      <c r="U1301" s="473">
        <v>8.8807200692859935E-3</v>
      </c>
      <c r="V1301" s="473">
        <v>1.1633827130178749E-2</v>
      </c>
      <c r="W1301" s="473">
        <v>4.4632508004649497E-2</v>
      </c>
      <c r="X1301" s="473">
        <v>1.0213462605723683E-2</v>
      </c>
      <c r="Y1301" s="473">
        <v>1.083640938449125E-2</v>
      </c>
      <c r="Z1301" s="473">
        <v>8.1491038115811584E-2</v>
      </c>
      <c r="AA1301" s="473">
        <v>4.2346971421946883E-3</v>
      </c>
      <c r="AB1301" s="473">
        <v>9.8204026256662003E-5</v>
      </c>
      <c r="AC1301" s="473">
        <v>8.2691540320688323E-5</v>
      </c>
      <c r="AD1301" s="473">
        <v>0</v>
      </c>
      <c r="AE1301" s="473">
        <v>4.5205097543502996E-6</v>
      </c>
      <c r="AF1301" s="473">
        <v>0</v>
      </c>
      <c r="AG1301" s="473">
        <v>0</v>
      </c>
      <c r="AH1301" s="473">
        <v>1.2875855951967844E-5</v>
      </c>
      <c r="AI1301" s="473">
        <v>3.4734039831355319E-5</v>
      </c>
      <c r="AJ1301" s="473">
        <v>7.9779642509065452E-5</v>
      </c>
      <c r="AK1301" s="473">
        <v>3.4213652414470409E-5</v>
      </c>
      <c r="AL1301" s="473">
        <v>6.3470517194568442E-4</v>
      </c>
      <c r="AM1301" s="473">
        <v>9.8583880602718676E-5</v>
      </c>
      <c r="AN1301" s="473">
        <v>3.1684513352588361E-4</v>
      </c>
      <c r="AO1301" s="473">
        <v>3.1900699612538589E-4</v>
      </c>
      <c r="AP1301" s="473">
        <v>1.7694115339057074E-4</v>
      </c>
      <c r="AQ1301" s="473">
        <v>0</v>
      </c>
      <c r="AR1301" s="473">
        <v>1.9309546550097125E-4</v>
      </c>
      <c r="AS1301" s="473">
        <v>5.0960106609070012E-4</v>
      </c>
      <c r="AT1301" s="474">
        <v>1.6029750501700959E-3</v>
      </c>
      <c r="AU1301" s="472">
        <v>0</v>
      </c>
      <c r="AV1301" s="473">
        <v>0</v>
      </c>
      <c r="AW1301" s="473">
        <v>0</v>
      </c>
      <c r="AX1301" s="473">
        <v>3.2045946129897344E-5</v>
      </c>
      <c r="AY1301" s="473">
        <v>6.6098730303463052E-5</v>
      </c>
      <c r="AZ1301" s="473">
        <v>2.8725795845492652E-7</v>
      </c>
      <c r="BA1301" s="473">
        <v>1.0811697768649308E-4</v>
      </c>
      <c r="BB1301" s="473">
        <v>8.0621991176146719E-5</v>
      </c>
      <c r="BC1301" s="473">
        <v>5.2397897361744206E-7</v>
      </c>
      <c r="BD1301" s="473">
        <v>9.2027451603398752E-5</v>
      </c>
      <c r="BE1301" s="473">
        <v>1.4938163861396783E-4</v>
      </c>
      <c r="BF1301" s="473">
        <v>1.0959445315568588E-4</v>
      </c>
      <c r="BG1301" s="473">
        <v>5.0346825619091012E-3</v>
      </c>
      <c r="BH1301" s="473">
        <v>2.5261809764838472E-3</v>
      </c>
      <c r="BI1301" s="473">
        <v>1.7268062060439356E-3</v>
      </c>
      <c r="BJ1301" s="473">
        <v>8.4379801259209185E-4</v>
      </c>
      <c r="BK1301" s="473">
        <v>1.2464887018369681E-3</v>
      </c>
      <c r="BL1301" s="473">
        <v>1.7493967044253185E-3</v>
      </c>
      <c r="BM1301" s="473">
        <v>2.3469885929156054E-3</v>
      </c>
      <c r="BN1301" s="473">
        <v>1.8339793199160903E-3</v>
      </c>
      <c r="BO1301" s="473">
        <v>9.9185999861730722E-4</v>
      </c>
      <c r="BP1301" s="473">
        <v>3.3988660976924087E-4</v>
      </c>
      <c r="BQ1301" s="473">
        <v>4.1198973733374541E-4</v>
      </c>
      <c r="BR1301" s="473">
        <v>1.2218916421906396E-5</v>
      </c>
      <c r="BS1301" s="473">
        <v>1.1158876164946807E-5</v>
      </c>
      <c r="BT1301" s="473">
        <v>1.7264596020211676E-7</v>
      </c>
      <c r="BU1301" s="473">
        <v>6.0870743883956114E-7</v>
      </c>
      <c r="BV1301" s="473">
        <v>0</v>
      </c>
      <c r="BW1301" s="473">
        <v>0</v>
      </c>
      <c r="BX1301" s="473">
        <v>7.2800581060213218E-7</v>
      </c>
      <c r="BY1301" s="473">
        <v>2.4949350563089253E-6</v>
      </c>
      <c r="BZ1301" s="473">
        <v>9.2226468532685544E-6</v>
      </c>
      <c r="CA1301" s="473">
        <v>3.099907765912173E-6</v>
      </c>
      <c r="CB1301" s="473">
        <v>5.6820558651001871E-5</v>
      </c>
      <c r="CC1301" s="473">
        <v>1.0081113894505886E-5</v>
      </c>
      <c r="CD1301" s="473">
        <v>1.573952990951642E-5</v>
      </c>
      <c r="CE1301" s="473">
        <v>2.9706632809398842E-5</v>
      </c>
      <c r="CF1301" s="473">
        <v>1.5296616381203809E-5</v>
      </c>
      <c r="CG1301" s="473">
        <v>0</v>
      </c>
      <c r="CH1301" s="473">
        <v>2.1877636280523923E-5</v>
      </c>
      <c r="CI1301" s="473">
        <v>4.3220611312970123E-5</v>
      </c>
      <c r="CJ1301" s="474">
        <v>1.1601166149929306E-4</v>
      </c>
    </row>
    <row r="1302" spans="2:88">
      <c r="B1302" s="273"/>
      <c r="C1302" s="569">
        <f t="shared" si="165"/>
        <v>14</v>
      </c>
      <c r="D1302" s="615" t="str">
        <f t="shared" si="165"/>
        <v>金属製品</v>
      </c>
      <c r="E1302" s="472">
        <v>3.1721613868674622E-4</v>
      </c>
      <c r="F1302" s="473">
        <v>2.0233575094961043E-4</v>
      </c>
      <c r="G1302" s="473">
        <v>4.794937229924599E-4</v>
      </c>
      <c r="H1302" s="473">
        <v>6.6122381160512098E-3</v>
      </c>
      <c r="I1302" s="473">
        <v>2.5956756500188616E-3</v>
      </c>
      <c r="J1302" s="473">
        <v>6.6759406918372904E-4</v>
      </c>
      <c r="K1302" s="473">
        <v>8.9276870374092564E-3</v>
      </c>
      <c r="L1302" s="473">
        <v>2.4092651990812552E-3</v>
      </c>
      <c r="M1302" s="473">
        <v>1.3288486483066091E-4</v>
      </c>
      <c r="N1302" s="473">
        <v>2.9508732624023508E-3</v>
      </c>
      <c r="O1302" s="473">
        <v>3.6443633393614876E-3</v>
      </c>
      <c r="P1302" s="473">
        <v>2.6615180465471202E-3</v>
      </c>
      <c r="Q1302" s="473">
        <v>1.1190022514537348E-3</v>
      </c>
      <c r="R1302" s="473">
        <v>2.2368217523161909E-2</v>
      </c>
      <c r="S1302" s="473">
        <v>1.8730255712530067E-2</v>
      </c>
      <c r="T1302" s="473">
        <v>9.956217975471051E-3</v>
      </c>
      <c r="U1302" s="473">
        <v>2.1016418558474293E-2</v>
      </c>
      <c r="V1302" s="473">
        <v>4.4513407576732833E-3</v>
      </c>
      <c r="W1302" s="473">
        <v>1.2823943380836006E-2</v>
      </c>
      <c r="X1302" s="473">
        <v>7.8746052882289631E-3</v>
      </c>
      <c r="Y1302" s="473">
        <v>2.4918929930577874E-3</v>
      </c>
      <c r="Z1302" s="473">
        <v>5.9219779780741747E-3</v>
      </c>
      <c r="AA1302" s="473">
        <v>2.7770184185193732E-2</v>
      </c>
      <c r="AB1302" s="473">
        <v>1.1894730612409877E-4</v>
      </c>
      <c r="AC1302" s="473">
        <v>1.8802662192262632E-4</v>
      </c>
      <c r="AD1302" s="473">
        <v>4.6320837914267427E-5</v>
      </c>
      <c r="AE1302" s="473">
        <v>4.295008023544365E-4</v>
      </c>
      <c r="AF1302" s="473">
        <v>3.0368564914801577E-5</v>
      </c>
      <c r="AG1302" s="473">
        <v>1.0285142058682071E-4</v>
      </c>
      <c r="AH1302" s="473">
        <v>5.6682215063065186E-4</v>
      </c>
      <c r="AI1302" s="473">
        <v>1.3569857183175286E-4</v>
      </c>
      <c r="AJ1302" s="473">
        <v>9.9345276956790628E-4</v>
      </c>
      <c r="AK1302" s="473">
        <v>5.4551522409630596E-5</v>
      </c>
      <c r="AL1302" s="473">
        <v>1.058702710448944E-4</v>
      </c>
      <c r="AM1302" s="473">
        <v>6.1210211949982551E-4</v>
      </c>
      <c r="AN1302" s="473">
        <v>4.9190172189754965E-4</v>
      </c>
      <c r="AO1302" s="473">
        <v>2.6221699304433184E-4</v>
      </c>
      <c r="AP1302" s="473">
        <v>7.9756543032050045E-4</v>
      </c>
      <c r="AQ1302" s="473">
        <v>3.3638738031009034E-5</v>
      </c>
      <c r="AR1302" s="473">
        <v>9.1180807684004871E-4</v>
      </c>
      <c r="AS1302" s="473">
        <v>1.007908523363898E-4</v>
      </c>
      <c r="AT1302" s="474">
        <v>1.5589592616476317E-3</v>
      </c>
      <c r="AU1302" s="472">
        <v>1.6995878419001555E-5</v>
      </c>
      <c r="AV1302" s="473">
        <v>9.2133504750545817E-6</v>
      </c>
      <c r="AW1302" s="473">
        <v>2.3857709387087604E-5</v>
      </c>
      <c r="AX1302" s="473">
        <v>2.6691786313823003E-4</v>
      </c>
      <c r="AY1302" s="473">
        <v>1.5685809104260182E-4</v>
      </c>
      <c r="AZ1302" s="473">
        <v>3.1010925121140755E-5</v>
      </c>
      <c r="BA1302" s="473">
        <v>1.5894157126052763E-4</v>
      </c>
      <c r="BB1302" s="473">
        <v>1.1328458354982146E-4</v>
      </c>
      <c r="BC1302" s="473">
        <v>6.2104910914432871E-6</v>
      </c>
      <c r="BD1302" s="473">
        <v>8.6663741955443651E-5</v>
      </c>
      <c r="BE1302" s="473">
        <v>1.3454208929720825E-4</v>
      </c>
      <c r="BF1302" s="473">
        <v>1.0739225151313488E-5</v>
      </c>
      <c r="BG1302" s="473">
        <v>2.0621336748911841E-5</v>
      </c>
      <c r="BH1302" s="473">
        <v>1.0682298422240884E-3</v>
      </c>
      <c r="BI1302" s="473">
        <v>4.5679279933347476E-4</v>
      </c>
      <c r="BJ1302" s="473">
        <v>4.1944278241326039E-4</v>
      </c>
      <c r="BK1302" s="473">
        <v>4.8633107295769544E-4</v>
      </c>
      <c r="BL1302" s="473">
        <v>2.7802017091358528E-4</v>
      </c>
      <c r="BM1302" s="473">
        <v>3.4438345128590993E-4</v>
      </c>
      <c r="BN1302" s="473">
        <v>3.4712776749942857E-4</v>
      </c>
      <c r="BO1302" s="473">
        <v>1.4279568855592655E-4</v>
      </c>
      <c r="BP1302" s="473">
        <v>2.0168495326179764E-4</v>
      </c>
      <c r="BQ1302" s="473">
        <v>2.8072411016980903E-3</v>
      </c>
      <c r="BR1302" s="473">
        <v>6.2265906939376729E-6</v>
      </c>
      <c r="BS1302" s="473">
        <v>1.0327705403144889E-5</v>
      </c>
      <c r="BT1302" s="473">
        <v>1.9588919205132167E-6</v>
      </c>
      <c r="BU1302" s="473">
        <v>3.7524554415727827E-5</v>
      </c>
      <c r="BV1302" s="473">
        <v>1.4788832514076158E-6</v>
      </c>
      <c r="BW1302" s="473">
        <v>4.5030273408212802E-6</v>
      </c>
      <c r="BX1302" s="473">
        <v>2.0955401041787437E-5</v>
      </c>
      <c r="BY1302" s="473">
        <v>4.8044510796943371E-6</v>
      </c>
      <c r="BZ1302" s="473">
        <v>5.7211712667850608E-5</v>
      </c>
      <c r="CA1302" s="473">
        <v>2.3065466148149331E-6</v>
      </c>
      <c r="CB1302" s="473">
        <v>4.3380151705224469E-6</v>
      </c>
      <c r="CC1302" s="473">
        <v>3.1430997319366993E-5</v>
      </c>
      <c r="CD1302" s="473">
        <v>1.3910722855150092E-5</v>
      </c>
      <c r="CE1302" s="473">
        <v>1.2120840719480152E-5</v>
      </c>
      <c r="CF1302" s="473">
        <v>3.386650862759343E-5</v>
      </c>
      <c r="CG1302" s="473">
        <v>2.0138498327851703E-6</v>
      </c>
      <c r="CH1302" s="473">
        <v>5.6125556718911045E-5</v>
      </c>
      <c r="CI1302" s="473">
        <v>4.7831331019386232E-6</v>
      </c>
      <c r="CJ1302" s="474">
        <v>8.5717052329908059E-5</v>
      </c>
    </row>
    <row r="1303" spans="2:88">
      <c r="B1303" s="273"/>
      <c r="C1303" s="569">
        <f t="shared" si="165"/>
        <v>15</v>
      </c>
      <c r="D1303" s="615" t="str">
        <f t="shared" si="165"/>
        <v>はん用機械</v>
      </c>
      <c r="E1303" s="472">
        <v>0</v>
      </c>
      <c r="F1303" s="473">
        <v>0</v>
      </c>
      <c r="G1303" s="473">
        <v>0</v>
      </c>
      <c r="H1303" s="473">
        <v>1.1018602589878289E-3</v>
      </c>
      <c r="I1303" s="473">
        <v>0</v>
      </c>
      <c r="J1303" s="473">
        <v>0</v>
      </c>
      <c r="K1303" s="473">
        <v>3.3371735040700325E-4</v>
      </c>
      <c r="L1303" s="473">
        <v>7.1332984855824532E-6</v>
      </c>
      <c r="M1303" s="473">
        <v>0</v>
      </c>
      <c r="N1303" s="473">
        <v>1.8385578137202898E-4</v>
      </c>
      <c r="O1303" s="473">
        <v>1.6947577175712946E-3</v>
      </c>
      <c r="P1303" s="473">
        <v>7.1269102064901049E-4</v>
      </c>
      <c r="Q1303" s="473">
        <v>2.5826871253395963E-6</v>
      </c>
      <c r="R1303" s="473">
        <v>4.708012636441179E-4</v>
      </c>
      <c r="S1303" s="473">
        <v>7.2303016298941661E-2</v>
      </c>
      <c r="T1303" s="473">
        <v>2.0374882747174236E-2</v>
      </c>
      <c r="U1303" s="473">
        <v>1.5211470339537028E-2</v>
      </c>
      <c r="V1303" s="473">
        <v>1.0646751502623268E-3</v>
      </c>
      <c r="W1303" s="473">
        <v>1.0314096407914881E-2</v>
      </c>
      <c r="X1303" s="473">
        <v>1.8376980911518177E-3</v>
      </c>
      <c r="Y1303" s="473">
        <v>3.4016079422209185E-3</v>
      </c>
      <c r="Z1303" s="473">
        <v>8.2273421892247283E-5</v>
      </c>
      <c r="AA1303" s="473">
        <v>3.5211450441938437E-3</v>
      </c>
      <c r="AB1303" s="473">
        <v>0</v>
      </c>
      <c r="AC1303" s="473">
        <v>5.6968487465508541E-3</v>
      </c>
      <c r="AD1303" s="473">
        <v>0</v>
      </c>
      <c r="AE1303" s="473">
        <v>3.0743905626681125E-6</v>
      </c>
      <c r="AF1303" s="473">
        <v>0</v>
      </c>
      <c r="AG1303" s="473">
        <v>0</v>
      </c>
      <c r="AH1303" s="473">
        <v>2.189211625243651E-5</v>
      </c>
      <c r="AI1303" s="473">
        <v>1.6750182501505611E-6</v>
      </c>
      <c r="AJ1303" s="473">
        <v>1.2212687040405405E-4</v>
      </c>
      <c r="AK1303" s="473">
        <v>0</v>
      </c>
      <c r="AL1303" s="473">
        <v>0</v>
      </c>
      <c r="AM1303" s="473">
        <v>0</v>
      </c>
      <c r="AN1303" s="473">
        <v>6.6565842992463648E-3</v>
      </c>
      <c r="AO1303" s="473">
        <v>0</v>
      </c>
      <c r="AP1303" s="473">
        <v>0</v>
      </c>
      <c r="AQ1303" s="473">
        <v>0</v>
      </c>
      <c r="AR1303" s="473">
        <v>3.617696913125581E-5</v>
      </c>
      <c r="AS1303" s="473">
        <v>0</v>
      </c>
      <c r="AT1303" s="474">
        <v>0</v>
      </c>
      <c r="AU1303" s="472">
        <v>0</v>
      </c>
      <c r="AV1303" s="473">
        <v>6.9735737883257543E-7</v>
      </c>
      <c r="AW1303" s="473">
        <v>0</v>
      </c>
      <c r="AX1303" s="473">
        <v>5.0814400788930349E-5</v>
      </c>
      <c r="AY1303" s="473">
        <v>0</v>
      </c>
      <c r="AZ1303" s="473">
        <v>0</v>
      </c>
      <c r="BA1303" s="473">
        <v>2.5826870047134107E-5</v>
      </c>
      <c r="BB1303" s="473">
        <v>4.9268147327863274E-7</v>
      </c>
      <c r="BC1303" s="473">
        <v>0</v>
      </c>
      <c r="BD1303" s="473">
        <v>8.7518558393785056E-6</v>
      </c>
      <c r="BE1303" s="473">
        <v>4.7362456322414444E-5</v>
      </c>
      <c r="BF1303" s="473">
        <v>2.6703931383775308E-6</v>
      </c>
      <c r="BG1303" s="473">
        <v>3.6149651825159104E-7</v>
      </c>
      <c r="BH1303" s="473">
        <v>2.3935036835091296E-5</v>
      </c>
      <c r="BI1303" s="473">
        <v>3.6118847256965589E-3</v>
      </c>
      <c r="BJ1303" s="473">
        <v>9.0708048139603891E-4</v>
      </c>
      <c r="BK1303" s="473">
        <v>3.3084503841400713E-4</v>
      </c>
      <c r="BL1303" s="473">
        <v>5.1268233542724281E-5</v>
      </c>
      <c r="BM1303" s="473">
        <v>2.984612106174623E-4</v>
      </c>
      <c r="BN1303" s="473">
        <v>4.9664408650464261E-5</v>
      </c>
      <c r="BO1303" s="473">
        <v>1.8019448124670189E-4</v>
      </c>
      <c r="BP1303" s="473">
        <v>1.1956314894939221E-5</v>
      </c>
      <c r="BQ1303" s="473">
        <v>1.4802385512406257E-4</v>
      </c>
      <c r="BR1303" s="473">
        <v>0</v>
      </c>
      <c r="BS1303" s="473">
        <v>2.369197560956111E-4</v>
      </c>
      <c r="BT1303" s="473">
        <v>0</v>
      </c>
      <c r="BU1303" s="473">
        <v>9.7570182334984727E-8</v>
      </c>
      <c r="BV1303" s="473">
        <v>6.5811503399529289E-10</v>
      </c>
      <c r="BW1303" s="473">
        <v>0</v>
      </c>
      <c r="BX1303" s="473">
        <v>2.4291445680759882E-6</v>
      </c>
      <c r="BY1303" s="473">
        <v>1.3213952140919704E-7</v>
      </c>
      <c r="BZ1303" s="473">
        <v>7.6938547674143051E-6</v>
      </c>
      <c r="CA1303" s="473">
        <v>0</v>
      </c>
      <c r="CB1303" s="473">
        <v>3.4551630633845293E-9</v>
      </c>
      <c r="CC1303" s="473">
        <v>0</v>
      </c>
      <c r="CD1303" s="473">
        <v>1.5112001535507447E-4</v>
      </c>
      <c r="CE1303" s="473">
        <v>0</v>
      </c>
      <c r="CF1303" s="473">
        <v>0</v>
      </c>
      <c r="CG1303" s="473">
        <v>0</v>
      </c>
      <c r="CH1303" s="473">
        <v>6.9857476472700924E-7</v>
      </c>
      <c r="CI1303" s="473">
        <v>0</v>
      </c>
      <c r="CJ1303" s="474">
        <v>0</v>
      </c>
    </row>
    <row r="1304" spans="2:88">
      <c r="B1304" s="273"/>
      <c r="C1304" s="569">
        <f t="shared" si="165"/>
        <v>16</v>
      </c>
      <c r="D1304" s="615" t="str">
        <f t="shared" si="165"/>
        <v>生産用機械</v>
      </c>
      <c r="E1304" s="472">
        <v>0</v>
      </c>
      <c r="F1304" s="473">
        <v>3.5749419838652829E-5</v>
      </c>
      <c r="G1304" s="473">
        <v>0</v>
      </c>
      <c r="H1304" s="473">
        <v>6.842750012119197E-4</v>
      </c>
      <c r="I1304" s="473">
        <v>0</v>
      </c>
      <c r="J1304" s="473">
        <v>0</v>
      </c>
      <c r="K1304" s="473">
        <v>7.4136231536485822E-5</v>
      </c>
      <c r="L1304" s="473">
        <v>0</v>
      </c>
      <c r="M1304" s="473">
        <v>3.260914374538922E-6</v>
      </c>
      <c r="N1304" s="473">
        <v>6.4790646346880344E-4</v>
      </c>
      <c r="O1304" s="473">
        <v>3.7636235431262989E-4</v>
      </c>
      <c r="P1304" s="473">
        <v>3.7419115245714073E-4</v>
      </c>
      <c r="Q1304" s="473">
        <v>3.2860289213035038E-5</v>
      </c>
      <c r="R1304" s="473">
        <v>9.8634946503498548E-5</v>
      </c>
      <c r="S1304" s="473">
        <v>1.4688540352722184E-3</v>
      </c>
      <c r="T1304" s="473">
        <v>4.6754176512909688E-2</v>
      </c>
      <c r="U1304" s="473">
        <v>6.9343308863165543E-4</v>
      </c>
      <c r="V1304" s="473">
        <v>1.0757626366477205E-3</v>
      </c>
      <c r="W1304" s="473">
        <v>4.1256985783876015E-4</v>
      </c>
      <c r="X1304" s="473">
        <v>1.2366415684552764E-4</v>
      </c>
      <c r="Y1304" s="473">
        <v>2.1998701791602014E-4</v>
      </c>
      <c r="Z1304" s="473">
        <v>1.8453010976858648E-5</v>
      </c>
      <c r="AA1304" s="473">
        <v>1.7610285300821985E-5</v>
      </c>
      <c r="AB1304" s="473">
        <v>8.6131330716276607E-7</v>
      </c>
      <c r="AC1304" s="473">
        <v>7.5502796897195784E-5</v>
      </c>
      <c r="AD1304" s="473">
        <v>0</v>
      </c>
      <c r="AE1304" s="473">
        <v>6.5193961521643161E-7</v>
      </c>
      <c r="AF1304" s="473">
        <v>0</v>
      </c>
      <c r="AG1304" s="473">
        <v>0</v>
      </c>
      <c r="AH1304" s="473">
        <v>1.1605826874433112E-5</v>
      </c>
      <c r="AI1304" s="473">
        <v>8.8798961226965497E-7</v>
      </c>
      <c r="AJ1304" s="473">
        <v>3.2051488313857763E-6</v>
      </c>
      <c r="AK1304" s="473">
        <v>0</v>
      </c>
      <c r="AL1304" s="473">
        <v>0</v>
      </c>
      <c r="AM1304" s="473">
        <v>0</v>
      </c>
      <c r="AN1304" s="473">
        <v>5.2300759200703435E-3</v>
      </c>
      <c r="AO1304" s="473">
        <v>0</v>
      </c>
      <c r="AP1304" s="473">
        <v>0</v>
      </c>
      <c r="AQ1304" s="473">
        <v>1.9811383851989746E-6</v>
      </c>
      <c r="AR1304" s="473">
        <v>1.1507255920011935E-5</v>
      </c>
      <c r="AS1304" s="473">
        <v>0</v>
      </c>
      <c r="AT1304" s="474">
        <v>0</v>
      </c>
      <c r="AU1304" s="472">
        <v>0</v>
      </c>
      <c r="AV1304" s="473">
        <v>2.2357426797174521E-6</v>
      </c>
      <c r="AW1304" s="473">
        <v>0</v>
      </c>
      <c r="AX1304" s="473">
        <v>3.0323279952872778E-5</v>
      </c>
      <c r="AY1304" s="473">
        <v>0</v>
      </c>
      <c r="AZ1304" s="473">
        <v>0</v>
      </c>
      <c r="BA1304" s="473">
        <v>1.3896277284742842E-6</v>
      </c>
      <c r="BB1304" s="473">
        <v>0</v>
      </c>
      <c r="BC1304" s="473">
        <v>2.0863775186736138E-7</v>
      </c>
      <c r="BD1304" s="473">
        <v>3.7091378958413723E-5</v>
      </c>
      <c r="BE1304" s="473">
        <v>1.961743651143078E-5</v>
      </c>
      <c r="BF1304" s="473">
        <v>1.9918767363633926E-6</v>
      </c>
      <c r="BG1304" s="473">
        <v>1.8738496723964334E-6</v>
      </c>
      <c r="BH1304" s="473">
        <v>7.2479370339619148E-6</v>
      </c>
      <c r="BI1304" s="473">
        <v>7.0596719276485323E-5</v>
      </c>
      <c r="BJ1304" s="473">
        <v>2.1390805765246243E-3</v>
      </c>
      <c r="BK1304" s="473">
        <v>2.7301484116145069E-5</v>
      </c>
      <c r="BL1304" s="473">
        <v>4.1593472513219998E-5</v>
      </c>
      <c r="BM1304" s="473">
        <v>3.4760463052950678E-5</v>
      </c>
      <c r="BN1304" s="473">
        <v>1.3360816920129964E-5</v>
      </c>
      <c r="BO1304" s="473">
        <v>1.3172545230468279E-5</v>
      </c>
      <c r="BP1304" s="473">
        <v>1.8021896448662348E-6</v>
      </c>
      <c r="BQ1304" s="473">
        <v>1.0310816330121964E-6</v>
      </c>
      <c r="BR1304" s="473">
        <v>7.9926799572669245E-8</v>
      </c>
      <c r="BS1304" s="473">
        <v>3.6187220259887673E-6</v>
      </c>
      <c r="BT1304" s="473">
        <v>0</v>
      </c>
      <c r="BU1304" s="473">
        <v>4.889361121474461E-8</v>
      </c>
      <c r="BV1304" s="473">
        <v>0</v>
      </c>
      <c r="BW1304" s="473">
        <v>0</v>
      </c>
      <c r="BX1304" s="473">
        <v>7.8900102041401412E-7</v>
      </c>
      <c r="BY1304" s="473">
        <v>4.2456349512449237E-8</v>
      </c>
      <c r="BZ1304" s="473">
        <v>2.3838897660895033E-7</v>
      </c>
      <c r="CA1304" s="473">
        <v>0</v>
      </c>
      <c r="CB1304" s="473">
        <v>0</v>
      </c>
      <c r="CC1304" s="473">
        <v>0</v>
      </c>
      <c r="CD1304" s="473">
        <v>1.4116677656797239E-4</v>
      </c>
      <c r="CE1304" s="473">
        <v>0</v>
      </c>
      <c r="CF1304" s="473">
        <v>0</v>
      </c>
      <c r="CG1304" s="473">
        <v>7.8600393371767206E-8</v>
      </c>
      <c r="CH1304" s="473">
        <v>4.7376362069118305E-7</v>
      </c>
      <c r="CI1304" s="473">
        <v>0</v>
      </c>
      <c r="CJ1304" s="474">
        <v>0</v>
      </c>
    </row>
    <row r="1305" spans="2:88">
      <c r="B1305" s="273"/>
      <c r="C1305" s="569">
        <f t="shared" si="165"/>
        <v>17</v>
      </c>
      <c r="D1305" s="615" t="str">
        <f t="shared" si="165"/>
        <v>業務用機械</v>
      </c>
      <c r="E1305" s="472">
        <v>2.2469793583010104E-4</v>
      </c>
      <c r="F1305" s="473">
        <v>0</v>
      </c>
      <c r="G1305" s="473">
        <v>9.0792573455396864E-6</v>
      </c>
      <c r="H1305" s="473">
        <v>0</v>
      </c>
      <c r="I1305" s="473">
        <v>0</v>
      </c>
      <c r="J1305" s="473">
        <v>0</v>
      </c>
      <c r="K1305" s="473">
        <v>0</v>
      </c>
      <c r="L1305" s="473">
        <v>0</v>
      </c>
      <c r="M1305" s="473">
        <v>0</v>
      </c>
      <c r="N1305" s="473">
        <v>0</v>
      </c>
      <c r="O1305" s="473">
        <v>0</v>
      </c>
      <c r="P1305" s="473">
        <v>0</v>
      </c>
      <c r="Q1305" s="473">
        <v>0</v>
      </c>
      <c r="R1305" s="473">
        <v>7.3356588857704304E-6</v>
      </c>
      <c r="S1305" s="473">
        <v>5.6313133253658033E-4</v>
      </c>
      <c r="T1305" s="473">
        <v>2.9125176412297515E-3</v>
      </c>
      <c r="U1305" s="473">
        <v>6.5930649435074096E-2</v>
      </c>
      <c r="V1305" s="473">
        <v>1.9631662366516805E-4</v>
      </c>
      <c r="W1305" s="473">
        <v>3.6075776314013519E-4</v>
      </c>
      <c r="X1305" s="473">
        <v>1.2382472624301413E-4</v>
      </c>
      <c r="Y1305" s="473">
        <v>1.8569329968710349E-4</v>
      </c>
      <c r="Z1305" s="473">
        <v>1.4347647890361668E-4</v>
      </c>
      <c r="AA1305" s="473">
        <v>8.8597940296621591E-5</v>
      </c>
      <c r="AB1305" s="473">
        <v>0</v>
      </c>
      <c r="AC1305" s="473">
        <v>4.1328454872095937E-5</v>
      </c>
      <c r="AD1305" s="473">
        <v>1.1666153440261275E-5</v>
      </c>
      <c r="AE1305" s="473">
        <v>1.3493632963616889E-4</v>
      </c>
      <c r="AF1305" s="473">
        <v>3.0593948987912073E-6</v>
      </c>
      <c r="AG1305" s="473">
        <v>0</v>
      </c>
      <c r="AH1305" s="473">
        <v>7.1468511888011836E-6</v>
      </c>
      <c r="AI1305" s="473">
        <v>1.5189519513572581E-5</v>
      </c>
      <c r="AJ1305" s="473">
        <v>1.0789701889485459E-3</v>
      </c>
      <c r="AK1305" s="473">
        <v>0</v>
      </c>
      <c r="AL1305" s="473">
        <v>4.6092284893124308E-3</v>
      </c>
      <c r="AM1305" s="473">
        <v>0</v>
      </c>
      <c r="AN1305" s="473">
        <v>3.0389443656581553E-3</v>
      </c>
      <c r="AO1305" s="473">
        <v>1.449675378648105E-5</v>
      </c>
      <c r="AP1305" s="473">
        <v>0</v>
      </c>
      <c r="AQ1305" s="473">
        <v>9.1837542590226227E-4</v>
      </c>
      <c r="AR1305" s="473">
        <v>6.2331886782265576E-5</v>
      </c>
      <c r="AS1305" s="473">
        <v>1.1507740204196211E-2</v>
      </c>
      <c r="AT1305" s="474">
        <v>0</v>
      </c>
      <c r="AU1305" s="472">
        <v>1.1110599286657631E-5</v>
      </c>
      <c r="AV1305" s="473">
        <v>1.1590375492295929E-6</v>
      </c>
      <c r="AW1305" s="473">
        <v>2.5990278363849108E-7</v>
      </c>
      <c r="AX1305" s="473">
        <v>0</v>
      </c>
      <c r="AY1305" s="473">
        <v>6.8423622323375166E-9</v>
      </c>
      <c r="AZ1305" s="473">
        <v>0</v>
      </c>
      <c r="BA1305" s="473">
        <v>0</v>
      </c>
      <c r="BB1305" s="473">
        <v>2.2507863515604411E-8</v>
      </c>
      <c r="BC1305" s="473">
        <v>0</v>
      </c>
      <c r="BD1305" s="473">
        <v>0</v>
      </c>
      <c r="BE1305" s="473">
        <v>0</v>
      </c>
      <c r="BF1305" s="473">
        <v>0</v>
      </c>
      <c r="BG1305" s="473">
        <v>0</v>
      </c>
      <c r="BH1305" s="473">
        <v>5.3040278336568315E-7</v>
      </c>
      <c r="BI1305" s="473">
        <v>7.6796924672370209E-5</v>
      </c>
      <c r="BJ1305" s="473">
        <v>1.5978438811223454E-4</v>
      </c>
      <c r="BK1305" s="473">
        <v>2.3847638425122746E-3</v>
      </c>
      <c r="BL1305" s="473">
        <v>1.9128466259801452E-6</v>
      </c>
      <c r="BM1305" s="473">
        <v>2.6812726638398913E-5</v>
      </c>
      <c r="BN1305" s="473">
        <v>3.6509454168268673E-5</v>
      </c>
      <c r="BO1305" s="473">
        <v>1.0980388503188308E-5</v>
      </c>
      <c r="BP1305" s="473">
        <v>4.9199711539485721E-6</v>
      </c>
      <c r="BQ1305" s="473">
        <v>5.6438041099854183E-6</v>
      </c>
      <c r="BR1305" s="473">
        <v>0</v>
      </c>
      <c r="BS1305" s="473">
        <v>2.8090888418111564E-6</v>
      </c>
      <c r="BT1305" s="473">
        <v>7.9834884156686947E-7</v>
      </c>
      <c r="BU1305" s="473">
        <v>3.1479168764503262E-5</v>
      </c>
      <c r="BV1305" s="473">
        <v>3.3634814547660682E-7</v>
      </c>
      <c r="BW1305" s="473">
        <v>0</v>
      </c>
      <c r="BX1305" s="473">
        <v>9.4385224970920139E-7</v>
      </c>
      <c r="BY1305" s="473">
        <v>5.6697021663505214E-6</v>
      </c>
      <c r="BZ1305" s="473">
        <v>9.2342443073688976E-5</v>
      </c>
      <c r="CA1305" s="473">
        <v>0</v>
      </c>
      <c r="CB1305" s="473">
        <v>2.9913978845680161E-4</v>
      </c>
      <c r="CC1305" s="473">
        <v>0</v>
      </c>
      <c r="CD1305" s="473">
        <v>1.0192577876751186E-4</v>
      </c>
      <c r="CE1305" s="473">
        <v>1.0722444237711151E-6</v>
      </c>
      <c r="CF1305" s="473">
        <v>0</v>
      </c>
      <c r="CG1305" s="473">
        <v>9.867226594976535E-5</v>
      </c>
      <c r="CH1305" s="473">
        <v>9.0437688825683584E-6</v>
      </c>
      <c r="CI1305" s="473">
        <v>7.0934635786562886E-4</v>
      </c>
      <c r="CJ1305" s="474">
        <v>0</v>
      </c>
    </row>
    <row r="1306" spans="2:88">
      <c r="B1306" s="273"/>
      <c r="C1306" s="569">
        <f t="shared" si="165"/>
        <v>18</v>
      </c>
      <c r="D1306" s="615" t="str">
        <f t="shared" si="165"/>
        <v>電子部品</v>
      </c>
      <c r="E1306" s="472">
        <v>0</v>
      </c>
      <c r="F1306" s="473">
        <v>0</v>
      </c>
      <c r="G1306" s="473">
        <v>0</v>
      </c>
      <c r="H1306" s="473">
        <v>0</v>
      </c>
      <c r="I1306" s="473">
        <v>8.8746118480385871E-7</v>
      </c>
      <c r="J1306" s="473">
        <v>0</v>
      </c>
      <c r="K1306" s="473">
        <v>6.4035659242228404E-6</v>
      </c>
      <c r="L1306" s="473">
        <v>2.113556595061582E-6</v>
      </c>
      <c r="M1306" s="473">
        <v>4.1310665894605239E-7</v>
      </c>
      <c r="N1306" s="473">
        <v>0</v>
      </c>
      <c r="O1306" s="473">
        <v>0</v>
      </c>
      <c r="P1306" s="473">
        <v>0</v>
      </c>
      <c r="Q1306" s="473">
        <v>3.0961440657947391E-4</v>
      </c>
      <c r="R1306" s="473">
        <v>5.0613881882194487E-4</v>
      </c>
      <c r="S1306" s="473">
        <v>1.5135310880897467E-3</v>
      </c>
      <c r="T1306" s="473">
        <v>6.2883265631088958E-3</v>
      </c>
      <c r="U1306" s="473">
        <v>0.18016583867885175</v>
      </c>
      <c r="V1306" s="473">
        <v>0.25616576319629147</v>
      </c>
      <c r="W1306" s="473">
        <v>5.50308004167777E-2</v>
      </c>
      <c r="X1306" s="473">
        <v>0.23924182444176867</v>
      </c>
      <c r="Y1306" s="473">
        <v>8.3442149617559865E-3</v>
      </c>
      <c r="Z1306" s="473">
        <v>2.7402839377008671E-3</v>
      </c>
      <c r="AA1306" s="473">
        <v>1.4238689155725848E-4</v>
      </c>
      <c r="AB1306" s="473">
        <v>2.4550846755236112E-6</v>
      </c>
      <c r="AC1306" s="473">
        <v>1.7217034320027995E-5</v>
      </c>
      <c r="AD1306" s="473">
        <v>0</v>
      </c>
      <c r="AE1306" s="473">
        <v>1.3008006050317629E-5</v>
      </c>
      <c r="AF1306" s="473">
        <v>1.5860622472150926E-5</v>
      </c>
      <c r="AG1306" s="473">
        <v>0</v>
      </c>
      <c r="AH1306" s="473">
        <v>8.8216564074877573E-7</v>
      </c>
      <c r="AI1306" s="473">
        <v>3.3242078516034835E-4</v>
      </c>
      <c r="AJ1306" s="473">
        <v>8.2588950951937733E-4</v>
      </c>
      <c r="AK1306" s="473">
        <v>6.2507302893970846E-4</v>
      </c>
      <c r="AL1306" s="473">
        <v>1.655845622688981E-6</v>
      </c>
      <c r="AM1306" s="473">
        <v>0</v>
      </c>
      <c r="AN1306" s="473">
        <v>1.1926586010524228E-2</v>
      </c>
      <c r="AO1306" s="473">
        <v>0</v>
      </c>
      <c r="AP1306" s="473">
        <v>0</v>
      </c>
      <c r="AQ1306" s="473">
        <v>0</v>
      </c>
      <c r="AR1306" s="473">
        <v>4.3733660262932845E-5</v>
      </c>
      <c r="AS1306" s="473">
        <v>1.8593251181140545E-2</v>
      </c>
      <c r="AT1306" s="474">
        <v>0</v>
      </c>
      <c r="AU1306" s="472">
        <v>0</v>
      </c>
      <c r="AV1306" s="473">
        <v>0</v>
      </c>
      <c r="AW1306" s="473">
        <v>5.3283446501617403E-8</v>
      </c>
      <c r="AX1306" s="473">
        <v>1.7338102678629242E-7</v>
      </c>
      <c r="AY1306" s="473">
        <v>1.2365185390232922E-8</v>
      </c>
      <c r="AZ1306" s="473">
        <v>5.8264182483190421E-9</v>
      </c>
      <c r="BA1306" s="473">
        <v>7.0451947479224395E-8</v>
      </c>
      <c r="BB1306" s="473">
        <v>3.6402523390736109E-8</v>
      </c>
      <c r="BC1306" s="473">
        <v>3.9657166154707031E-9</v>
      </c>
      <c r="BD1306" s="473">
        <v>3.5941406664333664E-9</v>
      </c>
      <c r="BE1306" s="473">
        <v>2.252693590291458E-9</v>
      </c>
      <c r="BF1306" s="473">
        <v>7.5538112419921782E-9</v>
      </c>
      <c r="BG1306" s="473">
        <v>7.8303347814396771E-7</v>
      </c>
      <c r="BH1306" s="473">
        <v>5.9236472504715408E-5</v>
      </c>
      <c r="BI1306" s="473">
        <v>2.0620457334803185E-4</v>
      </c>
      <c r="BJ1306" s="473">
        <v>6.5843540657800127E-4</v>
      </c>
      <c r="BK1306" s="473">
        <v>1.3603429718578836E-2</v>
      </c>
      <c r="BL1306" s="473">
        <v>1.3803555577479611E-2</v>
      </c>
      <c r="BM1306" s="473">
        <v>1.5472950597587446E-2</v>
      </c>
      <c r="BN1306" s="473">
        <v>3.0977020682286544E-2</v>
      </c>
      <c r="BO1306" s="473">
        <v>8.7033590429970236E-4</v>
      </c>
      <c r="BP1306" s="473">
        <v>8.1240886434767073E-4</v>
      </c>
      <c r="BQ1306" s="473">
        <v>2.1403261806429253E-6</v>
      </c>
      <c r="BR1306" s="473">
        <v>3.6902015372981783E-8</v>
      </c>
      <c r="BS1306" s="473">
        <v>1.4177347344734248E-7</v>
      </c>
      <c r="BT1306" s="473">
        <v>0</v>
      </c>
      <c r="BU1306" s="473">
        <v>1.6823061336212119E-7</v>
      </c>
      <c r="BV1306" s="473">
        <v>3.0786214523308219E-7</v>
      </c>
      <c r="BW1306" s="473">
        <v>0</v>
      </c>
      <c r="BX1306" s="473">
        <v>1.4536217276048073E-7</v>
      </c>
      <c r="BY1306" s="473">
        <v>9.5491660927956191E-6</v>
      </c>
      <c r="BZ1306" s="473">
        <v>1.5261326122997309E-5</v>
      </c>
      <c r="CA1306" s="473">
        <v>1.2688146051562359E-5</v>
      </c>
      <c r="CB1306" s="473">
        <v>2.9153219304875656E-8</v>
      </c>
      <c r="CC1306" s="473">
        <v>0</v>
      </c>
      <c r="CD1306" s="473">
        <v>4.2531505032969885E-4</v>
      </c>
      <c r="CE1306" s="473">
        <v>5.5152983482778886E-9</v>
      </c>
      <c r="CF1306" s="473">
        <v>0</v>
      </c>
      <c r="CG1306" s="473">
        <v>1.4451861359535146E-9</v>
      </c>
      <c r="CH1306" s="473">
        <v>3.6448736462306401E-7</v>
      </c>
      <c r="CI1306" s="473">
        <v>2.4707299811419696E-4</v>
      </c>
      <c r="CJ1306" s="474">
        <v>0</v>
      </c>
    </row>
    <row r="1307" spans="2:88">
      <c r="B1307" s="273"/>
      <c r="C1307" s="569">
        <f t="shared" si="165"/>
        <v>19</v>
      </c>
      <c r="D1307" s="615" t="str">
        <f t="shared" si="165"/>
        <v>電気機械</v>
      </c>
      <c r="E1307" s="472">
        <v>2.3712896677706887E-5</v>
      </c>
      <c r="F1307" s="473">
        <v>0</v>
      </c>
      <c r="G1307" s="473">
        <v>8.0459315808416765E-4</v>
      </c>
      <c r="H1307" s="473">
        <v>2.5898058182475544E-4</v>
      </c>
      <c r="I1307" s="473">
        <v>0</v>
      </c>
      <c r="J1307" s="473">
        <v>0</v>
      </c>
      <c r="K1307" s="473">
        <v>1.3959056484039677E-4</v>
      </c>
      <c r="L1307" s="473">
        <v>2.6061764197859075E-6</v>
      </c>
      <c r="M1307" s="473">
        <v>0</v>
      </c>
      <c r="N1307" s="473">
        <v>7.7716672288394475E-6</v>
      </c>
      <c r="O1307" s="473">
        <v>2.2633218131726317E-5</v>
      </c>
      <c r="P1307" s="473">
        <v>0</v>
      </c>
      <c r="Q1307" s="473">
        <v>3.664840312194991E-5</v>
      </c>
      <c r="R1307" s="473">
        <v>2.9937688561774788E-4</v>
      </c>
      <c r="S1307" s="473">
        <v>2.025722942380322E-3</v>
      </c>
      <c r="T1307" s="473">
        <v>8.5465814240235933E-3</v>
      </c>
      <c r="U1307" s="473">
        <v>8.6679138690966551E-3</v>
      </c>
      <c r="V1307" s="473">
        <v>1.268621092361337E-2</v>
      </c>
      <c r="W1307" s="473">
        <v>5.6439521997096627E-2</v>
      </c>
      <c r="X1307" s="473">
        <v>8.5567402424033823E-3</v>
      </c>
      <c r="Y1307" s="473">
        <v>9.3508793060174244E-3</v>
      </c>
      <c r="Z1307" s="473">
        <v>6.0501205719328162E-4</v>
      </c>
      <c r="AA1307" s="473">
        <v>3.0738696083795424E-3</v>
      </c>
      <c r="AB1307" s="473">
        <v>2.0182043874536648E-6</v>
      </c>
      <c r="AC1307" s="473">
        <v>1.5568605028187479E-4</v>
      </c>
      <c r="AD1307" s="473">
        <v>0</v>
      </c>
      <c r="AE1307" s="473">
        <v>8.3254528005002445E-5</v>
      </c>
      <c r="AF1307" s="473">
        <v>1.3969540518516313E-6</v>
      </c>
      <c r="AG1307" s="473">
        <v>4.1272015001945237E-6</v>
      </c>
      <c r="AH1307" s="473">
        <v>5.5997276205801557E-5</v>
      </c>
      <c r="AI1307" s="473">
        <v>5.2187810107861937E-5</v>
      </c>
      <c r="AJ1307" s="473">
        <v>5.1063609298269508E-4</v>
      </c>
      <c r="AK1307" s="473">
        <v>3.7456939784894606E-4</v>
      </c>
      <c r="AL1307" s="473">
        <v>3.1025414202942637E-5</v>
      </c>
      <c r="AM1307" s="473">
        <v>0</v>
      </c>
      <c r="AN1307" s="473">
        <v>3.0118398211700782E-3</v>
      </c>
      <c r="AO1307" s="473">
        <v>5.295504401532903E-5</v>
      </c>
      <c r="AP1307" s="473">
        <v>2.4913891124143044E-5</v>
      </c>
      <c r="AQ1307" s="473">
        <v>4.3453138303522479E-4</v>
      </c>
      <c r="AR1307" s="473">
        <v>6.4236840565876817E-5</v>
      </c>
      <c r="AS1307" s="473">
        <v>0</v>
      </c>
      <c r="AT1307" s="474">
        <v>6.0327098163726371E-4</v>
      </c>
      <c r="AU1307" s="472">
        <v>1.2819308533858506E-6</v>
      </c>
      <c r="AV1307" s="473">
        <v>2.27061862441569E-7</v>
      </c>
      <c r="AW1307" s="473">
        <v>5.1763797531863574E-5</v>
      </c>
      <c r="AX1307" s="473">
        <v>1.1624246645055673E-5</v>
      </c>
      <c r="AY1307" s="473">
        <v>2.1663944764120105E-8</v>
      </c>
      <c r="AZ1307" s="473">
        <v>2.7765625957758452E-8</v>
      </c>
      <c r="BA1307" s="473">
        <v>3.6094092304853274E-6</v>
      </c>
      <c r="BB1307" s="473">
        <v>4.8866242762696133E-8</v>
      </c>
      <c r="BC1307" s="473">
        <v>2.0998340758091144E-9</v>
      </c>
      <c r="BD1307" s="473">
        <v>5.1406809154814557E-7</v>
      </c>
      <c r="BE1307" s="473">
        <v>9.1373947026265725E-7</v>
      </c>
      <c r="BF1307" s="473">
        <v>1.0799240042259713E-8</v>
      </c>
      <c r="BG1307" s="473">
        <v>7.0931284116753753E-7</v>
      </c>
      <c r="BH1307" s="473">
        <v>3.6527654716926207E-5</v>
      </c>
      <c r="BI1307" s="473">
        <v>1.2277355540869608E-3</v>
      </c>
      <c r="BJ1307" s="473">
        <v>9.8134605587734194E-4</v>
      </c>
      <c r="BK1307" s="473">
        <v>6.9994820742317633E-4</v>
      </c>
      <c r="BL1307" s="473">
        <v>3.5691474353059403E-4</v>
      </c>
      <c r="BM1307" s="473">
        <v>4.2153169710273499E-3</v>
      </c>
      <c r="BN1307" s="473">
        <v>6.2625739315339283E-4</v>
      </c>
      <c r="BO1307" s="473">
        <v>1.4660122451639402E-3</v>
      </c>
      <c r="BP1307" s="473">
        <v>2.7236146981775873E-5</v>
      </c>
      <c r="BQ1307" s="473">
        <v>2.0843591448450801E-4</v>
      </c>
      <c r="BR1307" s="473">
        <v>5.7936881712749614E-8</v>
      </c>
      <c r="BS1307" s="473">
        <v>3.0072315570342462E-6</v>
      </c>
      <c r="BT1307" s="473">
        <v>1.2546164665151956E-7</v>
      </c>
      <c r="BU1307" s="473">
        <v>3.6731857786263878E-6</v>
      </c>
      <c r="BV1307" s="473">
        <v>4.9090613851162211E-8</v>
      </c>
      <c r="BW1307" s="473">
        <v>2.0379888369964801E-7</v>
      </c>
      <c r="BX1307" s="473">
        <v>3.5499518887210108E-6</v>
      </c>
      <c r="BY1307" s="473">
        <v>2.8977165577768669E-6</v>
      </c>
      <c r="BZ1307" s="473">
        <v>9.3676602836637911E-6</v>
      </c>
      <c r="CA1307" s="473">
        <v>7.5772870763963195E-6</v>
      </c>
      <c r="CB1307" s="473">
        <v>5.2924333248888699E-7</v>
      </c>
      <c r="CC1307" s="473">
        <v>3.0088583453396555E-8</v>
      </c>
      <c r="CD1307" s="473">
        <v>1.8810425913535301E-4</v>
      </c>
      <c r="CE1307" s="473">
        <v>1.6131187053620501E-6</v>
      </c>
      <c r="CF1307" s="473">
        <v>6.9785277013464309E-7</v>
      </c>
      <c r="CG1307" s="473">
        <v>9.7510974120167738E-6</v>
      </c>
      <c r="CH1307" s="473">
        <v>1.5052260768315606E-6</v>
      </c>
      <c r="CI1307" s="473">
        <v>0</v>
      </c>
      <c r="CJ1307" s="474">
        <v>2.1914475748478533E-5</v>
      </c>
    </row>
    <row r="1308" spans="2:88">
      <c r="B1308" s="273"/>
      <c r="C1308" s="569">
        <f t="shared" si="165"/>
        <v>20</v>
      </c>
      <c r="D1308" s="615" t="str">
        <f t="shared" si="165"/>
        <v>情報通信機器</v>
      </c>
      <c r="E1308" s="472">
        <v>1.2168491332666171E-6</v>
      </c>
      <c r="F1308" s="473">
        <v>1.986982552430763E-5</v>
      </c>
      <c r="G1308" s="473">
        <v>5.9002338712954963E-6</v>
      </c>
      <c r="H1308" s="473">
        <v>0</v>
      </c>
      <c r="I1308" s="473">
        <v>3.6340290857736073E-6</v>
      </c>
      <c r="J1308" s="473">
        <v>0</v>
      </c>
      <c r="K1308" s="473">
        <v>0</v>
      </c>
      <c r="L1308" s="473">
        <v>1.8545823924634035E-6</v>
      </c>
      <c r="M1308" s="473">
        <v>3.6248867793786726E-7</v>
      </c>
      <c r="N1308" s="473">
        <v>3.1440252294159053E-6</v>
      </c>
      <c r="O1308" s="473">
        <v>3.5216386123964785E-6</v>
      </c>
      <c r="P1308" s="473">
        <v>0</v>
      </c>
      <c r="Q1308" s="473">
        <v>1.1415014150721585E-6</v>
      </c>
      <c r="R1308" s="473">
        <v>8.1041402775640252E-6</v>
      </c>
      <c r="S1308" s="473">
        <v>3.6495588527864018E-5</v>
      </c>
      <c r="T1308" s="473">
        <v>6.7837584106736118E-5</v>
      </c>
      <c r="U1308" s="473">
        <v>1.215822998592136E-6</v>
      </c>
      <c r="V1308" s="473">
        <v>9.4052787233137558E-6</v>
      </c>
      <c r="W1308" s="473">
        <v>7.8327246279608175E-6</v>
      </c>
      <c r="X1308" s="473">
        <v>8.2811254086193505E-3</v>
      </c>
      <c r="Y1308" s="473">
        <v>1.3207780719985671E-3</v>
      </c>
      <c r="Z1308" s="473">
        <v>5.5943658055504508E-6</v>
      </c>
      <c r="AA1308" s="473">
        <v>2.7943618676695687E-4</v>
      </c>
      <c r="AB1308" s="473">
        <v>2.1542630189659786E-6</v>
      </c>
      <c r="AC1308" s="473">
        <v>1.6786033538059791E-6</v>
      </c>
      <c r="AD1308" s="473">
        <v>2.5271168869252378E-6</v>
      </c>
      <c r="AE1308" s="473">
        <v>2.7538863885208733E-5</v>
      </c>
      <c r="AF1308" s="473">
        <v>1.5574031404122636E-5</v>
      </c>
      <c r="AG1308" s="473">
        <v>4.8949329077768838E-6</v>
      </c>
      <c r="AH1308" s="473">
        <v>1.5481476752423624E-5</v>
      </c>
      <c r="AI1308" s="473">
        <v>6.2733305143532103E-5</v>
      </c>
      <c r="AJ1308" s="473">
        <v>1.8420176828123853E-4</v>
      </c>
      <c r="AK1308" s="473">
        <v>1.3066053935739162E-5</v>
      </c>
      <c r="AL1308" s="473">
        <v>4.3588643100239891E-6</v>
      </c>
      <c r="AM1308" s="473">
        <v>9.2192950812201492E-6</v>
      </c>
      <c r="AN1308" s="473">
        <v>6.0269768251611092E-4</v>
      </c>
      <c r="AO1308" s="473">
        <v>1.5701401274640345E-6</v>
      </c>
      <c r="AP1308" s="473">
        <v>2.5608534527842083E-5</v>
      </c>
      <c r="AQ1308" s="473">
        <v>7.5978192707582608E-5</v>
      </c>
      <c r="AR1308" s="473">
        <v>4.2638858369570217E-6</v>
      </c>
      <c r="AS1308" s="473">
        <v>0</v>
      </c>
      <c r="AT1308" s="474">
        <v>0</v>
      </c>
      <c r="AU1308" s="472">
        <v>5.2889616502776247E-8</v>
      </c>
      <c r="AV1308" s="473">
        <v>1.0155296741075962E-6</v>
      </c>
      <c r="AW1308" s="473">
        <v>5.5822671257650378E-7</v>
      </c>
      <c r="AX1308" s="473">
        <v>1.5429178157737039E-7</v>
      </c>
      <c r="AY1308" s="473">
        <v>2.1748645345971204E-7</v>
      </c>
      <c r="AZ1308" s="473">
        <v>8.9086521030723836E-8</v>
      </c>
      <c r="BA1308" s="473">
        <v>7.7156064562256897E-8</v>
      </c>
      <c r="BB1308" s="473">
        <v>3.9371268587198272E-7</v>
      </c>
      <c r="BC1308" s="473">
        <v>3.5183971334792757E-8</v>
      </c>
      <c r="BD1308" s="473">
        <v>9.9441968894820072E-8</v>
      </c>
      <c r="BE1308" s="473">
        <v>1.4734339948826586E-7</v>
      </c>
      <c r="BF1308" s="473">
        <v>9.8387639769990475E-9</v>
      </c>
      <c r="BG1308" s="473">
        <v>3.329206989880553E-8</v>
      </c>
      <c r="BH1308" s="473">
        <v>6.1695896240551806E-7</v>
      </c>
      <c r="BI1308" s="473">
        <v>8.9805183281564532E-6</v>
      </c>
      <c r="BJ1308" s="473">
        <v>1.7028139404135594E-6</v>
      </c>
      <c r="BK1308" s="473">
        <v>3.9966526613041497E-7</v>
      </c>
      <c r="BL1308" s="473">
        <v>6.8833035336805258E-7</v>
      </c>
      <c r="BM1308" s="473">
        <v>5.349805822716146E-7</v>
      </c>
      <c r="BN1308" s="473">
        <v>1.1549376570281306E-4</v>
      </c>
      <c r="BO1308" s="473">
        <v>7.1597565033200674E-5</v>
      </c>
      <c r="BP1308" s="473">
        <v>4.586002920231116E-7</v>
      </c>
      <c r="BQ1308" s="473">
        <v>1.9679848665421198E-5</v>
      </c>
      <c r="BR1308" s="473">
        <v>1.7349877950080394E-7</v>
      </c>
      <c r="BS1308" s="473">
        <v>1.3351964261946266E-7</v>
      </c>
      <c r="BT1308" s="473">
        <v>2.4391418527076759E-7</v>
      </c>
      <c r="BU1308" s="473">
        <v>3.6380926385708114E-6</v>
      </c>
      <c r="BV1308" s="473">
        <v>1.7274225678822502E-6</v>
      </c>
      <c r="BW1308" s="473">
        <v>7.8414468376208076E-7</v>
      </c>
      <c r="BX1308" s="473">
        <v>1.4982409008876552E-6</v>
      </c>
      <c r="BY1308" s="473">
        <v>2.5079735026709041E-6</v>
      </c>
      <c r="BZ1308" s="473">
        <v>1.9696235809105321E-5</v>
      </c>
      <c r="CA1308" s="473">
        <v>1.4199566006067696E-6</v>
      </c>
      <c r="CB1308" s="473">
        <v>3.0837120720662139E-7</v>
      </c>
      <c r="CC1308" s="473">
        <v>8.8762957801801948E-7</v>
      </c>
      <c r="CD1308" s="473">
        <v>8.1757189333488839E-6</v>
      </c>
      <c r="CE1308" s="473">
        <v>1.4757656631732113E-7</v>
      </c>
      <c r="CF1308" s="473">
        <v>1.9859943839404079E-6</v>
      </c>
      <c r="CG1308" s="473">
        <v>3.4459108408968286E-6</v>
      </c>
      <c r="CH1308" s="473">
        <v>3.10554878989433E-7</v>
      </c>
      <c r="CI1308" s="473">
        <v>0</v>
      </c>
      <c r="CJ1308" s="474">
        <v>0</v>
      </c>
    </row>
    <row r="1309" spans="2:88">
      <c r="B1309" s="273"/>
      <c r="C1309" s="569">
        <f t="shared" ref="C1309:D1328" si="166">C25</f>
        <v>21</v>
      </c>
      <c r="D1309" s="615" t="str">
        <f t="shared" si="166"/>
        <v>輸送機械</v>
      </c>
      <c r="E1309" s="472">
        <v>0</v>
      </c>
      <c r="F1309" s="473">
        <v>0</v>
      </c>
      <c r="G1309" s="473">
        <v>1.8485382908686915E-2</v>
      </c>
      <c r="H1309" s="473">
        <v>5.5062967229231436E-5</v>
      </c>
      <c r="I1309" s="473">
        <v>0</v>
      </c>
      <c r="J1309" s="473">
        <v>0</v>
      </c>
      <c r="K1309" s="473">
        <v>0</v>
      </c>
      <c r="L1309" s="473">
        <v>0</v>
      </c>
      <c r="M1309" s="473">
        <v>0</v>
      </c>
      <c r="N1309" s="473">
        <v>0</v>
      </c>
      <c r="O1309" s="473">
        <v>0</v>
      </c>
      <c r="P1309" s="473">
        <v>0</v>
      </c>
      <c r="Q1309" s="473">
        <v>0</v>
      </c>
      <c r="R1309" s="473">
        <v>0</v>
      </c>
      <c r="S1309" s="473">
        <v>0</v>
      </c>
      <c r="T1309" s="473">
        <v>2.7084943634916497E-5</v>
      </c>
      <c r="U1309" s="473">
        <v>0</v>
      </c>
      <c r="V1309" s="473">
        <v>0</v>
      </c>
      <c r="W1309" s="473">
        <v>0</v>
      </c>
      <c r="X1309" s="473">
        <v>0</v>
      </c>
      <c r="Y1309" s="473">
        <v>0.23950964889852716</v>
      </c>
      <c r="Z1309" s="473">
        <v>0</v>
      </c>
      <c r="AA1309" s="473">
        <v>0</v>
      </c>
      <c r="AB1309" s="473">
        <v>0</v>
      </c>
      <c r="AC1309" s="473">
        <v>0</v>
      </c>
      <c r="AD1309" s="473">
        <v>0</v>
      </c>
      <c r="AE1309" s="473">
        <v>2.2244886317237151E-6</v>
      </c>
      <c r="AF1309" s="473">
        <v>0</v>
      </c>
      <c r="AG1309" s="473">
        <v>0</v>
      </c>
      <c r="AH1309" s="473">
        <v>5.7031930667158807E-3</v>
      </c>
      <c r="AI1309" s="473">
        <v>0</v>
      </c>
      <c r="AJ1309" s="473">
        <v>2.0052492892712781E-3</v>
      </c>
      <c r="AK1309" s="473">
        <v>3.6516414235547469E-5</v>
      </c>
      <c r="AL1309" s="473">
        <v>0</v>
      </c>
      <c r="AM1309" s="473">
        <v>0</v>
      </c>
      <c r="AN1309" s="473">
        <v>1.6250008659783193E-2</v>
      </c>
      <c r="AO1309" s="473">
        <v>4.8195465643029677E-6</v>
      </c>
      <c r="AP1309" s="473">
        <v>0</v>
      </c>
      <c r="AQ1309" s="473">
        <v>7.0842891861169418E-6</v>
      </c>
      <c r="AR1309" s="473">
        <v>1.2548430380669945E-4</v>
      </c>
      <c r="AS1309" s="473">
        <v>0</v>
      </c>
      <c r="AT1309" s="474">
        <v>0</v>
      </c>
      <c r="AU1309" s="472">
        <v>1.420553114848105E-7</v>
      </c>
      <c r="AV1309" s="473">
        <v>1.5064265966491442E-7</v>
      </c>
      <c r="AW1309" s="473">
        <v>9.1998861012826058E-4</v>
      </c>
      <c r="AX1309" s="473">
        <v>1.4990050434334811E-6</v>
      </c>
      <c r="AY1309" s="473">
        <v>1.2648062145917555E-8</v>
      </c>
      <c r="AZ1309" s="473">
        <v>1.1257227108404581E-8</v>
      </c>
      <c r="BA1309" s="473">
        <v>1.518697127523343E-8</v>
      </c>
      <c r="BB1309" s="473">
        <v>1.4859156972122663E-9</v>
      </c>
      <c r="BC1309" s="473">
        <v>1.277027345825686E-9</v>
      </c>
      <c r="BD1309" s="473">
        <v>1.4880518362546062E-9</v>
      </c>
      <c r="BE1309" s="473">
        <v>8.1608081084617759E-8</v>
      </c>
      <c r="BF1309" s="473">
        <v>6.5676259886331425E-9</v>
      </c>
      <c r="BG1309" s="473">
        <v>4.7327411133755306E-9</v>
      </c>
      <c r="BH1309" s="473">
        <v>2.2652486910602319E-8</v>
      </c>
      <c r="BI1309" s="473">
        <v>5.8779331441234955E-9</v>
      </c>
      <c r="BJ1309" s="473">
        <v>1.0280710333117506E-5</v>
      </c>
      <c r="BK1309" s="473">
        <v>1.1961199878928157E-8</v>
      </c>
      <c r="BL1309" s="473">
        <v>1.7242610034210785E-9</v>
      </c>
      <c r="BM1309" s="473">
        <v>2.5671521604649899E-9</v>
      </c>
      <c r="BN1309" s="473">
        <v>3.708103785948233E-9</v>
      </c>
      <c r="BO1309" s="473">
        <v>8.9168083003282571E-3</v>
      </c>
      <c r="BP1309" s="473">
        <v>5.5007266471460513E-8</v>
      </c>
      <c r="BQ1309" s="473">
        <v>4.9374716805577771E-8</v>
      </c>
      <c r="BR1309" s="473">
        <v>5.803359103126599E-9</v>
      </c>
      <c r="BS1309" s="473">
        <v>1.3398291947724252E-8</v>
      </c>
      <c r="BT1309" s="473">
        <v>8.7379498920127097E-8</v>
      </c>
      <c r="BU1309" s="473">
        <v>9.734335277231807E-8</v>
      </c>
      <c r="BV1309" s="473">
        <v>9.6672577684184188E-9</v>
      </c>
      <c r="BW1309" s="473">
        <v>1.4962765877501498E-9</v>
      </c>
      <c r="BX1309" s="473">
        <v>1.1418782719835653E-4</v>
      </c>
      <c r="BY1309" s="473">
        <v>1.8028224134634593E-8</v>
      </c>
      <c r="BZ1309" s="473">
        <v>1.0513077737965115E-4</v>
      </c>
      <c r="CA1309" s="473">
        <v>1.3736783169635012E-6</v>
      </c>
      <c r="CB1309" s="473">
        <v>1.0449347163168888E-8</v>
      </c>
      <c r="CC1309" s="473">
        <v>2.2873202405492467E-8</v>
      </c>
      <c r="CD1309" s="473">
        <v>5.3957924642020747E-4</v>
      </c>
      <c r="CE1309" s="473">
        <v>3.9960420427519078E-8</v>
      </c>
      <c r="CF1309" s="473">
        <v>7.3236163329678764E-10</v>
      </c>
      <c r="CG1309" s="473">
        <v>3.439320556559786E-7</v>
      </c>
      <c r="CH1309" s="473">
        <v>5.6162508886898646E-7</v>
      </c>
      <c r="CI1309" s="473">
        <v>0</v>
      </c>
      <c r="CJ1309" s="474">
        <v>2.5930231658739868E-8</v>
      </c>
    </row>
    <row r="1310" spans="2:88">
      <c r="B1310" s="273"/>
      <c r="C1310" s="569">
        <f t="shared" si="166"/>
        <v>22</v>
      </c>
      <c r="D1310" s="615" t="str">
        <f t="shared" si="166"/>
        <v>その他の製造工業製品</v>
      </c>
      <c r="E1310" s="472">
        <v>8.2550170215170658E-3</v>
      </c>
      <c r="F1310" s="473">
        <v>5.2410312565351773E-2</v>
      </c>
      <c r="G1310" s="473">
        <v>2.8266063925388666E-3</v>
      </c>
      <c r="H1310" s="473">
        <v>4.1001670963144426E-3</v>
      </c>
      <c r="I1310" s="473">
        <v>1.8078221791277265E-3</v>
      </c>
      <c r="J1310" s="473">
        <v>1.0146957189068103E-2</v>
      </c>
      <c r="K1310" s="473">
        <v>9.8013289074601537E-3</v>
      </c>
      <c r="L1310" s="473">
        <v>2.1260169453326768E-3</v>
      </c>
      <c r="M1310" s="473">
        <v>4.8721381150842879E-5</v>
      </c>
      <c r="N1310" s="473">
        <v>2.6311249862607513E-3</v>
      </c>
      <c r="O1310" s="473">
        <v>1.7390822747017334E-2</v>
      </c>
      <c r="P1310" s="473">
        <v>1.5434195748281044E-2</v>
      </c>
      <c r="Q1310" s="473">
        <v>5.8440676168725496E-2</v>
      </c>
      <c r="R1310" s="473">
        <v>1.2745557103817327E-3</v>
      </c>
      <c r="S1310" s="473">
        <v>2.5756706103904393E-4</v>
      </c>
      <c r="T1310" s="473">
        <v>2.1041401104034472E-3</v>
      </c>
      <c r="U1310" s="473">
        <v>1.0209094351328054E-3</v>
      </c>
      <c r="V1310" s="473">
        <v>1.5884060949321636E-3</v>
      </c>
      <c r="W1310" s="473">
        <v>7.9478329791262444E-4</v>
      </c>
      <c r="X1310" s="473">
        <v>3.2025338519077505E-3</v>
      </c>
      <c r="Y1310" s="473">
        <v>1.0071636263142812E-3</v>
      </c>
      <c r="Z1310" s="473">
        <v>1.8345907379188071E-2</v>
      </c>
      <c r="AA1310" s="473">
        <v>2.5355135959713878E-3</v>
      </c>
      <c r="AB1310" s="473">
        <v>1.1487227005362198E-2</v>
      </c>
      <c r="AC1310" s="473">
        <v>8.8905501152495724E-4</v>
      </c>
      <c r="AD1310" s="473">
        <v>6.0571423445317837E-4</v>
      </c>
      <c r="AE1310" s="473">
        <v>7.5542160782141358E-4</v>
      </c>
      <c r="AF1310" s="473">
        <v>1.5948950850796775E-3</v>
      </c>
      <c r="AG1310" s="473">
        <v>9.6307983062395957E-6</v>
      </c>
      <c r="AH1310" s="473">
        <v>1.4589420647638655E-3</v>
      </c>
      <c r="AI1310" s="473">
        <v>4.1011167763997484E-3</v>
      </c>
      <c r="AJ1310" s="473">
        <v>1.4570594910020065E-3</v>
      </c>
      <c r="AK1310" s="473">
        <v>5.1078083623022057E-3</v>
      </c>
      <c r="AL1310" s="473">
        <v>1.0786805500433612E-3</v>
      </c>
      <c r="AM1310" s="473">
        <v>7.1681942575431024E-3</v>
      </c>
      <c r="AN1310" s="473">
        <v>2.7572253047886729E-3</v>
      </c>
      <c r="AO1310" s="473">
        <v>1.9479038809080474E-3</v>
      </c>
      <c r="AP1310" s="473">
        <v>2.0426891662591439E-3</v>
      </c>
      <c r="AQ1310" s="473">
        <v>3.8463939376810739E-3</v>
      </c>
      <c r="AR1310" s="473">
        <v>4.8670213191565441E-3</v>
      </c>
      <c r="AS1310" s="473">
        <v>0.1132772522139439</v>
      </c>
      <c r="AT1310" s="474">
        <v>1.0559641838937433E-3</v>
      </c>
      <c r="AU1310" s="472">
        <v>7.6957696587431341E-6</v>
      </c>
      <c r="AV1310" s="473">
        <v>3.5636033151114485E-5</v>
      </c>
      <c r="AW1310" s="473">
        <v>5.9508551631541945E-5</v>
      </c>
      <c r="AX1310" s="473">
        <v>1.9039250823515913E-5</v>
      </c>
      <c r="AY1310" s="473">
        <v>4.9259644211294312E-5</v>
      </c>
      <c r="AZ1310" s="473">
        <v>1.2561301344194995E-4</v>
      </c>
      <c r="BA1310" s="473">
        <v>8.9372585961246834E-5</v>
      </c>
      <c r="BB1310" s="473">
        <v>2.0843907433596767E-5</v>
      </c>
      <c r="BC1310" s="473">
        <v>8.1925318308714787E-6</v>
      </c>
      <c r="BD1310" s="473">
        <v>1.209138481901673E-5</v>
      </c>
      <c r="BE1310" s="473">
        <v>6.0223368554804008E-5</v>
      </c>
      <c r="BF1310" s="473">
        <v>5.0140927035623733E-5</v>
      </c>
      <c r="BG1310" s="473">
        <v>1.8850542782178012E-4</v>
      </c>
      <c r="BH1310" s="473">
        <v>1.6104204556181845E-5</v>
      </c>
      <c r="BI1310" s="473">
        <v>7.6214714541639617E-6</v>
      </c>
      <c r="BJ1310" s="473">
        <v>2.1435766447175526E-5</v>
      </c>
      <c r="BK1310" s="473">
        <v>3.5242333310260982E-5</v>
      </c>
      <c r="BL1310" s="473">
        <v>2.960239231830452E-5</v>
      </c>
      <c r="BM1310" s="473">
        <v>2.600503260019644E-5</v>
      </c>
      <c r="BN1310" s="473">
        <v>4.6918888922519991E-5</v>
      </c>
      <c r="BO1310" s="473">
        <v>1.0706110014712771E-5</v>
      </c>
      <c r="BP1310" s="473">
        <v>3.1661810137257273E-4</v>
      </c>
      <c r="BQ1310" s="473">
        <v>2.9485618251814086E-5</v>
      </c>
      <c r="BR1310" s="473">
        <v>4.9064508714972657E-5</v>
      </c>
      <c r="BS1310" s="473">
        <v>2.2025251032067712E-5</v>
      </c>
      <c r="BT1310" s="473">
        <v>2.2757994421598932E-5</v>
      </c>
      <c r="BU1310" s="473">
        <v>3.515240922965398E-5</v>
      </c>
      <c r="BV1310" s="473">
        <v>8.9807156611120545E-5</v>
      </c>
      <c r="BW1310" s="473">
        <v>4.3161675305122614E-7</v>
      </c>
      <c r="BX1310" s="473">
        <v>1.6012001973751368E-5</v>
      </c>
      <c r="BY1310" s="473">
        <v>1.4195761061656749E-4</v>
      </c>
      <c r="BZ1310" s="473">
        <v>5.3236389879870118E-5</v>
      </c>
      <c r="CA1310" s="473">
        <v>1.1741457158089498E-4</v>
      </c>
      <c r="CB1310" s="473">
        <v>2.6747517100187027E-5</v>
      </c>
      <c r="CC1310" s="473">
        <v>2.7617394599058209E-4</v>
      </c>
      <c r="CD1310" s="473">
        <v>6.8500806170814266E-5</v>
      </c>
      <c r="CE1310" s="473">
        <v>2.3147750990699844E-5</v>
      </c>
      <c r="CF1310" s="473">
        <v>2.2531796771997855E-5</v>
      </c>
      <c r="CG1310" s="473">
        <v>9.2486561980776905E-5</v>
      </c>
      <c r="CH1310" s="473">
        <v>8.1466852968144476E-5</v>
      </c>
      <c r="CI1310" s="473">
        <v>1.3591659703610546E-3</v>
      </c>
      <c r="CJ1310" s="474">
        <v>5.1312403112470104E-6</v>
      </c>
    </row>
    <row r="1311" spans="2:88">
      <c r="B1311" s="273"/>
      <c r="C1311" s="569">
        <f t="shared" si="166"/>
        <v>23</v>
      </c>
      <c r="D1311" s="615" t="str">
        <f t="shared" si="166"/>
        <v>建設</v>
      </c>
      <c r="E1311" s="472">
        <v>1.9853709508881922E-3</v>
      </c>
      <c r="F1311" s="473">
        <v>1.1812573828586428E-3</v>
      </c>
      <c r="G1311" s="473">
        <v>1.0912775742458493E-3</v>
      </c>
      <c r="H1311" s="473">
        <v>6.8627450980392156E-3</v>
      </c>
      <c r="I1311" s="473">
        <v>5.1267191226623274E-4</v>
      </c>
      <c r="J1311" s="473">
        <v>2.7951655446635955E-3</v>
      </c>
      <c r="K1311" s="473">
        <v>3.7054220407658285E-3</v>
      </c>
      <c r="L1311" s="473">
        <v>4.4060994463587001E-3</v>
      </c>
      <c r="M1311" s="473">
        <v>2.1390254823382742E-4</v>
      </c>
      <c r="N1311" s="473">
        <v>2.9937823900415997E-3</v>
      </c>
      <c r="O1311" s="473">
        <v>6.2575602493719178E-3</v>
      </c>
      <c r="P1311" s="473">
        <v>4.4282017766158937E-3</v>
      </c>
      <c r="Q1311" s="473">
        <v>2.4807347197297581E-3</v>
      </c>
      <c r="R1311" s="473">
        <v>4.8966199152302202E-3</v>
      </c>
      <c r="S1311" s="473">
        <v>2.4371476786003241E-3</v>
      </c>
      <c r="T1311" s="473">
        <v>1.6101651694316336E-3</v>
      </c>
      <c r="U1311" s="473">
        <v>6.8264867686624101E-4</v>
      </c>
      <c r="V1311" s="473">
        <v>2.2766500577429401E-3</v>
      </c>
      <c r="W1311" s="473">
        <v>2.3122129805067597E-3</v>
      </c>
      <c r="X1311" s="473">
        <v>2.0929305457122608E-3</v>
      </c>
      <c r="Y1311" s="473">
        <v>4.2723886026336979E-4</v>
      </c>
      <c r="Z1311" s="473">
        <v>1.3057001200997751E-3</v>
      </c>
      <c r="AA1311" s="473">
        <v>7.5050043927094967E-4</v>
      </c>
      <c r="AB1311" s="473">
        <v>1.1931113865769435E-2</v>
      </c>
      <c r="AC1311" s="473">
        <v>2.4205262399237142E-2</v>
      </c>
      <c r="AD1311" s="473">
        <v>2.8127634357446312E-3</v>
      </c>
      <c r="AE1311" s="473">
        <v>2.5826279376196023E-3</v>
      </c>
      <c r="AF1311" s="473">
        <v>2.3901975633993339E-3</v>
      </c>
      <c r="AG1311" s="473">
        <v>8.8939089872454528E-3</v>
      </c>
      <c r="AH1311" s="473">
        <v>3.011658031088083E-3</v>
      </c>
      <c r="AI1311" s="473">
        <v>6.2367147868497581E-3</v>
      </c>
      <c r="AJ1311" s="473">
        <v>6.2461461701757114E-3</v>
      </c>
      <c r="AK1311" s="473">
        <v>4.4017218500178009E-3</v>
      </c>
      <c r="AL1311" s="473">
        <v>2.272484910529571E-3</v>
      </c>
      <c r="AM1311" s="473">
        <v>1.5711780181233558E-3</v>
      </c>
      <c r="AN1311" s="473">
        <v>1.1409348982865291E-3</v>
      </c>
      <c r="AO1311" s="473">
        <v>1.6387151643382392E-3</v>
      </c>
      <c r="AP1311" s="473">
        <v>1.0956237508327781E-3</v>
      </c>
      <c r="AQ1311" s="473">
        <v>3.4476739111460241E-3</v>
      </c>
      <c r="AR1311" s="473">
        <v>2.0490216097846063E-3</v>
      </c>
      <c r="AS1311" s="473">
        <v>0</v>
      </c>
      <c r="AT1311" s="474">
        <v>1.0143588125239501E-4</v>
      </c>
      <c r="AU1311" s="472">
        <v>0</v>
      </c>
      <c r="AV1311" s="473">
        <v>0</v>
      </c>
      <c r="AW1311" s="473">
        <v>0</v>
      </c>
      <c r="AX1311" s="473">
        <v>0</v>
      </c>
      <c r="AY1311" s="473">
        <v>0</v>
      </c>
      <c r="AZ1311" s="473">
        <v>0</v>
      </c>
      <c r="BA1311" s="473">
        <v>0</v>
      </c>
      <c r="BB1311" s="473">
        <v>0</v>
      </c>
      <c r="BC1311" s="473">
        <v>0</v>
      </c>
      <c r="BD1311" s="473">
        <v>0</v>
      </c>
      <c r="BE1311" s="473">
        <v>0</v>
      </c>
      <c r="BF1311" s="473">
        <v>0</v>
      </c>
      <c r="BG1311" s="473">
        <v>0</v>
      </c>
      <c r="BH1311" s="473">
        <v>0</v>
      </c>
      <c r="BI1311" s="473">
        <v>0</v>
      </c>
      <c r="BJ1311" s="473">
        <v>0</v>
      </c>
      <c r="BK1311" s="473">
        <v>0</v>
      </c>
      <c r="BL1311" s="473">
        <v>0</v>
      </c>
      <c r="BM1311" s="473">
        <v>0</v>
      </c>
      <c r="BN1311" s="473">
        <v>0</v>
      </c>
      <c r="BO1311" s="473">
        <v>0</v>
      </c>
      <c r="BP1311" s="473">
        <v>0</v>
      </c>
      <c r="BQ1311" s="473">
        <v>0</v>
      </c>
      <c r="BR1311" s="473">
        <v>0</v>
      </c>
      <c r="BS1311" s="473">
        <v>0</v>
      </c>
      <c r="BT1311" s="473">
        <v>0</v>
      </c>
      <c r="BU1311" s="473">
        <v>0</v>
      </c>
      <c r="BV1311" s="473">
        <v>0</v>
      </c>
      <c r="BW1311" s="473">
        <v>0</v>
      </c>
      <c r="BX1311" s="473">
        <v>0</v>
      </c>
      <c r="BY1311" s="473">
        <v>0</v>
      </c>
      <c r="BZ1311" s="473">
        <v>0</v>
      </c>
      <c r="CA1311" s="473">
        <v>0</v>
      </c>
      <c r="CB1311" s="473">
        <v>0</v>
      </c>
      <c r="CC1311" s="473">
        <v>0</v>
      </c>
      <c r="CD1311" s="473">
        <v>0</v>
      </c>
      <c r="CE1311" s="473">
        <v>0</v>
      </c>
      <c r="CF1311" s="473">
        <v>0</v>
      </c>
      <c r="CG1311" s="473">
        <v>0</v>
      </c>
      <c r="CH1311" s="473">
        <v>0</v>
      </c>
      <c r="CI1311" s="473">
        <v>0</v>
      </c>
      <c r="CJ1311" s="474">
        <v>0</v>
      </c>
    </row>
    <row r="1312" spans="2:88">
      <c r="B1312" s="273"/>
      <c r="C1312" s="569">
        <f t="shared" si="166"/>
        <v>24</v>
      </c>
      <c r="D1312" s="615" t="str">
        <f t="shared" si="166"/>
        <v>電力・ガス・熱供給</v>
      </c>
      <c r="E1312" s="472">
        <v>6.9995832689424033E-3</v>
      </c>
      <c r="F1312" s="473">
        <v>1.6729132650086752E-3</v>
      </c>
      <c r="G1312" s="473">
        <v>3.4067925383517586E-3</v>
      </c>
      <c r="H1312" s="473">
        <v>2.3343568312861183E-2</v>
      </c>
      <c r="I1312" s="473">
        <v>1.0661255591463744E-2</v>
      </c>
      <c r="J1312" s="473">
        <v>2.1631422958279186E-2</v>
      </c>
      <c r="K1312" s="473">
        <v>3.0902153580540347E-2</v>
      </c>
      <c r="L1312" s="473">
        <v>2.6927315790412618E-2</v>
      </c>
      <c r="M1312" s="473">
        <v>5.5724792034822319E-3</v>
      </c>
      <c r="N1312" s="473">
        <v>2.7410316238507159E-2</v>
      </c>
      <c r="O1312" s="473">
        <v>4.6220002437512182E-2</v>
      </c>
      <c r="P1312" s="473">
        <v>6.4591398297419417E-2</v>
      </c>
      <c r="Q1312" s="473">
        <v>2.050525060881378E-2</v>
      </c>
      <c r="R1312" s="473">
        <v>1.8731206338503989E-2</v>
      </c>
      <c r="S1312" s="473">
        <v>2.1352335548985593E-2</v>
      </c>
      <c r="T1312" s="473">
        <v>9.6253573626683148E-3</v>
      </c>
      <c r="U1312" s="473">
        <v>6.8785357051940237E-3</v>
      </c>
      <c r="V1312" s="473">
        <v>2.7144936458419075E-2</v>
      </c>
      <c r="W1312" s="473">
        <v>7.9816750773687613E-3</v>
      </c>
      <c r="X1312" s="473">
        <v>6.8065684480803053E-3</v>
      </c>
      <c r="Y1312" s="473">
        <v>8.2654855726166394E-3</v>
      </c>
      <c r="Z1312" s="473">
        <v>6.8935368593923008E-3</v>
      </c>
      <c r="AA1312" s="473">
        <v>2.5230154041140044E-3</v>
      </c>
      <c r="AB1312" s="473">
        <v>7.1293537488678282E-2</v>
      </c>
      <c r="AC1312" s="473">
        <v>2.9828694046653208E-2</v>
      </c>
      <c r="AD1312" s="473">
        <v>6.8953515068768442E-2</v>
      </c>
      <c r="AE1312" s="473">
        <v>2.0297938378585494E-2</v>
      </c>
      <c r="AF1312" s="473">
        <v>3.7085596500231023E-3</v>
      </c>
      <c r="AG1312" s="473">
        <v>1.1932269031890573E-3</v>
      </c>
      <c r="AH1312" s="473">
        <v>7.5663688129666545E-3</v>
      </c>
      <c r="AI1312" s="473">
        <v>5.8767672025551556E-3</v>
      </c>
      <c r="AJ1312" s="473">
        <v>6.76527753666545E-3</v>
      </c>
      <c r="AK1312" s="473">
        <v>1.7388526311818767E-2</v>
      </c>
      <c r="AL1312" s="473">
        <v>9.4045260910751039E-3</v>
      </c>
      <c r="AM1312" s="473">
        <v>2.6973753745577326E-3</v>
      </c>
      <c r="AN1312" s="473">
        <v>3.1662701226345315E-3</v>
      </c>
      <c r="AO1312" s="473">
        <v>3.9668993420551239E-2</v>
      </c>
      <c r="AP1312" s="473">
        <v>2.6946886622174097E-2</v>
      </c>
      <c r="AQ1312" s="473">
        <v>1.8146999316420831E-2</v>
      </c>
      <c r="AR1312" s="473">
        <v>2.2923901095473865E-2</v>
      </c>
      <c r="AS1312" s="473">
        <v>0</v>
      </c>
      <c r="AT1312" s="474">
        <v>2.9113505785758249E-3</v>
      </c>
      <c r="AU1312" s="472">
        <v>8.0939233160189593E-5</v>
      </c>
      <c r="AV1312" s="473">
        <v>6.0607890187533127E-5</v>
      </c>
      <c r="AW1312" s="473">
        <v>5.8410803465559199E-5</v>
      </c>
      <c r="AX1312" s="473">
        <v>3.1759670966792605E-4</v>
      </c>
      <c r="AY1312" s="473">
        <v>9.2046820014300907E-5</v>
      </c>
      <c r="AZ1312" s="473">
        <v>2.2170106220523037E-4</v>
      </c>
      <c r="BA1312" s="473">
        <v>3.4667668155724426E-4</v>
      </c>
      <c r="BB1312" s="473">
        <v>2.2309039205446523E-4</v>
      </c>
      <c r="BC1312" s="473">
        <v>6.3201383136795219E-5</v>
      </c>
      <c r="BD1312" s="473">
        <v>2.3486547874082547E-4</v>
      </c>
      <c r="BE1312" s="473">
        <v>4.1213651889229476E-4</v>
      </c>
      <c r="BF1312" s="473">
        <v>3.2800022284735868E-4</v>
      </c>
      <c r="BG1312" s="473">
        <v>2.8483651884727597E-4</v>
      </c>
      <c r="BH1312" s="473">
        <v>1.7091171133684548E-4</v>
      </c>
      <c r="BI1312" s="473">
        <v>9.9707721344104931E-5</v>
      </c>
      <c r="BJ1312" s="473">
        <v>8.2555364812825807E-5</v>
      </c>
      <c r="BK1312" s="473">
        <v>7.1538484247720948E-5</v>
      </c>
      <c r="BL1312" s="473">
        <v>2.1077896109355796E-4</v>
      </c>
      <c r="BM1312" s="473">
        <v>6.9785320651933808E-5</v>
      </c>
      <c r="BN1312" s="473">
        <v>4.1171234497633906E-5</v>
      </c>
      <c r="BO1312" s="473">
        <v>8.3766877030120332E-5</v>
      </c>
      <c r="BP1312" s="473">
        <v>1.4287694527957538E-4</v>
      </c>
      <c r="BQ1312" s="473">
        <v>2.2432143848423714E-5</v>
      </c>
      <c r="BR1312" s="473">
        <v>6.93271688149304E-4</v>
      </c>
      <c r="BS1312" s="473">
        <v>3.4036193516090413E-4</v>
      </c>
      <c r="BT1312" s="473">
        <v>5.8578957198453913E-4</v>
      </c>
      <c r="BU1312" s="473">
        <v>1.617850501121331E-4</v>
      </c>
      <c r="BV1312" s="473">
        <v>3.6426681248104755E-5</v>
      </c>
      <c r="BW1312" s="473">
        <v>3.1092166474673375E-5</v>
      </c>
      <c r="BX1312" s="473">
        <v>1.2081082956659076E-4</v>
      </c>
      <c r="BY1312" s="473">
        <v>4.4081010035596249E-5</v>
      </c>
      <c r="BZ1312" s="473">
        <v>8.3917482114358584E-5</v>
      </c>
      <c r="CA1312" s="473">
        <v>1.380961137950677E-4</v>
      </c>
      <c r="CB1312" s="473">
        <v>8.5314781330378235E-5</v>
      </c>
      <c r="CC1312" s="473">
        <v>2.8983266149255348E-5</v>
      </c>
      <c r="CD1312" s="473">
        <v>3.52127042142621E-5</v>
      </c>
      <c r="CE1312" s="473">
        <v>3.6192054815848221E-4</v>
      </c>
      <c r="CF1312" s="473">
        <v>1.9828442796867787E-4</v>
      </c>
      <c r="CG1312" s="473">
        <v>2.6159024304454702E-4</v>
      </c>
      <c r="CH1312" s="473">
        <v>2.018634711678699E-4</v>
      </c>
      <c r="CI1312" s="473">
        <v>0</v>
      </c>
      <c r="CJ1312" s="474">
        <v>3.6847501773868761E-5</v>
      </c>
    </row>
    <row r="1313" spans="2:88">
      <c r="B1313" s="273"/>
      <c r="C1313" s="569">
        <f t="shared" si="166"/>
        <v>25</v>
      </c>
      <c r="D1313" s="615" t="str">
        <f t="shared" si="166"/>
        <v>水道</v>
      </c>
      <c r="E1313" s="472">
        <v>7.0672375618045498E-4</v>
      </c>
      <c r="F1313" s="473">
        <v>1.2681353658423406E-4</v>
      </c>
      <c r="G1313" s="473">
        <v>2.2593943453939026E-4</v>
      </c>
      <c r="H1313" s="473">
        <v>4.3810191671207512E-3</v>
      </c>
      <c r="I1313" s="473">
        <v>1.7046974000454412E-3</v>
      </c>
      <c r="J1313" s="473">
        <v>1.0079956255161172E-3</v>
      </c>
      <c r="K1313" s="473">
        <v>1.619734142765523E-3</v>
      </c>
      <c r="L1313" s="473">
        <v>2.4351311470282074E-3</v>
      </c>
      <c r="M1313" s="473">
        <v>3.3082783623679553E-4</v>
      </c>
      <c r="N1313" s="473">
        <v>9.2457267319835039E-4</v>
      </c>
      <c r="O1313" s="473">
        <v>1.3979985868529442E-3</v>
      </c>
      <c r="P1313" s="473">
        <v>6.0569050278840822E-4</v>
      </c>
      <c r="Q1313" s="473">
        <v>4.2983326883082345E-4</v>
      </c>
      <c r="R1313" s="473">
        <v>7.8192070358749585E-4</v>
      </c>
      <c r="S1313" s="473">
        <v>8.1682503003580249E-4</v>
      </c>
      <c r="T1313" s="473">
        <v>6.5467339276286101E-4</v>
      </c>
      <c r="U1313" s="473">
        <v>3.7634283627603935E-4</v>
      </c>
      <c r="V1313" s="473">
        <v>3.0429577508505946E-3</v>
      </c>
      <c r="W1313" s="473">
        <v>5.3610123827956327E-4</v>
      </c>
      <c r="X1313" s="473">
        <v>5.242671911158828E-4</v>
      </c>
      <c r="Y1313" s="473">
        <v>3.2314547413246956E-4</v>
      </c>
      <c r="Z1313" s="473">
        <v>6.1887723871812913E-4</v>
      </c>
      <c r="AA1313" s="473">
        <v>8.243428894689612E-4</v>
      </c>
      <c r="AB1313" s="473">
        <v>4.8274174962424459E-4</v>
      </c>
      <c r="AC1313" s="473">
        <v>5.9040504279792246E-2</v>
      </c>
      <c r="AD1313" s="473">
        <v>7.5643172200440013E-3</v>
      </c>
      <c r="AE1313" s="473">
        <v>2.8445207055179276E-3</v>
      </c>
      <c r="AF1313" s="473">
        <v>1.1081690991741262E-3</v>
      </c>
      <c r="AG1313" s="473">
        <v>1.4683046095730705E-4</v>
      </c>
      <c r="AH1313" s="473">
        <v>1.2482509375994371E-3</v>
      </c>
      <c r="AI1313" s="473">
        <v>3.1499561025105927E-3</v>
      </c>
      <c r="AJ1313" s="473">
        <v>2.962915243542202E-3</v>
      </c>
      <c r="AK1313" s="473">
        <v>9.1937905479228428E-3</v>
      </c>
      <c r="AL1313" s="473">
        <v>4.5489572376818284E-3</v>
      </c>
      <c r="AM1313" s="473">
        <v>1.7063466896754783E-3</v>
      </c>
      <c r="AN1313" s="473">
        <v>7.8718218620385809E-4</v>
      </c>
      <c r="AO1313" s="473">
        <v>1.0512002651625833E-2</v>
      </c>
      <c r="AP1313" s="473">
        <v>8.6069608893819764E-3</v>
      </c>
      <c r="AQ1313" s="473">
        <v>3.1624520006391698E-3</v>
      </c>
      <c r="AR1313" s="473">
        <v>8.4224372162969435E-3</v>
      </c>
      <c r="AS1313" s="473">
        <v>0</v>
      </c>
      <c r="AT1313" s="474">
        <v>1.4374297077638669E-3</v>
      </c>
      <c r="AU1313" s="472">
        <v>1.397622025992601E-6</v>
      </c>
      <c r="AV1313" s="473">
        <v>3.6119306724667095E-7</v>
      </c>
      <c r="AW1313" s="473">
        <v>4.389659917503365E-7</v>
      </c>
      <c r="AX1313" s="473">
        <v>5.7755752950739223E-6</v>
      </c>
      <c r="AY1313" s="473">
        <v>2.7201971286739646E-6</v>
      </c>
      <c r="AZ1313" s="473">
        <v>2.475542050190054E-6</v>
      </c>
      <c r="BA1313" s="473">
        <v>2.9517470918503684E-6</v>
      </c>
      <c r="BB1313" s="473">
        <v>3.5664617449613254E-6</v>
      </c>
      <c r="BC1313" s="473">
        <v>7.2462966640434076E-7</v>
      </c>
      <c r="BD1313" s="473">
        <v>1.3848500068446003E-6</v>
      </c>
      <c r="BE1313" s="473">
        <v>1.9692083391073966E-6</v>
      </c>
      <c r="BF1313" s="473">
        <v>1.4399643143675747E-6</v>
      </c>
      <c r="BG1313" s="473">
        <v>1.1767582552794042E-6</v>
      </c>
      <c r="BH1313" s="473">
        <v>1.0727443020521028E-6</v>
      </c>
      <c r="BI1313" s="473">
        <v>9.0488407013398688E-7</v>
      </c>
      <c r="BJ1313" s="473">
        <v>8.3466116825321869E-7</v>
      </c>
      <c r="BK1313" s="473">
        <v>9.6681236748353476E-7</v>
      </c>
      <c r="BL1313" s="473">
        <v>2.1663781589232874E-6</v>
      </c>
      <c r="BM1313" s="473">
        <v>8.5941359584283914E-7</v>
      </c>
      <c r="BN1313" s="473">
        <v>3.885393367692563E-7</v>
      </c>
      <c r="BO1313" s="473">
        <v>5.5986179528436403E-7</v>
      </c>
      <c r="BP1313" s="473">
        <v>1.4036528479237061E-6</v>
      </c>
      <c r="BQ1313" s="473">
        <v>1.3128896303970224E-6</v>
      </c>
      <c r="BR1313" s="473">
        <v>1.1808150854234976E-6</v>
      </c>
      <c r="BS1313" s="473">
        <v>1.3329487077704178E-4</v>
      </c>
      <c r="BT1313" s="473">
        <v>1.3545521407592771E-5</v>
      </c>
      <c r="BU1313" s="473">
        <v>4.0427524786816737E-6</v>
      </c>
      <c r="BV1313" s="473">
        <v>1.942271035145885E-6</v>
      </c>
      <c r="BW1313" s="473">
        <v>6.1802782340622872E-7</v>
      </c>
      <c r="BX1313" s="473">
        <v>3.3102097209107063E-6</v>
      </c>
      <c r="BY1313" s="473">
        <v>2.750446830979922E-6</v>
      </c>
      <c r="BZ1313" s="473">
        <v>6.0694922049450026E-6</v>
      </c>
      <c r="CA1313" s="473">
        <v>1.3157221011491614E-5</v>
      </c>
      <c r="CB1313" s="473">
        <v>7.0670120608940979E-6</v>
      </c>
      <c r="CC1313" s="473">
        <v>3.4137003211212818E-6</v>
      </c>
      <c r="CD1313" s="473">
        <v>1.1610437391607333E-6</v>
      </c>
      <c r="CE1313" s="473">
        <v>1.7506397481909635E-5</v>
      </c>
      <c r="CF1313" s="473">
        <v>1.3627700619699519E-5</v>
      </c>
      <c r="CG1313" s="473">
        <v>7.1792597339642593E-6</v>
      </c>
      <c r="CH1313" s="473">
        <v>1.3744931997093068E-5</v>
      </c>
      <c r="CI1313" s="473">
        <v>0</v>
      </c>
      <c r="CJ1313" s="474">
        <v>2.5535562168326546E-6</v>
      </c>
    </row>
    <row r="1314" spans="2:88">
      <c r="B1314" s="273"/>
      <c r="C1314" s="569">
        <f t="shared" si="166"/>
        <v>26</v>
      </c>
      <c r="D1314" s="615" t="str">
        <f t="shared" si="166"/>
        <v>廃棄物処理</v>
      </c>
      <c r="E1314" s="472">
        <v>3.3759344104171689E-4</v>
      </c>
      <c r="F1314" s="473">
        <v>1.31250820317627E-4</v>
      </c>
      <c r="G1314" s="473">
        <v>1.9487099540104452E-5</v>
      </c>
      <c r="H1314" s="473">
        <v>2.2671568627450982E-3</v>
      </c>
      <c r="I1314" s="473">
        <v>9.7219054934767212E-4</v>
      </c>
      <c r="J1314" s="473">
        <v>9.8421321995197024E-5</v>
      </c>
      <c r="K1314" s="473">
        <v>3.1548668460610561E-4</v>
      </c>
      <c r="L1314" s="473">
        <v>1.6962870343071399E-3</v>
      </c>
      <c r="M1314" s="473">
        <v>0</v>
      </c>
      <c r="N1314" s="473">
        <v>1.0543737339527512E-4</v>
      </c>
      <c r="O1314" s="473">
        <v>2.3960174932539315E-3</v>
      </c>
      <c r="P1314" s="473">
        <v>1.3337957158481607E-5</v>
      </c>
      <c r="Q1314" s="473">
        <v>7.3894225694077901E-4</v>
      </c>
      <c r="R1314" s="473">
        <v>1.0391540656115579E-4</v>
      </c>
      <c r="S1314" s="473">
        <v>4.0288891163853599E-4</v>
      </c>
      <c r="T1314" s="473">
        <v>2.5500353362039444E-5</v>
      </c>
      <c r="U1314" s="473">
        <v>1.2849857446893949E-4</v>
      </c>
      <c r="V1314" s="473">
        <v>8.6626935515791005E-4</v>
      </c>
      <c r="W1314" s="473">
        <v>2.3371905898640857E-4</v>
      </c>
      <c r="X1314" s="473">
        <v>3.4328490432317506E-4</v>
      </c>
      <c r="Y1314" s="473">
        <v>7.7181353828427121E-5</v>
      </c>
      <c r="Z1314" s="473">
        <v>1.8476888491977952E-4</v>
      </c>
      <c r="AA1314" s="473">
        <v>2.340242923807725E-3</v>
      </c>
      <c r="AB1314" s="473">
        <v>5.5370740469022741E-3</v>
      </c>
      <c r="AC1314" s="473">
        <v>1.3194806346812733E-3</v>
      </c>
      <c r="AD1314" s="473">
        <v>0</v>
      </c>
      <c r="AE1314" s="473">
        <v>1.0651245896577599E-3</v>
      </c>
      <c r="AF1314" s="473">
        <v>2.7513537886382439E-3</v>
      </c>
      <c r="AG1314" s="473">
        <v>5.3889414610066972E-6</v>
      </c>
      <c r="AH1314" s="473">
        <v>3.9047586583037907E-3</v>
      </c>
      <c r="AI1314" s="473">
        <v>6.285617411942673E-3</v>
      </c>
      <c r="AJ1314" s="473">
        <v>2.0567095471426353E-2</v>
      </c>
      <c r="AK1314" s="473">
        <v>5.7697079543860786E-3</v>
      </c>
      <c r="AL1314" s="473">
        <v>3.6609294687226738E-3</v>
      </c>
      <c r="AM1314" s="473">
        <v>2.4359349118191562E-5</v>
      </c>
      <c r="AN1314" s="473">
        <v>3.4212134327978207E-4</v>
      </c>
      <c r="AO1314" s="473">
        <v>4.3125175021002521E-2</v>
      </c>
      <c r="AP1314" s="473">
        <v>1.5307503331112592E-2</v>
      </c>
      <c r="AQ1314" s="473">
        <v>9.0628727706496756E-3</v>
      </c>
      <c r="AR1314" s="473">
        <v>9.6113900252783081E-3</v>
      </c>
      <c r="AS1314" s="473">
        <v>0</v>
      </c>
      <c r="AT1314" s="474">
        <v>1.1901810066947682E-2</v>
      </c>
      <c r="AU1314" s="472">
        <v>5.3832839349951859E-6</v>
      </c>
      <c r="AV1314" s="473">
        <v>1.9451183901249427E-6</v>
      </c>
      <c r="AW1314" s="473">
        <v>4.8337863423519426E-7</v>
      </c>
      <c r="AX1314" s="473">
        <v>2.6837334358927902E-5</v>
      </c>
      <c r="AY1314" s="473">
        <v>9.1687532994300203E-6</v>
      </c>
      <c r="AZ1314" s="473">
        <v>2.7055821079747951E-6</v>
      </c>
      <c r="BA1314" s="473">
        <v>8.8738494438818481E-6</v>
      </c>
      <c r="BB1314" s="473">
        <v>2.688050454986834E-5</v>
      </c>
      <c r="BC1314" s="473">
        <v>1.5140037504461918E-7</v>
      </c>
      <c r="BD1314" s="473">
        <v>8.4279268557714426E-7</v>
      </c>
      <c r="BE1314" s="473">
        <v>2.7816676958818903E-5</v>
      </c>
      <c r="BF1314" s="473">
        <v>1.5834003558658126E-6</v>
      </c>
      <c r="BG1314" s="473">
        <v>1.6819081712249654E-6</v>
      </c>
      <c r="BH1314" s="473">
        <v>9.7054154960359008E-7</v>
      </c>
      <c r="BI1314" s="473">
        <v>3.178460439677727E-6</v>
      </c>
      <c r="BJ1314" s="473">
        <v>2.8573801710207231E-7</v>
      </c>
      <c r="BK1314" s="473">
        <v>5.9566485753670045E-6</v>
      </c>
      <c r="BL1314" s="473">
        <v>8.4562306815085987E-6</v>
      </c>
      <c r="BM1314" s="473">
        <v>2.7339084533810562E-6</v>
      </c>
      <c r="BN1314" s="473">
        <v>2.0958179351923949E-6</v>
      </c>
      <c r="BO1314" s="473">
        <v>4.364600322542327E-6</v>
      </c>
      <c r="BP1314" s="473">
        <v>3.9662232439794657E-6</v>
      </c>
      <c r="BQ1314" s="473">
        <v>2.2093300306320589E-5</v>
      </c>
      <c r="BR1314" s="473">
        <v>1.2024775759223594E-4</v>
      </c>
      <c r="BS1314" s="473">
        <v>2.3179453447492729E-5</v>
      </c>
      <c r="BT1314" s="473">
        <v>0</v>
      </c>
      <c r="BU1314" s="473">
        <v>1.5491366789592969E-5</v>
      </c>
      <c r="BV1314" s="473">
        <v>3.6711214938679209E-5</v>
      </c>
      <c r="BW1314" s="473">
        <v>1.4929187974418718E-7</v>
      </c>
      <c r="BX1314" s="473">
        <v>7.0260640598270767E-5</v>
      </c>
      <c r="BY1314" s="473">
        <v>4.1248889011429734E-5</v>
      </c>
      <c r="BZ1314" s="473">
        <v>3.1940314701940886E-4</v>
      </c>
      <c r="CA1314" s="473">
        <v>5.5137956345485128E-5</v>
      </c>
      <c r="CB1314" s="473">
        <v>4.2431827064253598E-5</v>
      </c>
      <c r="CC1314" s="473">
        <v>4.1347863503282262E-7</v>
      </c>
      <c r="CD1314" s="473">
        <v>3.4212090346575482E-6</v>
      </c>
      <c r="CE1314" s="473">
        <v>5.4894511271518019E-4</v>
      </c>
      <c r="CF1314" s="473">
        <v>1.8484847900680031E-4</v>
      </c>
      <c r="CG1314" s="473">
        <v>1.3318250450413451E-4</v>
      </c>
      <c r="CH1314" s="473">
        <v>1.5553626763896569E-4</v>
      </c>
      <c r="CI1314" s="473">
        <v>0</v>
      </c>
      <c r="CJ1314" s="474">
        <v>1.6818602633949712E-4</v>
      </c>
    </row>
    <row r="1315" spans="2:88">
      <c r="B1315" s="273"/>
      <c r="C1315" s="569">
        <f t="shared" si="166"/>
        <v>27</v>
      </c>
      <c r="D1315" s="615" t="str">
        <f t="shared" si="166"/>
        <v>商業</v>
      </c>
      <c r="E1315" s="472">
        <v>1.226464478118101E-2</v>
      </c>
      <c r="F1315" s="473">
        <v>2.371936125947556E-3</v>
      </c>
      <c r="G1315" s="473">
        <v>1.2611371554871785E-2</v>
      </c>
      <c r="H1315" s="473">
        <v>9.7864873134528661E-3</v>
      </c>
      <c r="I1315" s="473">
        <v>2.032154951913389E-2</v>
      </c>
      <c r="J1315" s="473">
        <v>2.0589059457814207E-2</v>
      </c>
      <c r="K1315" s="473">
        <v>2.0151314180282678E-2</v>
      </c>
      <c r="L1315" s="473">
        <v>8.7777550651446795E-3</v>
      </c>
      <c r="M1315" s="473">
        <v>2.2770240087044932E-3</v>
      </c>
      <c r="N1315" s="473">
        <v>1.5295807948133516E-2</v>
      </c>
      <c r="O1315" s="473">
        <v>9.2974649578281554E-3</v>
      </c>
      <c r="P1315" s="473">
        <v>1.4104135058309202E-2</v>
      </c>
      <c r="Q1315" s="473">
        <v>1.1260918232879962E-2</v>
      </c>
      <c r="R1315" s="473">
        <v>1.2314249493953997E-2</v>
      </c>
      <c r="S1315" s="473">
        <v>1.2669027166374684E-2</v>
      </c>
      <c r="T1315" s="473">
        <v>1.059035016977663E-2</v>
      </c>
      <c r="U1315" s="473">
        <v>1.5264922406743075E-2</v>
      </c>
      <c r="V1315" s="473">
        <v>1.2966612387599483E-2</v>
      </c>
      <c r="W1315" s="473">
        <v>1.6370290663223274E-2</v>
      </c>
      <c r="X1315" s="473">
        <v>1.0517201603298937E-2</v>
      </c>
      <c r="Y1315" s="473">
        <v>8.1735423043030608E-3</v>
      </c>
      <c r="Z1315" s="473">
        <v>1.6713563641646681E-2</v>
      </c>
      <c r="AA1315" s="473">
        <v>1.3398173571409917E-2</v>
      </c>
      <c r="AB1315" s="473">
        <v>3.3365484703583915E-3</v>
      </c>
      <c r="AC1315" s="473">
        <v>4.3596455237881158E-3</v>
      </c>
      <c r="AD1315" s="473">
        <v>3.4569921904856176E-3</v>
      </c>
      <c r="AE1315" s="473">
        <v>2.2875731040210381E-3</v>
      </c>
      <c r="AF1315" s="473">
        <v>1.3074854276400867E-3</v>
      </c>
      <c r="AG1315" s="473">
        <v>2.6557908568257849E-4</v>
      </c>
      <c r="AH1315" s="473">
        <v>2.0953258076888822E-3</v>
      </c>
      <c r="AI1315" s="473">
        <v>2.1289798944466136E-3</v>
      </c>
      <c r="AJ1315" s="473">
        <v>2.0133561496155261E-3</v>
      </c>
      <c r="AK1315" s="473">
        <v>4.4226125577015414E-3</v>
      </c>
      <c r="AL1315" s="473">
        <v>1.1932526525564816E-2</v>
      </c>
      <c r="AM1315" s="473">
        <v>7.7275900457590896E-3</v>
      </c>
      <c r="AN1315" s="473">
        <v>5.6060488787256441E-3</v>
      </c>
      <c r="AO1315" s="473">
        <v>1.2484594681853088E-2</v>
      </c>
      <c r="AP1315" s="473">
        <v>2.9094131725635394E-2</v>
      </c>
      <c r="AQ1315" s="473">
        <v>4.0499711674946062E-3</v>
      </c>
      <c r="AR1315" s="473">
        <v>6.2145679570995991E-3</v>
      </c>
      <c r="AS1315" s="473">
        <v>5.539616495741273E-2</v>
      </c>
      <c r="AT1315" s="474">
        <v>2.3671010166572961E-3</v>
      </c>
      <c r="AU1315" s="472">
        <v>3.6997786744800938E-4</v>
      </c>
      <c r="AV1315" s="473">
        <v>1.3965883556299135E-4</v>
      </c>
      <c r="AW1315" s="473">
        <v>3.2127151141083011E-4</v>
      </c>
      <c r="AX1315" s="473">
        <v>1.6896125287216564E-4</v>
      </c>
      <c r="AY1315" s="473">
        <v>3.6760126759791568E-4</v>
      </c>
      <c r="AZ1315" s="473">
        <v>3.7844742669725426E-4</v>
      </c>
      <c r="BA1315" s="473">
        <v>4.0043268165336981E-4</v>
      </c>
      <c r="BB1315" s="473">
        <v>1.9776758147074726E-4</v>
      </c>
      <c r="BC1315" s="473">
        <v>5.4595250228078168E-5</v>
      </c>
      <c r="BD1315" s="473">
        <v>2.8735776112715882E-4</v>
      </c>
      <c r="BE1315" s="473">
        <v>1.9175588346812702E-4</v>
      </c>
      <c r="BF1315" s="473">
        <v>1.1626442498071686E-4</v>
      </c>
      <c r="BG1315" s="473">
        <v>1.9433778391946333E-4</v>
      </c>
      <c r="BH1315" s="473">
        <v>2.2995442105845328E-4</v>
      </c>
      <c r="BI1315" s="473">
        <v>2.2202279997214427E-4</v>
      </c>
      <c r="BJ1315" s="473">
        <v>2.0571028467208439E-4</v>
      </c>
      <c r="BK1315" s="473">
        <v>2.434768431479411E-4</v>
      </c>
      <c r="BL1315" s="473">
        <v>2.0130511295113964E-4</v>
      </c>
      <c r="BM1315" s="473">
        <v>2.5496465266122335E-4</v>
      </c>
      <c r="BN1315" s="473">
        <v>2.1703240272212163E-4</v>
      </c>
      <c r="BO1315" s="473">
        <v>1.985861072955005E-4</v>
      </c>
      <c r="BP1315" s="473">
        <v>3.6718368455821283E-4</v>
      </c>
      <c r="BQ1315" s="473">
        <v>2.9300967679494382E-4</v>
      </c>
      <c r="BR1315" s="473">
        <v>9.3407733862171141E-5</v>
      </c>
      <c r="BS1315" s="473">
        <v>9.458971945542129E-5</v>
      </c>
      <c r="BT1315" s="473">
        <v>8.5213514584257379E-5</v>
      </c>
      <c r="BU1315" s="473">
        <v>7.404197789796858E-5</v>
      </c>
      <c r="BV1315" s="473">
        <v>3.1755670198114592E-5</v>
      </c>
      <c r="BW1315" s="473">
        <v>7.4874277736607174E-6</v>
      </c>
      <c r="BX1315" s="473">
        <v>5.0715042891452351E-5</v>
      </c>
      <c r="BY1315" s="473">
        <v>6.7038986910696385E-5</v>
      </c>
      <c r="BZ1315" s="473">
        <v>5.6923014445410665E-5</v>
      </c>
      <c r="CA1315" s="473">
        <v>1.0070947269891414E-4</v>
      </c>
      <c r="CB1315" s="473">
        <v>2.5855821504453935E-4</v>
      </c>
      <c r="CC1315" s="473">
        <v>2.0199213188479777E-4</v>
      </c>
      <c r="CD1315" s="473">
        <v>9.7999929262229538E-5</v>
      </c>
      <c r="CE1315" s="473">
        <v>2.8399051477396247E-4</v>
      </c>
      <c r="CF1315" s="473">
        <v>6.294372412186457E-4</v>
      </c>
      <c r="CG1315" s="473">
        <v>1.1820822131876823E-4</v>
      </c>
      <c r="CH1315" s="473">
        <v>1.6837664368476313E-4</v>
      </c>
      <c r="CI1315" s="473">
        <v>1.1564701193830385E-3</v>
      </c>
      <c r="CJ1315" s="474">
        <v>5.7911817247138996E-5</v>
      </c>
    </row>
    <row r="1316" spans="2:88">
      <c r="B1316" s="273"/>
      <c r="C1316" s="569">
        <f t="shared" si="166"/>
        <v>28</v>
      </c>
      <c r="D1316" s="615" t="str">
        <f t="shared" si="166"/>
        <v>金融・保険</v>
      </c>
      <c r="E1316" s="472">
        <v>4.2710704883432184E-3</v>
      </c>
      <c r="F1316" s="473">
        <v>4.4261611791201905E-3</v>
      </c>
      <c r="G1316" s="473">
        <v>8.7207165320362188E-3</v>
      </c>
      <c r="H1316" s="473">
        <v>5.0095159405262824E-2</v>
      </c>
      <c r="I1316" s="473">
        <v>5.516536750564658E-3</v>
      </c>
      <c r="J1316" s="473">
        <v>1.698997121652996E-2</v>
      </c>
      <c r="K1316" s="473">
        <v>8.953334917230665E-3</v>
      </c>
      <c r="L1316" s="473">
        <v>6.2712805520183483E-3</v>
      </c>
      <c r="M1316" s="473">
        <v>3.0480259601109085E-3</v>
      </c>
      <c r="N1316" s="473">
        <v>4.4321940386259032E-3</v>
      </c>
      <c r="O1316" s="473">
        <v>9.7868297665392734E-3</v>
      </c>
      <c r="P1316" s="473">
        <v>7.0143689479684676E-3</v>
      </c>
      <c r="Q1316" s="473">
        <v>7.078563396075134E-3</v>
      </c>
      <c r="R1316" s="473">
        <v>1.2103001204092193E-2</v>
      </c>
      <c r="S1316" s="473">
        <v>8.4758177327338407E-3</v>
      </c>
      <c r="T1316" s="473">
        <v>6.8496891157331678E-3</v>
      </c>
      <c r="U1316" s="473">
        <v>6.1120694000404742E-3</v>
      </c>
      <c r="V1316" s="473">
        <v>7.1789610974313774E-3</v>
      </c>
      <c r="W1316" s="473">
        <v>5.6945898462958909E-3</v>
      </c>
      <c r="X1316" s="473">
        <v>1.2131680220237319E-2</v>
      </c>
      <c r="Y1316" s="473">
        <v>3.4096389736492576E-3</v>
      </c>
      <c r="Z1316" s="473">
        <v>1.7457877686953071E-2</v>
      </c>
      <c r="AA1316" s="473">
        <v>1.2942241980530744E-2</v>
      </c>
      <c r="AB1316" s="473">
        <v>1.4093748542463765E-2</v>
      </c>
      <c r="AC1316" s="473">
        <v>2.4264519390175147E-2</v>
      </c>
      <c r="AD1316" s="473">
        <v>1.9101764829505728E-2</v>
      </c>
      <c r="AE1316" s="473">
        <v>1.0013284596720625E-2</v>
      </c>
      <c r="AF1316" s="473">
        <v>2.8613740464332082E-2</v>
      </c>
      <c r="AG1316" s="473">
        <v>6.255961812388984E-2</v>
      </c>
      <c r="AH1316" s="473">
        <v>1.4743634466603869E-2</v>
      </c>
      <c r="AI1316" s="473">
        <v>6.673814632552527E-3</v>
      </c>
      <c r="AJ1316" s="473">
        <v>1.450902730056673E-2</v>
      </c>
      <c r="AK1316" s="473">
        <v>8.3816466431523677E-3</v>
      </c>
      <c r="AL1316" s="473">
        <v>8.8757883076154096E-3</v>
      </c>
      <c r="AM1316" s="473">
        <v>1.7572763865586288E-2</v>
      </c>
      <c r="AN1316" s="473">
        <v>6.2233424211787037E-3</v>
      </c>
      <c r="AO1316" s="473">
        <v>1.7800007279937063E-2</v>
      </c>
      <c r="AP1316" s="473">
        <v>4.7438703622861679E-3</v>
      </c>
      <c r="AQ1316" s="473">
        <v>6.9210472437795734E-3</v>
      </c>
      <c r="AR1316" s="473">
        <v>2.7018368444391137E-3</v>
      </c>
      <c r="AS1316" s="473">
        <v>0</v>
      </c>
      <c r="AT1316" s="474">
        <v>2.6091935006783864E-3</v>
      </c>
      <c r="AU1316" s="472">
        <v>1.2749792754327383E-6</v>
      </c>
      <c r="AV1316" s="473">
        <v>1.811082582961907E-6</v>
      </c>
      <c r="AW1316" s="473">
        <v>2.1276030635475746E-6</v>
      </c>
      <c r="AX1316" s="473">
        <v>9.2170056750083182E-6</v>
      </c>
      <c r="AY1316" s="473">
        <v>1.1740454822799269E-6</v>
      </c>
      <c r="AZ1316" s="473">
        <v>3.618618118102249E-6</v>
      </c>
      <c r="BA1316" s="473">
        <v>1.9170642977396341E-6</v>
      </c>
      <c r="BB1316" s="473">
        <v>1.2910307679734805E-6</v>
      </c>
      <c r="BC1316" s="473">
        <v>6.6328547542873314E-7</v>
      </c>
      <c r="BD1316" s="473">
        <v>7.8441531323799987E-7</v>
      </c>
      <c r="BE1316" s="473">
        <v>2.2172070873366792E-6</v>
      </c>
      <c r="BF1316" s="473">
        <v>8.5626258772758942E-7</v>
      </c>
      <c r="BG1316" s="473">
        <v>1.6052519728297791E-6</v>
      </c>
      <c r="BH1316" s="473">
        <v>2.2887776202229659E-6</v>
      </c>
      <c r="BI1316" s="473">
        <v>1.3371962349939408E-6</v>
      </c>
      <c r="BJ1316" s="473">
        <v>1.3992313969746703E-6</v>
      </c>
      <c r="BK1316" s="473">
        <v>2.2105086550172981E-6</v>
      </c>
      <c r="BL1316" s="473">
        <v>1.1808066401159672E-6</v>
      </c>
      <c r="BM1316" s="473">
        <v>1.2030248498999924E-6</v>
      </c>
      <c r="BN1316" s="473">
        <v>1.2156222125429563E-6</v>
      </c>
      <c r="BO1316" s="473">
        <v>8.6390265984703148E-7</v>
      </c>
      <c r="BP1316" s="473">
        <v>2.9831849860175252E-6</v>
      </c>
      <c r="BQ1316" s="473">
        <v>2.6089390786866648E-6</v>
      </c>
      <c r="BR1316" s="473">
        <v>3.2420970259332342E-6</v>
      </c>
      <c r="BS1316" s="473">
        <v>4.6611073936538656E-6</v>
      </c>
      <c r="BT1316" s="473">
        <v>5.4468090490555063E-6</v>
      </c>
      <c r="BU1316" s="473">
        <v>3.5832789255692554E-6</v>
      </c>
      <c r="BV1316" s="473">
        <v>9.1283479138988586E-6</v>
      </c>
      <c r="BW1316" s="473">
        <v>1.4888003624706221E-5</v>
      </c>
      <c r="BX1316" s="473">
        <v>3.706606583690622E-6</v>
      </c>
      <c r="BY1316" s="473">
        <v>1.1729966700501613E-6</v>
      </c>
      <c r="BZ1316" s="473">
        <v>4.226095824801057E-6</v>
      </c>
      <c r="CA1316" s="473">
        <v>1.5000577481443595E-6</v>
      </c>
      <c r="CB1316" s="473">
        <v>1.7371066114782592E-6</v>
      </c>
      <c r="CC1316" s="473">
        <v>5.1660743095699281E-6</v>
      </c>
      <c r="CD1316" s="473">
        <v>1.7726452373087398E-6</v>
      </c>
      <c r="CE1316" s="473">
        <v>4.1669580602361003E-6</v>
      </c>
      <c r="CF1316" s="473">
        <v>1.1242182301627068E-6</v>
      </c>
      <c r="CG1316" s="473">
        <v>1.9423305643546772E-6</v>
      </c>
      <c r="CH1316" s="473">
        <v>9.3160683734750758E-7</v>
      </c>
      <c r="CI1316" s="473">
        <v>0</v>
      </c>
      <c r="CJ1316" s="474">
        <v>6.5432513183084713E-7</v>
      </c>
    </row>
    <row r="1317" spans="2:88">
      <c r="B1317" s="273"/>
      <c r="C1317" s="569">
        <f t="shared" si="166"/>
        <v>29</v>
      </c>
      <c r="D1317" s="615" t="str">
        <f t="shared" si="166"/>
        <v>不動産</v>
      </c>
      <c r="E1317" s="472">
        <v>1.6977988952424749E-3</v>
      </c>
      <c r="F1317" s="473">
        <v>3.9832202720119757E-4</v>
      </c>
      <c r="G1317" s="473">
        <v>6.9784907627059602E-4</v>
      </c>
      <c r="H1317" s="473">
        <v>4.1282417071359994E-3</v>
      </c>
      <c r="I1317" s="473">
        <v>1.3914321574755968E-3</v>
      </c>
      <c r="J1317" s="473">
        <v>2.5567911594135181E-3</v>
      </c>
      <c r="K1317" s="473">
        <v>1.6332866332398959E-3</v>
      </c>
      <c r="L1317" s="473">
        <v>1.4316021029892431E-3</v>
      </c>
      <c r="M1317" s="473">
        <v>2.0395086564741583E-4</v>
      </c>
      <c r="N1317" s="473">
        <v>2.0294677950616073E-3</v>
      </c>
      <c r="O1317" s="473">
        <v>2.0077731817715193E-3</v>
      </c>
      <c r="P1317" s="473">
        <v>1.6838947615203995E-3</v>
      </c>
      <c r="Q1317" s="473">
        <v>8.3142287164976578E-4</v>
      </c>
      <c r="R1317" s="473">
        <v>2.9778015205237018E-3</v>
      </c>
      <c r="S1317" s="473">
        <v>1.4431792414308932E-3</v>
      </c>
      <c r="T1317" s="473">
        <v>1.5212440393792457E-3</v>
      </c>
      <c r="U1317" s="473">
        <v>1.0919145125568598E-3</v>
      </c>
      <c r="V1317" s="473">
        <v>1.0640552852035771E-3</v>
      </c>
      <c r="W1317" s="473">
        <v>1.273480935907171E-3</v>
      </c>
      <c r="X1317" s="473">
        <v>9.4770771850565916E-4</v>
      </c>
      <c r="Y1317" s="473">
        <v>3.9550509177663912E-4</v>
      </c>
      <c r="Z1317" s="473">
        <v>1.3495130164921979E-3</v>
      </c>
      <c r="AA1317" s="473">
        <v>2.8254928287155248E-3</v>
      </c>
      <c r="AB1317" s="473">
        <v>3.0556213894808314E-3</v>
      </c>
      <c r="AC1317" s="473">
        <v>6.5281494217316158E-4</v>
      </c>
      <c r="AD1317" s="473">
        <v>9.6760692310717976E-4</v>
      </c>
      <c r="AE1317" s="473">
        <v>9.0043893307902318E-3</v>
      </c>
      <c r="AF1317" s="473">
        <v>8.0150600236431075E-3</v>
      </c>
      <c r="AG1317" s="473">
        <v>1.1916501500902057E-2</v>
      </c>
      <c r="AH1317" s="473">
        <v>1.2505062063394032E-2</v>
      </c>
      <c r="AI1317" s="473">
        <v>6.2174082784467819E-3</v>
      </c>
      <c r="AJ1317" s="473">
        <v>8.2566021039775963E-4</v>
      </c>
      <c r="AK1317" s="473">
        <v>3.9210873472446282E-3</v>
      </c>
      <c r="AL1317" s="473">
        <v>1.0087572239844248E-2</v>
      </c>
      <c r="AM1317" s="473">
        <v>9.1224845516746332E-3</v>
      </c>
      <c r="AN1317" s="473">
        <v>4.5655132099694101E-3</v>
      </c>
      <c r="AO1317" s="473">
        <v>6.395910624993225E-3</v>
      </c>
      <c r="AP1317" s="473">
        <v>5.4716652333089821E-3</v>
      </c>
      <c r="AQ1317" s="473">
        <v>3.5494918423928934E-3</v>
      </c>
      <c r="AR1317" s="473">
        <v>1.3936914677369872E-2</v>
      </c>
      <c r="AS1317" s="473">
        <v>0</v>
      </c>
      <c r="AT1317" s="474">
        <v>1.6479657823676108E-2</v>
      </c>
      <c r="AU1317" s="472">
        <v>7.9682498598919714E-6</v>
      </c>
      <c r="AV1317" s="473">
        <v>4.1280376262333E-6</v>
      </c>
      <c r="AW1317" s="473">
        <v>3.5458088173127052E-6</v>
      </c>
      <c r="AX1317" s="473">
        <v>3.3763368484163669E-5</v>
      </c>
      <c r="AY1317" s="473">
        <v>8.7599731686824477E-6</v>
      </c>
      <c r="AZ1317" s="473">
        <v>1.4014245838859415E-5</v>
      </c>
      <c r="BA1317" s="473">
        <v>8.9852753069092206E-6</v>
      </c>
      <c r="BB1317" s="473">
        <v>8.8802748537627689E-6</v>
      </c>
      <c r="BC1317" s="473">
        <v>1.3549346744067276E-6</v>
      </c>
      <c r="BD1317" s="473">
        <v>1.1456453128273729E-5</v>
      </c>
      <c r="BE1317" s="473">
        <v>1.2079832254980544E-5</v>
      </c>
      <c r="BF1317" s="473">
        <v>4.6348155158837363E-6</v>
      </c>
      <c r="BG1317" s="473">
        <v>3.7315710885458455E-6</v>
      </c>
      <c r="BH1317" s="473">
        <v>1.5154943153238667E-5</v>
      </c>
      <c r="BI1317" s="473">
        <v>1.0036904976119581E-5</v>
      </c>
      <c r="BJ1317" s="473">
        <v>9.5019676078955897E-6</v>
      </c>
      <c r="BK1317" s="473">
        <v>7.4041174147382551E-6</v>
      </c>
      <c r="BL1317" s="473">
        <v>5.9143862020373815E-6</v>
      </c>
      <c r="BM1317" s="473">
        <v>9.5229425104040442E-6</v>
      </c>
      <c r="BN1317" s="473">
        <v>9.0516994836152288E-6</v>
      </c>
      <c r="BO1317" s="473">
        <v>2.8920992065560226E-6</v>
      </c>
      <c r="BP1317" s="473">
        <v>1.2243133037024793E-5</v>
      </c>
      <c r="BQ1317" s="473">
        <v>1.7465126418266957E-5</v>
      </c>
      <c r="BR1317" s="473">
        <v>2.0749056182018087E-5</v>
      </c>
      <c r="BS1317" s="473">
        <v>5.51981871600269E-6</v>
      </c>
      <c r="BT1317" s="473">
        <v>7.3390987475003724E-6</v>
      </c>
      <c r="BU1317" s="473">
        <v>1.0155070707247421E-4</v>
      </c>
      <c r="BV1317" s="473">
        <v>5.5992181689333665E-5</v>
      </c>
      <c r="BW1317" s="473">
        <v>1.0826733387386894E-4</v>
      </c>
      <c r="BX1317" s="473">
        <v>7.2122457125000543E-5</v>
      </c>
      <c r="BY1317" s="473">
        <v>8.456648999541061E-5</v>
      </c>
      <c r="BZ1317" s="473">
        <v>6.7517912983640716E-6</v>
      </c>
      <c r="CA1317" s="473">
        <v>2.8902859134065239E-5</v>
      </c>
      <c r="CB1317" s="473">
        <v>5.8444153591482345E-5</v>
      </c>
      <c r="CC1317" s="473">
        <v>6.7516776641853485E-5</v>
      </c>
      <c r="CD1317" s="473">
        <v>2.8546435424857748E-5</v>
      </c>
      <c r="CE1317" s="473">
        <v>4.1372547358304314E-5</v>
      </c>
      <c r="CF1317" s="473">
        <v>3.630955806708545E-5</v>
      </c>
      <c r="CG1317" s="473">
        <v>2.9490385209030405E-5</v>
      </c>
      <c r="CH1317" s="473">
        <v>8.9734862605991985E-5</v>
      </c>
      <c r="CI1317" s="473">
        <v>0</v>
      </c>
      <c r="CJ1317" s="474">
        <v>1.1510010021353328E-4</v>
      </c>
    </row>
    <row r="1318" spans="2:88">
      <c r="B1318" s="273"/>
      <c r="C1318" s="569">
        <f t="shared" si="166"/>
        <v>30</v>
      </c>
      <c r="D1318" s="615" t="str">
        <f t="shared" si="166"/>
        <v>運輸・郵便</v>
      </c>
      <c r="E1318" s="472">
        <v>1.8849572928066844E-2</v>
      </c>
      <c r="F1318" s="473">
        <v>2.1883598487503313E-2</v>
      </c>
      <c r="G1318" s="473">
        <v>1.496140064236582E-2</v>
      </c>
      <c r="H1318" s="473">
        <v>2.7102651790508372E-2</v>
      </c>
      <c r="I1318" s="473">
        <v>1.9380981446780073E-2</v>
      </c>
      <c r="J1318" s="473">
        <v>1.3475103747781407E-2</v>
      </c>
      <c r="K1318" s="473">
        <v>2.354658086662946E-2</v>
      </c>
      <c r="L1318" s="473">
        <v>1.4541404115189225E-2</v>
      </c>
      <c r="M1318" s="473">
        <v>9.7455302967031764E-3</v>
      </c>
      <c r="N1318" s="473">
        <v>1.2616476646942243E-2</v>
      </c>
      <c r="O1318" s="473">
        <v>2.8710695565893663E-2</v>
      </c>
      <c r="P1318" s="473">
        <v>2.8964678871191227E-2</v>
      </c>
      <c r="Q1318" s="473">
        <v>1.6152250999436818E-2</v>
      </c>
      <c r="R1318" s="473">
        <v>1.57495417404044E-2</v>
      </c>
      <c r="S1318" s="473">
        <v>1.2945573084546348E-2</v>
      </c>
      <c r="T1318" s="473">
        <v>9.7093641625894747E-3</v>
      </c>
      <c r="U1318" s="473">
        <v>1.2336131108696783E-2</v>
      </c>
      <c r="V1318" s="473">
        <v>1.3869363091976332E-2</v>
      </c>
      <c r="W1318" s="473">
        <v>1.8079693901837991E-2</v>
      </c>
      <c r="X1318" s="473">
        <v>1.0780252455618504E-2</v>
      </c>
      <c r="Y1318" s="473">
        <v>1.1387598076405893E-2</v>
      </c>
      <c r="Z1318" s="473">
        <v>1.5766265010458341E-2</v>
      </c>
      <c r="AA1318" s="473">
        <v>2.1916454526751651E-2</v>
      </c>
      <c r="AB1318" s="473">
        <v>1.7765692472140871E-2</v>
      </c>
      <c r="AC1318" s="473">
        <v>9.2984691386509399E-3</v>
      </c>
      <c r="AD1318" s="473">
        <v>2.3384754812683442E-2</v>
      </c>
      <c r="AE1318" s="473">
        <v>6.4613336547722005E-3</v>
      </c>
      <c r="AF1318" s="473">
        <v>1.4950104984637492E-2</v>
      </c>
      <c r="AG1318" s="473">
        <v>3.9825542351862601E-4</v>
      </c>
      <c r="AH1318" s="473">
        <v>6.3476962434694181E-2</v>
      </c>
      <c r="AI1318" s="473">
        <v>1.0787281787609421E-2</v>
      </c>
      <c r="AJ1318" s="473">
        <v>1.0494801650471995E-2</v>
      </c>
      <c r="AK1318" s="473">
        <v>9.8573185013884172E-3</v>
      </c>
      <c r="AL1318" s="473">
        <v>7.5478761671635532E-3</v>
      </c>
      <c r="AM1318" s="473">
        <v>1.3563858454086655E-2</v>
      </c>
      <c r="AN1318" s="473">
        <v>5.4426661707671214E-3</v>
      </c>
      <c r="AO1318" s="473">
        <v>6.0145408378500978E-2</v>
      </c>
      <c r="AP1318" s="473">
        <v>1.6771389693312416E-2</v>
      </c>
      <c r="AQ1318" s="473">
        <v>8.9935829861048974E-3</v>
      </c>
      <c r="AR1318" s="473">
        <v>1.1449092772874404E-2</v>
      </c>
      <c r="AS1318" s="473">
        <v>3.7500535418940578E-2</v>
      </c>
      <c r="AT1318" s="474">
        <v>4.84893942225171E-2</v>
      </c>
      <c r="AU1318" s="472">
        <v>1.0680634350772334E-4</v>
      </c>
      <c r="AV1318" s="473">
        <v>7.6573736909197468E-5</v>
      </c>
      <c r="AW1318" s="473">
        <v>7.7560607602421294E-5</v>
      </c>
      <c r="AX1318" s="473">
        <v>9.8456322930704672E-5</v>
      </c>
      <c r="AY1318" s="473">
        <v>6.8524111207522069E-5</v>
      </c>
      <c r="AZ1318" s="473">
        <v>4.6661046193864773E-5</v>
      </c>
      <c r="BA1318" s="473">
        <v>1.0318796790412538E-4</v>
      </c>
      <c r="BB1318" s="473">
        <v>8.5551958462222398E-5</v>
      </c>
      <c r="BC1318" s="473">
        <v>1.6984980232533694E-4</v>
      </c>
      <c r="BD1318" s="473">
        <v>5.2481094232360604E-5</v>
      </c>
      <c r="BE1318" s="473">
        <v>1.9338919066322105E-4</v>
      </c>
      <c r="BF1318" s="473">
        <v>9.1294084939048169E-5</v>
      </c>
      <c r="BG1318" s="473">
        <v>1.8434470385876318E-4</v>
      </c>
      <c r="BH1318" s="473">
        <v>8.3702698514428542E-5</v>
      </c>
      <c r="BI1318" s="473">
        <v>5.5485509332460473E-5</v>
      </c>
      <c r="BJ1318" s="473">
        <v>5.2199860184482745E-5</v>
      </c>
      <c r="BK1318" s="473">
        <v>5.4485074379196667E-5</v>
      </c>
      <c r="BL1318" s="473">
        <v>5.7049834789349052E-5</v>
      </c>
      <c r="BM1318" s="473">
        <v>5.2880860430507214E-5</v>
      </c>
      <c r="BN1318" s="473">
        <v>7.7588205164550974E-5</v>
      </c>
      <c r="BO1318" s="473">
        <v>5.8452291392401638E-5</v>
      </c>
      <c r="BP1318" s="473">
        <v>3.5135028317418137E-4</v>
      </c>
      <c r="BQ1318" s="473">
        <v>7.6977850126954948E-5</v>
      </c>
      <c r="BR1318" s="473">
        <v>1.6580918971943043E-4</v>
      </c>
      <c r="BS1318" s="473">
        <v>3.9945300868202644E-5</v>
      </c>
      <c r="BT1318" s="473">
        <v>1.5652419014462507E-4</v>
      </c>
      <c r="BU1318" s="473">
        <v>6.8606902445776609E-5</v>
      </c>
      <c r="BV1318" s="473">
        <v>1.1383043742102243E-4</v>
      </c>
      <c r="BW1318" s="473">
        <v>3.1829656257562386E-6</v>
      </c>
      <c r="BX1318" s="473">
        <v>1.2534764686620023E-3</v>
      </c>
      <c r="BY1318" s="473">
        <v>3.8659343900378088E-5</v>
      </c>
      <c r="BZ1318" s="473">
        <v>8.1421171760758833E-5</v>
      </c>
      <c r="CA1318" s="473">
        <v>6.742309406241646E-5</v>
      </c>
      <c r="CB1318" s="473">
        <v>2.9311790998587056E-5</v>
      </c>
      <c r="CC1318" s="473">
        <v>7.2171652517351482E-5</v>
      </c>
      <c r="CD1318" s="473">
        <v>2.4862834359199292E-5</v>
      </c>
      <c r="CE1318" s="473">
        <v>1.3217520817770123E-4</v>
      </c>
      <c r="CF1318" s="473">
        <v>5.942218010710962E-5</v>
      </c>
      <c r="CG1318" s="473">
        <v>4.2459602426011333E-5</v>
      </c>
      <c r="CH1318" s="473">
        <v>5.0543802979275533E-5</v>
      </c>
      <c r="CI1318" s="473">
        <v>1.3016327883847033E-4</v>
      </c>
      <c r="CJ1318" s="474">
        <v>2.2982257243910924E-4</v>
      </c>
    </row>
    <row r="1319" spans="2:88">
      <c r="B1319" s="273"/>
      <c r="C1319" s="569">
        <f t="shared" si="166"/>
        <v>31</v>
      </c>
      <c r="D1319" s="615" t="str">
        <f t="shared" si="166"/>
        <v>情報通信</v>
      </c>
      <c r="E1319" s="472">
        <v>1.1043957793172392E-3</v>
      </c>
      <c r="F1319" s="473">
        <v>7.6322771832232968E-4</v>
      </c>
      <c r="G1319" s="473">
        <v>2.4858707281301099E-3</v>
      </c>
      <c r="H1319" s="473">
        <v>2.7198295900044004E-3</v>
      </c>
      <c r="I1319" s="473">
        <v>1.6619126524490527E-3</v>
      </c>
      <c r="J1319" s="473">
        <v>2.680130044529644E-3</v>
      </c>
      <c r="K1319" s="473">
        <v>2.0360959698374533E-3</v>
      </c>
      <c r="L1319" s="473">
        <v>2.5226153939617042E-3</v>
      </c>
      <c r="M1319" s="473">
        <v>2.0423592278682372E-4</v>
      </c>
      <c r="N1319" s="473">
        <v>2.1060781693334877E-3</v>
      </c>
      <c r="O1319" s="473">
        <v>1.9381637230409614E-3</v>
      </c>
      <c r="P1319" s="473">
        <v>1.3552730469334855E-3</v>
      </c>
      <c r="Q1319" s="473">
        <v>1.104666770394931E-3</v>
      </c>
      <c r="R1319" s="473">
        <v>2.0701935559265788E-3</v>
      </c>
      <c r="S1319" s="473">
        <v>2.2754852728170231E-3</v>
      </c>
      <c r="T1319" s="473">
        <v>3.0156163973737099E-3</v>
      </c>
      <c r="U1319" s="473">
        <v>2.0065096711487846E-3</v>
      </c>
      <c r="V1319" s="473">
        <v>1.9108250967360867E-3</v>
      </c>
      <c r="W1319" s="473">
        <v>4.2705208621140328E-3</v>
      </c>
      <c r="X1319" s="473">
        <v>5.9886968031386901E-3</v>
      </c>
      <c r="Y1319" s="473">
        <v>8.158711553001817E-4</v>
      </c>
      <c r="Z1319" s="473">
        <v>2.3601681349630613E-3</v>
      </c>
      <c r="AA1319" s="473">
        <v>3.9126217247419425E-3</v>
      </c>
      <c r="AB1319" s="473">
        <v>2.0210227943879572E-3</v>
      </c>
      <c r="AC1319" s="473">
        <v>7.6292714934001809E-3</v>
      </c>
      <c r="AD1319" s="473">
        <v>3.7123849044639477E-3</v>
      </c>
      <c r="AE1319" s="473">
        <v>9.1076004816076101E-3</v>
      </c>
      <c r="AF1319" s="473">
        <v>1.4579790206844108E-2</v>
      </c>
      <c r="AG1319" s="473">
        <v>7.2758819213191784E-4</v>
      </c>
      <c r="AH1319" s="473">
        <v>3.7545673543323212E-3</v>
      </c>
      <c r="AI1319" s="473">
        <v>0.10166097212199994</v>
      </c>
      <c r="AJ1319" s="473">
        <v>8.5336819862012782E-3</v>
      </c>
      <c r="AK1319" s="473">
        <v>9.6641419069801934E-3</v>
      </c>
      <c r="AL1319" s="473">
        <v>4.8963699035462554E-3</v>
      </c>
      <c r="AM1319" s="473">
        <v>2.2824346240700039E-2</v>
      </c>
      <c r="AN1319" s="473">
        <v>1.2567192557748704E-2</v>
      </c>
      <c r="AO1319" s="473">
        <v>8.7423686941001354E-3</v>
      </c>
      <c r="AP1319" s="473">
        <v>8.7611023699767279E-3</v>
      </c>
      <c r="AQ1319" s="473">
        <v>1.0765366197623777E-2</v>
      </c>
      <c r="AR1319" s="473">
        <v>5.6944678350829428E-3</v>
      </c>
      <c r="AS1319" s="473">
        <v>0</v>
      </c>
      <c r="AT1319" s="474">
        <v>3.1684297530728746E-2</v>
      </c>
      <c r="AU1319" s="472">
        <v>3.6451844714380159E-6</v>
      </c>
      <c r="AV1319" s="473">
        <v>3.2805146315135938E-6</v>
      </c>
      <c r="AW1319" s="473">
        <v>1.2468214795087747E-5</v>
      </c>
      <c r="AX1319" s="473">
        <v>2.0387577172411522E-5</v>
      </c>
      <c r="AY1319" s="473">
        <v>4.8913884484338942E-6</v>
      </c>
      <c r="AZ1319" s="473">
        <v>8.7969686244269134E-6</v>
      </c>
      <c r="BA1319" s="473">
        <v>6.027747568023526E-6</v>
      </c>
      <c r="BB1319" s="473">
        <v>2.0330870499658935E-5</v>
      </c>
      <c r="BC1319" s="473">
        <v>7.9706034769940072E-7</v>
      </c>
      <c r="BD1319" s="473">
        <v>5.9567540984511158E-6</v>
      </c>
      <c r="BE1319" s="473">
        <v>6.2505791393638698E-6</v>
      </c>
      <c r="BF1319" s="473">
        <v>2.0989531550052878E-6</v>
      </c>
      <c r="BG1319" s="473">
        <v>2.9641027340366859E-6</v>
      </c>
      <c r="BH1319" s="473">
        <v>6.2546883523912188E-6</v>
      </c>
      <c r="BI1319" s="473">
        <v>7.488167904920171E-6</v>
      </c>
      <c r="BJ1319" s="473">
        <v>9.0442959170806141E-6</v>
      </c>
      <c r="BK1319" s="473">
        <v>8.1146081110065989E-6</v>
      </c>
      <c r="BL1319" s="473">
        <v>6.865653532139534E-6</v>
      </c>
      <c r="BM1319" s="473">
        <v>9.583424137349187E-6</v>
      </c>
      <c r="BN1319" s="473">
        <v>1.1430469176134866E-5</v>
      </c>
      <c r="BO1319" s="473">
        <v>2.7755913732487572E-6</v>
      </c>
      <c r="BP1319" s="473">
        <v>9.239990348482518E-6</v>
      </c>
      <c r="BQ1319" s="473">
        <v>2.1133796762429009E-5</v>
      </c>
      <c r="BR1319" s="473">
        <v>6.4211769863976352E-6</v>
      </c>
      <c r="BS1319" s="473">
        <v>2.4391505661189587E-5</v>
      </c>
      <c r="BT1319" s="473">
        <v>1.8115608012351599E-5</v>
      </c>
      <c r="BU1319" s="473">
        <v>6.0618588417472273E-5</v>
      </c>
      <c r="BV1319" s="473">
        <v>6.9588419078514646E-5</v>
      </c>
      <c r="BW1319" s="473">
        <v>7.5985149157048553E-6</v>
      </c>
      <c r="BX1319" s="473">
        <v>1.7864155210064399E-5</v>
      </c>
      <c r="BY1319" s="473">
        <v>3.3208610174661845E-4</v>
      </c>
      <c r="BZ1319" s="473">
        <v>4.6153358038829694E-5</v>
      </c>
      <c r="CA1319" s="473">
        <v>4.243633443856223E-5</v>
      </c>
      <c r="CB1319" s="473">
        <v>1.8680623359341044E-5</v>
      </c>
      <c r="CC1319" s="473">
        <v>1.0113375669624388E-4</v>
      </c>
      <c r="CD1319" s="473">
        <v>4.9594807533351955E-5</v>
      </c>
      <c r="CE1319" s="473">
        <v>3.491480470453809E-5</v>
      </c>
      <c r="CF1319" s="473">
        <v>2.8718693159388196E-5</v>
      </c>
      <c r="CG1319" s="473">
        <v>3.7915018953170127E-5</v>
      </c>
      <c r="CH1319" s="473">
        <v>2.6741332593974321E-5</v>
      </c>
      <c r="CI1319" s="473">
        <v>0</v>
      </c>
      <c r="CJ1319" s="474">
        <v>2.0871939177651409E-4</v>
      </c>
    </row>
    <row r="1320" spans="2:88">
      <c r="B1320" s="273"/>
      <c r="C1320" s="569">
        <f t="shared" si="166"/>
        <v>32</v>
      </c>
      <c r="D1320" s="615" t="str">
        <f t="shared" si="166"/>
        <v>公務</v>
      </c>
      <c r="E1320" s="472">
        <v>0</v>
      </c>
      <c r="F1320" s="473">
        <v>0</v>
      </c>
      <c r="G1320" s="473">
        <v>0</v>
      </c>
      <c r="H1320" s="473">
        <v>0</v>
      </c>
      <c r="I1320" s="473">
        <v>0</v>
      </c>
      <c r="J1320" s="473">
        <v>0</v>
      </c>
      <c r="K1320" s="473">
        <v>0</v>
      </c>
      <c r="L1320" s="473">
        <v>0</v>
      </c>
      <c r="M1320" s="473">
        <v>0</v>
      </c>
      <c r="N1320" s="473">
        <v>0</v>
      </c>
      <c r="O1320" s="473">
        <v>0</v>
      </c>
      <c r="P1320" s="473">
        <v>0</v>
      </c>
      <c r="Q1320" s="473">
        <v>0</v>
      </c>
      <c r="R1320" s="473">
        <v>0</v>
      </c>
      <c r="S1320" s="473">
        <v>0</v>
      </c>
      <c r="T1320" s="473">
        <v>0</v>
      </c>
      <c r="U1320" s="473">
        <v>0</v>
      </c>
      <c r="V1320" s="473">
        <v>0</v>
      </c>
      <c r="W1320" s="473">
        <v>0</v>
      </c>
      <c r="X1320" s="473">
        <v>0</v>
      </c>
      <c r="Y1320" s="473">
        <v>0</v>
      </c>
      <c r="Z1320" s="473">
        <v>0</v>
      </c>
      <c r="AA1320" s="473">
        <v>0</v>
      </c>
      <c r="AB1320" s="473">
        <v>0</v>
      </c>
      <c r="AC1320" s="473">
        <v>0</v>
      </c>
      <c r="AD1320" s="473">
        <v>0</v>
      </c>
      <c r="AE1320" s="473">
        <v>0</v>
      </c>
      <c r="AF1320" s="473">
        <v>0</v>
      </c>
      <c r="AG1320" s="473">
        <v>0</v>
      </c>
      <c r="AH1320" s="473">
        <v>0</v>
      </c>
      <c r="AI1320" s="473">
        <v>0</v>
      </c>
      <c r="AJ1320" s="473">
        <v>0</v>
      </c>
      <c r="AK1320" s="473">
        <v>0</v>
      </c>
      <c r="AL1320" s="473">
        <v>0</v>
      </c>
      <c r="AM1320" s="473">
        <v>0</v>
      </c>
      <c r="AN1320" s="473">
        <v>0</v>
      </c>
      <c r="AO1320" s="473">
        <v>0</v>
      </c>
      <c r="AP1320" s="473">
        <v>0</v>
      </c>
      <c r="AQ1320" s="473">
        <v>0</v>
      </c>
      <c r="AR1320" s="473">
        <v>0</v>
      </c>
      <c r="AS1320" s="473">
        <v>0</v>
      </c>
      <c r="AT1320" s="474">
        <v>0.21074994928205937</v>
      </c>
      <c r="AU1320" s="472">
        <v>0</v>
      </c>
      <c r="AV1320" s="473">
        <v>0</v>
      </c>
      <c r="AW1320" s="473">
        <v>0</v>
      </c>
      <c r="AX1320" s="473">
        <v>0</v>
      </c>
      <c r="AY1320" s="473">
        <v>0</v>
      </c>
      <c r="AZ1320" s="473">
        <v>0</v>
      </c>
      <c r="BA1320" s="473">
        <v>0</v>
      </c>
      <c r="BB1320" s="473">
        <v>0</v>
      </c>
      <c r="BC1320" s="473">
        <v>0</v>
      </c>
      <c r="BD1320" s="473">
        <v>0</v>
      </c>
      <c r="BE1320" s="473">
        <v>0</v>
      </c>
      <c r="BF1320" s="473">
        <v>0</v>
      </c>
      <c r="BG1320" s="473">
        <v>0</v>
      </c>
      <c r="BH1320" s="473">
        <v>0</v>
      </c>
      <c r="BI1320" s="473">
        <v>0</v>
      </c>
      <c r="BJ1320" s="473">
        <v>0</v>
      </c>
      <c r="BK1320" s="473">
        <v>0</v>
      </c>
      <c r="BL1320" s="473">
        <v>0</v>
      </c>
      <c r="BM1320" s="473">
        <v>0</v>
      </c>
      <c r="BN1320" s="473">
        <v>0</v>
      </c>
      <c r="BO1320" s="473">
        <v>0</v>
      </c>
      <c r="BP1320" s="473">
        <v>0</v>
      </c>
      <c r="BQ1320" s="473">
        <v>0</v>
      </c>
      <c r="BR1320" s="473">
        <v>0</v>
      </c>
      <c r="BS1320" s="473">
        <v>0</v>
      </c>
      <c r="BT1320" s="473">
        <v>0</v>
      </c>
      <c r="BU1320" s="473">
        <v>0</v>
      </c>
      <c r="BV1320" s="473">
        <v>0</v>
      </c>
      <c r="BW1320" s="473">
        <v>0</v>
      </c>
      <c r="BX1320" s="473">
        <v>0</v>
      </c>
      <c r="BY1320" s="473">
        <v>0</v>
      </c>
      <c r="BZ1320" s="473">
        <v>0</v>
      </c>
      <c r="CA1320" s="473">
        <v>0</v>
      </c>
      <c r="CB1320" s="473">
        <v>0</v>
      </c>
      <c r="CC1320" s="473">
        <v>0</v>
      </c>
      <c r="CD1320" s="473">
        <v>0</v>
      </c>
      <c r="CE1320" s="473">
        <v>0</v>
      </c>
      <c r="CF1320" s="473">
        <v>0</v>
      </c>
      <c r="CG1320" s="473">
        <v>0</v>
      </c>
      <c r="CH1320" s="473">
        <v>0</v>
      </c>
      <c r="CI1320" s="473">
        <v>0</v>
      </c>
      <c r="CJ1320" s="474">
        <v>0</v>
      </c>
    </row>
    <row r="1321" spans="2:88">
      <c r="B1321" s="273"/>
      <c r="C1321" s="569">
        <f t="shared" si="166"/>
        <v>33</v>
      </c>
      <c r="D1321" s="615" t="str">
        <f t="shared" si="166"/>
        <v>教育・研究</v>
      </c>
      <c r="E1321" s="472">
        <v>6.8849288552467799E-5</v>
      </c>
      <c r="F1321" s="473">
        <v>1.2491490555500897E-4</v>
      </c>
      <c r="G1321" s="473">
        <v>0</v>
      </c>
      <c r="H1321" s="473">
        <v>6.4148243380268049E-4</v>
      </c>
      <c r="I1321" s="473">
        <v>2.9536507974135617E-4</v>
      </c>
      <c r="J1321" s="473">
        <v>0</v>
      </c>
      <c r="K1321" s="473">
        <v>1.4129745427092711E-4</v>
      </c>
      <c r="L1321" s="473">
        <v>2.9381020984314111E-4</v>
      </c>
      <c r="M1321" s="473">
        <v>6.8365329500214452E-6</v>
      </c>
      <c r="N1321" s="473">
        <v>1.1099048280080608E-4</v>
      </c>
      <c r="O1321" s="473">
        <v>3.4537396437629963E-4</v>
      </c>
      <c r="P1321" s="473">
        <v>3.3004632674012244E-4</v>
      </c>
      <c r="Q1321" s="473">
        <v>1.4352470410996864E-5</v>
      </c>
      <c r="R1321" s="473">
        <v>4.2256872531923909E-4</v>
      </c>
      <c r="S1321" s="473">
        <v>9.6174325283137014E-4</v>
      </c>
      <c r="T1321" s="473">
        <v>2.7389713364540464E-4</v>
      </c>
      <c r="U1321" s="473">
        <v>3.133822694644673E-4</v>
      </c>
      <c r="V1321" s="473">
        <v>6.9713609289439812E-4</v>
      </c>
      <c r="W1321" s="473">
        <v>8.9653860172428954E-4</v>
      </c>
      <c r="X1321" s="473">
        <v>1.1382273195622592E-3</v>
      </c>
      <c r="Y1321" s="473">
        <v>1.4048876163498983E-4</v>
      </c>
      <c r="Z1321" s="473">
        <v>5.8616491572913698E-5</v>
      </c>
      <c r="AA1321" s="473">
        <v>1.6529588754034258E-4</v>
      </c>
      <c r="AB1321" s="473">
        <v>4.2284650665339897E-4</v>
      </c>
      <c r="AC1321" s="473">
        <v>6.3316885943003748E-5</v>
      </c>
      <c r="AD1321" s="473">
        <v>1.5092776659111979E-4</v>
      </c>
      <c r="AE1321" s="473">
        <v>1.7084957426556304E-4</v>
      </c>
      <c r="AF1321" s="473">
        <v>1.8123524160662942E-4</v>
      </c>
      <c r="AG1321" s="473">
        <v>1.0257598573693919E-6</v>
      </c>
      <c r="AH1321" s="473">
        <v>8.7107516248377493E-4</v>
      </c>
      <c r="AI1321" s="473">
        <v>3.6954294254252038E-3</v>
      </c>
      <c r="AJ1321" s="473">
        <v>9.6314553975305773E-5</v>
      </c>
      <c r="AK1321" s="473">
        <v>2.053547087470441E-6</v>
      </c>
      <c r="AL1321" s="473">
        <v>8.7282715066469113E-5</v>
      </c>
      <c r="AM1321" s="473">
        <v>0</v>
      </c>
      <c r="AN1321" s="473">
        <v>3.3923602403265491E-4</v>
      </c>
      <c r="AO1321" s="473">
        <v>1.9741885049806844E-4</v>
      </c>
      <c r="AP1321" s="473">
        <v>3.8390456659274041E-4</v>
      </c>
      <c r="AQ1321" s="473">
        <v>2.3536343592274627E-4</v>
      </c>
      <c r="AR1321" s="473">
        <v>4.0878563143551504E-4</v>
      </c>
      <c r="AS1321" s="473">
        <v>0</v>
      </c>
      <c r="AT1321" s="474">
        <v>1.2871897735819668E-4</v>
      </c>
      <c r="AU1321" s="472">
        <v>5.2361630505101119E-9</v>
      </c>
      <c r="AV1321" s="473">
        <v>1.2889639146455943E-8</v>
      </c>
      <c r="AW1321" s="473">
        <v>1.1489689228026615E-10</v>
      </c>
      <c r="AX1321" s="473">
        <v>3.8989024064983627E-8</v>
      </c>
      <c r="AY1321" s="473">
        <v>2.3719505826848871E-8</v>
      </c>
      <c r="AZ1321" s="473">
        <v>2.3117211903687345E-9</v>
      </c>
      <c r="BA1321" s="473">
        <v>1.4026668499942856E-8</v>
      </c>
      <c r="BB1321" s="473">
        <v>2.7615109902270849E-8</v>
      </c>
      <c r="BC1321" s="473">
        <v>6.0429953062945616E-10</v>
      </c>
      <c r="BD1321" s="473">
        <v>1.0834733053244577E-8</v>
      </c>
      <c r="BE1321" s="473">
        <v>3.5091007257123308E-8</v>
      </c>
      <c r="BF1321" s="473">
        <v>5.3328673010400353E-9</v>
      </c>
      <c r="BG1321" s="473">
        <v>1.5000899168505983E-9</v>
      </c>
      <c r="BH1321" s="473">
        <v>3.4662821638347829E-8</v>
      </c>
      <c r="BI1321" s="473">
        <v>5.4720029377947506E-8</v>
      </c>
      <c r="BJ1321" s="473">
        <v>3.5169005248746968E-8</v>
      </c>
      <c r="BK1321" s="473">
        <v>2.8127134278921813E-8</v>
      </c>
      <c r="BL1321" s="473">
        <v>1.0566346158526025E-7</v>
      </c>
      <c r="BM1321" s="473">
        <v>9.7430148523472423E-8</v>
      </c>
      <c r="BN1321" s="473">
        <v>1.3307611210409673E-7</v>
      </c>
      <c r="BO1321" s="473">
        <v>1.682536629678681E-8</v>
      </c>
      <c r="BP1321" s="473">
        <v>4.9112976317462322E-9</v>
      </c>
      <c r="BQ1321" s="473">
        <v>1.4451557438297963E-8</v>
      </c>
      <c r="BR1321" s="473">
        <v>4.9531454042710175E-8</v>
      </c>
      <c r="BS1321" s="473">
        <v>9.4703926630495286E-9</v>
      </c>
      <c r="BT1321" s="473">
        <v>1.4005795971671634E-8</v>
      </c>
      <c r="BU1321" s="473">
        <v>1.977495150087421E-8</v>
      </c>
      <c r="BV1321" s="473">
        <v>1.9631278401971646E-8</v>
      </c>
      <c r="BW1321" s="473">
        <v>1.0353561635156332E-10</v>
      </c>
      <c r="BX1321" s="473">
        <v>1.236333115845824E-7</v>
      </c>
      <c r="BY1321" s="473">
        <v>3.6492896022239529E-7</v>
      </c>
      <c r="BZ1321" s="473">
        <v>1.1778782213325449E-8</v>
      </c>
      <c r="CA1321" s="473">
        <v>2.1171098131018234E-10</v>
      </c>
      <c r="CB1321" s="473">
        <v>8.2474105376813173E-9</v>
      </c>
      <c r="CC1321" s="473">
        <v>2.0422230008980972E-10</v>
      </c>
      <c r="CD1321" s="473">
        <v>4.6218984079452895E-8</v>
      </c>
      <c r="CE1321" s="473">
        <v>2.049728180361717E-8</v>
      </c>
      <c r="CF1321" s="473">
        <v>3.7765162944410641E-8</v>
      </c>
      <c r="CG1321" s="473">
        <v>2.0053413621821088E-8</v>
      </c>
      <c r="CH1321" s="473">
        <v>6.2551617688954659E-8</v>
      </c>
      <c r="CI1321" s="473">
        <v>0</v>
      </c>
      <c r="CJ1321" s="474">
        <v>1.4508388666327394E-8</v>
      </c>
    </row>
    <row r="1322" spans="2:88">
      <c r="B1322" s="273"/>
      <c r="C1322" s="569">
        <f t="shared" si="166"/>
        <v>34</v>
      </c>
      <c r="D1322" s="615" t="str">
        <f t="shared" si="166"/>
        <v>医療・福祉</v>
      </c>
      <c r="E1322" s="472">
        <v>5.5125947005362267E-4</v>
      </c>
      <c r="F1322" s="473">
        <v>0</v>
      </c>
      <c r="G1322" s="473">
        <v>0</v>
      </c>
      <c r="H1322" s="473">
        <v>0</v>
      </c>
      <c r="I1322" s="473">
        <v>0</v>
      </c>
      <c r="J1322" s="473">
        <v>0</v>
      </c>
      <c r="K1322" s="473">
        <v>0</v>
      </c>
      <c r="L1322" s="473">
        <v>5.531961735733968E-6</v>
      </c>
      <c r="M1322" s="473">
        <v>0</v>
      </c>
      <c r="N1322" s="473">
        <v>0</v>
      </c>
      <c r="O1322" s="473">
        <v>0</v>
      </c>
      <c r="P1322" s="473">
        <v>0</v>
      </c>
      <c r="Q1322" s="473">
        <v>0</v>
      </c>
      <c r="R1322" s="473">
        <v>0</v>
      </c>
      <c r="S1322" s="473">
        <v>0</v>
      </c>
      <c r="T1322" s="473">
        <v>0</v>
      </c>
      <c r="U1322" s="473">
        <v>0</v>
      </c>
      <c r="V1322" s="473">
        <v>0</v>
      </c>
      <c r="W1322" s="473">
        <v>0</v>
      </c>
      <c r="X1322" s="473">
        <v>0</v>
      </c>
      <c r="Y1322" s="473">
        <v>0</v>
      </c>
      <c r="Z1322" s="473">
        <v>5.2147551009610789E-6</v>
      </c>
      <c r="AA1322" s="473">
        <v>0</v>
      </c>
      <c r="AB1322" s="473">
        <v>3.4806781905620219E-5</v>
      </c>
      <c r="AC1322" s="473">
        <v>1.6898762366433987E-4</v>
      </c>
      <c r="AD1322" s="473">
        <v>0</v>
      </c>
      <c r="AE1322" s="473">
        <v>1.722604828418993E-5</v>
      </c>
      <c r="AF1322" s="473">
        <v>1.1304915758673284E-4</v>
      </c>
      <c r="AG1322" s="473">
        <v>5.4753394190346833E-6</v>
      </c>
      <c r="AH1322" s="473">
        <v>1.2136443478400361E-3</v>
      </c>
      <c r="AI1322" s="473">
        <v>8.2259016394223153E-4</v>
      </c>
      <c r="AJ1322" s="473">
        <v>1.793411988578051E-5</v>
      </c>
      <c r="AK1322" s="473">
        <v>1.644225093635393E-5</v>
      </c>
      <c r="AL1322" s="473">
        <v>1.3286737199582094E-2</v>
      </c>
      <c r="AM1322" s="473">
        <v>1.0312453862997487E-5</v>
      </c>
      <c r="AN1322" s="473">
        <v>3.503010112654382E-5</v>
      </c>
      <c r="AO1322" s="473">
        <v>0</v>
      </c>
      <c r="AP1322" s="473">
        <v>8.5935040094973873E-5</v>
      </c>
      <c r="AQ1322" s="473">
        <v>7.3901868898275781E-5</v>
      </c>
      <c r="AR1322" s="473">
        <v>2.9809170321138211E-5</v>
      </c>
      <c r="AS1322" s="473">
        <v>0</v>
      </c>
      <c r="AT1322" s="474">
        <v>1.7940447878851587E-3</v>
      </c>
      <c r="AU1322" s="472">
        <v>0</v>
      </c>
      <c r="AV1322" s="473">
        <v>0</v>
      </c>
      <c r="AW1322" s="473">
        <v>0</v>
      </c>
      <c r="AX1322" s="473">
        <v>0</v>
      </c>
      <c r="AY1322" s="473">
        <v>0</v>
      </c>
      <c r="AZ1322" s="473">
        <v>0</v>
      </c>
      <c r="BA1322" s="473">
        <v>0</v>
      </c>
      <c r="BB1322" s="473">
        <v>0</v>
      </c>
      <c r="BC1322" s="473">
        <v>0</v>
      </c>
      <c r="BD1322" s="473">
        <v>0</v>
      </c>
      <c r="BE1322" s="473">
        <v>0</v>
      </c>
      <c r="BF1322" s="473">
        <v>0</v>
      </c>
      <c r="BG1322" s="473">
        <v>0</v>
      </c>
      <c r="BH1322" s="473">
        <v>0</v>
      </c>
      <c r="BI1322" s="473">
        <v>0</v>
      </c>
      <c r="BJ1322" s="473">
        <v>0</v>
      </c>
      <c r="BK1322" s="473">
        <v>0</v>
      </c>
      <c r="BL1322" s="473">
        <v>0</v>
      </c>
      <c r="BM1322" s="473">
        <v>0</v>
      </c>
      <c r="BN1322" s="473">
        <v>0</v>
      </c>
      <c r="BO1322" s="473">
        <v>0</v>
      </c>
      <c r="BP1322" s="473">
        <v>0</v>
      </c>
      <c r="BQ1322" s="473">
        <v>0</v>
      </c>
      <c r="BR1322" s="473">
        <v>0</v>
      </c>
      <c r="BS1322" s="473">
        <v>0</v>
      </c>
      <c r="BT1322" s="473">
        <v>0</v>
      </c>
      <c r="BU1322" s="473">
        <v>0</v>
      </c>
      <c r="BV1322" s="473">
        <v>0</v>
      </c>
      <c r="BW1322" s="473">
        <v>0</v>
      </c>
      <c r="BX1322" s="473">
        <v>0</v>
      </c>
      <c r="BY1322" s="473">
        <v>0</v>
      </c>
      <c r="BZ1322" s="473">
        <v>0</v>
      </c>
      <c r="CA1322" s="473">
        <v>0</v>
      </c>
      <c r="CB1322" s="473">
        <v>2.6214741975289329E-7</v>
      </c>
      <c r="CC1322" s="473">
        <v>0</v>
      </c>
      <c r="CD1322" s="473">
        <v>0</v>
      </c>
      <c r="CE1322" s="473">
        <v>0</v>
      </c>
      <c r="CF1322" s="473">
        <v>0</v>
      </c>
      <c r="CG1322" s="473">
        <v>0</v>
      </c>
      <c r="CH1322" s="473">
        <v>0</v>
      </c>
      <c r="CI1322" s="473">
        <v>0</v>
      </c>
      <c r="CJ1322" s="474">
        <v>0</v>
      </c>
    </row>
    <row r="1323" spans="2:88">
      <c r="B1323" s="273"/>
      <c r="C1323" s="569">
        <f t="shared" si="166"/>
        <v>35</v>
      </c>
      <c r="D1323" s="615" t="str">
        <f t="shared" si="166"/>
        <v>他に分類されない会員制団体</v>
      </c>
      <c r="E1323" s="472">
        <v>2.2765756902288746E-4</v>
      </c>
      <c r="F1323" s="473">
        <v>1.2391336641789138E-4</v>
      </c>
      <c r="G1323" s="473">
        <v>6.3104081960227727E-3</v>
      </c>
      <c r="H1323" s="473">
        <v>2.4875076817236714E-3</v>
      </c>
      <c r="I1323" s="473">
        <v>6.8959493758322609E-4</v>
      </c>
      <c r="J1323" s="473">
        <v>6.5043419266617444E-4</v>
      </c>
      <c r="K1323" s="473">
        <v>8.4682757178557774E-4</v>
      </c>
      <c r="L1323" s="473">
        <v>1.4295149618887451E-3</v>
      </c>
      <c r="M1323" s="473">
        <v>1.2357799417915129E-4</v>
      </c>
      <c r="N1323" s="473">
        <v>7.4657247010254211E-4</v>
      </c>
      <c r="O1323" s="473">
        <v>8.7408156605957462E-4</v>
      </c>
      <c r="P1323" s="473">
        <v>6.7998480395666991E-4</v>
      </c>
      <c r="Q1323" s="473">
        <v>3.9627417715821828E-4</v>
      </c>
      <c r="R1323" s="473">
        <v>8.44307156942392E-4</v>
      </c>
      <c r="S1323" s="473">
        <v>3.1614008707692375E-3</v>
      </c>
      <c r="T1323" s="473">
        <v>1.8434403006255676E-3</v>
      </c>
      <c r="U1323" s="473">
        <v>2.7182138219294244E-3</v>
      </c>
      <c r="V1323" s="473">
        <v>7.5351146236663251E-4</v>
      </c>
      <c r="W1323" s="473">
        <v>4.8846894789669813E-4</v>
      </c>
      <c r="X1323" s="473">
        <v>4.2864029819558925E-4</v>
      </c>
      <c r="Y1323" s="473">
        <v>1.8276377397449076E-4</v>
      </c>
      <c r="Z1323" s="473">
        <v>5.8727983132158624E-4</v>
      </c>
      <c r="AA1323" s="473">
        <v>9.2876768139813859E-4</v>
      </c>
      <c r="AB1323" s="473">
        <v>1.2091086771384783E-3</v>
      </c>
      <c r="AC1323" s="473">
        <v>5.7889169627780785E-3</v>
      </c>
      <c r="AD1323" s="473">
        <v>1.5917351463977324E-3</v>
      </c>
      <c r="AE1323" s="473">
        <v>5.0166003472980412E-4</v>
      </c>
      <c r="AF1323" s="473">
        <v>2.8248526882165203E-3</v>
      </c>
      <c r="AG1323" s="473">
        <v>1.4754265467555077E-4</v>
      </c>
      <c r="AH1323" s="473">
        <v>1.0459203030059384E-3</v>
      </c>
      <c r="AI1323" s="473">
        <v>1.0680375400742544E-3</v>
      </c>
      <c r="AJ1323" s="473">
        <v>2.2219145561515695E-6</v>
      </c>
      <c r="AK1323" s="473">
        <v>1.2894730431672974E-3</v>
      </c>
      <c r="AL1323" s="473">
        <v>9.2422214234372561E-4</v>
      </c>
      <c r="AM1323" s="473">
        <v>0</v>
      </c>
      <c r="AN1323" s="473">
        <v>1.5263409147811074E-3</v>
      </c>
      <c r="AO1323" s="473">
        <v>1.2925175426885787E-3</v>
      </c>
      <c r="AP1323" s="473">
        <v>1.142479522800243E-3</v>
      </c>
      <c r="AQ1323" s="473">
        <v>3.4746773806507273E-3</v>
      </c>
      <c r="AR1323" s="473">
        <v>1.0569800819561354E-3</v>
      </c>
      <c r="AS1323" s="473">
        <v>0</v>
      </c>
      <c r="AT1323" s="474">
        <v>3.8944516103292907E-3</v>
      </c>
      <c r="AU1323" s="472">
        <v>1.0897742971743899E-7</v>
      </c>
      <c r="AV1323" s="473">
        <v>1.1601312270285817E-7</v>
      </c>
      <c r="AW1323" s="473">
        <v>7.5159268789442128E-6</v>
      </c>
      <c r="AX1323" s="473">
        <v>2.7483048625194248E-6</v>
      </c>
      <c r="AY1323" s="473">
        <v>8.656161442988286E-7</v>
      </c>
      <c r="AZ1323" s="473">
        <v>6.3269150008386894E-7</v>
      </c>
      <c r="BA1323" s="473">
        <v>9.5412351320924759E-7</v>
      </c>
      <c r="BB1323" s="473">
        <v>1.6465467636585875E-6</v>
      </c>
      <c r="BC1323" s="473">
        <v>1.4824244268284601E-7</v>
      </c>
      <c r="BD1323" s="473">
        <v>5.3288090108740499E-7</v>
      </c>
      <c r="BE1323" s="473">
        <v>8.8869810407583175E-7</v>
      </c>
      <c r="BF1323" s="473">
        <v>6.3533024721096733E-7</v>
      </c>
      <c r="BG1323" s="473">
        <v>3.3952286120934267E-7</v>
      </c>
      <c r="BH1323" s="473">
        <v>7.7164036260844392E-7</v>
      </c>
      <c r="BI1323" s="473">
        <v>2.0003490300910098E-6</v>
      </c>
      <c r="BJ1323" s="473">
        <v>1.6625802478150507E-6</v>
      </c>
      <c r="BK1323" s="473">
        <v>1.3057407482749823E-6</v>
      </c>
      <c r="BL1323" s="473">
        <v>6.4811879052579524E-7</v>
      </c>
      <c r="BM1323" s="473">
        <v>5.8239336399705613E-7</v>
      </c>
      <c r="BN1323" s="473">
        <v>7.4673373062160068E-7</v>
      </c>
      <c r="BO1323" s="473">
        <v>2.0283997805423238E-7</v>
      </c>
      <c r="BP1323" s="473">
        <v>7.5233851412787925E-7</v>
      </c>
      <c r="BQ1323" s="473">
        <v>1.0302088187314171E-6</v>
      </c>
      <c r="BR1323" s="473">
        <v>1.3991094448052366E-6</v>
      </c>
      <c r="BS1323" s="473">
        <v>8.6210534385971186E-6</v>
      </c>
      <c r="BT1323" s="473">
        <v>1.815925042618934E-6</v>
      </c>
      <c r="BU1323" s="473">
        <v>5.3650705674438848E-7</v>
      </c>
      <c r="BV1323" s="473">
        <v>2.7663616946912387E-6</v>
      </c>
      <c r="BW1323" s="473">
        <v>3.0736225243635854E-7</v>
      </c>
      <c r="BX1323" s="473">
        <v>1.4066610342922451E-6</v>
      </c>
      <c r="BY1323" s="473">
        <v>1.2179125411157143E-6</v>
      </c>
      <c r="BZ1323" s="473">
        <v>2.6489500432235582E-9</v>
      </c>
      <c r="CA1323" s="473">
        <v>1.9190736169232172E-6</v>
      </c>
      <c r="CB1323" s="473">
        <v>9.2597508139364346E-7</v>
      </c>
      <c r="CC1323" s="473">
        <v>0</v>
      </c>
      <c r="CD1323" s="473">
        <v>1.885281608518122E-6</v>
      </c>
      <c r="CE1323" s="473">
        <v>1.3995430457976847E-6</v>
      </c>
      <c r="CF1323" s="473">
        <v>1.4380114334532773E-6</v>
      </c>
      <c r="CG1323" s="473">
        <v>7.4879528594701587E-6</v>
      </c>
      <c r="CH1323" s="473">
        <v>1.9738745949530266E-6</v>
      </c>
      <c r="CI1323" s="473">
        <v>0</v>
      </c>
      <c r="CJ1323" s="474">
        <v>4.5330592537299799E-6</v>
      </c>
    </row>
    <row r="1324" spans="2:88">
      <c r="B1324" s="273"/>
      <c r="C1324" s="569">
        <f t="shared" si="166"/>
        <v>36</v>
      </c>
      <c r="D1324" s="615" t="str">
        <f t="shared" si="166"/>
        <v>対事業所サービス</v>
      </c>
      <c r="E1324" s="472">
        <v>1.3843223847175158E-2</v>
      </c>
      <c r="F1324" s="473">
        <v>1.7961670590257047E-2</v>
      </c>
      <c r="G1324" s="473">
        <v>1.2917357001915064E-2</v>
      </c>
      <c r="H1324" s="473">
        <v>8.3051877483527201E-2</v>
      </c>
      <c r="I1324" s="473">
        <v>1.9187863502815278E-2</v>
      </c>
      <c r="J1324" s="473">
        <v>2.676746320794662E-2</v>
      </c>
      <c r="K1324" s="473">
        <v>1.685558279360027E-2</v>
      </c>
      <c r="L1324" s="473">
        <v>2.3506697919516536E-2</v>
      </c>
      <c r="M1324" s="473">
        <v>3.0786124981462934E-3</v>
      </c>
      <c r="N1324" s="473">
        <v>2.6886468998080899E-2</v>
      </c>
      <c r="O1324" s="473">
        <v>4.5509171579744871E-2</v>
      </c>
      <c r="P1324" s="473">
        <v>1.4964873027771041E-2</v>
      </c>
      <c r="Q1324" s="473">
        <v>1.2357476212296424E-2</v>
      </c>
      <c r="R1324" s="473">
        <v>2.3796109952525912E-2</v>
      </c>
      <c r="S1324" s="473">
        <v>2.4733290315055643E-2</v>
      </c>
      <c r="T1324" s="473">
        <v>2.2837752411403373E-2</v>
      </c>
      <c r="U1324" s="473">
        <v>2.7925931359412681E-2</v>
      </c>
      <c r="V1324" s="473">
        <v>3.4335606697820188E-2</v>
      </c>
      <c r="W1324" s="473">
        <v>2.6397334140129521E-2</v>
      </c>
      <c r="X1324" s="473">
        <v>2.6293068436540272E-2</v>
      </c>
      <c r="Y1324" s="473">
        <v>1.7030293766235775E-2</v>
      </c>
      <c r="Z1324" s="473">
        <v>1.8842284319855733E-2</v>
      </c>
      <c r="AA1324" s="473">
        <v>6.2795940713467099E-2</v>
      </c>
      <c r="AB1324" s="473">
        <v>4.7242065092728429E-2</v>
      </c>
      <c r="AC1324" s="473">
        <v>9.3831722772437121E-2</v>
      </c>
      <c r="AD1324" s="473">
        <v>4.4574136555281259E-2</v>
      </c>
      <c r="AE1324" s="473">
        <v>4.7040704298970788E-2</v>
      </c>
      <c r="AF1324" s="473">
        <v>5.82449389162005E-2</v>
      </c>
      <c r="AG1324" s="473">
        <v>8.0648908448063949E-3</v>
      </c>
      <c r="AH1324" s="473">
        <v>2.3941480415972966E-2</v>
      </c>
      <c r="AI1324" s="473">
        <v>7.0084833447603648E-2</v>
      </c>
      <c r="AJ1324" s="473">
        <v>4.7326529835311541E-2</v>
      </c>
      <c r="AK1324" s="473">
        <v>4.5768493493854347E-2</v>
      </c>
      <c r="AL1324" s="473">
        <v>3.1234483282869655E-2</v>
      </c>
      <c r="AM1324" s="473">
        <v>4.4214158998381936E-2</v>
      </c>
      <c r="AN1324" s="473">
        <v>6.6262580363761175E-2</v>
      </c>
      <c r="AO1324" s="473">
        <v>1.8906965131565697E-2</v>
      </c>
      <c r="AP1324" s="473">
        <v>1.6751335697090877E-2</v>
      </c>
      <c r="AQ1324" s="473">
        <v>2.2564097580100525E-2</v>
      </c>
      <c r="AR1324" s="473">
        <v>1.7876490613391582E-2</v>
      </c>
      <c r="AS1324" s="473">
        <v>0</v>
      </c>
      <c r="AT1324" s="474">
        <v>2.3293324441734996E-2</v>
      </c>
      <c r="AU1324" s="472">
        <v>5.524165206454211E-6</v>
      </c>
      <c r="AV1324" s="473">
        <v>5.0599990454529014E-6</v>
      </c>
      <c r="AW1324" s="473">
        <v>5.3012839227575332E-6</v>
      </c>
      <c r="AX1324" s="473">
        <v>2.9197860347258552E-5</v>
      </c>
      <c r="AY1324" s="473">
        <v>9.8107709536116392E-6</v>
      </c>
      <c r="AZ1324" s="473">
        <v>1.0784772552571112E-5</v>
      </c>
      <c r="BA1324" s="473">
        <v>6.7973557276279059E-6</v>
      </c>
      <c r="BB1324" s="473">
        <v>1.2038756808216472E-5</v>
      </c>
      <c r="BC1324" s="473">
        <v>1.2270400795725505E-6</v>
      </c>
      <c r="BD1324" s="473">
        <v>1.1051108572619287E-5</v>
      </c>
      <c r="BE1324" s="473">
        <v>1.7658898629080961E-5</v>
      </c>
      <c r="BF1324" s="473">
        <v>2.9700508860321378E-6</v>
      </c>
      <c r="BG1324" s="473">
        <v>4.2474619961958791E-6</v>
      </c>
      <c r="BH1324" s="473">
        <v>9.249209023912737E-6</v>
      </c>
      <c r="BI1324" s="473">
        <v>1.247977123911293E-5</v>
      </c>
      <c r="BJ1324" s="473">
        <v>1.0880618539155481E-5</v>
      </c>
      <c r="BK1324" s="473">
        <v>1.03660785031949E-5</v>
      </c>
      <c r="BL1324" s="473">
        <v>1.3191428502804926E-5</v>
      </c>
      <c r="BM1324" s="473">
        <v>1.2247598184323333E-5</v>
      </c>
      <c r="BN1324" s="473">
        <v>1.1624252170082375E-5</v>
      </c>
      <c r="BO1324" s="473">
        <v>8.4502681940852283E-6</v>
      </c>
      <c r="BP1324" s="473">
        <v>1.4106275575750694E-5</v>
      </c>
      <c r="BQ1324" s="473">
        <v>3.309214007741582E-5</v>
      </c>
      <c r="BR1324" s="473">
        <v>1.7184021844320234E-5</v>
      </c>
      <c r="BS1324" s="473">
        <v>4.3098022640092464E-5</v>
      </c>
      <c r="BT1324" s="473">
        <v>1.9667358468931168E-5</v>
      </c>
      <c r="BU1324" s="473">
        <v>3.240105470241096E-5</v>
      </c>
      <c r="BV1324" s="473">
        <v>3.7617849749765699E-5</v>
      </c>
      <c r="BW1324" s="473">
        <v>9.4390949867889072E-6</v>
      </c>
      <c r="BX1324" s="473">
        <v>2.1313425545827882E-5</v>
      </c>
      <c r="BY1324" s="473">
        <v>5.5588991472460153E-5</v>
      </c>
      <c r="BZ1324" s="473">
        <v>3.1249992656999932E-5</v>
      </c>
      <c r="CA1324" s="473">
        <v>2.4309570900701388E-5</v>
      </c>
      <c r="CB1324" s="473">
        <v>1.6605955927768696E-5</v>
      </c>
      <c r="CC1324" s="473">
        <v>2.6711166015316005E-5</v>
      </c>
      <c r="CD1324" s="473">
        <v>4.5397279909749566E-5</v>
      </c>
      <c r="CE1324" s="473">
        <v>9.8002419429524238E-6</v>
      </c>
      <c r="CF1324" s="473">
        <v>9.0353821157641613E-6</v>
      </c>
      <c r="CG1324" s="473">
        <v>1.6214420777802491E-5</v>
      </c>
      <c r="CH1324" s="473">
        <v>1.3465106255205168E-5</v>
      </c>
      <c r="CI1324" s="473">
        <v>0</v>
      </c>
      <c r="CJ1324" s="474">
        <v>1.3912564918902281E-5</v>
      </c>
    </row>
    <row r="1325" spans="2:88">
      <c r="B1325" s="273"/>
      <c r="C1325" s="569">
        <f t="shared" si="166"/>
        <v>37</v>
      </c>
      <c r="D1325" s="615" t="str">
        <f t="shared" si="166"/>
        <v>宿泊業</v>
      </c>
      <c r="E1325" s="472">
        <v>0</v>
      </c>
      <c r="F1325" s="473">
        <v>0</v>
      </c>
      <c r="G1325" s="473">
        <v>0</v>
      </c>
      <c r="H1325" s="473">
        <v>0</v>
      </c>
      <c r="I1325" s="473">
        <v>0</v>
      </c>
      <c r="J1325" s="473">
        <v>0</v>
      </c>
      <c r="K1325" s="473">
        <v>0</v>
      </c>
      <c r="L1325" s="473">
        <v>0</v>
      </c>
      <c r="M1325" s="473">
        <v>0</v>
      </c>
      <c r="N1325" s="473">
        <v>0</v>
      </c>
      <c r="O1325" s="473">
        <v>0</v>
      </c>
      <c r="P1325" s="473">
        <v>0</v>
      </c>
      <c r="Q1325" s="473">
        <v>0</v>
      </c>
      <c r="R1325" s="473">
        <v>0</v>
      </c>
      <c r="S1325" s="473">
        <v>0</v>
      </c>
      <c r="T1325" s="473">
        <v>0</v>
      </c>
      <c r="U1325" s="473">
        <v>0</v>
      </c>
      <c r="V1325" s="473">
        <v>0</v>
      </c>
      <c r="W1325" s="473">
        <v>0</v>
      </c>
      <c r="X1325" s="473">
        <v>0</v>
      </c>
      <c r="Y1325" s="473">
        <v>0</v>
      </c>
      <c r="Z1325" s="473">
        <v>0</v>
      </c>
      <c r="AA1325" s="473">
        <v>0</v>
      </c>
      <c r="AB1325" s="473">
        <v>0</v>
      </c>
      <c r="AC1325" s="473">
        <v>0</v>
      </c>
      <c r="AD1325" s="473">
        <v>0</v>
      </c>
      <c r="AE1325" s="473">
        <v>0</v>
      </c>
      <c r="AF1325" s="473">
        <v>0</v>
      </c>
      <c r="AG1325" s="473">
        <v>0</v>
      </c>
      <c r="AH1325" s="473">
        <v>0</v>
      </c>
      <c r="AI1325" s="473">
        <v>0</v>
      </c>
      <c r="AJ1325" s="473">
        <v>0</v>
      </c>
      <c r="AK1325" s="473">
        <v>0</v>
      </c>
      <c r="AL1325" s="473">
        <v>0</v>
      </c>
      <c r="AM1325" s="473">
        <v>0</v>
      </c>
      <c r="AN1325" s="473">
        <v>0</v>
      </c>
      <c r="AO1325" s="473">
        <v>0</v>
      </c>
      <c r="AP1325" s="473">
        <v>0</v>
      </c>
      <c r="AQ1325" s="473">
        <v>0</v>
      </c>
      <c r="AR1325" s="473">
        <v>0</v>
      </c>
      <c r="AS1325" s="473">
        <v>0</v>
      </c>
      <c r="AT1325" s="474">
        <v>0</v>
      </c>
      <c r="AU1325" s="472">
        <v>0</v>
      </c>
      <c r="AV1325" s="473">
        <v>0</v>
      </c>
      <c r="AW1325" s="473">
        <v>0</v>
      </c>
      <c r="AX1325" s="473">
        <v>0</v>
      </c>
      <c r="AY1325" s="473">
        <v>0</v>
      </c>
      <c r="AZ1325" s="473">
        <v>0</v>
      </c>
      <c r="BA1325" s="473">
        <v>0</v>
      </c>
      <c r="BB1325" s="473">
        <v>0</v>
      </c>
      <c r="BC1325" s="473">
        <v>0</v>
      </c>
      <c r="BD1325" s="473">
        <v>0</v>
      </c>
      <c r="BE1325" s="473">
        <v>0</v>
      </c>
      <c r="BF1325" s="473">
        <v>0</v>
      </c>
      <c r="BG1325" s="473">
        <v>0</v>
      </c>
      <c r="BH1325" s="473">
        <v>0</v>
      </c>
      <c r="BI1325" s="473">
        <v>0</v>
      </c>
      <c r="BJ1325" s="473">
        <v>0</v>
      </c>
      <c r="BK1325" s="473">
        <v>0</v>
      </c>
      <c r="BL1325" s="473">
        <v>0</v>
      </c>
      <c r="BM1325" s="473">
        <v>0</v>
      </c>
      <c r="BN1325" s="473">
        <v>0</v>
      </c>
      <c r="BO1325" s="473">
        <v>0</v>
      </c>
      <c r="BP1325" s="473">
        <v>0</v>
      </c>
      <c r="BQ1325" s="473">
        <v>0</v>
      </c>
      <c r="BR1325" s="473">
        <v>0</v>
      </c>
      <c r="BS1325" s="473">
        <v>0</v>
      </c>
      <c r="BT1325" s="473">
        <v>0</v>
      </c>
      <c r="BU1325" s="473">
        <v>0</v>
      </c>
      <c r="BV1325" s="473">
        <v>0</v>
      </c>
      <c r="BW1325" s="473">
        <v>0</v>
      </c>
      <c r="BX1325" s="473">
        <v>0</v>
      </c>
      <c r="BY1325" s="473">
        <v>0</v>
      </c>
      <c r="BZ1325" s="473">
        <v>0</v>
      </c>
      <c r="CA1325" s="473">
        <v>0</v>
      </c>
      <c r="CB1325" s="473">
        <v>0</v>
      </c>
      <c r="CC1325" s="473">
        <v>0</v>
      </c>
      <c r="CD1325" s="473">
        <v>0</v>
      </c>
      <c r="CE1325" s="473">
        <v>0</v>
      </c>
      <c r="CF1325" s="473">
        <v>0</v>
      </c>
      <c r="CG1325" s="473">
        <v>0</v>
      </c>
      <c r="CH1325" s="473">
        <v>0</v>
      </c>
      <c r="CI1325" s="473">
        <v>0</v>
      </c>
      <c r="CJ1325" s="474">
        <v>0</v>
      </c>
    </row>
    <row r="1326" spans="2:88">
      <c r="B1326" s="273"/>
      <c r="C1326" s="569">
        <f t="shared" si="166"/>
        <v>38</v>
      </c>
      <c r="D1326" s="615" t="str">
        <f t="shared" si="166"/>
        <v>飲食サービス</v>
      </c>
      <c r="E1326" s="472">
        <v>0</v>
      </c>
      <c r="F1326" s="473">
        <v>0</v>
      </c>
      <c r="G1326" s="473">
        <v>0</v>
      </c>
      <c r="H1326" s="473">
        <v>0</v>
      </c>
      <c r="I1326" s="473">
        <v>0</v>
      </c>
      <c r="J1326" s="473">
        <v>0</v>
      </c>
      <c r="K1326" s="473">
        <v>0</v>
      </c>
      <c r="L1326" s="473">
        <v>0</v>
      </c>
      <c r="M1326" s="473">
        <v>0</v>
      </c>
      <c r="N1326" s="473">
        <v>0</v>
      </c>
      <c r="O1326" s="473">
        <v>0</v>
      </c>
      <c r="P1326" s="473">
        <v>0</v>
      </c>
      <c r="Q1326" s="473">
        <v>0</v>
      </c>
      <c r="R1326" s="473">
        <v>0</v>
      </c>
      <c r="S1326" s="473">
        <v>0</v>
      </c>
      <c r="T1326" s="473">
        <v>0</v>
      </c>
      <c r="U1326" s="473">
        <v>0</v>
      </c>
      <c r="V1326" s="473">
        <v>0</v>
      </c>
      <c r="W1326" s="473">
        <v>0</v>
      </c>
      <c r="X1326" s="473">
        <v>0</v>
      </c>
      <c r="Y1326" s="473">
        <v>0</v>
      </c>
      <c r="Z1326" s="473">
        <v>0</v>
      </c>
      <c r="AA1326" s="473">
        <v>0</v>
      </c>
      <c r="AB1326" s="473">
        <v>0</v>
      </c>
      <c r="AC1326" s="473">
        <v>0</v>
      </c>
      <c r="AD1326" s="473">
        <v>0</v>
      </c>
      <c r="AE1326" s="473">
        <v>0</v>
      </c>
      <c r="AF1326" s="473">
        <v>0</v>
      </c>
      <c r="AG1326" s="473">
        <v>0</v>
      </c>
      <c r="AH1326" s="473">
        <v>0</v>
      </c>
      <c r="AI1326" s="473">
        <v>0</v>
      </c>
      <c r="AJ1326" s="473">
        <v>0</v>
      </c>
      <c r="AK1326" s="473">
        <v>2.1523938574088664E-3</v>
      </c>
      <c r="AL1326" s="473">
        <v>1.9642013284156836E-3</v>
      </c>
      <c r="AM1326" s="473">
        <v>0</v>
      </c>
      <c r="AN1326" s="473">
        <v>0</v>
      </c>
      <c r="AO1326" s="473">
        <v>1.3981460202210458E-2</v>
      </c>
      <c r="AP1326" s="473">
        <v>6.9269885212671807E-3</v>
      </c>
      <c r="AQ1326" s="473">
        <v>0</v>
      </c>
      <c r="AR1326" s="473">
        <v>0</v>
      </c>
      <c r="AS1326" s="473">
        <v>0</v>
      </c>
      <c r="AT1326" s="474">
        <v>0</v>
      </c>
      <c r="AU1326" s="472">
        <v>0</v>
      </c>
      <c r="AV1326" s="473">
        <v>0</v>
      </c>
      <c r="AW1326" s="473">
        <v>0</v>
      </c>
      <c r="AX1326" s="473">
        <v>0</v>
      </c>
      <c r="AY1326" s="473">
        <v>0</v>
      </c>
      <c r="AZ1326" s="473">
        <v>0</v>
      </c>
      <c r="BA1326" s="473">
        <v>0</v>
      </c>
      <c r="BB1326" s="473">
        <v>0</v>
      </c>
      <c r="BC1326" s="473">
        <v>0</v>
      </c>
      <c r="BD1326" s="473">
        <v>0</v>
      </c>
      <c r="BE1326" s="473">
        <v>0</v>
      </c>
      <c r="BF1326" s="473">
        <v>0</v>
      </c>
      <c r="BG1326" s="473">
        <v>0</v>
      </c>
      <c r="BH1326" s="473">
        <v>0</v>
      </c>
      <c r="BI1326" s="473">
        <v>0</v>
      </c>
      <c r="BJ1326" s="473">
        <v>0</v>
      </c>
      <c r="BK1326" s="473">
        <v>0</v>
      </c>
      <c r="BL1326" s="473">
        <v>0</v>
      </c>
      <c r="BM1326" s="473">
        <v>0</v>
      </c>
      <c r="BN1326" s="473">
        <v>0</v>
      </c>
      <c r="BO1326" s="473">
        <v>0</v>
      </c>
      <c r="BP1326" s="473">
        <v>0</v>
      </c>
      <c r="BQ1326" s="473">
        <v>0</v>
      </c>
      <c r="BR1326" s="473">
        <v>0</v>
      </c>
      <c r="BS1326" s="473">
        <v>0</v>
      </c>
      <c r="BT1326" s="473">
        <v>0</v>
      </c>
      <c r="BU1326" s="473">
        <v>0</v>
      </c>
      <c r="BV1326" s="473">
        <v>0</v>
      </c>
      <c r="BW1326" s="473">
        <v>0</v>
      </c>
      <c r="BX1326" s="473">
        <v>0</v>
      </c>
      <c r="BY1326" s="473">
        <v>0</v>
      </c>
      <c r="BZ1326" s="473">
        <v>0</v>
      </c>
      <c r="CA1326" s="473">
        <v>1.7091970667635548E-7</v>
      </c>
      <c r="CB1326" s="473">
        <v>2.3451090076759511E-7</v>
      </c>
      <c r="CC1326" s="473">
        <v>0</v>
      </c>
      <c r="CD1326" s="473">
        <v>0</v>
      </c>
      <c r="CE1326" s="473">
        <v>1.6305301563578983E-6</v>
      </c>
      <c r="CF1326" s="473">
        <v>7.8541714996261799E-7</v>
      </c>
      <c r="CG1326" s="473">
        <v>0</v>
      </c>
      <c r="CH1326" s="473">
        <v>0</v>
      </c>
      <c r="CI1326" s="473">
        <v>0</v>
      </c>
      <c r="CJ1326" s="474">
        <v>0</v>
      </c>
    </row>
    <row r="1327" spans="2:88">
      <c r="B1327" s="273"/>
      <c r="C1327" s="569">
        <f t="shared" si="166"/>
        <v>39</v>
      </c>
      <c r="D1327" s="615" t="str">
        <f t="shared" si="166"/>
        <v>娯楽サービス</v>
      </c>
      <c r="E1327" s="472">
        <v>0</v>
      </c>
      <c r="F1327" s="473">
        <v>0</v>
      </c>
      <c r="G1327" s="473">
        <v>0</v>
      </c>
      <c r="H1327" s="473">
        <v>0</v>
      </c>
      <c r="I1327" s="473">
        <v>0</v>
      </c>
      <c r="J1327" s="473">
        <v>0</v>
      </c>
      <c r="K1327" s="473">
        <v>0</v>
      </c>
      <c r="L1327" s="473">
        <v>0</v>
      </c>
      <c r="M1327" s="473">
        <v>0</v>
      </c>
      <c r="N1327" s="473">
        <v>0</v>
      </c>
      <c r="O1327" s="473">
        <v>0</v>
      </c>
      <c r="P1327" s="473">
        <v>0</v>
      </c>
      <c r="Q1327" s="473">
        <v>0</v>
      </c>
      <c r="R1327" s="473">
        <v>0</v>
      </c>
      <c r="S1327" s="473">
        <v>0</v>
      </c>
      <c r="T1327" s="473">
        <v>0</v>
      </c>
      <c r="U1327" s="473">
        <v>0</v>
      </c>
      <c r="V1327" s="473">
        <v>0</v>
      </c>
      <c r="W1327" s="473">
        <v>0</v>
      </c>
      <c r="X1327" s="473">
        <v>0</v>
      </c>
      <c r="Y1327" s="473">
        <v>0</v>
      </c>
      <c r="Z1327" s="473">
        <v>0</v>
      </c>
      <c r="AA1327" s="473">
        <v>0</v>
      </c>
      <c r="AB1327" s="473">
        <v>0</v>
      </c>
      <c r="AC1327" s="473">
        <v>0</v>
      </c>
      <c r="AD1327" s="473">
        <v>0</v>
      </c>
      <c r="AE1327" s="473">
        <v>1.8667940729487933E-5</v>
      </c>
      <c r="AF1327" s="473">
        <v>0</v>
      </c>
      <c r="AG1327" s="473">
        <v>0</v>
      </c>
      <c r="AH1327" s="473">
        <v>0</v>
      </c>
      <c r="AI1327" s="473">
        <v>3.523066744558395E-3</v>
      </c>
      <c r="AJ1327" s="473">
        <v>0</v>
      </c>
      <c r="AK1327" s="473">
        <v>6.3574777514214184E-5</v>
      </c>
      <c r="AL1327" s="473">
        <v>0</v>
      </c>
      <c r="AM1327" s="473">
        <v>0</v>
      </c>
      <c r="AN1327" s="473">
        <v>5.9295763856923244E-5</v>
      </c>
      <c r="AO1327" s="473">
        <v>2.0672248907641776E-3</v>
      </c>
      <c r="AP1327" s="473">
        <v>1.3080394425662515E-4</v>
      </c>
      <c r="AQ1327" s="473">
        <v>9.9527586957263801E-3</v>
      </c>
      <c r="AR1327" s="473">
        <v>5.9798890915989964E-4</v>
      </c>
      <c r="AS1327" s="473">
        <v>0</v>
      </c>
      <c r="AT1327" s="474">
        <v>3.3207908068491908E-4</v>
      </c>
      <c r="AU1327" s="472">
        <v>0</v>
      </c>
      <c r="AV1327" s="473">
        <v>0</v>
      </c>
      <c r="AW1327" s="473">
        <v>0</v>
      </c>
      <c r="AX1327" s="473">
        <v>0</v>
      </c>
      <c r="AY1327" s="473">
        <v>0</v>
      </c>
      <c r="AZ1327" s="473">
        <v>0</v>
      </c>
      <c r="BA1327" s="473">
        <v>0</v>
      </c>
      <c r="BB1327" s="473">
        <v>0</v>
      </c>
      <c r="BC1327" s="473">
        <v>0</v>
      </c>
      <c r="BD1327" s="473">
        <v>0</v>
      </c>
      <c r="BE1327" s="473">
        <v>0</v>
      </c>
      <c r="BF1327" s="473">
        <v>0</v>
      </c>
      <c r="BG1327" s="473">
        <v>0</v>
      </c>
      <c r="BH1327" s="473">
        <v>0</v>
      </c>
      <c r="BI1327" s="473">
        <v>0</v>
      </c>
      <c r="BJ1327" s="473">
        <v>0</v>
      </c>
      <c r="BK1327" s="473">
        <v>0</v>
      </c>
      <c r="BL1327" s="473">
        <v>0</v>
      </c>
      <c r="BM1327" s="473">
        <v>0</v>
      </c>
      <c r="BN1327" s="473">
        <v>0</v>
      </c>
      <c r="BO1327" s="473">
        <v>0</v>
      </c>
      <c r="BP1327" s="473">
        <v>6.3924344989917684E-7</v>
      </c>
      <c r="BQ1327" s="473">
        <v>0</v>
      </c>
      <c r="BR1327" s="473">
        <v>0</v>
      </c>
      <c r="BS1327" s="473">
        <v>0</v>
      </c>
      <c r="BT1327" s="473">
        <v>0</v>
      </c>
      <c r="BU1327" s="473">
        <v>3.1310889674714539E-8</v>
      </c>
      <c r="BV1327" s="473">
        <v>0</v>
      </c>
      <c r="BW1327" s="473">
        <v>0</v>
      </c>
      <c r="BX1327" s="473">
        <v>0</v>
      </c>
      <c r="BY1327" s="473">
        <v>1.7338197557713114E-5</v>
      </c>
      <c r="BZ1327" s="473">
        <v>0</v>
      </c>
      <c r="CA1327" s="473">
        <v>1.2774878503135814E-7</v>
      </c>
      <c r="CB1327" s="473">
        <v>0</v>
      </c>
      <c r="CC1327" s="473">
        <v>0</v>
      </c>
      <c r="CD1327" s="473">
        <v>5.1332758966794461E-7</v>
      </c>
      <c r="CE1327" s="473">
        <v>5.1640150351606547E-6</v>
      </c>
      <c r="CF1327" s="473">
        <v>4.5812755675794813E-7</v>
      </c>
      <c r="CG1327" s="473">
        <v>3.7724961733089081E-5</v>
      </c>
      <c r="CH1327" s="473">
        <v>2.0006586183686594E-6</v>
      </c>
      <c r="CI1327" s="473">
        <v>0</v>
      </c>
      <c r="CJ1327" s="474">
        <v>9.0716419322798262E-7</v>
      </c>
    </row>
    <row r="1328" spans="2:88">
      <c r="B1328" s="273"/>
      <c r="C1328" s="569">
        <f t="shared" si="166"/>
        <v>40</v>
      </c>
      <c r="D1328" s="615" t="str">
        <f t="shared" si="166"/>
        <v>その他の対個人サービス</v>
      </c>
      <c r="E1328" s="472">
        <v>1.1910044034026991E-4</v>
      </c>
      <c r="F1328" s="473">
        <v>1.1240235492938152E-4</v>
      </c>
      <c r="G1328" s="473">
        <v>7.1929068588037683E-4</v>
      </c>
      <c r="H1328" s="473">
        <v>1.1023196116128356E-4</v>
      </c>
      <c r="I1328" s="473">
        <v>1.2617218027663981E-4</v>
      </c>
      <c r="J1328" s="473">
        <v>1.2648611086453021E-4</v>
      </c>
      <c r="K1328" s="473">
        <v>8.4263956133422737E-5</v>
      </c>
      <c r="L1328" s="473">
        <v>7.072522298797006E-5</v>
      </c>
      <c r="M1328" s="473">
        <v>1.2032721780585208E-5</v>
      </c>
      <c r="N1328" s="473">
        <v>9.2783512873140871E-5</v>
      </c>
      <c r="O1328" s="473">
        <v>6.7733740660269292E-5</v>
      </c>
      <c r="P1328" s="473">
        <v>5.826241407385255E-5</v>
      </c>
      <c r="Q1328" s="473">
        <v>1.1409481939181565E-4</v>
      </c>
      <c r="R1328" s="473">
        <v>8.1191300274973793E-5</v>
      </c>
      <c r="S1328" s="473">
        <v>9.9287560884628835E-5</v>
      </c>
      <c r="T1328" s="473">
        <v>7.2382565460268601E-5</v>
      </c>
      <c r="U1328" s="473">
        <v>9.3889174817502117E-5</v>
      </c>
      <c r="V1328" s="473">
        <v>1.4833698913521419E-4</v>
      </c>
      <c r="W1328" s="473">
        <v>1.0680950488655556E-4</v>
      </c>
      <c r="X1328" s="473">
        <v>4.7417254064435556E-5</v>
      </c>
      <c r="Y1328" s="473">
        <v>9.4218881489978759E-5</v>
      </c>
      <c r="Z1328" s="473">
        <v>6.0673923400780312E-5</v>
      </c>
      <c r="AA1328" s="473">
        <v>2.5113454516170958E-4</v>
      </c>
      <c r="AB1328" s="473">
        <v>7.7335332568945518E-5</v>
      </c>
      <c r="AC1328" s="473">
        <v>2.5829690180474262E-4</v>
      </c>
      <c r="AD1328" s="473">
        <v>3.1469299611728134E-5</v>
      </c>
      <c r="AE1328" s="473">
        <v>4.0332370299725061E-4</v>
      </c>
      <c r="AF1328" s="473">
        <v>1.5392183338891379E-4</v>
      </c>
      <c r="AG1328" s="473">
        <v>3.2914931480267459E-4</v>
      </c>
      <c r="AH1328" s="473">
        <v>4.9181081867692635E-4</v>
      </c>
      <c r="AI1328" s="473">
        <v>1.0427561696603306E-3</v>
      </c>
      <c r="AJ1328" s="473">
        <v>3.1506738771534657E-4</v>
      </c>
      <c r="AK1328" s="473">
        <v>9.1991573151970591E-4</v>
      </c>
      <c r="AL1328" s="473">
        <v>9.0916576217075461E-3</v>
      </c>
      <c r="AM1328" s="473">
        <v>1.7043864058594836E-3</v>
      </c>
      <c r="AN1328" s="473">
        <v>6.5960492325163101E-4</v>
      </c>
      <c r="AO1328" s="473">
        <v>1.1468949058716199E-2</v>
      </c>
      <c r="AP1328" s="473">
        <v>3.0116993810873796E-3</v>
      </c>
      <c r="AQ1328" s="473">
        <v>1.8495203699285321E-3</v>
      </c>
      <c r="AR1328" s="473">
        <v>8.3102230885106661E-3</v>
      </c>
      <c r="AS1328" s="473">
        <v>0</v>
      </c>
      <c r="AT1328" s="474">
        <v>9.6656112969688908E-4</v>
      </c>
      <c r="AU1328" s="472">
        <v>1.6865700223584257E-8</v>
      </c>
      <c r="AV1328" s="473">
        <v>6.5530057330481023E-9</v>
      </c>
      <c r="AW1328" s="473">
        <v>7.1122899052430028E-8</v>
      </c>
      <c r="AX1328" s="473">
        <v>3.1992478266663766E-8</v>
      </c>
      <c r="AY1328" s="473">
        <v>4.4340647894587167E-8</v>
      </c>
      <c r="AZ1328" s="473">
        <v>4.1392311353741586E-8</v>
      </c>
      <c r="BA1328" s="473">
        <v>2.6083172044513694E-8</v>
      </c>
      <c r="BB1328" s="473">
        <v>2.1618839850758173E-8</v>
      </c>
      <c r="BC1328" s="473">
        <v>3.3837077623691024E-9</v>
      </c>
      <c r="BD1328" s="473">
        <v>2.2760512201531096E-8</v>
      </c>
      <c r="BE1328" s="473">
        <v>6.5850633782562005E-9</v>
      </c>
      <c r="BF1328" s="473">
        <v>1.2753148291331327E-8</v>
      </c>
      <c r="BG1328" s="473">
        <v>1.2515809764589963E-8</v>
      </c>
      <c r="BH1328" s="473">
        <v>2.2005283644943209E-8</v>
      </c>
      <c r="BI1328" s="473">
        <v>2.4455802144689735E-8</v>
      </c>
      <c r="BJ1328" s="473">
        <v>1.5154638017930959E-8</v>
      </c>
      <c r="BK1328" s="473">
        <v>1.4024145317760354E-8</v>
      </c>
      <c r="BL1328" s="473">
        <v>5.1650767290711024E-8</v>
      </c>
      <c r="BM1328" s="473">
        <v>1.8999046649871724E-8</v>
      </c>
      <c r="BN1328" s="473">
        <v>3.0329064156851503E-8</v>
      </c>
      <c r="BO1328" s="473">
        <v>2.3903828980676557E-8</v>
      </c>
      <c r="BP1328" s="473">
        <v>2.6211635643959653E-8</v>
      </c>
      <c r="BQ1328" s="473">
        <v>2.7994810128605084E-8</v>
      </c>
      <c r="BR1328" s="473">
        <v>2.4280062934396713E-8</v>
      </c>
      <c r="BS1328" s="473">
        <v>3.4543000575601802E-8</v>
      </c>
      <c r="BT1328" s="473">
        <v>2.5809354536855421E-8</v>
      </c>
      <c r="BU1328" s="473">
        <v>7.6710759273201468E-8</v>
      </c>
      <c r="BV1328" s="473">
        <v>3.9963241589567667E-8</v>
      </c>
      <c r="BW1328" s="473">
        <v>3.4826028585800819E-8</v>
      </c>
      <c r="BX1328" s="473">
        <v>3.1528296456169805E-7</v>
      </c>
      <c r="BY1328" s="473">
        <v>2.2955990701180045E-7</v>
      </c>
      <c r="BZ1328" s="473">
        <v>7.9174833614455033E-8</v>
      </c>
      <c r="CA1328" s="473">
        <v>1.2700284165454338E-7</v>
      </c>
      <c r="CB1328" s="473">
        <v>5.1257754656065835E-6</v>
      </c>
      <c r="CC1328" s="473">
        <v>1.7904067667400319E-7</v>
      </c>
      <c r="CD1328" s="473">
        <v>1.2636973413466985E-7</v>
      </c>
      <c r="CE1328" s="473">
        <v>5.8074531087319233E-6</v>
      </c>
      <c r="CF1328" s="473">
        <v>1.5083636019398873E-6</v>
      </c>
      <c r="CG1328" s="473">
        <v>2.851435489511437E-7</v>
      </c>
      <c r="CH1328" s="473">
        <v>5.0272409881691084E-6</v>
      </c>
      <c r="CI1328" s="473">
        <v>0</v>
      </c>
      <c r="CJ1328" s="474">
        <v>4.3563502408277423E-7</v>
      </c>
    </row>
    <row r="1329" spans="2:88">
      <c r="B1329" s="273"/>
      <c r="C1329" s="569">
        <f t="shared" ref="C1329:D1330" si="167">C45</f>
        <v>41</v>
      </c>
      <c r="D1329" s="615" t="str">
        <f t="shared" si="167"/>
        <v>事務用品</v>
      </c>
      <c r="E1329" s="472">
        <v>1.0288562012699945E-3</v>
      </c>
      <c r="F1329" s="473">
        <v>2.1000131250820319E-3</v>
      </c>
      <c r="G1329" s="473">
        <v>1.4615324655078339E-3</v>
      </c>
      <c r="H1329" s="473">
        <v>1.6544117647058823E-3</v>
      </c>
      <c r="I1329" s="473">
        <v>9.3789811374457967E-4</v>
      </c>
      <c r="J1329" s="473">
        <v>1.8109523247116252E-3</v>
      </c>
      <c r="K1329" s="473">
        <v>1.2681327518480716E-3</v>
      </c>
      <c r="L1329" s="473">
        <v>7.3013028823812375E-4</v>
      </c>
      <c r="M1329" s="473">
        <v>2.713689044757512E-5</v>
      </c>
      <c r="N1329" s="473">
        <v>3.1950719210689432E-4</v>
      </c>
      <c r="O1329" s="473">
        <v>1.80515492695636E-3</v>
      </c>
      <c r="P1329" s="473">
        <v>6.4022194360711709E-4</v>
      </c>
      <c r="Q1329" s="473">
        <v>7.0878134849421668E-4</v>
      </c>
      <c r="R1329" s="473">
        <v>7.116630873582185E-4</v>
      </c>
      <c r="S1329" s="473">
        <v>1.4266230313757997E-3</v>
      </c>
      <c r="T1329" s="473">
        <v>1.1147297326834385E-3</v>
      </c>
      <c r="U1329" s="473">
        <v>8.5130305585672406E-4</v>
      </c>
      <c r="V1329" s="473">
        <v>1.2705951906769577E-3</v>
      </c>
      <c r="W1329" s="473">
        <v>1.6467381026294282E-3</v>
      </c>
      <c r="X1329" s="473">
        <v>2.2258150248051028E-3</v>
      </c>
      <c r="Y1329" s="473">
        <v>3.728323321548064E-4</v>
      </c>
      <c r="Z1329" s="473">
        <v>1.2749053059464787E-3</v>
      </c>
      <c r="AA1329" s="473">
        <v>1.5339620464828532E-3</v>
      </c>
      <c r="AB1329" s="473">
        <v>5.8501353436717347E-5</v>
      </c>
      <c r="AC1329" s="473">
        <v>1.3527448523623139E-3</v>
      </c>
      <c r="AD1329" s="473">
        <v>4.3151296625518528E-3</v>
      </c>
      <c r="AE1329" s="473">
        <v>2.3947351729271659E-3</v>
      </c>
      <c r="AF1329" s="473">
        <v>4.421427727167266E-3</v>
      </c>
      <c r="AG1329" s="473">
        <v>1.6597939699900628E-4</v>
      </c>
      <c r="AH1329" s="473">
        <v>2.1765066812107991E-3</v>
      </c>
      <c r="AI1329" s="473">
        <v>3.4329642815226322E-3</v>
      </c>
      <c r="AJ1329" s="473">
        <v>3.2101519879878184E-3</v>
      </c>
      <c r="AK1329" s="473">
        <v>5.2367543774476484E-3</v>
      </c>
      <c r="AL1329" s="473">
        <v>3.1799859236035575E-3</v>
      </c>
      <c r="AM1329" s="473">
        <v>6.0776576049887945E-3</v>
      </c>
      <c r="AN1329" s="473">
        <v>2.0002164116404001E-3</v>
      </c>
      <c r="AO1329" s="473">
        <v>3.0907412593214889E-3</v>
      </c>
      <c r="AP1329" s="473">
        <v>1.3402523317788142E-3</v>
      </c>
      <c r="AQ1329" s="473">
        <v>3.5858718105379536E-3</v>
      </c>
      <c r="AR1329" s="473">
        <v>2.95030946563488E-3</v>
      </c>
      <c r="AS1329" s="473">
        <v>0</v>
      </c>
      <c r="AT1329" s="474">
        <v>2.5922502986723171E-4</v>
      </c>
      <c r="AU1329" s="472">
        <v>0</v>
      </c>
      <c r="AV1329" s="473">
        <v>0</v>
      </c>
      <c r="AW1329" s="473">
        <v>0</v>
      </c>
      <c r="AX1329" s="473">
        <v>0</v>
      </c>
      <c r="AY1329" s="473">
        <v>0</v>
      </c>
      <c r="AZ1329" s="473">
        <v>0</v>
      </c>
      <c r="BA1329" s="473">
        <v>0</v>
      </c>
      <c r="BB1329" s="473">
        <v>0</v>
      </c>
      <c r="BC1329" s="473">
        <v>0</v>
      </c>
      <c r="BD1329" s="473">
        <v>0</v>
      </c>
      <c r="BE1329" s="473">
        <v>0</v>
      </c>
      <c r="BF1329" s="473">
        <v>0</v>
      </c>
      <c r="BG1329" s="473">
        <v>0</v>
      </c>
      <c r="BH1329" s="473">
        <v>0</v>
      </c>
      <c r="BI1329" s="473">
        <v>0</v>
      </c>
      <c r="BJ1329" s="473">
        <v>0</v>
      </c>
      <c r="BK1329" s="473">
        <v>0</v>
      </c>
      <c r="BL1329" s="473">
        <v>0</v>
      </c>
      <c r="BM1329" s="473">
        <v>0</v>
      </c>
      <c r="BN1329" s="473">
        <v>0</v>
      </c>
      <c r="BO1329" s="473">
        <v>0</v>
      </c>
      <c r="BP1329" s="473">
        <v>0</v>
      </c>
      <c r="BQ1329" s="473">
        <v>0</v>
      </c>
      <c r="BR1329" s="473">
        <v>0</v>
      </c>
      <c r="BS1329" s="473">
        <v>0</v>
      </c>
      <c r="BT1329" s="473">
        <v>0</v>
      </c>
      <c r="BU1329" s="473">
        <v>0</v>
      </c>
      <c r="BV1329" s="473">
        <v>0</v>
      </c>
      <c r="BW1329" s="473">
        <v>0</v>
      </c>
      <c r="BX1329" s="473">
        <v>0</v>
      </c>
      <c r="BY1329" s="473">
        <v>0</v>
      </c>
      <c r="BZ1329" s="473">
        <v>0</v>
      </c>
      <c r="CA1329" s="473">
        <v>0</v>
      </c>
      <c r="CB1329" s="473">
        <v>0</v>
      </c>
      <c r="CC1329" s="473">
        <v>0</v>
      </c>
      <c r="CD1329" s="473">
        <v>0</v>
      </c>
      <c r="CE1329" s="473">
        <v>0</v>
      </c>
      <c r="CF1329" s="473">
        <v>0</v>
      </c>
      <c r="CG1329" s="473">
        <v>0</v>
      </c>
      <c r="CH1329" s="473">
        <v>0</v>
      </c>
      <c r="CI1329" s="473">
        <v>0</v>
      </c>
      <c r="CJ1329" s="474">
        <v>0</v>
      </c>
    </row>
    <row r="1330" spans="2:88">
      <c r="B1330" s="273"/>
      <c r="C1330" s="569">
        <f t="shared" si="167"/>
        <v>42</v>
      </c>
      <c r="D1330" s="615" t="str">
        <f t="shared" si="167"/>
        <v>分類不明</v>
      </c>
      <c r="E1330" s="475">
        <v>1.5673289524567641E-3</v>
      </c>
      <c r="F1330" s="476">
        <v>3.3381887667869124E-3</v>
      </c>
      <c r="G1330" s="476">
        <v>5.7823297963937948E-3</v>
      </c>
      <c r="H1330" s="476">
        <v>1.2813799399830213E-2</v>
      </c>
      <c r="I1330" s="476">
        <v>6.0325932390588762E-3</v>
      </c>
      <c r="J1330" s="476">
        <v>3.2634499645612584E-3</v>
      </c>
      <c r="K1330" s="476">
        <v>2.3599944524588922E-3</v>
      </c>
      <c r="L1330" s="476">
        <v>9.2087799895350213E-4</v>
      </c>
      <c r="M1330" s="476">
        <v>2.5938530017943073E-4</v>
      </c>
      <c r="N1330" s="476">
        <v>2.6726291761855836E-3</v>
      </c>
      <c r="O1330" s="476">
        <v>8.8308581088109364E-3</v>
      </c>
      <c r="P1330" s="476">
        <v>9.7498097247440841E-3</v>
      </c>
      <c r="Q1330" s="476">
        <v>8.5967544477171618E-3</v>
      </c>
      <c r="R1330" s="476">
        <v>3.4260451834150847E-3</v>
      </c>
      <c r="S1330" s="476">
        <v>7.3103546612805388E-3</v>
      </c>
      <c r="T1330" s="476">
        <v>4.9586231818782352E-3</v>
      </c>
      <c r="U1330" s="476">
        <v>2.780230294639478E-3</v>
      </c>
      <c r="V1330" s="476">
        <v>8.3678096882673669E-4</v>
      </c>
      <c r="W1330" s="476">
        <v>4.3040520295785653E-3</v>
      </c>
      <c r="X1330" s="476">
        <v>3.6613835797300589E-3</v>
      </c>
      <c r="Y1330" s="476">
        <v>7.9060485994720078E-4</v>
      </c>
      <c r="Z1330" s="476">
        <v>1.1197214372580414E-3</v>
      </c>
      <c r="AA1330" s="476">
        <v>1.2213006852969889E-2</v>
      </c>
      <c r="AB1330" s="476">
        <v>2.2206848710286356E-3</v>
      </c>
      <c r="AC1330" s="476">
        <v>7.2904877189232491E-3</v>
      </c>
      <c r="AD1330" s="476">
        <v>1.9191821125290508E-2</v>
      </c>
      <c r="AE1330" s="476">
        <v>5.0290705529273541E-3</v>
      </c>
      <c r="AF1330" s="476">
        <v>4.591731435387319E-3</v>
      </c>
      <c r="AG1330" s="476">
        <v>5.5331833917101269E-4</v>
      </c>
      <c r="AH1330" s="476">
        <v>6.8924733672787158E-3</v>
      </c>
      <c r="AI1330" s="476">
        <v>2.4199825361782578E-3</v>
      </c>
      <c r="AJ1330" s="476">
        <v>6.6065174974696097E-4</v>
      </c>
      <c r="AK1330" s="476">
        <v>9.4228213257187866E-3</v>
      </c>
      <c r="AL1330" s="476">
        <v>3.3943048994711121E-3</v>
      </c>
      <c r="AM1330" s="476">
        <v>3.6484458501140089E-3</v>
      </c>
      <c r="AN1330" s="476">
        <v>2.5047435061092554E-3</v>
      </c>
      <c r="AO1330" s="476">
        <v>1.5631889236775581E-3</v>
      </c>
      <c r="AP1330" s="476">
        <v>1.5248068275857162E-3</v>
      </c>
      <c r="AQ1330" s="476">
        <v>8.7015508530473697E-4</v>
      </c>
      <c r="AR1330" s="476">
        <v>5.3792224550223795E-3</v>
      </c>
      <c r="AS1330" s="476">
        <v>4.4480172893848053E-4</v>
      </c>
      <c r="AT1330" s="477">
        <v>0</v>
      </c>
      <c r="AU1330" s="475">
        <v>1.8579834058865975E-5</v>
      </c>
      <c r="AV1330" s="476">
        <v>1.8363972910036507E-5</v>
      </c>
      <c r="AW1330" s="476">
        <v>4.6914035292557009E-5</v>
      </c>
      <c r="AX1330" s="476">
        <v>6.8272324162639778E-5</v>
      </c>
      <c r="AY1330" s="476">
        <v>3.3384940806821145E-5</v>
      </c>
      <c r="AZ1330" s="476">
        <v>1.4827196809280109E-5</v>
      </c>
      <c r="BA1330" s="476">
        <v>1.675719623217365E-5</v>
      </c>
      <c r="BB1330" s="476">
        <v>7.9668638723591599E-6</v>
      </c>
      <c r="BC1330" s="476">
        <v>1.9918033199221982E-6</v>
      </c>
      <c r="BD1330" s="476">
        <v>1.2061378551114859E-5</v>
      </c>
      <c r="BE1330" s="476">
        <v>4.296320083121301E-5</v>
      </c>
      <c r="BF1330" s="476">
        <v>1.9326165755013892E-5</v>
      </c>
      <c r="BG1330" s="476">
        <v>2.6430764386452707E-5</v>
      </c>
      <c r="BH1330" s="476">
        <v>2.1005158535287718E-5</v>
      </c>
      <c r="BI1330" s="476">
        <v>4.042467593157264E-5</v>
      </c>
      <c r="BJ1330" s="476">
        <v>3.226222397747098E-5</v>
      </c>
      <c r="BK1330" s="476">
        <v>1.3874534336193743E-5</v>
      </c>
      <c r="BL1330" s="476">
        <v>3.7578447681719735E-6</v>
      </c>
      <c r="BM1330" s="476">
        <v>1.2728939006962449E-5</v>
      </c>
      <c r="BN1330" s="476">
        <v>7.2495402879013446E-6</v>
      </c>
      <c r="BO1330" s="476">
        <v>9.3346734848182437E-6</v>
      </c>
      <c r="BP1330" s="476">
        <v>1.1127691520975353E-5</v>
      </c>
      <c r="BQ1330" s="476">
        <v>7.8014591442693366E-5</v>
      </c>
      <c r="BR1330" s="476">
        <v>1.592859400874534E-5</v>
      </c>
      <c r="BS1330" s="476">
        <v>5.0356047453050838E-5</v>
      </c>
      <c r="BT1330" s="476">
        <v>1.1823026626360719E-4</v>
      </c>
      <c r="BU1330" s="476">
        <v>3.8093290879006458E-5</v>
      </c>
      <c r="BV1330" s="476">
        <v>2.6050074569608039E-5</v>
      </c>
      <c r="BW1330" s="476">
        <v>9.7641650399171998E-6</v>
      </c>
      <c r="BX1330" s="476">
        <v>5.6086471723679417E-5</v>
      </c>
      <c r="BY1330" s="476">
        <v>1.4785526196024668E-5</v>
      </c>
      <c r="BZ1330" s="476">
        <v>5.2431970367798699E-6</v>
      </c>
      <c r="CA1330" s="476">
        <v>5.415062678047047E-5</v>
      </c>
      <c r="CB1330" s="476">
        <v>2.1841177564448184E-5</v>
      </c>
      <c r="CC1330" s="476">
        <v>2.5749485187106092E-5</v>
      </c>
      <c r="CD1330" s="476">
        <v>1.7055477063477605E-5</v>
      </c>
      <c r="CE1330" s="476">
        <v>1.0089009674809246E-5</v>
      </c>
      <c r="CF1330" s="476">
        <v>9.0512428136530209E-6</v>
      </c>
      <c r="CG1330" s="476">
        <v>6.405667369320331E-6</v>
      </c>
      <c r="CH1330" s="476">
        <v>3.8914513664636149E-5</v>
      </c>
      <c r="CI1330" s="476">
        <v>2.7898496271454276E-6</v>
      </c>
      <c r="CJ1330" s="477">
        <v>0</v>
      </c>
    </row>
    <row r="1331" spans="2:88">
      <c r="B1331" s="278" t="s">
        <v>70</v>
      </c>
      <c r="C1331" s="568">
        <f t="shared" ref="C1331:D1350" si="168">C5</f>
        <v>1</v>
      </c>
      <c r="D1331" s="614" t="str">
        <f t="shared" si="168"/>
        <v>農業</v>
      </c>
      <c r="E1331" s="469">
        <v>2.9157968792246653E-2</v>
      </c>
      <c r="F1331" s="470">
        <v>2.6121455671729391E-4</v>
      </c>
      <c r="G1331" s="470">
        <v>0</v>
      </c>
      <c r="H1331" s="470">
        <v>0</v>
      </c>
      <c r="I1331" s="470">
        <v>4.6650376832030667E-2</v>
      </c>
      <c r="J1331" s="470">
        <v>6.6391952917991826E-3</v>
      </c>
      <c r="K1331" s="470">
        <v>5.4170005960643801E-5</v>
      </c>
      <c r="L1331" s="470">
        <v>2.1196965342492417E-4</v>
      </c>
      <c r="M1331" s="470">
        <v>0</v>
      </c>
      <c r="N1331" s="470">
        <v>9.6138879122900974E-3</v>
      </c>
      <c r="O1331" s="470">
        <v>8.148183040446519E-5</v>
      </c>
      <c r="P1331" s="470">
        <v>0</v>
      </c>
      <c r="Q1331" s="470">
        <v>2.3009985912577821E-5</v>
      </c>
      <c r="R1331" s="470">
        <v>0</v>
      </c>
      <c r="S1331" s="470">
        <v>0</v>
      </c>
      <c r="T1331" s="470">
        <v>0</v>
      </c>
      <c r="U1331" s="470">
        <v>0</v>
      </c>
      <c r="V1331" s="470">
        <v>0</v>
      </c>
      <c r="W1331" s="470">
        <v>0</v>
      </c>
      <c r="X1331" s="470">
        <v>0</v>
      </c>
      <c r="Y1331" s="470">
        <v>0</v>
      </c>
      <c r="Z1331" s="470">
        <v>6.978949711067534E-4</v>
      </c>
      <c r="AA1331" s="470">
        <v>4.8997488361736624E-4</v>
      </c>
      <c r="AB1331" s="470">
        <v>0</v>
      </c>
      <c r="AC1331" s="470">
        <v>0</v>
      </c>
      <c r="AD1331" s="470">
        <v>0</v>
      </c>
      <c r="AE1331" s="470">
        <v>6.4308668445845206E-5</v>
      </c>
      <c r="AF1331" s="470">
        <v>0</v>
      </c>
      <c r="AG1331" s="470">
        <v>2.1450074772953787E-6</v>
      </c>
      <c r="AH1331" s="470">
        <v>0</v>
      </c>
      <c r="AI1331" s="470">
        <v>0</v>
      </c>
      <c r="AJ1331" s="470">
        <v>1.001006563392424E-5</v>
      </c>
      <c r="AK1331" s="470">
        <v>8.0016318675098892E-4</v>
      </c>
      <c r="AL1331" s="470">
        <v>8.5470755729713554E-4</v>
      </c>
      <c r="AM1331" s="470">
        <v>5.9145384471096549E-4</v>
      </c>
      <c r="AN1331" s="470">
        <v>1.2667678970065573E-6</v>
      </c>
      <c r="AO1331" s="470">
        <v>4.4931943281929596E-3</v>
      </c>
      <c r="AP1331" s="470">
        <v>1.0722059768579947E-2</v>
      </c>
      <c r="AQ1331" s="470">
        <v>5.7419802621636159E-4</v>
      </c>
      <c r="AR1331" s="470">
        <v>1.3939061710694694E-3</v>
      </c>
      <c r="AS1331" s="470">
        <v>0</v>
      </c>
      <c r="AT1331" s="471">
        <v>0</v>
      </c>
      <c r="AU1331" s="478">
        <v>0.13291187101776814</v>
      </c>
      <c r="AV1331" s="479">
        <v>2.3106060145979389E-3</v>
      </c>
      <c r="AW1331" s="479">
        <v>0</v>
      </c>
      <c r="AX1331" s="479">
        <v>0</v>
      </c>
      <c r="AY1331" s="479">
        <v>0.1668037578488803</v>
      </c>
      <c r="AZ1331" s="479">
        <v>8.0184976332411395E-3</v>
      </c>
      <c r="BA1331" s="479">
        <v>2.7933220991336618E-4</v>
      </c>
      <c r="BB1331" s="479">
        <v>1.2670180267268655E-3</v>
      </c>
      <c r="BC1331" s="479">
        <v>0</v>
      </c>
      <c r="BD1331" s="479">
        <v>1.0498215341844268E-2</v>
      </c>
      <c r="BE1331" s="479">
        <v>1.4334460989046715E-4</v>
      </c>
      <c r="BF1331" s="479">
        <v>0</v>
      </c>
      <c r="BG1331" s="479">
        <v>1.1019330464064107E-5</v>
      </c>
      <c r="BH1331" s="479">
        <v>0</v>
      </c>
      <c r="BI1331" s="479">
        <v>0</v>
      </c>
      <c r="BJ1331" s="479">
        <v>0</v>
      </c>
      <c r="BK1331" s="479">
        <v>0</v>
      </c>
      <c r="BL1331" s="479">
        <v>0</v>
      </c>
      <c r="BM1331" s="479">
        <v>0</v>
      </c>
      <c r="BN1331" s="479">
        <v>0</v>
      </c>
      <c r="BO1331" s="479">
        <v>0</v>
      </c>
      <c r="BP1331" s="479">
        <v>1.9545227024304521E-3</v>
      </c>
      <c r="BQ1331" s="479">
        <v>9.9715035476495182E-4</v>
      </c>
      <c r="BR1331" s="479">
        <v>0</v>
      </c>
      <c r="BS1331" s="479">
        <v>0</v>
      </c>
      <c r="BT1331" s="479">
        <v>0</v>
      </c>
      <c r="BU1331" s="479">
        <v>1.1798938506043941E-4</v>
      </c>
      <c r="BV1331" s="479">
        <v>0</v>
      </c>
      <c r="BW1331" s="479">
        <v>2.1976716406508489E-6</v>
      </c>
      <c r="BX1331" s="479">
        <v>4.5683149202958361E-5</v>
      </c>
      <c r="BY1331" s="479">
        <v>0</v>
      </c>
      <c r="BZ1331" s="479">
        <v>3.3273608759372086E-5</v>
      </c>
      <c r="CA1331" s="479">
        <v>2.0131558390647721E-3</v>
      </c>
      <c r="CB1331" s="479">
        <v>2.2712195902703835E-3</v>
      </c>
      <c r="CC1331" s="479">
        <v>2.0821420636616887E-3</v>
      </c>
      <c r="CD1331" s="479">
        <v>1.160774046390434E-5</v>
      </c>
      <c r="CE1331" s="479">
        <v>1.2851119630800985E-2</v>
      </c>
      <c r="CF1331" s="479">
        <v>2.9141921879617207E-2</v>
      </c>
      <c r="CG1331" s="479">
        <v>4.2185223268967637E-3</v>
      </c>
      <c r="CH1331" s="479">
        <v>3.4994223953710062E-3</v>
      </c>
      <c r="CI1331" s="479">
        <v>0</v>
      </c>
      <c r="CJ1331" s="480">
        <v>0</v>
      </c>
    </row>
    <row r="1332" spans="2:88">
      <c r="B1332" s="280"/>
      <c r="C1332" s="569">
        <f t="shared" si="168"/>
        <v>2</v>
      </c>
      <c r="D1332" s="615" t="str">
        <f t="shared" si="168"/>
        <v>林業</v>
      </c>
      <c r="E1332" s="472">
        <v>1.2794761103702894E-5</v>
      </c>
      <c r="F1332" s="473">
        <v>3.0711910441004932E-2</v>
      </c>
      <c r="G1332" s="473">
        <v>3.6189406820425541E-5</v>
      </c>
      <c r="H1332" s="473">
        <v>0</v>
      </c>
      <c r="I1332" s="473">
        <v>1.046242585402984E-4</v>
      </c>
      <c r="J1332" s="473">
        <v>0</v>
      </c>
      <c r="K1332" s="473">
        <v>9.3118594154679782E-3</v>
      </c>
      <c r="L1332" s="473">
        <v>3.8350615059545216E-5</v>
      </c>
      <c r="M1332" s="473">
        <v>0</v>
      </c>
      <c r="N1332" s="473">
        <v>0</v>
      </c>
      <c r="O1332" s="473">
        <v>0</v>
      </c>
      <c r="P1332" s="473">
        <v>0</v>
      </c>
      <c r="Q1332" s="473">
        <v>0</v>
      </c>
      <c r="R1332" s="473">
        <v>0</v>
      </c>
      <c r="S1332" s="473">
        <v>0</v>
      </c>
      <c r="T1332" s="473">
        <v>0</v>
      </c>
      <c r="U1332" s="473">
        <v>0</v>
      </c>
      <c r="V1332" s="473">
        <v>0</v>
      </c>
      <c r="W1332" s="473">
        <v>0</v>
      </c>
      <c r="X1332" s="473">
        <v>0</v>
      </c>
      <c r="Y1332" s="473">
        <v>1.118916101697524E-7</v>
      </c>
      <c r="Z1332" s="473">
        <v>6.2090820783054367E-5</v>
      </c>
      <c r="AA1332" s="473">
        <v>7.7355874683685999E-6</v>
      </c>
      <c r="AB1332" s="473">
        <v>0</v>
      </c>
      <c r="AC1332" s="473">
        <v>0</v>
      </c>
      <c r="AD1332" s="473">
        <v>0</v>
      </c>
      <c r="AE1332" s="473">
        <v>0</v>
      </c>
      <c r="AF1332" s="473">
        <v>0</v>
      </c>
      <c r="AG1332" s="473">
        <v>0</v>
      </c>
      <c r="AH1332" s="473">
        <v>0</v>
      </c>
      <c r="AI1332" s="473">
        <v>0</v>
      </c>
      <c r="AJ1332" s="473">
        <v>1.2487555788642066E-6</v>
      </c>
      <c r="AK1332" s="473">
        <v>1.7173147650922714E-5</v>
      </c>
      <c r="AL1332" s="473">
        <v>1.4994419229978261E-5</v>
      </c>
      <c r="AM1332" s="473">
        <v>0</v>
      </c>
      <c r="AN1332" s="473">
        <v>0</v>
      </c>
      <c r="AO1332" s="473">
        <v>2.5589721260909379E-4</v>
      </c>
      <c r="AP1332" s="473">
        <v>5.1160381170519689E-4</v>
      </c>
      <c r="AQ1332" s="473">
        <v>0</v>
      </c>
      <c r="AR1332" s="473">
        <v>1.8680554819093189E-5</v>
      </c>
      <c r="AS1332" s="473">
        <v>0</v>
      </c>
      <c r="AT1332" s="474">
        <v>0</v>
      </c>
      <c r="AU1332" s="481">
        <v>1.5571646635838309E-4</v>
      </c>
      <c r="AV1332" s="482">
        <v>0.12705098467812345</v>
      </c>
      <c r="AW1332" s="482">
        <v>1.5770961604741853E-4</v>
      </c>
      <c r="AX1332" s="482">
        <v>7.5714683479125713E-5</v>
      </c>
      <c r="AY1332" s="482">
        <v>3.6019966604956664E-4</v>
      </c>
      <c r="AZ1332" s="482">
        <v>8.7639397277042137E-6</v>
      </c>
      <c r="BA1332" s="482">
        <v>2.9956372203560504E-2</v>
      </c>
      <c r="BB1332" s="482">
        <v>2.1024093229269228E-4</v>
      </c>
      <c r="BC1332" s="482">
        <v>0</v>
      </c>
      <c r="BD1332" s="482">
        <v>0</v>
      </c>
      <c r="BE1332" s="482">
        <v>1.6395679247207545E-7</v>
      </c>
      <c r="BF1332" s="482">
        <v>7.3304756434055041E-8</v>
      </c>
      <c r="BG1332" s="482">
        <v>0</v>
      </c>
      <c r="BH1332" s="482">
        <v>0</v>
      </c>
      <c r="BI1332" s="482">
        <v>0</v>
      </c>
      <c r="BJ1332" s="482">
        <v>0</v>
      </c>
      <c r="BK1332" s="482">
        <v>0</v>
      </c>
      <c r="BL1332" s="482">
        <v>0</v>
      </c>
      <c r="BM1332" s="482">
        <v>0</v>
      </c>
      <c r="BN1332" s="482">
        <v>0</v>
      </c>
      <c r="BO1332" s="482">
        <v>2.4511180548120692E-7</v>
      </c>
      <c r="BP1332" s="482">
        <v>2.867217816178518E-4</v>
      </c>
      <c r="BQ1332" s="482">
        <v>3.9662368731681386E-5</v>
      </c>
      <c r="BR1332" s="482">
        <v>0</v>
      </c>
      <c r="BS1332" s="482">
        <v>0</v>
      </c>
      <c r="BT1332" s="482">
        <v>0</v>
      </c>
      <c r="BU1332" s="482">
        <v>0</v>
      </c>
      <c r="BV1332" s="482">
        <v>0</v>
      </c>
      <c r="BW1332" s="482">
        <v>0</v>
      </c>
      <c r="BX1332" s="482">
        <v>0</v>
      </c>
      <c r="BY1332" s="482">
        <v>0</v>
      </c>
      <c r="BZ1332" s="482">
        <v>3.9403466175256206E-6</v>
      </c>
      <c r="CA1332" s="482">
        <v>4.5280259758227494E-5</v>
      </c>
      <c r="CB1332" s="482">
        <v>6.086623259076354E-5</v>
      </c>
      <c r="CC1332" s="482">
        <v>0</v>
      </c>
      <c r="CD1332" s="482">
        <v>0</v>
      </c>
      <c r="CE1332" s="482">
        <v>1.0364599820535717E-3</v>
      </c>
      <c r="CF1332" s="482">
        <v>1.8712513021660725E-3</v>
      </c>
      <c r="CG1332" s="482">
        <v>0</v>
      </c>
      <c r="CH1332" s="482">
        <v>7.2811775295948363E-5</v>
      </c>
      <c r="CI1332" s="482">
        <v>0</v>
      </c>
      <c r="CJ1332" s="483">
        <v>0</v>
      </c>
    </row>
    <row r="1333" spans="2:88">
      <c r="B1333" s="280"/>
      <c r="C1333" s="569">
        <f t="shared" si="168"/>
        <v>3</v>
      </c>
      <c r="D1333" s="615" t="str">
        <f t="shared" si="168"/>
        <v>漁業</v>
      </c>
      <c r="E1333" s="472">
        <v>0</v>
      </c>
      <c r="F1333" s="473">
        <v>0</v>
      </c>
      <c r="G1333" s="473">
        <v>1.555820047128801E-2</v>
      </c>
      <c r="H1333" s="473">
        <v>0</v>
      </c>
      <c r="I1333" s="473">
        <v>4.4475620906248368E-2</v>
      </c>
      <c r="J1333" s="473">
        <v>0</v>
      </c>
      <c r="K1333" s="473">
        <v>0</v>
      </c>
      <c r="L1333" s="473">
        <v>6.722073725819932E-6</v>
      </c>
      <c r="M1333" s="473">
        <v>0</v>
      </c>
      <c r="N1333" s="473">
        <v>0</v>
      </c>
      <c r="O1333" s="473">
        <v>0</v>
      </c>
      <c r="P1333" s="473">
        <v>0</v>
      </c>
      <c r="Q1333" s="473">
        <v>0</v>
      </c>
      <c r="R1333" s="473">
        <v>0</v>
      </c>
      <c r="S1333" s="473">
        <v>0</v>
      </c>
      <c r="T1333" s="473">
        <v>0</v>
      </c>
      <c r="U1333" s="473">
        <v>0</v>
      </c>
      <c r="V1333" s="473">
        <v>0</v>
      </c>
      <c r="W1333" s="473">
        <v>0</v>
      </c>
      <c r="X1333" s="473">
        <v>0</v>
      </c>
      <c r="Y1333" s="473">
        <v>0</v>
      </c>
      <c r="Z1333" s="473">
        <v>8.1526274595267664E-3</v>
      </c>
      <c r="AA1333" s="473">
        <v>0</v>
      </c>
      <c r="AB1333" s="473">
        <v>0</v>
      </c>
      <c r="AC1333" s="473">
        <v>0</v>
      </c>
      <c r="AD1333" s="473">
        <v>0</v>
      </c>
      <c r="AE1333" s="473">
        <v>0</v>
      </c>
      <c r="AF1333" s="473">
        <v>0</v>
      </c>
      <c r="AG1333" s="473">
        <v>0</v>
      </c>
      <c r="AH1333" s="473">
        <v>0</v>
      </c>
      <c r="AI1333" s="473">
        <v>0</v>
      </c>
      <c r="AJ1333" s="473">
        <v>3.4184086866684679E-6</v>
      </c>
      <c r="AK1333" s="473">
        <v>3.3429810164273248E-5</v>
      </c>
      <c r="AL1333" s="473">
        <v>2.5505627422125034E-4</v>
      </c>
      <c r="AM1333" s="473">
        <v>0</v>
      </c>
      <c r="AN1333" s="473">
        <v>0</v>
      </c>
      <c r="AO1333" s="473">
        <v>1.7223920398183662E-3</v>
      </c>
      <c r="AP1333" s="473">
        <v>3.1903222135469264E-3</v>
      </c>
      <c r="AQ1333" s="473">
        <v>3.5215944831951486E-6</v>
      </c>
      <c r="AR1333" s="473">
        <v>1.3977480994114644E-4</v>
      </c>
      <c r="AS1333" s="473">
        <v>0</v>
      </c>
      <c r="AT1333" s="474">
        <v>0</v>
      </c>
      <c r="AU1333" s="481">
        <v>0</v>
      </c>
      <c r="AV1333" s="482">
        <v>0</v>
      </c>
      <c r="AW1333" s="482">
        <v>3.9865275787911249E-2</v>
      </c>
      <c r="AX1333" s="482">
        <v>0</v>
      </c>
      <c r="AY1333" s="482">
        <v>2.6682457396812111E-2</v>
      </c>
      <c r="AZ1333" s="482">
        <v>8.373229719115449E-7</v>
      </c>
      <c r="BA1333" s="482">
        <v>0</v>
      </c>
      <c r="BB1333" s="482">
        <v>3.7099150467749451E-5</v>
      </c>
      <c r="BC1333" s="482">
        <v>0</v>
      </c>
      <c r="BD1333" s="482">
        <v>0</v>
      </c>
      <c r="BE1333" s="482">
        <v>0</v>
      </c>
      <c r="BF1333" s="482">
        <v>0</v>
      </c>
      <c r="BG1333" s="482">
        <v>0</v>
      </c>
      <c r="BH1333" s="482">
        <v>0</v>
      </c>
      <c r="BI1333" s="482">
        <v>0</v>
      </c>
      <c r="BJ1333" s="482">
        <v>0</v>
      </c>
      <c r="BK1333" s="482">
        <v>0</v>
      </c>
      <c r="BL1333" s="482">
        <v>0</v>
      </c>
      <c r="BM1333" s="482">
        <v>0</v>
      </c>
      <c r="BN1333" s="482">
        <v>0</v>
      </c>
      <c r="BO1333" s="482">
        <v>0</v>
      </c>
      <c r="BP1333" s="482">
        <v>4.5632757107191254E-3</v>
      </c>
      <c r="BQ1333" s="482">
        <v>0</v>
      </c>
      <c r="BR1333" s="482">
        <v>0</v>
      </c>
      <c r="BS1333" s="482">
        <v>0</v>
      </c>
      <c r="BT1333" s="482">
        <v>0</v>
      </c>
      <c r="BU1333" s="482">
        <v>0</v>
      </c>
      <c r="BV1333" s="482">
        <v>0</v>
      </c>
      <c r="BW1333" s="482">
        <v>0</v>
      </c>
      <c r="BX1333" s="482">
        <v>4.663021006891278E-6</v>
      </c>
      <c r="BY1333" s="482">
        <v>0</v>
      </c>
      <c r="BZ1333" s="482">
        <v>6.1238792415948987E-6</v>
      </c>
      <c r="CA1333" s="482">
        <v>4.844797896267074E-5</v>
      </c>
      <c r="CB1333" s="482">
        <v>5.3004269278177562E-4</v>
      </c>
      <c r="CC1333" s="482">
        <v>0</v>
      </c>
      <c r="CD1333" s="482">
        <v>0</v>
      </c>
      <c r="CE1333" s="482">
        <v>3.8295023764496386E-3</v>
      </c>
      <c r="CF1333" s="482">
        <v>6.5352141261520976E-3</v>
      </c>
      <c r="CG1333" s="482">
        <v>2.9076569828118794E-5</v>
      </c>
      <c r="CH1333" s="482">
        <v>2.535463539670138E-4</v>
      </c>
      <c r="CI1333" s="482">
        <v>0</v>
      </c>
      <c r="CJ1333" s="483">
        <v>0</v>
      </c>
    </row>
    <row r="1334" spans="2:88">
      <c r="B1334" s="280"/>
      <c r="C1334" s="569">
        <f t="shared" si="168"/>
        <v>4</v>
      </c>
      <c r="D1334" s="615" t="str">
        <f t="shared" si="168"/>
        <v>鉱業</v>
      </c>
      <c r="E1334" s="472">
        <v>8.0005584751473801E-7</v>
      </c>
      <c r="F1334" s="473">
        <v>1.8541283846319473E-5</v>
      </c>
      <c r="G1334" s="473">
        <v>0</v>
      </c>
      <c r="H1334" s="473">
        <v>3.1161626829067951E-4</v>
      </c>
      <c r="I1334" s="473">
        <v>2.6579712858144273E-5</v>
      </c>
      <c r="J1334" s="473">
        <v>1.9592722331661852E-5</v>
      </c>
      <c r="K1334" s="473">
        <v>4.9922501357317953E-4</v>
      </c>
      <c r="L1334" s="473">
        <v>8.7196821685601002E-4</v>
      </c>
      <c r="M1334" s="473">
        <v>6.0151627115971239E-2</v>
      </c>
      <c r="N1334" s="473">
        <v>2.1670925519671865E-5</v>
      </c>
      <c r="O1334" s="473">
        <v>8.56744893043054E-3</v>
      </c>
      <c r="P1334" s="473">
        <v>4.0425719809508731E-5</v>
      </c>
      <c r="Q1334" s="473">
        <v>2.5865209407118159E-3</v>
      </c>
      <c r="R1334" s="473">
        <v>2.9451818853909822E-5</v>
      </c>
      <c r="S1334" s="473">
        <v>5.9482738059724455E-6</v>
      </c>
      <c r="T1334" s="473">
        <v>5.3567655009529458E-6</v>
      </c>
      <c r="U1334" s="473">
        <v>5.672651553030079E-7</v>
      </c>
      <c r="V1334" s="473">
        <v>1.0173343749517863E-5</v>
      </c>
      <c r="W1334" s="473">
        <v>3.1964722049297836E-6</v>
      </c>
      <c r="X1334" s="473">
        <v>1.1022208095910321E-6</v>
      </c>
      <c r="Y1334" s="473">
        <v>9.5713179503004166E-6</v>
      </c>
      <c r="Z1334" s="473">
        <v>1.0302409142662866E-3</v>
      </c>
      <c r="AA1334" s="473">
        <v>1.1229035160060005E-3</v>
      </c>
      <c r="AB1334" s="473">
        <v>2.4979970255668515E-2</v>
      </c>
      <c r="AC1334" s="473">
        <v>0</v>
      </c>
      <c r="AD1334" s="473">
        <v>0</v>
      </c>
      <c r="AE1334" s="473">
        <v>2.3824072052521065E-7</v>
      </c>
      <c r="AF1334" s="473">
        <v>0</v>
      </c>
      <c r="AG1334" s="473">
        <v>0</v>
      </c>
      <c r="AH1334" s="473">
        <v>3.3929284152341337E-7</v>
      </c>
      <c r="AI1334" s="473">
        <v>0</v>
      </c>
      <c r="AJ1334" s="473">
        <v>6.6493469847215602E-7</v>
      </c>
      <c r="AK1334" s="473">
        <v>2.7919740295411878E-6</v>
      </c>
      <c r="AL1334" s="473">
        <v>1.0614343846834788E-6</v>
      </c>
      <c r="AM1334" s="473">
        <v>6.0615163688315157E-6</v>
      </c>
      <c r="AN1334" s="473">
        <v>4.7515855966584396E-7</v>
      </c>
      <c r="AO1334" s="473">
        <v>2.3980772831973217E-6</v>
      </c>
      <c r="AP1334" s="473">
        <v>-3.6763522658099821E-6</v>
      </c>
      <c r="AQ1334" s="473">
        <v>2.4754585086535534E-6</v>
      </c>
      <c r="AR1334" s="473">
        <v>6.8953923008567583E-6</v>
      </c>
      <c r="AS1334" s="473">
        <v>0</v>
      </c>
      <c r="AT1334" s="474">
        <v>2.7066730243973998E-5</v>
      </c>
      <c r="AU1334" s="481">
        <v>9.1650362549539454E-6</v>
      </c>
      <c r="AV1334" s="482">
        <v>3.9452820494783095E-4</v>
      </c>
      <c r="AW1334" s="482">
        <v>0</v>
      </c>
      <c r="AX1334" s="482">
        <v>1.7596733370454207E-3</v>
      </c>
      <c r="AY1334" s="482">
        <v>2.8798046533858279E-4</v>
      </c>
      <c r="AZ1334" s="482">
        <v>3.7282096611022795E-4</v>
      </c>
      <c r="BA1334" s="482">
        <v>4.4594007494723632E-3</v>
      </c>
      <c r="BB1334" s="482">
        <v>5.0104856996596656E-3</v>
      </c>
      <c r="BC1334" s="482">
        <v>0.58289056974351394</v>
      </c>
      <c r="BD1334" s="482">
        <v>1.140640215585785E-4</v>
      </c>
      <c r="BE1334" s="482">
        <v>6.437596348042264E-2</v>
      </c>
      <c r="BF1334" s="482">
        <v>5.0118167238652284E-2</v>
      </c>
      <c r="BG1334" s="482">
        <v>0.149278295563228</v>
      </c>
      <c r="BH1334" s="482">
        <v>2.5591120332288533E-4</v>
      </c>
      <c r="BI1334" s="482">
        <v>6.0742846128882944E-5</v>
      </c>
      <c r="BJ1334" s="482">
        <v>5.6625499810950495E-5</v>
      </c>
      <c r="BK1334" s="482">
        <v>5.6129350231697096E-5</v>
      </c>
      <c r="BL1334" s="482">
        <v>1.7842026403599461E-4</v>
      </c>
      <c r="BM1334" s="482">
        <v>4.7090066137675358E-5</v>
      </c>
      <c r="BN1334" s="482">
        <v>3.0189208066258225E-5</v>
      </c>
      <c r="BO1334" s="482">
        <v>1.0785434302103165E-4</v>
      </c>
      <c r="BP1334" s="482">
        <v>3.3951727867485902E-4</v>
      </c>
      <c r="BQ1334" s="482">
        <v>6.2222498140853877E-3</v>
      </c>
      <c r="BR1334" s="482">
        <v>0.31082055465381137</v>
      </c>
      <c r="BS1334" s="482">
        <v>0</v>
      </c>
      <c r="BT1334" s="482">
        <v>2.3002114730784293E-6</v>
      </c>
      <c r="BU1334" s="482">
        <v>2.7682889917889377E-6</v>
      </c>
      <c r="BV1334" s="482">
        <v>1.2002963703209231E-6</v>
      </c>
      <c r="BW1334" s="482">
        <v>9.7755242604261314E-7</v>
      </c>
      <c r="BX1334" s="482">
        <v>9.8752873808941141E-6</v>
      </c>
      <c r="BY1334" s="482">
        <v>3.42274213630531E-7</v>
      </c>
      <c r="BZ1334" s="482">
        <v>1.1176906632713287E-5</v>
      </c>
      <c r="CA1334" s="482">
        <v>3.9775959766258043E-5</v>
      </c>
      <c r="CB1334" s="482">
        <v>9.0023768525484935E-6</v>
      </c>
      <c r="CC1334" s="482">
        <v>6.3682713867589151E-5</v>
      </c>
      <c r="CD1334" s="482">
        <v>8.8052653275229017E-6</v>
      </c>
      <c r="CE1334" s="482">
        <v>3.9428125916861759E-5</v>
      </c>
      <c r="CF1334" s="482">
        <v>-2.7859459087516028E-5</v>
      </c>
      <c r="CG1334" s="482">
        <v>4.5210082179466143E-5</v>
      </c>
      <c r="CH1334" s="482">
        <v>1.0053739265350749E-4</v>
      </c>
      <c r="CI1334" s="482">
        <v>0</v>
      </c>
      <c r="CJ1334" s="483">
        <v>2.2079981246812496E-4</v>
      </c>
    </row>
    <row r="1335" spans="2:88">
      <c r="B1335" s="280"/>
      <c r="C1335" s="569">
        <f t="shared" si="168"/>
        <v>5</v>
      </c>
      <c r="D1335" s="615" t="str">
        <f t="shared" si="168"/>
        <v>飲食料品</v>
      </c>
      <c r="E1335" s="472">
        <v>0.10436045165168482</v>
      </c>
      <c r="F1335" s="473">
        <v>5.7807635685090701E-3</v>
      </c>
      <c r="G1335" s="473">
        <v>6.4069212509370144E-2</v>
      </c>
      <c r="H1335" s="473">
        <v>0</v>
      </c>
      <c r="I1335" s="473">
        <v>0.11336760606104992</v>
      </c>
      <c r="J1335" s="473">
        <v>1.6524656728944579E-3</v>
      </c>
      <c r="K1335" s="473">
        <v>1.0697722674561975E-3</v>
      </c>
      <c r="L1335" s="473">
        <v>2.9200967540892815E-3</v>
      </c>
      <c r="M1335" s="473">
        <v>3.1268079104604458E-6</v>
      </c>
      <c r="N1335" s="473">
        <v>7.1525784114855825E-6</v>
      </c>
      <c r="O1335" s="473">
        <v>2.473593655862568E-4</v>
      </c>
      <c r="P1335" s="473">
        <v>7.4646820777322159E-6</v>
      </c>
      <c r="Q1335" s="473">
        <v>0</v>
      </c>
      <c r="R1335" s="473">
        <v>0</v>
      </c>
      <c r="S1335" s="473">
        <v>0</v>
      </c>
      <c r="T1335" s="473">
        <v>0</v>
      </c>
      <c r="U1335" s="473">
        <v>0</v>
      </c>
      <c r="V1335" s="473">
        <v>0</v>
      </c>
      <c r="W1335" s="473">
        <v>0</v>
      </c>
      <c r="X1335" s="473">
        <v>0</v>
      </c>
      <c r="Y1335" s="473">
        <v>0</v>
      </c>
      <c r="Z1335" s="473">
        <v>1.1822891412243527E-3</v>
      </c>
      <c r="AA1335" s="473">
        <v>1.0097942403747421E-5</v>
      </c>
      <c r="AB1335" s="473">
        <v>0</v>
      </c>
      <c r="AC1335" s="473">
        <v>0</v>
      </c>
      <c r="AD1335" s="473">
        <v>0</v>
      </c>
      <c r="AE1335" s="473">
        <v>8.3663105765061573E-5</v>
      </c>
      <c r="AF1335" s="473">
        <v>0</v>
      </c>
      <c r="AG1335" s="473">
        <v>0</v>
      </c>
      <c r="AH1335" s="473">
        <v>0</v>
      </c>
      <c r="AI1335" s="473">
        <v>0</v>
      </c>
      <c r="AJ1335" s="473">
        <v>1.4167527917736847E-4</v>
      </c>
      <c r="AK1335" s="473">
        <v>4.3529838115198135E-3</v>
      </c>
      <c r="AL1335" s="473">
        <v>4.9205835701893047E-3</v>
      </c>
      <c r="AM1335" s="473">
        <v>5.8621392833780315E-4</v>
      </c>
      <c r="AN1335" s="473">
        <v>3.8614144170428981E-6</v>
      </c>
      <c r="AO1335" s="473">
        <v>4.2545598948123396E-2</v>
      </c>
      <c r="AP1335" s="473">
        <v>0.14878535615252089</v>
      </c>
      <c r="AQ1335" s="473">
        <v>7.9624690560772891E-4</v>
      </c>
      <c r="AR1335" s="473">
        <v>2.9669611629622923E-3</v>
      </c>
      <c r="AS1335" s="473">
        <v>0</v>
      </c>
      <c r="AT1335" s="474">
        <v>1.6227534826985556E-3</v>
      </c>
      <c r="AU1335" s="481">
        <v>0.12451959310743207</v>
      </c>
      <c r="AV1335" s="482">
        <v>2.8374995130695416E-2</v>
      </c>
      <c r="AW1335" s="482">
        <v>9.6535780979019506E-2</v>
      </c>
      <c r="AX1335" s="482">
        <v>0</v>
      </c>
      <c r="AY1335" s="482">
        <v>0.17957448094148165</v>
      </c>
      <c r="AZ1335" s="482">
        <v>2.2411350288419041E-3</v>
      </c>
      <c r="BA1335" s="482">
        <v>1.6371905521033153E-3</v>
      </c>
      <c r="BB1335" s="482">
        <v>7.1069801448255939E-3</v>
      </c>
      <c r="BC1335" s="482">
        <v>3.9957462336228767E-6</v>
      </c>
      <c r="BD1335" s="482">
        <v>1.6111341599017243E-5</v>
      </c>
      <c r="BE1335" s="482">
        <v>4.7210834831469246E-4</v>
      </c>
      <c r="BF1335" s="482">
        <v>7.2485819135174483E-7</v>
      </c>
      <c r="BG1335" s="482">
        <v>0</v>
      </c>
      <c r="BH1335" s="482">
        <v>0</v>
      </c>
      <c r="BI1335" s="482">
        <v>0</v>
      </c>
      <c r="BJ1335" s="482">
        <v>0</v>
      </c>
      <c r="BK1335" s="482">
        <v>0</v>
      </c>
      <c r="BL1335" s="482">
        <v>0</v>
      </c>
      <c r="BM1335" s="482">
        <v>0</v>
      </c>
      <c r="BN1335" s="482">
        <v>0</v>
      </c>
      <c r="BO1335" s="482">
        <v>0</v>
      </c>
      <c r="BP1335" s="482">
        <v>3.1058543775457181E-3</v>
      </c>
      <c r="BQ1335" s="482">
        <v>2.5031953173672805E-5</v>
      </c>
      <c r="BR1335" s="482">
        <v>0</v>
      </c>
      <c r="BS1335" s="482">
        <v>0</v>
      </c>
      <c r="BT1335" s="482">
        <v>0</v>
      </c>
      <c r="BU1335" s="482">
        <v>1.4000347965946106E-4</v>
      </c>
      <c r="BV1335" s="482">
        <v>0</v>
      </c>
      <c r="BW1335" s="482">
        <v>0</v>
      </c>
      <c r="BX1335" s="482">
        <v>1.989984010590852E-4</v>
      </c>
      <c r="BY1335" s="482">
        <v>2.9863275648236177E-7</v>
      </c>
      <c r="BZ1335" s="482">
        <v>3.2012085433840337E-4</v>
      </c>
      <c r="CA1335" s="482">
        <v>5.5417836572567453E-3</v>
      </c>
      <c r="CB1335" s="482">
        <v>8.4472641552009019E-3</v>
      </c>
      <c r="CC1335" s="482">
        <v>1.3977530469501762E-3</v>
      </c>
      <c r="CD1335" s="482">
        <v>5.2728334342904684E-6</v>
      </c>
      <c r="CE1335" s="482">
        <v>7.1563414315032131E-2</v>
      </c>
      <c r="CF1335" s="482">
        <v>0.24336188367334713</v>
      </c>
      <c r="CG1335" s="482">
        <v>1.2172947825051632E-3</v>
      </c>
      <c r="CH1335" s="482">
        <v>4.2673270799733478E-3</v>
      </c>
      <c r="CI1335" s="482">
        <v>0</v>
      </c>
      <c r="CJ1335" s="483">
        <v>3.0423845171505836E-3</v>
      </c>
    </row>
    <row r="1336" spans="2:88">
      <c r="B1336" s="280"/>
      <c r="C1336" s="569">
        <f t="shared" si="168"/>
        <v>6</v>
      </c>
      <c r="D1336" s="615" t="str">
        <f t="shared" si="168"/>
        <v>繊維製品</v>
      </c>
      <c r="E1336" s="472">
        <v>8.2665191105674456E-4</v>
      </c>
      <c r="F1336" s="473">
        <v>5.8505180442745873E-4</v>
      </c>
      <c r="G1336" s="473">
        <v>8.4368811916964107E-3</v>
      </c>
      <c r="H1336" s="473">
        <v>1.4355198131586774E-3</v>
      </c>
      <c r="I1336" s="473">
        <v>3.3399840845956973E-4</v>
      </c>
      <c r="J1336" s="473">
        <v>0.18280358007307829</v>
      </c>
      <c r="K1336" s="473">
        <v>3.4981068399100534E-3</v>
      </c>
      <c r="L1336" s="473">
        <v>2.3021800403136446E-4</v>
      </c>
      <c r="M1336" s="473">
        <v>3.6870599301643768E-6</v>
      </c>
      <c r="N1336" s="473">
        <v>5.6585424991197099E-3</v>
      </c>
      <c r="O1336" s="473">
        <v>1.914435084410593E-3</v>
      </c>
      <c r="P1336" s="473">
        <v>3.1285075265568803E-4</v>
      </c>
      <c r="Q1336" s="473">
        <v>1.3040910593971136E-3</v>
      </c>
      <c r="R1336" s="473">
        <v>5.7682212196039843E-4</v>
      </c>
      <c r="S1336" s="473">
        <v>4.5276917733100909E-4</v>
      </c>
      <c r="T1336" s="473">
        <v>6.6841010860122332E-4</v>
      </c>
      <c r="U1336" s="473">
        <v>3.3302720985784335E-4</v>
      </c>
      <c r="V1336" s="473">
        <v>1.7353527878895486E-3</v>
      </c>
      <c r="W1336" s="473">
        <v>6.289942061598995E-4</v>
      </c>
      <c r="X1336" s="473">
        <v>8.0021764571971065E-4</v>
      </c>
      <c r="Y1336" s="473">
        <v>8.2732705090142683E-4</v>
      </c>
      <c r="Z1336" s="473">
        <v>1.4854445903381298E-3</v>
      </c>
      <c r="AA1336" s="473">
        <v>1.1073410845573212E-3</v>
      </c>
      <c r="AB1336" s="473">
        <v>4.5389399695392474E-5</v>
      </c>
      <c r="AC1336" s="473">
        <v>3.1316208986525426E-4</v>
      </c>
      <c r="AD1336" s="473">
        <v>5.7424733179516009E-4</v>
      </c>
      <c r="AE1336" s="473">
        <v>1.1560705139501803E-3</v>
      </c>
      <c r="AF1336" s="473">
        <v>3.6196528281271195E-4</v>
      </c>
      <c r="AG1336" s="473">
        <v>4.2676196330430733E-6</v>
      </c>
      <c r="AH1336" s="473">
        <v>8.4636213949784104E-4</v>
      </c>
      <c r="AI1336" s="473">
        <v>1.645179478512506E-4</v>
      </c>
      <c r="AJ1336" s="473">
        <v>8.4112207678685891E-4</v>
      </c>
      <c r="AK1336" s="473">
        <v>1.3741075752662604E-4</v>
      </c>
      <c r="AL1336" s="473">
        <v>9.4395848131113098E-4</v>
      </c>
      <c r="AM1336" s="473">
        <v>7.3623469662850473E-3</v>
      </c>
      <c r="AN1336" s="473">
        <v>5.7116960909082764E-4</v>
      </c>
      <c r="AO1336" s="473">
        <v>3.2254976820091457E-3</v>
      </c>
      <c r="AP1336" s="473">
        <v>2.1210323500717664E-4</v>
      </c>
      <c r="AQ1336" s="473">
        <v>2.1253026455253202E-3</v>
      </c>
      <c r="AR1336" s="473">
        <v>1.8659003436093541E-3</v>
      </c>
      <c r="AS1336" s="473">
        <v>1.239201175320288E-2</v>
      </c>
      <c r="AT1336" s="474">
        <v>1.9345179174423029E-4</v>
      </c>
      <c r="AU1336" s="481">
        <v>4.048037261443406E-3</v>
      </c>
      <c r="AV1336" s="482">
        <v>2.0745706429589976E-3</v>
      </c>
      <c r="AW1336" s="482">
        <v>2.0126639451713963E-2</v>
      </c>
      <c r="AX1336" s="482">
        <v>3.995485414466704E-3</v>
      </c>
      <c r="AY1336" s="482">
        <v>9.9351252728556612E-4</v>
      </c>
      <c r="AZ1336" s="482">
        <v>0.23156106151462091</v>
      </c>
      <c r="BA1336" s="482">
        <v>6.4506851344106244E-3</v>
      </c>
      <c r="BB1336" s="482">
        <v>9.7828012284351899E-4</v>
      </c>
      <c r="BC1336" s="482">
        <v>2.7975974218784694E-5</v>
      </c>
      <c r="BD1336" s="482">
        <v>5.2113235079388328E-3</v>
      </c>
      <c r="BE1336" s="482">
        <v>3.1117704707478342E-3</v>
      </c>
      <c r="BF1336" s="482">
        <v>3.3255683368226826E-4</v>
      </c>
      <c r="BG1336" s="482">
        <v>8.1220090578037357E-4</v>
      </c>
      <c r="BH1336" s="482">
        <v>1.232503378778352E-3</v>
      </c>
      <c r="BI1336" s="482">
        <v>1.069239548328749E-3</v>
      </c>
      <c r="BJ1336" s="482">
        <v>1.3137517714508116E-3</v>
      </c>
      <c r="BK1336" s="482">
        <v>1.1283197608625603E-3</v>
      </c>
      <c r="BL1336" s="482">
        <v>3.6204589093465005E-3</v>
      </c>
      <c r="BM1336" s="482">
        <v>2.4913102555420763E-3</v>
      </c>
      <c r="BN1336" s="482">
        <v>1.6633263256933552E-3</v>
      </c>
      <c r="BO1336" s="482">
        <v>1.6678217159833491E-3</v>
      </c>
      <c r="BP1336" s="482">
        <v>4.3974869552998105E-3</v>
      </c>
      <c r="BQ1336" s="482">
        <v>3.1347470045587403E-3</v>
      </c>
      <c r="BR1336" s="482">
        <v>1.5436168679282584E-4</v>
      </c>
      <c r="BS1336" s="482">
        <v>9.4851183212122758E-4</v>
      </c>
      <c r="BT1336" s="482">
        <v>1.9286652789833388E-3</v>
      </c>
      <c r="BU1336" s="482">
        <v>4.2041730212853652E-3</v>
      </c>
      <c r="BV1336" s="482">
        <v>1.508585144122591E-3</v>
      </c>
      <c r="BW1336" s="482">
        <v>2.8214250757319258E-5</v>
      </c>
      <c r="BX1336" s="482">
        <v>1.8580760792585634E-3</v>
      </c>
      <c r="BY1336" s="482">
        <v>1.0595920150427397E-3</v>
      </c>
      <c r="BZ1336" s="482">
        <v>3.3033646023968182E-3</v>
      </c>
      <c r="CA1336" s="482">
        <v>5.0688751153519292E-4</v>
      </c>
      <c r="CB1336" s="482">
        <v>2.9282386661610258E-3</v>
      </c>
      <c r="CC1336" s="482">
        <v>2.5238395199195331E-2</v>
      </c>
      <c r="CD1336" s="482">
        <v>1.9786145601475916E-3</v>
      </c>
      <c r="CE1336" s="482">
        <v>9.9431035900725342E-3</v>
      </c>
      <c r="CF1336" s="482">
        <v>6.7433586435807467E-4</v>
      </c>
      <c r="CG1336" s="482">
        <v>5.9901850517431717E-3</v>
      </c>
      <c r="CH1336" s="482">
        <v>5.5057805620620758E-3</v>
      </c>
      <c r="CI1336" s="482">
        <v>1.9216215804672244E-2</v>
      </c>
      <c r="CJ1336" s="483">
        <v>5.1318292530138959E-4</v>
      </c>
    </row>
    <row r="1337" spans="2:88">
      <c r="B1337" s="280"/>
      <c r="C1337" s="569">
        <f t="shared" si="168"/>
        <v>7</v>
      </c>
      <c r="D1337" s="615" t="str">
        <f t="shared" si="168"/>
        <v>パルプ・紙・木製品</v>
      </c>
      <c r="E1337" s="472">
        <v>1.2111282599863007E-2</v>
      </c>
      <c r="F1337" s="473">
        <v>1.6984366727447163E-3</v>
      </c>
      <c r="G1337" s="473">
        <v>1.7929896269738557E-3</v>
      </c>
      <c r="H1337" s="473">
        <v>1.277096754806652E-3</v>
      </c>
      <c r="I1337" s="473">
        <v>1.3417048478369125E-2</v>
      </c>
      <c r="J1337" s="473">
        <v>5.1474376210319684E-3</v>
      </c>
      <c r="K1337" s="473">
        <v>0.17947487960855779</v>
      </c>
      <c r="L1337" s="473">
        <v>8.2522250120664591E-3</v>
      </c>
      <c r="M1337" s="473">
        <v>3.5087410402840756E-6</v>
      </c>
      <c r="N1337" s="473">
        <v>4.7464066102040946E-3</v>
      </c>
      <c r="O1337" s="473">
        <v>9.6548465717661083E-3</v>
      </c>
      <c r="P1337" s="473">
        <v>6.5185942051381503E-4</v>
      </c>
      <c r="Q1337" s="473">
        <v>4.1365406567364215E-3</v>
      </c>
      <c r="R1337" s="473">
        <v>2.2007790612432031E-3</v>
      </c>
      <c r="S1337" s="473">
        <v>3.4520553153760659E-3</v>
      </c>
      <c r="T1337" s="473">
        <v>9.1830752231999936E-4</v>
      </c>
      <c r="U1337" s="473">
        <v>2.9221814082314454E-3</v>
      </c>
      <c r="V1337" s="473">
        <v>2.2394637269976354E-3</v>
      </c>
      <c r="W1337" s="473">
        <v>5.4318670462157976E-3</v>
      </c>
      <c r="X1337" s="473">
        <v>2.4186844474887986E-3</v>
      </c>
      <c r="Y1337" s="473">
        <v>7.5589689408284654E-4</v>
      </c>
      <c r="Z1337" s="473">
        <v>7.520623550142215E-2</v>
      </c>
      <c r="AA1337" s="473">
        <v>2.675653082292195E-2</v>
      </c>
      <c r="AB1337" s="473">
        <v>6.5949653692552669E-4</v>
      </c>
      <c r="AC1337" s="473">
        <v>1.4818762037145158E-3</v>
      </c>
      <c r="AD1337" s="473">
        <v>1.6339586052540073E-3</v>
      </c>
      <c r="AE1337" s="473">
        <v>3.6477593695912205E-3</v>
      </c>
      <c r="AF1337" s="473">
        <v>2.3625057061068939E-3</v>
      </c>
      <c r="AG1337" s="473">
        <v>1.7822791492192057E-4</v>
      </c>
      <c r="AH1337" s="473">
        <v>4.2361958970765145E-3</v>
      </c>
      <c r="AI1337" s="473">
        <v>7.8606667491786311E-3</v>
      </c>
      <c r="AJ1337" s="473">
        <v>5.2263893432813685E-4</v>
      </c>
      <c r="AK1337" s="473">
        <v>3.7099579986105266E-3</v>
      </c>
      <c r="AL1337" s="473">
        <v>3.3365705172632046E-3</v>
      </c>
      <c r="AM1337" s="473">
        <v>7.8191502894135109E-3</v>
      </c>
      <c r="AN1337" s="473">
        <v>1.4172444205635827E-3</v>
      </c>
      <c r="AO1337" s="473">
        <v>2.6261938083188218E-3</v>
      </c>
      <c r="AP1337" s="473">
        <v>3.8740839030174477E-3</v>
      </c>
      <c r="AQ1337" s="473">
        <v>2.2484933809340437E-3</v>
      </c>
      <c r="AR1337" s="473">
        <v>1.6382647286314529E-3</v>
      </c>
      <c r="AS1337" s="473">
        <v>0.32278264343377289</v>
      </c>
      <c r="AT1337" s="474">
        <v>7.2074261414454784E-4</v>
      </c>
      <c r="AU1337" s="481">
        <v>2.5386796052867554E-2</v>
      </c>
      <c r="AV1337" s="482">
        <v>1.027266636631787E-2</v>
      </c>
      <c r="AW1337" s="482">
        <v>3.2825329242841907E-3</v>
      </c>
      <c r="AX1337" s="482">
        <v>2.4665601513086453E-3</v>
      </c>
      <c r="AY1337" s="482">
        <v>1.6674061632495272E-2</v>
      </c>
      <c r="AZ1337" s="482">
        <v>5.9749003904295776E-3</v>
      </c>
      <c r="BA1337" s="482">
        <v>0.2831130842238197</v>
      </c>
      <c r="BB1337" s="482">
        <v>1.3675000502264559E-2</v>
      </c>
      <c r="BC1337" s="482">
        <v>1.6171717678587442E-5</v>
      </c>
      <c r="BD1337" s="482">
        <v>6.4864914921444992E-3</v>
      </c>
      <c r="BE1337" s="482">
        <v>1.9510976558071387E-2</v>
      </c>
      <c r="BF1337" s="482">
        <v>3.2559526872217074E-4</v>
      </c>
      <c r="BG1337" s="482">
        <v>2.099295610362901E-3</v>
      </c>
      <c r="BH1337" s="482">
        <v>3.4900908911509407E-3</v>
      </c>
      <c r="BI1337" s="482">
        <v>1.4943366294358198E-3</v>
      </c>
      <c r="BJ1337" s="482">
        <v>1.1264311794340458E-3</v>
      </c>
      <c r="BK1337" s="482">
        <v>5.081287252593888E-3</v>
      </c>
      <c r="BL1337" s="482">
        <v>6.3971024839774146E-3</v>
      </c>
      <c r="BM1337" s="482">
        <v>7.0882962576459801E-3</v>
      </c>
      <c r="BN1337" s="482">
        <v>5.8086861790713866E-3</v>
      </c>
      <c r="BO1337" s="482">
        <v>1.3774354559719592E-3</v>
      </c>
      <c r="BP1337" s="482">
        <v>8.4431281284107124E-2</v>
      </c>
      <c r="BQ1337" s="482">
        <v>4.6737532039258727E-2</v>
      </c>
      <c r="BR1337" s="482">
        <v>2.5560967003274127E-3</v>
      </c>
      <c r="BS1337" s="482">
        <v>2.8128716856553214E-3</v>
      </c>
      <c r="BT1337" s="482">
        <v>3.3836298375403227E-3</v>
      </c>
      <c r="BU1337" s="482">
        <v>7.9705402249887879E-3</v>
      </c>
      <c r="BV1337" s="482">
        <v>4.3337355497409039E-3</v>
      </c>
      <c r="BW1337" s="482">
        <v>4.2619274518362714E-4</v>
      </c>
      <c r="BX1337" s="482">
        <v>5.4125930656460488E-3</v>
      </c>
      <c r="BY1337" s="482">
        <v>1.3793497958112952E-2</v>
      </c>
      <c r="BZ1337" s="482">
        <v>1.2416491072817419E-3</v>
      </c>
      <c r="CA1337" s="482">
        <v>6.5631064965773981E-3</v>
      </c>
      <c r="CB1337" s="482">
        <v>5.4016152261404729E-3</v>
      </c>
      <c r="CC1337" s="482">
        <v>1.8046724527883869E-2</v>
      </c>
      <c r="CD1337" s="482">
        <v>3.4051272936917953E-3</v>
      </c>
      <c r="CE1337" s="482">
        <v>4.8595342797589655E-3</v>
      </c>
      <c r="CF1337" s="482">
        <v>6.3614773299015695E-3</v>
      </c>
      <c r="CG1337" s="482">
        <v>6.1944876585780916E-3</v>
      </c>
      <c r="CH1337" s="482">
        <v>4.3689335899690981E-3</v>
      </c>
      <c r="CI1337" s="482">
        <v>0.42851599304805521</v>
      </c>
      <c r="CJ1337" s="483">
        <v>1.2030258428978775E-3</v>
      </c>
    </row>
    <row r="1338" spans="2:88">
      <c r="B1338" s="280"/>
      <c r="C1338" s="569">
        <f t="shared" si="168"/>
        <v>8</v>
      </c>
      <c r="D1338" s="615" t="str">
        <f t="shared" si="168"/>
        <v>化学製品</v>
      </c>
      <c r="E1338" s="472">
        <v>2.2821350858748753E-2</v>
      </c>
      <c r="F1338" s="473">
        <v>3.0942223362815269E-4</v>
      </c>
      <c r="G1338" s="473">
        <v>5.2396823092222345E-3</v>
      </c>
      <c r="H1338" s="473">
        <v>1.1576162828530693E-2</v>
      </c>
      <c r="I1338" s="473">
        <v>4.2515155498739181E-3</v>
      </c>
      <c r="J1338" s="473">
        <v>6.4118292713319924E-2</v>
      </c>
      <c r="K1338" s="473">
        <v>1.668720406844746E-2</v>
      </c>
      <c r="L1338" s="473">
        <v>0.17330590318563993</v>
      </c>
      <c r="M1338" s="473">
        <v>7.1749057304410359E-4</v>
      </c>
      <c r="N1338" s="473">
        <v>5.4805596141148466E-2</v>
      </c>
      <c r="O1338" s="473">
        <v>1.5684460586734682E-2</v>
      </c>
      <c r="P1338" s="473">
        <v>2.3739682465619819E-3</v>
      </c>
      <c r="Q1338" s="473">
        <v>7.4071099131830208E-3</v>
      </c>
      <c r="R1338" s="473">
        <v>4.8856964774474081E-3</v>
      </c>
      <c r="S1338" s="473">
        <v>2.5739036956431158E-3</v>
      </c>
      <c r="T1338" s="473">
        <v>2.2874544991660218E-3</v>
      </c>
      <c r="U1338" s="473">
        <v>1.1912146733528556E-2</v>
      </c>
      <c r="V1338" s="473">
        <v>9.6295049181731145E-3</v>
      </c>
      <c r="W1338" s="473">
        <v>4.82954492004351E-3</v>
      </c>
      <c r="X1338" s="473">
        <v>2.2003910626235386E-3</v>
      </c>
      <c r="Y1338" s="473">
        <v>4.7827764203456167E-3</v>
      </c>
      <c r="Z1338" s="473">
        <v>1.6862269316688622E-2</v>
      </c>
      <c r="AA1338" s="473">
        <v>2.7989335346038056E-3</v>
      </c>
      <c r="AB1338" s="473">
        <v>2.9580469254365739E-4</v>
      </c>
      <c r="AC1338" s="473">
        <v>3.0960012820675981E-3</v>
      </c>
      <c r="AD1338" s="473">
        <v>5.8786272477007713E-3</v>
      </c>
      <c r="AE1338" s="473">
        <v>7.5975261952543165E-6</v>
      </c>
      <c r="AF1338" s="473">
        <v>7.5793424180583546E-6</v>
      </c>
      <c r="AG1338" s="473">
        <v>2.3014646166996825E-5</v>
      </c>
      <c r="AH1338" s="473">
        <v>1.9674254851997062E-4</v>
      </c>
      <c r="AI1338" s="473">
        <v>5.3391603353241811E-4</v>
      </c>
      <c r="AJ1338" s="473">
        <v>3.6909253491972815E-4</v>
      </c>
      <c r="AK1338" s="473">
        <v>2.8689020592263118E-3</v>
      </c>
      <c r="AL1338" s="473">
        <v>7.2778569558098388E-2</v>
      </c>
      <c r="AM1338" s="473">
        <v>1.1106107879450583E-3</v>
      </c>
      <c r="AN1338" s="473">
        <v>1.9622415566146779E-3</v>
      </c>
      <c r="AO1338" s="473">
        <v>1.6634571030100052E-3</v>
      </c>
      <c r="AP1338" s="473">
        <v>1.2539753201614402E-3</v>
      </c>
      <c r="AQ1338" s="473">
        <v>1.8606825427862563E-3</v>
      </c>
      <c r="AR1338" s="473">
        <v>6.6120528976870317E-3</v>
      </c>
      <c r="AS1338" s="473">
        <v>5.3874127968734798E-3</v>
      </c>
      <c r="AT1338" s="474">
        <v>2.8503986871125163E-3</v>
      </c>
      <c r="AU1338" s="481">
        <v>6.3477335251451994E-2</v>
      </c>
      <c r="AV1338" s="482">
        <v>7.3291495415649425E-4</v>
      </c>
      <c r="AW1338" s="482">
        <v>1.0382930605009746E-2</v>
      </c>
      <c r="AX1338" s="482">
        <v>1.4239615372547372E-2</v>
      </c>
      <c r="AY1338" s="482">
        <v>9.9291383023461122E-3</v>
      </c>
      <c r="AZ1338" s="482">
        <v>0.10777243216602424</v>
      </c>
      <c r="BA1338" s="482">
        <v>3.3750706372920568E-2</v>
      </c>
      <c r="BB1338" s="482">
        <v>0.32900855593047834</v>
      </c>
      <c r="BC1338" s="482">
        <v>1.81491085902049E-3</v>
      </c>
      <c r="BD1338" s="482">
        <v>0.18214638380426576</v>
      </c>
      <c r="BE1338" s="482">
        <v>3.1393170125667481E-2</v>
      </c>
      <c r="BF1338" s="482">
        <v>3.5444718963560115E-3</v>
      </c>
      <c r="BG1338" s="482">
        <v>7.3152775095953878E-3</v>
      </c>
      <c r="BH1338" s="482">
        <v>8.4554221354687636E-3</v>
      </c>
      <c r="BI1338" s="482">
        <v>4.1546272046784714E-3</v>
      </c>
      <c r="BJ1338" s="482">
        <v>3.8578516344109845E-3</v>
      </c>
      <c r="BK1338" s="482">
        <v>1.5690197368072239E-2</v>
      </c>
      <c r="BL1338" s="482">
        <v>1.4658935917189518E-2</v>
      </c>
      <c r="BM1338" s="482">
        <v>1.2779951798485997E-2</v>
      </c>
      <c r="BN1338" s="482">
        <v>9.837044829072019E-3</v>
      </c>
      <c r="BO1338" s="482">
        <v>9.3858029751506897E-3</v>
      </c>
      <c r="BP1338" s="482">
        <v>3.2549358878090344E-2</v>
      </c>
      <c r="BQ1338" s="482">
        <v>5.2700489139724613E-3</v>
      </c>
      <c r="BR1338" s="482">
        <v>7.3995270238101716E-4</v>
      </c>
      <c r="BS1338" s="482">
        <v>8.4901838990648539E-3</v>
      </c>
      <c r="BT1338" s="482">
        <v>1.3844726185931491E-2</v>
      </c>
      <c r="BU1338" s="482">
        <v>1.1486500715163115E-5</v>
      </c>
      <c r="BV1338" s="482">
        <v>2.2466020563423673E-5</v>
      </c>
      <c r="BW1338" s="482">
        <v>3.3887046634907208E-5</v>
      </c>
      <c r="BX1338" s="482">
        <v>4.9624975581097439E-4</v>
      </c>
      <c r="BY1338" s="482">
        <v>1.2520695788553809E-3</v>
      </c>
      <c r="BZ1338" s="482">
        <v>8.9029026148701451E-4</v>
      </c>
      <c r="CA1338" s="482">
        <v>7.6576614924670112E-3</v>
      </c>
      <c r="CB1338" s="482">
        <v>0.1286900261271339</v>
      </c>
      <c r="CC1338" s="482">
        <v>2.3125297545243647E-3</v>
      </c>
      <c r="CD1338" s="482">
        <v>4.0301109794369863E-3</v>
      </c>
      <c r="CE1338" s="482">
        <v>3.0728350227344475E-3</v>
      </c>
      <c r="CF1338" s="482">
        <v>2.4765578433067199E-3</v>
      </c>
      <c r="CG1338" s="482">
        <v>3.7657659927279171E-3</v>
      </c>
      <c r="CH1338" s="482">
        <v>1.674619823008831E-2</v>
      </c>
      <c r="CI1338" s="482">
        <v>9.0962353721058074E-3</v>
      </c>
      <c r="CJ1338" s="483">
        <v>7.1273228628753347E-3</v>
      </c>
    </row>
    <row r="1339" spans="2:88">
      <c r="B1339" s="280"/>
      <c r="C1339" s="569">
        <f t="shared" si="168"/>
        <v>9</v>
      </c>
      <c r="D1339" s="615" t="str">
        <f t="shared" si="168"/>
        <v>石油・石炭製品</v>
      </c>
      <c r="E1339" s="472">
        <v>2.0778023529187039E-3</v>
      </c>
      <c r="F1339" s="473">
        <v>2.3655595643145987E-3</v>
      </c>
      <c r="G1339" s="473">
        <v>1.0172367788431525E-2</v>
      </c>
      <c r="H1339" s="473">
        <v>2.099824328055977E-2</v>
      </c>
      <c r="I1339" s="473">
        <v>9.531276639051185E-4</v>
      </c>
      <c r="J1339" s="473">
        <v>1.5045020155948436E-3</v>
      </c>
      <c r="K1339" s="473">
        <v>1.0023933897416453E-3</v>
      </c>
      <c r="L1339" s="473">
        <v>1.541447435350078E-2</v>
      </c>
      <c r="M1339" s="473">
        <v>9.5999262319449788E-3</v>
      </c>
      <c r="N1339" s="473">
        <v>5.5190632092456786E-4</v>
      </c>
      <c r="O1339" s="473">
        <v>5.8439650101385111E-3</v>
      </c>
      <c r="P1339" s="473">
        <v>4.3694610842849998E-3</v>
      </c>
      <c r="Q1339" s="473">
        <v>5.5387777847893793E-4</v>
      </c>
      <c r="R1339" s="473">
        <v>1.0925195007338991E-3</v>
      </c>
      <c r="S1339" s="473">
        <v>7.6562167598233073E-4</v>
      </c>
      <c r="T1339" s="473">
        <v>4.9987397501892363E-4</v>
      </c>
      <c r="U1339" s="473">
        <v>4.2888060954757314E-4</v>
      </c>
      <c r="V1339" s="473">
        <v>3.9314131754410132E-4</v>
      </c>
      <c r="W1339" s="473">
        <v>4.055409318695671E-4</v>
      </c>
      <c r="X1339" s="473">
        <v>1.5707969308233739E-4</v>
      </c>
      <c r="Y1339" s="473">
        <v>2.8329933314841932E-4</v>
      </c>
      <c r="Z1339" s="473">
        <v>-3.9798604938059406E-3</v>
      </c>
      <c r="AA1339" s="473">
        <v>7.0413976229477346E-3</v>
      </c>
      <c r="AB1339" s="473">
        <v>7.977175768137704E-3</v>
      </c>
      <c r="AC1339" s="473">
        <v>2.3870080061491241E-3</v>
      </c>
      <c r="AD1339" s="473">
        <v>2.7407157770424932E-3</v>
      </c>
      <c r="AE1339" s="473">
        <v>1.4390720762789415E-3</v>
      </c>
      <c r="AF1339" s="473">
        <v>3.7513683555091311E-4</v>
      </c>
      <c r="AG1339" s="473">
        <v>8.8492541961415408E-5</v>
      </c>
      <c r="AH1339" s="473">
        <v>5.2076743702650485E-3</v>
      </c>
      <c r="AI1339" s="473">
        <v>4.4123491800587356E-4</v>
      </c>
      <c r="AJ1339" s="473">
        <v>1.7485356301532263E-3</v>
      </c>
      <c r="AK1339" s="473">
        <v>9.365713885613196E-4</v>
      </c>
      <c r="AL1339" s="473">
        <v>6.0886523144746524E-4</v>
      </c>
      <c r="AM1339" s="473">
        <v>9.6733546582398599E-4</v>
      </c>
      <c r="AN1339" s="473">
        <v>6.0096669838311E-4</v>
      </c>
      <c r="AO1339" s="473">
        <v>1.7221761577421188E-3</v>
      </c>
      <c r="AP1339" s="473">
        <v>9.167484241966741E-4</v>
      </c>
      <c r="AQ1339" s="473">
        <v>1.6143867627345587E-3</v>
      </c>
      <c r="AR1339" s="473">
        <v>1.3671890779433349E-3</v>
      </c>
      <c r="AS1339" s="473">
        <v>0</v>
      </c>
      <c r="AT1339" s="474">
        <v>3.2954294694646389E-3</v>
      </c>
      <c r="AU1339" s="481">
        <v>1.9237582926324732E-2</v>
      </c>
      <c r="AV1339" s="482">
        <v>2.0202103330940264E-2</v>
      </c>
      <c r="AW1339" s="482">
        <v>5.4570326206048313E-2</v>
      </c>
      <c r="AX1339" s="482">
        <v>9.0270181913964617E-2</v>
      </c>
      <c r="AY1339" s="482">
        <v>5.5757334103205859E-3</v>
      </c>
      <c r="AZ1339" s="482">
        <v>8.1513393112636889E-3</v>
      </c>
      <c r="BA1339" s="482">
        <v>5.6736061679716447E-3</v>
      </c>
      <c r="BB1339" s="482">
        <v>7.3729260447645995E-2</v>
      </c>
      <c r="BC1339" s="482">
        <v>5.9029931754366945E-2</v>
      </c>
      <c r="BD1339" s="482">
        <v>2.1621074818614396E-3</v>
      </c>
      <c r="BE1339" s="482">
        <v>2.5382599295201164E-2</v>
      </c>
      <c r="BF1339" s="482">
        <v>2.3284426371946051E-2</v>
      </c>
      <c r="BG1339" s="482">
        <v>3.6281387622405263E-3</v>
      </c>
      <c r="BH1339" s="482">
        <v>5.3539762050720686E-3</v>
      </c>
      <c r="BI1339" s="482">
        <v>2.6589724283730101E-3</v>
      </c>
      <c r="BJ1339" s="482">
        <v>2.4433643658225909E-3</v>
      </c>
      <c r="BK1339" s="482">
        <v>3.0113156918775059E-3</v>
      </c>
      <c r="BL1339" s="482">
        <v>1.7920871188444828E-3</v>
      </c>
      <c r="BM1339" s="482">
        <v>1.7053734426964538E-3</v>
      </c>
      <c r="BN1339" s="482">
        <v>8.7302871764674311E-4</v>
      </c>
      <c r="BO1339" s="482">
        <v>2.1552016425332278E-3</v>
      </c>
      <c r="BP1339" s="482">
        <v>7.5873970305772032E-3</v>
      </c>
      <c r="BQ1339" s="482">
        <v>1.7835363846856741E-2</v>
      </c>
      <c r="BR1339" s="482">
        <v>4.9585489553618425E-2</v>
      </c>
      <c r="BS1339" s="482">
        <v>1.2827026244413902E-2</v>
      </c>
      <c r="BT1339" s="482">
        <v>1.7165943577261398E-2</v>
      </c>
      <c r="BU1339" s="482">
        <v>1.2606452140896514E-2</v>
      </c>
      <c r="BV1339" s="482">
        <v>2.7309573463726727E-3</v>
      </c>
      <c r="BW1339" s="482">
        <v>9.4136619580443876E-4</v>
      </c>
      <c r="BX1339" s="482">
        <v>4.7131050599683866E-2</v>
      </c>
      <c r="BY1339" s="482">
        <v>3.480708006871734E-3</v>
      </c>
      <c r="BZ1339" s="482">
        <v>1.3558611163289767E-2</v>
      </c>
      <c r="CA1339" s="482">
        <v>5.4920588493650732E-3</v>
      </c>
      <c r="CB1339" s="482">
        <v>3.4543835593361192E-3</v>
      </c>
      <c r="CC1339" s="482">
        <v>6.6395084049567614E-3</v>
      </c>
      <c r="CD1339" s="482">
        <v>3.9324237085326588E-3</v>
      </c>
      <c r="CE1339" s="482">
        <v>1.0662172055215833E-2</v>
      </c>
      <c r="CF1339" s="482">
        <v>4.5344137535584467E-3</v>
      </c>
      <c r="CG1339" s="482">
        <v>1.4091477521949112E-2</v>
      </c>
      <c r="CH1339" s="482">
        <v>1.0809775894896456E-2</v>
      </c>
      <c r="CI1339" s="482">
        <v>0</v>
      </c>
      <c r="CJ1339" s="483">
        <v>2.1882042835402914E-2</v>
      </c>
    </row>
    <row r="1340" spans="2:88">
      <c r="B1340" s="280"/>
      <c r="C1340" s="569">
        <f t="shared" si="168"/>
        <v>10</v>
      </c>
      <c r="D1340" s="615" t="str">
        <f t="shared" si="168"/>
        <v>プラスチック・ゴム製品</v>
      </c>
      <c r="E1340" s="472">
        <v>3.7270499252953851E-3</v>
      </c>
      <c r="F1340" s="473">
        <v>3.1317990717420613E-3</v>
      </c>
      <c r="G1340" s="473">
        <v>8.2391901848617114E-3</v>
      </c>
      <c r="H1340" s="473">
        <v>4.9696967150796717E-3</v>
      </c>
      <c r="I1340" s="473">
        <v>9.7444807432731737E-3</v>
      </c>
      <c r="J1340" s="473">
        <v>6.8479321624509582E-3</v>
      </c>
      <c r="K1340" s="473">
        <v>1.637715944118371E-2</v>
      </c>
      <c r="L1340" s="473">
        <v>8.1098926545191772E-3</v>
      </c>
      <c r="M1340" s="473">
        <v>7.9042066727572747E-5</v>
      </c>
      <c r="N1340" s="473">
        <v>0.12494431306774367</v>
      </c>
      <c r="O1340" s="473">
        <v>6.7852464576589194E-3</v>
      </c>
      <c r="P1340" s="473">
        <v>4.2228412362283439E-4</v>
      </c>
      <c r="Q1340" s="473">
        <v>1.239812301272787E-2</v>
      </c>
      <c r="R1340" s="473">
        <v>3.3067939326009506E-3</v>
      </c>
      <c r="S1340" s="473">
        <v>8.5282919986252696E-3</v>
      </c>
      <c r="T1340" s="473">
        <v>6.4400104821334967E-3</v>
      </c>
      <c r="U1340" s="473">
        <v>2.9198408723350753E-2</v>
      </c>
      <c r="V1340" s="473">
        <v>1.210665893810119E-2</v>
      </c>
      <c r="W1340" s="473">
        <v>2.8854647157394307E-2</v>
      </c>
      <c r="X1340" s="473">
        <v>1.9335985086415833E-2</v>
      </c>
      <c r="Y1340" s="473">
        <v>2.7835930459651246E-2</v>
      </c>
      <c r="Z1340" s="473">
        <v>3.3544446871697595E-2</v>
      </c>
      <c r="AA1340" s="473">
        <v>8.1687612237307302E-3</v>
      </c>
      <c r="AB1340" s="473">
        <v>9.5040966399480081E-6</v>
      </c>
      <c r="AC1340" s="473">
        <v>2.0701875298734927E-2</v>
      </c>
      <c r="AD1340" s="473">
        <v>7.6137301853416543E-3</v>
      </c>
      <c r="AE1340" s="473">
        <v>3.6479275857435049E-3</v>
      </c>
      <c r="AF1340" s="473">
        <v>1.5898127135293915E-3</v>
      </c>
      <c r="AG1340" s="473">
        <v>2.9255169570234529E-4</v>
      </c>
      <c r="AH1340" s="473">
        <v>1.3839081572348773E-3</v>
      </c>
      <c r="AI1340" s="473">
        <v>5.6670283184325355E-4</v>
      </c>
      <c r="AJ1340" s="473">
        <v>9.2730482865386818E-4</v>
      </c>
      <c r="AK1340" s="473">
        <v>1.8196617649597368E-3</v>
      </c>
      <c r="AL1340" s="473">
        <v>1.2735376327863035E-3</v>
      </c>
      <c r="AM1340" s="473">
        <v>4.3170381937603901E-3</v>
      </c>
      <c r="AN1340" s="473">
        <v>7.7414260947757428E-3</v>
      </c>
      <c r="AO1340" s="473">
        <v>1.7960319523596731E-3</v>
      </c>
      <c r="AP1340" s="473">
        <v>7.8211730498306358E-4</v>
      </c>
      <c r="AQ1340" s="473">
        <v>3.8661714219469781E-3</v>
      </c>
      <c r="AR1340" s="473">
        <v>1.4800376782923839E-3</v>
      </c>
      <c r="AS1340" s="473">
        <v>2.8795271601915931E-2</v>
      </c>
      <c r="AT1340" s="474">
        <v>2.0613661149379279E-3</v>
      </c>
      <c r="AU1340" s="481">
        <v>7.8089221855729791E-3</v>
      </c>
      <c r="AV1340" s="482">
        <v>1.4291458221309837E-2</v>
      </c>
      <c r="AW1340" s="482">
        <v>1.5692337669659995E-2</v>
      </c>
      <c r="AX1340" s="482">
        <v>6.9782150524838387E-3</v>
      </c>
      <c r="AY1340" s="482">
        <v>1.8055730477246047E-2</v>
      </c>
      <c r="AZ1340" s="482">
        <v>1.00281972716092E-2</v>
      </c>
      <c r="BA1340" s="482">
        <v>2.0422739049563158E-2</v>
      </c>
      <c r="BB1340" s="482">
        <v>1.771529258576629E-2</v>
      </c>
      <c r="BC1340" s="482">
        <v>1.3254495400459495E-4</v>
      </c>
      <c r="BD1340" s="482">
        <v>0.20639450893915259</v>
      </c>
      <c r="BE1340" s="482">
        <v>7.2379301330261813E-3</v>
      </c>
      <c r="BF1340" s="482">
        <v>6.786894265074484E-4</v>
      </c>
      <c r="BG1340" s="482">
        <v>4.5282206339332561E-3</v>
      </c>
      <c r="BH1340" s="482">
        <v>4.6725047136919129E-3</v>
      </c>
      <c r="BI1340" s="482">
        <v>1.2457103206567644E-2</v>
      </c>
      <c r="BJ1340" s="482">
        <v>1.9676861203318848E-2</v>
      </c>
      <c r="BK1340" s="482">
        <v>3.7729464871841638E-2</v>
      </c>
      <c r="BL1340" s="482">
        <v>1.8892778555191888E-2</v>
      </c>
      <c r="BM1340" s="482">
        <v>3.7492589630992279E-2</v>
      </c>
      <c r="BN1340" s="482">
        <v>3.951041231801438E-2</v>
      </c>
      <c r="BO1340" s="482">
        <v>3.4915694951628738E-2</v>
      </c>
      <c r="BP1340" s="482">
        <v>5.4797580914705935E-2</v>
      </c>
      <c r="BQ1340" s="482">
        <v>1.3194076469890495E-2</v>
      </c>
      <c r="BR1340" s="482">
        <v>1.4666194552657653E-5</v>
      </c>
      <c r="BS1340" s="482">
        <v>3.682041108542683E-2</v>
      </c>
      <c r="BT1340" s="482">
        <v>1.3213473863142219E-2</v>
      </c>
      <c r="BU1340" s="482">
        <v>5.159183017039529E-3</v>
      </c>
      <c r="BV1340" s="482">
        <v>2.7302408826927718E-3</v>
      </c>
      <c r="BW1340" s="482">
        <v>5.6747092963400328E-4</v>
      </c>
      <c r="BX1340" s="482">
        <v>1.9431815761263697E-3</v>
      </c>
      <c r="BY1340" s="482">
        <v>3.9306652053705702E-3</v>
      </c>
      <c r="BZ1340" s="482">
        <v>1.8897525411398846E-3</v>
      </c>
      <c r="CA1340" s="482">
        <v>3.7065543628983354E-3</v>
      </c>
      <c r="CB1340" s="482">
        <v>2.0220136380934019E-3</v>
      </c>
      <c r="CC1340" s="482">
        <v>7.525325772152109E-3</v>
      </c>
      <c r="CD1340" s="482">
        <v>8.6105978573536735E-3</v>
      </c>
      <c r="CE1340" s="482">
        <v>3.0049171431490414E-3</v>
      </c>
      <c r="CF1340" s="482">
        <v>1.2605143555593889E-3</v>
      </c>
      <c r="CG1340" s="482">
        <v>6.9263902182213821E-3</v>
      </c>
      <c r="CH1340" s="482">
        <v>2.538157973163264E-3</v>
      </c>
      <c r="CI1340" s="482">
        <v>4.5703505374986457E-2</v>
      </c>
      <c r="CJ1340" s="483">
        <v>3.9018300219764435E-3</v>
      </c>
    </row>
    <row r="1341" spans="2:88">
      <c r="B1341" s="280"/>
      <c r="C1341" s="569">
        <f t="shared" si="168"/>
        <v>11</v>
      </c>
      <c r="D1341" s="615" t="str">
        <f t="shared" si="168"/>
        <v>窯業・土石製品</v>
      </c>
      <c r="E1341" s="472">
        <v>5.0465220720824695E-4</v>
      </c>
      <c r="F1341" s="473">
        <v>2.3074338739684463E-4</v>
      </c>
      <c r="G1341" s="473">
        <v>1.4943900778779242E-5</v>
      </c>
      <c r="H1341" s="473">
        <v>3.4007055460009017E-5</v>
      </c>
      <c r="I1341" s="473">
        <v>1.9952610666023099E-3</v>
      </c>
      <c r="J1341" s="473">
        <v>5.0178125062714271E-4</v>
      </c>
      <c r="K1341" s="473">
        <v>4.5033266438878712E-3</v>
      </c>
      <c r="L1341" s="473">
        <v>3.2324214371364643E-3</v>
      </c>
      <c r="M1341" s="473">
        <v>2.2786114376343237E-5</v>
      </c>
      <c r="N1341" s="473">
        <v>2.435149314398379E-3</v>
      </c>
      <c r="O1341" s="473">
        <v>3.3045310206813561E-2</v>
      </c>
      <c r="P1341" s="473">
        <v>2.0484064597994754E-3</v>
      </c>
      <c r="Q1341" s="473">
        <v>1.6681884425926403E-2</v>
      </c>
      <c r="R1341" s="473">
        <v>1.3746574907119952E-3</v>
      </c>
      <c r="S1341" s="473">
        <v>2.1173780207726501E-3</v>
      </c>
      <c r="T1341" s="473">
        <v>1.3389255529270172E-3</v>
      </c>
      <c r="U1341" s="473">
        <v>6.6605977069644504E-3</v>
      </c>
      <c r="V1341" s="473">
        <v>1.1092065026080256E-2</v>
      </c>
      <c r="W1341" s="473">
        <v>3.5543303915683126E-3</v>
      </c>
      <c r="X1341" s="473">
        <v>7.7540832910204932E-4</v>
      </c>
      <c r="Y1341" s="473">
        <v>4.5803363467111511E-3</v>
      </c>
      <c r="Z1341" s="473">
        <v>6.2921909761662351E-3</v>
      </c>
      <c r="AA1341" s="473">
        <v>2.727549322614789E-2</v>
      </c>
      <c r="AB1341" s="473">
        <v>1.5427486297201695E-5</v>
      </c>
      <c r="AC1341" s="473">
        <v>1.0940543092775399E-3</v>
      </c>
      <c r="AD1341" s="473">
        <v>2.6613409324818073E-4</v>
      </c>
      <c r="AE1341" s="473">
        <v>1.1490195980596043E-4</v>
      </c>
      <c r="AF1341" s="473">
        <v>5.4157195349574111E-6</v>
      </c>
      <c r="AG1341" s="473">
        <v>4.5460712491521445E-5</v>
      </c>
      <c r="AH1341" s="473">
        <v>2.0549132539941793E-5</v>
      </c>
      <c r="AI1341" s="473">
        <v>3.6991162917777018E-6</v>
      </c>
      <c r="AJ1341" s="473">
        <v>7.6462705875690839E-5</v>
      </c>
      <c r="AK1341" s="473">
        <v>1.2401605691244192E-3</v>
      </c>
      <c r="AL1341" s="473">
        <v>5.0289514575350817E-4</v>
      </c>
      <c r="AM1341" s="473">
        <v>2.8144286351561147E-4</v>
      </c>
      <c r="AN1341" s="473">
        <v>7.5363620257795335E-4</v>
      </c>
      <c r="AO1341" s="473">
        <v>1.0634985995165963E-3</v>
      </c>
      <c r="AP1341" s="473">
        <v>9.2831789312921393E-4</v>
      </c>
      <c r="AQ1341" s="473">
        <v>5.0254775627424136E-4</v>
      </c>
      <c r="AR1341" s="473">
        <v>1.8748090692262756E-4</v>
      </c>
      <c r="AS1341" s="473">
        <v>1.2720204629187155E-3</v>
      </c>
      <c r="AT1341" s="474">
        <v>2.0969024316287695E-3</v>
      </c>
      <c r="AU1341" s="481">
        <v>2.4906207391703814E-3</v>
      </c>
      <c r="AV1341" s="482">
        <v>7.800237620290202E-4</v>
      </c>
      <c r="AW1341" s="482">
        <v>4.6884619963839414E-5</v>
      </c>
      <c r="AX1341" s="482">
        <v>5.0217713907219508E-4</v>
      </c>
      <c r="AY1341" s="482">
        <v>2.7014556453975403E-3</v>
      </c>
      <c r="AZ1341" s="482">
        <v>6.0780643498472393E-4</v>
      </c>
      <c r="BA1341" s="482">
        <v>2.9976719018419565E-3</v>
      </c>
      <c r="BB1341" s="482">
        <v>6.3546407140181449E-3</v>
      </c>
      <c r="BC1341" s="482">
        <v>3.1943466872136556E-4</v>
      </c>
      <c r="BD1341" s="482">
        <v>2.9008291254145726E-3</v>
      </c>
      <c r="BE1341" s="482">
        <v>8.0081791604007149E-2</v>
      </c>
      <c r="BF1341" s="482">
        <v>4.7842950065985568E-3</v>
      </c>
      <c r="BG1341" s="482">
        <v>8.0232523655573602E-3</v>
      </c>
      <c r="BH1341" s="482">
        <v>3.4490234769039064E-3</v>
      </c>
      <c r="BI1341" s="482">
        <v>6.1582841585763326E-3</v>
      </c>
      <c r="BJ1341" s="482">
        <v>4.2532597780229435E-3</v>
      </c>
      <c r="BK1341" s="482">
        <v>1.8022921406592229E-2</v>
      </c>
      <c r="BL1341" s="482">
        <v>3.6545929249002414E-2</v>
      </c>
      <c r="BM1341" s="482">
        <v>8.7126200327701034E-3</v>
      </c>
      <c r="BN1341" s="482">
        <v>2.6994310697974755E-3</v>
      </c>
      <c r="BO1341" s="482">
        <v>5.4125009068968525E-3</v>
      </c>
      <c r="BP1341" s="482">
        <v>4.3367957777997049E-3</v>
      </c>
      <c r="BQ1341" s="482">
        <v>5.2392270984672612E-2</v>
      </c>
      <c r="BR1341" s="482">
        <v>4.1914625163922466E-5</v>
      </c>
      <c r="BS1341" s="482">
        <v>4.371719405169042E-3</v>
      </c>
      <c r="BT1341" s="482">
        <v>4.7647048486420586E-4</v>
      </c>
      <c r="BU1341" s="482">
        <v>1.9724606664648788E-4</v>
      </c>
      <c r="BV1341" s="482">
        <v>9.5627336551541462E-6</v>
      </c>
      <c r="BW1341" s="482">
        <v>6.8858766385078524E-5</v>
      </c>
      <c r="BX1341" s="482">
        <v>3.4495222244790721E-5</v>
      </c>
      <c r="BY1341" s="482">
        <v>1.1238053247220802E-5</v>
      </c>
      <c r="BZ1341" s="482">
        <v>1.7410361798981595E-4</v>
      </c>
      <c r="CA1341" s="482">
        <v>1.7611251273194578E-3</v>
      </c>
      <c r="CB1341" s="482">
        <v>8.0287582293949735E-4</v>
      </c>
      <c r="CC1341" s="482">
        <v>4.4956180763656918E-4</v>
      </c>
      <c r="CD1341" s="482">
        <v>6.0058051170562001E-4</v>
      </c>
      <c r="CE1341" s="482">
        <v>1.8209649269021935E-3</v>
      </c>
      <c r="CF1341" s="482">
        <v>1.6642117927307787E-3</v>
      </c>
      <c r="CG1341" s="482">
        <v>1.1353442004052585E-3</v>
      </c>
      <c r="CH1341" s="482">
        <v>5.4810306673835744E-4</v>
      </c>
      <c r="CI1341" s="482">
        <v>4.8851629987872892E-3</v>
      </c>
      <c r="CJ1341" s="483">
        <v>4.6130835036199839E-3</v>
      </c>
    </row>
    <row r="1342" spans="2:88">
      <c r="B1342" s="280"/>
      <c r="C1342" s="569">
        <f t="shared" si="168"/>
        <v>12</v>
      </c>
      <c r="D1342" s="615" t="str">
        <f t="shared" si="168"/>
        <v>鉄鋼</v>
      </c>
      <c r="E1342" s="472">
        <v>1.4837124333323863E-5</v>
      </c>
      <c r="F1342" s="473">
        <v>0</v>
      </c>
      <c r="G1342" s="473">
        <v>1.5906577882408827E-4</v>
      </c>
      <c r="H1342" s="473">
        <v>8.9603080516040365E-4</v>
      </c>
      <c r="I1342" s="473">
        <v>0</v>
      </c>
      <c r="J1342" s="473">
        <v>2.7251190479343648E-4</v>
      </c>
      <c r="K1342" s="473">
        <v>2.3370993279186777E-2</v>
      </c>
      <c r="L1342" s="473">
        <v>7.0527808775207976E-5</v>
      </c>
      <c r="M1342" s="473">
        <v>0</v>
      </c>
      <c r="N1342" s="473">
        <v>2.0694621569485707E-3</v>
      </c>
      <c r="O1342" s="473">
        <v>7.3677663104488502E-3</v>
      </c>
      <c r="P1342" s="473">
        <v>0.34697764004295273</v>
      </c>
      <c r="Q1342" s="473">
        <v>1.7127851172016929E-3</v>
      </c>
      <c r="R1342" s="473">
        <v>0.19396743659436461</v>
      </c>
      <c r="S1342" s="473">
        <v>0.16138723924441134</v>
      </c>
      <c r="T1342" s="473">
        <v>8.0844785977620987E-2</v>
      </c>
      <c r="U1342" s="473">
        <v>2.6179099815352009E-2</v>
      </c>
      <c r="V1342" s="473">
        <v>1.790997927880675E-3</v>
      </c>
      <c r="W1342" s="473">
        <v>4.9200693470451043E-2</v>
      </c>
      <c r="X1342" s="473">
        <v>1.1213034957175206E-2</v>
      </c>
      <c r="Y1342" s="473">
        <v>3.5004214053985502E-2</v>
      </c>
      <c r="Z1342" s="473">
        <v>2.7696509803488985E-2</v>
      </c>
      <c r="AA1342" s="473">
        <v>2.1742128489764631E-2</v>
      </c>
      <c r="AB1342" s="473">
        <v>0</v>
      </c>
      <c r="AC1342" s="473">
        <v>1.495168247273354E-5</v>
      </c>
      <c r="AD1342" s="473">
        <v>0</v>
      </c>
      <c r="AE1342" s="473">
        <v>0</v>
      </c>
      <c r="AF1342" s="473">
        <v>0</v>
      </c>
      <c r="AG1342" s="473">
        <v>0</v>
      </c>
      <c r="AH1342" s="473">
        <v>3.8539867942601356E-4</v>
      </c>
      <c r="AI1342" s="473">
        <v>0</v>
      </c>
      <c r="AJ1342" s="473">
        <v>1.3425960817189292E-5</v>
      </c>
      <c r="AK1342" s="473">
        <v>0</v>
      </c>
      <c r="AL1342" s="473">
        <v>1.4379757578523041E-6</v>
      </c>
      <c r="AM1342" s="473">
        <v>0</v>
      </c>
      <c r="AN1342" s="473">
        <v>1.2878262717816544E-4</v>
      </c>
      <c r="AO1342" s="473">
        <v>1.398557709914662E-5</v>
      </c>
      <c r="AP1342" s="473">
        <v>1.5791590091652149E-5</v>
      </c>
      <c r="AQ1342" s="473">
        <v>4.9040156933476613E-6</v>
      </c>
      <c r="AR1342" s="473">
        <v>8.5728301082609721E-5</v>
      </c>
      <c r="AS1342" s="473">
        <v>2.4489618741934904E-5</v>
      </c>
      <c r="AT1342" s="474">
        <v>3.4912888643473753E-3</v>
      </c>
      <c r="AU1342" s="481">
        <v>3.4923611834666614E-5</v>
      </c>
      <c r="AV1342" s="482">
        <v>1.0094191423722612E-5</v>
      </c>
      <c r="AW1342" s="482">
        <v>2.2605609264482151E-4</v>
      </c>
      <c r="AX1342" s="482">
        <v>2.7041913509427678E-3</v>
      </c>
      <c r="AY1342" s="482">
        <v>0</v>
      </c>
      <c r="AZ1342" s="482">
        <v>1.5190096848889372E-4</v>
      </c>
      <c r="BA1342" s="482">
        <v>9.303951913743452E-3</v>
      </c>
      <c r="BB1342" s="482">
        <v>2.8944370589195493E-5</v>
      </c>
      <c r="BC1342" s="482">
        <v>-3.8506697437796439E-7</v>
      </c>
      <c r="BD1342" s="482">
        <v>1.9981445988882566E-3</v>
      </c>
      <c r="BE1342" s="482">
        <v>7.8687420216800915E-3</v>
      </c>
      <c r="BF1342" s="482">
        <v>0.52215331347607685</v>
      </c>
      <c r="BG1342" s="482">
        <v>1.1426887712930453E-3</v>
      </c>
      <c r="BH1342" s="482">
        <v>0.2248929574085376</v>
      </c>
      <c r="BI1342" s="482">
        <v>0.11142693736781062</v>
      </c>
      <c r="BJ1342" s="482">
        <v>9.1186417993284821E-2</v>
      </c>
      <c r="BK1342" s="482">
        <v>2.181274328252971E-2</v>
      </c>
      <c r="BL1342" s="482">
        <v>6.2342605648228692E-3</v>
      </c>
      <c r="BM1342" s="482">
        <v>4.379609471779207E-2</v>
      </c>
      <c r="BN1342" s="482">
        <v>8.8517953538590401E-3</v>
      </c>
      <c r="BO1342" s="482">
        <v>5.3111467653627828E-2</v>
      </c>
      <c r="BP1342" s="482">
        <v>2.2530763620557791E-3</v>
      </c>
      <c r="BQ1342" s="482">
        <v>2.3298541057279944E-2</v>
      </c>
      <c r="BR1342" s="482">
        <v>0</v>
      </c>
      <c r="BS1342" s="482">
        <v>2.5262736545637733E-5</v>
      </c>
      <c r="BT1342" s="482">
        <v>0</v>
      </c>
      <c r="BU1342" s="482">
        <v>0</v>
      </c>
      <c r="BV1342" s="482">
        <v>0</v>
      </c>
      <c r="BW1342" s="482">
        <v>0</v>
      </c>
      <c r="BX1342" s="482">
        <v>2.9734658766147345E-4</v>
      </c>
      <c r="BY1342" s="482">
        <v>0</v>
      </c>
      <c r="BZ1342" s="482">
        <v>3.4516942134251398E-5</v>
      </c>
      <c r="CA1342" s="482">
        <v>0</v>
      </c>
      <c r="CB1342" s="482">
        <v>2.6632061811161888E-6</v>
      </c>
      <c r="CC1342" s="482">
        <v>4.5341735127784641E-6</v>
      </c>
      <c r="CD1342" s="482">
        <v>1.0822099805015048E-4</v>
      </c>
      <c r="CE1342" s="482">
        <v>2.0991674585928001E-5</v>
      </c>
      <c r="CF1342" s="482">
        <v>2.4171910910861493E-5</v>
      </c>
      <c r="CG1342" s="482">
        <v>3.0097054158854006E-6</v>
      </c>
      <c r="CH1342" s="482">
        <v>4.7522396350713599E-5</v>
      </c>
      <c r="CI1342" s="482">
        <v>2.2663373668982573E-5</v>
      </c>
      <c r="CJ1342" s="483">
        <v>4.9162031485610568E-3</v>
      </c>
    </row>
    <row r="1343" spans="2:88">
      <c r="B1343" s="280"/>
      <c r="C1343" s="569">
        <f t="shared" si="168"/>
        <v>13</v>
      </c>
      <c r="D1343" s="615" t="str">
        <f t="shared" si="168"/>
        <v>非鉄金属</v>
      </c>
      <c r="E1343" s="472">
        <v>0</v>
      </c>
      <c r="F1343" s="473">
        <v>0</v>
      </c>
      <c r="G1343" s="473">
        <v>0</v>
      </c>
      <c r="H1343" s="473">
        <v>5.6420498913352829E-5</v>
      </c>
      <c r="I1343" s="473">
        <v>8.1071061720134122E-4</v>
      </c>
      <c r="J1343" s="473">
        <v>2.7187390523973012E-5</v>
      </c>
      <c r="K1343" s="473">
        <v>3.464300550085119E-3</v>
      </c>
      <c r="L1343" s="473">
        <v>4.7453055679595527E-3</v>
      </c>
      <c r="M1343" s="473">
        <v>6.2467937438774828E-6</v>
      </c>
      <c r="N1343" s="473">
        <v>1.2603579050489467E-3</v>
      </c>
      <c r="O1343" s="473">
        <v>3.8597787682174032E-3</v>
      </c>
      <c r="P1343" s="473">
        <v>1.8092330959455995E-3</v>
      </c>
      <c r="Q1343" s="473">
        <v>0.24336141338877271</v>
      </c>
      <c r="R1343" s="473">
        <v>3.9163820459102938E-2</v>
      </c>
      <c r="S1343" s="473">
        <v>8.9950726715861927E-3</v>
      </c>
      <c r="T1343" s="473">
        <v>9.0851047094155108E-3</v>
      </c>
      <c r="U1343" s="473">
        <v>7.579144204094725E-3</v>
      </c>
      <c r="V1343" s="473">
        <v>1.1353123716926464E-2</v>
      </c>
      <c r="W1343" s="473">
        <v>4.1647291175371248E-2</v>
      </c>
      <c r="X1343" s="473">
        <v>8.7557967847795067E-3</v>
      </c>
      <c r="Y1343" s="473">
        <v>9.6875043933926236E-3</v>
      </c>
      <c r="Z1343" s="473">
        <v>0.1006048569354618</v>
      </c>
      <c r="AA1343" s="473">
        <v>3.6189349883518208E-3</v>
      </c>
      <c r="AB1343" s="473">
        <v>8.5205622355749138E-5</v>
      </c>
      <c r="AC1343" s="473">
        <v>7.2541475524167361E-5</v>
      </c>
      <c r="AD1343" s="473">
        <v>0</v>
      </c>
      <c r="AE1343" s="473">
        <v>3.8568746586882613E-6</v>
      </c>
      <c r="AF1343" s="473">
        <v>0</v>
      </c>
      <c r="AG1343" s="473">
        <v>0</v>
      </c>
      <c r="AH1343" s="473">
        <v>1.0985611187383126E-5</v>
      </c>
      <c r="AI1343" s="473">
        <v>3.3729635298725663E-5</v>
      </c>
      <c r="AJ1343" s="473">
        <v>6.8489840807087462E-5</v>
      </c>
      <c r="AK1343" s="473">
        <v>3.2675258051486376E-5</v>
      </c>
      <c r="AL1343" s="473">
        <v>5.4152704593987016E-4</v>
      </c>
      <c r="AM1343" s="473">
        <v>8.4111237783718044E-5</v>
      </c>
      <c r="AN1343" s="473">
        <v>2.703305672659284E-4</v>
      </c>
      <c r="AO1343" s="473">
        <v>2.721750568320801E-4</v>
      </c>
      <c r="AP1343" s="473">
        <v>1.5096524234560512E-4</v>
      </c>
      <c r="AQ1343" s="473">
        <v>0</v>
      </c>
      <c r="AR1343" s="473">
        <v>1.6601141456437212E-4</v>
      </c>
      <c r="AS1343" s="473">
        <v>4.3478889431756691E-4</v>
      </c>
      <c r="AT1343" s="474">
        <v>1.6204318429615676E-3</v>
      </c>
      <c r="AU1343" s="481">
        <v>0</v>
      </c>
      <c r="AV1343" s="482">
        <v>0</v>
      </c>
      <c r="AW1343" s="482">
        <v>0</v>
      </c>
      <c r="AX1343" s="482">
        <v>6.6661145320511537E-4</v>
      </c>
      <c r="AY1343" s="482">
        <v>1.374968630478243E-3</v>
      </c>
      <c r="AZ1343" s="482">
        <v>7.0673513166125534E-6</v>
      </c>
      <c r="BA1343" s="482">
        <v>2.3559318745243417E-3</v>
      </c>
      <c r="BB1343" s="482">
        <v>4.6634098657536765E-3</v>
      </c>
      <c r="BC1343" s="482">
        <v>1.0899674599595501E-5</v>
      </c>
      <c r="BD1343" s="482">
        <v>2.2551865787643335E-3</v>
      </c>
      <c r="BE1343" s="482">
        <v>9.6262331494375002E-3</v>
      </c>
      <c r="BF1343" s="482">
        <v>8.3561211607629977E-3</v>
      </c>
      <c r="BG1343" s="482">
        <v>0.39713999960619417</v>
      </c>
      <c r="BH1343" s="482">
        <v>6.2385206968031175E-2</v>
      </c>
      <c r="BI1343" s="482">
        <v>3.6176370764232489E-2</v>
      </c>
      <c r="BJ1343" s="482">
        <v>1.8523817550664762E-2</v>
      </c>
      <c r="BK1343" s="482">
        <v>3.6220280755969822E-2</v>
      </c>
      <c r="BL1343" s="482">
        <v>4.7911487811217394E-2</v>
      </c>
      <c r="BM1343" s="482">
        <v>6.1475919730853507E-2</v>
      </c>
      <c r="BN1343" s="482">
        <v>3.9179177956912989E-2</v>
      </c>
      <c r="BO1343" s="482">
        <v>2.2985441425727858E-2</v>
      </c>
      <c r="BP1343" s="482">
        <v>9.2863548732405998E-3</v>
      </c>
      <c r="BQ1343" s="482">
        <v>8.5986708098486804E-3</v>
      </c>
      <c r="BR1343" s="482">
        <v>2.585170391503983E-4</v>
      </c>
      <c r="BS1343" s="482">
        <v>2.4650580646870047E-4</v>
      </c>
      <c r="BT1343" s="482">
        <v>3.5913364502898586E-6</v>
      </c>
      <c r="BU1343" s="482">
        <v>1.2662174140118095E-5</v>
      </c>
      <c r="BV1343" s="482">
        <v>0</v>
      </c>
      <c r="BW1343" s="482">
        <v>0</v>
      </c>
      <c r="BX1343" s="482">
        <v>1.5143787903159964E-5</v>
      </c>
      <c r="BY1343" s="482">
        <v>6.7349138301591772E-5</v>
      </c>
      <c r="BZ1343" s="482">
        <v>1.9485154702504994E-4</v>
      </c>
      <c r="CA1343" s="482">
        <v>8.8831382607178691E-5</v>
      </c>
      <c r="CB1343" s="482">
        <v>1.1819665121053547E-3</v>
      </c>
      <c r="CC1343" s="482">
        <v>2.0970471447161407E-4</v>
      </c>
      <c r="CD1343" s="482">
        <v>3.2740961565679716E-4</v>
      </c>
      <c r="CE1343" s="482">
        <v>6.179496647293265E-4</v>
      </c>
      <c r="CF1343" s="482">
        <v>3.181962434082176E-4</v>
      </c>
      <c r="CG1343" s="482">
        <v>0</v>
      </c>
      <c r="CH1343" s="482">
        <v>4.5671232088196365E-4</v>
      </c>
      <c r="CI1343" s="482">
        <v>8.9906393772761276E-4</v>
      </c>
      <c r="CJ1343" s="483">
        <v>3.7019726321833851E-3</v>
      </c>
    </row>
    <row r="1344" spans="2:88">
      <c r="B1344" s="280"/>
      <c r="C1344" s="569">
        <f t="shared" si="168"/>
        <v>14</v>
      </c>
      <c r="D1344" s="615" t="str">
        <f t="shared" si="168"/>
        <v>金属製品</v>
      </c>
      <c r="E1344" s="472">
        <v>7.116400625832483E-4</v>
      </c>
      <c r="F1344" s="473">
        <v>4.539183506385245E-4</v>
      </c>
      <c r="G1344" s="473">
        <v>1.0599871406757916E-3</v>
      </c>
      <c r="H1344" s="473">
        <v>1.4833840315321339E-2</v>
      </c>
      <c r="I1344" s="473">
        <v>5.8231172905403453E-3</v>
      </c>
      <c r="J1344" s="473">
        <v>1.4976750147106055E-3</v>
      </c>
      <c r="K1344" s="473">
        <v>1.9960995651032185E-2</v>
      </c>
      <c r="L1344" s="473">
        <v>5.4049256262681507E-3</v>
      </c>
      <c r="M1344" s="473">
        <v>2.9811280698376747E-4</v>
      </c>
      <c r="N1344" s="473">
        <v>6.6199646771596685E-3</v>
      </c>
      <c r="O1344" s="473">
        <v>8.1682355254379894E-3</v>
      </c>
      <c r="P1344" s="473">
        <v>5.9681402349904796E-3</v>
      </c>
      <c r="Q1344" s="473">
        <v>2.5103603982826088E-3</v>
      </c>
      <c r="R1344" s="473">
        <v>4.9254689211186226E-2</v>
      </c>
      <c r="S1344" s="473">
        <v>4.1904525489069609E-2</v>
      </c>
      <c r="T1344" s="473">
        <v>2.2323586473247736E-2</v>
      </c>
      <c r="U1344" s="473">
        <v>4.7148059616845948E-2</v>
      </c>
      <c r="V1344" s="473">
        <v>9.985646789391598E-3</v>
      </c>
      <c r="W1344" s="473">
        <v>2.8769128543974246E-2</v>
      </c>
      <c r="X1344" s="473">
        <v>1.7661362110778834E-2</v>
      </c>
      <c r="Y1344" s="473">
        <v>5.5687082876465788E-3</v>
      </c>
      <c r="Z1344" s="473">
        <v>1.2788951101468828E-2</v>
      </c>
      <c r="AA1344" s="473">
        <v>5.5776234647296342E-2</v>
      </c>
      <c r="AB1344" s="473">
        <v>2.6684540302614543E-4</v>
      </c>
      <c r="AC1344" s="473">
        <v>4.2181736889644947E-4</v>
      </c>
      <c r="AD1344" s="473">
        <v>1.039157847664547E-4</v>
      </c>
      <c r="AE1344" s="473">
        <v>9.6353854861369007E-4</v>
      </c>
      <c r="AF1344" s="473">
        <v>6.8128587423083058E-5</v>
      </c>
      <c r="AG1344" s="473">
        <v>2.2910737341119187E-4</v>
      </c>
      <c r="AH1344" s="473">
        <v>1.2619888665496046E-3</v>
      </c>
      <c r="AI1344" s="473">
        <v>3.0442505400448213E-4</v>
      </c>
      <c r="AJ1344" s="473">
        <v>2.2284666377307173E-3</v>
      </c>
      <c r="AK1344" s="473">
        <v>1.2238043430677121E-4</v>
      </c>
      <c r="AL1344" s="473">
        <v>2.3750849065877613E-4</v>
      </c>
      <c r="AM1344" s="473">
        <v>1.3731848336327869E-3</v>
      </c>
      <c r="AN1344" s="473">
        <v>1.0993603398688784E-3</v>
      </c>
      <c r="AO1344" s="473">
        <v>5.8825543401728585E-4</v>
      </c>
      <c r="AP1344" s="473">
        <v>1.78925169159822E-3</v>
      </c>
      <c r="AQ1344" s="473">
        <v>7.5464866752092999E-5</v>
      </c>
      <c r="AR1344" s="473">
        <v>2.0455427001686614E-3</v>
      </c>
      <c r="AS1344" s="473">
        <v>2.2611336472801036E-4</v>
      </c>
      <c r="AT1344" s="474">
        <v>3.4564815336096772E-3</v>
      </c>
      <c r="AU1344" s="481">
        <v>1.3019975497676336E-3</v>
      </c>
      <c r="AV1344" s="482">
        <v>6.4060022242708864E-4</v>
      </c>
      <c r="AW1344" s="482">
        <v>1.4901159897660965E-3</v>
      </c>
      <c r="AX1344" s="482">
        <v>2.0120410102999132E-2</v>
      </c>
      <c r="AY1344" s="482">
        <v>1.2016375097762891E-2</v>
      </c>
      <c r="AZ1344" s="482">
        <v>2.3756435253509405E-3</v>
      </c>
      <c r="BA1344" s="482">
        <v>1.182013843688739E-2</v>
      </c>
      <c r="BB1344" s="482">
        <v>8.678354043967041E-3</v>
      </c>
      <c r="BC1344" s="482">
        <v>4.7576500517164215E-4</v>
      </c>
      <c r="BD1344" s="482">
        <v>6.6390201728867629E-3</v>
      </c>
      <c r="BE1344" s="482">
        <v>1.0192939119519923E-2</v>
      </c>
      <c r="BF1344" s="482">
        <v>8.1903226899627786E-4</v>
      </c>
      <c r="BG1344" s="482">
        <v>1.5797318183918701E-3</v>
      </c>
      <c r="BH1344" s="482">
        <v>6.9192659034171419E-2</v>
      </c>
      <c r="BI1344" s="482">
        <v>3.4345282282307509E-2</v>
      </c>
      <c r="BJ1344" s="482">
        <v>3.1946443001252482E-2</v>
      </c>
      <c r="BK1344" s="482">
        <v>3.7256201165740153E-2</v>
      </c>
      <c r="BL1344" s="482">
        <v>2.1255806586736151E-2</v>
      </c>
      <c r="BM1344" s="482">
        <v>2.6382067387201103E-2</v>
      </c>
      <c r="BN1344" s="482">
        <v>2.6474492774281315E-2</v>
      </c>
      <c r="BO1344" s="482">
        <v>9.8605672841897314E-3</v>
      </c>
      <c r="BP1344" s="482">
        <v>1.0945707251549777E-2</v>
      </c>
      <c r="BQ1344" s="482">
        <v>9.3222482703828588E-2</v>
      </c>
      <c r="BR1344" s="482">
        <v>4.7699834201267818E-4</v>
      </c>
      <c r="BS1344" s="482">
        <v>7.911710591306134E-4</v>
      </c>
      <c r="BT1344" s="482">
        <v>1.5006417543657937E-4</v>
      </c>
      <c r="BU1344" s="482">
        <v>2.8746309370380886E-3</v>
      </c>
      <c r="BV1344" s="482">
        <v>1.1329231253927876E-4</v>
      </c>
      <c r="BW1344" s="482">
        <v>3.0934143231250088E-4</v>
      </c>
      <c r="BX1344" s="482">
        <v>1.5217294475076398E-3</v>
      </c>
      <c r="BY1344" s="482">
        <v>3.6805297022758827E-4</v>
      </c>
      <c r="BZ1344" s="482">
        <v>4.3774530426251125E-3</v>
      </c>
      <c r="CA1344" s="482">
        <v>1.7669684183880472E-4</v>
      </c>
      <c r="CB1344" s="482">
        <v>3.3232087119194941E-4</v>
      </c>
      <c r="CC1344" s="482">
        <v>2.4078238551539935E-3</v>
      </c>
      <c r="CD1344" s="482">
        <v>9.9815541674244776E-4</v>
      </c>
      <c r="CE1344" s="482">
        <v>9.2853717406234592E-4</v>
      </c>
      <c r="CF1344" s="482">
        <v>2.5944002519465797E-3</v>
      </c>
      <c r="CG1344" s="482">
        <v>1.5427431776369961E-4</v>
      </c>
      <c r="CH1344" s="482">
        <v>4.2995916731004384E-3</v>
      </c>
      <c r="CI1344" s="482">
        <v>3.664198710655638E-4</v>
      </c>
      <c r="CJ1344" s="483">
        <v>5.7460535984280208E-3</v>
      </c>
    </row>
    <row r="1345" spans="2:88">
      <c r="B1345" s="280"/>
      <c r="C1345" s="569">
        <f t="shared" si="168"/>
        <v>15</v>
      </c>
      <c r="D1345" s="615" t="str">
        <f t="shared" si="168"/>
        <v>はん用機械</v>
      </c>
      <c r="E1345" s="472">
        <v>0</v>
      </c>
      <c r="F1345" s="473">
        <v>0</v>
      </c>
      <c r="G1345" s="473">
        <v>0</v>
      </c>
      <c r="H1345" s="473">
        <v>1.0427475841494262E-3</v>
      </c>
      <c r="I1345" s="473">
        <v>0</v>
      </c>
      <c r="J1345" s="473">
        <v>0</v>
      </c>
      <c r="K1345" s="473">
        <v>3.1581405907615535E-4</v>
      </c>
      <c r="L1345" s="473">
        <v>6.7506107985876873E-6</v>
      </c>
      <c r="M1345" s="473">
        <v>0</v>
      </c>
      <c r="N1345" s="473">
        <v>1.7399227378769267E-4</v>
      </c>
      <c r="O1345" s="473">
        <v>1.6038372391608169E-3</v>
      </c>
      <c r="P1345" s="473">
        <v>6.7445652383307645E-4</v>
      </c>
      <c r="Q1345" s="473">
        <v>2.4441309490874722E-6</v>
      </c>
      <c r="R1345" s="473">
        <v>4.4554368512243775E-4</v>
      </c>
      <c r="S1345" s="473">
        <v>6.8424099115522038E-2</v>
      </c>
      <c r="T1345" s="473">
        <v>1.9281809638420251E-2</v>
      </c>
      <c r="U1345" s="473">
        <v>1.4395404334197059E-2</v>
      </c>
      <c r="V1345" s="473">
        <v>1.0075573846903137E-3</v>
      </c>
      <c r="W1345" s="473">
        <v>9.7607650555589301E-3</v>
      </c>
      <c r="X1345" s="473">
        <v>1.7391091377638446E-3</v>
      </c>
      <c r="Y1345" s="473">
        <v>3.2191182457498397E-3</v>
      </c>
      <c r="Z1345" s="473">
        <v>7.785961170489495E-5</v>
      </c>
      <c r="AA1345" s="473">
        <v>3.332242413067565E-3</v>
      </c>
      <c r="AB1345" s="473">
        <v>0</v>
      </c>
      <c r="AC1345" s="473">
        <v>5.3912238137959799E-3</v>
      </c>
      <c r="AD1345" s="473">
        <v>0</v>
      </c>
      <c r="AE1345" s="473">
        <v>2.9094554466451454E-6</v>
      </c>
      <c r="AF1345" s="473">
        <v>0</v>
      </c>
      <c r="AG1345" s="473">
        <v>0</v>
      </c>
      <c r="AH1345" s="473">
        <v>2.0717646496404505E-5</v>
      </c>
      <c r="AI1345" s="473">
        <v>1.5851567560437714E-6</v>
      </c>
      <c r="AJ1345" s="473">
        <v>1.1557499967422282E-4</v>
      </c>
      <c r="AK1345" s="473">
        <v>0</v>
      </c>
      <c r="AL1345" s="473">
        <v>0</v>
      </c>
      <c r="AM1345" s="473">
        <v>0</v>
      </c>
      <c r="AN1345" s="473">
        <v>6.2994714076558943E-3</v>
      </c>
      <c r="AO1345" s="473">
        <v>0</v>
      </c>
      <c r="AP1345" s="473">
        <v>0</v>
      </c>
      <c r="AQ1345" s="473">
        <v>0</v>
      </c>
      <c r="AR1345" s="473">
        <v>3.4236144607046812E-5</v>
      </c>
      <c r="AS1345" s="473">
        <v>0</v>
      </c>
      <c r="AT1345" s="474">
        <v>0</v>
      </c>
      <c r="AU1345" s="481">
        <v>0</v>
      </c>
      <c r="AV1345" s="482">
        <v>2.9585216892335261E-5</v>
      </c>
      <c r="AW1345" s="482">
        <v>0</v>
      </c>
      <c r="AX1345" s="482">
        <v>2.1557885730144233E-3</v>
      </c>
      <c r="AY1345" s="482">
        <v>0</v>
      </c>
      <c r="AZ1345" s="482">
        <v>0</v>
      </c>
      <c r="BA1345" s="482">
        <v>1.0956986692730853E-3</v>
      </c>
      <c r="BB1345" s="482">
        <v>2.0901891466589213E-5</v>
      </c>
      <c r="BC1345" s="482">
        <v>0</v>
      </c>
      <c r="BD1345" s="482">
        <v>3.7129535167739001E-4</v>
      </c>
      <c r="BE1345" s="482">
        <v>2.0093406700566361E-3</v>
      </c>
      <c r="BF1345" s="482">
        <v>1.1329077827922539E-4</v>
      </c>
      <c r="BG1345" s="482">
        <v>1.5336401711560643E-5</v>
      </c>
      <c r="BH1345" s="482">
        <v>1.0154381061797282E-3</v>
      </c>
      <c r="BI1345" s="482">
        <v>0.15323332948557006</v>
      </c>
      <c r="BJ1345" s="482">
        <v>3.8482668421507639E-2</v>
      </c>
      <c r="BK1345" s="482">
        <v>1.4036020147399009E-2</v>
      </c>
      <c r="BL1345" s="482">
        <v>2.1750423170220031E-3</v>
      </c>
      <c r="BM1345" s="482">
        <v>1.2662144143148918E-2</v>
      </c>
      <c r="BN1345" s="482">
        <v>2.1070004367248841E-3</v>
      </c>
      <c r="BO1345" s="482">
        <v>7.6447069641826047E-3</v>
      </c>
      <c r="BP1345" s="482">
        <v>5.072437463729206E-4</v>
      </c>
      <c r="BQ1345" s="482">
        <v>6.2798759890033496E-3</v>
      </c>
      <c r="BR1345" s="482">
        <v>0</v>
      </c>
      <c r="BS1345" s="482">
        <v>1.0051262929062164E-2</v>
      </c>
      <c r="BT1345" s="482">
        <v>0</v>
      </c>
      <c r="BU1345" s="482">
        <v>4.1393912134946494E-6</v>
      </c>
      <c r="BV1345" s="482">
        <v>2.7920369973645738E-8</v>
      </c>
      <c r="BW1345" s="482">
        <v>0</v>
      </c>
      <c r="BX1345" s="482">
        <v>1.0305586646215189E-4</v>
      </c>
      <c r="BY1345" s="482">
        <v>5.6059870012202929E-6</v>
      </c>
      <c r="BZ1345" s="482">
        <v>3.2640991397142572E-4</v>
      </c>
      <c r="CA1345" s="482">
        <v>0</v>
      </c>
      <c r="CB1345" s="482">
        <v>1.4658445114575704E-7</v>
      </c>
      <c r="CC1345" s="482">
        <v>0</v>
      </c>
      <c r="CD1345" s="482">
        <v>6.4112298324533979E-3</v>
      </c>
      <c r="CE1345" s="482">
        <v>0</v>
      </c>
      <c r="CF1345" s="482">
        <v>0</v>
      </c>
      <c r="CG1345" s="482">
        <v>0</v>
      </c>
      <c r="CH1345" s="482">
        <v>2.9636864192301872E-5</v>
      </c>
      <c r="CI1345" s="482">
        <v>0</v>
      </c>
      <c r="CJ1345" s="483">
        <v>0</v>
      </c>
    </row>
    <row r="1346" spans="2:88">
      <c r="B1346" s="280"/>
      <c r="C1346" s="569">
        <f t="shared" si="168"/>
        <v>16</v>
      </c>
      <c r="D1346" s="615" t="str">
        <f t="shared" si="168"/>
        <v>生産用機械</v>
      </c>
      <c r="E1346" s="472">
        <v>0</v>
      </c>
      <c r="F1346" s="473">
        <v>9.5501400478974181E-5</v>
      </c>
      <c r="G1346" s="473">
        <v>0</v>
      </c>
      <c r="H1346" s="473">
        <v>1.8279799007488648E-3</v>
      </c>
      <c r="I1346" s="473">
        <v>0</v>
      </c>
      <c r="J1346" s="473">
        <v>0</v>
      </c>
      <c r="K1346" s="473">
        <v>1.9804835910407586E-4</v>
      </c>
      <c r="L1346" s="473">
        <v>0</v>
      </c>
      <c r="M1346" s="473">
        <v>8.7112431758618663E-6</v>
      </c>
      <c r="N1346" s="473">
        <v>1.7308245817670245E-3</v>
      </c>
      <c r="O1346" s="473">
        <v>1.0054186078163364E-3</v>
      </c>
      <c r="P1346" s="473">
        <v>9.9961843486646496E-4</v>
      </c>
      <c r="Q1346" s="473">
        <v>8.7783344573214603E-5</v>
      </c>
      <c r="R1346" s="473">
        <v>2.6349450060355955E-4</v>
      </c>
      <c r="S1346" s="473">
        <v>3.923913118053431E-3</v>
      </c>
      <c r="T1346" s="473">
        <v>0.12489963068984726</v>
      </c>
      <c r="U1346" s="473">
        <v>1.8524449180342083E-3</v>
      </c>
      <c r="V1346" s="473">
        <v>2.8738043539305357E-3</v>
      </c>
      <c r="W1346" s="473">
        <v>1.1021437381876589E-3</v>
      </c>
      <c r="X1346" s="473">
        <v>3.3035781338834901E-4</v>
      </c>
      <c r="Y1346" s="473">
        <v>5.8767578307544397E-4</v>
      </c>
      <c r="Z1346" s="473">
        <v>4.9295580160393849E-5</v>
      </c>
      <c r="AA1346" s="473">
        <v>4.7044313352587542E-5</v>
      </c>
      <c r="AB1346" s="473">
        <v>2.3009220137408747E-6</v>
      </c>
      <c r="AC1346" s="473">
        <v>2.0169901711147509E-4</v>
      </c>
      <c r="AD1346" s="473">
        <v>0</v>
      </c>
      <c r="AE1346" s="473">
        <v>1.7415987885088714E-6</v>
      </c>
      <c r="AF1346" s="473">
        <v>0</v>
      </c>
      <c r="AG1346" s="473">
        <v>0</v>
      </c>
      <c r="AH1346" s="473">
        <v>3.1003935874407899E-5</v>
      </c>
      <c r="AI1346" s="473">
        <v>2.3721853939246777E-6</v>
      </c>
      <c r="AJ1346" s="473">
        <v>8.5622704794200101E-6</v>
      </c>
      <c r="AK1346" s="473">
        <v>0</v>
      </c>
      <c r="AL1346" s="473">
        <v>0</v>
      </c>
      <c r="AM1346" s="473">
        <v>0</v>
      </c>
      <c r="AN1346" s="473">
        <v>1.3971683379265142E-2</v>
      </c>
      <c r="AO1346" s="473">
        <v>0</v>
      </c>
      <c r="AP1346" s="473">
        <v>0</v>
      </c>
      <c r="AQ1346" s="473">
        <v>5.2924352670078279E-6</v>
      </c>
      <c r="AR1346" s="473">
        <v>3.0740612322969639E-5</v>
      </c>
      <c r="AS1346" s="473">
        <v>0</v>
      </c>
      <c r="AT1346" s="474">
        <v>0</v>
      </c>
      <c r="AU1346" s="481">
        <v>0</v>
      </c>
      <c r="AV1346" s="482">
        <v>1.5043890260408704E-4</v>
      </c>
      <c r="AW1346" s="482">
        <v>0</v>
      </c>
      <c r="AX1346" s="482">
        <v>2.0403962409677678E-3</v>
      </c>
      <c r="AY1346" s="482">
        <v>0</v>
      </c>
      <c r="AZ1346" s="482">
        <v>0</v>
      </c>
      <c r="BA1346" s="482">
        <v>9.3505425466181675E-5</v>
      </c>
      <c r="BB1346" s="482">
        <v>0</v>
      </c>
      <c r="BC1346" s="482">
        <v>1.403884030011732E-5</v>
      </c>
      <c r="BD1346" s="482">
        <v>2.4958088411503919E-3</v>
      </c>
      <c r="BE1346" s="482">
        <v>1.320020254324601E-3</v>
      </c>
      <c r="BF1346" s="482">
        <v>1.3402962382906648E-4</v>
      </c>
      <c r="BG1346" s="482">
        <v>1.2608780559486085E-4</v>
      </c>
      <c r="BH1346" s="482">
        <v>4.8769999491647697E-4</v>
      </c>
      <c r="BI1346" s="482">
        <v>4.7503199146090641E-3</v>
      </c>
      <c r="BJ1346" s="482">
        <v>0.14393469223155442</v>
      </c>
      <c r="BK1346" s="482">
        <v>1.8370653059299454E-3</v>
      </c>
      <c r="BL1346" s="482">
        <v>2.7987462140199666E-3</v>
      </c>
      <c r="BM1346" s="482">
        <v>2.3389659119253756E-3</v>
      </c>
      <c r="BN1346" s="482">
        <v>8.9902413797122971E-4</v>
      </c>
      <c r="BO1346" s="482">
        <v>8.8635569153458515E-4</v>
      </c>
      <c r="BP1346" s="482">
        <v>1.2126593767597133E-4</v>
      </c>
      <c r="BQ1346" s="482">
        <v>6.9379535835129225E-5</v>
      </c>
      <c r="BR1346" s="482">
        <v>5.3781233974066964E-6</v>
      </c>
      <c r="BS1346" s="482">
        <v>2.4349697098763988E-4</v>
      </c>
      <c r="BT1346" s="482">
        <v>0</v>
      </c>
      <c r="BU1346" s="482">
        <v>3.289958760561226E-6</v>
      </c>
      <c r="BV1346" s="482">
        <v>0</v>
      </c>
      <c r="BW1346" s="482">
        <v>0</v>
      </c>
      <c r="BX1346" s="482">
        <v>5.3090388594983443E-5</v>
      </c>
      <c r="BY1346" s="482">
        <v>2.8568075777108713E-6</v>
      </c>
      <c r="BZ1346" s="482">
        <v>1.6040744026273242E-5</v>
      </c>
      <c r="CA1346" s="482">
        <v>0</v>
      </c>
      <c r="CB1346" s="482">
        <v>0</v>
      </c>
      <c r="CC1346" s="482">
        <v>0</v>
      </c>
      <c r="CD1346" s="482">
        <v>9.498845794600112E-3</v>
      </c>
      <c r="CE1346" s="482">
        <v>0</v>
      </c>
      <c r="CF1346" s="482">
        <v>0</v>
      </c>
      <c r="CG1346" s="482">
        <v>5.2888720291337706E-6</v>
      </c>
      <c r="CH1346" s="482">
        <v>3.1878659309544407E-5</v>
      </c>
      <c r="CI1346" s="482">
        <v>0</v>
      </c>
      <c r="CJ1346" s="483">
        <v>0</v>
      </c>
    </row>
    <row r="1347" spans="2:88">
      <c r="B1347" s="280"/>
      <c r="C1347" s="569">
        <f t="shared" si="168"/>
        <v>17</v>
      </c>
      <c r="D1347" s="615" t="str">
        <f t="shared" si="168"/>
        <v>業務用機械</v>
      </c>
      <c r="E1347" s="472">
        <v>2.5757840851520881E-4</v>
      </c>
      <c r="F1347" s="473">
        <v>0</v>
      </c>
      <c r="G1347" s="473">
        <v>1.0407842194564764E-5</v>
      </c>
      <c r="H1347" s="473">
        <v>0</v>
      </c>
      <c r="I1347" s="473">
        <v>0</v>
      </c>
      <c r="J1347" s="473">
        <v>0</v>
      </c>
      <c r="K1347" s="473">
        <v>0</v>
      </c>
      <c r="L1347" s="473">
        <v>0</v>
      </c>
      <c r="M1347" s="473">
        <v>0</v>
      </c>
      <c r="N1347" s="473">
        <v>0</v>
      </c>
      <c r="O1347" s="473">
        <v>0</v>
      </c>
      <c r="P1347" s="473">
        <v>0</v>
      </c>
      <c r="Q1347" s="473">
        <v>0</v>
      </c>
      <c r="R1347" s="473">
        <v>8.4090996841016598E-6</v>
      </c>
      <c r="S1347" s="473">
        <v>6.4553540237902759E-4</v>
      </c>
      <c r="T1347" s="473">
        <v>3.3387118400930614E-3</v>
      </c>
      <c r="U1347" s="473">
        <v>7.5578405698845524E-2</v>
      </c>
      <c r="V1347" s="473">
        <v>2.2504400541973786E-4</v>
      </c>
      <c r="W1347" s="473">
        <v>4.1354812693697408E-4</v>
      </c>
      <c r="X1347" s="473">
        <v>1.4194423194266979E-4</v>
      </c>
      <c r="Y1347" s="473">
        <v>2.1286615041051193E-4</v>
      </c>
      <c r="Z1347" s="473">
        <v>1.6447166262934917E-4</v>
      </c>
      <c r="AA1347" s="473">
        <v>1.0156264397811228E-4</v>
      </c>
      <c r="AB1347" s="473">
        <v>0</v>
      </c>
      <c r="AC1347" s="473">
        <v>4.7376125610678748E-5</v>
      </c>
      <c r="AD1347" s="473">
        <v>1.3373283673192416E-5</v>
      </c>
      <c r="AE1347" s="473">
        <v>1.5468181721459281E-4</v>
      </c>
      <c r="AF1347" s="473">
        <v>3.5070819237344348E-6</v>
      </c>
      <c r="AG1347" s="473">
        <v>0</v>
      </c>
      <c r="AH1347" s="473">
        <v>8.1926634007815816E-6</v>
      </c>
      <c r="AI1347" s="473">
        <v>1.7412230548370741E-5</v>
      </c>
      <c r="AJ1347" s="473">
        <v>1.2368579314180326E-3</v>
      </c>
      <c r="AK1347" s="473">
        <v>0</v>
      </c>
      <c r="AL1347" s="473">
        <v>5.2837055862308959E-3</v>
      </c>
      <c r="AM1347" s="473">
        <v>0</v>
      </c>
      <c r="AN1347" s="473">
        <v>3.4836388255224341E-3</v>
      </c>
      <c r="AO1347" s="473">
        <v>1.6618091106017159E-5</v>
      </c>
      <c r="AP1347" s="473">
        <v>0</v>
      </c>
      <c r="AQ1347" s="473">
        <v>1.052763033845781E-3</v>
      </c>
      <c r="AR1347" s="473">
        <v>7.1453029320509408E-5</v>
      </c>
      <c r="AS1347" s="473">
        <v>1.3191689529558466E-2</v>
      </c>
      <c r="AT1347" s="474">
        <v>0</v>
      </c>
      <c r="AU1347" s="481">
        <v>3.7594335286992377E-4</v>
      </c>
      <c r="AV1347" s="482">
        <v>3.9217728145660853E-5</v>
      </c>
      <c r="AW1347" s="482">
        <v>8.7941902484608577E-6</v>
      </c>
      <c r="AX1347" s="482">
        <v>0</v>
      </c>
      <c r="AY1347" s="482">
        <v>2.3152131877031552E-7</v>
      </c>
      <c r="AZ1347" s="482">
        <v>0</v>
      </c>
      <c r="BA1347" s="482">
        <v>0</v>
      </c>
      <c r="BB1347" s="482">
        <v>7.615864327099187E-7</v>
      </c>
      <c r="BC1347" s="482">
        <v>0</v>
      </c>
      <c r="BD1347" s="482">
        <v>0</v>
      </c>
      <c r="BE1347" s="482">
        <v>0</v>
      </c>
      <c r="BF1347" s="482">
        <v>0</v>
      </c>
      <c r="BG1347" s="482">
        <v>0</v>
      </c>
      <c r="BH1347" s="482">
        <v>1.7946952779539947E-5</v>
      </c>
      <c r="BI1347" s="482">
        <v>2.5985361011174662E-3</v>
      </c>
      <c r="BJ1347" s="482">
        <v>5.4065381221441991E-3</v>
      </c>
      <c r="BK1347" s="482">
        <v>8.0691967339119972E-2</v>
      </c>
      <c r="BL1347" s="482">
        <v>6.4723959126171317E-5</v>
      </c>
      <c r="BM1347" s="482">
        <v>9.0724776332535358E-4</v>
      </c>
      <c r="BN1347" s="482">
        <v>1.2353507004750177E-3</v>
      </c>
      <c r="BO1347" s="482">
        <v>3.7153748085039538E-4</v>
      </c>
      <c r="BP1347" s="482">
        <v>1.6647440915809977E-4</v>
      </c>
      <c r="BQ1347" s="482">
        <v>1.9096635431690152E-4</v>
      </c>
      <c r="BR1347" s="482">
        <v>0</v>
      </c>
      <c r="BS1347" s="482">
        <v>9.504962337793642E-5</v>
      </c>
      <c r="BT1347" s="482">
        <v>2.7013298969290507E-5</v>
      </c>
      <c r="BU1347" s="482">
        <v>1.0651436475705742E-3</v>
      </c>
      <c r="BV1347" s="482">
        <v>1.1380830707656217E-5</v>
      </c>
      <c r="BW1347" s="482">
        <v>0</v>
      </c>
      <c r="BX1347" s="482">
        <v>3.1936619278098515E-5</v>
      </c>
      <c r="BY1347" s="482">
        <v>1.9184265287573826E-4</v>
      </c>
      <c r="BZ1347" s="482">
        <v>3.1245414190224177E-3</v>
      </c>
      <c r="CA1347" s="482">
        <v>0</v>
      </c>
      <c r="CB1347" s="482">
        <v>1.0121831608516286E-2</v>
      </c>
      <c r="CC1347" s="482">
        <v>0</v>
      </c>
      <c r="CD1347" s="482">
        <v>3.4488075778011142E-3</v>
      </c>
      <c r="CE1347" s="482">
        <v>3.6280955992415836E-5</v>
      </c>
      <c r="CF1347" s="482">
        <v>0</v>
      </c>
      <c r="CG1347" s="482">
        <v>3.3387202201571636E-3</v>
      </c>
      <c r="CH1347" s="482">
        <v>3.0600912773231939E-4</v>
      </c>
      <c r="CI1347" s="482">
        <v>2.4001769953337599E-2</v>
      </c>
      <c r="CJ1347" s="483">
        <v>0</v>
      </c>
    </row>
    <row r="1348" spans="2:88">
      <c r="B1348" s="280"/>
      <c r="C1348" s="569">
        <f t="shared" si="168"/>
        <v>18</v>
      </c>
      <c r="D1348" s="615" t="str">
        <f t="shared" si="168"/>
        <v>電子部品</v>
      </c>
      <c r="E1348" s="472">
        <v>0</v>
      </c>
      <c r="F1348" s="473">
        <v>0</v>
      </c>
      <c r="G1348" s="473">
        <v>0</v>
      </c>
      <c r="H1348" s="473">
        <v>0</v>
      </c>
      <c r="I1348" s="473">
        <v>8.2716059535076597E-7</v>
      </c>
      <c r="J1348" s="473">
        <v>0</v>
      </c>
      <c r="K1348" s="473">
        <v>5.9684609230754185E-6</v>
      </c>
      <c r="L1348" s="473">
        <v>1.9699461355766941E-6</v>
      </c>
      <c r="M1348" s="473">
        <v>3.8503717774733345E-7</v>
      </c>
      <c r="N1348" s="473">
        <v>0</v>
      </c>
      <c r="O1348" s="473">
        <v>0</v>
      </c>
      <c r="P1348" s="473">
        <v>0</v>
      </c>
      <c r="Q1348" s="473">
        <v>2.8857694427734731E-4</v>
      </c>
      <c r="R1348" s="473">
        <v>3.8501451623281548E-4</v>
      </c>
      <c r="S1348" s="473">
        <v>1.1977131451499092E-3</v>
      </c>
      <c r="T1348" s="473">
        <v>4.8698994865949367E-3</v>
      </c>
      <c r="U1348" s="473">
        <v>4.3538132730215423E-2</v>
      </c>
      <c r="V1348" s="473">
        <v>7.9332993013266573E-2</v>
      </c>
      <c r="W1348" s="473">
        <v>1.5166986567033233E-2</v>
      </c>
      <c r="X1348" s="473">
        <v>0.12819483395653045</v>
      </c>
      <c r="Y1348" s="473">
        <v>3.3422229247570562E-3</v>
      </c>
      <c r="Z1348" s="473">
        <v>7.0873524746835066E-4</v>
      </c>
      <c r="AA1348" s="473">
        <v>1.327120870268565E-4</v>
      </c>
      <c r="AB1348" s="473">
        <v>2.2882683058318502E-6</v>
      </c>
      <c r="AC1348" s="473">
        <v>1.6047183361012508E-5</v>
      </c>
      <c r="AD1348" s="473">
        <v>0</v>
      </c>
      <c r="AE1348" s="473">
        <v>1.2124147188798057E-5</v>
      </c>
      <c r="AF1348" s="473">
        <v>1.4782936032968744E-5</v>
      </c>
      <c r="AG1348" s="473">
        <v>0</v>
      </c>
      <c r="AH1348" s="473">
        <v>8.2222486920486502E-7</v>
      </c>
      <c r="AI1348" s="473">
        <v>3.0983369105993516E-4</v>
      </c>
      <c r="AJ1348" s="473">
        <v>7.6977254902588731E-4</v>
      </c>
      <c r="AK1348" s="473">
        <v>5.7245423907984036E-4</v>
      </c>
      <c r="AL1348" s="473">
        <v>1.543335386972546E-6</v>
      </c>
      <c r="AM1348" s="473">
        <v>0</v>
      </c>
      <c r="AN1348" s="473">
        <v>7.5393227910644893E-3</v>
      </c>
      <c r="AO1348" s="473">
        <v>0</v>
      </c>
      <c r="AP1348" s="473">
        <v>0</v>
      </c>
      <c r="AQ1348" s="473">
        <v>0</v>
      </c>
      <c r="AR1348" s="473">
        <v>4.0762076223030302E-5</v>
      </c>
      <c r="AS1348" s="473">
        <v>1.7329890005158537E-2</v>
      </c>
      <c r="AT1348" s="474">
        <v>0</v>
      </c>
      <c r="AU1348" s="481">
        <v>0</v>
      </c>
      <c r="AV1348" s="482">
        <v>0</v>
      </c>
      <c r="AW1348" s="482">
        <v>7.7073677238692523E-6</v>
      </c>
      <c r="AX1348" s="482">
        <v>2.5079296057611757E-5</v>
      </c>
      <c r="AY1348" s="482">
        <v>1.7886048488520346E-6</v>
      </c>
      <c r="AZ1348" s="482">
        <v>8.4278234425946717E-7</v>
      </c>
      <c r="BA1348" s="482">
        <v>1.0190764707170795E-5</v>
      </c>
      <c r="BB1348" s="482">
        <v>5.2655684320389922E-6</v>
      </c>
      <c r="BC1348" s="482">
        <v>5.7363474495147575E-7</v>
      </c>
      <c r="BD1348" s="482">
        <v>5.1988686142277953E-7</v>
      </c>
      <c r="BE1348" s="482">
        <v>3.2584862672223166E-7</v>
      </c>
      <c r="BF1348" s="482">
        <v>1.092647056097694E-6</v>
      </c>
      <c r="BG1348" s="482">
        <v>1.1326457563087068E-4</v>
      </c>
      <c r="BH1348" s="482">
        <v>2.6422229671164968E-3</v>
      </c>
      <c r="BI1348" s="482">
        <v>7.4240579037031362E-3</v>
      </c>
      <c r="BJ1348" s="482">
        <v>8.8035885943953136E-3</v>
      </c>
      <c r="BK1348" s="482">
        <v>0.118242287392389</v>
      </c>
      <c r="BL1348" s="482">
        <v>0.25389780997444605</v>
      </c>
      <c r="BM1348" s="482">
        <v>0.13258866746353007</v>
      </c>
      <c r="BN1348" s="482">
        <v>0.28061324989501302</v>
      </c>
      <c r="BO1348" s="482">
        <v>9.7885294302806174E-3</v>
      </c>
      <c r="BP1348" s="482">
        <v>6.2944171369784347E-3</v>
      </c>
      <c r="BQ1348" s="482">
        <v>3.0959485555685464E-4</v>
      </c>
      <c r="BR1348" s="482">
        <v>5.3378191709654776E-6</v>
      </c>
      <c r="BS1348" s="482">
        <v>2.0507312591270033E-5</v>
      </c>
      <c r="BT1348" s="482">
        <v>0</v>
      </c>
      <c r="BU1348" s="482">
        <v>2.4334296760525463E-5</v>
      </c>
      <c r="BV1348" s="482">
        <v>4.453178083175569E-5</v>
      </c>
      <c r="BW1348" s="482">
        <v>0</v>
      </c>
      <c r="BX1348" s="482">
        <v>6.6090668936298504E-6</v>
      </c>
      <c r="BY1348" s="482">
        <v>1.3812720341062309E-3</v>
      </c>
      <c r="BZ1348" s="482">
        <v>2.2075271046939813E-3</v>
      </c>
      <c r="CA1348" s="482">
        <v>1.4766080135968764E-3</v>
      </c>
      <c r="CB1348" s="482">
        <v>4.2169678628138311E-6</v>
      </c>
      <c r="CC1348" s="482">
        <v>0</v>
      </c>
      <c r="CD1348" s="482">
        <v>9.3291390014428079E-3</v>
      </c>
      <c r="CE1348" s="482">
        <v>7.9777933425789306E-7</v>
      </c>
      <c r="CF1348" s="482">
        <v>0</v>
      </c>
      <c r="CG1348" s="482">
        <v>2.0904392847210682E-7</v>
      </c>
      <c r="CH1348" s="482">
        <v>5.2722530810177477E-5</v>
      </c>
      <c r="CI1348" s="482">
        <v>3.5738725178882082E-2</v>
      </c>
      <c r="CJ1348" s="483">
        <v>0</v>
      </c>
    </row>
    <row r="1349" spans="2:88">
      <c r="B1349" s="280"/>
      <c r="C1349" s="569">
        <f t="shared" si="168"/>
        <v>19</v>
      </c>
      <c r="D1349" s="615" t="str">
        <f t="shared" si="168"/>
        <v>電気機械</v>
      </c>
      <c r="E1349" s="472">
        <v>2.4514737756824096E-5</v>
      </c>
      <c r="F1349" s="473">
        <v>0</v>
      </c>
      <c r="G1349" s="473">
        <v>1.0466812982257551E-3</v>
      </c>
      <c r="H1349" s="473">
        <v>2.312154966066171E-4</v>
      </c>
      <c r="I1349" s="473">
        <v>0</v>
      </c>
      <c r="J1349" s="473">
        <v>0</v>
      </c>
      <c r="K1349" s="473">
        <v>1.3878003922381405E-4</v>
      </c>
      <c r="L1349" s="473">
        <v>1.4773263108523684E-6</v>
      </c>
      <c r="M1349" s="473">
        <v>0</v>
      </c>
      <c r="N1349" s="473">
        <v>6.6061564159707967E-6</v>
      </c>
      <c r="O1349" s="473">
        <v>1.9238932235818107E-5</v>
      </c>
      <c r="P1349" s="473">
        <v>0</v>
      </c>
      <c r="Q1349" s="473">
        <v>5.8861140292164392E-5</v>
      </c>
      <c r="R1349" s="473">
        <v>8.59437345124838E-4</v>
      </c>
      <c r="S1349" s="473">
        <v>7.2176054484087131E-3</v>
      </c>
      <c r="T1349" s="473">
        <v>2.3000998592442347E-2</v>
      </c>
      <c r="U1349" s="473">
        <v>2.1477048585226116E-2</v>
      </c>
      <c r="V1349" s="473">
        <v>7.506532755350917E-3</v>
      </c>
      <c r="W1349" s="473">
        <v>0.18271573525443857</v>
      </c>
      <c r="X1349" s="473">
        <v>2.3933514895796482E-2</v>
      </c>
      <c r="Y1349" s="473">
        <v>1.9648643687910548E-2</v>
      </c>
      <c r="Z1349" s="473">
        <v>3.6810407005089045E-4</v>
      </c>
      <c r="AA1349" s="473">
        <v>4.8570944931053579E-3</v>
      </c>
      <c r="AB1349" s="473">
        <v>1.1440309334499753E-6</v>
      </c>
      <c r="AC1349" s="473">
        <v>8.8251546045755561E-5</v>
      </c>
      <c r="AD1349" s="473">
        <v>0</v>
      </c>
      <c r="AE1349" s="473">
        <v>4.7193314998026564E-5</v>
      </c>
      <c r="AF1349" s="473">
        <v>7.9187155565691602E-7</v>
      </c>
      <c r="AG1349" s="473">
        <v>2.3395282530135128E-6</v>
      </c>
      <c r="AH1349" s="473">
        <v>4.7970544901370515E-5</v>
      </c>
      <c r="AI1349" s="473">
        <v>3.5836915059385023E-5</v>
      </c>
      <c r="AJ1349" s="473">
        <v>8.5203106320861483E-4</v>
      </c>
      <c r="AK1349" s="473">
        <v>2.1232684882009409E-4</v>
      </c>
      <c r="AL1349" s="473">
        <v>3.6157386999949434E-5</v>
      </c>
      <c r="AM1349" s="473">
        <v>0</v>
      </c>
      <c r="AN1349" s="473">
        <v>7.2915820287675443E-3</v>
      </c>
      <c r="AO1349" s="473">
        <v>3.0017875697999524E-5</v>
      </c>
      <c r="AP1349" s="473">
        <v>1.4122584558735032E-5</v>
      </c>
      <c r="AQ1349" s="473">
        <v>2.9282598218545545E-4</v>
      </c>
      <c r="AR1349" s="473">
        <v>5.5465452789237634E-5</v>
      </c>
      <c r="AS1349" s="473">
        <v>0</v>
      </c>
      <c r="AT1349" s="474">
        <v>3.8854652394170971E-4</v>
      </c>
      <c r="AU1349" s="481">
        <v>4.907753151594003E-5</v>
      </c>
      <c r="AV1349" s="482">
        <v>1.3652451345177022E-5</v>
      </c>
      <c r="AW1349" s="482">
        <v>1.4699705527916912E-3</v>
      </c>
      <c r="AX1349" s="482">
        <v>3.7317845178386699E-4</v>
      </c>
      <c r="AY1349" s="482">
        <v>1.3025787274728412E-6</v>
      </c>
      <c r="AZ1349" s="482">
        <v>1.669451899057814E-6</v>
      </c>
      <c r="BA1349" s="482">
        <v>1.3928439294377324E-4</v>
      </c>
      <c r="BB1349" s="482">
        <v>2.9381596476202491E-6</v>
      </c>
      <c r="BC1349" s="482">
        <v>1.2625582405017901E-7</v>
      </c>
      <c r="BD1349" s="482">
        <v>2.1621699996795712E-5</v>
      </c>
      <c r="BE1349" s="482">
        <v>4.5020445373490569E-5</v>
      </c>
      <c r="BF1349" s="482">
        <v>6.4932128036155207E-7</v>
      </c>
      <c r="BG1349" s="482">
        <v>1.8199519117469927E-5</v>
      </c>
      <c r="BH1349" s="482">
        <v>7.6491669652341656E-4</v>
      </c>
      <c r="BI1349" s="482">
        <v>2.2522073051780948E-2</v>
      </c>
      <c r="BJ1349" s="482">
        <v>2.1632078789030729E-2</v>
      </c>
      <c r="BK1349" s="482">
        <v>1.8112032671020285E-2</v>
      </c>
      <c r="BL1349" s="482">
        <v>1.9978229395173092E-2</v>
      </c>
      <c r="BM1349" s="482">
        <v>0.10644962830644539</v>
      </c>
      <c r="BN1349" s="482">
        <v>1.7899480583901315E-2</v>
      </c>
      <c r="BO1349" s="482">
        <v>3.024912611646954E-2</v>
      </c>
      <c r="BP1349" s="482">
        <v>1.2837158515340346E-3</v>
      </c>
      <c r="BQ1349" s="482">
        <v>7.7720113834514239E-3</v>
      </c>
      <c r="BR1349" s="482">
        <v>3.4835460705257701E-6</v>
      </c>
      <c r="BS1349" s="482">
        <v>1.8081452373648244E-4</v>
      </c>
      <c r="BT1349" s="482">
        <v>5.5205119690864427E-6</v>
      </c>
      <c r="BU1349" s="482">
        <v>2.1950162370444975E-4</v>
      </c>
      <c r="BV1349" s="482">
        <v>2.9516503119511459E-6</v>
      </c>
      <c r="BW1349" s="482">
        <v>1.2253728186638271E-5</v>
      </c>
      <c r="BX1349" s="482">
        <v>2.1299303144763434E-4</v>
      </c>
      <c r="BY1349" s="482">
        <v>2.383854702744751E-4</v>
      </c>
      <c r="BZ1349" s="482">
        <v>1.8389244030310732E-3</v>
      </c>
      <c r="CA1349" s="482">
        <v>4.5559629444843634E-4</v>
      </c>
      <c r="CB1349" s="482">
        <v>7.2525044825942154E-5</v>
      </c>
      <c r="CC1349" s="482">
        <v>1.8091233694011638E-6</v>
      </c>
      <c r="CD1349" s="482">
        <v>5.4400649200276995E-3</v>
      </c>
      <c r="CE1349" s="482">
        <v>9.6991297447045449E-5</v>
      </c>
      <c r="CF1349" s="482">
        <v>4.1959494597257413E-5</v>
      </c>
      <c r="CG1349" s="482">
        <v>7.2254053230942509E-4</v>
      </c>
      <c r="CH1349" s="482">
        <v>7.707646951930178E-5</v>
      </c>
      <c r="CI1349" s="482">
        <v>0</v>
      </c>
      <c r="CJ1349" s="483">
        <v>1.1411383652931476E-3</v>
      </c>
    </row>
    <row r="1350" spans="2:88">
      <c r="B1350" s="280"/>
      <c r="C1350" s="569">
        <f t="shared" si="168"/>
        <v>20</v>
      </c>
      <c r="D1350" s="615" t="str">
        <f t="shared" si="168"/>
        <v>情報通信機器</v>
      </c>
      <c r="E1350" s="472">
        <v>6.8210899391552144E-6</v>
      </c>
      <c r="F1350" s="473">
        <v>1.1138099479331937E-4</v>
      </c>
      <c r="G1350" s="473">
        <v>3.3073965208913412E-5</v>
      </c>
      <c r="H1350" s="473">
        <v>0</v>
      </c>
      <c r="I1350" s="473">
        <v>2.037067583639114E-5</v>
      </c>
      <c r="J1350" s="473">
        <v>0</v>
      </c>
      <c r="K1350" s="473">
        <v>0</v>
      </c>
      <c r="L1350" s="473">
        <v>1.0395925799451424E-5</v>
      </c>
      <c r="M1350" s="473">
        <v>2.0319428321422904E-6</v>
      </c>
      <c r="N1350" s="473">
        <v>1.7623942257532227E-5</v>
      </c>
      <c r="O1350" s="473">
        <v>1.9740667147350426E-5</v>
      </c>
      <c r="P1350" s="473">
        <v>0</v>
      </c>
      <c r="Q1350" s="473">
        <v>6.3987256965684433E-6</v>
      </c>
      <c r="R1350" s="473">
        <v>4.5428038860001079E-5</v>
      </c>
      <c r="S1350" s="473">
        <v>2.0457728482962064E-4</v>
      </c>
      <c r="T1350" s="473">
        <v>2.5638119435347968E-4</v>
      </c>
      <c r="U1350" s="473">
        <v>6.8153379057165818E-6</v>
      </c>
      <c r="V1350" s="473">
        <v>5.2721615458051675E-5</v>
      </c>
      <c r="W1350" s="473">
        <v>4.3906609040786116E-5</v>
      </c>
      <c r="X1350" s="473">
        <v>2.6324207688474908E-2</v>
      </c>
      <c r="Y1350" s="473">
        <v>7.4036672028366425E-3</v>
      </c>
      <c r="Z1350" s="473">
        <v>3.1359411178405454E-5</v>
      </c>
      <c r="AA1350" s="473">
        <v>1.5663892179264599E-3</v>
      </c>
      <c r="AB1350" s="473">
        <v>1.2075795925100405E-5</v>
      </c>
      <c r="AC1350" s="473">
        <v>9.4094692065408566E-6</v>
      </c>
      <c r="AD1350" s="473">
        <v>1.4165841188710555E-5</v>
      </c>
      <c r="AE1350" s="473">
        <v>1.5437005479791428E-4</v>
      </c>
      <c r="AF1350" s="473">
        <v>8.7300772148779087E-5</v>
      </c>
      <c r="AG1350" s="473">
        <v>2.7438715858263303E-5</v>
      </c>
      <c r="AH1350" s="473">
        <v>8.6781953844794797E-5</v>
      </c>
      <c r="AI1350" s="473">
        <v>1.198364952033505E-4</v>
      </c>
      <c r="AJ1350" s="473">
        <v>1.0325493884560798E-3</v>
      </c>
      <c r="AK1350" s="473">
        <v>7.3242217633237333E-5</v>
      </c>
      <c r="AL1350" s="473">
        <v>2.4433764776929751E-5</v>
      </c>
      <c r="AM1350" s="473">
        <v>5.1679077714258759E-5</v>
      </c>
      <c r="AN1350" s="473">
        <v>8.5967215224723654E-4</v>
      </c>
      <c r="AO1350" s="473">
        <v>8.8014748367020346E-6</v>
      </c>
      <c r="AP1350" s="473">
        <v>1.4354952676462959E-4</v>
      </c>
      <c r="AQ1350" s="473">
        <v>4.2589838929468673E-4</v>
      </c>
      <c r="AR1350" s="473">
        <v>2.3901359658364028E-5</v>
      </c>
      <c r="AS1350" s="473">
        <v>0</v>
      </c>
      <c r="AT1350" s="474">
        <v>0</v>
      </c>
      <c r="AU1350" s="481">
        <v>4.4813914780533857E-6</v>
      </c>
      <c r="AV1350" s="482">
        <v>8.604687135549993E-5</v>
      </c>
      <c r="AW1350" s="482">
        <v>4.7299122171377191E-5</v>
      </c>
      <c r="AX1350" s="482">
        <v>1.307330097691685E-5</v>
      </c>
      <c r="AY1350" s="482">
        <v>1.8427850371636702E-5</v>
      </c>
      <c r="AZ1350" s="482">
        <v>7.5483923415393504E-6</v>
      </c>
      <c r="BA1350" s="482">
        <v>6.5375125227327978E-6</v>
      </c>
      <c r="BB1350" s="482">
        <v>3.3359679875455295E-5</v>
      </c>
      <c r="BC1350" s="482">
        <v>2.9811739946259284E-6</v>
      </c>
      <c r="BD1350" s="482">
        <v>8.425820065129503E-6</v>
      </c>
      <c r="BE1350" s="482">
        <v>1.2484557432543873E-5</v>
      </c>
      <c r="BF1350" s="482">
        <v>8.336485676500937E-7</v>
      </c>
      <c r="BG1350" s="482">
        <v>2.8208712446125097E-6</v>
      </c>
      <c r="BH1350" s="482">
        <v>5.2275565966480729E-5</v>
      </c>
      <c r="BI1350" s="482">
        <v>7.6092853314960315E-4</v>
      </c>
      <c r="BJ1350" s="482">
        <v>2.3797460873242545E-4</v>
      </c>
      <c r="BK1350" s="482">
        <v>3.3864048108890427E-5</v>
      </c>
      <c r="BL1350" s="482">
        <v>5.8322937159265421E-5</v>
      </c>
      <c r="BM1350" s="482">
        <v>4.5329453697025898E-5</v>
      </c>
      <c r="BN1350" s="482">
        <v>2.5722182216881367E-2</v>
      </c>
      <c r="BO1350" s="482">
        <v>6.0665351538768727E-3</v>
      </c>
      <c r="BP1350" s="482">
        <v>3.8857673327944972E-5</v>
      </c>
      <c r="BQ1350" s="482">
        <v>1.6674937715604246E-3</v>
      </c>
      <c r="BR1350" s="482">
        <v>1.4700729619900975E-5</v>
      </c>
      <c r="BS1350" s="482">
        <v>1.1313256328039083E-5</v>
      </c>
      <c r="BT1350" s="482">
        <v>2.0667099206351319E-5</v>
      </c>
      <c r="BU1350" s="482">
        <v>3.0825932243248893E-4</v>
      </c>
      <c r="BV1350" s="482">
        <v>1.4636628674171356E-4</v>
      </c>
      <c r="BW1350" s="482">
        <v>6.6441383691783772E-5</v>
      </c>
      <c r="BX1350" s="482">
        <v>1.271257053468754E-4</v>
      </c>
      <c r="BY1350" s="482">
        <v>2.3990270485683458E-4</v>
      </c>
      <c r="BZ1350" s="482">
        <v>1.6688822710601674E-3</v>
      </c>
      <c r="CA1350" s="482">
        <v>1.2031437983353141E-4</v>
      </c>
      <c r="CB1350" s="482">
        <v>2.6128608816444119E-5</v>
      </c>
      <c r="CC1350" s="482">
        <v>7.5209764971339411E-5</v>
      </c>
      <c r="CD1350" s="482">
        <v>1.3635713507505365E-3</v>
      </c>
      <c r="CE1350" s="482">
        <v>1.250431389722987E-5</v>
      </c>
      <c r="CF1350" s="482">
        <v>1.6827534204535695E-4</v>
      </c>
      <c r="CG1350" s="482">
        <v>2.9197556151151581E-4</v>
      </c>
      <c r="CH1350" s="482">
        <v>2.6313633567339106E-5</v>
      </c>
      <c r="CI1350" s="482">
        <v>0</v>
      </c>
      <c r="CJ1350" s="483">
        <v>0</v>
      </c>
    </row>
    <row r="1351" spans="2:88">
      <c r="B1351" s="280"/>
      <c r="C1351" s="569">
        <f t="shared" ref="C1351:D1370" si="169">C25</f>
        <v>21</v>
      </c>
      <c r="D1351" s="615" t="str">
        <f t="shared" si="169"/>
        <v>輸送機械</v>
      </c>
      <c r="E1351" s="472">
        <v>0</v>
      </c>
      <c r="F1351" s="473">
        <v>0</v>
      </c>
      <c r="G1351" s="473">
        <v>2.4113416685981416E-2</v>
      </c>
      <c r="H1351" s="473">
        <v>6.7486052378611699E-5</v>
      </c>
      <c r="I1351" s="473">
        <v>0</v>
      </c>
      <c r="J1351" s="473">
        <v>0</v>
      </c>
      <c r="K1351" s="473">
        <v>0</v>
      </c>
      <c r="L1351" s="473">
        <v>0</v>
      </c>
      <c r="M1351" s="473">
        <v>0</v>
      </c>
      <c r="N1351" s="473">
        <v>0</v>
      </c>
      <c r="O1351" s="473">
        <v>0</v>
      </c>
      <c r="P1351" s="473">
        <v>0</v>
      </c>
      <c r="Q1351" s="473">
        <v>0</v>
      </c>
      <c r="R1351" s="473">
        <v>0</v>
      </c>
      <c r="S1351" s="473">
        <v>0</v>
      </c>
      <c r="T1351" s="473">
        <v>3.1201578335459378E-5</v>
      </c>
      <c r="U1351" s="473">
        <v>0</v>
      </c>
      <c r="V1351" s="473">
        <v>0</v>
      </c>
      <c r="W1351" s="473">
        <v>0</v>
      </c>
      <c r="X1351" s="473">
        <v>0</v>
      </c>
      <c r="Y1351" s="473">
        <v>0.27589941860310396</v>
      </c>
      <c r="Z1351" s="473">
        <v>0</v>
      </c>
      <c r="AA1351" s="473">
        <v>0</v>
      </c>
      <c r="AB1351" s="473">
        <v>0</v>
      </c>
      <c r="AC1351" s="473">
        <v>0</v>
      </c>
      <c r="AD1351" s="473">
        <v>0</v>
      </c>
      <c r="AE1351" s="473">
        <v>2.5625881757268909E-6</v>
      </c>
      <c r="AF1351" s="473">
        <v>0</v>
      </c>
      <c r="AG1351" s="473">
        <v>0</v>
      </c>
      <c r="AH1351" s="473">
        <v>5.5969160142767555E-3</v>
      </c>
      <c r="AI1351" s="473">
        <v>0</v>
      </c>
      <c r="AJ1351" s="473">
        <v>1.9180083089513709E-3</v>
      </c>
      <c r="AK1351" s="473">
        <v>4.7634150544204617E-5</v>
      </c>
      <c r="AL1351" s="473">
        <v>0</v>
      </c>
      <c r="AM1351" s="473">
        <v>0</v>
      </c>
      <c r="AN1351" s="473">
        <v>1.8313794583845393E-2</v>
      </c>
      <c r="AO1351" s="473">
        <v>5.552068399863102E-6</v>
      </c>
      <c r="AP1351" s="473">
        <v>0</v>
      </c>
      <c r="AQ1351" s="473">
        <v>7.4628581182966623E-6</v>
      </c>
      <c r="AR1351" s="473">
        <v>1.0687897152969918E-4</v>
      </c>
      <c r="AS1351" s="473">
        <v>0</v>
      </c>
      <c r="AT1351" s="474">
        <v>0</v>
      </c>
      <c r="AU1351" s="481">
        <v>6.9970255607951061E-6</v>
      </c>
      <c r="AV1351" s="482">
        <v>7.4200009081270444E-6</v>
      </c>
      <c r="AW1351" s="482">
        <v>4.4338835573612928E-2</v>
      </c>
      <c r="AX1351" s="482">
        <v>7.3056517777170287E-5</v>
      </c>
      <c r="AY1351" s="482">
        <v>6.2298842052782385E-7</v>
      </c>
      <c r="AZ1351" s="482">
        <v>5.5448194789678617E-7</v>
      </c>
      <c r="BA1351" s="482">
        <v>7.4804401956650356E-7</v>
      </c>
      <c r="BB1351" s="482">
        <v>7.3189731562361359E-8</v>
      </c>
      <c r="BC1351" s="482">
        <v>6.2900801717168378E-8</v>
      </c>
      <c r="BD1351" s="482">
        <v>7.3294948462204365E-8</v>
      </c>
      <c r="BE1351" s="482">
        <v>4.0196584228219209E-6</v>
      </c>
      <c r="BF1351" s="482">
        <v>3.2349263421327275E-7</v>
      </c>
      <c r="BG1351" s="482">
        <v>2.3311420176256745E-7</v>
      </c>
      <c r="BH1351" s="482">
        <v>1.1157627847376118E-6</v>
      </c>
      <c r="BI1351" s="482">
        <v>2.8952137040278519E-7</v>
      </c>
      <c r="BJ1351" s="482">
        <v>5.0638298724680383E-4</v>
      </c>
      <c r="BK1351" s="482">
        <v>5.891565786302095E-7</v>
      </c>
      <c r="BL1351" s="482">
        <v>8.4929582627465092E-8</v>
      </c>
      <c r="BM1351" s="482">
        <v>1.2644672766878258E-7</v>
      </c>
      <c r="BN1351" s="482">
        <v>1.8264503242552232E-7</v>
      </c>
      <c r="BO1351" s="482">
        <v>0.43680144219771283</v>
      </c>
      <c r="BP1351" s="482">
        <v>2.7094182224325455E-6</v>
      </c>
      <c r="BQ1351" s="482">
        <v>2.4319833727765115E-6</v>
      </c>
      <c r="BR1351" s="482">
        <v>2.8584817814004561E-7</v>
      </c>
      <c r="BS1351" s="482">
        <v>6.5994147103219033E-7</v>
      </c>
      <c r="BT1351" s="482">
        <v>4.3039333133205109E-6</v>
      </c>
      <c r="BU1351" s="482">
        <v>4.7947093311905766E-6</v>
      </c>
      <c r="BV1351" s="482">
        <v>4.7616698736147902E-7</v>
      </c>
      <c r="BW1351" s="482">
        <v>7.3700063877066256E-8</v>
      </c>
      <c r="BX1351" s="482">
        <v>1.7903998484208823E-2</v>
      </c>
      <c r="BY1351" s="482">
        <v>8.8799175312265339E-7</v>
      </c>
      <c r="BZ1351" s="482">
        <v>5.3547886872057698E-3</v>
      </c>
      <c r="CA1351" s="482">
        <v>6.6215372571483134E-5</v>
      </c>
      <c r="CB1351" s="482">
        <v>5.1468930256882653E-7</v>
      </c>
      <c r="CC1351" s="482">
        <v>1.1266342681286077E-6</v>
      </c>
      <c r="CD1351" s="482">
        <v>2.3251182406738295E-2</v>
      </c>
      <c r="CE1351" s="482">
        <v>1.9682761610879081E-6</v>
      </c>
      <c r="CF1351" s="482">
        <v>3.6072942393788677E-8</v>
      </c>
      <c r="CG1351" s="482">
        <v>1.8494843701765417E-5</v>
      </c>
      <c r="CH1351" s="482">
        <v>1.0980773792500204E-4</v>
      </c>
      <c r="CI1351" s="482">
        <v>0</v>
      </c>
      <c r="CJ1351" s="483">
        <v>1.2772102064831383E-6</v>
      </c>
    </row>
    <row r="1352" spans="2:88">
      <c r="B1352" s="280"/>
      <c r="C1352" s="569">
        <f t="shared" si="169"/>
        <v>22</v>
      </c>
      <c r="D1352" s="615" t="str">
        <f t="shared" si="169"/>
        <v>その他の製造工業製品</v>
      </c>
      <c r="E1352" s="472">
        <v>1.1247755287406059E-4</v>
      </c>
      <c r="F1352" s="473">
        <v>9.0015561699020139E-5</v>
      </c>
      <c r="G1352" s="473">
        <v>1.2267103118028587E-3</v>
      </c>
      <c r="H1352" s="473">
        <v>1.5370878056463417E-3</v>
      </c>
      <c r="I1352" s="473">
        <v>8.9514294913425434E-3</v>
      </c>
      <c r="J1352" s="473">
        <v>4.7146624322066495E-3</v>
      </c>
      <c r="K1352" s="473">
        <v>5.4410081684113012E-3</v>
      </c>
      <c r="L1352" s="473">
        <v>2.306216918502108E-3</v>
      </c>
      <c r="M1352" s="473">
        <v>1.5130125784627991E-5</v>
      </c>
      <c r="N1352" s="473">
        <v>6.4861634071651899E-4</v>
      </c>
      <c r="O1352" s="473">
        <v>1.5586515248724952E-3</v>
      </c>
      <c r="P1352" s="473">
        <v>1.5183478001490757E-3</v>
      </c>
      <c r="Q1352" s="473">
        <v>7.1994574920666724E-4</v>
      </c>
      <c r="R1352" s="473">
        <v>1.03677484767549E-3</v>
      </c>
      <c r="S1352" s="473">
        <v>1.505897519411597E-3</v>
      </c>
      <c r="T1352" s="473">
        <v>1.9394873512913792E-3</v>
      </c>
      <c r="U1352" s="473">
        <v>5.4963776387137201E-3</v>
      </c>
      <c r="V1352" s="473">
        <v>6.6509227342013413E-3</v>
      </c>
      <c r="W1352" s="473">
        <v>2.0490959389143624E-3</v>
      </c>
      <c r="X1352" s="473">
        <v>3.6963853543289607E-3</v>
      </c>
      <c r="Y1352" s="473">
        <v>1.0029256214796186E-3</v>
      </c>
      <c r="Z1352" s="473">
        <v>1.8084357764161792E-2</v>
      </c>
      <c r="AA1352" s="473">
        <v>1.1130341476465059E-3</v>
      </c>
      <c r="AB1352" s="473">
        <v>1.209147808065918E-3</v>
      </c>
      <c r="AC1352" s="473">
        <v>2.5038951919411742E-3</v>
      </c>
      <c r="AD1352" s="473">
        <v>2.6076801951067123E-3</v>
      </c>
      <c r="AE1352" s="473">
        <v>4.7030427218741396E-3</v>
      </c>
      <c r="AF1352" s="473">
        <v>1.2542729513818029E-2</v>
      </c>
      <c r="AG1352" s="473">
        <v>2.1625062167599248E-5</v>
      </c>
      <c r="AH1352" s="473">
        <v>1.2527432365723767E-3</v>
      </c>
      <c r="AI1352" s="473">
        <v>1.3151729356380659E-2</v>
      </c>
      <c r="AJ1352" s="473">
        <v>5.1115139682897841E-3</v>
      </c>
      <c r="AK1352" s="473">
        <v>1.0645608905825228E-2</v>
      </c>
      <c r="AL1352" s="473">
        <v>3.0695908258177528E-3</v>
      </c>
      <c r="AM1352" s="473">
        <v>2.8189400987511947E-2</v>
      </c>
      <c r="AN1352" s="473">
        <v>3.1193054893147464E-3</v>
      </c>
      <c r="AO1352" s="473">
        <v>9.5614830905845253E-4</v>
      </c>
      <c r="AP1352" s="473">
        <v>8.8764894166890387E-4</v>
      </c>
      <c r="AQ1352" s="473">
        <v>4.590951498878817E-3</v>
      </c>
      <c r="AR1352" s="473">
        <v>3.0474126650286708E-3</v>
      </c>
      <c r="AS1352" s="473">
        <v>3.3502741247971778E-2</v>
      </c>
      <c r="AT1352" s="474">
        <v>3.5286750016729873E-4</v>
      </c>
      <c r="AU1352" s="481">
        <v>1.2968265486516489E-3</v>
      </c>
      <c r="AV1352" s="482">
        <v>5.8682041757986475E-3</v>
      </c>
      <c r="AW1352" s="482">
        <v>6.9250775017022396E-3</v>
      </c>
      <c r="AX1352" s="482">
        <v>4.2113854150294533E-3</v>
      </c>
      <c r="AY1352" s="482">
        <v>8.3615882339414301E-3</v>
      </c>
      <c r="AZ1352" s="482">
        <v>1.6144197050944827E-2</v>
      </c>
      <c r="BA1352" s="482">
        <v>1.426878322408379E-2</v>
      </c>
      <c r="BB1352" s="482">
        <v>3.5774394935925882E-3</v>
      </c>
      <c r="BC1352" s="482">
        <v>1.3749680401347764E-3</v>
      </c>
      <c r="BD1352" s="482">
        <v>2.0049556992310187E-3</v>
      </c>
      <c r="BE1352" s="482">
        <v>9.3470976874458576E-3</v>
      </c>
      <c r="BF1352" s="482">
        <v>7.860853409570389E-3</v>
      </c>
      <c r="BG1352" s="482">
        <v>3.0985498757570874E-2</v>
      </c>
      <c r="BH1352" s="482">
        <v>2.9082219170915458E-3</v>
      </c>
      <c r="BI1352" s="482">
        <v>1.3345744974284735E-3</v>
      </c>
      <c r="BJ1352" s="482">
        <v>3.0260827475381961E-3</v>
      </c>
      <c r="BK1352" s="482">
        <v>6.9254009829362992E-3</v>
      </c>
      <c r="BL1352" s="482">
        <v>4.9113131176711936E-3</v>
      </c>
      <c r="BM1352" s="482">
        <v>4.0478662507679531E-3</v>
      </c>
      <c r="BN1352" s="482">
        <v>7.5641159002263593E-3</v>
      </c>
      <c r="BO1352" s="482">
        <v>1.6543106386309391E-3</v>
      </c>
      <c r="BP1352" s="482">
        <v>5.1829968529374312E-2</v>
      </c>
      <c r="BQ1352" s="482">
        <v>3.4341738600148358E-3</v>
      </c>
      <c r="BR1352" s="482">
        <v>8.8964297771022844E-3</v>
      </c>
      <c r="BS1352" s="482">
        <v>3.6220895462152291E-3</v>
      </c>
      <c r="BT1352" s="482">
        <v>3.878609774053333E-3</v>
      </c>
      <c r="BU1352" s="482">
        <v>6.0979495881246645E-3</v>
      </c>
      <c r="BV1352" s="482">
        <v>1.5872105496221613E-2</v>
      </c>
      <c r="BW1352" s="482">
        <v>7.1268093880151221E-5</v>
      </c>
      <c r="BX1352" s="482">
        <v>2.8074953906931325E-3</v>
      </c>
      <c r="BY1352" s="482">
        <v>2.3410514908841166E-2</v>
      </c>
      <c r="BZ1352" s="482">
        <v>8.82413094262623E-3</v>
      </c>
      <c r="CA1352" s="482">
        <v>1.7357120194887134E-2</v>
      </c>
      <c r="CB1352" s="482">
        <v>4.1459741857474072E-3</v>
      </c>
      <c r="CC1352" s="482">
        <v>4.7263776611394089E-2</v>
      </c>
      <c r="CD1352" s="482">
        <v>9.9069613600245108E-3</v>
      </c>
      <c r="CE1352" s="482">
        <v>3.1287795636977629E-3</v>
      </c>
      <c r="CF1352" s="482">
        <v>2.6421722147889899E-3</v>
      </c>
      <c r="CG1352" s="482">
        <v>1.2654839463240659E-2</v>
      </c>
      <c r="CH1352" s="482">
        <v>1.0832514105412279E-2</v>
      </c>
      <c r="CI1352" s="482">
        <v>0.14548748888466781</v>
      </c>
      <c r="CJ1352" s="483">
        <v>1.6626713304373334E-3</v>
      </c>
    </row>
    <row r="1353" spans="2:88">
      <c r="B1353" s="280"/>
      <c r="C1353" s="569">
        <f t="shared" si="169"/>
        <v>23</v>
      </c>
      <c r="D1353" s="615" t="str">
        <f t="shared" si="169"/>
        <v>建設</v>
      </c>
      <c r="E1353" s="472">
        <v>0</v>
      </c>
      <c r="F1353" s="473">
        <v>0</v>
      </c>
      <c r="G1353" s="473">
        <v>0</v>
      </c>
      <c r="H1353" s="473">
        <v>0</v>
      </c>
      <c r="I1353" s="473">
        <v>0</v>
      </c>
      <c r="J1353" s="473">
        <v>0</v>
      </c>
      <c r="K1353" s="473">
        <v>0</v>
      </c>
      <c r="L1353" s="473">
        <v>0</v>
      </c>
      <c r="M1353" s="473">
        <v>0</v>
      </c>
      <c r="N1353" s="473">
        <v>0</v>
      </c>
      <c r="O1353" s="473">
        <v>0</v>
      </c>
      <c r="P1353" s="473">
        <v>0</v>
      </c>
      <c r="Q1353" s="473">
        <v>0</v>
      </c>
      <c r="R1353" s="473">
        <v>0</v>
      </c>
      <c r="S1353" s="473">
        <v>0</v>
      </c>
      <c r="T1353" s="473">
        <v>0</v>
      </c>
      <c r="U1353" s="473">
        <v>0</v>
      </c>
      <c r="V1353" s="473">
        <v>0</v>
      </c>
      <c r="W1353" s="473">
        <v>0</v>
      </c>
      <c r="X1353" s="473">
        <v>0</v>
      </c>
      <c r="Y1353" s="473">
        <v>0</v>
      </c>
      <c r="Z1353" s="473">
        <v>0</v>
      </c>
      <c r="AA1353" s="473">
        <v>0</v>
      </c>
      <c r="AB1353" s="473">
        <v>0</v>
      </c>
      <c r="AC1353" s="473">
        <v>0</v>
      </c>
      <c r="AD1353" s="473">
        <v>0</v>
      </c>
      <c r="AE1353" s="473">
        <v>0</v>
      </c>
      <c r="AF1353" s="473">
        <v>0</v>
      </c>
      <c r="AG1353" s="473">
        <v>0</v>
      </c>
      <c r="AH1353" s="473">
        <v>0</v>
      </c>
      <c r="AI1353" s="473">
        <v>0</v>
      </c>
      <c r="AJ1353" s="473">
        <v>0</v>
      </c>
      <c r="AK1353" s="473">
        <v>0</v>
      </c>
      <c r="AL1353" s="473">
        <v>0</v>
      </c>
      <c r="AM1353" s="473">
        <v>0</v>
      </c>
      <c r="AN1353" s="473">
        <v>0</v>
      </c>
      <c r="AO1353" s="473">
        <v>0</v>
      </c>
      <c r="AP1353" s="473">
        <v>0</v>
      </c>
      <c r="AQ1353" s="473">
        <v>0</v>
      </c>
      <c r="AR1353" s="473">
        <v>0</v>
      </c>
      <c r="AS1353" s="473">
        <v>0</v>
      </c>
      <c r="AT1353" s="474">
        <v>0</v>
      </c>
      <c r="AU1353" s="481">
        <v>3.1660858927903008E-3</v>
      </c>
      <c r="AV1353" s="482">
        <v>1.7248449595286012E-3</v>
      </c>
      <c r="AW1353" s="482">
        <v>1.1304681871506901E-3</v>
      </c>
      <c r="AX1353" s="482">
        <v>6.0353898231711341E-3</v>
      </c>
      <c r="AY1353" s="482">
        <v>5.2869064446388445E-4</v>
      </c>
      <c r="AZ1353" s="482">
        <v>2.3670527082217179E-3</v>
      </c>
      <c r="BA1353" s="482">
        <v>3.575228371432977E-3</v>
      </c>
      <c r="BB1353" s="482">
        <v>3.0404936538207996E-3</v>
      </c>
      <c r="BC1353" s="482">
        <v>3.595241984108927E-4</v>
      </c>
      <c r="BD1353" s="482">
        <v>2.9613320288186772E-3</v>
      </c>
      <c r="BE1353" s="482">
        <v>5.5788707999339859E-3</v>
      </c>
      <c r="BF1353" s="482">
        <v>3.9250766143210641E-3</v>
      </c>
      <c r="BG1353" s="482">
        <v>3.0436084045120039E-3</v>
      </c>
      <c r="BH1353" s="482">
        <v>3.7442478284509762E-3</v>
      </c>
      <c r="BI1353" s="482">
        <v>1.6897824827228332E-3</v>
      </c>
      <c r="BJ1353" s="482">
        <v>1.6639869821928437E-3</v>
      </c>
      <c r="BK1353" s="482">
        <v>1.3196038032721844E-3</v>
      </c>
      <c r="BL1353" s="482">
        <v>3.3502109024573208E-3</v>
      </c>
      <c r="BM1353" s="482">
        <v>1.6863404232480949E-3</v>
      </c>
      <c r="BN1353" s="482">
        <v>1.5791564762560012E-3</v>
      </c>
      <c r="BO1353" s="482">
        <v>6.2826050923323355E-4</v>
      </c>
      <c r="BP1353" s="482">
        <v>1.6148340300368139E-3</v>
      </c>
      <c r="BQ1353" s="482">
        <v>8.3287034077972788E-4</v>
      </c>
      <c r="BR1353" s="482">
        <v>1.4607200584802997E-2</v>
      </c>
      <c r="BS1353" s="482">
        <v>2.945749239743296E-2</v>
      </c>
      <c r="BT1353" s="482">
        <v>3.1793104760622221E-3</v>
      </c>
      <c r="BU1353" s="482">
        <v>3.2940842784240252E-3</v>
      </c>
      <c r="BV1353" s="482">
        <v>2.5131348146019369E-3</v>
      </c>
      <c r="BW1353" s="482">
        <v>8.969457088813533E-3</v>
      </c>
      <c r="BX1353" s="482">
        <v>5.5624618168558185E-3</v>
      </c>
      <c r="BY1353" s="482">
        <v>3.4921835341177629E-3</v>
      </c>
      <c r="BZ1353" s="482">
        <v>8.3131173209390116E-3</v>
      </c>
      <c r="CA1353" s="482">
        <v>5.3402291905147916E-3</v>
      </c>
      <c r="CB1353" s="482">
        <v>2.2919451308131629E-3</v>
      </c>
      <c r="CC1353" s="482">
        <v>1.7831159882924963E-3</v>
      </c>
      <c r="CD1353" s="482">
        <v>1.2674592870758272E-3</v>
      </c>
      <c r="CE1353" s="482">
        <v>1.7945602092421858E-3</v>
      </c>
      <c r="CF1353" s="482">
        <v>1.2668385646122818E-3</v>
      </c>
      <c r="CG1353" s="482">
        <v>4.4705783051605932E-3</v>
      </c>
      <c r="CH1353" s="482">
        <v>2.8737180856659886E-3</v>
      </c>
      <c r="CI1353" s="482">
        <v>0</v>
      </c>
      <c r="CJ1353" s="483">
        <v>1.3313751476349523E-4</v>
      </c>
    </row>
    <row r="1354" spans="2:88">
      <c r="B1354" s="280"/>
      <c r="C1354" s="569">
        <f t="shared" si="169"/>
        <v>24</v>
      </c>
      <c r="D1354" s="615" t="str">
        <f t="shared" si="169"/>
        <v>電力・ガス・熱供給</v>
      </c>
      <c r="E1354" s="472">
        <v>2.3646157504290306E-3</v>
      </c>
      <c r="F1354" s="473">
        <v>5.5835068039098378E-4</v>
      </c>
      <c r="G1354" s="473">
        <v>1.1531887540326825E-3</v>
      </c>
      <c r="H1354" s="473">
        <v>7.9064316871388131E-3</v>
      </c>
      <c r="I1354" s="473">
        <v>3.4637986334500547E-3</v>
      </c>
      <c r="J1354" s="473">
        <v>7.0879187999193126E-3</v>
      </c>
      <c r="K1354" s="473">
        <v>1.0377113995470292E-2</v>
      </c>
      <c r="L1354" s="473">
        <v>9.0026080359274455E-3</v>
      </c>
      <c r="M1354" s="473">
        <v>1.8877712380908475E-3</v>
      </c>
      <c r="N1354" s="473">
        <v>8.8649328173490919E-3</v>
      </c>
      <c r="O1354" s="473">
        <v>1.5327406141626183E-2</v>
      </c>
      <c r="P1354" s="473">
        <v>2.1158328274458814E-2</v>
      </c>
      <c r="Q1354" s="473">
        <v>6.7803178991763515E-3</v>
      </c>
      <c r="R1354" s="473">
        <v>6.1234695398960926E-3</v>
      </c>
      <c r="S1354" s="473">
        <v>7.1537061335049251E-3</v>
      </c>
      <c r="T1354" s="473">
        <v>3.1976774708143783E-3</v>
      </c>
      <c r="U1354" s="473">
        <v>2.2569098234571433E-3</v>
      </c>
      <c r="V1354" s="473">
        <v>9.0595111257716372E-3</v>
      </c>
      <c r="W1354" s="473">
        <v>2.6159677499538879E-3</v>
      </c>
      <c r="X1354" s="473">
        <v>2.25172354341509E-3</v>
      </c>
      <c r="Y1354" s="473">
        <v>2.6031673681405536E-3</v>
      </c>
      <c r="Z1354" s="473">
        <v>2.2894767211207412E-3</v>
      </c>
      <c r="AA1354" s="473">
        <v>8.0733029515083464E-4</v>
      </c>
      <c r="AB1354" s="473">
        <v>2.4039951848264227E-2</v>
      </c>
      <c r="AC1354" s="473">
        <v>1.0032926807793659E-2</v>
      </c>
      <c r="AD1354" s="473">
        <v>2.3149881113552043E-2</v>
      </c>
      <c r="AE1354" s="473">
        <v>6.5455948191937815E-3</v>
      </c>
      <c r="AF1354" s="473">
        <v>1.2009761876185699E-3</v>
      </c>
      <c r="AG1354" s="473">
        <v>3.9543303951571697E-4</v>
      </c>
      <c r="AH1354" s="473">
        <v>2.537258130038527E-3</v>
      </c>
      <c r="AI1354" s="473">
        <v>1.9411324622988541E-3</v>
      </c>
      <c r="AJ1354" s="473">
        <v>2.1614867525118196E-3</v>
      </c>
      <c r="AK1354" s="473">
        <v>5.6191011816811402E-3</v>
      </c>
      <c r="AL1354" s="473">
        <v>2.9859019593439884E-3</v>
      </c>
      <c r="AM1354" s="473">
        <v>8.347302475800437E-4</v>
      </c>
      <c r="AN1354" s="473">
        <v>9.9169764476114545E-4</v>
      </c>
      <c r="AO1354" s="473">
        <v>1.2355027239705767E-2</v>
      </c>
      <c r="AP1354" s="473">
        <v>8.0636272019431569E-3</v>
      </c>
      <c r="AQ1354" s="473">
        <v>6.0594537981234035E-3</v>
      </c>
      <c r="AR1354" s="473">
        <v>7.2692420755103015E-3</v>
      </c>
      <c r="AS1354" s="473">
        <v>0</v>
      </c>
      <c r="AT1354" s="474">
        <v>9.7702486943265017E-4</v>
      </c>
      <c r="AU1354" s="481">
        <v>9.7756231257464903E-3</v>
      </c>
      <c r="AV1354" s="482">
        <v>7.534009382235766E-3</v>
      </c>
      <c r="AW1354" s="482">
        <v>7.0018415987793394E-3</v>
      </c>
      <c r="AX1354" s="482">
        <v>3.8135015439274771E-2</v>
      </c>
      <c r="AY1354" s="482">
        <v>1.3188041363953731E-2</v>
      </c>
      <c r="AZ1354" s="482">
        <v>3.0524243012214368E-2</v>
      </c>
      <c r="BA1354" s="482">
        <v>4.2285880004880504E-2</v>
      </c>
      <c r="BB1354" s="482">
        <v>2.8407067375558866E-2</v>
      </c>
      <c r="BC1354" s="482">
        <v>7.6112475940450968E-3</v>
      </c>
      <c r="BD1354" s="482">
        <v>3.2050900108111673E-2</v>
      </c>
      <c r="BE1354" s="482">
        <v>5.3882069966424022E-2</v>
      </c>
      <c r="BF1354" s="482">
        <v>4.255097166731385E-2</v>
      </c>
      <c r="BG1354" s="482">
        <v>3.570283301994015E-2</v>
      </c>
      <c r="BH1354" s="482">
        <v>2.3071587467471674E-2</v>
      </c>
      <c r="BI1354" s="482">
        <v>1.2998001998622279E-2</v>
      </c>
      <c r="BJ1354" s="482">
        <v>1.0633971184695928E-2</v>
      </c>
      <c r="BK1354" s="482">
        <v>9.7093991693190853E-3</v>
      </c>
      <c r="BL1354" s="482">
        <v>2.6664130756433108E-2</v>
      </c>
      <c r="BM1354" s="482">
        <v>9.0567210454089529E-3</v>
      </c>
      <c r="BN1354" s="482">
        <v>5.4592279339201301E-3</v>
      </c>
      <c r="BO1354" s="482">
        <v>1.2210741546569519E-2</v>
      </c>
      <c r="BP1354" s="482">
        <v>1.7883224964958911E-2</v>
      </c>
      <c r="BQ1354" s="482">
        <v>3.2565410175493309E-3</v>
      </c>
      <c r="BR1354" s="482">
        <v>8.5247853449317526E-2</v>
      </c>
      <c r="BS1354" s="482">
        <v>4.1960637547938613E-2</v>
      </c>
      <c r="BT1354" s="482">
        <v>7.2763981211942177E-2</v>
      </c>
      <c r="BU1354" s="482">
        <v>2.2406162656021269E-2</v>
      </c>
      <c r="BV1354" s="482">
        <v>4.9766968448522542E-3</v>
      </c>
      <c r="BW1354" s="482">
        <v>4.0198850870459164E-3</v>
      </c>
      <c r="BX1354" s="482">
        <v>1.4887686598868452E-2</v>
      </c>
      <c r="BY1354" s="482">
        <v>5.6830122026486282E-3</v>
      </c>
      <c r="BZ1354" s="482">
        <v>1.1971543590879416E-2</v>
      </c>
      <c r="CA1354" s="482">
        <v>1.9158057287110813E-2</v>
      </c>
      <c r="CB1354" s="482">
        <v>1.2470630302070268E-2</v>
      </c>
      <c r="CC1354" s="482">
        <v>4.6244528760668886E-3</v>
      </c>
      <c r="CD1354" s="482">
        <v>5.3592596091121903E-3</v>
      </c>
      <c r="CE1354" s="482">
        <v>5.6384820535722954E-2</v>
      </c>
      <c r="CF1354" s="482">
        <v>3.5992407827168484E-2</v>
      </c>
      <c r="CG1354" s="482">
        <v>3.2584499379642133E-2</v>
      </c>
      <c r="CH1354" s="482">
        <v>2.9119597302850537E-2</v>
      </c>
      <c r="CI1354" s="482">
        <v>0</v>
      </c>
      <c r="CJ1354" s="483">
        <v>4.5376098162501714E-3</v>
      </c>
    </row>
    <row r="1355" spans="2:88">
      <c r="B1355" s="280"/>
      <c r="C1355" s="569">
        <f t="shared" si="169"/>
        <v>25</v>
      </c>
      <c r="D1355" s="615" t="str">
        <f t="shared" si="169"/>
        <v>水道</v>
      </c>
      <c r="E1355" s="472">
        <v>2.4728699409931644E-5</v>
      </c>
      <c r="F1355" s="473">
        <v>4.4372837333929428E-6</v>
      </c>
      <c r="G1355" s="473">
        <v>7.9057599418631605E-6</v>
      </c>
      <c r="H1355" s="473">
        <v>1.5329455836944495E-4</v>
      </c>
      <c r="I1355" s="473">
        <v>5.9648411733667345E-5</v>
      </c>
      <c r="J1355" s="473">
        <v>3.5270387632971219E-5</v>
      </c>
      <c r="K1355" s="473">
        <v>5.6675495043390831E-5</v>
      </c>
      <c r="L1355" s="473">
        <v>8.5206738321736306E-5</v>
      </c>
      <c r="M1355" s="473">
        <v>1.1575869704667016E-5</v>
      </c>
      <c r="N1355" s="473">
        <v>3.2351367161798085E-5</v>
      </c>
      <c r="O1355" s="473">
        <v>4.8916831403313373E-5</v>
      </c>
      <c r="P1355" s="473">
        <v>2.1193483660227267E-5</v>
      </c>
      <c r="Q1355" s="473">
        <v>1.5040130755972078E-5</v>
      </c>
      <c r="R1355" s="473">
        <v>2.7359886903929431E-5</v>
      </c>
      <c r="S1355" s="473">
        <v>2.8581210779486126E-5</v>
      </c>
      <c r="T1355" s="473">
        <v>2.2907425142758535E-5</v>
      </c>
      <c r="U1355" s="473">
        <v>1.3168467582933464E-5</v>
      </c>
      <c r="V1355" s="473">
        <v>1.0647496547249513E-4</v>
      </c>
      <c r="W1355" s="473">
        <v>1.8758512443895252E-5</v>
      </c>
      <c r="X1355" s="473">
        <v>1.8344431846555199E-5</v>
      </c>
      <c r="Y1355" s="473">
        <v>1.1307059124047989E-5</v>
      </c>
      <c r="Z1355" s="473">
        <v>2.165489567043985E-5</v>
      </c>
      <c r="AA1355" s="473">
        <v>2.8844265310344759E-5</v>
      </c>
      <c r="AB1355" s="473">
        <v>1.689143107853061E-5</v>
      </c>
      <c r="AC1355" s="473">
        <v>2.0658636002791587E-3</v>
      </c>
      <c r="AD1355" s="473">
        <v>2.6468011742918546E-4</v>
      </c>
      <c r="AE1355" s="473">
        <v>9.9531531064194986E-5</v>
      </c>
      <c r="AF1355" s="473">
        <v>3.8775519160352743E-5</v>
      </c>
      <c r="AG1355" s="473">
        <v>5.137688243081824E-6</v>
      </c>
      <c r="AH1355" s="473">
        <v>4.367706894542267E-5</v>
      </c>
      <c r="AI1355" s="473">
        <v>1.1021890368373964E-4</v>
      </c>
      <c r="AJ1355" s="473">
        <v>1.0367422885378568E-4</v>
      </c>
      <c r="AK1355" s="473">
        <v>3.2169639255681535E-4</v>
      </c>
      <c r="AL1355" s="473">
        <v>1.591708148700519E-4</v>
      </c>
      <c r="AM1355" s="473">
        <v>5.9706121393409824E-5</v>
      </c>
      <c r="AN1355" s="473">
        <v>2.7543989420553162E-5</v>
      </c>
      <c r="AO1355" s="473">
        <v>3.6782144578437567E-4</v>
      </c>
      <c r="AP1355" s="473">
        <v>3.0116286145080208E-4</v>
      </c>
      <c r="AQ1355" s="473">
        <v>1.1065614285389117E-4</v>
      </c>
      <c r="AR1355" s="473">
        <v>2.9470626450492105E-4</v>
      </c>
      <c r="AS1355" s="473">
        <v>0</v>
      </c>
      <c r="AT1355" s="474">
        <v>5.0296550604593353E-5</v>
      </c>
      <c r="AU1355" s="481">
        <v>9.4578475640703713E-4</v>
      </c>
      <c r="AV1355" s="482">
        <v>2.4442294895802669E-4</v>
      </c>
      <c r="AW1355" s="482">
        <v>2.970526622057997E-4</v>
      </c>
      <c r="AX1355" s="482">
        <v>3.9083893727866236E-3</v>
      </c>
      <c r="AY1355" s="482">
        <v>1.8407845117458447E-3</v>
      </c>
      <c r="AZ1355" s="482">
        <v>1.675223981427703E-3</v>
      </c>
      <c r="BA1355" s="482">
        <v>1.9974766799043427E-3</v>
      </c>
      <c r="BB1355" s="482">
        <v>2.4134602131056582E-3</v>
      </c>
      <c r="BC1355" s="482">
        <v>4.9036411832362626E-4</v>
      </c>
      <c r="BD1355" s="482">
        <v>9.3714180373881558E-4</v>
      </c>
      <c r="BE1355" s="482">
        <v>1.3325829120320802E-3</v>
      </c>
      <c r="BF1355" s="482">
        <v>9.7443820501593413E-4</v>
      </c>
      <c r="BG1355" s="482">
        <v>7.9632404120775731E-4</v>
      </c>
      <c r="BH1355" s="482">
        <v>7.2593676225359959E-4</v>
      </c>
      <c r="BI1355" s="482">
        <v>6.1234407009324839E-4</v>
      </c>
      <c r="BJ1355" s="482">
        <v>5.6482353241259144E-4</v>
      </c>
      <c r="BK1355" s="482">
        <v>6.5425156620747653E-4</v>
      </c>
      <c r="BL1355" s="482">
        <v>1.4660096944791811E-3</v>
      </c>
      <c r="BM1355" s="482">
        <v>5.8157374689329531E-4</v>
      </c>
      <c r="BN1355" s="482">
        <v>2.6292844213003858E-4</v>
      </c>
      <c r="BO1355" s="482">
        <v>3.7886405753985447E-4</v>
      </c>
      <c r="BP1355" s="482">
        <v>9.4986587372271022E-4</v>
      </c>
      <c r="BQ1355" s="482">
        <v>8.8844549969974965E-4</v>
      </c>
      <c r="BR1355" s="482">
        <v>7.9906933860452063E-4</v>
      </c>
      <c r="BS1355" s="482">
        <v>9.020196773060829E-2</v>
      </c>
      <c r="BT1355" s="482">
        <v>9.1663893575145029E-3</v>
      </c>
      <c r="BU1355" s="482">
        <v>2.7357709002534961E-3</v>
      </c>
      <c r="BV1355" s="482">
        <v>1.3143541699317922E-3</v>
      </c>
      <c r="BW1355" s="482">
        <v>4.1822558856562114E-4</v>
      </c>
      <c r="BX1355" s="482">
        <v>2.2400519141248234E-3</v>
      </c>
      <c r="BY1355" s="482">
        <v>1.8612547868236194E-3</v>
      </c>
      <c r="BZ1355" s="482">
        <v>4.1072858754436304E-3</v>
      </c>
      <c r="CA1355" s="482">
        <v>8.9036226089163149E-3</v>
      </c>
      <c r="CB1355" s="482">
        <v>4.7823175051862725E-3</v>
      </c>
      <c r="CC1355" s="482">
        <v>2.3100850348758088E-3</v>
      </c>
      <c r="CD1355" s="482">
        <v>7.8568987150883917E-4</v>
      </c>
      <c r="CE1355" s="482">
        <v>1.1846753678794933E-2</v>
      </c>
      <c r="CF1355" s="482">
        <v>9.2220008495049102E-3</v>
      </c>
      <c r="CG1355" s="482">
        <v>4.8582766244313503E-3</v>
      </c>
      <c r="CH1355" s="482">
        <v>9.3013324911429083E-3</v>
      </c>
      <c r="CI1355" s="482">
        <v>0</v>
      </c>
      <c r="CJ1355" s="483">
        <v>1.7280169456355815E-3</v>
      </c>
    </row>
    <row r="1356" spans="2:88">
      <c r="B1356" s="280"/>
      <c r="C1356" s="569">
        <f t="shared" si="169"/>
        <v>26</v>
      </c>
      <c r="D1356" s="615" t="str">
        <f t="shared" si="169"/>
        <v>廃棄物処理</v>
      </c>
      <c r="E1356" s="472">
        <v>0</v>
      </c>
      <c r="F1356" s="473">
        <v>0</v>
      </c>
      <c r="G1356" s="473">
        <v>0</v>
      </c>
      <c r="H1356" s="473">
        <v>0</v>
      </c>
      <c r="I1356" s="473">
        <v>0</v>
      </c>
      <c r="J1356" s="473">
        <v>0</v>
      </c>
      <c r="K1356" s="473">
        <v>0</v>
      </c>
      <c r="L1356" s="473">
        <v>0</v>
      </c>
      <c r="M1356" s="473">
        <v>0</v>
      </c>
      <c r="N1356" s="473">
        <v>0</v>
      </c>
      <c r="O1356" s="473">
        <v>0</v>
      </c>
      <c r="P1356" s="473">
        <v>0</v>
      </c>
      <c r="Q1356" s="473">
        <v>0</v>
      </c>
      <c r="R1356" s="473">
        <v>0</v>
      </c>
      <c r="S1356" s="473">
        <v>0</v>
      </c>
      <c r="T1356" s="473">
        <v>0</v>
      </c>
      <c r="U1356" s="473">
        <v>0</v>
      </c>
      <c r="V1356" s="473">
        <v>0</v>
      </c>
      <c r="W1356" s="473">
        <v>0</v>
      </c>
      <c r="X1356" s="473">
        <v>0</v>
      </c>
      <c r="Y1356" s="473">
        <v>0</v>
      </c>
      <c r="Z1356" s="473">
        <v>0</v>
      </c>
      <c r="AA1356" s="473">
        <v>0</v>
      </c>
      <c r="AB1356" s="473">
        <v>0</v>
      </c>
      <c r="AC1356" s="473">
        <v>0</v>
      </c>
      <c r="AD1356" s="473">
        <v>0</v>
      </c>
      <c r="AE1356" s="473">
        <v>0</v>
      </c>
      <c r="AF1356" s="473">
        <v>0</v>
      </c>
      <c r="AG1356" s="473">
        <v>0</v>
      </c>
      <c r="AH1356" s="473">
        <v>0</v>
      </c>
      <c r="AI1356" s="473">
        <v>0</v>
      </c>
      <c r="AJ1356" s="473">
        <v>0</v>
      </c>
      <c r="AK1356" s="473">
        <v>0</v>
      </c>
      <c r="AL1356" s="473">
        <v>0</v>
      </c>
      <c r="AM1356" s="473">
        <v>0</v>
      </c>
      <c r="AN1356" s="473">
        <v>0</v>
      </c>
      <c r="AO1356" s="473">
        <v>0</v>
      </c>
      <c r="AP1356" s="473">
        <v>0</v>
      </c>
      <c r="AQ1356" s="473">
        <v>0</v>
      </c>
      <c r="AR1356" s="473">
        <v>0</v>
      </c>
      <c r="AS1356" s="473">
        <v>0</v>
      </c>
      <c r="AT1356" s="474">
        <v>0</v>
      </c>
      <c r="AU1356" s="481">
        <v>4.5556980265626737E-4</v>
      </c>
      <c r="AV1356" s="482">
        <v>1.6460904010129815E-4</v>
      </c>
      <c r="AW1356" s="482">
        <v>4.0906760941076112E-5</v>
      </c>
      <c r="AX1356" s="482">
        <v>2.2711562803212947E-3</v>
      </c>
      <c r="AY1356" s="482">
        <v>7.759217573629748E-4</v>
      </c>
      <c r="AZ1356" s="482">
        <v>2.289646100566508E-4</v>
      </c>
      <c r="BA1356" s="482">
        <v>7.509650036607808E-4</v>
      </c>
      <c r="BB1356" s="482">
        <v>2.2748096331083397E-3</v>
      </c>
      <c r="BC1356" s="482">
        <v>1.281252109568018E-5</v>
      </c>
      <c r="BD1356" s="482">
        <v>7.1322802602435758E-5</v>
      </c>
      <c r="BE1356" s="482">
        <v>2.3540348578499422E-3</v>
      </c>
      <c r="BF1356" s="482">
        <v>1.3399801986262817E-4</v>
      </c>
      <c r="BG1356" s="482">
        <v>1.4233441574015851E-4</v>
      </c>
      <c r="BH1356" s="482">
        <v>8.2133773280716039E-5</v>
      </c>
      <c r="BI1356" s="482">
        <v>2.6898276456154078E-4</v>
      </c>
      <c r="BJ1356" s="482">
        <v>2.4181078619383777E-5</v>
      </c>
      <c r="BK1356" s="482">
        <v>5.0409178648963635E-4</v>
      </c>
      <c r="BL1356" s="482">
        <v>7.1562328669817613E-4</v>
      </c>
      <c r="BM1356" s="482">
        <v>2.3136177649678863E-4</v>
      </c>
      <c r="BN1356" s="482">
        <v>1.7736225223645368E-4</v>
      </c>
      <c r="BO1356" s="482">
        <v>3.6936192324692359E-4</v>
      </c>
      <c r="BP1356" s="482">
        <v>3.3564856737433861E-4</v>
      </c>
      <c r="BQ1356" s="482">
        <v>1.8696841151450657E-3</v>
      </c>
      <c r="BR1356" s="482">
        <v>1.0176176448735393E-2</v>
      </c>
      <c r="BS1356" s="482">
        <v>1.9616017212296349E-3</v>
      </c>
      <c r="BT1356" s="482">
        <v>0</v>
      </c>
      <c r="BU1356" s="482">
        <v>1.3109839637721124E-3</v>
      </c>
      <c r="BV1356" s="482">
        <v>3.1067506649917879E-3</v>
      </c>
      <c r="BW1356" s="482">
        <v>1.2634085999274601E-5</v>
      </c>
      <c r="BX1356" s="482">
        <v>5.9459293914961896E-3</v>
      </c>
      <c r="BY1356" s="482">
        <v>3.4907592565511084E-3</v>
      </c>
      <c r="BZ1356" s="482">
        <v>2.7030049020729013E-2</v>
      </c>
      <c r="CA1356" s="482">
        <v>4.6661458311514836E-3</v>
      </c>
      <c r="CB1356" s="482">
        <v>3.5908674547786346E-3</v>
      </c>
      <c r="CC1356" s="482">
        <v>3.4991351457417467E-5</v>
      </c>
      <c r="CD1356" s="482">
        <v>2.8952578827075591E-4</v>
      </c>
      <c r="CE1356" s="482">
        <v>4.6455438666918612E-2</v>
      </c>
      <c r="CF1356" s="482">
        <v>1.5643125296625194E-2</v>
      </c>
      <c r="CG1356" s="482">
        <v>1.1270801991288661E-2</v>
      </c>
      <c r="CH1356" s="482">
        <v>1.3162528228085996E-2</v>
      </c>
      <c r="CI1356" s="482">
        <v>0</v>
      </c>
      <c r="CJ1356" s="483">
        <v>1.4233036145639422E-2</v>
      </c>
    </row>
    <row r="1357" spans="2:88">
      <c r="B1357" s="280"/>
      <c r="C1357" s="569">
        <f t="shared" si="169"/>
        <v>27</v>
      </c>
      <c r="D1357" s="615" t="str">
        <f t="shared" si="169"/>
        <v>商業</v>
      </c>
      <c r="E1357" s="472">
        <v>3.7956398543310593E-2</v>
      </c>
      <c r="F1357" s="473">
        <v>7.3406245775568413E-3</v>
      </c>
      <c r="G1357" s="473">
        <v>3.902944222640501E-2</v>
      </c>
      <c r="H1357" s="473">
        <v>3.0287042098311841E-2</v>
      </c>
      <c r="I1357" s="473">
        <v>6.2890760093550185E-2</v>
      </c>
      <c r="J1357" s="473">
        <v>6.3718644963271565E-2</v>
      </c>
      <c r="K1357" s="473">
        <v>6.2363918877773053E-2</v>
      </c>
      <c r="L1357" s="473">
        <v>2.7165235969933421E-2</v>
      </c>
      <c r="M1357" s="473">
        <v>7.0468922915476401E-3</v>
      </c>
      <c r="N1357" s="473">
        <v>4.7337186920580976E-2</v>
      </c>
      <c r="O1357" s="473">
        <v>2.877362464857363E-2</v>
      </c>
      <c r="P1357" s="473">
        <v>4.3649219437916158E-2</v>
      </c>
      <c r="Q1357" s="473">
        <v>3.485008396383954E-2</v>
      </c>
      <c r="R1357" s="473">
        <v>3.8109914301918367E-2</v>
      </c>
      <c r="S1357" s="473">
        <v>3.9207873759279102E-2</v>
      </c>
      <c r="T1357" s="473">
        <v>3.2774822176183022E-2</v>
      </c>
      <c r="U1357" s="473">
        <v>4.7241602911491674E-2</v>
      </c>
      <c r="V1357" s="473">
        <v>4.0128835063820041E-2</v>
      </c>
      <c r="W1357" s="473">
        <v>5.0662476392023627E-2</v>
      </c>
      <c r="X1357" s="473">
        <v>3.2548443329372928E-2</v>
      </c>
      <c r="Y1357" s="473">
        <v>2.5295329359132254E-2</v>
      </c>
      <c r="Z1357" s="473">
        <v>5.1724831332639651E-2</v>
      </c>
      <c r="AA1357" s="473">
        <v>4.1464422729079305E-2</v>
      </c>
      <c r="AB1357" s="473">
        <v>1.0325889233605785E-2</v>
      </c>
      <c r="AC1357" s="473">
        <v>1.3492151298370288E-2</v>
      </c>
      <c r="AD1357" s="473">
        <v>1.0698636257653535E-2</v>
      </c>
      <c r="AE1357" s="473">
        <v>7.0795394389579361E-3</v>
      </c>
      <c r="AF1357" s="473">
        <v>4.0463820083258203E-3</v>
      </c>
      <c r="AG1357" s="473">
        <v>8.219093011485731E-4</v>
      </c>
      <c r="AH1357" s="473">
        <v>6.484576019417744E-3</v>
      </c>
      <c r="AI1357" s="473">
        <v>6.5887280721170323E-3</v>
      </c>
      <c r="AJ1357" s="473">
        <v>6.2308978195350076E-3</v>
      </c>
      <c r="AK1357" s="473">
        <v>1.368702052425895E-2</v>
      </c>
      <c r="AL1357" s="473">
        <v>3.692856503499569E-2</v>
      </c>
      <c r="AM1357" s="473">
        <v>2.3915204458771745E-2</v>
      </c>
      <c r="AN1357" s="473">
        <v>1.734949762431685E-2</v>
      </c>
      <c r="AO1357" s="473">
        <v>3.8637095476521478E-2</v>
      </c>
      <c r="AP1357" s="473">
        <v>9.0039987195084131E-2</v>
      </c>
      <c r="AQ1357" s="473">
        <v>1.2533776759536904E-2</v>
      </c>
      <c r="AR1357" s="473">
        <v>1.9232731347922968E-2</v>
      </c>
      <c r="AS1357" s="473">
        <v>0.17143903899449603</v>
      </c>
      <c r="AT1357" s="474">
        <v>7.3256609696826722E-3</v>
      </c>
      <c r="AU1357" s="481">
        <v>7.2191929540602565E-2</v>
      </c>
      <c r="AV1357" s="482">
        <v>2.7250929592708313E-2</v>
      </c>
      <c r="AW1357" s="482">
        <v>6.268810206176112E-2</v>
      </c>
      <c r="AX1357" s="482">
        <v>3.2968563624021029E-2</v>
      </c>
      <c r="AY1357" s="482">
        <v>7.1728195506705866E-2</v>
      </c>
      <c r="AZ1357" s="482">
        <v>7.3844552246871253E-2</v>
      </c>
      <c r="BA1357" s="482">
        <v>7.813442501053626E-2</v>
      </c>
      <c r="BB1357" s="482">
        <v>3.8589398348153503E-2</v>
      </c>
      <c r="BC1357" s="482">
        <v>1.0652897928470914E-2</v>
      </c>
      <c r="BD1357" s="482">
        <v>5.6070681706797798E-2</v>
      </c>
      <c r="BE1357" s="482">
        <v>3.7416365805374371E-2</v>
      </c>
      <c r="BF1357" s="482">
        <v>2.2686095344516929E-2</v>
      </c>
      <c r="BG1357" s="482">
        <v>3.7920159118064643E-2</v>
      </c>
      <c r="BH1357" s="482">
        <v>4.4869855262179244E-2</v>
      </c>
      <c r="BI1357" s="482">
        <v>4.3322197737270571E-2</v>
      </c>
      <c r="BJ1357" s="482">
        <v>4.0139218270701771E-2</v>
      </c>
      <c r="BK1357" s="482">
        <v>4.7508417804950194E-2</v>
      </c>
      <c r="BL1357" s="482">
        <v>3.9279659160622329E-2</v>
      </c>
      <c r="BM1357" s="482">
        <v>4.9749976578936247E-2</v>
      </c>
      <c r="BN1357" s="482">
        <v>4.2348446498748492E-2</v>
      </c>
      <c r="BO1357" s="482">
        <v>3.8749113195626239E-2</v>
      </c>
      <c r="BP1357" s="482">
        <v>7.1646714618166449E-2</v>
      </c>
      <c r="BQ1357" s="482">
        <v>5.7173511723286545E-2</v>
      </c>
      <c r="BR1357" s="482">
        <v>1.8226183604003847E-2</v>
      </c>
      <c r="BS1357" s="482">
        <v>1.8456818536991864E-2</v>
      </c>
      <c r="BT1357" s="482">
        <v>1.6627286608267944E-2</v>
      </c>
      <c r="BU1357" s="482">
        <v>1.4447440568071637E-2</v>
      </c>
      <c r="BV1357" s="482">
        <v>6.1963249890320876E-3</v>
      </c>
      <c r="BW1357" s="482">
        <v>1.4609843069935064E-3</v>
      </c>
      <c r="BX1357" s="482">
        <v>9.8957724912635547E-3</v>
      </c>
      <c r="BY1357" s="482">
        <v>1.308098198660616E-2</v>
      </c>
      <c r="BZ1357" s="482">
        <v>1.1107102909768662E-2</v>
      </c>
      <c r="CA1357" s="482">
        <v>1.9650935358107368E-2</v>
      </c>
      <c r="CB1357" s="482">
        <v>5.0451170421058608E-2</v>
      </c>
      <c r="CC1357" s="482">
        <v>3.9413713726626012E-2</v>
      </c>
      <c r="CD1357" s="482">
        <v>1.9122235708537591E-2</v>
      </c>
      <c r="CE1357" s="482">
        <v>5.5413647778923811E-2</v>
      </c>
      <c r="CF1357" s="482">
        <v>0.1228189385535965</v>
      </c>
      <c r="CG1357" s="482">
        <v>2.3065378595284909E-2</v>
      </c>
      <c r="CH1357" s="482">
        <v>3.2854491759244743E-2</v>
      </c>
      <c r="CI1357" s="482">
        <v>0.22565622627695314</v>
      </c>
      <c r="CJ1357" s="483">
        <v>1.1300043051524447E-2</v>
      </c>
    </row>
    <row r="1358" spans="2:88">
      <c r="B1358" s="280"/>
      <c r="C1358" s="569">
        <f t="shared" si="169"/>
        <v>28</v>
      </c>
      <c r="D1358" s="615" t="str">
        <f t="shared" si="169"/>
        <v>金融・保険</v>
      </c>
      <c r="E1358" s="472">
        <v>4.1504799087870947E-4</v>
      </c>
      <c r="F1358" s="473">
        <v>4.301191726320087E-4</v>
      </c>
      <c r="G1358" s="473">
        <v>8.4744934215506655E-4</v>
      </c>
      <c r="H1358" s="473">
        <v>4.8680758888548243E-3</v>
      </c>
      <c r="I1358" s="473">
        <v>5.3607813338116782E-4</v>
      </c>
      <c r="J1358" s="473">
        <v>1.6510271693603571E-3</v>
      </c>
      <c r="K1358" s="473">
        <v>8.7005439952415171E-4</v>
      </c>
      <c r="L1358" s="473">
        <v>6.0942154910714622E-4</v>
      </c>
      <c r="M1358" s="473">
        <v>2.9619671563437845E-4</v>
      </c>
      <c r="N1358" s="473">
        <v>4.3070542524102873E-4</v>
      </c>
      <c r="O1358" s="473">
        <v>9.510505721598984E-4</v>
      </c>
      <c r="P1358" s="473">
        <v>6.8163233247542007E-4</v>
      </c>
      <c r="Q1358" s="473">
        <v>6.8787052891468672E-4</v>
      </c>
      <c r="R1358" s="473">
        <v>1.1761281737379273E-3</v>
      </c>
      <c r="S1358" s="473">
        <v>8.2365091623433459E-4</v>
      </c>
      <c r="T1358" s="473">
        <v>6.656293108221723E-4</v>
      </c>
      <c r="U1358" s="473">
        <v>5.9394995505730535E-4</v>
      </c>
      <c r="V1358" s="473">
        <v>6.9762683341738135E-4</v>
      </c>
      <c r="W1358" s="473">
        <v>5.5338072294382548E-4</v>
      </c>
      <c r="X1358" s="473">
        <v>1.178915102229016E-3</v>
      </c>
      <c r="Y1358" s="473">
        <v>3.3133702885428676E-4</v>
      </c>
      <c r="Z1358" s="473">
        <v>1.6964967163974032E-3</v>
      </c>
      <c r="AA1358" s="473">
        <v>1.257682715877883E-3</v>
      </c>
      <c r="AB1358" s="473">
        <v>1.3695821767550419E-3</v>
      </c>
      <c r="AC1358" s="473">
        <v>2.3579428272176043E-3</v>
      </c>
      <c r="AD1358" s="473">
        <v>1.8562440344550102E-3</v>
      </c>
      <c r="AE1358" s="473">
        <v>9.7305667637851757E-4</v>
      </c>
      <c r="AF1358" s="473">
        <v>2.780585224163014E-3</v>
      </c>
      <c r="AG1358" s="473">
        <v>6.0793292649524711E-3</v>
      </c>
      <c r="AH1358" s="473">
        <v>1.4327358633661321E-3</v>
      </c>
      <c r="AI1358" s="473">
        <v>6.4853843135994358E-4</v>
      </c>
      <c r="AJ1358" s="473">
        <v>1.4099375430913397E-3</v>
      </c>
      <c r="AK1358" s="473">
        <v>8.1449969252207733E-4</v>
      </c>
      <c r="AL1358" s="473">
        <v>8.6251868579427775E-4</v>
      </c>
      <c r="AM1358" s="473">
        <v>1.7076609614623324E-3</v>
      </c>
      <c r="AN1358" s="473">
        <v>6.0476308586104009E-4</v>
      </c>
      <c r="AO1358" s="473">
        <v>1.729743697587648E-3</v>
      </c>
      <c r="AP1358" s="473">
        <v>4.6099306209757603E-4</v>
      </c>
      <c r="AQ1358" s="473">
        <v>6.7256364912432823E-4</v>
      </c>
      <c r="AR1358" s="473">
        <v>2.6255524394342718E-4</v>
      </c>
      <c r="AS1358" s="473">
        <v>0</v>
      </c>
      <c r="AT1358" s="474">
        <v>2.5355248133365088E-4</v>
      </c>
      <c r="AU1358" s="481">
        <v>6.526642685897816E-3</v>
      </c>
      <c r="AV1358" s="482">
        <v>9.2709655140342222E-3</v>
      </c>
      <c r="AW1358" s="482">
        <v>1.0891239756413696E-2</v>
      </c>
      <c r="AX1358" s="482">
        <v>4.7182023922901994E-2</v>
      </c>
      <c r="AY1358" s="482">
        <v>6.0099607166029584E-3</v>
      </c>
      <c r="AZ1358" s="482">
        <v>1.8523773624126886E-2</v>
      </c>
      <c r="BA1358" s="482">
        <v>9.8134878882572777E-3</v>
      </c>
      <c r="BB1358" s="482">
        <v>6.6088105755313341E-3</v>
      </c>
      <c r="BC1358" s="482">
        <v>3.395370717221965E-3</v>
      </c>
      <c r="BD1358" s="482">
        <v>4.015436615715501E-3</v>
      </c>
      <c r="BE1358" s="482">
        <v>1.1349924425065805E-2</v>
      </c>
      <c r="BF1358" s="482">
        <v>4.3832241535874542E-3</v>
      </c>
      <c r="BG1358" s="482">
        <v>8.2173147825768175E-3</v>
      </c>
      <c r="BH1358" s="482">
        <v>1.1716295317509959E-2</v>
      </c>
      <c r="BI1358" s="482">
        <v>6.8451324620717093E-3</v>
      </c>
      <c r="BJ1358" s="482">
        <v>7.1626916130411167E-3</v>
      </c>
      <c r="BK1358" s="482">
        <v>1.1315635025115026E-2</v>
      </c>
      <c r="BL1358" s="482">
        <v>6.0445712096431807E-3</v>
      </c>
      <c r="BM1358" s="482">
        <v>6.1583066398378673E-3</v>
      </c>
      <c r="BN1358" s="482">
        <v>6.2227927741143607E-3</v>
      </c>
      <c r="BO1358" s="482">
        <v>4.4223338252338141E-3</v>
      </c>
      <c r="BP1358" s="482">
        <v>1.5270979571854708E-2</v>
      </c>
      <c r="BQ1358" s="482">
        <v>1.3355207793541589E-2</v>
      </c>
      <c r="BR1358" s="482">
        <v>1.6596355132201132E-2</v>
      </c>
      <c r="BS1358" s="482">
        <v>2.3860295665315792E-2</v>
      </c>
      <c r="BT1358" s="482">
        <v>2.7882317090553825E-2</v>
      </c>
      <c r="BU1358" s="482">
        <v>1.8342871638568955E-2</v>
      </c>
      <c r="BV1358" s="482">
        <v>4.6728183190552254E-2</v>
      </c>
      <c r="BW1358" s="482">
        <v>7.6211968176368369E-2</v>
      </c>
      <c r="BX1358" s="482">
        <v>1.897418822022361E-2</v>
      </c>
      <c r="BY1358" s="482">
        <v>6.0045918272412417E-3</v>
      </c>
      <c r="BZ1358" s="482">
        <v>2.1633463332554555E-2</v>
      </c>
      <c r="CA1358" s="482">
        <v>7.6788235848208684E-3</v>
      </c>
      <c r="CB1358" s="482">
        <v>8.8922811365551736E-3</v>
      </c>
      <c r="CC1358" s="482">
        <v>2.6445230724174183E-2</v>
      </c>
      <c r="CD1358" s="482">
        <v>9.0742040248818403E-3</v>
      </c>
      <c r="CE1358" s="482">
        <v>2.1330736012985206E-2</v>
      </c>
      <c r="CF1358" s="482">
        <v>5.7548940838697601E-3</v>
      </c>
      <c r="CG1358" s="482">
        <v>9.9428263782080622E-3</v>
      </c>
      <c r="CH1358" s="482">
        <v>4.7689127723608022E-3</v>
      </c>
      <c r="CI1358" s="482">
        <v>0</v>
      </c>
      <c r="CJ1358" s="483">
        <v>3.3495025512579142E-3</v>
      </c>
    </row>
    <row r="1359" spans="2:88">
      <c r="B1359" s="280"/>
      <c r="C1359" s="569">
        <f t="shared" si="169"/>
        <v>29</v>
      </c>
      <c r="D1359" s="615" t="str">
        <f t="shared" si="169"/>
        <v>不動産</v>
      </c>
      <c r="E1359" s="472">
        <v>1.0994039019603223E-3</v>
      </c>
      <c r="F1359" s="473">
        <v>2.5793207438693742E-4</v>
      </c>
      <c r="G1359" s="473">
        <v>4.5188979659556666E-4</v>
      </c>
      <c r="H1359" s="473">
        <v>2.6732288810992948E-3</v>
      </c>
      <c r="I1359" s="473">
        <v>9.0101716259113635E-4</v>
      </c>
      <c r="J1359" s="473">
        <v>1.6556414219809151E-3</v>
      </c>
      <c r="K1359" s="473">
        <v>1.0576292060474753E-3</v>
      </c>
      <c r="L1359" s="473">
        <v>9.2702907422742532E-4</v>
      </c>
      <c r="M1359" s="473">
        <v>1.3206768960049965E-4</v>
      </c>
      <c r="N1359" s="473">
        <v>1.314174970337042E-3</v>
      </c>
      <c r="O1359" s="473">
        <v>1.3001266972644907E-3</v>
      </c>
      <c r="P1359" s="473">
        <v>1.0904003274437748E-3</v>
      </c>
      <c r="Q1359" s="473">
        <v>5.3838505363161039E-4</v>
      </c>
      <c r="R1359" s="473">
        <v>1.9282652498484416E-3</v>
      </c>
      <c r="S1359" s="473">
        <v>9.3452581086210626E-4</v>
      </c>
      <c r="T1359" s="473">
        <v>9.8507640534691737E-4</v>
      </c>
      <c r="U1359" s="473">
        <v>7.07065530008293E-4</v>
      </c>
      <c r="V1359" s="473">
        <v>6.8902538205930749E-4</v>
      </c>
      <c r="W1359" s="473">
        <v>8.2463825010822183E-4</v>
      </c>
      <c r="X1359" s="473">
        <v>6.1368491083523371E-4</v>
      </c>
      <c r="Y1359" s="473">
        <v>2.5610797743057354E-4</v>
      </c>
      <c r="Z1359" s="473">
        <v>8.7387256537581565E-4</v>
      </c>
      <c r="AA1359" s="473">
        <v>1.8296382743299613E-3</v>
      </c>
      <c r="AB1359" s="473">
        <v>1.9786572413977646E-3</v>
      </c>
      <c r="AC1359" s="473">
        <v>4.2272809618048137E-4</v>
      </c>
      <c r="AD1359" s="473">
        <v>6.2657057311603869E-4</v>
      </c>
      <c r="AE1359" s="473">
        <v>5.8307616954991967E-3</v>
      </c>
      <c r="AF1359" s="473">
        <v>5.190124866455959E-3</v>
      </c>
      <c r="AG1359" s="473">
        <v>7.716490029837546E-3</v>
      </c>
      <c r="AH1359" s="473">
        <v>8.0976104209255773E-3</v>
      </c>
      <c r="AI1359" s="473">
        <v>4.0260615910158101E-3</v>
      </c>
      <c r="AJ1359" s="473">
        <v>5.3465346193138936E-4</v>
      </c>
      <c r="AK1359" s="473">
        <v>2.5390867796932625E-3</v>
      </c>
      <c r="AL1359" s="473">
        <v>6.5321731053473841E-3</v>
      </c>
      <c r="AM1359" s="473">
        <v>5.9072338542495622E-3</v>
      </c>
      <c r="AN1359" s="473">
        <v>2.9563825560004961E-3</v>
      </c>
      <c r="AO1359" s="473">
        <v>4.1416501785995026E-3</v>
      </c>
      <c r="AP1359" s="473">
        <v>3.5431582177236631E-3</v>
      </c>
      <c r="AQ1359" s="473">
        <v>2.2984613739813753E-3</v>
      </c>
      <c r="AR1359" s="473">
        <v>9.0248017126906156E-3</v>
      </c>
      <c r="AS1359" s="473">
        <v>0</v>
      </c>
      <c r="AT1359" s="474">
        <v>1.0671346391548294E-2</v>
      </c>
      <c r="AU1359" s="481">
        <v>2.2010949097815333E-3</v>
      </c>
      <c r="AV1359" s="482">
        <v>1.1403009150383178E-3</v>
      </c>
      <c r="AW1359" s="482">
        <v>9.7947000609633077E-4</v>
      </c>
      <c r="AX1359" s="482">
        <v>9.3265622707993795E-3</v>
      </c>
      <c r="AY1359" s="482">
        <v>2.4197951483001254E-3</v>
      </c>
      <c r="AZ1359" s="482">
        <v>3.871199538509288E-3</v>
      </c>
      <c r="BA1359" s="482">
        <v>2.4820310719136669E-3</v>
      </c>
      <c r="BB1359" s="482">
        <v>2.4530264639998603E-3</v>
      </c>
      <c r="BC1359" s="482">
        <v>3.7427789883129749E-4</v>
      </c>
      <c r="BD1359" s="482">
        <v>3.1646523525475771E-3</v>
      </c>
      <c r="BE1359" s="482">
        <v>3.3368503441749422E-3</v>
      </c>
      <c r="BF1359" s="482">
        <v>1.2802897774501357E-3</v>
      </c>
      <c r="BG1359" s="482">
        <v>1.030783706950368E-3</v>
      </c>
      <c r="BH1359" s="482">
        <v>4.1862979724727623E-3</v>
      </c>
      <c r="BI1359" s="482">
        <v>2.7725260680012444E-3</v>
      </c>
      <c r="BJ1359" s="482">
        <v>2.6247586235870813E-3</v>
      </c>
      <c r="BK1359" s="482">
        <v>2.0452628167493395E-3</v>
      </c>
      <c r="BL1359" s="482">
        <v>1.6337496429815906E-3</v>
      </c>
      <c r="BM1359" s="482">
        <v>2.6305525873754035E-3</v>
      </c>
      <c r="BN1359" s="482">
        <v>2.500379632740047E-3</v>
      </c>
      <c r="BO1359" s="482">
        <v>7.988937287440902E-4</v>
      </c>
      <c r="BP1359" s="482">
        <v>3.381959436691001E-3</v>
      </c>
      <c r="BQ1359" s="482">
        <v>4.8244472166262577E-3</v>
      </c>
      <c r="BR1359" s="482">
        <v>5.7315775418757082E-3</v>
      </c>
      <c r="BS1359" s="482">
        <v>1.5247570159496828E-3</v>
      </c>
      <c r="BT1359" s="482">
        <v>2.0273025042573285E-3</v>
      </c>
      <c r="BU1359" s="482">
        <v>2.8051673623719551E-2</v>
      </c>
      <c r="BV1359" s="482">
        <v>1.5466897784456018E-2</v>
      </c>
      <c r="BW1359" s="482">
        <v>2.9907028729721778E-2</v>
      </c>
      <c r="BX1359" s="482">
        <v>1.9922614884082944E-2</v>
      </c>
      <c r="BY1359" s="482">
        <v>2.3360069518391438E-2</v>
      </c>
      <c r="BZ1359" s="482">
        <v>1.8650687064346015E-3</v>
      </c>
      <c r="CA1359" s="482">
        <v>7.9839283703116957E-3</v>
      </c>
      <c r="CB1359" s="482">
        <v>1.6144213753162346E-2</v>
      </c>
      <c r="CC1359" s="482">
        <v>1.8650373169053113E-2</v>
      </c>
      <c r="CD1359" s="482">
        <v>7.8854723196284775E-3</v>
      </c>
      <c r="CE1359" s="482">
        <v>1.1428469864308908E-2</v>
      </c>
      <c r="CF1359" s="482">
        <v>1.002990428803676E-2</v>
      </c>
      <c r="CG1359" s="482">
        <v>8.1462225598399433E-3</v>
      </c>
      <c r="CH1359" s="482">
        <v>2.4787745462925542E-2</v>
      </c>
      <c r="CI1359" s="482">
        <v>0</v>
      </c>
      <c r="CJ1359" s="483">
        <v>3.1794465428420592E-2</v>
      </c>
    </row>
    <row r="1360" spans="2:88">
      <c r="B1360" s="280"/>
      <c r="C1360" s="569">
        <f t="shared" si="169"/>
        <v>30</v>
      </c>
      <c r="D1360" s="615" t="str">
        <f t="shared" si="169"/>
        <v>運輸・郵便</v>
      </c>
      <c r="E1360" s="472">
        <v>6.9522114944072337E-3</v>
      </c>
      <c r="F1360" s="473">
        <v>5.0228196776102166E-3</v>
      </c>
      <c r="G1360" s="473">
        <v>6.3769733540485528E-3</v>
      </c>
      <c r="H1360" s="473">
        <v>1.2664505072236727E-2</v>
      </c>
      <c r="I1360" s="473">
        <v>8.9308533871330885E-3</v>
      </c>
      <c r="J1360" s="473">
        <v>8.2760084131571401E-3</v>
      </c>
      <c r="K1360" s="473">
        <v>1.0513609043982642E-2</v>
      </c>
      <c r="L1360" s="473">
        <v>7.6793843438520224E-3</v>
      </c>
      <c r="M1360" s="473">
        <v>8.0490865423758599E-3</v>
      </c>
      <c r="N1360" s="473">
        <v>6.9725093011314496E-3</v>
      </c>
      <c r="O1360" s="473">
        <v>1.3510389388046974E-2</v>
      </c>
      <c r="P1360" s="473">
        <v>1.1435993361849556E-2</v>
      </c>
      <c r="Q1360" s="473">
        <v>7.8784528053617818E-3</v>
      </c>
      <c r="R1360" s="473">
        <v>8.094320637809892E-3</v>
      </c>
      <c r="S1360" s="473">
        <v>6.2279762676941391E-3</v>
      </c>
      <c r="T1360" s="473">
        <v>5.4669889954471456E-3</v>
      </c>
      <c r="U1360" s="473">
        <v>6.6294553668282538E-3</v>
      </c>
      <c r="V1360" s="473">
        <v>8.4442123859373094E-3</v>
      </c>
      <c r="W1360" s="473">
        <v>7.302909550067618E-3</v>
      </c>
      <c r="X1360" s="473">
        <v>1.0137979294913035E-2</v>
      </c>
      <c r="Y1360" s="473">
        <v>4.7281216565887981E-3</v>
      </c>
      <c r="Z1360" s="473">
        <v>7.132758793933003E-3</v>
      </c>
      <c r="AA1360" s="473">
        <v>7.5178684445201633E-3</v>
      </c>
      <c r="AB1360" s="473">
        <v>1.0794035828600355E-2</v>
      </c>
      <c r="AC1360" s="473">
        <v>4.4950931264205228E-3</v>
      </c>
      <c r="AD1360" s="473">
        <v>1.6978817814203906E-2</v>
      </c>
      <c r="AE1360" s="473">
        <v>4.1312705509141279E-3</v>
      </c>
      <c r="AF1360" s="473">
        <v>1.1637559669768833E-2</v>
      </c>
      <c r="AG1360" s="473">
        <v>1.7189458305588259E-4</v>
      </c>
      <c r="AH1360" s="473">
        <v>3.058664541913728E-2</v>
      </c>
      <c r="AI1360" s="473">
        <v>7.0817374213417153E-3</v>
      </c>
      <c r="AJ1360" s="473">
        <v>7.817656281003971E-3</v>
      </c>
      <c r="AK1360" s="473">
        <v>1.1109118369505195E-2</v>
      </c>
      <c r="AL1360" s="473">
        <v>3.7633614893297185E-3</v>
      </c>
      <c r="AM1360" s="473">
        <v>9.017258178476921E-3</v>
      </c>
      <c r="AN1360" s="473">
        <v>3.6943605878957081E-3</v>
      </c>
      <c r="AO1360" s="473">
        <v>1.6936434035181254E-2</v>
      </c>
      <c r="AP1360" s="473">
        <v>7.2178258296722612E-3</v>
      </c>
      <c r="AQ1360" s="473">
        <v>4.95713127882775E-3</v>
      </c>
      <c r="AR1360" s="473">
        <v>4.3445686386268745E-3</v>
      </c>
      <c r="AS1360" s="473">
        <v>1.3387554370751039E-2</v>
      </c>
      <c r="AT1360" s="474">
        <v>2.3811847803495559E-2</v>
      </c>
      <c r="AU1360" s="481">
        <v>3.0406686519340888E-2</v>
      </c>
      <c r="AV1360" s="482">
        <v>3.4998217912670951E-2</v>
      </c>
      <c r="AW1360" s="482">
        <v>2.2579660484295341E-2</v>
      </c>
      <c r="AX1360" s="482">
        <v>3.5356302303564152E-2</v>
      </c>
      <c r="AY1360" s="482">
        <v>2.7832156628980566E-2</v>
      </c>
      <c r="AZ1360" s="482">
        <v>1.8567572159414427E-2</v>
      </c>
      <c r="BA1360" s="482">
        <v>3.3831673150344611E-2</v>
      </c>
      <c r="BB1360" s="482">
        <v>2.3018085182411854E-2</v>
      </c>
      <c r="BC1360" s="482">
        <v>1.9379615419869538E-2</v>
      </c>
      <c r="BD1360" s="482">
        <v>1.8019503974892936E-2</v>
      </c>
      <c r="BE1360" s="482">
        <v>4.5569526763886883E-2</v>
      </c>
      <c r="BF1360" s="482">
        <v>1.743230192306278E-2</v>
      </c>
      <c r="BG1360" s="482">
        <v>2.8039287078629252E-2</v>
      </c>
      <c r="BH1360" s="482">
        <v>2.1378665277058326E-2</v>
      </c>
      <c r="BI1360" s="482">
        <v>1.6698479857068526E-2</v>
      </c>
      <c r="BJ1360" s="482">
        <v>1.4789845840785855E-2</v>
      </c>
      <c r="BK1360" s="482">
        <v>1.7714706737795537E-2</v>
      </c>
      <c r="BL1360" s="482">
        <v>1.6694697908246302E-2</v>
      </c>
      <c r="BM1360" s="482">
        <v>1.8558596936796828E-2</v>
      </c>
      <c r="BN1360" s="482">
        <v>1.9943633689987209E-2</v>
      </c>
      <c r="BO1360" s="482">
        <v>1.488581680196743E-2</v>
      </c>
      <c r="BP1360" s="482">
        <v>7.6886697876803731E-2</v>
      </c>
      <c r="BQ1360" s="482">
        <v>2.8710989301754579E-2</v>
      </c>
      <c r="BR1360" s="482">
        <v>3.5551379647776292E-2</v>
      </c>
      <c r="BS1360" s="482">
        <v>1.4048567006548206E-2</v>
      </c>
      <c r="BT1360" s="482">
        <v>4.4281261258257557E-2</v>
      </c>
      <c r="BU1360" s="482">
        <v>2.4392723682209037E-2</v>
      </c>
      <c r="BV1360" s="482">
        <v>2.9196949670055799E-2</v>
      </c>
      <c r="BW1360" s="482">
        <v>1.1071661976777226E-3</v>
      </c>
      <c r="BX1360" s="482">
        <v>0.11449775403004178</v>
      </c>
      <c r="BY1360" s="482">
        <v>1.9539425675765998E-2</v>
      </c>
      <c r="BZ1360" s="482">
        <v>2.483854844832472E-2</v>
      </c>
      <c r="CA1360" s="482">
        <v>2.0097715861829978E-2</v>
      </c>
      <c r="CB1360" s="482">
        <v>1.1576102328464306E-2</v>
      </c>
      <c r="CC1360" s="482">
        <v>2.8810812855110664E-2</v>
      </c>
      <c r="CD1360" s="482">
        <v>1.0098980862715242E-2</v>
      </c>
      <c r="CE1360" s="482">
        <v>8.3892041715111484E-2</v>
      </c>
      <c r="CF1360" s="482">
        <v>2.4841169454113535E-2</v>
      </c>
      <c r="CG1360" s="482">
        <v>1.6543030183116099E-2</v>
      </c>
      <c r="CH1360" s="482">
        <v>1.9655066897814544E-2</v>
      </c>
      <c r="CI1360" s="482">
        <v>5.0625753683119133E-2</v>
      </c>
      <c r="CJ1360" s="483">
        <v>8.4352027895670645E-2</v>
      </c>
    </row>
    <row r="1361" spans="2:88">
      <c r="B1361" s="280"/>
      <c r="C1361" s="569">
        <f t="shared" si="169"/>
        <v>31</v>
      </c>
      <c r="D1361" s="615" t="str">
        <f t="shared" si="169"/>
        <v>情報通信</v>
      </c>
      <c r="E1361" s="472">
        <v>2.2313489357378212E-3</v>
      </c>
      <c r="F1361" s="473">
        <v>5.4928048485394006E-4</v>
      </c>
      <c r="G1361" s="473">
        <v>2.2689815596553765E-3</v>
      </c>
      <c r="H1361" s="473">
        <v>3.1012488413681488E-3</v>
      </c>
      <c r="I1361" s="473">
        <v>2.8081063284140536E-3</v>
      </c>
      <c r="J1361" s="473">
        <v>3.5400975055668075E-3</v>
      </c>
      <c r="K1361" s="473">
        <v>5.3994921653887995E-3</v>
      </c>
      <c r="L1361" s="473">
        <v>5.3095428434025106E-3</v>
      </c>
      <c r="M1361" s="473">
        <v>4.7498448223924768E-4</v>
      </c>
      <c r="N1361" s="473">
        <v>5.1978562422301169E-3</v>
      </c>
      <c r="O1361" s="473">
        <v>4.6125015789037676E-3</v>
      </c>
      <c r="P1361" s="473">
        <v>4.2066550881533441E-3</v>
      </c>
      <c r="Q1361" s="473">
        <v>2.9343815524072187E-3</v>
      </c>
      <c r="R1361" s="473">
        <v>4.8260106976773963E-3</v>
      </c>
      <c r="S1361" s="473">
        <v>5.0722838123939823E-3</v>
      </c>
      <c r="T1361" s="473">
        <v>7.5998164164809978E-3</v>
      </c>
      <c r="U1361" s="473">
        <v>5.5789218029707998E-3</v>
      </c>
      <c r="V1361" s="473">
        <v>6.2834116317819107E-3</v>
      </c>
      <c r="W1361" s="473">
        <v>1.4812372686883114E-2</v>
      </c>
      <c r="X1361" s="473">
        <v>2.1618053728399225E-2</v>
      </c>
      <c r="Y1361" s="473">
        <v>1.9727797272875778E-3</v>
      </c>
      <c r="Z1361" s="473">
        <v>3.995881506277354E-3</v>
      </c>
      <c r="AA1361" s="473">
        <v>4.2769607713565956E-3</v>
      </c>
      <c r="AB1361" s="473">
        <v>8.1914161744703479E-3</v>
      </c>
      <c r="AC1361" s="473">
        <v>3.0291936662985998E-2</v>
      </c>
      <c r="AD1361" s="473">
        <v>4.859449067375031E-3</v>
      </c>
      <c r="AE1361" s="473">
        <v>1.9963120200838059E-2</v>
      </c>
      <c r="AF1361" s="473">
        <v>3.6415468796890019E-2</v>
      </c>
      <c r="AG1361" s="473">
        <v>9.5483933199437304E-4</v>
      </c>
      <c r="AH1361" s="473">
        <v>5.0878106113071662E-3</v>
      </c>
      <c r="AI1361" s="473">
        <v>8.3484366479776209E-2</v>
      </c>
      <c r="AJ1361" s="473">
        <v>1.3960916768335063E-2</v>
      </c>
      <c r="AK1361" s="473">
        <v>1.4797779962456971E-2</v>
      </c>
      <c r="AL1361" s="473">
        <v>7.371422874835813E-3</v>
      </c>
      <c r="AM1361" s="473">
        <v>3.3336133151290609E-2</v>
      </c>
      <c r="AN1361" s="473">
        <v>1.8304882702581769E-2</v>
      </c>
      <c r="AO1361" s="473">
        <v>1.4562650130381022E-2</v>
      </c>
      <c r="AP1361" s="473">
        <v>6.8222587226282015E-3</v>
      </c>
      <c r="AQ1361" s="473">
        <v>1.2473701621176959E-2</v>
      </c>
      <c r="AR1361" s="473">
        <v>5.994109045475292E-3</v>
      </c>
      <c r="AS1361" s="473">
        <v>0</v>
      </c>
      <c r="AT1361" s="474">
        <v>3.162296302423824E-2</v>
      </c>
      <c r="AU1361" s="481">
        <v>3.7416709996319518E-3</v>
      </c>
      <c r="AV1361" s="482">
        <v>1.5133717467828087E-3</v>
      </c>
      <c r="AW1361" s="482">
        <v>5.1638861158422832E-3</v>
      </c>
      <c r="AX1361" s="482">
        <v>8.0761016994586408E-3</v>
      </c>
      <c r="AY1361" s="482">
        <v>4.595289291221767E-3</v>
      </c>
      <c r="AZ1361" s="482">
        <v>5.5883435592894281E-3</v>
      </c>
      <c r="BA1361" s="482">
        <v>6.2356752955357014E-3</v>
      </c>
      <c r="BB1361" s="482">
        <v>1.2617588982592432E-2</v>
      </c>
      <c r="BC1361" s="482">
        <v>7.2043338266222789E-4</v>
      </c>
      <c r="BD1361" s="482">
        <v>6.2441820618458549E-3</v>
      </c>
      <c r="BE1361" s="482">
        <v>6.3666254159509281E-3</v>
      </c>
      <c r="BF1361" s="482">
        <v>2.600976298970692E-3</v>
      </c>
      <c r="BG1361" s="482">
        <v>3.5284683816165265E-3</v>
      </c>
      <c r="BH1361" s="482">
        <v>6.2018740695673662E-3</v>
      </c>
      <c r="BI1361" s="482">
        <v>6.7987087186848864E-3</v>
      </c>
      <c r="BJ1361" s="482">
        <v>1.0523920266090076E-2</v>
      </c>
      <c r="BK1361" s="482">
        <v>7.8091215425110747E-3</v>
      </c>
      <c r="BL1361" s="482">
        <v>9.4035684570948352E-3</v>
      </c>
      <c r="BM1361" s="482">
        <v>1.2350204291264228E-2</v>
      </c>
      <c r="BN1361" s="482">
        <v>1.9112128368844974E-2</v>
      </c>
      <c r="BO1361" s="482">
        <v>2.8596564110572368E-3</v>
      </c>
      <c r="BP1361" s="482">
        <v>6.884418089944359E-3</v>
      </c>
      <c r="BQ1361" s="482">
        <v>8.7990617002820706E-3</v>
      </c>
      <c r="BR1361" s="482">
        <v>1.1161374493613192E-2</v>
      </c>
      <c r="BS1361" s="482">
        <v>3.9387082607903849E-2</v>
      </c>
      <c r="BT1361" s="482">
        <v>9.7059238393597536E-3</v>
      </c>
      <c r="BU1361" s="482">
        <v>3.7338405693259608E-2</v>
      </c>
      <c r="BV1361" s="482">
        <v>5.7749888035650676E-2</v>
      </c>
      <c r="BW1361" s="482">
        <v>3.4397526482469825E-3</v>
      </c>
      <c r="BX1361" s="482">
        <v>1.2490692012236826E-2</v>
      </c>
      <c r="BY1361" s="482">
        <v>0.16872753703944518</v>
      </c>
      <c r="BZ1361" s="482">
        <v>3.0418870505008081E-2</v>
      </c>
      <c r="CA1361" s="482">
        <v>2.9020091960233221E-2</v>
      </c>
      <c r="CB1361" s="482">
        <v>1.2588487984332307E-2</v>
      </c>
      <c r="CC1361" s="482">
        <v>6.9804323851882205E-2</v>
      </c>
      <c r="CD1361" s="482">
        <v>7.6664883730697686E-2</v>
      </c>
      <c r="CE1361" s="482">
        <v>2.543213575646705E-2</v>
      </c>
      <c r="CF1361" s="482">
        <v>1.6435839620925076E-2</v>
      </c>
      <c r="CG1361" s="482">
        <v>3.2722716023202647E-2</v>
      </c>
      <c r="CH1361" s="482">
        <v>1.7056386806236484E-2</v>
      </c>
      <c r="CI1361" s="482">
        <v>0</v>
      </c>
      <c r="CJ1361" s="483">
        <v>7.5554128161208101E-2</v>
      </c>
    </row>
    <row r="1362" spans="2:88">
      <c r="B1362" s="280"/>
      <c r="C1362" s="569">
        <f t="shared" si="169"/>
        <v>32</v>
      </c>
      <c r="D1362" s="615" t="str">
        <f t="shared" si="169"/>
        <v>公務</v>
      </c>
      <c r="E1362" s="472">
        <v>0</v>
      </c>
      <c r="F1362" s="473">
        <v>0</v>
      </c>
      <c r="G1362" s="473">
        <v>0</v>
      </c>
      <c r="H1362" s="473">
        <v>0</v>
      </c>
      <c r="I1362" s="473">
        <v>0</v>
      </c>
      <c r="J1362" s="473">
        <v>0</v>
      </c>
      <c r="K1362" s="473">
        <v>0</v>
      </c>
      <c r="L1362" s="473">
        <v>0</v>
      </c>
      <c r="M1362" s="473">
        <v>0</v>
      </c>
      <c r="N1362" s="473">
        <v>0</v>
      </c>
      <c r="O1362" s="473">
        <v>0</v>
      </c>
      <c r="P1362" s="473">
        <v>0</v>
      </c>
      <c r="Q1362" s="473">
        <v>0</v>
      </c>
      <c r="R1362" s="473">
        <v>0</v>
      </c>
      <c r="S1362" s="473">
        <v>0</v>
      </c>
      <c r="T1362" s="473">
        <v>0</v>
      </c>
      <c r="U1362" s="473">
        <v>0</v>
      </c>
      <c r="V1362" s="473">
        <v>0</v>
      </c>
      <c r="W1362" s="473">
        <v>0</v>
      </c>
      <c r="X1362" s="473">
        <v>0</v>
      </c>
      <c r="Y1362" s="473">
        <v>0</v>
      </c>
      <c r="Z1362" s="473">
        <v>0</v>
      </c>
      <c r="AA1362" s="473">
        <v>0</v>
      </c>
      <c r="AB1362" s="473">
        <v>0</v>
      </c>
      <c r="AC1362" s="473">
        <v>0</v>
      </c>
      <c r="AD1362" s="473">
        <v>0</v>
      </c>
      <c r="AE1362" s="473">
        <v>0</v>
      </c>
      <c r="AF1362" s="473">
        <v>0</v>
      </c>
      <c r="AG1362" s="473">
        <v>0</v>
      </c>
      <c r="AH1362" s="473">
        <v>0</v>
      </c>
      <c r="AI1362" s="473">
        <v>0</v>
      </c>
      <c r="AJ1362" s="473">
        <v>0</v>
      </c>
      <c r="AK1362" s="473">
        <v>0</v>
      </c>
      <c r="AL1362" s="473">
        <v>0</v>
      </c>
      <c r="AM1362" s="473">
        <v>0</v>
      </c>
      <c r="AN1362" s="473">
        <v>0</v>
      </c>
      <c r="AO1362" s="473">
        <v>0</v>
      </c>
      <c r="AP1362" s="473">
        <v>0</v>
      </c>
      <c r="AQ1362" s="473">
        <v>0</v>
      </c>
      <c r="AR1362" s="473">
        <v>0</v>
      </c>
      <c r="AS1362" s="473">
        <v>0</v>
      </c>
      <c r="AT1362" s="474">
        <v>0</v>
      </c>
      <c r="AU1362" s="481">
        <v>0</v>
      </c>
      <c r="AV1362" s="482">
        <v>0</v>
      </c>
      <c r="AW1362" s="482">
        <v>0</v>
      </c>
      <c r="AX1362" s="482">
        <v>0</v>
      </c>
      <c r="AY1362" s="482">
        <v>0</v>
      </c>
      <c r="AZ1362" s="482">
        <v>0</v>
      </c>
      <c r="BA1362" s="482">
        <v>0</v>
      </c>
      <c r="BB1362" s="482">
        <v>0</v>
      </c>
      <c r="BC1362" s="482">
        <v>0</v>
      </c>
      <c r="BD1362" s="482">
        <v>0</v>
      </c>
      <c r="BE1362" s="482">
        <v>0</v>
      </c>
      <c r="BF1362" s="482">
        <v>0</v>
      </c>
      <c r="BG1362" s="482">
        <v>0</v>
      </c>
      <c r="BH1362" s="482">
        <v>0</v>
      </c>
      <c r="BI1362" s="482">
        <v>0</v>
      </c>
      <c r="BJ1362" s="482">
        <v>0</v>
      </c>
      <c r="BK1362" s="482">
        <v>0</v>
      </c>
      <c r="BL1362" s="482">
        <v>0</v>
      </c>
      <c r="BM1362" s="482">
        <v>0</v>
      </c>
      <c r="BN1362" s="482">
        <v>0</v>
      </c>
      <c r="BO1362" s="482">
        <v>0</v>
      </c>
      <c r="BP1362" s="482">
        <v>0</v>
      </c>
      <c r="BQ1362" s="482">
        <v>0</v>
      </c>
      <c r="BR1362" s="482">
        <v>0</v>
      </c>
      <c r="BS1362" s="482">
        <v>0</v>
      </c>
      <c r="BT1362" s="482">
        <v>0</v>
      </c>
      <c r="BU1362" s="482">
        <v>0</v>
      </c>
      <c r="BV1362" s="482">
        <v>0</v>
      </c>
      <c r="BW1362" s="482">
        <v>0</v>
      </c>
      <c r="BX1362" s="482">
        <v>0</v>
      </c>
      <c r="BY1362" s="482">
        <v>0</v>
      </c>
      <c r="BZ1362" s="482">
        <v>0</v>
      </c>
      <c r="CA1362" s="482">
        <v>0</v>
      </c>
      <c r="CB1362" s="482">
        <v>0</v>
      </c>
      <c r="CC1362" s="482">
        <v>0</v>
      </c>
      <c r="CD1362" s="482">
        <v>0</v>
      </c>
      <c r="CE1362" s="482">
        <v>0</v>
      </c>
      <c r="CF1362" s="482">
        <v>0</v>
      </c>
      <c r="CG1362" s="482">
        <v>0</v>
      </c>
      <c r="CH1362" s="482">
        <v>0</v>
      </c>
      <c r="CI1362" s="482">
        <v>0</v>
      </c>
      <c r="CJ1362" s="483">
        <v>0.24729044524399349</v>
      </c>
    </row>
    <row r="1363" spans="2:88">
      <c r="B1363" s="280"/>
      <c r="C1363" s="569">
        <f t="shared" si="169"/>
        <v>33</v>
      </c>
      <c r="D1363" s="615" t="str">
        <f t="shared" si="169"/>
        <v>教育・研究</v>
      </c>
      <c r="E1363" s="472">
        <v>3.4921630993286732E-6</v>
      </c>
      <c r="F1363" s="473">
        <v>6.3359147626180204E-6</v>
      </c>
      <c r="G1363" s="473">
        <v>0</v>
      </c>
      <c r="H1363" s="473">
        <v>3.2537174040456719E-5</v>
      </c>
      <c r="I1363" s="473">
        <v>1.4981462466630874E-5</v>
      </c>
      <c r="J1363" s="473">
        <v>0</v>
      </c>
      <c r="K1363" s="473">
        <v>7.1668678966520108E-6</v>
      </c>
      <c r="L1363" s="473">
        <v>1.4902596593112578E-5</v>
      </c>
      <c r="M1363" s="473">
        <v>3.4676158021902682E-7</v>
      </c>
      <c r="N1363" s="473">
        <v>5.6296423182103596E-6</v>
      </c>
      <c r="O1363" s="473">
        <v>1.7518005475752129E-5</v>
      </c>
      <c r="P1363" s="473">
        <v>1.6740559380399256E-5</v>
      </c>
      <c r="Q1363" s="473">
        <v>7.2798381228433741E-7</v>
      </c>
      <c r="R1363" s="473">
        <v>2.1433466351153854E-5</v>
      </c>
      <c r="S1363" s="473">
        <v>4.8781394393154615E-5</v>
      </c>
      <c r="T1363" s="473">
        <v>1.3892568583326226E-5</v>
      </c>
      <c r="U1363" s="473">
        <v>1.5895327612190133E-5</v>
      </c>
      <c r="V1363" s="473">
        <v>3.5360030437507285E-5</v>
      </c>
      <c r="W1363" s="473">
        <v>4.5474094037723631E-5</v>
      </c>
      <c r="X1363" s="473">
        <v>5.7732992273318602E-5</v>
      </c>
      <c r="Y1363" s="473">
        <v>7.1258495122751422E-6</v>
      </c>
      <c r="Z1363" s="473">
        <v>2.9731367336794688E-6</v>
      </c>
      <c r="AA1363" s="473">
        <v>8.3841127639143371E-6</v>
      </c>
      <c r="AB1363" s="473">
        <v>2.1447555933562484E-5</v>
      </c>
      <c r="AC1363" s="473">
        <v>3.2115494190772523E-6</v>
      </c>
      <c r="AD1363" s="473">
        <v>7.6553351274202472E-6</v>
      </c>
      <c r="AE1363" s="473">
        <v>8.6658060138346559E-6</v>
      </c>
      <c r="AF1363" s="473">
        <v>9.192586246614199E-6</v>
      </c>
      <c r="AG1363" s="473">
        <v>5.2028434831947688E-8</v>
      </c>
      <c r="AH1363" s="473">
        <v>4.4182541361330206E-5</v>
      </c>
      <c r="AI1363" s="473">
        <v>1.8743900695224674E-4</v>
      </c>
      <c r="AJ1363" s="473">
        <v>4.8852520976239887E-6</v>
      </c>
      <c r="AK1363" s="473">
        <v>1.0415970175397115E-7</v>
      </c>
      <c r="AL1363" s="473">
        <v>4.4271405438279863E-6</v>
      </c>
      <c r="AM1363" s="473">
        <v>0</v>
      </c>
      <c r="AN1363" s="473">
        <v>1.7206677803025021E-5</v>
      </c>
      <c r="AO1363" s="473">
        <v>1.0013448785252952E-5</v>
      </c>
      <c r="AP1363" s="473">
        <v>1.9472348796999756E-5</v>
      </c>
      <c r="AQ1363" s="473">
        <v>1.1938068252284976E-5</v>
      </c>
      <c r="AR1363" s="473">
        <v>2.0734362368130943E-5</v>
      </c>
      <c r="AS1363" s="473">
        <v>0</v>
      </c>
      <c r="AT1363" s="474">
        <v>6.5288643116633277E-6</v>
      </c>
      <c r="AU1363" s="481">
        <v>5.8940418066179597E-5</v>
      </c>
      <c r="AV1363" s="482">
        <v>1.4509111207686607E-4</v>
      </c>
      <c r="AW1363" s="482">
        <v>1.2933269648361981E-6</v>
      </c>
      <c r="AX1363" s="482">
        <v>4.3887658887142487E-4</v>
      </c>
      <c r="AY1363" s="482">
        <v>2.6699657292403404E-4</v>
      </c>
      <c r="AZ1363" s="482">
        <v>2.6021690329048408E-5</v>
      </c>
      <c r="BA1363" s="482">
        <v>1.5788998499231276E-4</v>
      </c>
      <c r="BB1363" s="482">
        <v>3.1084710443170271E-4</v>
      </c>
      <c r="BC1363" s="482">
        <v>6.8022455811467408E-6</v>
      </c>
      <c r="BD1363" s="482">
        <v>1.2196023875373334E-4</v>
      </c>
      <c r="BE1363" s="482">
        <v>3.9499889864902062E-4</v>
      </c>
      <c r="BF1363" s="482">
        <v>6.0028961127201164E-5</v>
      </c>
      <c r="BG1363" s="482">
        <v>1.6885632854275097E-5</v>
      </c>
      <c r="BH1363" s="482">
        <v>3.9017906413716486E-4</v>
      </c>
      <c r="BI1363" s="482">
        <v>6.159512943004422E-4</v>
      </c>
      <c r="BJ1363" s="482">
        <v>3.9587687631898122E-4</v>
      </c>
      <c r="BK1363" s="482">
        <v>3.1661066269540934E-4</v>
      </c>
      <c r="BL1363" s="482">
        <v>1.1893916480595892E-3</v>
      </c>
      <c r="BM1363" s="482">
        <v>1.0967140692198245E-3</v>
      </c>
      <c r="BN1363" s="482">
        <v>1.4979597858919074E-3</v>
      </c>
      <c r="BO1363" s="482">
        <v>1.8939328551898529E-4</v>
      </c>
      <c r="BP1363" s="482">
        <v>5.5283598480448365E-5</v>
      </c>
      <c r="BQ1363" s="482">
        <v>1.6267271070516189E-4</v>
      </c>
      <c r="BR1363" s="482">
        <v>5.5754654324958195E-4</v>
      </c>
      <c r="BS1363" s="482">
        <v>1.066026587458234E-4</v>
      </c>
      <c r="BT1363" s="482">
        <v>1.5765503517685886E-4</v>
      </c>
      <c r="BU1363" s="482">
        <v>2.2259503714010649E-4</v>
      </c>
      <c r="BV1363" s="482">
        <v>2.209777932856861E-4</v>
      </c>
      <c r="BW1363" s="482">
        <v>1.1654397415883027E-6</v>
      </c>
      <c r="BX1363" s="482">
        <v>1.3916677157315848E-3</v>
      </c>
      <c r="BY1363" s="482">
        <v>4.1077913870288616E-3</v>
      </c>
      <c r="BZ1363" s="482">
        <v>1.3258684675532555E-4</v>
      </c>
      <c r="CA1363" s="482">
        <v>2.3831064134657974E-6</v>
      </c>
      <c r="CB1363" s="482">
        <v>9.2836265862079114E-5</v>
      </c>
      <c r="CC1363" s="482">
        <v>2.2988107187681103E-6</v>
      </c>
      <c r="CD1363" s="482">
        <v>5.2026001061438712E-4</v>
      </c>
      <c r="CE1363" s="482">
        <v>2.3072588593431903E-4</v>
      </c>
      <c r="CF1363" s="482">
        <v>4.2510030165391976E-4</v>
      </c>
      <c r="CG1363" s="482">
        <v>2.2572952200352285E-4</v>
      </c>
      <c r="CH1363" s="482">
        <v>7.041068931082368E-4</v>
      </c>
      <c r="CI1363" s="482">
        <v>0</v>
      </c>
      <c r="CJ1363" s="483">
        <v>1.6331242652511572E-4</v>
      </c>
    </row>
    <row r="1364" spans="2:88">
      <c r="B1364" s="280"/>
      <c r="C1364" s="569">
        <f t="shared" si="169"/>
        <v>34</v>
      </c>
      <c r="D1364" s="615" t="str">
        <f t="shared" si="169"/>
        <v>医療・福祉</v>
      </c>
      <c r="E1364" s="472">
        <v>9.9813594812545655E-5</v>
      </c>
      <c r="F1364" s="473">
        <v>0</v>
      </c>
      <c r="G1364" s="473">
        <v>0</v>
      </c>
      <c r="H1364" s="473">
        <v>0</v>
      </c>
      <c r="I1364" s="473">
        <v>0</v>
      </c>
      <c r="J1364" s="473">
        <v>0</v>
      </c>
      <c r="K1364" s="473">
        <v>0</v>
      </c>
      <c r="L1364" s="473">
        <v>1.0016426332872725E-6</v>
      </c>
      <c r="M1364" s="473">
        <v>0</v>
      </c>
      <c r="N1364" s="473">
        <v>0</v>
      </c>
      <c r="O1364" s="473">
        <v>0</v>
      </c>
      <c r="P1364" s="473">
        <v>0</v>
      </c>
      <c r="Q1364" s="473">
        <v>0</v>
      </c>
      <c r="R1364" s="473">
        <v>0</v>
      </c>
      <c r="S1364" s="473">
        <v>0</v>
      </c>
      <c r="T1364" s="473">
        <v>0</v>
      </c>
      <c r="U1364" s="473">
        <v>0</v>
      </c>
      <c r="V1364" s="473">
        <v>0</v>
      </c>
      <c r="W1364" s="473">
        <v>0</v>
      </c>
      <c r="X1364" s="473">
        <v>0</v>
      </c>
      <c r="Y1364" s="473">
        <v>0</v>
      </c>
      <c r="Z1364" s="473">
        <v>9.4420772969823761E-7</v>
      </c>
      <c r="AA1364" s="473">
        <v>0</v>
      </c>
      <c r="AB1364" s="473">
        <v>6.3022772661271042E-6</v>
      </c>
      <c r="AC1364" s="473">
        <v>3.0597682421903138E-5</v>
      </c>
      <c r="AD1364" s="473">
        <v>0</v>
      </c>
      <c r="AE1364" s="473">
        <v>3.1190281474751451E-6</v>
      </c>
      <c r="AF1364" s="473">
        <v>2.0469204471288554E-5</v>
      </c>
      <c r="AG1364" s="473">
        <v>9.9139033417335401E-7</v>
      </c>
      <c r="AH1364" s="473">
        <v>2.197480710309758E-4</v>
      </c>
      <c r="AI1364" s="473">
        <v>1.4894198790367942E-4</v>
      </c>
      <c r="AJ1364" s="473">
        <v>3.2472348736699037E-6</v>
      </c>
      <c r="AK1364" s="473">
        <v>2.9771101666657807E-6</v>
      </c>
      <c r="AL1364" s="473">
        <v>1.6257118801201675E-3</v>
      </c>
      <c r="AM1364" s="473">
        <v>1.8672206960982944E-6</v>
      </c>
      <c r="AN1364" s="473">
        <v>6.3427124793833107E-6</v>
      </c>
      <c r="AO1364" s="473">
        <v>0</v>
      </c>
      <c r="AP1364" s="473">
        <v>1.5559796680509138E-5</v>
      </c>
      <c r="AQ1364" s="473">
        <v>1.3381014928205844E-5</v>
      </c>
      <c r="AR1364" s="473">
        <v>5.3973865480130952E-6</v>
      </c>
      <c r="AS1364" s="473">
        <v>0</v>
      </c>
      <c r="AT1364" s="474">
        <v>3.2483806494264835E-4</v>
      </c>
      <c r="AU1364" s="481">
        <v>4.6886395999027551E-4</v>
      </c>
      <c r="AV1364" s="482">
        <v>0</v>
      </c>
      <c r="AW1364" s="482">
        <v>0</v>
      </c>
      <c r="AX1364" s="482">
        <v>0</v>
      </c>
      <c r="AY1364" s="482">
        <v>0</v>
      </c>
      <c r="AZ1364" s="482">
        <v>0</v>
      </c>
      <c r="BA1364" s="482">
        <v>3.1377274067938081E-6</v>
      </c>
      <c r="BB1364" s="482">
        <v>1.6764682809774275E-5</v>
      </c>
      <c r="BC1364" s="482">
        <v>0</v>
      </c>
      <c r="BD1364" s="482">
        <v>1.0469620041784257E-6</v>
      </c>
      <c r="BE1364" s="482">
        <v>0</v>
      </c>
      <c r="BF1364" s="482">
        <v>1.8703414744774663E-6</v>
      </c>
      <c r="BG1364" s="482">
        <v>0</v>
      </c>
      <c r="BH1364" s="482">
        <v>0</v>
      </c>
      <c r="BI1364" s="482">
        <v>0</v>
      </c>
      <c r="BJ1364" s="482">
        <v>0</v>
      </c>
      <c r="BK1364" s="482">
        <v>0</v>
      </c>
      <c r="BL1364" s="482">
        <v>0</v>
      </c>
      <c r="BM1364" s="482">
        <v>0</v>
      </c>
      <c r="BN1364" s="482">
        <v>0</v>
      </c>
      <c r="BO1364" s="482">
        <v>0</v>
      </c>
      <c r="BP1364" s="482">
        <v>1.1467246472490691E-5</v>
      </c>
      <c r="BQ1364" s="482">
        <v>1.2823125697840327E-6</v>
      </c>
      <c r="BR1364" s="482">
        <v>2.6915270437012745E-5</v>
      </c>
      <c r="BS1364" s="482">
        <v>2.9582060253584242E-4</v>
      </c>
      <c r="BT1364" s="482">
        <v>0</v>
      </c>
      <c r="BU1364" s="482">
        <v>2.6013463732001394E-5</v>
      </c>
      <c r="BV1364" s="482">
        <v>1.6101118453304956E-4</v>
      </c>
      <c r="BW1364" s="482">
        <v>6.6924743013686598E-6</v>
      </c>
      <c r="BX1364" s="482">
        <v>1.3861069285417517E-3</v>
      </c>
      <c r="BY1364" s="482">
        <v>5.6100756991771261E-4</v>
      </c>
      <c r="BZ1364" s="482">
        <v>2.767452610489973E-5</v>
      </c>
      <c r="CA1364" s="482">
        <v>2.4272822451893361E-5</v>
      </c>
      <c r="CB1364" s="482">
        <v>1.583988504744337E-2</v>
      </c>
      <c r="CC1364" s="482">
        <v>1.3334286658195563E-5</v>
      </c>
      <c r="CD1364" s="482">
        <v>4.0614791985450198E-5</v>
      </c>
      <c r="CE1364" s="482">
        <v>4.0164731630308546E-6</v>
      </c>
      <c r="CF1364" s="482">
        <v>9.9411126177157834E-5</v>
      </c>
      <c r="CG1364" s="482">
        <v>9.6614503605099686E-5</v>
      </c>
      <c r="CH1364" s="482">
        <v>5.1473430996235181E-5</v>
      </c>
      <c r="CI1364" s="482">
        <v>0</v>
      </c>
      <c r="CJ1364" s="483">
        <v>2.4457774123192817E-3</v>
      </c>
    </row>
    <row r="1365" spans="2:88">
      <c r="B1365" s="280"/>
      <c r="C1365" s="569">
        <f t="shared" si="169"/>
        <v>35</v>
      </c>
      <c r="D1365" s="615" t="str">
        <f t="shared" si="169"/>
        <v>他に分類されない会員制団体</v>
      </c>
      <c r="E1365" s="472">
        <v>1.3480603149767459E-5</v>
      </c>
      <c r="F1365" s="473">
        <v>7.3374538997356161E-6</v>
      </c>
      <c r="G1365" s="473">
        <v>3.7366694623305359E-4</v>
      </c>
      <c r="H1365" s="473">
        <v>1.4729623984495609E-4</v>
      </c>
      <c r="I1365" s="473">
        <v>4.0833940762644035E-5</v>
      </c>
      <c r="J1365" s="473">
        <v>3.8515061300204672E-5</v>
      </c>
      <c r="K1365" s="473">
        <v>5.0144374643545956E-5</v>
      </c>
      <c r="L1365" s="473">
        <v>8.4647850631927612E-5</v>
      </c>
      <c r="M1365" s="473">
        <v>7.317595038563952E-6</v>
      </c>
      <c r="N1365" s="473">
        <v>4.4207830362021457E-5</v>
      </c>
      <c r="O1365" s="473">
        <v>5.1758203178352311E-5</v>
      </c>
      <c r="P1365" s="473">
        <v>4.0264882601336803E-5</v>
      </c>
      <c r="Q1365" s="473">
        <v>2.3465132056441879E-5</v>
      </c>
      <c r="R1365" s="473">
        <v>4.9995129826342641E-5</v>
      </c>
      <c r="S1365" s="473">
        <v>1.8720041121006976E-4</v>
      </c>
      <c r="T1365" s="473">
        <v>1.0915818538202412E-4</v>
      </c>
      <c r="U1365" s="473">
        <v>1.6095736226525085E-4</v>
      </c>
      <c r="V1365" s="473">
        <v>4.4618718527844346E-5</v>
      </c>
      <c r="W1365" s="473">
        <v>2.89243887907712E-5</v>
      </c>
      <c r="X1365" s="473">
        <v>2.5381672038287476E-5</v>
      </c>
      <c r="Y1365" s="473">
        <v>1.0822244644350985E-5</v>
      </c>
      <c r="Z1365" s="473">
        <v>3.4775414575004776E-5</v>
      </c>
      <c r="AA1365" s="473">
        <v>5.4996407916484601E-5</v>
      </c>
      <c r="AB1365" s="473">
        <v>7.1596627827495921E-5</v>
      </c>
      <c r="AC1365" s="473">
        <v>3.4278716309372049E-4</v>
      </c>
      <c r="AD1365" s="473">
        <v>9.4253619241482859E-5</v>
      </c>
      <c r="AE1365" s="473">
        <v>2.9705490897213122E-5</v>
      </c>
      <c r="AF1365" s="473">
        <v>1.6727191724766362E-4</v>
      </c>
      <c r="AG1365" s="473">
        <v>8.7366476936434414E-6</v>
      </c>
      <c r="AH1365" s="473">
        <v>6.1933528463927734E-5</v>
      </c>
      <c r="AI1365" s="473">
        <v>6.324318707517873E-5</v>
      </c>
      <c r="AJ1365" s="473">
        <v>1.3156930600958728E-7</v>
      </c>
      <c r="AK1365" s="473">
        <v>7.6355354411755663E-5</v>
      </c>
      <c r="AL1365" s="473">
        <v>5.4727246612701424E-5</v>
      </c>
      <c r="AM1365" s="473">
        <v>0</v>
      </c>
      <c r="AN1365" s="473">
        <v>9.0381339973583493E-5</v>
      </c>
      <c r="AO1365" s="473">
        <v>7.6535632581342571E-5</v>
      </c>
      <c r="AP1365" s="473">
        <v>6.7651223368977537E-5</v>
      </c>
      <c r="AQ1365" s="473">
        <v>2.0575088736591416E-4</v>
      </c>
      <c r="AR1365" s="473">
        <v>6.2588426482876376E-5</v>
      </c>
      <c r="AS1365" s="473">
        <v>0</v>
      </c>
      <c r="AT1365" s="474">
        <v>2.3060756060143983E-4</v>
      </c>
      <c r="AU1365" s="481">
        <v>1.1604579784359359E-4</v>
      </c>
      <c r="AV1365" s="482">
        <v>1.2353783181789913E-4</v>
      </c>
      <c r="AW1365" s="482">
        <v>8.0034162437363863E-3</v>
      </c>
      <c r="AX1365" s="482">
        <v>2.9265622369276548E-3</v>
      </c>
      <c r="AY1365" s="482">
        <v>9.2176073845663708E-4</v>
      </c>
      <c r="AZ1365" s="482">
        <v>6.7372840510610346E-4</v>
      </c>
      <c r="BA1365" s="482">
        <v>1.016008770061692E-3</v>
      </c>
      <c r="BB1365" s="482">
        <v>1.7533431773072113E-3</v>
      </c>
      <c r="BC1365" s="482">
        <v>1.5785757271040855E-4</v>
      </c>
      <c r="BD1365" s="482">
        <v>5.6744400636570859E-4</v>
      </c>
      <c r="BE1365" s="482">
        <v>9.4633981363817846E-4</v>
      </c>
      <c r="BF1365" s="482">
        <v>6.7653830360036584E-4</v>
      </c>
      <c r="BG1365" s="482">
        <v>3.6154460072453787E-4</v>
      </c>
      <c r="BH1365" s="482">
        <v>8.2168960820047069E-4</v>
      </c>
      <c r="BI1365" s="482">
        <v>2.1300933575369801E-3</v>
      </c>
      <c r="BJ1365" s="482">
        <v>1.7704166067868171E-3</v>
      </c>
      <c r="BK1365" s="482">
        <v>1.3904321959450061E-3</v>
      </c>
      <c r="BL1365" s="482">
        <v>6.9015632263489887E-4</v>
      </c>
      <c r="BM1365" s="482">
        <v>6.2016788943442761E-4</v>
      </c>
      <c r="BN1365" s="482">
        <v>7.9516751102856901E-4</v>
      </c>
      <c r="BO1365" s="482">
        <v>2.1599635033522595E-4</v>
      </c>
      <c r="BP1365" s="482">
        <v>8.011358255264711E-4</v>
      </c>
      <c r="BQ1365" s="482">
        <v>1.0970290327563333E-3</v>
      </c>
      <c r="BR1365" s="482">
        <v>1.4898568649848545E-3</v>
      </c>
      <c r="BS1365" s="482">
        <v>9.1802222453606381E-3</v>
      </c>
      <c r="BT1365" s="482">
        <v>1.933707474485921E-3</v>
      </c>
      <c r="BU1365" s="482">
        <v>5.7130535754100031E-4</v>
      </c>
      <c r="BV1365" s="482">
        <v>2.9457902504836644E-3</v>
      </c>
      <c r="BW1365" s="482">
        <v>3.2729802770594708E-4</v>
      </c>
      <c r="BX1365" s="482">
        <v>1.4978982569435328E-3</v>
      </c>
      <c r="BY1365" s="482">
        <v>1.296907377095854E-3</v>
      </c>
      <c r="BZ1365" s="482">
        <v>2.8207631801441574E-6</v>
      </c>
      <c r="CA1365" s="482">
        <v>2.0435463524316197E-3</v>
      </c>
      <c r="CB1365" s="482">
        <v>9.8603460718633962E-4</v>
      </c>
      <c r="CC1365" s="482">
        <v>0</v>
      </c>
      <c r="CD1365" s="482">
        <v>2.0075625658230135E-3</v>
      </c>
      <c r="CE1365" s="482">
        <v>1.4903185897038619E-3</v>
      </c>
      <c r="CF1365" s="482">
        <v>1.5312820694704939E-3</v>
      </c>
      <c r="CG1365" s="482">
        <v>7.973627805734353E-3</v>
      </c>
      <c r="CH1365" s="482">
        <v>2.1019017681774997E-3</v>
      </c>
      <c r="CI1365" s="482">
        <v>0</v>
      </c>
      <c r="CJ1365" s="483">
        <v>4.8270773052303071E-3</v>
      </c>
    </row>
    <row r="1366" spans="2:88">
      <c r="B1366" s="280"/>
      <c r="C1366" s="569">
        <f t="shared" si="169"/>
        <v>36</v>
      </c>
      <c r="D1366" s="615" t="str">
        <f t="shared" si="169"/>
        <v>対事業所サービス</v>
      </c>
      <c r="E1366" s="472">
        <v>5.8416889411859073E-3</v>
      </c>
      <c r="F1366" s="473">
        <v>6.0572295278686905E-3</v>
      </c>
      <c r="G1366" s="473">
        <v>6.2579489455477149E-3</v>
      </c>
      <c r="H1366" s="473">
        <v>4.2009397026276721E-2</v>
      </c>
      <c r="I1366" s="473">
        <v>1.639396767895349E-2</v>
      </c>
      <c r="J1366" s="473">
        <v>1.4766334674026523E-2</v>
      </c>
      <c r="K1366" s="473">
        <v>1.1160872002106635E-2</v>
      </c>
      <c r="L1366" s="473">
        <v>2.0263551149649013E-2</v>
      </c>
      <c r="M1366" s="473">
        <v>1.0565707197621381E-3</v>
      </c>
      <c r="N1366" s="473">
        <v>1.5478587139332754E-2</v>
      </c>
      <c r="O1366" s="473">
        <v>2.0425507865681754E-2</v>
      </c>
      <c r="P1366" s="473">
        <v>7.6563023130137627E-3</v>
      </c>
      <c r="Q1366" s="473">
        <v>6.1789154371533882E-3</v>
      </c>
      <c r="R1366" s="473">
        <v>1.1069083424598844E-2</v>
      </c>
      <c r="S1366" s="473">
        <v>1.6585939704791591E-2</v>
      </c>
      <c r="T1366" s="473">
        <v>1.4520265263984413E-2</v>
      </c>
      <c r="U1366" s="473">
        <v>1.3723669090332334E-2</v>
      </c>
      <c r="V1366" s="473">
        <v>2.1527493684711119E-2</v>
      </c>
      <c r="W1366" s="473">
        <v>1.7862989641052339E-2</v>
      </c>
      <c r="X1366" s="473">
        <v>1.4878972669058585E-2</v>
      </c>
      <c r="Y1366" s="473">
        <v>1.2948968489678194E-2</v>
      </c>
      <c r="Z1366" s="473">
        <v>1.3917238976421175E-2</v>
      </c>
      <c r="AA1366" s="473">
        <v>4.025207990501118E-2</v>
      </c>
      <c r="AB1366" s="473">
        <v>1.8130825696312525E-2</v>
      </c>
      <c r="AC1366" s="473">
        <v>4.0322867135199211E-2</v>
      </c>
      <c r="AD1366" s="473">
        <v>1.8124613976806772E-2</v>
      </c>
      <c r="AE1366" s="473">
        <v>3.1266298117306225E-2</v>
      </c>
      <c r="AF1366" s="473">
        <v>4.4143945351834322E-2</v>
      </c>
      <c r="AG1366" s="473">
        <v>4.9957476800894379E-3</v>
      </c>
      <c r="AH1366" s="473">
        <v>1.1516659753102568E-2</v>
      </c>
      <c r="AI1366" s="473">
        <v>4.7936761951637374E-2</v>
      </c>
      <c r="AJ1366" s="473">
        <v>2.3219148932969145E-2</v>
      </c>
      <c r="AK1366" s="473">
        <v>1.9920731997293651E-2</v>
      </c>
      <c r="AL1366" s="473">
        <v>1.7679927961185199E-2</v>
      </c>
      <c r="AM1366" s="473">
        <v>2.1836216135594486E-2</v>
      </c>
      <c r="AN1366" s="473">
        <v>3.4157194568132807E-2</v>
      </c>
      <c r="AO1366" s="473">
        <v>1.2684974049284153E-2</v>
      </c>
      <c r="AP1366" s="473">
        <v>1.4264445448811855E-2</v>
      </c>
      <c r="AQ1366" s="473">
        <v>1.8444310671041433E-2</v>
      </c>
      <c r="AR1366" s="473">
        <v>1.3048948940470928E-2</v>
      </c>
      <c r="AS1366" s="473">
        <v>0</v>
      </c>
      <c r="AT1366" s="474">
        <v>1.4012538552201385E-2</v>
      </c>
      <c r="AU1366" s="481">
        <v>2.9295675586276364E-2</v>
      </c>
      <c r="AV1366" s="482">
        <v>3.0470565683101081E-2</v>
      </c>
      <c r="AW1366" s="482">
        <v>1.9859378828503214E-2</v>
      </c>
      <c r="AX1366" s="482">
        <v>0.11910812259011239</v>
      </c>
      <c r="AY1366" s="482">
        <v>3.5850998611464631E-2</v>
      </c>
      <c r="AZ1366" s="482">
        <v>3.5760054654263129E-2</v>
      </c>
      <c r="BA1366" s="482">
        <v>2.4268357932097809E-2</v>
      </c>
      <c r="BB1366" s="482">
        <v>4.8742944582494806E-2</v>
      </c>
      <c r="BC1366" s="482">
        <v>5.0084942965777438E-3</v>
      </c>
      <c r="BD1366" s="482">
        <v>3.7949248540926947E-2</v>
      </c>
      <c r="BE1366" s="482">
        <v>5.8114840882363288E-2</v>
      </c>
      <c r="BF1366" s="482">
        <v>1.1955186522953505E-2</v>
      </c>
      <c r="BG1366" s="482">
        <v>1.6483778312049918E-2</v>
      </c>
      <c r="BH1366" s="482">
        <v>3.1578622044615617E-2</v>
      </c>
      <c r="BI1366" s="482">
        <v>4.0975552125977685E-2</v>
      </c>
      <c r="BJ1366" s="482">
        <v>3.530088292343303E-2</v>
      </c>
      <c r="BK1366" s="482">
        <v>3.5493453273582005E-2</v>
      </c>
      <c r="BL1366" s="482">
        <v>4.3792492873000924E-2</v>
      </c>
      <c r="BM1366" s="482">
        <v>3.9445034874093177E-2</v>
      </c>
      <c r="BN1366" s="482">
        <v>3.6293693744548605E-2</v>
      </c>
      <c r="BO1366" s="482">
        <v>2.7612675328178935E-2</v>
      </c>
      <c r="BP1366" s="482">
        <v>4.5255920758457809E-2</v>
      </c>
      <c r="BQ1366" s="482">
        <v>9.7813618616603218E-2</v>
      </c>
      <c r="BR1366" s="482">
        <v>6.464137848189247E-2</v>
      </c>
      <c r="BS1366" s="482">
        <v>0.13641975393485958</v>
      </c>
      <c r="BT1366" s="482">
        <v>6.9316652625203742E-2</v>
      </c>
      <c r="BU1366" s="482">
        <v>9.6298920789132741E-2</v>
      </c>
      <c r="BV1366" s="482">
        <v>0.11783457219214573</v>
      </c>
      <c r="BW1366" s="482">
        <v>2.8214429484268718E-2</v>
      </c>
      <c r="BX1366" s="482">
        <v>7.1315511137677784E-2</v>
      </c>
      <c r="BY1366" s="482">
        <v>0.16710783500620618</v>
      </c>
      <c r="BZ1366" s="482">
        <v>9.5451054042891739E-2</v>
      </c>
      <c r="CA1366" s="482">
        <v>7.2862741813137247E-2</v>
      </c>
      <c r="CB1366" s="482">
        <v>4.829587974811024E-2</v>
      </c>
      <c r="CC1366" s="482">
        <v>8.1343014347693809E-2</v>
      </c>
      <c r="CD1366" s="482">
        <v>0.14044546969797608</v>
      </c>
      <c r="CE1366" s="482">
        <v>3.4303532460804094E-2</v>
      </c>
      <c r="CF1366" s="482">
        <v>3.2252874694650165E-2</v>
      </c>
      <c r="CG1366" s="482">
        <v>5.6588097301392568E-2</v>
      </c>
      <c r="CH1366" s="482">
        <v>4.725519974071541E-2</v>
      </c>
      <c r="CI1366" s="482">
        <v>0</v>
      </c>
      <c r="CJ1366" s="483">
        <v>4.3866518218559539E-2</v>
      </c>
    </row>
    <row r="1367" spans="2:88">
      <c r="B1367" s="280"/>
      <c r="C1367" s="569">
        <f t="shared" si="169"/>
        <v>37</v>
      </c>
      <c r="D1367" s="615" t="str">
        <f t="shared" si="169"/>
        <v>宿泊業</v>
      </c>
      <c r="E1367" s="472">
        <v>0</v>
      </c>
      <c r="F1367" s="473">
        <v>0</v>
      </c>
      <c r="G1367" s="473">
        <v>0</v>
      </c>
      <c r="H1367" s="473">
        <v>0</v>
      </c>
      <c r="I1367" s="473">
        <v>0</v>
      </c>
      <c r="J1367" s="473">
        <v>0</v>
      </c>
      <c r="K1367" s="473">
        <v>0</v>
      </c>
      <c r="L1367" s="473">
        <v>0</v>
      </c>
      <c r="M1367" s="473">
        <v>0</v>
      </c>
      <c r="N1367" s="473">
        <v>0</v>
      </c>
      <c r="O1367" s="473">
        <v>0</v>
      </c>
      <c r="P1367" s="473">
        <v>0</v>
      </c>
      <c r="Q1367" s="473">
        <v>0</v>
      </c>
      <c r="R1367" s="473">
        <v>0</v>
      </c>
      <c r="S1367" s="473">
        <v>0</v>
      </c>
      <c r="T1367" s="473">
        <v>0</v>
      </c>
      <c r="U1367" s="473">
        <v>0</v>
      </c>
      <c r="V1367" s="473">
        <v>0</v>
      </c>
      <c r="W1367" s="473">
        <v>0</v>
      </c>
      <c r="X1367" s="473">
        <v>0</v>
      </c>
      <c r="Y1367" s="473">
        <v>0</v>
      </c>
      <c r="Z1367" s="473">
        <v>0</v>
      </c>
      <c r="AA1367" s="473">
        <v>0</v>
      </c>
      <c r="AB1367" s="473">
        <v>0</v>
      </c>
      <c r="AC1367" s="473">
        <v>0</v>
      </c>
      <c r="AD1367" s="473">
        <v>0</v>
      </c>
      <c r="AE1367" s="473">
        <v>0</v>
      </c>
      <c r="AF1367" s="473">
        <v>0</v>
      </c>
      <c r="AG1367" s="473">
        <v>0</v>
      </c>
      <c r="AH1367" s="473">
        <v>0</v>
      </c>
      <c r="AI1367" s="473">
        <v>0</v>
      </c>
      <c r="AJ1367" s="473">
        <v>0</v>
      </c>
      <c r="AK1367" s="473">
        <v>0</v>
      </c>
      <c r="AL1367" s="473">
        <v>0</v>
      </c>
      <c r="AM1367" s="473">
        <v>0</v>
      </c>
      <c r="AN1367" s="473">
        <v>0</v>
      </c>
      <c r="AO1367" s="473">
        <v>0</v>
      </c>
      <c r="AP1367" s="473">
        <v>0</v>
      </c>
      <c r="AQ1367" s="473">
        <v>0</v>
      </c>
      <c r="AR1367" s="473">
        <v>0</v>
      </c>
      <c r="AS1367" s="473">
        <v>0</v>
      </c>
      <c r="AT1367" s="474">
        <v>0</v>
      </c>
      <c r="AU1367" s="481">
        <v>0</v>
      </c>
      <c r="AV1367" s="482">
        <v>0</v>
      </c>
      <c r="AW1367" s="482">
        <v>0</v>
      </c>
      <c r="AX1367" s="482">
        <v>0</v>
      </c>
      <c r="AY1367" s="482">
        <v>0</v>
      </c>
      <c r="AZ1367" s="482">
        <v>0</v>
      </c>
      <c r="BA1367" s="482">
        <v>0</v>
      </c>
      <c r="BB1367" s="482">
        <v>0</v>
      </c>
      <c r="BC1367" s="482">
        <v>0</v>
      </c>
      <c r="BD1367" s="482">
        <v>0</v>
      </c>
      <c r="BE1367" s="482">
        <v>0</v>
      </c>
      <c r="BF1367" s="482">
        <v>0</v>
      </c>
      <c r="BG1367" s="482">
        <v>0</v>
      </c>
      <c r="BH1367" s="482">
        <v>0</v>
      </c>
      <c r="BI1367" s="482">
        <v>0</v>
      </c>
      <c r="BJ1367" s="482">
        <v>0</v>
      </c>
      <c r="BK1367" s="482">
        <v>0</v>
      </c>
      <c r="BL1367" s="482">
        <v>0</v>
      </c>
      <c r="BM1367" s="482">
        <v>0</v>
      </c>
      <c r="BN1367" s="482">
        <v>0</v>
      </c>
      <c r="BO1367" s="482">
        <v>0</v>
      </c>
      <c r="BP1367" s="482">
        <v>0</v>
      </c>
      <c r="BQ1367" s="482">
        <v>0</v>
      </c>
      <c r="BR1367" s="482">
        <v>0</v>
      </c>
      <c r="BS1367" s="482">
        <v>0</v>
      </c>
      <c r="BT1367" s="482">
        <v>0</v>
      </c>
      <c r="BU1367" s="482">
        <v>0</v>
      </c>
      <c r="BV1367" s="482">
        <v>0</v>
      </c>
      <c r="BW1367" s="482">
        <v>0</v>
      </c>
      <c r="BX1367" s="482">
        <v>0</v>
      </c>
      <c r="BY1367" s="482">
        <v>0</v>
      </c>
      <c r="BZ1367" s="482">
        <v>0</v>
      </c>
      <c r="CA1367" s="482">
        <v>0</v>
      </c>
      <c r="CB1367" s="482">
        <v>0</v>
      </c>
      <c r="CC1367" s="482">
        <v>0</v>
      </c>
      <c r="CD1367" s="482">
        <v>0</v>
      </c>
      <c r="CE1367" s="482">
        <v>0</v>
      </c>
      <c r="CF1367" s="482">
        <v>0</v>
      </c>
      <c r="CG1367" s="482">
        <v>0</v>
      </c>
      <c r="CH1367" s="482">
        <v>0</v>
      </c>
      <c r="CI1367" s="482">
        <v>0</v>
      </c>
      <c r="CJ1367" s="483">
        <v>0</v>
      </c>
    </row>
    <row r="1368" spans="2:88">
      <c r="B1368" s="280"/>
      <c r="C1368" s="569">
        <f t="shared" si="169"/>
        <v>38</v>
      </c>
      <c r="D1368" s="615" t="str">
        <f t="shared" si="169"/>
        <v>飲食サービス</v>
      </c>
      <c r="E1368" s="472">
        <v>0</v>
      </c>
      <c r="F1368" s="473">
        <v>0</v>
      </c>
      <c r="G1368" s="473">
        <v>0</v>
      </c>
      <c r="H1368" s="473">
        <v>0</v>
      </c>
      <c r="I1368" s="473">
        <v>0</v>
      </c>
      <c r="J1368" s="473">
        <v>0</v>
      </c>
      <c r="K1368" s="473">
        <v>0</v>
      </c>
      <c r="L1368" s="473">
        <v>0</v>
      </c>
      <c r="M1368" s="473">
        <v>0</v>
      </c>
      <c r="N1368" s="473">
        <v>0</v>
      </c>
      <c r="O1368" s="473">
        <v>0</v>
      </c>
      <c r="P1368" s="473">
        <v>0</v>
      </c>
      <c r="Q1368" s="473">
        <v>0</v>
      </c>
      <c r="R1368" s="473">
        <v>0</v>
      </c>
      <c r="S1368" s="473">
        <v>0</v>
      </c>
      <c r="T1368" s="473">
        <v>0</v>
      </c>
      <c r="U1368" s="473">
        <v>0</v>
      </c>
      <c r="V1368" s="473">
        <v>0</v>
      </c>
      <c r="W1368" s="473">
        <v>0</v>
      </c>
      <c r="X1368" s="473">
        <v>0</v>
      </c>
      <c r="Y1368" s="473">
        <v>0</v>
      </c>
      <c r="Z1368" s="473">
        <v>0</v>
      </c>
      <c r="AA1368" s="473">
        <v>0</v>
      </c>
      <c r="AB1368" s="473">
        <v>0</v>
      </c>
      <c r="AC1368" s="473">
        <v>0</v>
      </c>
      <c r="AD1368" s="473">
        <v>0</v>
      </c>
      <c r="AE1368" s="473">
        <v>0</v>
      </c>
      <c r="AF1368" s="473">
        <v>0</v>
      </c>
      <c r="AG1368" s="473">
        <v>0</v>
      </c>
      <c r="AH1368" s="473">
        <v>0</v>
      </c>
      <c r="AI1368" s="473">
        <v>0</v>
      </c>
      <c r="AJ1368" s="473">
        <v>0</v>
      </c>
      <c r="AK1368" s="473">
        <v>3.9836240443136541E-5</v>
      </c>
      <c r="AL1368" s="473">
        <v>3.6353196292657776E-5</v>
      </c>
      <c r="AM1368" s="473">
        <v>0</v>
      </c>
      <c r="AN1368" s="473">
        <v>0</v>
      </c>
      <c r="AO1368" s="473">
        <v>2.5876714358955683E-4</v>
      </c>
      <c r="AP1368" s="473">
        <v>1.2820385048498492E-4</v>
      </c>
      <c r="AQ1368" s="473">
        <v>0</v>
      </c>
      <c r="AR1368" s="473">
        <v>0</v>
      </c>
      <c r="AS1368" s="473">
        <v>0</v>
      </c>
      <c r="AT1368" s="474">
        <v>0</v>
      </c>
      <c r="AU1368" s="481">
        <v>0</v>
      </c>
      <c r="AV1368" s="482">
        <v>0</v>
      </c>
      <c r="AW1368" s="482">
        <v>0</v>
      </c>
      <c r="AX1368" s="482">
        <v>0</v>
      </c>
      <c r="AY1368" s="482">
        <v>0</v>
      </c>
      <c r="AZ1368" s="482">
        <v>0</v>
      </c>
      <c r="BA1368" s="482">
        <v>0</v>
      </c>
      <c r="BB1368" s="482">
        <v>0</v>
      </c>
      <c r="BC1368" s="482">
        <v>0</v>
      </c>
      <c r="BD1368" s="482">
        <v>0</v>
      </c>
      <c r="BE1368" s="482">
        <v>0</v>
      </c>
      <c r="BF1368" s="482">
        <v>0</v>
      </c>
      <c r="BG1368" s="482">
        <v>0</v>
      </c>
      <c r="BH1368" s="482">
        <v>0</v>
      </c>
      <c r="BI1368" s="482">
        <v>0</v>
      </c>
      <c r="BJ1368" s="482">
        <v>0</v>
      </c>
      <c r="BK1368" s="482">
        <v>0</v>
      </c>
      <c r="BL1368" s="482">
        <v>0</v>
      </c>
      <c r="BM1368" s="482">
        <v>0</v>
      </c>
      <c r="BN1368" s="482">
        <v>0</v>
      </c>
      <c r="BO1368" s="482">
        <v>0</v>
      </c>
      <c r="BP1368" s="482">
        <v>0</v>
      </c>
      <c r="BQ1368" s="482">
        <v>0</v>
      </c>
      <c r="BR1368" s="482">
        <v>0</v>
      </c>
      <c r="BS1368" s="482">
        <v>0</v>
      </c>
      <c r="BT1368" s="482">
        <v>0</v>
      </c>
      <c r="BU1368" s="482">
        <v>0</v>
      </c>
      <c r="BV1368" s="482">
        <v>0</v>
      </c>
      <c r="BW1368" s="482">
        <v>0</v>
      </c>
      <c r="BX1368" s="482">
        <v>0</v>
      </c>
      <c r="BY1368" s="482">
        <v>0</v>
      </c>
      <c r="BZ1368" s="482">
        <v>0</v>
      </c>
      <c r="CA1368" s="482">
        <v>1.5413499875813461E-3</v>
      </c>
      <c r="CB1368" s="482">
        <v>2.1148139147598175E-3</v>
      </c>
      <c r="CC1368" s="482">
        <v>0</v>
      </c>
      <c r="CD1368" s="482">
        <v>0</v>
      </c>
      <c r="CE1368" s="482">
        <v>1.4704083485306663E-2</v>
      </c>
      <c r="CF1368" s="482">
        <v>7.0828738118149876E-3</v>
      </c>
      <c r="CG1368" s="482">
        <v>0</v>
      </c>
      <c r="CH1368" s="482">
        <v>0</v>
      </c>
      <c r="CI1368" s="482">
        <v>0</v>
      </c>
      <c r="CJ1368" s="483">
        <v>0</v>
      </c>
    </row>
    <row r="1369" spans="2:88">
      <c r="B1369" s="280"/>
      <c r="C1369" s="569">
        <f t="shared" si="169"/>
        <v>39</v>
      </c>
      <c r="D1369" s="615" t="str">
        <f t="shared" si="169"/>
        <v>娯楽サービス</v>
      </c>
      <c r="E1369" s="472">
        <v>0</v>
      </c>
      <c r="F1369" s="473">
        <v>0</v>
      </c>
      <c r="G1369" s="473">
        <v>0</v>
      </c>
      <c r="H1369" s="473">
        <v>0</v>
      </c>
      <c r="I1369" s="473">
        <v>0</v>
      </c>
      <c r="J1369" s="473">
        <v>0</v>
      </c>
      <c r="K1369" s="473">
        <v>0</v>
      </c>
      <c r="L1369" s="473">
        <v>0</v>
      </c>
      <c r="M1369" s="473">
        <v>0</v>
      </c>
      <c r="N1369" s="473">
        <v>0</v>
      </c>
      <c r="O1369" s="473">
        <v>0</v>
      </c>
      <c r="P1369" s="473">
        <v>0</v>
      </c>
      <c r="Q1369" s="473">
        <v>0</v>
      </c>
      <c r="R1369" s="473">
        <v>0</v>
      </c>
      <c r="S1369" s="473">
        <v>0</v>
      </c>
      <c r="T1369" s="473">
        <v>0</v>
      </c>
      <c r="U1369" s="473">
        <v>0</v>
      </c>
      <c r="V1369" s="473">
        <v>0</v>
      </c>
      <c r="W1369" s="473">
        <v>0</v>
      </c>
      <c r="X1369" s="473">
        <v>0</v>
      </c>
      <c r="Y1369" s="473">
        <v>0</v>
      </c>
      <c r="Z1369" s="473">
        <v>0</v>
      </c>
      <c r="AA1369" s="473">
        <v>0</v>
      </c>
      <c r="AB1369" s="473">
        <v>0</v>
      </c>
      <c r="AC1369" s="473">
        <v>0</v>
      </c>
      <c r="AD1369" s="473">
        <v>0</v>
      </c>
      <c r="AE1369" s="473">
        <v>2.8739049040397954E-6</v>
      </c>
      <c r="AF1369" s="473">
        <v>0</v>
      </c>
      <c r="AG1369" s="473">
        <v>0</v>
      </c>
      <c r="AH1369" s="473">
        <v>0</v>
      </c>
      <c r="AI1369" s="473">
        <v>5.4237148816593762E-4</v>
      </c>
      <c r="AJ1369" s="473">
        <v>0</v>
      </c>
      <c r="AK1369" s="473">
        <v>9.7872533194158449E-6</v>
      </c>
      <c r="AL1369" s="473">
        <v>0</v>
      </c>
      <c r="AM1369" s="473">
        <v>0</v>
      </c>
      <c r="AN1369" s="473">
        <v>9.1285047990331707E-6</v>
      </c>
      <c r="AO1369" s="473">
        <v>3.182465509940187E-4</v>
      </c>
      <c r="AP1369" s="473">
        <v>2.0137095050503439E-5</v>
      </c>
      <c r="AQ1369" s="473">
        <v>1.5322141011081599E-3</v>
      </c>
      <c r="AR1369" s="473">
        <v>9.2059605475466064E-5</v>
      </c>
      <c r="AS1369" s="473">
        <v>0</v>
      </c>
      <c r="AT1369" s="474">
        <v>5.1123137379684314E-5</v>
      </c>
      <c r="AU1369" s="481">
        <v>0</v>
      </c>
      <c r="AV1369" s="482">
        <v>0</v>
      </c>
      <c r="AW1369" s="482">
        <v>0</v>
      </c>
      <c r="AX1369" s="482">
        <v>0</v>
      </c>
      <c r="AY1369" s="482">
        <v>0</v>
      </c>
      <c r="AZ1369" s="482">
        <v>0</v>
      </c>
      <c r="BA1369" s="482">
        <v>0</v>
      </c>
      <c r="BB1369" s="482">
        <v>0</v>
      </c>
      <c r="BC1369" s="482">
        <v>0</v>
      </c>
      <c r="BD1369" s="482">
        <v>0</v>
      </c>
      <c r="BE1369" s="482">
        <v>0</v>
      </c>
      <c r="BF1369" s="482">
        <v>0</v>
      </c>
      <c r="BG1369" s="482">
        <v>0</v>
      </c>
      <c r="BH1369" s="482">
        <v>0</v>
      </c>
      <c r="BI1369" s="482">
        <v>0</v>
      </c>
      <c r="BJ1369" s="482">
        <v>0</v>
      </c>
      <c r="BK1369" s="482">
        <v>0</v>
      </c>
      <c r="BL1369" s="482">
        <v>0</v>
      </c>
      <c r="BM1369" s="482">
        <v>0</v>
      </c>
      <c r="BN1369" s="482">
        <v>0</v>
      </c>
      <c r="BO1369" s="482">
        <v>0</v>
      </c>
      <c r="BP1369" s="482">
        <v>3.2228660810577621E-4</v>
      </c>
      <c r="BQ1369" s="482">
        <v>0</v>
      </c>
      <c r="BR1369" s="482">
        <v>0</v>
      </c>
      <c r="BS1369" s="482">
        <v>0</v>
      </c>
      <c r="BT1369" s="482">
        <v>0</v>
      </c>
      <c r="BU1369" s="482">
        <v>1.5785973922188033E-5</v>
      </c>
      <c r="BV1369" s="482">
        <v>0</v>
      </c>
      <c r="BW1369" s="482">
        <v>0</v>
      </c>
      <c r="BX1369" s="482">
        <v>0</v>
      </c>
      <c r="BY1369" s="482">
        <v>8.741378394138485E-3</v>
      </c>
      <c r="BZ1369" s="482">
        <v>0</v>
      </c>
      <c r="CA1369" s="482">
        <v>6.4406952662376252E-5</v>
      </c>
      <c r="CB1369" s="482">
        <v>0</v>
      </c>
      <c r="CC1369" s="482">
        <v>0</v>
      </c>
      <c r="CD1369" s="482">
        <v>2.5880375895488472E-4</v>
      </c>
      <c r="CE1369" s="482">
        <v>2.6035353043533794E-3</v>
      </c>
      <c r="CF1369" s="482">
        <v>2.3097362416555544E-4</v>
      </c>
      <c r="CG1369" s="482">
        <v>1.9019748985766086E-2</v>
      </c>
      <c r="CH1369" s="482">
        <v>1.0086696706760481E-3</v>
      </c>
      <c r="CI1369" s="482">
        <v>0</v>
      </c>
      <c r="CJ1369" s="483">
        <v>4.5736388988666573E-4</v>
      </c>
    </row>
    <row r="1370" spans="2:88">
      <c r="B1370" s="280"/>
      <c r="C1370" s="569">
        <f t="shared" si="169"/>
        <v>40</v>
      </c>
      <c r="D1370" s="615" t="str">
        <f t="shared" si="169"/>
        <v>その他の対個人サービス</v>
      </c>
      <c r="E1370" s="472">
        <v>1.7544523890901228E-5</v>
      </c>
      <c r="F1370" s="473">
        <v>1.8848465388245471E-5</v>
      </c>
      <c r="G1370" s="473">
        <v>1.1865459434411459E-4</v>
      </c>
      <c r="H1370" s="473">
        <v>1.2317058446559584E-5</v>
      </c>
      <c r="I1370" s="473">
        <v>1.4426805696039417E-5</v>
      </c>
      <c r="J1370" s="473">
        <v>1.1303739928745623E-5</v>
      </c>
      <c r="K1370" s="473">
        <v>8.5262452213141876E-6</v>
      </c>
      <c r="L1370" s="473">
        <v>9.3114305325401619E-6</v>
      </c>
      <c r="M1370" s="473">
        <v>1.535723443202349E-6</v>
      </c>
      <c r="N1370" s="473">
        <v>1.1056324561599783E-5</v>
      </c>
      <c r="O1370" s="473">
        <v>1.1358098922870187E-5</v>
      </c>
      <c r="P1370" s="473">
        <v>8.4273717185554885E-6</v>
      </c>
      <c r="Q1370" s="473">
        <v>1.6602450543288131E-5</v>
      </c>
      <c r="R1370" s="473">
        <v>1.0128299430284324E-5</v>
      </c>
      <c r="S1370" s="473">
        <v>1.2992955473651672E-5</v>
      </c>
      <c r="T1370" s="473">
        <v>1.1404309872146718E-5</v>
      </c>
      <c r="U1370" s="473">
        <v>1.4531497390665561E-5</v>
      </c>
      <c r="V1370" s="473">
        <v>1.5998666441300862E-5</v>
      </c>
      <c r="W1370" s="473">
        <v>1.6294426945980252E-5</v>
      </c>
      <c r="X1370" s="473">
        <v>7.9512788909152537E-6</v>
      </c>
      <c r="Y1370" s="473">
        <v>1.206363853605201E-5</v>
      </c>
      <c r="Z1370" s="473">
        <v>7.0746677364721727E-6</v>
      </c>
      <c r="AA1370" s="473">
        <v>3.9177280164384111E-5</v>
      </c>
      <c r="AB1370" s="473">
        <v>9.6261387559046025E-6</v>
      </c>
      <c r="AC1370" s="473">
        <v>4.1081057324621912E-5</v>
      </c>
      <c r="AD1370" s="473">
        <v>1.9166165395434529E-6</v>
      </c>
      <c r="AE1370" s="473">
        <v>6.3416285729183509E-5</v>
      </c>
      <c r="AF1370" s="473">
        <v>2.1184215211769987E-5</v>
      </c>
      <c r="AG1370" s="473">
        <v>5.4543317221002256E-5</v>
      </c>
      <c r="AH1370" s="473">
        <v>4.5072191958470324E-5</v>
      </c>
      <c r="AI1370" s="473">
        <v>1.3416700757582344E-4</v>
      </c>
      <c r="AJ1370" s="473">
        <v>4.5015643195310457E-5</v>
      </c>
      <c r="AK1370" s="473">
        <v>1.4383371556792932E-4</v>
      </c>
      <c r="AL1370" s="473">
        <v>5.7946657049924989E-4</v>
      </c>
      <c r="AM1370" s="473">
        <v>2.8090054727312867E-4</v>
      </c>
      <c r="AN1370" s="473">
        <v>1.0420086639625448E-4</v>
      </c>
      <c r="AO1370" s="473">
        <v>9.1475920849808914E-4</v>
      </c>
      <c r="AP1370" s="473">
        <v>2.1531594203054132E-4</v>
      </c>
      <c r="AQ1370" s="473">
        <v>2.8891028382026771E-4</v>
      </c>
      <c r="AR1370" s="473">
        <v>9.4206005670229801E-4</v>
      </c>
      <c r="AS1370" s="473">
        <v>0</v>
      </c>
      <c r="AT1370" s="474">
        <v>9.288029671701434E-5</v>
      </c>
      <c r="AU1370" s="481">
        <v>1.1382253199288858E-4</v>
      </c>
      <c r="AV1370" s="482">
        <v>1.0472068301538905E-4</v>
      </c>
      <c r="AW1370" s="482">
        <v>9.7518404084422018E-4</v>
      </c>
      <c r="AX1370" s="482">
        <v>1.9116684830360427E-4</v>
      </c>
      <c r="AY1370" s="482">
        <v>1.6765775136419418E-4</v>
      </c>
      <c r="AZ1370" s="482">
        <v>1.6260862050263857E-4</v>
      </c>
      <c r="BA1370" s="482">
        <v>9.4275345918623445E-5</v>
      </c>
      <c r="BB1370" s="482">
        <v>1.0288142308384169E-4</v>
      </c>
      <c r="BC1370" s="482">
        <v>1.7260452310183032E-5</v>
      </c>
      <c r="BD1370" s="482">
        <v>8.7996830839084667E-5</v>
      </c>
      <c r="BE1370" s="482">
        <v>7.2995958706158123E-5</v>
      </c>
      <c r="BF1370" s="482">
        <v>6.126843516252919E-5</v>
      </c>
      <c r="BG1370" s="482">
        <v>8.9536858183027928E-5</v>
      </c>
      <c r="BH1370" s="482">
        <v>9.385346942457702E-5</v>
      </c>
      <c r="BI1370" s="482">
        <v>1.1882453065822823E-4</v>
      </c>
      <c r="BJ1370" s="482">
        <v>1.3522182687012029E-4</v>
      </c>
      <c r="BK1370" s="482">
        <v>1.0848773487558158E-4</v>
      </c>
      <c r="BL1370" s="482">
        <v>1.692699596874609E-4</v>
      </c>
      <c r="BM1370" s="482">
        <v>1.2641460318601273E-4</v>
      </c>
      <c r="BN1370" s="482">
        <v>1.2911239433039223E-4</v>
      </c>
      <c r="BO1370" s="482">
        <v>9.758644614317565E-5</v>
      </c>
      <c r="BP1370" s="482">
        <v>1.1986794567941498E-4</v>
      </c>
      <c r="BQ1370" s="482">
        <v>2.558683032067733E-4</v>
      </c>
      <c r="BR1370" s="482">
        <v>8.0096563668297042E-5</v>
      </c>
      <c r="BS1370" s="482">
        <v>2.7513697347054944E-4</v>
      </c>
      <c r="BT1370" s="482">
        <v>4.9742402517523713E-5</v>
      </c>
      <c r="BU1370" s="482">
        <v>8.3065300451332861E-4</v>
      </c>
      <c r="BV1370" s="482">
        <v>1.988377139265844E-4</v>
      </c>
      <c r="BW1370" s="482">
        <v>5.1849407236996645E-4</v>
      </c>
      <c r="BX1370" s="482">
        <v>8.1931127780454616E-4</v>
      </c>
      <c r="BY1370" s="482">
        <v>1.7033094688866854E-3</v>
      </c>
      <c r="BZ1370" s="482">
        <v>4.8852374056070449E-4</v>
      </c>
      <c r="CA1370" s="482">
        <v>1.347998051202398E-3</v>
      </c>
      <c r="CB1370" s="482">
        <v>1.0138752461986037E-2</v>
      </c>
      <c r="CC1370" s="482">
        <v>2.59862744870682E-3</v>
      </c>
      <c r="CD1370" s="482">
        <v>1.181275944416346E-3</v>
      </c>
      <c r="CE1370" s="482">
        <v>1.3478697897134757E-2</v>
      </c>
      <c r="CF1370" s="482">
        <v>3.2477006812131923E-3</v>
      </c>
      <c r="CG1370" s="482">
        <v>3.1863095625024743E-3</v>
      </c>
      <c r="CH1370" s="482">
        <v>1.5392225013677195E-2</v>
      </c>
      <c r="CI1370" s="482">
        <v>0</v>
      </c>
      <c r="CJ1370" s="483">
        <v>1.210181832009722E-3</v>
      </c>
    </row>
    <row r="1371" spans="2:88">
      <c r="B1371" s="280"/>
      <c r="C1371" s="569">
        <f t="shared" ref="C1371:D1372" si="170">C45</f>
        <v>41</v>
      </c>
      <c r="D1371" s="615" t="str">
        <f t="shared" si="170"/>
        <v>事務用品</v>
      </c>
      <c r="E1371" s="472">
        <v>0</v>
      </c>
      <c r="F1371" s="473">
        <v>0</v>
      </c>
      <c r="G1371" s="473">
        <v>0</v>
      </c>
      <c r="H1371" s="473">
        <v>0</v>
      </c>
      <c r="I1371" s="473">
        <v>0</v>
      </c>
      <c r="J1371" s="473">
        <v>0</v>
      </c>
      <c r="K1371" s="473">
        <v>0</v>
      </c>
      <c r="L1371" s="473">
        <v>0</v>
      </c>
      <c r="M1371" s="473">
        <v>0</v>
      </c>
      <c r="N1371" s="473">
        <v>0</v>
      </c>
      <c r="O1371" s="473">
        <v>0</v>
      </c>
      <c r="P1371" s="473">
        <v>0</v>
      </c>
      <c r="Q1371" s="473">
        <v>0</v>
      </c>
      <c r="R1371" s="473">
        <v>0</v>
      </c>
      <c r="S1371" s="473">
        <v>0</v>
      </c>
      <c r="T1371" s="473">
        <v>0</v>
      </c>
      <c r="U1371" s="473">
        <v>0</v>
      </c>
      <c r="V1371" s="473">
        <v>0</v>
      </c>
      <c r="W1371" s="473">
        <v>0</v>
      </c>
      <c r="X1371" s="473">
        <v>0</v>
      </c>
      <c r="Y1371" s="473">
        <v>0</v>
      </c>
      <c r="Z1371" s="473">
        <v>0</v>
      </c>
      <c r="AA1371" s="473">
        <v>0</v>
      </c>
      <c r="AB1371" s="473">
        <v>0</v>
      </c>
      <c r="AC1371" s="473">
        <v>0</v>
      </c>
      <c r="AD1371" s="473">
        <v>0</v>
      </c>
      <c r="AE1371" s="473">
        <v>0</v>
      </c>
      <c r="AF1371" s="473">
        <v>0</v>
      </c>
      <c r="AG1371" s="473">
        <v>0</v>
      </c>
      <c r="AH1371" s="473">
        <v>0</v>
      </c>
      <c r="AI1371" s="473">
        <v>0</v>
      </c>
      <c r="AJ1371" s="473">
        <v>0</v>
      </c>
      <c r="AK1371" s="473">
        <v>0</v>
      </c>
      <c r="AL1371" s="473">
        <v>0</v>
      </c>
      <c r="AM1371" s="473">
        <v>0</v>
      </c>
      <c r="AN1371" s="473">
        <v>0</v>
      </c>
      <c r="AO1371" s="473">
        <v>0</v>
      </c>
      <c r="AP1371" s="473">
        <v>0</v>
      </c>
      <c r="AQ1371" s="473">
        <v>0</v>
      </c>
      <c r="AR1371" s="473">
        <v>0</v>
      </c>
      <c r="AS1371" s="473">
        <v>0</v>
      </c>
      <c r="AT1371" s="474">
        <v>0</v>
      </c>
      <c r="AU1371" s="481">
        <v>6.358605679621205E-4</v>
      </c>
      <c r="AV1371" s="482">
        <v>1.8333575173336194E-3</v>
      </c>
      <c r="AW1371" s="482">
        <v>1.1362886755284683E-3</v>
      </c>
      <c r="AX1371" s="482">
        <v>9.7403183039821057E-4</v>
      </c>
      <c r="AY1371" s="482">
        <v>6.343916945618387E-4</v>
      </c>
      <c r="AZ1371" s="482">
        <v>1.1444903510355008E-3</v>
      </c>
      <c r="BA1371" s="482">
        <v>7.6882801810790975E-4</v>
      </c>
      <c r="BB1371" s="482">
        <v>4.8751996313412639E-4</v>
      </c>
      <c r="BC1371" s="482">
        <v>2.3809974582370797E-5</v>
      </c>
      <c r="BD1371" s="482">
        <v>1.6624260966347431E-4</v>
      </c>
      <c r="BE1371" s="482">
        <v>1.1452376585508618E-3</v>
      </c>
      <c r="BF1371" s="482">
        <v>1.5729205066733045E-4</v>
      </c>
      <c r="BG1371" s="482">
        <v>3.3964543442684657E-4</v>
      </c>
      <c r="BH1371" s="482">
        <v>4.1061763144295966E-4</v>
      </c>
      <c r="BI1371" s="482">
        <v>8.2524718767554718E-4</v>
      </c>
      <c r="BJ1371" s="482">
        <v>9.6583062986167658E-4</v>
      </c>
      <c r="BK1371" s="482">
        <v>7.958799387460982E-4</v>
      </c>
      <c r="BL1371" s="482">
        <v>7.3430467092812943E-4</v>
      </c>
      <c r="BM1371" s="482">
        <v>8.4239612834507201E-4</v>
      </c>
      <c r="BN1371" s="482">
        <v>8.4790676976219089E-4</v>
      </c>
      <c r="BO1371" s="482">
        <v>3.3329765229186048E-4</v>
      </c>
      <c r="BP1371" s="482">
        <v>1.1530725872606264E-3</v>
      </c>
      <c r="BQ1371" s="482">
        <v>8.8990827002012152E-4</v>
      </c>
      <c r="BR1371" s="482">
        <v>4.8414155182366578E-5</v>
      </c>
      <c r="BS1371" s="482">
        <v>9.1484429130204385E-4</v>
      </c>
      <c r="BT1371" s="482">
        <v>3.2428799567727532E-3</v>
      </c>
      <c r="BU1371" s="482">
        <v>2.0661473567837839E-3</v>
      </c>
      <c r="BV1371" s="482">
        <v>3.6189221350025912E-3</v>
      </c>
      <c r="BW1371" s="482">
        <v>3.2853281149078286E-4</v>
      </c>
      <c r="BX1371" s="482">
        <v>2.0282904022862159E-3</v>
      </c>
      <c r="BY1371" s="482">
        <v>1.8164291179599554E-3</v>
      </c>
      <c r="BZ1371" s="482">
        <v>2.8693752447752057E-3</v>
      </c>
      <c r="CA1371" s="482">
        <v>3.7641154619059108E-3</v>
      </c>
      <c r="CB1371" s="482">
        <v>2.3242336557909703E-3</v>
      </c>
      <c r="CC1371" s="482">
        <v>5.0219682372693768E-3</v>
      </c>
      <c r="CD1371" s="482">
        <v>1.5361210120154384E-3</v>
      </c>
      <c r="CE1371" s="482">
        <v>2.2347656679103677E-3</v>
      </c>
      <c r="CF1371" s="482">
        <v>8.6157536197004362E-4</v>
      </c>
      <c r="CG1371" s="482">
        <v>2.4104160959342027E-3</v>
      </c>
      <c r="CH1371" s="482">
        <v>3.2915564855554901E-3</v>
      </c>
      <c r="CI1371" s="482">
        <v>0</v>
      </c>
      <c r="CJ1371" s="483">
        <v>2.1740726309666999E-4</v>
      </c>
    </row>
    <row r="1372" spans="2:88">
      <c r="B1372" s="282"/>
      <c r="C1372" s="569">
        <f t="shared" si="170"/>
        <v>42</v>
      </c>
      <c r="D1372" s="615" t="str">
        <f t="shared" si="170"/>
        <v>分類不明</v>
      </c>
      <c r="E1372" s="475">
        <v>9.6524435534554751E-5</v>
      </c>
      <c r="F1372" s="476">
        <v>2.055833817890164E-4</v>
      </c>
      <c r="G1372" s="476">
        <v>3.5610655873910709E-4</v>
      </c>
      <c r="H1372" s="476">
        <v>7.8914177664037434E-4</v>
      </c>
      <c r="I1372" s="476">
        <v>3.715191098186468E-4</v>
      </c>
      <c r="J1372" s="476">
        <v>2.0098056966967668E-4</v>
      </c>
      <c r="K1372" s="476">
        <v>1.4534098411900492E-4</v>
      </c>
      <c r="L1372" s="476">
        <v>5.6712554761301196E-5</v>
      </c>
      <c r="M1372" s="476">
        <v>1.5974323479787349E-5</v>
      </c>
      <c r="N1372" s="476">
        <v>1.6459468972363791E-4</v>
      </c>
      <c r="O1372" s="476">
        <v>5.4385111236706707E-4</v>
      </c>
      <c r="P1372" s="476">
        <v>6.0044503023764303E-4</v>
      </c>
      <c r="Q1372" s="476">
        <v>5.2943376640518123E-4</v>
      </c>
      <c r="R1372" s="476">
        <v>2.109940462253686E-4</v>
      </c>
      <c r="S1372" s="476">
        <v>4.5021043995355545E-4</v>
      </c>
      <c r="T1372" s="476">
        <v>3.05378333571336E-4</v>
      </c>
      <c r="U1372" s="476">
        <v>1.7122133769397548E-4</v>
      </c>
      <c r="V1372" s="476">
        <v>5.1533413298754639E-5</v>
      </c>
      <c r="W1372" s="476">
        <v>2.6506636785801738E-4</v>
      </c>
      <c r="X1372" s="476">
        <v>2.2548743373556769E-4</v>
      </c>
      <c r="Y1372" s="476">
        <v>4.8689643432962985E-5</v>
      </c>
      <c r="Z1372" s="476">
        <v>6.8958389059206929E-5</v>
      </c>
      <c r="AA1372" s="476">
        <v>7.5214178288146377E-4</v>
      </c>
      <c r="AB1372" s="476">
        <v>1.3676156070502852E-4</v>
      </c>
      <c r="AC1372" s="476">
        <v>4.4898692819884121E-4</v>
      </c>
      <c r="AD1372" s="476">
        <v>1.1819342060229766E-3</v>
      </c>
      <c r="AE1372" s="476">
        <v>3.0971685658193372E-4</v>
      </c>
      <c r="AF1372" s="476">
        <v>2.8278319253421572E-4</v>
      </c>
      <c r="AG1372" s="476">
        <v>3.4076280078717309E-5</v>
      </c>
      <c r="AH1372" s="476">
        <v>4.2447509195226352E-4</v>
      </c>
      <c r="AI1372" s="476">
        <v>1.4903536870287617E-4</v>
      </c>
      <c r="AJ1372" s="476">
        <v>4.0686441177063906E-5</v>
      </c>
      <c r="AK1372" s="476">
        <v>5.8030734912558864E-4</v>
      </c>
      <c r="AL1372" s="476">
        <v>2.0903931107765376E-4</v>
      </c>
      <c r="AM1372" s="476">
        <v>2.2469065967844939E-4</v>
      </c>
      <c r="AN1372" s="476">
        <v>1.5425539910244641E-4</v>
      </c>
      <c r="AO1372" s="476">
        <v>9.6269470589012673E-5</v>
      </c>
      <c r="AP1372" s="476">
        <v>9.3905697397628134E-5</v>
      </c>
      <c r="AQ1372" s="476">
        <v>5.3588768525526878E-5</v>
      </c>
      <c r="AR1372" s="476">
        <v>3.3128106915396256E-4</v>
      </c>
      <c r="AS1372" s="476">
        <v>2.7393251265653002E-5</v>
      </c>
      <c r="AT1372" s="477">
        <v>0</v>
      </c>
      <c r="AU1372" s="484">
        <v>3.3069776895676326E-3</v>
      </c>
      <c r="AV1372" s="485">
        <v>3.2685571094396388E-3</v>
      </c>
      <c r="AW1372" s="485">
        <v>8.350110531048725E-3</v>
      </c>
      <c r="AX1372" s="485">
        <v>1.2151618367820836E-2</v>
      </c>
      <c r="AY1372" s="485">
        <v>5.9421012085417984E-3</v>
      </c>
      <c r="AZ1372" s="485">
        <v>2.6390552731400695E-3</v>
      </c>
      <c r="BA1372" s="485">
        <v>2.9825709908889993E-3</v>
      </c>
      <c r="BB1372" s="485">
        <v>1.4180019583728289E-3</v>
      </c>
      <c r="BC1372" s="485">
        <v>3.545160371250098E-4</v>
      </c>
      <c r="BD1372" s="485">
        <v>2.1467742740647988E-3</v>
      </c>
      <c r="BE1372" s="485">
        <v>7.6469114939935467E-3</v>
      </c>
      <c r="BF1372" s="485">
        <v>3.4398153812476929E-3</v>
      </c>
      <c r="BG1372" s="485">
        <v>4.7043449294160529E-3</v>
      </c>
      <c r="BH1372" s="485">
        <v>3.7386550612856949E-3</v>
      </c>
      <c r="BI1372" s="485">
        <v>7.195085865146408E-3</v>
      </c>
      <c r="BJ1372" s="485">
        <v>5.7422716786008987E-3</v>
      </c>
      <c r="BK1372" s="485">
        <v>2.4694932881296808E-3</v>
      </c>
      <c r="BL1372" s="485">
        <v>6.6884928949476649E-4</v>
      </c>
      <c r="BM1372" s="485">
        <v>2.265591671837635E-3</v>
      </c>
      <c r="BN1372" s="485">
        <v>1.2903273471525679E-3</v>
      </c>
      <c r="BO1372" s="485">
        <v>1.6614549331220782E-3</v>
      </c>
      <c r="BP1372" s="485">
        <v>1.9805896801697513E-3</v>
      </c>
      <c r="BQ1372" s="485">
        <v>1.388561989005555E-2</v>
      </c>
      <c r="BR1372" s="485">
        <v>2.8350901760592242E-3</v>
      </c>
      <c r="BS1372" s="485">
        <v>8.9627455732084263E-3</v>
      </c>
      <c r="BT1372" s="485">
        <v>2.1043506175924029E-2</v>
      </c>
      <c r="BU1372" s="485">
        <v>6.78012853397752E-3</v>
      </c>
      <c r="BV1372" s="485">
        <v>4.636586911397041E-3</v>
      </c>
      <c r="BW1372" s="485">
        <v>1.7378990491497025E-3</v>
      </c>
      <c r="BX1372" s="485">
        <v>9.9826893011602282E-3</v>
      </c>
      <c r="BY1372" s="485">
        <v>2.6316384260406962E-3</v>
      </c>
      <c r="BZ1372" s="485">
        <v>9.3322338443406179E-4</v>
      </c>
      <c r="CA1372" s="485">
        <v>9.6381331540293259E-3</v>
      </c>
      <c r="CB1372" s="485">
        <v>3.8874559746161562E-3</v>
      </c>
      <c r="CC1372" s="485">
        <v>4.5830857671723159E-3</v>
      </c>
      <c r="CD1372" s="485">
        <v>3.0356612419226016E-3</v>
      </c>
      <c r="CE1372" s="485">
        <v>1.7957173244238631E-3</v>
      </c>
      <c r="CF1372" s="485">
        <v>1.611007824546568E-3</v>
      </c>
      <c r="CG1372" s="485">
        <v>1.1401285399007843E-3</v>
      </c>
      <c r="CH1372" s="485">
        <v>6.9262959013306228E-3</v>
      </c>
      <c r="CI1372" s="485">
        <v>4.9655828168260923E-4</v>
      </c>
      <c r="CJ1372" s="486">
        <v>0</v>
      </c>
    </row>
    <row r="1373" spans="2:88">
      <c r="B1373" s="308"/>
      <c r="C1373" s="309"/>
      <c r="D1373" s="310" t="s">
        <v>344</v>
      </c>
      <c r="E1373" s="311">
        <f>1-SUM(E1289:E1372)</f>
        <v>0.55922353508560407</v>
      </c>
      <c r="F1373" s="312">
        <f>1-SUM(F1289:F1372)</f>
        <v>0.72096075600472498</v>
      </c>
      <c r="G1373" s="312">
        <f t="shared" ref="G1373:AM1373" si="171">1-SUM(G1289:G1372)</f>
        <v>0.60045599812923833</v>
      </c>
      <c r="H1373" s="312">
        <f t="shared" si="171"/>
        <v>0.46813725490196079</v>
      </c>
      <c r="I1373" s="312">
        <f t="shared" si="171"/>
        <v>0.31763368477364418</v>
      </c>
      <c r="J1373" s="312">
        <f t="shared" si="171"/>
        <v>0.30626746978465413</v>
      </c>
      <c r="K1373" s="312">
        <f t="shared" si="171"/>
        <v>0.31940861711669932</v>
      </c>
      <c r="L1373" s="312">
        <f t="shared" si="171"/>
        <v>0.27234431441664297</v>
      </c>
      <c r="M1373" s="312">
        <f t="shared" si="171"/>
        <v>0.29158030085233788</v>
      </c>
      <c r="N1373" s="312">
        <f t="shared" si="171"/>
        <v>0.32236039133240868</v>
      </c>
      <c r="O1373" s="312">
        <f t="shared" si="171"/>
        <v>0.46508327905461988</v>
      </c>
      <c r="P1373" s="312">
        <f t="shared" si="171"/>
        <v>0.28600581534932124</v>
      </c>
      <c r="Q1373" s="312">
        <f t="shared" si="171"/>
        <v>0.24614317383239637</v>
      </c>
      <c r="R1373" s="312">
        <f t="shared" si="171"/>
        <v>0.38829723585018527</v>
      </c>
      <c r="S1373" s="312">
        <f t="shared" si="171"/>
        <v>0.36051622618579793</v>
      </c>
      <c r="T1373" s="312">
        <f t="shared" si="171"/>
        <v>0.41591440624248666</v>
      </c>
      <c r="U1373" s="312">
        <f t="shared" si="171"/>
        <v>0.20457776171545561</v>
      </c>
      <c r="V1373" s="312">
        <f t="shared" si="171"/>
        <v>0.31609462326802495</v>
      </c>
      <c r="W1373" s="312">
        <f t="shared" si="171"/>
        <v>0.21163349996966996</v>
      </c>
      <c r="X1373" s="312">
        <f t="shared" si="171"/>
        <v>0.28319897236002878</v>
      </c>
      <c r="Y1373" s="312">
        <f t="shared" si="171"/>
        <v>0.18822339067387783</v>
      </c>
      <c r="Z1373" s="312">
        <f t="shared" si="171"/>
        <v>0.31613956209774274</v>
      </c>
      <c r="AA1373" s="312">
        <f t="shared" si="171"/>
        <v>0.47268469980616301</v>
      </c>
      <c r="AB1373" s="312">
        <f t="shared" si="171"/>
        <v>0.44766974879202581</v>
      </c>
      <c r="AC1373" s="312">
        <f t="shared" si="171"/>
        <v>0.54546664153370217</v>
      </c>
      <c r="AD1373" s="312">
        <f t="shared" si="171"/>
        <v>0.67415345836358931</v>
      </c>
      <c r="AE1373" s="312">
        <f t="shared" si="171"/>
        <v>0.77326968116871697</v>
      </c>
      <c r="AF1373" s="312">
        <f t="shared" si="171"/>
        <v>0.72168425752846566</v>
      </c>
      <c r="AG1373" s="312">
        <f t="shared" si="171"/>
        <v>0.8814885549661251</v>
      </c>
      <c r="AH1373" s="312">
        <f t="shared" si="171"/>
        <v>0.72581981183528765</v>
      </c>
      <c r="AI1373" s="312">
        <f t="shared" si="171"/>
        <v>0.57676734087085813</v>
      </c>
      <c r="AJ1373" s="312">
        <f t="shared" si="171"/>
        <v>0.7828487510061144</v>
      </c>
      <c r="AK1373" s="312">
        <f t="shared" si="171"/>
        <v>0.74206557270932461</v>
      </c>
      <c r="AL1373" s="312">
        <f t="shared" si="171"/>
        <v>0.62831808390385402</v>
      </c>
      <c r="AM1373" s="312">
        <f t="shared" si="171"/>
        <v>0.67924827048621261</v>
      </c>
      <c r="AN1373" s="312">
        <f t="shared" ref="AN1373:CJ1373" si="172">1-SUM(AN1289:AN1372)</f>
        <v>0.67203293275963027</v>
      </c>
      <c r="AO1373" s="312">
        <f t="shared" si="172"/>
        <v>0.52506300756090729</v>
      </c>
      <c r="AP1373" s="312">
        <f t="shared" si="172"/>
        <v>0.42550018737508344</v>
      </c>
      <c r="AQ1373" s="312">
        <f t="shared" si="172"/>
        <v>0.78602601029938035</v>
      </c>
      <c r="AR1373" s="312">
        <f t="shared" si="172"/>
        <v>0.76786204662756385</v>
      </c>
      <c r="AS1373" s="312">
        <f t="shared" si="172"/>
        <v>0</v>
      </c>
      <c r="AT1373" s="313">
        <f t="shared" si="172"/>
        <v>0.49930121948470574</v>
      </c>
      <c r="AU1373" s="311">
        <f t="shared" si="172"/>
        <v>0.44964188826759566</v>
      </c>
      <c r="AV1373" s="312">
        <f t="shared" si="172"/>
        <v>0.66448169481474006</v>
      </c>
      <c r="AW1373" s="312">
        <f t="shared" si="172"/>
        <v>0.5489625949548006</v>
      </c>
      <c r="AX1373" s="312">
        <f t="shared" si="172"/>
        <v>0.52116474966780701</v>
      </c>
      <c r="AY1373" s="312">
        <f t="shared" si="172"/>
        <v>0.37248483278655331</v>
      </c>
      <c r="AZ1373" s="312">
        <f t="shared" si="172"/>
        <v>0.40414624583969527</v>
      </c>
      <c r="BA1373" s="312">
        <f t="shared" si="172"/>
        <v>0.35716377936382826</v>
      </c>
      <c r="BB1373" s="312">
        <f t="shared" si="172"/>
        <v>0.33756584945247647</v>
      </c>
      <c r="BC1373" s="312">
        <f t="shared" si="172"/>
        <v>0.30179880828189209</v>
      </c>
      <c r="BD1373" s="312">
        <f t="shared" si="172"/>
        <v>0.38546897503840649</v>
      </c>
      <c r="BE1373" s="312">
        <f t="shared" si="172"/>
        <v>0.48610064376760054</v>
      </c>
      <c r="BF1373" s="312">
        <f t="shared" si="172"/>
        <v>0.2639023948732403</v>
      </c>
      <c r="BG1373" s="312">
        <f t="shared" si="172"/>
        <v>0.24571111419519287</v>
      </c>
      <c r="BH1373" s="312">
        <f t="shared" si="172"/>
        <v>0.45037161815134852</v>
      </c>
      <c r="BI1373" s="312">
        <f t="shared" si="172"/>
        <v>0.4442037487156284</v>
      </c>
      <c r="BJ1373" s="312">
        <f t="shared" si="172"/>
        <v>0.46294753200725225</v>
      </c>
      <c r="BK1373" s="312">
        <f t="shared" si="172"/>
        <v>0.42284653312835208</v>
      </c>
      <c r="BL1373" s="312">
        <f t="shared" si="172"/>
        <v>0.38742673525838311</v>
      </c>
      <c r="BM1373" s="312">
        <f t="shared" si="172"/>
        <v>0.36811375515023403</v>
      </c>
      <c r="BN1373" s="312">
        <f t="shared" si="172"/>
        <v>0.35430222304383241</v>
      </c>
      <c r="BO1373" s="312">
        <f t="shared" si="172"/>
        <v>0.2448901811873726</v>
      </c>
      <c r="BP1373" s="312">
        <f t="shared" si="172"/>
        <v>0.46743936795813801</v>
      </c>
      <c r="BQ1373" s="312">
        <f t="shared" si="172"/>
        <v>0.46849697745604568</v>
      </c>
      <c r="BR1373" s="312">
        <f t="shared" si="172"/>
        <v>0.35552559877623024</v>
      </c>
      <c r="BS1373" s="312">
        <f t="shared" si="172"/>
        <v>0.4980925406747716</v>
      </c>
      <c r="BT1373" s="312">
        <f t="shared" si="172"/>
        <v>0.6614329188282555</v>
      </c>
      <c r="BU1373" s="312">
        <f t="shared" si="172"/>
        <v>0.69821874761802993</v>
      </c>
      <c r="BV1373" s="312">
        <f t="shared" si="172"/>
        <v>0.67480481894986755</v>
      </c>
      <c r="BW1373" s="312">
        <f t="shared" si="172"/>
        <v>0.84051297339276498</v>
      </c>
      <c r="BX1373" s="312">
        <f t="shared" si="172"/>
        <v>0.62228178256471867</v>
      </c>
      <c r="BY1373" s="312">
        <f t="shared" si="172"/>
        <v>0.5159656525007893</v>
      </c>
      <c r="BZ1373" s="312">
        <f t="shared" si="172"/>
        <v>0.70749180708118375</v>
      </c>
      <c r="CA1373" s="312">
        <f t="shared" si="172"/>
        <v>0.73154873865896342</v>
      </c>
      <c r="CB1373" s="312">
        <f t="shared" si="172"/>
        <v>0.6201807782299722</v>
      </c>
      <c r="CC1373" s="312">
        <f t="shared" si="172"/>
        <v>0.59890235830653649</v>
      </c>
      <c r="CD1373" s="312">
        <f t="shared" si="172"/>
        <v>0.62498937266502863</v>
      </c>
      <c r="CE1373" s="312">
        <f t="shared" si="172"/>
        <v>0.48428123104099152</v>
      </c>
      <c r="CF1373" s="312">
        <f t="shared" si="172"/>
        <v>0.40238396051350322</v>
      </c>
      <c r="CG1373" s="312">
        <f t="shared" si="172"/>
        <v>0.70271706716255089</v>
      </c>
      <c r="CH1373" s="312">
        <f t="shared" si="172"/>
        <v>0.7024717089759982</v>
      </c>
      <c r="CI1373" s="312">
        <f t="shared" si="172"/>
        <v>0</v>
      </c>
      <c r="CJ1373" s="313">
        <f t="shared" si="172"/>
        <v>0.41006897522339059</v>
      </c>
    </row>
    <row r="1374" spans="2:88" ht="14.25">
      <c r="B1374" s="314"/>
      <c r="C1374" s="128"/>
      <c r="D1374" s="264" t="s">
        <v>80</v>
      </c>
      <c r="E1374" s="311">
        <f>+E1373+SUM(E1289:E1372)</f>
        <v>1</v>
      </c>
      <c r="F1374" s="312">
        <f>+F1373+SUM(F1289:F1372)</f>
        <v>1</v>
      </c>
      <c r="G1374" s="312">
        <f t="shared" ref="G1374:AM1374" si="173">+G1373+SUM(G1289:G1372)</f>
        <v>1</v>
      </c>
      <c r="H1374" s="312">
        <f t="shared" si="173"/>
        <v>1</v>
      </c>
      <c r="I1374" s="312">
        <f t="shared" si="173"/>
        <v>1</v>
      </c>
      <c r="J1374" s="312">
        <f t="shared" si="173"/>
        <v>1</v>
      </c>
      <c r="K1374" s="312">
        <f t="shared" si="173"/>
        <v>1</v>
      </c>
      <c r="L1374" s="312">
        <f t="shared" si="173"/>
        <v>1</v>
      </c>
      <c r="M1374" s="312">
        <f t="shared" si="173"/>
        <v>1</v>
      </c>
      <c r="N1374" s="312">
        <f t="shared" si="173"/>
        <v>1</v>
      </c>
      <c r="O1374" s="312">
        <f t="shared" si="173"/>
        <v>1</v>
      </c>
      <c r="P1374" s="312">
        <f t="shared" si="173"/>
        <v>1</v>
      </c>
      <c r="Q1374" s="312">
        <f t="shared" si="173"/>
        <v>1</v>
      </c>
      <c r="R1374" s="312">
        <f t="shared" si="173"/>
        <v>1</v>
      </c>
      <c r="S1374" s="312">
        <f t="shared" si="173"/>
        <v>1</v>
      </c>
      <c r="T1374" s="312">
        <f t="shared" si="173"/>
        <v>1</v>
      </c>
      <c r="U1374" s="312">
        <f t="shared" si="173"/>
        <v>1</v>
      </c>
      <c r="V1374" s="312">
        <f t="shared" si="173"/>
        <v>1</v>
      </c>
      <c r="W1374" s="312">
        <f t="shared" si="173"/>
        <v>1</v>
      </c>
      <c r="X1374" s="312">
        <f t="shared" si="173"/>
        <v>1</v>
      </c>
      <c r="Y1374" s="312">
        <f t="shared" si="173"/>
        <v>1</v>
      </c>
      <c r="Z1374" s="312">
        <f t="shared" si="173"/>
        <v>1</v>
      </c>
      <c r="AA1374" s="312">
        <f t="shared" si="173"/>
        <v>1</v>
      </c>
      <c r="AB1374" s="312">
        <f t="shared" si="173"/>
        <v>1</v>
      </c>
      <c r="AC1374" s="312">
        <f t="shared" si="173"/>
        <v>1</v>
      </c>
      <c r="AD1374" s="312">
        <f t="shared" si="173"/>
        <v>1</v>
      </c>
      <c r="AE1374" s="312">
        <f t="shared" si="173"/>
        <v>1</v>
      </c>
      <c r="AF1374" s="312">
        <f t="shared" si="173"/>
        <v>1</v>
      </c>
      <c r="AG1374" s="312">
        <f t="shared" si="173"/>
        <v>1</v>
      </c>
      <c r="AH1374" s="312">
        <f t="shared" si="173"/>
        <v>1</v>
      </c>
      <c r="AI1374" s="312">
        <f t="shared" si="173"/>
        <v>1</v>
      </c>
      <c r="AJ1374" s="312">
        <f t="shared" si="173"/>
        <v>1</v>
      </c>
      <c r="AK1374" s="312">
        <f t="shared" si="173"/>
        <v>1</v>
      </c>
      <c r="AL1374" s="312">
        <f t="shared" si="173"/>
        <v>1</v>
      </c>
      <c r="AM1374" s="312">
        <f t="shared" si="173"/>
        <v>1</v>
      </c>
      <c r="AN1374" s="312">
        <f t="shared" ref="AN1374:CJ1374" si="174">+AN1373+SUM(AN1289:AN1372)</f>
        <v>1</v>
      </c>
      <c r="AO1374" s="312">
        <f t="shared" si="174"/>
        <v>1</v>
      </c>
      <c r="AP1374" s="312">
        <f t="shared" si="174"/>
        <v>1</v>
      </c>
      <c r="AQ1374" s="312">
        <f t="shared" si="174"/>
        <v>1</v>
      </c>
      <c r="AR1374" s="312">
        <f t="shared" si="174"/>
        <v>1</v>
      </c>
      <c r="AS1374" s="312">
        <f t="shared" si="174"/>
        <v>1.0000000000000002</v>
      </c>
      <c r="AT1374" s="313">
        <f t="shared" si="174"/>
        <v>1</v>
      </c>
      <c r="AU1374" s="311">
        <f t="shared" si="174"/>
        <v>1</v>
      </c>
      <c r="AV1374" s="312">
        <f t="shared" si="174"/>
        <v>1</v>
      </c>
      <c r="AW1374" s="312">
        <f t="shared" si="174"/>
        <v>1</v>
      </c>
      <c r="AX1374" s="312">
        <f t="shared" si="174"/>
        <v>1</v>
      </c>
      <c r="AY1374" s="312">
        <f t="shared" si="174"/>
        <v>1</v>
      </c>
      <c r="AZ1374" s="312">
        <f t="shared" si="174"/>
        <v>1</v>
      </c>
      <c r="BA1374" s="312">
        <f t="shared" si="174"/>
        <v>1</v>
      </c>
      <c r="BB1374" s="312">
        <f t="shared" si="174"/>
        <v>1</v>
      </c>
      <c r="BC1374" s="312">
        <f t="shared" si="174"/>
        <v>1</v>
      </c>
      <c r="BD1374" s="312">
        <f t="shared" si="174"/>
        <v>1</v>
      </c>
      <c r="BE1374" s="312">
        <f t="shared" si="174"/>
        <v>1</v>
      </c>
      <c r="BF1374" s="312">
        <f t="shared" si="174"/>
        <v>1</v>
      </c>
      <c r="BG1374" s="312">
        <f t="shared" si="174"/>
        <v>1</v>
      </c>
      <c r="BH1374" s="312">
        <f t="shared" si="174"/>
        <v>1</v>
      </c>
      <c r="BI1374" s="312">
        <f t="shared" si="174"/>
        <v>1</v>
      </c>
      <c r="BJ1374" s="312">
        <f t="shared" si="174"/>
        <v>1</v>
      </c>
      <c r="BK1374" s="312">
        <f t="shared" si="174"/>
        <v>1</v>
      </c>
      <c r="BL1374" s="312">
        <f t="shared" si="174"/>
        <v>1</v>
      </c>
      <c r="BM1374" s="312">
        <f t="shared" si="174"/>
        <v>1</v>
      </c>
      <c r="BN1374" s="312">
        <f t="shared" si="174"/>
        <v>1</v>
      </c>
      <c r="BO1374" s="312">
        <f t="shared" si="174"/>
        <v>1</v>
      </c>
      <c r="BP1374" s="312">
        <f t="shared" si="174"/>
        <v>1</v>
      </c>
      <c r="BQ1374" s="312">
        <f t="shared" si="174"/>
        <v>1</v>
      </c>
      <c r="BR1374" s="312">
        <f t="shared" si="174"/>
        <v>1</v>
      </c>
      <c r="BS1374" s="312">
        <f t="shared" si="174"/>
        <v>1</v>
      </c>
      <c r="BT1374" s="312">
        <f t="shared" si="174"/>
        <v>1</v>
      </c>
      <c r="BU1374" s="312">
        <f t="shared" si="174"/>
        <v>1</v>
      </c>
      <c r="BV1374" s="312">
        <f t="shared" si="174"/>
        <v>1</v>
      </c>
      <c r="BW1374" s="312">
        <f t="shared" si="174"/>
        <v>1</v>
      </c>
      <c r="BX1374" s="312">
        <f t="shared" si="174"/>
        <v>1</v>
      </c>
      <c r="BY1374" s="312">
        <f t="shared" si="174"/>
        <v>1</v>
      </c>
      <c r="BZ1374" s="312">
        <f t="shared" si="174"/>
        <v>1</v>
      </c>
      <c r="CA1374" s="312">
        <f t="shared" si="174"/>
        <v>1</v>
      </c>
      <c r="CB1374" s="312">
        <f t="shared" si="174"/>
        <v>1</v>
      </c>
      <c r="CC1374" s="312">
        <f t="shared" si="174"/>
        <v>1</v>
      </c>
      <c r="CD1374" s="312">
        <f t="shared" si="174"/>
        <v>1</v>
      </c>
      <c r="CE1374" s="312">
        <f t="shared" si="174"/>
        <v>1</v>
      </c>
      <c r="CF1374" s="312">
        <f t="shared" si="174"/>
        <v>1</v>
      </c>
      <c r="CG1374" s="312">
        <f t="shared" si="174"/>
        <v>1</v>
      </c>
      <c r="CH1374" s="312">
        <f t="shared" si="174"/>
        <v>1</v>
      </c>
      <c r="CI1374" s="312">
        <f t="shared" si="174"/>
        <v>1</v>
      </c>
      <c r="CJ1374" s="313">
        <f t="shared" si="174"/>
        <v>1</v>
      </c>
    </row>
    <row r="1375" spans="2:88" ht="14.25">
      <c r="B1375" s="46"/>
      <c r="C1375" s="571"/>
      <c r="E1375" s="303"/>
      <c r="F1375" s="303"/>
      <c r="G1375" s="303"/>
      <c r="H1375" s="303"/>
      <c r="I1375" s="303"/>
      <c r="J1375" s="303"/>
      <c r="K1375" s="303"/>
      <c r="L1375" s="303"/>
      <c r="M1375" s="303"/>
      <c r="N1375" s="303"/>
      <c r="O1375" s="303"/>
      <c r="P1375" s="303"/>
      <c r="Q1375" s="303"/>
      <c r="R1375" s="303"/>
      <c r="S1375" s="303"/>
      <c r="T1375" s="303"/>
      <c r="U1375" s="303"/>
      <c r="V1375" s="303"/>
      <c r="W1375" s="303"/>
      <c r="X1375" s="303"/>
      <c r="Y1375" s="303"/>
      <c r="Z1375" s="303"/>
      <c r="AA1375" s="303"/>
      <c r="AB1375" s="303"/>
      <c r="AC1375" s="303"/>
      <c r="AD1375" s="303"/>
      <c r="AE1375" s="303"/>
      <c r="AF1375" s="303"/>
      <c r="AG1375" s="303"/>
      <c r="AH1375" s="303"/>
      <c r="AI1375" s="303"/>
      <c r="AJ1375" s="303"/>
      <c r="AK1375" s="303"/>
      <c r="AL1375" s="303"/>
      <c r="AM1375" s="303"/>
      <c r="AN1375" s="303"/>
      <c r="AO1375" s="303"/>
      <c r="AP1375" s="303"/>
      <c r="AQ1375" s="303"/>
      <c r="AR1375" s="303"/>
      <c r="AS1375" s="303"/>
      <c r="AT1375" s="303"/>
      <c r="AU1375" s="303"/>
      <c r="AV1375" s="303"/>
      <c r="AW1375" s="303"/>
      <c r="AX1375" s="303"/>
      <c r="AY1375" s="303"/>
      <c r="AZ1375" s="303"/>
      <c r="BA1375" s="303"/>
      <c r="BB1375" s="303"/>
      <c r="BC1375" s="303"/>
      <c r="BD1375" s="303"/>
      <c r="BE1375" s="303"/>
      <c r="BF1375" s="303"/>
      <c r="BG1375" s="303"/>
      <c r="BH1375" s="303"/>
      <c r="BI1375" s="303"/>
      <c r="BJ1375" s="303"/>
      <c r="BK1375" s="303"/>
      <c r="BL1375" s="303"/>
      <c r="BM1375" s="303"/>
      <c r="BN1375" s="303"/>
      <c r="BO1375" s="303"/>
      <c r="BP1375" s="303"/>
      <c r="BQ1375" s="303"/>
      <c r="BR1375" s="303"/>
      <c r="BS1375" s="303"/>
      <c r="BT1375" s="303"/>
      <c r="BU1375" s="303"/>
      <c r="BV1375" s="303"/>
      <c r="BW1375" s="303"/>
      <c r="BX1375" s="303"/>
      <c r="BY1375" s="303"/>
      <c r="BZ1375" s="303"/>
      <c r="CA1375" s="303"/>
      <c r="CB1375" s="303"/>
      <c r="CC1375" s="303"/>
      <c r="CD1375" s="303"/>
    </row>
    <row r="1376" spans="2:88" ht="14.25">
      <c r="B1376" s="31" t="s">
        <v>345</v>
      </c>
      <c r="C1376" s="575"/>
      <c r="D1376" s="28"/>
      <c r="E1376" s="653">
        <f>F1196</f>
        <v>0</v>
      </c>
      <c r="F1376" s="115">
        <f>F1197</f>
        <v>0</v>
      </c>
      <c r="G1376" s="653">
        <f>F1198</f>
        <v>0</v>
      </c>
      <c r="H1376" s="653">
        <f>F1199</f>
        <v>0</v>
      </c>
      <c r="I1376" s="653">
        <f>F1200</f>
        <v>0</v>
      </c>
      <c r="J1376" s="653">
        <f>F1201</f>
        <v>0</v>
      </c>
      <c r="K1376" s="653">
        <f>F1202</f>
        <v>0</v>
      </c>
      <c r="L1376" s="653">
        <f>F1203</f>
        <v>0</v>
      </c>
      <c r="M1376" s="653">
        <f>F1204</f>
        <v>0</v>
      </c>
      <c r="N1376" s="653">
        <f>F1205</f>
        <v>0</v>
      </c>
      <c r="O1376" s="653">
        <f>F1206</f>
        <v>0</v>
      </c>
      <c r="P1376" s="653">
        <f>F1207</f>
        <v>0</v>
      </c>
      <c r="Q1376" s="653">
        <f>F1208</f>
        <v>0</v>
      </c>
      <c r="R1376" s="653">
        <f>F1209</f>
        <v>0</v>
      </c>
      <c r="S1376" s="653">
        <f>F1210</f>
        <v>0</v>
      </c>
      <c r="T1376" s="653">
        <f>F1211</f>
        <v>0</v>
      </c>
      <c r="U1376" s="653">
        <f>F1212</f>
        <v>0</v>
      </c>
      <c r="V1376" s="653">
        <f>F1213</f>
        <v>0</v>
      </c>
      <c r="W1376" s="653">
        <f>F1214</f>
        <v>0</v>
      </c>
      <c r="X1376" s="653">
        <f>F1215</f>
        <v>0</v>
      </c>
      <c r="Y1376" s="653">
        <f>F1216</f>
        <v>0</v>
      </c>
      <c r="Z1376" s="653">
        <f>F1217</f>
        <v>0</v>
      </c>
      <c r="AA1376" s="653">
        <f>F1218</f>
        <v>0</v>
      </c>
      <c r="AB1376" s="653">
        <f>F1219</f>
        <v>0</v>
      </c>
      <c r="AC1376" s="653">
        <f>F1220</f>
        <v>0</v>
      </c>
      <c r="AD1376" s="653">
        <f>F1221</f>
        <v>0</v>
      </c>
      <c r="AE1376" s="653">
        <f>F1222</f>
        <v>0</v>
      </c>
      <c r="AF1376" s="653">
        <f>F1223</f>
        <v>0</v>
      </c>
      <c r="AG1376" s="653">
        <f>F1224</f>
        <v>0</v>
      </c>
      <c r="AH1376" s="653">
        <f>F1225</f>
        <v>0</v>
      </c>
      <c r="AI1376" s="653">
        <f>F1226</f>
        <v>0</v>
      </c>
      <c r="AJ1376" s="653">
        <f>F1227</f>
        <v>0</v>
      </c>
      <c r="AK1376" s="653">
        <f>F1228</f>
        <v>0</v>
      </c>
      <c r="AL1376" s="653">
        <f>F1229</f>
        <v>0</v>
      </c>
      <c r="AM1376" s="653">
        <f>F1230</f>
        <v>0</v>
      </c>
      <c r="AN1376" s="653">
        <f>F1231</f>
        <v>0</v>
      </c>
      <c r="AO1376" s="653">
        <f>F1232</f>
        <v>0</v>
      </c>
      <c r="AP1376" s="653">
        <f>F1233</f>
        <v>0</v>
      </c>
      <c r="AQ1376" s="653">
        <f>F1234</f>
        <v>0</v>
      </c>
      <c r="AR1376" s="653">
        <f>F1235</f>
        <v>0</v>
      </c>
      <c r="AS1376" s="653">
        <f>F1236</f>
        <v>0</v>
      </c>
      <c r="AT1376" s="653">
        <f>F1237</f>
        <v>0</v>
      </c>
      <c r="AU1376" s="653">
        <f>F1238</f>
        <v>0</v>
      </c>
      <c r="AV1376" s="653">
        <f>F1239</f>
        <v>0</v>
      </c>
      <c r="AW1376" s="653">
        <f>F1240</f>
        <v>0</v>
      </c>
      <c r="AX1376" s="653">
        <f>F1241</f>
        <v>0</v>
      </c>
      <c r="AY1376" s="653">
        <f>F1242</f>
        <v>0</v>
      </c>
      <c r="AZ1376" s="653">
        <f>F1243</f>
        <v>0</v>
      </c>
      <c r="BA1376" s="653">
        <f>F1244</f>
        <v>0</v>
      </c>
      <c r="BB1376" s="653">
        <f>F1245</f>
        <v>0</v>
      </c>
      <c r="BC1376" s="653">
        <f>F1246</f>
        <v>0</v>
      </c>
      <c r="BD1376" s="653">
        <f>F1247</f>
        <v>0</v>
      </c>
      <c r="BE1376" s="653">
        <f>F1248</f>
        <v>0</v>
      </c>
      <c r="BF1376" s="653">
        <f>F1249</f>
        <v>0</v>
      </c>
      <c r="BG1376" s="653">
        <f>F1250</f>
        <v>0</v>
      </c>
      <c r="BH1376" s="653">
        <f>F1251</f>
        <v>0</v>
      </c>
      <c r="BI1376" s="653">
        <f>F1252</f>
        <v>0</v>
      </c>
      <c r="BJ1376" s="653">
        <f>F1253</f>
        <v>0</v>
      </c>
      <c r="BK1376" s="653">
        <f>F1254</f>
        <v>0</v>
      </c>
      <c r="BL1376" s="653">
        <f>F1255</f>
        <v>0</v>
      </c>
      <c r="BM1376" s="653">
        <f>F1256</f>
        <v>0</v>
      </c>
      <c r="BN1376" s="653">
        <f>F1257</f>
        <v>0</v>
      </c>
      <c r="BO1376" s="653">
        <f>F1258</f>
        <v>0</v>
      </c>
      <c r="BP1376" s="653">
        <f>F1259</f>
        <v>0</v>
      </c>
      <c r="BQ1376" s="653">
        <f>F1260</f>
        <v>0</v>
      </c>
      <c r="BR1376" s="653">
        <f>F1261</f>
        <v>0</v>
      </c>
      <c r="BS1376" s="653">
        <f>F1262</f>
        <v>0</v>
      </c>
      <c r="BT1376" s="653">
        <f>F1263</f>
        <v>0</v>
      </c>
      <c r="BU1376" s="653">
        <f>F1264</f>
        <v>0</v>
      </c>
      <c r="BV1376" s="653">
        <f>F1265</f>
        <v>0</v>
      </c>
      <c r="BW1376" s="653">
        <f>F1266</f>
        <v>0</v>
      </c>
      <c r="BX1376" s="653">
        <f>F1267</f>
        <v>0</v>
      </c>
      <c r="BY1376" s="653">
        <f>F1268</f>
        <v>0</v>
      </c>
      <c r="BZ1376" s="653">
        <f>F1269</f>
        <v>0</v>
      </c>
      <c r="CA1376" s="653">
        <f>F1270</f>
        <v>0</v>
      </c>
      <c r="CB1376" s="653">
        <f>F1271</f>
        <v>0</v>
      </c>
      <c r="CC1376" s="653">
        <f>F1272</f>
        <v>0</v>
      </c>
      <c r="CD1376" s="653">
        <f>F1273</f>
        <v>0</v>
      </c>
      <c r="CE1376" s="653">
        <f>F1274</f>
        <v>0</v>
      </c>
      <c r="CF1376" s="653">
        <f>F1275</f>
        <v>0</v>
      </c>
      <c r="CG1376" s="653">
        <f>F1276</f>
        <v>0</v>
      </c>
      <c r="CH1376" s="653">
        <f>F1277</f>
        <v>0</v>
      </c>
      <c r="CI1376" s="653">
        <f>F1278</f>
        <v>0</v>
      </c>
      <c r="CJ1376" s="653">
        <f>F1279</f>
        <v>0</v>
      </c>
    </row>
    <row r="1377" spans="2:89" ht="13.5">
      <c r="B1377" s="290"/>
      <c r="C1377" s="579"/>
      <c r="D1377" s="292"/>
      <c r="E1377" s="585" t="s">
        <v>92</v>
      </c>
      <c r="F1377" s="587"/>
      <c r="G1377" s="587"/>
      <c r="H1377" s="587"/>
      <c r="I1377" s="587"/>
      <c r="J1377" s="587"/>
      <c r="K1377" s="587"/>
      <c r="L1377" s="587"/>
      <c r="M1377" s="587"/>
      <c r="N1377" s="587"/>
      <c r="O1377" s="587"/>
      <c r="P1377" s="587"/>
      <c r="Q1377" s="587"/>
      <c r="R1377" s="587"/>
      <c r="S1377" s="587"/>
      <c r="T1377" s="587"/>
      <c r="U1377" s="587"/>
      <c r="V1377" s="587"/>
      <c r="W1377" s="587"/>
      <c r="X1377" s="587"/>
      <c r="Y1377" s="587"/>
      <c r="Z1377" s="587"/>
      <c r="AA1377" s="587"/>
      <c r="AB1377" s="587"/>
      <c r="AC1377" s="587"/>
      <c r="AD1377" s="587"/>
      <c r="AE1377" s="587"/>
      <c r="AF1377" s="587"/>
      <c r="AG1377" s="587"/>
      <c r="AH1377" s="587"/>
      <c r="AI1377" s="587"/>
      <c r="AJ1377" s="587"/>
      <c r="AK1377" s="587"/>
      <c r="AL1377" s="587"/>
      <c r="AM1377" s="587"/>
      <c r="AN1377" s="587"/>
      <c r="AO1377" s="587"/>
      <c r="AP1377" s="587"/>
      <c r="AQ1377" s="587"/>
      <c r="AR1377" s="587"/>
      <c r="AS1377" s="587"/>
      <c r="AT1377" s="587"/>
      <c r="AU1377" s="589" t="s">
        <v>70</v>
      </c>
      <c r="AV1377" s="586"/>
      <c r="AW1377" s="586"/>
      <c r="AX1377" s="586"/>
      <c r="AY1377" s="586"/>
      <c r="AZ1377" s="586"/>
      <c r="BA1377" s="586"/>
      <c r="BB1377" s="586"/>
      <c r="BC1377" s="586"/>
      <c r="BD1377" s="586"/>
      <c r="BE1377" s="586"/>
      <c r="BF1377" s="586"/>
      <c r="BG1377" s="586"/>
      <c r="BH1377" s="586"/>
      <c r="BI1377" s="586"/>
      <c r="BJ1377" s="586"/>
      <c r="BK1377" s="586"/>
      <c r="BL1377" s="586"/>
      <c r="BM1377" s="586"/>
      <c r="BN1377" s="586"/>
      <c r="BO1377" s="586"/>
      <c r="BP1377" s="586"/>
      <c r="BQ1377" s="586"/>
      <c r="BR1377" s="586"/>
      <c r="BS1377" s="586"/>
      <c r="BT1377" s="586"/>
      <c r="BU1377" s="586"/>
      <c r="BV1377" s="586"/>
      <c r="BW1377" s="586"/>
      <c r="BX1377" s="586"/>
      <c r="BY1377" s="586"/>
      <c r="BZ1377" s="586"/>
      <c r="CA1377" s="586"/>
      <c r="CB1377" s="586"/>
      <c r="CC1377" s="586"/>
      <c r="CD1377" s="586"/>
      <c r="CE1377" s="586"/>
      <c r="CF1377" s="586"/>
      <c r="CG1377" s="586"/>
      <c r="CH1377" s="586"/>
      <c r="CI1377" s="586"/>
      <c r="CJ1377" s="590"/>
      <c r="CK1377" s="315"/>
    </row>
    <row r="1378" spans="2:89">
      <c r="B1378" s="293"/>
      <c r="C1378" s="580"/>
      <c r="D1378" s="295"/>
      <c r="E1378" s="562">
        <f t="shared" ref="E1378:AT1378" si="175">E874</f>
        <v>1</v>
      </c>
      <c r="F1378" s="563">
        <f t="shared" si="175"/>
        <v>2</v>
      </c>
      <c r="G1378" s="563">
        <f t="shared" si="175"/>
        <v>3</v>
      </c>
      <c r="H1378" s="563">
        <f t="shared" si="175"/>
        <v>4</v>
      </c>
      <c r="I1378" s="563">
        <f t="shared" si="175"/>
        <v>5</v>
      </c>
      <c r="J1378" s="563">
        <f t="shared" si="175"/>
        <v>6</v>
      </c>
      <c r="K1378" s="563">
        <f t="shared" si="175"/>
        <v>7</v>
      </c>
      <c r="L1378" s="563">
        <f t="shared" si="175"/>
        <v>8</v>
      </c>
      <c r="M1378" s="563">
        <f t="shared" si="175"/>
        <v>9</v>
      </c>
      <c r="N1378" s="563">
        <f t="shared" si="175"/>
        <v>10</v>
      </c>
      <c r="O1378" s="563">
        <f t="shared" si="175"/>
        <v>11</v>
      </c>
      <c r="P1378" s="563">
        <f t="shared" si="175"/>
        <v>12</v>
      </c>
      <c r="Q1378" s="563">
        <f t="shared" si="175"/>
        <v>13</v>
      </c>
      <c r="R1378" s="563">
        <f t="shared" si="175"/>
        <v>14</v>
      </c>
      <c r="S1378" s="563">
        <f t="shared" si="175"/>
        <v>15</v>
      </c>
      <c r="T1378" s="563">
        <f t="shared" si="175"/>
        <v>16</v>
      </c>
      <c r="U1378" s="563">
        <f t="shared" si="175"/>
        <v>17</v>
      </c>
      <c r="V1378" s="563">
        <f t="shared" si="175"/>
        <v>18</v>
      </c>
      <c r="W1378" s="563">
        <f t="shared" si="175"/>
        <v>19</v>
      </c>
      <c r="X1378" s="563">
        <f t="shared" si="175"/>
        <v>20</v>
      </c>
      <c r="Y1378" s="563">
        <f t="shared" si="175"/>
        <v>21</v>
      </c>
      <c r="Z1378" s="563">
        <f t="shared" si="175"/>
        <v>22</v>
      </c>
      <c r="AA1378" s="563">
        <f t="shared" si="175"/>
        <v>23</v>
      </c>
      <c r="AB1378" s="563">
        <f t="shared" si="175"/>
        <v>24</v>
      </c>
      <c r="AC1378" s="563">
        <f t="shared" si="175"/>
        <v>25</v>
      </c>
      <c r="AD1378" s="563">
        <f t="shared" si="175"/>
        <v>26</v>
      </c>
      <c r="AE1378" s="563">
        <f t="shared" si="175"/>
        <v>27</v>
      </c>
      <c r="AF1378" s="563">
        <f t="shared" si="175"/>
        <v>28</v>
      </c>
      <c r="AG1378" s="563">
        <f t="shared" si="175"/>
        <v>29</v>
      </c>
      <c r="AH1378" s="563">
        <f t="shared" si="175"/>
        <v>30</v>
      </c>
      <c r="AI1378" s="563">
        <f t="shared" si="175"/>
        <v>31</v>
      </c>
      <c r="AJ1378" s="563">
        <f t="shared" si="175"/>
        <v>32</v>
      </c>
      <c r="AK1378" s="563">
        <f t="shared" si="175"/>
        <v>33</v>
      </c>
      <c r="AL1378" s="563">
        <f t="shared" si="175"/>
        <v>34</v>
      </c>
      <c r="AM1378" s="563">
        <f t="shared" si="175"/>
        <v>35</v>
      </c>
      <c r="AN1378" s="563">
        <f t="shared" si="175"/>
        <v>36</v>
      </c>
      <c r="AO1378" s="563">
        <f t="shared" si="175"/>
        <v>37</v>
      </c>
      <c r="AP1378" s="563">
        <f t="shared" si="175"/>
        <v>38</v>
      </c>
      <c r="AQ1378" s="563">
        <f t="shared" si="175"/>
        <v>39</v>
      </c>
      <c r="AR1378" s="563">
        <f t="shared" si="175"/>
        <v>40</v>
      </c>
      <c r="AS1378" s="563">
        <f t="shared" si="175"/>
        <v>41</v>
      </c>
      <c r="AT1378" s="563">
        <f t="shared" si="175"/>
        <v>42</v>
      </c>
      <c r="AU1378" s="562">
        <v>1</v>
      </c>
      <c r="AV1378" s="563">
        <v>2</v>
      </c>
      <c r="AW1378" s="563">
        <v>3</v>
      </c>
      <c r="AX1378" s="563">
        <v>4</v>
      </c>
      <c r="AY1378" s="563">
        <v>5</v>
      </c>
      <c r="AZ1378" s="563">
        <v>6</v>
      </c>
      <c r="BA1378" s="563">
        <v>7</v>
      </c>
      <c r="BB1378" s="563">
        <v>8</v>
      </c>
      <c r="BC1378" s="563">
        <v>9</v>
      </c>
      <c r="BD1378" s="563">
        <v>10</v>
      </c>
      <c r="BE1378" s="563">
        <v>11</v>
      </c>
      <c r="BF1378" s="563">
        <v>12</v>
      </c>
      <c r="BG1378" s="563">
        <v>13</v>
      </c>
      <c r="BH1378" s="563">
        <v>14</v>
      </c>
      <c r="BI1378" s="563">
        <v>15</v>
      </c>
      <c r="BJ1378" s="563">
        <v>16</v>
      </c>
      <c r="BK1378" s="563">
        <v>17</v>
      </c>
      <c r="BL1378" s="563">
        <v>18</v>
      </c>
      <c r="BM1378" s="563">
        <v>19</v>
      </c>
      <c r="BN1378" s="563">
        <v>20</v>
      </c>
      <c r="BO1378" s="563">
        <v>21</v>
      </c>
      <c r="BP1378" s="563">
        <v>22</v>
      </c>
      <c r="BQ1378" s="563">
        <v>23</v>
      </c>
      <c r="BR1378" s="563">
        <v>24</v>
      </c>
      <c r="BS1378" s="563">
        <v>25</v>
      </c>
      <c r="BT1378" s="563">
        <v>26</v>
      </c>
      <c r="BU1378" s="563">
        <v>27</v>
      </c>
      <c r="BV1378" s="563">
        <v>28</v>
      </c>
      <c r="BW1378" s="563">
        <v>29</v>
      </c>
      <c r="BX1378" s="563">
        <v>30</v>
      </c>
      <c r="BY1378" s="563">
        <v>31</v>
      </c>
      <c r="BZ1378" s="563">
        <v>32</v>
      </c>
      <c r="CA1378" s="563">
        <v>33</v>
      </c>
      <c r="CB1378" s="563">
        <v>34</v>
      </c>
      <c r="CC1378" s="563">
        <v>35</v>
      </c>
      <c r="CD1378" s="563">
        <v>36</v>
      </c>
      <c r="CE1378" s="563">
        <v>37</v>
      </c>
      <c r="CF1378" s="563">
        <v>38</v>
      </c>
      <c r="CG1378" s="563">
        <v>39</v>
      </c>
      <c r="CH1378" s="563">
        <v>40</v>
      </c>
      <c r="CI1378" s="563">
        <v>41</v>
      </c>
      <c r="CJ1378" s="564">
        <v>42</v>
      </c>
      <c r="CK1378" s="316"/>
    </row>
    <row r="1379" spans="2:89" ht="22.5">
      <c r="B1379" s="296"/>
      <c r="C1379" s="581"/>
      <c r="D1379" s="298"/>
      <c r="E1379" s="620" t="str">
        <f t="shared" ref="E1379:AT1379" si="176">E875</f>
        <v>農業</v>
      </c>
      <c r="F1379" s="621" t="str">
        <f t="shared" si="176"/>
        <v>林業</v>
      </c>
      <c r="G1379" s="621" t="str">
        <f t="shared" si="176"/>
        <v>漁業</v>
      </c>
      <c r="H1379" s="621" t="str">
        <f t="shared" si="176"/>
        <v>鉱業</v>
      </c>
      <c r="I1379" s="621" t="str">
        <f t="shared" si="176"/>
        <v>飲食料品</v>
      </c>
      <c r="J1379" s="621" t="str">
        <f t="shared" si="176"/>
        <v>繊維製品</v>
      </c>
      <c r="K1379" s="621" t="str">
        <f t="shared" si="176"/>
        <v>パルプ・紙・木製品</v>
      </c>
      <c r="L1379" s="621" t="str">
        <f t="shared" si="176"/>
        <v>化学製品</v>
      </c>
      <c r="M1379" s="621" t="str">
        <f t="shared" si="176"/>
        <v>石油・石炭製品</v>
      </c>
      <c r="N1379" s="621" t="str">
        <f t="shared" si="176"/>
        <v>プラスチック・ゴム製品</v>
      </c>
      <c r="O1379" s="621" t="str">
        <f t="shared" si="176"/>
        <v>窯業・土石製品</v>
      </c>
      <c r="P1379" s="621" t="str">
        <f t="shared" si="176"/>
        <v>鉄鋼</v>
      </c>
      <c r="Q1379" s="621" t="str">
        <f t="shared" si="176"/>
        <v>非鉄金属</v>
      </c>
      <c r="R1379" s="621" t="str">
        <f t="shared" si="176"/>
        <v>金属製品</v>
      </c>
      <c r="S1379" s="621" t="str">
        <f t="shared" si="176"/>
        <v>はん用機械</v>
      </c>
      <c r="T1379" s="621" t="str">
        <f t="shared" si="176"/>
        <v>生産用機械</v>
      </c>
      <c r="U1379" s="621" t="str">
        <f t="shared" si="176"/>
        <v>業務用機械</v>
      </c>
      <c r="V1379" s="621" t="str">
        <f t="shared" si="176"/>
        <v>電子部品</v>
      </c>
      <c r="W1379" s="621" t="str">
        <f t="shared" si="176"/>
        <v>電気機械</v>
      </c>
      <c r="X1379" s="621" t="str">
        <f t="shared" si="176"/>
        <v>情報通信機器</v>
      </c>
      <c r="Y1379" s="621" t="str">
        <f t="shared" si="176"/>
        <v>輸送機械</v>
      </c>
      <c r="Z1379" s="621" t="str">
        <f t="shared" si="176"/>
        <v>その他の製造工業製品</v>
      </c>
      <c r="AA1379" s="621" t="str">
        <f t="shared" si="176"/>
        <v>建設</v>
      </c>
      <c r="AB1379" s="621" t="str">
        <f t="shared" si="176"/>
        <v>電力・ガス・熱供給</v>
      </c>
      <c r="AC1379" s="621" t="str">
        <f t="shared" si="176"/>
        <v>水道</v>
      </c>
      <c r="AD1379" s="621" t="str">
        <f t="shared" si="176"/>
        <v>廃棄物処理</v>
      </c>
      <c r="AE1379" s="621" t="str">
        <f t="shared" si="176"/>
        <v>商業</v>
      </c>
      <c r="AF1379" s="621" t="str">
        <f t="shared" si="176"/>
        <v>金融・保険</v>
      </c>
      <c r="AG1379" s="621" t="str">
        <f t="shared" si="176"/>
        <v>不動産</v>
      </c>
      <c r="AH1379" s="621" t="str">
        <f t="shared" si="176"/>
        <v>運輸・郵便</v>
      </c>
      <c r="AI1379" s="621" t="str">
        <f t="shared" si="176"/>
        <v>情報通信</v>
      </c>
      <c r="AJ1379" s="621" t="str">
        <f t="shared" si="176"/>
        <v>公務</v>
      </c>
      <c r="AK1379" s="621" t="str">
        <f t="shared" si="176"/>
        <v>教育・研究</v>
      </c>
      <c r="AL1379" s="621" t="str">
        <f t="shared" si="176"/>
        <v>医療・福祉</v>
      </c>
      <c r="AM1379" s="621" t="str">
        <f t="shared" si="176"/>
        <v>他に分類されない会員制団体</v>
      </c>
      <c r="AN1379" s="621" t="str">
        <f t="shared" si="176"/>
        <v>対事業所サービス</v>
      </c>
      <c r="AO1379" s="621" t="str">
        <f t="shared" si="176"/>
        <v>宿泊業</v>
      </c>
      <c r="AP1379" s="621" t="str">
        <f t="shared" si="176"/>
        <v>飲食サービス</v>
      </c>
      <c r="AQ1379" s="621" t="str">
        <f t="shared" si="176"/>
        <v>娯楽サービス</v>
      </c>
      <c r="AR1379" s="621" t="str">
        <f t="shared" si="176"/>
        <v>その他の対個人サービス</v>
      </c>
      <c r="AS1379" s="621" t="str">
        <f t="shared" si="176"/>
        <v>事務用品</v>
      </c>
      <c r="AT1379" s="621" t="str">
        <f t="shared" si="176"/>
        <v>分類不明</v>
      </c>
      <c r="AU1379" s="465" t="s">
        <v>58</v>
      </c>
      <c r="AV1379" s="466" t="s">
        <v>486</v>
      </c>
      <c r="AW1379" s="466" t="s">
        <v>533</v>
      </c>
      <c r="AX1379" s="466" t="s">
        <v>540</v>
      </c>
      <c r="AY1379" s="466" t="s">
        <v>541</v>
      </c>
      <c r="AZ1379" s="466" t="s">
        <v>59</v>
      </c>
      <c r="BA1379" s="466" t="s">
        <v>60</v>
      </c>
      <c r="BB1379" s="466" t="s">
        <v>61</v>
      </c>
      <c r="BC1379" s="466" t="s">
        <v>62</v>
      </c>
      <c r="BD1379" s="466" t="s">
        <v>487</v>
      </c>
      <c r="BE1379" s="466" t="s">
        <v>63</v>
      </c>
      <c r="BF1379" s="466" t="s">
        <v>64</v>
      </c>
      <c r="BG1379" s="466" t="s">
        <v>65</v>
      </c>
      <c r="BH1379" s="466" t="s">
        <v>66</v>
      </c>
      <c r="BI1379" s="466" t="s">
        <v>542</v>
      </c>
      <c r="BJ1379" s="466" t="s">
        <v>543</v>
      </c>
      <c r="BK1379" s="466" t="s">
        <v>544</v>
      </c>
      <c r="BL1379" s="466" t="s">
        <v>545</v>
      </c>
      <c r="BM1379" s="466" t="s">
        <v>67</v>
      </c>
      <c r="BN1379" s="466" t="s">
        <v>546</v>
      </c>
      <c r="BO1379" s="466" t="s">
        <v>68</v>
      </c>
      <c r="BP1379" s="466" t="s">
        <v>72</v>
      </c>
      <c r="BQ1379" s="466" t="s">
        <v>73</v>
      </c>
      <c r="BR1379" s="466" t="s">
        <v>488</v>
      </c>
      <c r="BS1379" s="466" t="s">
        <v>489</v>
      </c>
      <c r="BT1379" s="466" t="s">
        <v>490</v>
      </c>
      <c r="BU1379" s="466" t="s">
        <v>74</v>
      </c>
      <c r="BV1379" s="466" t="s">
        <v>75</v>
      </c>
      <c r="BW1379" s="466" t="s">
        <v>76</v>
      </c>
      <c r="BX1379" s="466" t="s">
        <v>534</v>
      </c>
      <c r="BY1379" s="466" t="s">
        <v>547</v>
      </c>
      <c r="BZ1379" s="466" t="s">
        <v>77</v>
      </c>
      <c r="CA1379" s="466" t="s">
        <v>78</v>
      </c>
      <c r="CB1379" s="466" t="s">
        <v>548</v>
      </c>
      <c r="CC1379" s="466" t="s">
        <v>549</v>
      </c>
      <c r="CD1379" s="466" t="s">
        <v>79</v>
      </c>
      <c r="CE1379" s="466" t="s">
        <v>535</v>
      </c>
      <c r="CF1379" s="466" t="s">
        <v>536</v>
      </c>
      <c r="CG1379" s="466" t="s">
        <v>537</v>
      </c>
      <c r="CH1379" s="466" t="s">
        <v>538</v>
      </c>
      <c r="CI1379" s="466" t="s">
        <v>550</v>
      </c>
      <c r="CJ1379" s="487" t="s">
        <v>551</v>
      </c>
      <c r="CK1379" s="317" t="s">
        <v>80</v>
      </c>
    </row>
    <row r="1380" spans="2:89">
      <c r="B1380" s="270" t="s">
        <v>92</v>
      </c>
      <c r="C1380" s="568">
        <f t="shared" ref="C1380:D1399" si="177">C5</f>
        <v>1</v>
      </c>
      <c r="D1380" s="614" t="str">
        <f t="shared" si="177"/>
        <v>農業</v>
      </c>
      <c r="E1380" s="299">
        <f>E$1376*E1289</f>
        <v>0</v>
      </c>
      <c r="F1380" s="300">
        <f t="shared" ref="F1380:BQ1381" si="178">F$1376*F1289</f>
        <v>0</v>
      </c>
      <c r="G1380" s="300">
        <f t="shared" si="178"/>
        <v>0</v>
      </c>
      <c r="H1380" s="300">
        <f t="shared" si="178"/>
        <v>0</v>
      </c>
      <c r="I1380" s="300">
        <f t="shared" si="178"/>
        <v>0</v>
      </c>
      <c r="J1380" s="300">
        <f t="shared" si="178"/>
        <v>0</v>
      </c>
      <c r="K1380" s="300">
        <f t="shared" si="178"/>
        <v>0</v>
      </c>
      <c r="L1380" s="300">
        <f t="shared" si="178"/>
        <v>0</v>
      </c>
      <c r="M1380" s="300">
        <f t="shared" si="178"/>
        <v>0</v>
      </c>
      <c r="N1380" s="300">
        <f t="shared" si="178"/>
        <v>0</v>
      </c>
      <c r="O1380" s="300">
        <f t="shared" si="178"/>
        <v>0</v>
      </c>
      <c r="P1380" s="300">
        <f t="shared" si="178"/>
        <v>0</v>
      </c>
      <c r="Q1380" s="300">
        <f t="shared" si="178"/>
        <v>0</v>
      </c>
      <c r="R1380" s="300">
        <f t="shared" si="178"/>
        <v>0</v>
      </c>
      <c r="S1380" s="300">
        <f t="shared" si="178"/>
        <v>0</v>
      </c>
      <c r="T1380" s="300">
        <f t="shared" si="178"/>
        <v>0</v>
      </c>
      <c r="U1380" s="300">
        <f t="shared" si="178"/>
        <v>0</v>
      </c>
      <c r="V1380" s="300">
        <f t="shared" si="178"/>
        <v>0</v>
      </c>
      <c r="W1380" s="300">
        <f t="shared" si="178"/>
        <v>0</v>
      </c>
      <c r="X1380" s="300">
        <f t="shared" si="178"/>
        <v>0</v>
      </c>
      <c r="Y1380" s="300">
        <f t="shared" si="178"/>
        <v>0</v>
      </c>
      <c r="Z1380" s="300">
        <f t="shared" si="178"/>
        <v>0</v>
      </c>
      <c r="AA1380" s="300">
        <f t="shared" si="178"/>
        <v>0</v>
      </c>
      <c r="AB1380" s="300">
        <f t="shared" si="178"/>
        <v>0</v>
      </c>
      <c r="AC1380" s="300">
        <f t="shared" si="178"/>
        <v>0</v>
      </c>
      <c r="AD1380" s="300">
        <f t="shared" si="178"/>
        <v>0</v>
      </c>
      <c r="AE1380" s="300">
        <f t="shared" si="178"/>
        <v>0</v>
      </c>
      <c r="AF1380" s="300">
        <f t="shared" si="178"/>
        <v>0</v>
      </c>
      <c r="AG1380" s="300">
        <f t="shared" si="178"/>
        <v>0</v>
      </c>
      <c r="AH1380" s="300">
        <f t="shared" si="178"/>
        <v>0</v>
      </c>
      <c r="AI1380" s="300">
        <f t="shared" si="178"/>
        <v>0</v>
      </c>
      <c r="AJ1380" s="300">
        <f t="shared" si="178"/>
        <v>0</v>
      </c>
      <c r="AK1380" s="300">
        <f t="shared" si="178"/>
        <v>0</v>
      </c>
      <c r="AL1380" s="300">
        <f t="shared" si="178"/>
        <v>0</v>
      </c>
      <c r="AM1380" s="300">
        <f t="shared" si="178"/>
        <v>0</v>
      </c>
      <c r="AN1380" s="300">
        <f t="shared" si="178"/>
        <v>0</v>
      </c>
      <c r="AO1380" s="300">
        <f t="shared" si="178"/>
        <v>0</v>
      </c>
      <c r="AP1380" s="300">
        <f t="shared" si="178"/>
        <v>0</v>
      </c>
      <c r="AQ1380" s="300">
        <f t="shared" si="178"/>
        <v>0</v>
      </c>
      <c r="AR1380" s="300">
        <f t="shared" si="178"/>
        <v>0</v>
      </c>
      <c r="AS1380" s="300">
        <f t="shared" si="178"/>
        <v>0</v>
      </c>
      <c r="AT1380" s="300">
        <f t="shared" si="178"/>
        <v>0</v>
      </c>
      <c r="AU1380" s="299">
        <f t="shared" si="178"/>
        <v>0</v>
      </c>
      <c r="AV1380" s="300">
        <f t="shared" si="178"/>
        <v>0</v>
      </c>
      <c r="AW1380" s="300">
        <f t="shared" si="178"/>
        <v>0</v>
      </c>
      <c r="AX1380" s="300">
        <f t="shared" si="178"/>
        <v>0</v>
      </c>
      <c r="AY1380" s="300">
        <f t="shared" si="178"/>
        <v>0</v>
      </c>
      <c r="AZ1380" s="300">
        <f t="shared" si="178"/>
        <v>0</v>
      </c>
      <c r="BA1380" s="300">
        <f t="shared" si="178"/>
        <v>0</v>
      </c>
      <c r="BB1380" s="300">
        <f t="shared" si="178"/>
        <v>0</v>
      </c>
      <c r="BC1380" s="300">
        <f t="shared" si="178"/>
        <v>0</v>
      </c>
      <c r="BD1380" s="300">
        <f t="shared" si="178"/>
        <v>0</v>
      </c>
      <c r="BE1380" s="300">
        <f t="shared" si="178"/>
        <v>0</v>
      </c>
      <c r="BF1380" s="300">
        <f t="shared" si="178"/>
        <v>0</v>
      </c>
      <c r="BG1380" s="300">
        <f t="shared" si="178"/>
        <v>0</v>
      </c>
      <c r="BH1380" s="300">
        <f t="shared" si="178"/>
        <v>0</v>
      </c>
      <c r="BI1380" s="300">
        <f t="shared" si="178"/>
        <v>0</v>
      </c>
      <c r="BJ1380" s="300">
        <f t="shared" si="178"/>
        <v>0</v>
      </c>
      <c r="BK1380" s="300">
        <f t="shared" si="178"/>
        <v>0</v>
      </c>
      <c r="BL1380" s="300">
        <f t="shared" si="178"/>
        <v>0</v>
      </c>
      <c r="BM1380" s="300">
        <f t="shared" si="178"/>
        <v>0</v>
      </c>
      <c r="BN1380" s="300">
        <f t="shared" si="178"/>
        <v>0</v>
      </c>
      <c r="BO1380" s="300">
        <f t="shared" si="178"/>
        <v>0</v>
      </c>
      <c r="BP1380" s="300">
        <f t="shared" si="178"/>
        <v>0</v>
      </c>
      <c r="BQ1380" s="300">
        <f t="shared" si="178"/>
        <v>0</v>
      </c>
      <c r="BR1380" s="300">
        <f t="shared" ref="BR1380:CJ1384" si="179">BR$1376*BR1289</f>
        <v>0</v>
      </c>
      <c r="BS1380" s="300">
        <f t="shared" si="179"/>
        <v>0</v>
      </c>
      <c r="BT1380" s="300">
        <f t="shared" si="179"/>
        <v>0</v>
      </c>
      <c r="BU1380" s="300">
        <f t="shared" si="179"/>
        <v>0</v>
      </c>
      <c r="BV1380" s="300">
        <f t="shared" si="179"/>
        <v>0</v>
      </c>
      <c r="BW1380" s="300">
        <f t="shared" si="179"/>
        <v>0</v>
      </c>
      <c r="BX1380" s="300">
        <f t="shared" si="179"/>
        <v>0</v>
      </c>
      <c r="BY1380" s="300">
        <f t="shared" si="179"/>
        <v>0</v>
      </c>
      <c r="BZ1380" s="300">
        <f t="shared" si="179"/>
        <v>0</v>
      </c>
      <c r="CA1380" s="300">
        <f t="shared" si="179"/>
        <v>0</v>
      </c>
      <c r="CB1380" s="300">
        <f t="shared" si="179"/>
        <v>0</v>
      </c>
      <c r="CC1380" s="300">
        <f t="shared" si="179"/>
        <v>0</v>
      </c>
      <c r="CD1380" s="300">
        <f t="shared" si="179"/>
        <v>0</v>
      </c>
      <c r="CE1380" s="300">
        <f t="shared" si="179"/>
        <v>0</v>
      </c>
      <c r="CF1380" s="300">
        <f t="shared" si="179"/>
        <v>0</v>
      </c>
      <c r="CG1380" s="300">
        <f t="shared" si="179"/>
        <v>0</v>
      </c>
      <c r="CH1380" s="300">
        <f t="shared" si="179"/>
        <v>0</v>
      </c>
      <c r="CI1380" s="300">
        <f t="shared" si="179"/>
        <v>0</v>
      </c>
      <c r="CJ1380" s="301">
        <f t="shared" si="179"/>
        <v>0</v>
      </c>
      <c r="CK1380" s="267">
        <f>SUM(E1380:CJ1380)</f>
        <v>0</v>
      </c>
    </row>
    <row r="1381" spans="2:89">
      <c r="B1381" s="273"/>
      <c r="C1381" s="569">
        <f t="shared" si="177"/>
        <v>2</v>
      </c>
      <c r="D1381" s="615" t="str">
        <f t="shared" si="177"/>
        <v>林業</v>
      </c>
      <c r="E1381" s="302">
        <f t="shared" ref="E1381:T1444" si="180">E$1376*E1290</f>
        <v>0</v>
      </c>
      <c r="F1381" s="303">
        <f t="shared" si="180"/>
        <v>0</v>
      </c>
      <c r="G1381" s="303">
        <f t="shared" si="180"/>
        <v>0</v>
      </c>
      <c r="H1381" s="303">
        <f t="shared" si="180"/>
        <v>0</v>
      </c>
      <c r="I1381" s="303">
        <f t="shared" si="180"/>
        <v>0</v>
      </c>
      <c r="J1381" s="303">
        <f t="shared" si="180"/>
        <v>0</v>
      </c>
      <c r="K1381" s="303">
        <f t="shared" si="180"/>
        <v>0</v>
      </c>
      <c r="L1381" s="303">
        <f t="shared" si="180"/>
        <v>0</v>
      </c>
      <c r="M1381" s="303">
        <f t="shared" si="180"/>
        <v>0</v>
      </c>
      <c r="N1381" s="303">
        <f t="shared" si="180"/>
        <v>0</v>
      </c>
      <c r="O1381" s="303">
        <f t="shared" si="180"/>
        <v>0</v>
      </c>
      <c r="P1381" s="303">
        <f t="shared" si="180"/>
        <v>0</v>
      </c>
      <c r="Q1381" s="303">
        <f t="shared" si="180"/>
        <v>0</v>
      </c>
      <c r="R1381" s="303">
        <f t="shared" si="180"/>
        <v>0</v>
      </c>
      <c r="S1381" s="303">
        <f t="shared" si="180"/>
        <v>0</v>
      </c>
      <c r="T1381" s="303">
        <f t="shared" si="180"/>
        <v>0</v>
      </c>
      <c r="U1381" s="303">
        <f t="shared" si="178"/>
        <v>0</v>
      </c>
      <c r="V1381" s="303">
        <f t="shared" si="178"/>
        <v>0</v>
      </c>
      <c r="W1381" s="303">
        <f t="shared" si="178"/>
        <v>0</v>
      </c>
      <c r="X1381" s="303">
        <f t="shared" si="178"/>
        <v>0</v>
      </c>
      <c r="Y1381" s="303">
        <f t="shared" si="178"/>
        <v>0</v>
      </c>
      <c r="Z1381" s="303">
        <f t="shared" si="178"/>
        <v>0</v>
      </c>
      <c r="AA1381" s="303">
        <f t="shared" si="178"/>
        <v>0</v>
      </c>
      <c r="AB1381" s="303">
        <f t="shared" si="178"/>
        <v>0</v>
      </c>
      <c r="AC1381" s="303">
        <f t="shared" si="178"/>
        <v>0</v>
      </c>
      <c r="AD1381" s="303">
        <f t="shared" si="178"/>
        <v>0</v>
      </c>
      <c r="AE1381" s="303">
        <f t="shared" si="178"/>
        <v>0</v>
      </c>
      <c r="AF1381" s="303">
        <f t="shared" si="178"/>
        <v>0</v>
      </c>
      <c r="AG1381" s="303">
        <f t="shared" si="178"/>
        <v>0</v>
      </c>
      <c r="AH1381" s="303">
        <f t="shared" si="178"/>
        <v>0</v>
      </c>
      <c r="AI1381" s="303">
        <f t="shared" si="178"/>
        <v>0</v>
      </c>
      <c r="AJ1381" s="303">
        <f t="shared" si="178"/>
        <v>0</v>
      </c>
      <c r="AK1381" s="303">
        <f t="shared" si="178"/>
        <v>0</v>
      </c>
      <c r="AL1381" s="303">
        <f t="shared" si="178"/>
        <v>0</v>
      </c>
      <c r="AM1381" s="303">
        <f t="shared" si="178"/>
        <v>0</v>
      </c>
      <c r="AN1381" s="303">
        <f t="shared" si="178"/>
        <v>0</v>
      </c>
      <c r="AO1381" s="303">
        <f t="shared" si="178"/>
        <v>0</v>
      </c>
      <c r="AP1381" s="303">
        <f t="shared" si="178"/>
        <v>0</v>
      </c>
      <c r="AQ1381" s="303">
        <f t="shared" si="178"/>
        <v>0</v>
      </c>
      <c r="AR1381" s="303">
        <f t="shared" si="178"/>
        <v>0</v>
      </c>
      <c r="AS1381" s="303">
        <f t="shared" si="178"/>
        <v>0</v>
      </c>
      <c r="AT1381" s="303">
        <f t="shared" si="178"/>
        <v>0</v>
      </c>
      <c r="AU1381" s="302">
        <f t="shared" si="178"/>
        <v>0</v>
      </c>
      <c r="AV1381" s="303">
        <f t="shared" si="178"/>
        <v>0</v>
      </c>
      <c r="AW1381" s="303">
        <f t="shared" si="178"/>
        <v>0</v>
      </c>
      <c r="AX1381" s="303">
        <f t="shared" si="178"/>
        <v>0</v>
      </c>
      <c r="AY1381" s="303">
        <f t="shared" si="178"/>
        <v>0</v>
      </c>
      <c r="AZ1381" s="303">
        <f t="shared" si="178"/>
        <v>0</v>
      </c>
      <c r="BA1381" s="303">
        <f t="shared" si="178"/>
        <v>0</v>
      </c>
      <c r="BB1381" s="303">
        <f t="shared" si="178"/>
        <v>0</v>
      </c>
      <c r="BC1381" s="303">
        <f t="shared" si="178"/>
        <v>0</v>
      </c>
      <c r="BD1381" s="303">
        <f t="shared" si="178"/>
        <v>0</v>
      </c>
      <c r="BE1381" s="303">
        <f t="shared" si="178"/>
        <v>0</v>
      </c>
      <c r="BF1381" s="303">
        <f t="shared" si="178"/>
        <v>0</v>
      </c>
      <c r="BG1381" s="303">
        <f t="shared" si="178"/>
        <v>0</v>
      </c>
      <c r="BH1381" s="303">
        <f t="shared" si="178"/>
        <v>0</v>
      </c>
      <c r="BI1381" s="303">
        <f t="shared" si="178"/>
        <v>0</v>
      </c>
      <c r="BJ1381" s="303">
        <f t="shared" si="178"/>
        <v>0</v>
      </c>
      <c r="BK1381" s="303">
        <f t="shared" si="178"/>
        <v>0</v>
      </c>
      <c r="BL1381" s="303">
        <f t="shared" si="178"/>
        <v>0</v>
      </c>
      <c r="BM1381" s="303">
        <f t="shared" si="178"/>
        <v>0</v>
      </c>
      <c r="BN1381" s="303">
        <f t="shared" si="178"/>
        <v>0</v>
      </c>
      <c r="BO1381" s="303">
        <f t="shared" si="178"/>
        <v>0</v>
      </c>
      <c r="BP1381" s="303">
        <f t="shared" si="178"/>
        <v>0</v>
      </c>
      <c r="BQ1381" s="303">
        <f t="shared" si="178"/>
        <v>0</v>
      </c>
      <c r="BR1381" s="303">
        <f t="shared" si="179"/>
        <v>0</v>
      </c>
      <c r="BS1381" s="303">
        <f t="shared" si="179"/>
        <v>0</v>
      </c>
      <c r="BT1381" s="303">
        <f t="shared" si="179"/>
        <v>0</v>
      </c>
      <c r="BU1381" s="303">
        <f t="shared" si="179"/>
        <v>0</v>
      </c>
      <c r="BV1381" s="303">
        <f t="shared" si="179"/>
        <v>0</v>
      </c>
      <c r="BW1381" s="303">
        <f t="shared" si="179"/>
        <v>0</v>
      </c>
      <c r="BX1381" s="303">
        <f t="shared" si="179"/>
        <v>0</v>
      </c>
      <c r="BY1381" s="303">
        <f t="shared" si="179"/>
        <v>0</v>
      </c>
      <c r="BZ1381" s="303">
        <f t="shared" si="179"/>
        <v>0</v>
      </c>
      <c r="CA1381" s="303">
        <f t="shared" si="179"/>
        <v>0</v>
      </c>
      <c r="CB1381" s="303">
        <f t="shared" si="179"/>
        <v>0</v>
      </c>
      <c r="CC1381" s="303">
        <f t="shared" si="179"/>
        <v>0</v>
      </c>
      <c r="CD1381" s="303">
        <f t="shared" si="179"/>
        <v>0</v>
      </c>
      <c r="CE1381" s="303">
        <f t="shared" si="179"/>
        <v>0</v>
      </c>
      <c r="CF1381" s="303">
        <f t="shared" si="179"/>
        <v>0</v>
      </c>
      <c r="CG1381" s="303">
        <f t="shared" si="179"/>
        <v>0</v>
      </c>
      <c r="CH1381" s="303">
        <f t="shared" si="179"/>
        <v>0</v>
      </c>
      <c r="CI1381" s="303">
        <f t="shared" si="179"/>
        <v>0</v>
      </c>
      <c r="CJ1381" s="304">
        <f t="shared" si="179"/>
        <v>0</v>
      </c>
      <c r="CK1381" s="268">
        <f>SUM(E1381:CJ1381)</f>
        <v>0</v>
      </c>
    </row>
    <row r="1382" spans="2:89">
      <c r="B1382" s="273"/>
      <c r="C1382" s="569">
        <f t="shared" si="177"/>
        <v>3</v>
      </c>
      <c r="D1382" s="615" t="str">
        <f t="shared" si="177"/>
        <v>漁業</v>
      </c>
      <c r="E1382" s="302">
        <f t="shared" si="180"/>
        <v>0</v>
      </c>
      <c r="F1382" s="303">
        <f t="shared" ref="F1382:BQ1385" si="181">F$1376*F1291</f>
        <v>0</v>
      </c>
      <c r="G1382" s="303">
        <f t="shared" si="181"/>
        <v>0</v>
      </c>
      <c r="H1382" s="303">
        <f t="shared" si="181"/>
        <v>0</v>
      </c>
      <c r="I1382" s="303">
        <f t="shared" si="181"/>
        <v>0</v>
      </c>
      <c r="J1382" s="303">
        <f t="shared" si="181"/>
        <v>0</v>
      </c>
      <c r="K1382" s="303">
        <f t="shared" si="181"/>
        <v>0</v>
      </c>
      <c r="L1382" s="303">
        <f t="shared" si="181"/>
        <v>0</v>
      </c>
      <c r="M1382" s="303">
        <f t="shared" si="181"/>
        <v>0</v>
      </c>
      <c r="N1382" s="303">
        <f t="shared" si="181"/>
        <v>0</v>
      </c>
      <c r="O1382" s="303">
        <f t="shared" si="181"/>
        <v>0</v>
      </c>
      <c r="P1382" s="303">
        <f t="shared" si="181"/>
        <v>0</v>
      </c>
      <c r="Q1382" s="303">
        <f t="shared" si="181"/>
        <v>0</v>
      </c>
      <c r="R1382" s="303">
        <f t="shared" si="181"/>
        <v>0</v>
      </c>
      <c r="S1382" s="303">
        <f t="shared" si="181"/>
        <v>0</v>
      </c>
      <c r="T1382" s="303">
        <f t="shared" si="181"/>
        <v>0</v>
      </c>
      <c r="U1382" s="303">
        <f t="shared" si="181"/>
        <v>0</v>
      </c>
      <c r="V1382" s="303">
        <f t="shared" si="181"/>
        <v>0</v>
      </c>
      <c r="W1382" s="303">
        <f t="shared" si="181"/>
        <v>0</v>
      </c>
      <c r="X1382" s="303">
        <f t="shared" si="181"/>
        <v>0</v>
      </c>
      <c r="Y1382" s="303">
        <f t="shared" si="181"/>
        <v>0</v>
      </c>
      <c r="Z1382" s="303">
        <f t="shared" si="181"/>
        <v>0</v>
      </c>
      <c r="AA1382" s="303">
        <f t="shared" si="181"/>
        <v>0</v>
      </c>
      <c r="AB1382" s="303">
        <f t="shared" si="181"/>
        <v>0</v>
      </c>
      <c r="AC1382" s="303">
        <f t="shared" si="181"/>
        <v>0</v>
      </c>
      <c r="AD1382" s="303">
        <f t="shared" si="181"/>
        <v>0</v>
      </c>
      <c r="AE1382" s="303">
        <f t="shared" si="181"/>
        <v>0</v>
      </c>
      <c r="AF1382" s="303">
        <f t="shared" si="181"/>
        <v>0</v>
      </c>
      <c r="AG1382" s="303">
        <f t="shared" si="181"/>
        <v>0</v>
      </c>
      <c r="AH1382" s="303">
        <f t="shared" si="181"/>
        <v>0</v>
      </c>
      <c r="AI1382" s="303">
        <f t="shared" si="181"/>
        <v>0</v>
      </c>
      <c r="AJ1382" s="303">
        <f t="shared" si="181"/>
        <v>0</v>
      </c>
      <c r="AK1382" s="303">
        <f t="shared" si="181"/>
        <v>0</v>
      </c>
      <c r="AL1382" s="303">
        <f t="shared" si="181"/>
        <v>0</v>
      </c>
      <c r="AM1382" s="303">
        <f t="shared" si="181"/>
        <v>0</v>
      </c>
      <c r="AN1382" s="303">
        <f t="shared" si="181"/>
        <v>0</v>
      </c>
      <c r="AO1382" s="303">
        <f t="shared" si="181"/>
        <v>0</v>
      </c>
      <c r="AP1382" s="303">
        <f t="shared" si="181"/>
        <v>0</v>
      </c>
      <c r="AQ1382" s="303">
        <f t="shared" si="181"/>
        <v>0</v>
      </c>
      <c r="AR1382" s="303">
        <f t="shared" si="181"/>
        <v>0</v>
      </c>
      <c r="AS1382" s="303">
        <f t="shared" si="181"/>
        <v>0</v>
      </c>
      <c r="AT1382" s="303">
        <f t="shared" si="181"/>
        <v>0</v>
      </c>
      <c r="AU1382" s="302">
        <f t="shared" si="181"/>
        <v>0</v>
      </c>
      <c r="AV1382" s="303">
        <f t="shared" si="181"/>
        <v>0</v>
      </c>
      <c r="AW1382" s="303">
        <f t="shared" si="181"/>
        <v>0</v>
      </c>
      <c r="AX1382" s="303">
        <f t="shared" si="181"/>
        <v>0</v>
      </c>
      <c r="AY1382" s="303">
        <f t="shared" si="181"/>
        <v>0</v>
      </c>
      <c r="AZ1382" s="303">
        <f t="shared" si="181"/>
        <v>0</v>
      </c>
      <c r="BA1382" s="303">
        <f t="shared" si="181"/>
        <v>0</v>
      </c>
      <c r="BB1382" s="303">
        <f t="shared" si="181"/>
        <v>0</v>
      </c>
      <c r="BC1382" s="303">
        <f t="shared" si="181"/>
        <v>0</v>
      </c>
      <c r="BD1382" s="303">
        <f t="shared" si="181"/>
        <v>0</v>
      </c>
      <c r="BE1382" s="303">
        <f t="shared" si="181"/>
        <v>0</v>
      </c>
      <c r="BF1382" s="303">
        <f t="shared" si="181"/>
        <v>0</v>
      </c>
      <c r="BG1382" s="303">
        <f t="shared" si="181"/>
        <v>0</v>
      </c>
      <c r="BH1382" s="303">
        <f t="shared" si="181"/>
        <v>0</v>
      </c>
      <c r="BI1382" s="303">
        <f t="shared" si="181"/>
        <v>0</v>
      </c>
      <c r="BJ1382" s="303">
        <f t="shared" si="181"/>
        <v>0</v>
      </c>
      <c r="BK1382" s="303">
        <f t="shared" si="181"/>
        <v>0</v>
      </c>
      <c r="BL1382" s="303">
        <f t="shared" si="181"/>
        <v>0</v>
      </c>
      <c r="BM1382" s="303">
        <f t="shared" si="181"/>
        <v>0</v>
      </c>
      <c r="BN1382" s="303">
        <f t="shared" si="181"/>
        <v>0</v>
      </c>
      <c r="BO1382" s="303">
        <f t="shared" si="181"/>
        <v>0</v>
      </c>
      <c r="BP1382" s="303">
        <f t="shared" si="181"/>
        <v>0</v>
      </c>
      <c r="BQ1382" s="303">
        <f t="shared" si="181"/>
        <v>0</v>
      </c>
      <c r="BR1382" s="303">
        <f t="shared" si="179"/>
        <v>0</v>
      </c>
      <c r="BS1382" s="303">
        <f t="shared" si="179"/>
        <v>0</v>
      </c>
      <c r="BT1382" s="303">
        <f t="shared" si="179"/>
        <v>0</v>
      </c>
      <c r="BU1382" s="303">
        <f t="shared" si="179"/>
        <v>0</v>
      </c>
      <c r="BV1382" s="303">
        <f t="shared" si="179"/>
        <v>0</v>
      </c>
      <c r="BW1382" s="303">
        <f t="shared" si="179"/>
        <v>0</v>
      </c>
      <c r="BX1382" s="303">
        <f t="shared" si="179"/>
        <v>0</v>
      </c>
      <c r="BY1382" s="303">
        <f t="shared" si="179"/>
        <v>0</v>
      </c>
      <c r="BZ1382" s="303">
        <f t="shared" si="179"/>
        <v>0</v>
      </c>
      <c r="CA1382" s="303">
        <f t="shared" si="179"/>
        <v>0</v>
      </c>
      <c r="CB1382" s="303">
        <f t="shared" si="179"/>
        <v>0</v>
      </c>
      <c r="CC1382" s="303">
        <f t="shared" si="179"/>
        <v>0</v>
      </c>
      <c r="CD1382" s="303">
        <f t="shared" si="179"/>
        <v>0</v>
      </c>
      <c r="CE1382" s="303">
        <f t="shared" si="179"/>
        <v>0</v>
      </c>
      <c r="CF1382" s="303">
        <f t="shared" si="179"/>
        <v>0</v>
      </c>
      <c r="CG1382" s="303">
        <f t="shared" si="179"/>
        <v>0</v>
      </c>
      <c r="CH1382" s="303">
        <f t="shared" si="179"/>
        <v>0</v>
      </c>
      <c r="CI1382" s="303">
        <f t="shared" si="179"/>
        <v>0</v>
      </c>
      <c r="CJ1382" s="304">
        <f t="shared" si="179"/>
        <v>0</v>
      </c>
      <c r="CK1382" s="268">
        <f t="shared" ref="CK1382:CK1445" si="182">SUM(E1382:CJ1382)</f>
        <v>0</v>
      </c>
    </row>
    <row r="1383" spans="2:89">
      <c r="B1383" s="273"/>
      <c r="C1383" s="569">
        <f t="shared" si="177"/>
        <v>4</v>
      </c>
      <c r="D1383" s="615" t="str">
        <f t="shared" si="177"/>
        <v>鉱業</v>
      </c>
      <c r="E1383" s="302">
        <f t="shared" si="180"/>
        <v>0</v>
      </c>
      <c r="F1383" s="303">
        <f t="shared" si="181"/>
        <v>0</v>
      </c>
      <c r="G1383" s="303">
        <f t="shared" si="181"/>
        <v>0</v>
      </c>
      <c r="H1383" s="303">
        <f t="shared" si="181"/>
        <v>0</v>
      </c>
      <c r="I1383" s="303">
        <f t="shared" si="181"/>
        <v>0</v>
      </c>
      <c r="J1383" s="303">
        <f t="shared" si="181"/>
        <v>0</v>
      </c>
      <c r="K1383" s="303">
        <f t="shared" si="181"/>
        <v>0</v>
      </c>
      <c r="L1383" s="303">
        <f t="shared" si="181"/>
        <v>0</v>
      </c>
      <c r="M1383" s="303">
        <f t="shared" si="181"/>
        <v>0</v>
      </c>
      <c r="N1383" s="303">
        <f t="shared" si="181"/>
        <v>0</v>
      </c>
      <c r="O1383" s="303">
        <f t="shared" si="181"/>
        <v>0</v>
      </c>
      <c r="P1383" s="303">
        <f t="shared" si="181"/>
        <v>0</v>
      </c>
      <c r="Q1383" s="303">
        <f t="shared" si="181"/>
        <v>0</v>
      </c>
      <c r="R1383" s="303">
        <f t="shared" si="181"/>
        <v>0</v>
      </c>
      <c r="S1383" s="303">
        <f t="shared" si="181"/>
        <v>0</v>
      </c>
      <c r="T1383" s="303">
        <f t="shared" si="181"/>
        <v>0</v>
      </c>
      <c r="U1383" s="303">
        <f t="shared" si="181"/>
        <v>0</v>
      </c>
      <c r="V1383" s="303">
        <f t="shared" si="181"/>
        <v>0</v>
      </c>
      <c r="W1383" s="303">
        <f t="shared" si="181"/>
        <v>0</v>
      </c>
      <c r="X1383" s="303">
        <f t="shared" si="181"/>
        <v>0</v>
      </c>
      <c r="Y1383" s="303">
        <f t="shared" si="181"/>
        <v>0</v>
      </c>
      <c r="Z1383" s="303">
        <f t="shared" si="181"/>
        <v>0</v>
      </c>
      <c r="AA1383" s="303">
        <f t="shared" si="181"/>
        <v>0</v>
      </c>
      <c r="AB1383" s="303">
        <f t="shared" si="181"/>
        <v>0</v>
      </c>
      <c r="AC1383" s="303">
        <f t="shared" si="181"/>
        <v>0</v>
      </c>
      <c r="AD1383" s="303">
        <f t="shared" si="181"/>
        <v>0</v>
      </c>
      <c r="AE1383" s="303">
        <f t="shared" si="181"/>
        <v>0</v>
      </c>
      <c r="AF1383" s="303">
        <f t="shared" si="181"/>
        <v>0</v>
      </c>
      <c r="AG1383" s="303">
        <f t="shared" si="181"/>
        <v>0</v>
      </c>
      <c r="AH1383" s="303">
        <f t="shared" si="181"/>
        <v>0</v>
      </c>
      <c r="AI1383" s="303">
        <f t="shared" si="181"/>
        <v>0</v>
      </c>
      <c r="AJ1383" s="303">
        <f t="shared" si="181"/>
        <v>0</v>
      </c>
      <c r="AK1383" s="303">
        <f t="shared" si="181"/>
        <v>0</v>
      </c>
      <c r="AL1383" s="303">
        <f t="shared" si="181"/>
        <v>0</v>
      </c>
      <c r="AM1383" s="303">
        <f t="shared" si="181"/>
        <v>0</v>
      </c>
      <c r="AN1383" s="303">
        <f t="shared" si="181"/>
        <v>0</v>
      </c>
      <c r="AO1383" s="303">
        <f t="shared" si="181"/>
        <v>0</v>
      </c>
      <c r="AP1383" s="303">
        <f t="shared" si="181"/>
        <v>0</v>
      </c>
      <c r="AQ1383" s="303">
        <f t="shared" si="181"/>
        <v>0</v>
      </c>
      <c r="AR1383" s="303">
        <f t="shared" si="181"/>
        <v>0</v>
      </c>
      <c r="AS1383" s="303">
        <f t="shared" si="181"/>
        <v>0</v>
      </c>
      <c r="AT1383" s="303">
        <f t="shared" si="181"/>
        <v>0</v>
      </c>
      <c r="AU1383" s="302">
        <f t="shared" si="181"/>
        <v>0</v>
      </c>
      <c r="AV1383" s="303">
        <f t="shared" si="181"/>
        <v>0</v>
      </c>
      <c r="AW1383" s="303">
        <f t="shared" si="181"/>
        <v>0</v>
      </c>
      <c r="AX1383" s="303">
        <f t="shared" si="181"/>
        <v>0</v>
      </c>
      <c r="AY1383" s="303">
        <f t="shared" si="181"/>
        <v>0</v>
      </c>
      <c r="AZ1383" s="303">
        <f t="shared" si="181"/>
        <v>0</v>
      </c>
      <c r="BA1383" s="303">
        <f t="shared" si="181"/>
        <v>0</v>
      </c>
      <c r="BB1383" s="303">
        <f t="shared" si="181"/>
        <v>0</v>
      </c>
      <c r="BC1383" s="303">
        <f t="shared" si="181"/>
        <v>0</v>
      </c>
      <c r="BD1383" s="303">
        <f t="shared" si="181"/>
        <v>0</v>
      </c>
      <c r="BE1383" s="303">
        <f t="shared" si="181"/>
        <v>0</v>
      </c>
      <c r="BF1383" s="303">
        <f t="shared" si="181"/>
        <v>0</v>
      </c>
      <c r="BG1383" s="303">
        <f t="shared" si="181"/>
        <v>0</v>
      </c>
      <c r="BH1383" s="303">
        <f t="shared" si="181"/>
        <v>0</v>
      </c>
      <c r="BI1383" s="303">
        <f t="shared" si="181"/>
        <v>0</v>
      </c>
      <c r="BJ1383" s="303">
        <f t="shared" si="181"/>
        <v>0</v>
      </c>
      <c r="BK1383" s="303">
        <f t="shared" si="181"/>
        <v>0</v>
      </c>
      <c r="BL1383" s="303">
        <f t="shared" si="181"/>
        <v>0</v>
      </c>
      <c r="BM1383" s="303">
        <f t="shared" si="181"/>
        <v>0</v>
      </c>
      <c r="BN1383" s="303">
        <f t="shared" si="181"/>
        <v>0</v>
      </c>
      <c r="BO1383" s="303">
        <f t="shared" si="181"/>
        <v>0</v>
      </c>
      <c r="BP1383" s="303">
        <f t="shared" si="181"/>
        <v>0</v>
      </c>
      <c r="BQ1383" s="303">
        <f t="shared" si="181"/>
        <v>0</v>
      </c>
      <c r="BR1383" s="303">
        <f t="shared" si="179"/>
        <v>0</v>
      </c>
      <c r="BS1383" s="303">
        <f t="shared" si="179"/>
        <v>0</v>
      </c>
      <c r="BT1383" s="303">
        <f t="shared" si="179"/>
        <v>0</v>
      </c>
      <c r="BU1383" s="303">
        <f t="shared" si="179"/>
        <v>0</v>
      </c>
      <c r="BV1383" s="303">
        <f t="shared" si="179"/>
        <v>0</v>
      </c>
      <c r="BW1383" s="303">
        <f t="shared" si="179"/>
        <v>0</v>
      </c>
      <c r="BX1383" s="303">
        <f t="shared" si="179"/>
        <v>0</v>
      </c>
      <c r="BY1383" s="303">
        <f t="shared" si="179"/>
        <v>0</v>
      </c>
      <c r="BZ1383" s="303">
        <f t="shared" si="179"/>
        <v>0</v>
      </c>
      <c r="CA1383" s="303">
        <f t="shared" si="179"/>
        <v>0</v>
      </c>
      <c r="CB1383" s="303">
        <f t="shared" si="179"/>
        <v>0</v>
      </c>
      <c r="CC1383" s="303">
        <f t="shared" si="179"/>
        <v>0</v>
      </c>
      <c r="CD1383" s="303">
        <f t="shared" si="179"/>
        <v>0</v>
      </c>
      <c r="CE1383" s="303">
        <f t="shared" si="179"/>
        <v>0</v>
      </c>
      <c r="CF1383" s="303">
        <f t="shared" si="179"/>
        <v>0</v>
      </c>
      <c r="CG1383" s="303">
        <f t="shared" si="179"/>
        <v>0</v>
      </c>
      <c r="CH1383" s="303">
        <f t="shared" si="179"/>
        <v>0</v>
      </c>
      <c r="CI1383" s="303">
        <f t="shared" si="179"/>
        <v>0</v>
      </c>
      <c r="CJ1383" s="304">
        <f t="shared" si="179"/>
        <v>0</v>
      </c>
      <c r="CK1383" s="268">
        <f t="shared" si="182"/>
        <v>0</v>
      </c>
    </row>
    <row r="1384" spans="2:89">
      <c r="B1384" s="273"/>
      <c r="C1384" s="569">
        <f t="shared" si="177"/>
        <v>5</v>
      </c>
      <c r="D1384" s="615" t="str">
        <f t="shared" si="177"/>
        <v>飲食料品</v>
      </c>
      <c r="E1384" s="302">
        <f t="shared" si="180"/>
        <v>0</v>
      </c>
      <c r="F1384" s="303">
        <f t="shared" si="181"/>
        <v>0</v>
      </c>
      <c r="G1384" s="303">
        <f t="shared" si="181"/>
        <v>0</v>
      </c>
      <c r="H1384" s="303">
        <f t="shared" si="181"/>
        <v>0</v>
      </c>
      <c r="I1384" s="303">
        <f t="shared" si="181"/>
        <v>0</v>
      </c>
      <c r="J1384" s="303">
        <f t="shared" si="181"/>
        <v>0</v>
      </c>
      <c r="K1384" s="303">
        <f t="shared" si="181"/>
        <v>0</v>
      </c>
      <c r="L1384" s="303">
        <f t="shared" si="181"/>
        <v>0</v>
      </c>
      <c r="M1384" s="303">
        <f t="shared" si="181"/>
        <v>0</v>
      </c>
      <c r="N1384" s="303">
        <f t="shared" si="181"/>
        <v>0</v>
      </c>
      <c r="O1384" s="303">
        <f t="shared" si="181"/>
        <v>0</v>
      </c>
      <c r="P1384" s="303">
        <f t="shared" si="181"/>
        <v>0</v>
      </c>
      <c r="Q1384" s="303">
        <f t="shared" si="181"/>
        <v>0</v>
      </c>
      <c r="R1384" s="303">
        <f t="shared" si="181"/>
        <v>0</v>
      </c>
      <c r="S1384" s="303">
        <f t="shared" si="181"/>
        <v>0</v>
      </c>
      <c r="T1384" s="303">
        <f t="shared" si="181"/>
        <v>0</v>
      </c>
      <c r="U1384" s="303">
        <f t="shared" si="181"/>
        <v>0</v>
      </c>
      <c r="V1384" s="303">
        <f t="shared" si="181"/>
        <v>0</v>
      </c>
      <c r="W1384" s="303">
        <f t="shared" si="181"/>
        <v>0</v>
      </c>
      <c r="X1384" s="303">
        <f t="shared" si="181"/>
        <v>0</v>
      </c>
      <c r="Y1384" s="303">
        <f t="shared" si="181"/>
        <v>0</v>
      </c>
      <c r="Z1384" s="303">
        <f t="shared" si="181"/>
        <v>0</v>
      </c>
      <c r="AA1384" s="303">
        <f t="shared" si="181"/>
        <v>0</v>
      </c>
      <c r="AB1384" s="303">
        <f t="shared" si="181"/>
        <v>0</v>
      </c>
      <c r="AC1384" s="303">
        <f t="shared" si="181"/>
        <v>0</v>
      </c>
      <c r="AD1384" s="303">
        <f t="shared" si="181"/>
        <v>0</v>
      </c>
      <c r="AE1384" s="303">
        <f t="shared" si="181"/>
        <v>0</v>
      </c>
      <c r="AF1384" s="303">
        <f t="shared" si="181"/>
        <v>0</v>
      </c>
      <c r="AG1384" s="303">
        <f t="shared" si="181"/>
        <v>0</v>
      </c>
      <c r="AH1384" s="303">
        <f t="shared" si="181"/>
        <v>0</v>
      </c>
      <c r="AI1384" s="303">
        <f t="shared" si="181"/>
        <v>0</v>
      </c>
      <c r="AJ1384" s="303">
        <f t="shared" si="181"/>
        <v>0</v>
      </c>
      <c r="AK1384" s="303">
        <f t="shared" si="181"/>
        <v>0</v>
      </c>
      <c r="AL1384" s="303">
        <f t="shared" si="181"/>
        <v>0</v>
      </c>
      <c r="AM1384" s="303">
        <f t="shared" si="181"/>
        <v>0</v>
      </c>
      <c r="AN1384" s="303">
        <f t="shared" si="181"/>
        <v>0</v>
      </c>
      <c r="AO1384" s="303">
        <f t="shared" si="181"/>
        <v>0</v>
      </c>
      <c r="AP1384" s="303">
        <f t="shared" si="181"/>
        <v>0</v>
      </c>
      <c r="AQ1384" s="303">
        <f t="shared" si="181"/>
        <v>0</v>
      </c>
      <c r="AR1384" s="303">
        <f t="shared" si="181"/>
        <v>0</v>
      </c>
      <c r="AS1384" s="303">
        <f t="shared" si="181"/>
        <v>0</v>
      </c>
      <c r="AT1384" s="303">
        <f t="shared" si="181"/>
        <v>0</v>
      </c>
      <c r="AU1384" s="302">
        <f t="shared" si="181"/>
        <v>0</v>
      </c>
      <c r="AV1384" s="303">
        <f t="shared" si="181"/>
        <v>0</v>
      </c>
      <c r="AW1384" s="303">
        <f t="shared" si="181"/>
        <v>0</v>
      </c>
      <c r="AX1384" s="303">
        <f t="shared" si="181"/>
        <v>0</v>
      </c>
      <c r="AY1384" s="303">
        <f t="shared" si="181"/>
        <v>0</v>
      </c>
      <c r="AZ1384" s="303">
        <f t="shared" si="181"/>
        <v>0</v>
      </c>
      <c r="BA1384" s="303">
        <f t="shared" si="181"/>
        <v>0</v>
      </c>
      <c r="BB1384" s="303">
        <f t="shared" si="181"/>
        <v>0</v>
      </c>
      <c r="BC1384" s="303">
        <f t="shared" si="181"/>
        <v>0</v>
      </c>
      <c r="BD1384" s="303">
        <f t="shared" si="181"/>
        <v>0</v>
      </c>
      <c r="BE1384" s="303">
        <f t="shared" si="181"/>
        <v>0</v>
      </c>
      <c r="BF1384" s="303">
        <f t="shared" si="181"/>
        <v>0</v>
      </c>
      <c r="BG1384" s="303">
        <f t="shared" si="181"/>
        <v>0</v>
      </c>
      <c r="BH1384" s="303">
        <f t="shared" si="181"/>
        <v>0</v>
      </c>
      <c r="BI1384" s="303">
        <f t="shared" si="181"/>
        <v>0</v>
      </c>
      <c r="BJ1384" s="303">
        <f t="shared" si="181"/>
        <v>0</v>
      </c>
      <c r="BK1384" s="303">
        <f t="shared" si="181"/>
        <v>0</v>
      </c>
      <c r="BL1384" s="303">
        <f t="shared" si="181"/>
        <v>0</v>
      </c>
      <c r="BM1384" s="303">
        <f t="shared" si="181"/>
        <v>0</v>
      </c>
      <c r="BN1384" s="303">
        <f t="shared" si="181"/>
        <v>0</v>
      </c>
      <c r="BO1384" s="303">
        <f t="shared" si="181"/>
        <v>0</v>
      </c>
      <c r="BP1384" s="303">
        <f t="shared" si="181"/>
        <v>0</v>
      </c>
      <c r="BQ1384" s="303">
        <f t="shared" si="181"/>
        <v>0</v>
      </c>
      <c r="BR1384" s="303">
        <f t="shared" si="179"/>
        <v>0</v>
      </c>
      <c r="BS1384" s="303">
        <f t="shared" si="179"/>
        <v>0</v>
      </c>
      <c r="BT1384" s="303">
        <f t="shared" si="179"/>
        <v>0</v>
      </c>
      <c r="BU1384" s="303">
        <f t="shared" si="179"/>
        <v>0</v>
      </c>
      <c r="BV1384" s="303">
        <f t="shared" si="179"/>
        <v>0</v>
      </c>
      <c r="BW1384" s="303">
        <f t="shared" si="179"/>
        <v>0</v>
      </c>
      <c r="BX1384" s="303">
        <f t="shared" si="179"/>
        <v>0</v>
      </c>
      <c r="BY1384" s="303">
        <f t="shared" si="179"/>
        <v>0</v>
      </c>
      <c r="BZ1384" s="303">
        <f t="shared" si="179"/>
        <v>0</v>
      </c>
      <c r="CA1384" s="303">
        <f t="shared" si="179"/>
        <v>0</v>
      </c>
      <c r="CB1384" s="303">
        <f t="shared" si="179"/>
        <v>0</v>
      </c>
      <c r="CC1384" s="303">
        <f t="shared" si="179"/>
        <v>0</v>
      </c>
      <c r="CD1384" s="303">
        <f t="shared" si="179"/>
        <v>0</v>
      </c>
      <c r="CE1384" s="303">
        <f t="shared" si="179"/>
        <v>0</v>
      </c>
      <c r="CF1384" s="303">
        <f t="shared" si="179"/>
        <v>0</v>
      </c>
      <c r="CG1384" s="303">
        <f t="shared" si="179"/>
        <v>0</v>
      </c>
      <c r="CH1384" s="303">
        <f t="shared" si="179"/>
        <v>0</v>
      </c>
      <c r="CI1384" s="303">
        <f t="shared" si="179"/>
        <v>0</v>
      </c>
      <c r="CJ1384" s="304">
        <f t="shared" si="179"/>
        <v>0</v>
      </c>
      <c r="CK1384" s="268">
        <f t="shared" si="182"/>
        <v>0</v>
      </c>
    </row>
    <row r="1385" spans="2:89">
      <c r="B1385" s="273"/>
      <c r="C1385" s="569">
        <f t="shared" si="177"/>
        <v>6</v>
      </c>
      <c r="D1385" s="615" t="str">
        <f t="shared" si="177"/>
        <v>繊維製品</v>
      </c>
      <c r="E1385" s="302">
        <f t="shared" si="180"/>
        <v>0</v>
      </c>
      <c r="F1385" s="303">
        <f t="shared" si="181"/>
        <v>0</v>
      </c>
      <c r="G1385" s="303">
        <f t="shared" si="181"/>
        <v>0</v>
      </c>
      <c r="H1385" s="303">
        <f t="shared" si="181"/>
        <v>0</v>
      </c>
      <c r="I1385" s="303">
        <f t="shared" si="181"/>
        <v>0</v>
      </c>
      <c r="J1385" s="303">
        <f t="shared" si="181"/>
        <v>0</v>
      </c>
      <c r="K1385" s="303">
        <f t="shared" si="181"/>
        <v>0</v>
      </c>
      <c r="L1385" s="303">
        <f t="shared" si="181"/>
        <v>0</v>
      </c>
      <c r="M1385" s="303">
        <f t="shared" si="181"/>
        <v>0</v>
      </c>
      <c r="N1385" s="303">
        <f t="shared" si="181"/>
        <v>0</v>
      </c>
      <c r="O1385" s="303">
        <f t="shared" si="181"/>
        <v>0</v>
      </c>
      <c r="P1385" s="303">
        <f t="shared" si="181"/>
        <v>0</v>
      </c>
      <c r="Q1385" s="303">
        <f t="shared" si="181"/>
        <v>0</v>
      </c>
      <c r="R1385" s="303">
        <f t="shared" si="181"/>
        <v>0</v>
      </c>
      <c r="S1385" s="303">
        <f t="shared" si="181"/>
        <v>0</v>
      </c>
      <c r="T1385" s="303">
        <f t="shared" si="181"/>
        <v>0</v>
      </c>
      <c r="U1385" s="303">
        <f t="shared" si="181"/>
        <v>0</v>
      </c>
      <c r="V1385" s="303">
        <f t="shared" si="181"/>
        <v>0</v>
      </c>
      <c r="W1385" s="303">
        <f t="shared" si="181"/>
        <v>0</v>
      </c>
      <c r="X1385" s="303">
        <f t="shared" si="181"/>
        <v>0</v>
      </c>
      <c r="Y1385" s="303">
        <f t="shared" si="181"/>
        <v>0</v>
      </c>
      <c r="Z1385" s="303">
        <f t="shared" si="181"/>
        <v>0</v>
      </c>
      <c r="AA1385" s="303">
        <f t="shared" si="181"/>
        <v>0</v>
      </c>
      <c r="AB1385" s="303">
        <f t="shared" si="181"/>
        <v>0</v>
      </c>
      <c r="AC1385" s="303">
        <f t="shared" si="181"/>
        <v>0</v>
      </c>
      <c r="AD1385" s="303">
        <f t="shared" si="181"/>
        <v>0</v>
      </c>
      <c r="AE1385" s="303">
        <f t="shared" si="181"/>
        <v>0</v>
      </c>
      <c r="AF1385" s="303">
        <f t="shared" si="181"/>
        <v>0</v>
      </c>
      <c r="AG1385" s="303">
        <f t="shared" si="181"/>
        <v>0</v>
      </c>
      <c r="AH1385" s="303">
        <f t="shared" si="181"/>
        <v>0</v>
      </c>
      <c r="AI1385" s="303">
        <f t="shared" si="181"/>
        <v>0</v>
      </c>
      <c r="AJ1385" s="303">
        <f t="shared" si="181"/>
        <v>0</v>
      </c>
      <c r="AK1385" s="303">
        <f t="shared" si="181"/>
        <v>0</v>
      </c>
      <c r="AL1385" s="303">
        <f t="shared" si="181"/>
        <v>0</v>
      </c>
      <c r="AM1385" s="303">
        <f t="shared" si="181"/>
        <v>0</v>
      </c>
      <c r="AN1385" s="303">
        <f t="shared" si="181"/>
        <v>0</v>
      </c>
      <c r="AO1385" s="303">
        <f t="shared" si="181"/>
        <v>0</v>
      </c>
      <c r="AP1385" s="303">
        <f t="shared" si="181"/>
        <v>0</v>
      </c>
      <c r="AQ1385" s="303">
        <f t="shared" si="181"/>
        <v>0</v>
      </c>
      <c r="AR1385" s="303">
        <f t="shared" si="181"/>
        <v>0</v>
      </c>
      <c r="AS1385" s="303">
        <f t="shared" si="181"/>
        <v>0</v>
      </c>
      <c r="AT1385" s="303">
        <f t="shared" si="181"/>
        <v>0</v>
      </c>
      <c r="AU1385" s="302">
        <f t="shared" si="181"/>
        <v>0</v>
      </c>
      <c r="AV1385" s="303">
        <f t="shared" si="181"/>
        <v>0</v>
      </c>
      <c r="AW1385" s="303">
        <f t="shared" si="181"/>
        <v>0</v>
      </c>
      <c r="AX1385" s="303">
        <f t="shared" si="181"/>
        <v>0</v>
      </c>
      <c r="AY1385" s="303">
        <f t="shared" si="181"/>
        <v>0</v>
      </c>
      <c r="AZ1385" s="303">
        <f t="shared" si="181"/>
        <v>0</v>
      </c>
      <c r="BA1385" s="303">
        <f t="shared" si="181"/>
        <v>0</v>
      </c>
      <c r="BB1385" s="303">
        <f t="shared" si="181"/>
        <v>0</v>
      </c>
      <c r="BC1385" s="303">
        <f t="shared" si="181"/>
        <v>0</v>
      </c>
      <c r="BD1385" s="303">
        <f t="shared" si="181"/>
        <v>0</v>
      </c>
      <c r="BE1385" s="303">
        <f t="shared" si="181"/>
        <v>0</v>
      </c>
      <c r="BF1385" s="303">
        <f t="shared" si="181"/>
        <v>0</v>
      </c>
      <c r="BG1385" s="303">
        <f t="shared" si="181"/>
        <v>0</v>
      </c>
      <c r="BH1385" s="303">
        <f t="shared" si="181"/>
        <v>0</v>
      </c>
      <c r="BI1385" s="303">
        <f t="shared" si="181"/>
        <v>0</v>
      </c>
      <c r="BJ1385" s="303">
        <f t="shared" si="181"/>
        <v>0</v>
      </c>
      <c r="BK1385" s="303">
        <f t="shared" si="181"/>
        <v>0</v>
      </c>
      <c r="BL1385" s="303">
        <f t="shared" si="181"/>
        <v>0</v>
      </c>
      <c r="BM1385" s="303">
        <f t="shared" si="181"/>
        <v>0</v>
      </c>
      <c r="BN1385" s="303">
        <f t="shared" si="181"/>
        <v>0</v>
      </c>
      <c r="BO1385" s="303">
        <f t="shared" si="181"/>
        <v>0</v>
      </c>
      <c r="BP1385" s="303">
        <f t="shared" si="181"/>
        <v>0</v>
      </c>
      <c r="BQ1385" s="303">
        <f t="shared" ref="BQ1385:CJ1388" si="183">BQ$1376*BQ1294</f>
        <v>0</v>
      </c>
      <c r="BR1385" s="303">
        <f t="shared" si="183"/>
        <v>0</v>
      </c>
      <c r="BS1385" s="303">
        <f t="shared" si="183"/>
        <v>0</v>
      </c>
      <c r="BT1385" s="303">
        <f t="shared" si="183"/>
        <v>0</v>
      </c>
      <c r="BU1385" s="303">
        <f t="shared" si="183"/>
        <v>0</v>
      </c>
      <c r="BV1385" s="303">
        <f t="shared" si="183"/>
        <v>0</v>
      </c>
      <c r="BW1385" s="303">
        <f t="shared" si="183"/>
        <v>0</v>
      </c>
      <c r="BX1385" s="303">
        <f t="shared" si="183"/>
        <v>0</v>
      </c>
      <c r="BY1385" s="303">
        <f t="shared" si="183"/>
        <v>0</v>
      </c>
      <c r="BZ1385" s="303">
        <f t="shared" si="183"/>
        <v>0</v>
      </c>
      <c r="CA1385" s="303">
        <f t="shared" si="183"/>
        <v>0</v>
      </c>
      <c r="CB1385" s="303">
        <f t="shared" si="183"/>
        <v>0</v>
      </c>
      <c r="CC1385" s="303">
        <f t="shared" si="183"/>
        <v>0</v>
      </c>
      <c r="CD1385" s="303">
        <f t="shared" si="183"/>
        <v>0</v>
      </c>
      <c r="CE1385" s="303">
        <f t="shared" si="183"/>
        <v>0</v>
      </c>
      <c r="CF1385" s="303">
        <f t="shared" si="183"/>
        <v>0</v>
      </c>
      <c r="CG1385" s="303">
        <f t="shared" si="183"/>
        <v>0</v>
      </c>
      <c r="CH1385" s="303">
        <f t="shared" si="183"/>
        <v>0</v>
      </c>
      <c r="CI1385" s="303">
        <f t="shared" si="183"/>
        <v>0</v>
      </c>
      <c r="CJ1385" s="304">
        <f t="shared" si="183"/>
        <v>0</v>
      </c>
      <c r="CK1385" s="268">
        <f t="shared" si="182"/>
        <v>0</v>
      </c>
    </row>
    <row r="1386" spans="2:89">
      <c r="B1386" s="273"/>
      <c r="C1386" s="569">
        <f t="shared" si="177"/>
        <v>7</v>
      </c>
      <c r="D1386" s="615" t="str">
        <f t="shared" si="177"/>
        <v>パルプ・紙・木製品</v>
      </c>
      <c r="E1386" s="302">
        <f t="shared" si="180"/>
        <v>0</v>
      </c>
      <c r="F1386" s="303">
        <f t="shared" ref="F1386:BQ1389" si="184">F$1376*F1295</f>
        <v>0</v>
      </c>
      <c r="G1386" s="303">
        <f t="shared" si="184"/>
        <v>0</v>
      </c>
      <c r="H1386" s="303">
        <f t="shared" si="184"/>
        <v>0</v>
      </c>
      <c r="I1386" s="303">
        <f t="shared" si="184"/>
        <v>0</v>
      </c>
      <c r="J1386" s="303">
        <f t="shared" si="184"/>
        <v>0</v>
      </c>
      <c r="K1386" s="303">
        <f t="shared" si="184"/>
        <v>0</v>
      </c>
      <c r="L1386" s="303">
        <f t="shared" si="184"/>
        <v>0</v>
      </c>
      <c r="M1386" s="303">
        <f t="shared" si="184"/>
        <v>0</v>
      </c>
      <c r="N1386" s="303">
        <f t="shared" si="184"/>
        <v>0</v>
      </c>
      <c r="O1386" s="303">
        <f t="shared" si="184"/>
        <v>0</v>
      </c>
      <c r="P1386" s="303">
        <f t="shared" si="184"/>
        <v>0</v>
      </c>
      <c r="Q1386" s="303">
        <f t="shared" si="184"/>
        <v>0</v>
      </c>
      <c r="R1386" s="303">
        <f t="shared" si="184"/>
        <v>0</v>
      </c>
      <c r="S1386" s="303">
        <f t="shared" si="184"/>
        <v>0</v>
      </c>
      <c r="T1386" s="303">
        <f t="shared" si="184"/>
        <v>0</v>
      </c>
      <c r="U1386" s="303">
        <f t="shared" si="184"/>
        <v>0</v>
      </c>
      <c r="V1386" s="303">
        <f t="shared" si="184"/>
        <v>0</v>
      </c>
      <c r="W1386" s="303">
        <f t="shared" si="184"/>
        <v>0</v>
      </c>
      <c r="X1386" s="303">
        <f t="shared" si="184"/>
        <v>0</v>
      </c>
      <c r="Y1386" s="303">
        <f t="shared" si="184"/>
        <v>0</v>
      </c>
      <c r="Z1386" s="303">
        <f t="shared" si="184"/>
        <v>0</v>
      </c>
      <c r="AA1386" s="303">
        <f t="shared" si="184"/>
        <v>0</v>
      </c>
      <c r="AB1386" s="303">
        <f t="shared" si="184"/>
        <v>0</v>
      </c>
      <c r="AC1386" s="303">
        <f t="shared" si="184"/>
        <v>0</v>
      </c>
      <c r="AD1386" s="303">
        <f t="shared" si="184"/>
        <v>0</v>
      </c>
      <c r="AE1386" s="303">
        <f t="shared" si="184"/>
        <v>0</v>
      </c>
      <c r="AF1386" s="303">
        <f t="shared" si="184"/>
        <v>0</v>
      </c>
      <c r="AG1386" s="303">
        <f t="shared" si="184"/>
        <v>0</v>
      </c>
      <c r="AH1386" s="303">
        <f t="shared" si="184"/>
        <v>0</v>
      </c>
      <c r="AI1386" s="303">
        <f t="shared" si="184"/>
        <v>0</v>
      </c>
      <c r="AJ1386" s="303">
        <f t="shared" si="184"/>
        <v>0</v>
      </c>
      <c r="AK1386" s="303">
        <f t="shared" si="184"/>
        <v>0</v>
      </c>
      <c r="AL1386" s="303">
        <f t="shared" si="184"/>
        <v>0</v>
      </c>
      <c r="AM1386" s="303">
        <f t="shared" si="184"/>
        <v>0</v>
      </c>
      <c r="AN1386" s="303">
        <f t="shared" si="184"/>
        <v>0</v>
      </c>
      <c r="AO1386" s="303">
        <f t="shared" si="184"/>
        <v>0</v>
      </c>
      <c r="AP1386" s="303">
        <f t="shared" si="184"/>
        <v>0</v>
      </c>
      <c r="AQ1386" s="303">
        <f t="shared" si="184"/>
        <v>0</v>
      </c>
      <c r="AR1386" s="303">
        <f t="shared" si="184"/>
        <v>0</v>
      </c>
      <c r="AS1386" s="303">
        <f t="shared" si="184"/>
        <v>0</v>
      </c>
      <c r="AT1386" s="303">
        <f t="shared" si="184"/>
        <v>0</v>
      </c>
      <c r="AU1386" s="302">
        <f t="shared" si="184"/>
        <v>0</v>
      </c>
      <c r="AV1386" s="303">
        <f t="shared" si="184"/>
        <v>0</v>
      </c>
      <c r="AW1386" s="303">
        <f t="shared" si="184"/>
        <v>0</v>
      </c>
      <c r="AX1386" s="303">
        <f t="shared" si="184"/>
        <v>0</v>
      </c>
      <c r="AY1386" s="303">
        <f t="shared" si="184"/>
        <v>0</v>
      </c>
      <c r="AZ1386" s="303">
        <f t="shared" si="184"/>
        <v>0</v>
      </c>
      <c r="BA1386" s="303">
        <f t="shared" si="184"/>
        <v>0</v>
      </c>
      <c r="BB1386" s="303">
        <f t="shared" si="184"/>
        <v>0</v>
      </c>
      <c r="BC1386" s="303">
        <f t="shared" si="184"/>
        <v>0</v>
      </c>
      <c r="BD1386" s="303">
        <f t="shared" si="184"/>
        <v>0</v>
      </c>
      <c r="BE1386" s="303">
        <f t="shared" si="184"/>
        <v>0</v>
      </c>
      <c r="BF1386" s="303">
        <f t="shared" si="184"/>
        <v>0</v>
      </c>
      <c r="BG1386" s="303">
        <f t="shared" si="184"/>
        <v>0</v>
      </c>
      <c r="BH1386" s="303">
        <f t="shared" si="184"/>
        <v>0</v>
      </c>
      <c r="BI1386" s="303">
        <f t="shared" si="184"/>
        <v>0</v>
      </c>
      <c r="BJ1386" s="303">
        <f t="shared" si="184"/>
        <v>0</v>
      </c>
      <c r="BK1386" s="303">
        <f t="shared" si="184"/>
        <v>0</v>
      </c>
      <c r="BL1386" s="303">
        <f t="shared" si="184"/>
        <v>0</v>
      </c>
      <c r="BM1386" s="303">
        <f t="shared" si="184"/>
        <v>0</v>
      </c>
      <c r="BN1386" s="303">
        <f t="shared" si="184"/>
        <v>0</v>
      </c>
      <c r="BO1386" s="303">
        <f t="shared" si="184"/>
        <v>0</v>
      </c>
      <c r="BP1386" s="303">
        <f t="shared" si="184"/>
        <v>0</v>
      </c>
      <c r="BQ1386" s="303">
        <f t="shared" si="184"/>
        <v>0</v>
      </c>
      <c r="BR1386" s="303">
        <f t="shared" si="183"/>
        <v>0</v>
      </c>
      <c r="BS1386" s="303">
        <f t="shared" si="183"/>
        <v>0</v>
      </c>
      <c r="BT1386" s="303">
        <f t="shared" si="183"/>
        <v>0</v>
      </c>
      <c r="BU1386" s="303">
        <f t="shared" si="183"/>
        <v>0</v>
      </c>
      <c r="BV1386" s="303">
        <f t="shared" si="183"/>
        <v>0</v>
      </c>
      <c r="BW1386" s="303">
        <f t="shared" si="183"/>
        <v>0</v>
      </c>
      <c r="BX1386" s="303">
        <f t="shared" si="183"/>
        <v>0</v>
      </c>
      <c r="BY1386" s="303">
        <f t="shared" si="183"/>
        <v>0</v>
      </c>
      <c r="BZ1386" s="303">
        <f t="shared" si="183"/>
        <v>0</v>
      </c>
      <c r="CA1386" s="303">
        <f t="shared" si="183"/>
        <v>0</v>
      </c>
      <c r="CB1386" s="303">
        <f t="shared" si="183"/>
        <v>0</v>
      </c>
      <c r="CC1386" s="303">
        <f t="shared" si="183"/>
        <v>0</v>
      </c>
      <c r="CD1386" s="303">
        <f t="shared" si="183"/>
        <v>0</v>
      </c>
      <c r="CE1386" s="303">
        <f t="shared" si="183"/>
        <v>0</v>
      </c>
      <c r="CF1386" s="303">
        <f t="shared" si="183"/>
        <v>0</v>
      </c>
      <c r="CG1386" s="303">
        <f t="shared" si="183"/>
        <v>0</v>
      </c>
      <c r="CH1386" s="303">
        <f t="shared" si="183"/>
        <v>0</v>
      </c>
      <c r="CI1386" s="303">
        <f t="shared" si="183"/>
        <v>0</v>
      </c>
      <c r="CJ1386" s="304">
        <f t="shared" si="183"/>
        <v>0</v>
      </c>
      <c r="CK1386" s="268">
        <f t="shared" si="182"/>
        <v>0</v>
      </c>
    </row>
    <row r="1387" spans="2:89">
      <c r="B1387" s="273"/>
      <c r="C1387" s="569">
        <f t="shared" si="177"/>
        <v>8</v>
      </c>
      <c r="D1387" s="615" t="str">
        <f t="shared" si="177"/>
        <v>化学製品</v>
      </c>
      <c r="E1387" s="302">
        <f t="shared" si="180"/>
        <v>0</v>
      </c>
      <c r="F1387" s="303">
        <f t="shared" si="184"/>
        <v>0</v>
      </c>
      <c r="G1387" s="303">
        <f t="shared" si="184"/>
        <v>0</v>
      </c>
      <c r="H1387" s="303">
        <f t="shared" si="184"/>
        <v>0</v>
      </c>
      <c r="I1387" s="303">
        <f t="shared" si="184"/>
        <v>0</v>
      </c>
      <c r="J1387" s="303">
        <f t="shared" si="184"/>
        <v>0</v>
      </c>
      <c r="K1387" s="303">
        <f t="shared" si="184"/>
        <v>0</v>
      </c>
      <c r="L1387" s="303">
        <f t="shared" si="184"/>
        <v>0</v>
      </c>
      <c r="M1387" s="303">
        <f t="shared" si="184"/>
        <v>0</v>
      </c>
      <c r="N1387" s="303">
        <f t="shared" si="184"/>
        <v>0</v>
      </c>
      <c r="O1387" s="303">
        <f t="shared" si="184"/>
        <v>0</v>
      </c>
      <c r="P1387" s="303">
        <f t="shared" si="184"/>
        <v>0</v>
      </c>
      <c r="Q1387" s="303">
        <f t="shared" si="184"/>
        <v>0</v>
      </c>
      <c r="R1387" s="303">
        <f t="shared" si="184"/>
        <v>0</v>
      </c>
      <c r="S1387" s="303">
        <f t="shared" si="184"/>
        <v>0</v>
      </c>
      <c r="T1387" s="303">
        <f t="shared" si="184"/>
        <v>0</v>
      </c>
      <c r="U1387" s="303">
        <f t="shared" si="184"/>
        <v>0</v>
      </c>
      <c r="V1387" s="303">
        <f t="shared" si="184"/>
        <v>0</v>
      </c>
      <c r="W1387" s="303">
        <f t="shared" si="184"/>
        <v>0</v>
      </c>
      <c r="X1387" s="303">
        <f t="shared" si="184"/>
        <v>0</v>
      </c>
      <c r="Y1387" s="303">
        <f t="shared" si="184"/>
        <v>0</v>
      </c>
      <c r="Z1387" s="303">
        <f t="shared" si="184"/>
        <v>0</v>
      </c>
      <c r="AA1387" s="303">
        <f t="shared" si="184"/>
        <v>0</v>
      </c>
      <c r="AB1387" s="303">
        <f t="shared" si="184"/>
        <v>0</v>
      </c>
      <c r="AC1387" s="303">
        <f t="shared" si="184"/>
        <v>0</v>
      </c>
      <c r="AD1387" s="303">
        <f t="shared" si="184"/>
        <v>0</v>
      </c>
      <c r="AE1387" s="303">
        <f t="shared" si="184"/>
        <v>0</v>
      </c>
      <c r="AF1387" s="303">
        <f t="shared" si="184"/>
        <v>0</v>
      </c>
      <c r="AG1387" s="303">
        <f t="shared" si="184"/>
        <v>0</v>
      </c>
      <c r="AH1387" s="303">
        <f t="shared" si="184"/>
        <v>0</v>
      </c>
      <c r="AI1387" s="303">
        <f t="shared" si="184"/>
        <v>0</v>
      </c>
      <c r="AJ1387" s="303">
        <f t="shared" si="184"/>
        <v>0</v>
      </c>
      <c r="AK1387" s="303">
        <f t="shared" si="184"/>
        <v>0</v>
      </c>
      <c r="AL1387" s="303">
        <f t="shared" si="184"/>
        <v>0</v>
      </c>
      <c r="AM1387" s="303">
        <f t="shared" si="184"/>
        <v>0</v>
      </c>
      <c r="AN1387" s="303">
        <f t="shared" si="184"/>
        <v>0</v>
      </c>
      <c r="AO1387" s="303">
        <f t="shared" si="184"/>
        <v>0</v>
      </c>
      <c r="AP1387" s="303">
        <f t="shared" si="184"/>
        <v>0</v>
      </c>
      <c r="AQ1387" s="303">
        <f t="shared" si="184"/>
        <v>0</v>
      </c>
      <c r="AR1387" s="303">
        <f t="shared" si="184"/>
        <v>0</v>
      </c>
      <c r="AS1387" s="303">
        <f t="shared" si="184"/>
        <v>0</v>
      </c>
      <c r="AT1387" s="303">
        <f t="shared" si="184"/>
        <v>0</v>
      </c>
      <c r="AU1387" s="302">
        <f t="shared" si="184"/>
        <v>0</v>
      </c>
      <c r="AV1387" s="303">
        <f t="shared" si="184"/>
        <v>0</v>
      </c>
      <c r="AW1387" s="303">
        <f t="shared" si="184"/>
        <v>0</v>
      </c>
      <c r="AX1387" s="303">
        <f t="shared" si="184"/>
        <v>0</v>
      </c>
      <c r="AY1387" s="303">
        <f t="shared" si="184"/>
        <v>0</v>
      </c>
      <c r="AZ1387" s="303">
        <f t="shared" si="184"/>
        <v>0</v>
      </c>
      <c r="BA1387" s="303">
        <f t="shared" si="184"/>
        <v>0</v>
      </c>
      <c r="BB1387" s="303">
        <f t="shared" si="184"/>
        <v>0</v>
      </c>
      <c r="BC1387" s="303">
        <f t="shared" si="184"/>
        <v>0</v>
      </c>
      <c r="BD1387" s="303">
        <f t="shared" si="184"/>
        <v>0</v>
      </c>
      <c r="BE1387" s="303">
        <f t="shared" si="184"/>
        <v>0</v>
      </c>
      <c r="BF1387" s="303">
        <f t="shared" si="184"/>
        <v>0</v>
      </c>
      <c r="BG1387" s="303">
        <f t="shared" si="184"/>
        <v>0</v>
      </c>
      <c r="BH1387" s="303">
        <f t="shared" si="184"/>
        <v>0</v>
      </c>
      <c r="BI1387" s="303">
        <f t="shared" si="184"/>
        <v>0</v>
      </c>
      <c r="BJ1387" s="303">
        <f t="shared" si="184"/>
        <v>0</v>
      </c>
      <c r="BK1387" s="303">
        <f t="shared" si="184"/>
        <v>0</v>
      </c>
      <c r="BL1387" s="303">
        <f t="shared" si="184"/>
        <v>0</v>
      </c>
      <c r="BM1387" s="303">
        <f t="shared" si="184"/>
        <v>0</v>
      </c>
      <c r="BN1387" s="303">
        <f t="shared" si="184"/>
        <v>0</v>
      </c>
      <c r="BO1387" s="303">
        <f t="shared" si="184"/>
        <v>0</v>
      </c>
      <c r="BP1387" s="303">
        <f t="shared" si="184"/>
        <v>0</v>
      </c>
      <c r="BQ1387" s="303">
        <f t="shared" si="184"/>
        <v>0</v>
      </c>
      <c r="BR1387" s="303">
        <f t="shared" si="183"/>
        <v>0</v>
      </c>
      <c r="BS1387" s="303">
        <f t="shared" si="183"/>
        <v>0</v>
      </c>
      <c r="BT1387" s="303">
        <f t="shared" si="183"/>
        <v>0</v>
      </c>
      <c r="BU1387" s="303">
        <f t="shared" si="183"/>
        <v>0</v>
      </c>
      <c r="BV1387" s="303">
        <f t="shared" si="183"/>
        <v>0</v>
      </c>
      <c r="BW1387" s="303">
        <f t="shared" si="183"/>
        <v>0</v>
      </c>
      <c r="BX1387" s="303">
        <f t="shared" si="183"/>
        <v>0</v>
      </c>
      <c r="BY1387" s="303">
        <f t="shared" si="183"/>
        <v>0</v>
      </c>
      <c r="BZ1387" s="303">
        <f t="shared" si="183"/>
        <v>0</v>
      </c>
      <c r="CA1387" s="303">
        <f t="shared" si="183"/>
        <v>0</v>
      </c>
      <c r="CB1387" s="303">
        <f t="shared" si="183"/>
        <v>0</v>
      </c>
      <c r="CC1387" s="303">
        <f t="shared" si="183"/>
        <v>0</v>
      </c>
      <c r="CD1387" s="303">
        <f t="shared" si="183"/>
        <v>0</v>
      </c>
      <c r="CE1387" s="303">
        <f t="shared" si="183"/>
        <v>0</v>
      </c>
      <c r="CF1387" s="303">
        <f t="shared" si="183"/>
        <v>0</v>
      </c>
      <c r="CG1387" s="303">
        <f t="shared" si="183"/>
        <v>0</v>
      </c>
      <c r="CH1387" s="303">
        <f t="shared" si="183"/>
        <v>0</v>
      </c>
      <c r="CI1387" s="303">
        <f t="shared" si="183"/>
        <v>0</v>
      </c>
      <c r="CJ1387" s="304">
        <f t="shared" si="183"/>
        <v>0</v>
      </c>
      <c r="CK1387" s="268">
        <f t="shared" si="182"/>
        <v>0</v>
      </c>
    </row>
    <row r="1388" spans="2:89">
      <c r="B1388" s="273"/>
      <c r="C1388" s="569">
        <f t="shared" si="177"/>
        <v>9</v>
      </c>
      <c r="D1388" s="615" t="str">
        <f t="shared" si="177"/>
        <v>石油・石炭製品</v>
      </c>
      <c r="E1388" s="302">
        <f t="shared" si="180"/>
        <v>0</v>
      </c>
      <c r="F1388" s="303">
        <f t="shared" si="184"/>
        <v>0</v>
      </c>
      <c r="G1388" s="303">
        <f t="shared" si="184"/>
        <v>0</v>
      </c>
      <c r="H1388" s="303">
        <f t="shared" si="184"/>
        <v>0</v>
      </c>
      <c r="I1388" s="303">
        <f t="shared" si="184"/>
        <v>0</v>
      </c>
      <c r="J1388" s="303">
        <f t="shared" si="184"/>
        <v>0</v>
      </c>
      <c r="K1388" s="303">
        <f t="shared" si="184"/>
        <v>0</v>
      </c>
      <c r="L1388" s="303">
        <f t="shared" si="184"/>
        <v>0</v>
      </c>
      <c r="M1388" s="303">
        <f t="shared" si="184"/>
        <v>0</v>
      </c>
      <c r="N1388" s="303">
        <f t="shared" si="184"/>
        <v>0</v>
      </c>
      <c r="O1388" s="303">
        <f t="shared" si="184"/>
        <v>0</v>
      </c>
      <c r="P1388" s="303">
        <f t="shared" si="184"/>
        <v>0</v>
      </c>
      <c r="Q1388" s="303">
        <f t="shared" si="184"/>
        <v>0</v>
      </c>
      <c r="R1388" s="303">
        <f t="shared" si="184"/>
        <v>0</v>
      </c>
      <c r="S1388" s="303">
        <f t="shared" si="184"/>
        <v>0</v>
      </c>
      <c r="T1388" s="303">
        <f t="shared" si="184"/>
        <v>0</v>
      </c>
      <c r="U1388" s="303">
        <f t="shared" si="184"/>
        <v>0</v>
      </c>
      <c r="V1388" s="303">
        <f t="shared" si="184"/>
        <v>0</v>
      </c>
      <c r="W1388" s="303">
        <f t="shared" si="184"/>
        <v>0</v>
      </c>
      <c r="X1388" s="303">
        <f t="shared" si="184"/>
        <v>0</v>
      </c>
      <c r="Y1388" s="303">
        <f t="shared" si="184"/>
        <v>0</v>
      </c>
      <c r="Z1388" s="303">
        <f t="shared" si="184"/>
        <v>0</v>
      </c>
      <c r="AA1388" s="303">
        <f t="shared" si="184"/>
        <v>0</v>
      </c>
      <c r="AB1388" s="303">
        <f t="shared" si="184"/>
        <v>0</v>
      </c>
      <c r="AC1388" s="303">
        <f t="shared" si="184"/>
        <v>0</v>
      </c>
      <c r="AD1388" s="303">
        <f t="shared" si="184"/>
        <v>0</v>
      </c>
      <c r="AE1388" s="303">
        <f t="shared" si="184"/>
        <v>0</v>
      </c>
      <c r="AF1388" s="303">
        <f t="shared" si="184"/>
        <v>0</v>
      </c>
      <c r="AG1388" s="303">
        <f t="shared" si="184"/>
        <v>0</v>
      </c>
      <c r="AH1388" s="303">
        <f t="shared" si="184"/>
        <v>0</v>
      </c>
      <c r="AI1388" s="303">
        <f t="shared" si="184"/>
        <v>0</v>
      </c>
      <c r="AJ1388" s="303">
        <f t="shared" si="184"/>
        <v>0</v>
      </c>
      <c r="AK1388" s="303">
        <f t="shared" si="184"/>
        <v>0</v>
      </c>
      <c r="AL1388" s="303">
        <f t="shared" si="184"/>
        <v>0</v>
      </c>
      <c r="AM1388" s="303">
        <f t="shared" si="184"/>
        <v>0</v>
      </c>
      <c r="AN1388" s="303">
        <f t="shared" si="184"/>
        <v>0</v>
      </c>
      <c r="AO1388" s="303">
        <f t="shared" si="184"/>
        <v>0</v>
      </c>
      <c r="AP1388" s="303">
        <f t="shared" si="184"/>
        <v>0</v>
      </c>
      <c r="AQ1388" s="303">
        <f t="shared" si="184"/>
        <v>0</v>
      </c>
      <c r="AR1388" s="303">
        <f t="shared" si="184"/>
        <v>0</v>
      </c>
      <c r="AS1388" s="303">
        <f t="shared" si="184"/>
        <v>0</v>
      </c>
      <c r="AT1388" s="303">
        <f t="shared" si="184"/>
        <v>0</v>
      </c>
      <c r="AU1388" s="302">
        <f t="shared" si="184"/>
        <v>0</v>
      </c>
      <c r="AV1388" s="303">
        <f t="shared" si="184"/>
        <v>0</v>
      </c>
      <c r="AW1388" s="303">
        <f t="shared" si="184"/>
        <v>0</v>
      </c>
      <c r="AX1388" s="303">
        <f t="shared" si="184"/>
        <v>0</v>
      </c>
      <c r="AY1388" s="303">
        <f t="shared" si="184"/>
        <v>0</v>
      </c>
      <c r="AZ1388" s="303">
        <f t="shared" si="184"/>
        <v>0</v>
      </c>
      <c r="BA1388" s="303">
        <f t="shared" si="184"/>
        <v>0</v>
      </c>
      <c r="BB1388" s="303">
        <f t="shared" si="184"/>
        <v>0</v>
      </c>
      <c r="BC1388" s="303">
        <f t="shared" si="184"/>
        <v>0</v>
      </c>
      <c r="BD1388" s="303">
        <f t="shared" si="184"/>
        <v>0</v>
      </c>
      <c r="BE1388" s="303">
        <f t="shared" si="184"/>
        <v>0</v>
      </c>
      <c r="BF1388" s="303">
        <f t="shared" si="184"/>
        <v>0</v>
      </c>
      <c r="BG1388" s="303">
        <f t="shared" si="184"/>
        <v>0</v>
      </c>
      <c r="BH1388" s="303">
        <f t="shared" si="184"/>
        <v>0</v>
      </c>
      <c r="BI1388" s="303">
        <f t="shared" si="184"/>
        <v>0</v>
      </c>
      <c r="BJ1388" s="303">
        <f t="shared" si="184"/>
        <v>0</v>
      </c>
      <c r="BK1388" s="303">
        <f t="shared" si="184"/>
        <v>0</v>
      </c>
      <c r="BL1388" s="303">
        <f t="shared" si="184"/>
        <v>0</v>
      </c>
      <c r="BM1388" s="303">
        <f t="shared" si="184"/>
        <v>0</v>
      </c>
      <c r="BN1388" s="303">
        <f t="shared" si="184"/>
        <v>0</v>
      </c>
      <c r="BO1388" s="303">
        <f t="shared" si="184"/>
        <v>0</v>
      </c>
      <c r="BP1388" s="303">
        <f t="shared" si="184"/>
        <v>0</v>
      </c>
      <c r="BQ1388" s="303">
        <f t="shared" si="184"/>
        <v>0</v>
      </c>
      <c r="BR1388" s="303">
        <f t="shared" si="183"/>
        <v>0</v>
      </c>
      <c r="BS1388" s="303">
        <f t="shared" si="183"/>
        <v>0</v>
      </c>
      <c r="BT1388" s="303">
        <f t="shared" si="183"/>
        <v>0</v>
      </c>
      <c r="BU1388" s="303">
        <f t="shared" si="183"/>
        <v>0</v>
      </c>
      <c r="BV1388" s="303">
        <f t="shared" si="183"/>
        <v>0</v>
      </c>
      <c r="BW1388" s="303">
        <f t="shared" si="183"/>
        <v>0</v>
      </c>
      <c r="BX1388" s="303">
        <f t="shared" si="183"/>
        <v>0</v>
      </c>
      <c r="BY1388" s="303">
        <f t="shared" si="183"/>
        <v>0</v>
      </c>
      <c r="BZ1388" s="303">
        <f t="shared" si="183"/>
        <v>0</v>
      </c>
      <c r="CA1388" s="303">
        <f t="shared" si="183"/>
        <v>0</v>
      </c>
      <c r="CB1388" s="303">
        <f t="shared" si="183"/>
        <v>0</v>
      </c>
      <c r="CC1388" s="303">
        <f t="shared" si="183"/>
        <v>0</v>
      </c>
      <c r="CD1388" s="303">
        <f t="shared" si="183"/>
        <v>0</v>
      </c>
      <c r="CE1388" s="303">
        <f t="shared" si="183"/>
        <v>0</v>
      </c>
      <c r="CF1388" s="303">
        <f t="shared" si="183"/>
        <v>0</v>
      </c>
      <c r="CG1388" s="303">
        <f t="shared" si="183"/>
        <v>0</v>
      </c>
      <c r="CH1388" s="303">
        <f t="shared" si="183"/>
        <v>0</v>
      </c>
      <c r="CI1388" s="303">
        <f t="shared" si="183"/>
        <v>0</v>
      </c>
      <c r="CJ1388" s="304">
        <f t="shared" si="183"/>
        <v>0</v>
      </c>
      <c r="CK1388" s="268">
        <f t="shared" si="182"/>
        <v>0</v>
      </c>
    </row>
    <row r="1389" spans="2:89">
      <c r="B1389" s="273"/>
      <c r="C1389" s="569">
        <f t="shared" si="177"/>
        <v>10</v>
      </c>
      <c r="D1389" s="615" t="str">
        <f t="shared" si="177"/>
        <v>プラスチック・ゴム製品</v>
      </c>
      <c r="E1389" s="302">
        <f t="shared" si="180"/>
        <v>0</v>
      </c>
      <c r="F1389" s="303">
        <f t="shared" si="184"/>
        <v>0</v>
      </c>
      <c r="G1389" s="303">
        <f t="shared" si="184"/>
        <v>0</v>
      </c>
      <c r="H1389" s="303">
        <f t="shared" si="184"/>
        <v>0</v>
      </c>
      <c r="I1389" s="303">
        <f t="shared" si="184"/>
        <v>0</v>
      </c>
      <c r="J1389" s="303">
        <f t="shared" si="184"/>
        <v>0</v>
      </c>
      <c r="K1389" s="303">
        <f t="shared" si="184"/>
        <v>0</v>
      </c>
      <c r="L1389" s="303">
        <f t="shared" si="184"/>
        <v>0</v>
      </c>
      <c r="M1389" s="303">
        <f t="shared" si="184"/>
        <v>0</v>
      </c>
      <c r="N1389" s="303">
        <f t="shared" si="184"/>
        <v>0</v>
      </c>
      <c r="O1389" s="303">
        <f t="shared" si="184"/>
        <v>0</v>
      </c>
      <c r="P1389" s="303">
        <f t="shared" si="184"/>
        <v>0</v>
      </c>
      <c r="Q1389" s="303">
        <f t="shared" si="184"/>
        <v>0</v>
      </c>
      <c r="R1389" s="303">
        <f t="shared" si="184"/>
        <v>0</v>
      </c>
      <c r="S1389" s="303">
        <f t="shared" si="184"/>
        <v>0</v>
      </c>
      <c r="T1389" s="303">
        <f t="shared" si="184"/>
        <v>0</v>
      </c>
      <c r="U1389" s="303">
        <f t="shared" si="184"/>
        <v>0</v>
      </c>
      <c r="V1389" s="303">
        <f t="shared" si="184"/>
        <v>0</v>
      </c>
      <c r="W1389" s="303">
        <f t="shared" si="184"/>
        <v>0</v>
      </c>
      <c r="X1389" s="303">
        <f t="shared" si="184"/>
        <v>0</v>
      </c>
      <c r="Y1389" s="303">
        <f t="shared" si="184"/>
        <v>0</v>
      </c>
      <c r="Z1389" s="303">
        <f t="shared" si="184"/>
        <v>0</v>
      </c>
      <c r="AA1389" s="303">
        <f t="shared" si="184"/>
        <v>0</v>
      </c>
      <c r="AB1389" s="303">
        <f t="shared" si="184"/>
        <v>0</v>
      </c>
      <c r="AC1389" s="303">
        <f t="shared" si="184"/>
        <v>0</v>
      </c>
      <c r="AD1389" s="303">
        <f t="shared" si="184"/>
        <v>0</v>
      </c>
      <c r="AE1389" s="303">
        <f t="shared" si="184"/>
        <v>0</v>
      </c>
      <c r="AF1389" s="303">
        <f t="shared" si="184"/>
        <v>0</v>
      </c>
      <c r="AG1389" s="303">
        <f t="shared" si="184"/>
        <v>0</v>
      </c>
      <c r="AH1389" s="303">
        <f t="shared" si="184"/>
        <v>0</v>
      </c>
      <c r="AI1389" s="303">
        <f t="shared" si="184"/>
        <v>0</v>
      </c>
      <c r="AJ1389" s="303">
        <f t="shared" si="184"/>
        <v>0</v>
      </c>
      <c r="AK1389" s="303">
        <f t="shared" si="184"/>
        <v>0</v>
      </c>
      <c r="AL1389" s="303">
        <f t="shared" si="184"/>
        <v>0</v>
      </c>
      <c r="AM1389" s="303">
        <f t="shared" si="184"/>
        <v>0</v>
      </c>
      <c r="AN1389" s="303">
        <f t="shared" si="184"/>
        <v>0</v>
      </c>
      <c r="AO1389" s="303">
        <f t="shared" si="184"/>
        <v>0</v>
      </c>
      <c r="AP1389" s="303">
        <f t="shared" si="184"/>
        <v>0</v>
      </c>
      <c r="AQ1389" s="303">
        <f t="shared" si="184"/>
        <v>0</v>
      </c>
      <c r="AR1389" s="303">
        <f t="shared" si="184"/>
        <v>0</v>
      </c>
      <c r="AS1389" s="303">
        <f t="shared" si="184"/>
        <v>0</v>
      </c>
      <c r="AT1389" s="303">
        <f t="shared" si="184"/>
        <v>0</v>
      </c>
      <c r="AU1389" s="302">
        <f t="shared" si="184"/>
        <v>0</v>
      </c>
      <c r="AV1389" s="303">
        <f t="shared" si="184"/>
        <v>0</v>
      </c>
      <c r="AW1389" s="303">
        <f t="shared" si="184"/>
        <v>0</v>
      </c>
      <c r="AX1389" s="303">
        <f t="shared" si="184"/>
        <v>0</v>
      </c>
      <c r="AY1389" s="303">
        <f t="shared" si="184"/>
        <v>0</v>
      </c>
      <c r="AZ1389" s="303">
        <f t="shared" si="184"/>
        <v>0</v>
      </c>
      <c r="BA1389" s="303">
        <f t="shared" si="184"/>
        <v>0</v>
      </c>
      <c r="BB1389" s="303">
        <f t="shared" si="184"/>
        <v>0</v>
      </c>
      <c r="BC1389" s="303">
        <f t="shared" si="184"/>
        <v>0</v>
      </c>
      <c r="BD1389" s="303">
        <f t="shared" si="184"/>
        <v>0</v>
      </c>
      <c r="BE1389" s="303">
        <f t="shared" si="184"/>
        <v>0</v>
      </c>
      <c r="BF1389" s="303">
        <f t="shared" si="184"/>
        <v>0</v>
      </c>
      <c r="BG1389" s="303">
        <f t="shared" si="184"/>
        <v>0</v>
      </c>
      <c r="BH1389" s="303">
        <f t="shared" si="184"/>
        <v>0</v>
      </c>
      <c r="BI1389" s="303">
        <f t="shared" si="184"/>
        <v>0</v>
      </c>
      <c r="BJ1389" s="303">
        <f t="shared" si="184"/>
        <v>0</v>
      </c>
      <c r="BK1389" s="303">
        <f t="shared" si="184"/>
        <v>0</v>
      </c>
      <c r="BL1389" s="303">
        <f t="shared" si="184"/>
        <v>0</v>
      </c>
      <c r="BM1389" s="303">
        <f t="shared" si="184"/>
        <v>0</v>
      </c>
      <c r="BN1389" s="303">
        <f t="shared" si="184"/>
        <v>0</v>
      </c>
      <c r="BO1389" s="303">
        <f t="shared" si="184"/>
        <v>0</v>
      </c>
      <c r="BP1389" s="303">
        <f t="shared" si="184"/>
        <v>0</v>
      </c>
      <c r="BQ1389" s="303">
        <f t="shared" ref="BQ1389:CJ1392" si="185">BQ$1376*BQ1298</f>
        <v>0</v>
      </c>
      <c r="BR1389" s="303">
        <f t="shared" si="185"/>
        <v>0</v>
      </c>
      <c r="BS1389" s="303">
        <f t="shared" si="185"/>
        <v>0</v>
      </c>
      <c r="BT1389" s="303">
        <f t="shared" si="185"/>
        <v>0</v>
      </c>
      <c r="BU1389" s="303">
        <f t="shared" si="185"/>
        <v>0</v>
      </c>
      <c r="BV1389" s="303">
        <f t="shared" si="185"/>
        <v>0</v>
      </c>
      <c r="BW1389" s="303">
        <f t="shared" si="185"/>
        <v>0</v>
      </c>
      <c r="BX1389" s="303">
        <f t="shared" si="185"/>
        <v>0</v>
      </c>
      <c r="BY1389" s="303">
        <f t="shared" si="185"/>
        <v>0</v>
      </c>
      <c r="BZ1389" s="303">
        <f t="shared" si="185"/>
        <v>0</v>
      </c>
      <c r="CA1389" s="303">
        <f t="shared" si="185"/>
        <v>0</v>
      </c>
      <c r="CB1389" s="303">
        <f t="shared" si="185"/>
        <v>0</v>
      </c>
      <c r="CC1389" s="303">
        <f t="shared" si="185"/>
        <v>0</v>
      </c>
      <c r="CD1389" s="303">
        <f t="shared" si="185"/>
        <v>0</v>
      </c>
      <c r="CE1389" s="303">
        <f t="shared" si="185"/>
        <v>0</v>
      </c>
      <c r="CF1389" s="303">
        <f t="shared" si="185"/>
        <v>0</v>
      </c>
      <c r="CG1389" s="303">
        <f t="shared" si="185"/>
        <v>0</v>
      </c>
      <c r="CH1389" s="303">
        <f t="shared" si="185"/>
        <v>0</v>
      </c>
      <c r="CI1389" s="303">
        <f t="shared" si="185"/>
        <v>0</v>
      </c>
      <c r="CJ1389" s="304">
        <f t="shared" si="185"/>
        <v>0</v>
      </c>
      <c r="CK1389" s="268">
        <f t="shared" si="182"/>
        <v>0</v>
      </c>
    </row>
    <row r="1390" spans="2:89">
      <c r="B1390" s="273"/>
      <c r="C1390" s="569">
        <f t="shared" si="177"/>
        <v>11</v>
      </c>
      <c r="D1390" s="615" t="str">
        <f t="shared" si="177"/>
        <v>窯業・土石製品</v>
      </c>
      <c r="E1390" s="302">
        <f t="shared" si="180"/>
        <v>0</v>
      </c>
      <c r="F1390" s="303">
        <f t="shared" ref="F1390:BQ1393" si="186">F$1376*F1299</f>
        <v>0</v>
      </c>
      <c r="G1390" s="303">
        <f t="shared" si="186"/>
        <v>0</v>
      </c>
      <c r="H1390" s="303">
        <f t="shared" si="186"/>
        <v>0</v>
      </c>
      <c r="I1390" s="303">
        <f t="shared" si="186"/>
        <v>0</v>
      </c>
      <c r="J1390" s="303">
        <f t="shared" si="186"/>
        <v>0</v>
      </c>
      <c r="K1390" s="303">
        <f t="shared" si="186"/>
        <v>0</v>
      </c>
      <c r="L1390" s="303">
        <f t="shared" si="186"/>
        <v>0</v>
      </c>
      <c r="M1390" s="303">
        <f t="shared" si="186"/>
        <v>0</v>
      </c>
      <c r="N1390" s="303">
        <f t="shared" si="186"/>
        <v>0</v>
      </c>
      <c r="O1390" s="303">
        <f t="shared" si="186"/>
        <v>0</v>
      </c>
      <c r="P1390" s="303">
        <f t="shared" si="186"/>
        <v>0</v>
      </c>
      <c r="Q1390" s="303">
        <f t="shared" si="186"/>
        <v>0</v>
      </c>
      <c r="R1390" s="303">
        <f t="shared" si="186"/>
        <v>0</v>
      </c>
      <c r="S1390" s="303">
        <f t="shared" si="186"/>
        <v>0</v>
      </c>
      <c r="T1390" s="303">
        <f t="shared" si="186"/>
        <v>0</v>
      </c>
      <c r="U1390" s="303">
        <f t="shared" si="186"/>
        <v>0</v>
      </c>
      <c r="V1390" s="303">
        <f t="shared" si="186"/>
        <v>0</v>
      </c>
      <c r="W1390" s="303">
        <f t="shared" si="186"/>
        <v>0</v>
      </c>
      <c r="X1390" s="303">
        <f t="shared" si="186"/>
        <v>0</v>
      </c>
      <c r="Y1390" s="303">
        <f t="shared" si="186"/>
        <v>0</v>
      </c>
      <c r="Z1390" s="303">
        <f t="shared" si="186"/>
        <v>0</v>
      </c>
      <c r="AA1390" s="303">
        <f t="shared" si="186"/>
        <v>0</v>
      </c>
      <c r="AB1390" s="303">
        <f t="shared" si="186"/>
        <v>0</v>
      </c>
      <c r="AC1390" s="303">
        <f t="shared" si="186"/>
        <v>0</v>
      </c>
      <c r="AD1390" s="303">
        <f t="shared" si="186"/>
        <v>0</v>
      </c>
      <c r="AE1390" s="303">
        <f t="shared" si="186"/>
        <v>0</v>
      </c>
      <c r="AF1390" s="303">
        <f t="shared" si="186"/>
        <v>0</v>
      </c>
      <c r="AG1390" s="303">
        <f t="shared" si="186"/>
        <v>0</v>
      </c>
      <c r="AH1390" s="303">
        <f t="shared" si="186"/>
        <v>0</v>
      </c>
      <c r="AI1390" s="303">
        <f t="shared" si="186"/>
        <v>0</v>
      </c>
      <c r="AJ1390" s="303">
        <f t="shared" si="186"/>
        <v>0</v>
      </c>
      <c r="AK1390" s="303">
        <f t="shared" si="186"/>
        <v>0</v>
      </c>
      <c r="AL1390" s="303">
        <f t="shared" si="186"/>
        <v>0</v>
      </c>
      <c r="AM1390" s="303">
        <f t="shared" si="186"/>
        <v>0</v>
      </c>
      <c r="AN1390" s="303">
        <f t="shared" si="186"/>
        <v>0</v>
      </c>
      <c r="AO1390" s="303">
        <f t="shared" si="186"/>
        <v>0</v>
      </c>
      <c r="AP1390" s="303">
        <f t="shared" si="186"/>
        <v>0</v>
      </c>
      <c r="AQ1390" s="303">
        <f t="shared" si="186"/>
        <v>0</v>
      </c>
      <c r="AR1390" s="303">
        <f t="shared" si="186"/>
        <v>0</v>
      </c>
      <c r="AS1390" s="303">
        <f t="shared" si="186"/>
        <v>0</v>
      </c>
      <c r="AT1390" s="303">
        <f t="shared" si="186"/>
        <v>0</v>
      </c>
      <c r="AU1390" s="302">
        <f t="shared" si="186"/>
        <v>0</v>
      </c>
      <c r="AV1390" s="303">
        <f t="shared" si="186"/>
        <v>0</v>
      </c>
      <c r="AW1390" s="303">
        <f t="shared" si="186"/>
        <v>0</v>
      </c>
      <c r="AX1390" s="303">
        <f t="shared" si="186"/>
        <v>0</v>
      </c>
      <c r="AY1390" s="303">
        <f t="shared" si="186"/>
        <v>0</v>
      </c>
      <c r="AZ1390" s="303">
        <f t="shared" si="186"/>
        <v>0</v>
      </c>
      <c r="BA1390" s="303">
        <f t="shared" si="186"/>
        <v>0</v>
      </c>
      <c r="BB1390" s="303">
        <f t="shared" si="186"/>
        <v>0</v>
      </c>
      <c r="BC1390" s="303">
        <f t="shared" si="186"/>
        <v>0</v>
      </c>
      <c r="BD1390" s="303">
        <f t="shared" si="186"/>
        <v>0</v>
      </c>
      <c r="BE1390" s="303">
        <f t="shared" si="186"/>
        <v>0</v>
      </c>
      <c r="BF1390" s="303">
        <f t="shared" si="186"/>
        <v>0</v>
      </c>
      <c r="BG1390" s="303">
        <f t="shared" si="186"/>
        <v>0</v>
      </c>
      <c r="BH1390" s="303">
        <f t="shared" si="186"/>
        <v>0</v>
      </c>
      <c r="BI1390" s="303">
        <f t="shared" si="186"/>
        <v>0</v>
      </c>
      <c r="BJ1390" s="303">
        <f t="shared" si="186"/>
        <v>0</v>
      </c>
      <c r="BK1390" s="303">
        <f t="shared" si="186"/>
        <v>0</v>
      </c>
      <c r="BL1390" s="303">
        <f t="shared" si="186"/>
        <v>0</v>
      </c>
      <c r="BM1390" s="303">
        <f t="shared" si="186"/>
        <v>0</v>
      </c>
      <c r="BN1390" s="303">
        <f t="shared" si="186"/>
        <v>0</v>
      </c>
      <c r="BO1390" s="303">
        <f t="shared" si="186"/>
        <v>0</v>
      </c>
      <c r="BP1390" s="303">
        <f t="shared" si="186"/>
        <v>0</v>
      </c>
      <c r="BQ1390" s="303">
        <f t="shared" si="186"/>
        <v>0</v>
      </c>
      <c r="BR1390" s="303">
        <f t="shared" si="185"/>
        <v>0</v>
      </c>
      <c r="BS1390" s="303">
        <f t="shared" si="185"/>
        <v>0</v>
      </c>
      <c r="BT1390" s="303">
        <f t="shared" si="185"/>
        <v>0</v>
      </c>
      <c r="BU1390" s="303">
        <f t="shared" si="185"/>
        <v>0</v>
      </c>
      <c r="BV1390" s="303">
        <f t="shared" si="185"/>
        <v>0</v>
      </c>
      <c r="BW1390" s="303">
        <f t="shared" si="185"/>
        <v>0</v>
      </c>
      <c r="BX1390" s="303">
        <f t="shared" si="185"/>
        <v>0</v>
      </c>
      <c r="BY1390" s="303">
        <f t="shared" si="185"/>
        <v>0</v>
      </c>
      <c r="BZ1390" s="303">
        <f t="shared" si="185"/>
        <v>0</v>
      </c>
      <c r="CA1390" s="303">
        <f t="shared" si="185"/>
        <v>0</v>
      </c>
      <c r="CB1390" s="303">
        <f t="shared" si="185"/>
        <v>0</v>
      </c>
      <c r="CC1390" s="303">
        <f t="shared" si="185"/>
        <v>0</v>
      </c>
      <c r="CD1390" s="303">
        <f t="shared" si="185"/>
        <v>0</v>
      </c>
      <c r="CE1390" s="303">
        <f t="shared" si="185"/>
        <v>0</v>
      </c>
      <c r="CF1390" s="303">
        <f t="shared" si="185"/>
        <v>0</v>
      </c>
      <c r="CG1390" s="303">
        <f t="shared" si="185"/>
        <v>0</v>
      </c>
      <c r="CH1390" s="303">
        <f t="shared" si="185"/>
        <v>0</v>
      </c>
      <c r="CI1390" s="303">
        <f t="shared" si="185"/>
        <v>0</v>
      </c>
      <c r="CJ1390" s="304">
        <f t="shared" si="185"/>
        <v>0</v>
      </c>
      <c r="CK1390" s="268">
        <f t="shared" si="182"/>
        <v>0</v>
      </c>
    </row>
    <row r="1391" spans="2:89">
      <c r="B1391" s="273"/>
      <c r="C1391" s="569">
        <f t="shared" si="177"/>
        <v>12</v>
      </c>
      <c r="D1391" s="615" t="str">
        <f t="shared" si="177"/>
        <v>鉄鋼</v>
      </c>
      <c r="E1391" s="302">
        <f t="shared" si="180"/>
        <v>0</v>
      </c>
      <c r="F1391" s="303">
        <f t="shared" si="186"/>
        <v>0</v>
      </c>
      <c r="G1391" s="303">
        <f t="shared" si="186"/>
        <v>0</v>
      </c>
      <c r="H1391" s="303">
        <f t="shared" si="186"/>
        <v>0</v>
      </c>
      <c r="I1391" s="303">
        <f t="shared" si="186"/>
        <v>0</v>
      </c>
      <c r="J1391" s="303">
        <f t="shared" si="186"/>
        <v>0</v>
      </c>
      <c r="K1391" s="303">
        <f t="shared" si="186"/>
        <v>0</v>
      </c>
      <c r="L1391" s="303">
        <f t="shared" si="186"/>
        <v>0</v>
      </c>
      <c r="M1391" s="303">
        <f t="shared" si="186"/>
        <v>0</v>
      </c>
      <c r="N1391" s="303">
        <f t="shared" si="186"/>
        <v>0</v>
      </c>
      <c r="O1391" s="303">
        <f t="shared" si="186"/>
        <v>0</v>
      </c>
      <c r="P1391" s="303">
        <f t="shared" si="186"/>
        <v>0</v>
      </c>
      <c r="Q1391" s="303">
        <f t="shared" si="186"/>
        <v>0</v>
      </c>
      <c r="R1391" s="303">
        <f t="shared" si="186"/>
        <v>0</v>
      </c>
      <c r="S1391" s="303">
        <f t="shared" si="186"/>
        <v>0</v>
      </c>
      <c r="T1391" s="303">
        <f t="shared" si="186"/>
        <v>0</v>
      </c>
      <c r="U1391" s="303">
        <f t="shared" si="186"/>
        <v>0</v>
      </c>
      <c r="V1391" s="303">
        <f t="shared" si="186"/>
        <v>0</v>
      </c>
      <c r="W1391" s="303">
        <f t="shared" si="186"/>
        <v>0</v>
      </c>
      <c r="X1391" s="303">
        <f t="shared" si="186"/>
        <v>0</v>
      </c>
      <c r="Y1391" s="303">
        <f t="shared" si="186"/>
        <v>0</v>
      </c>
      <c r="Z1391" s="303">
        <f t="shared" si="186"/>
        <v>0</v>
      </c>
      <c r="AA1391" s="303">
        <f t="shared" si="186"/>
        <v>0</v>
      </c>
      <c r="AB1391" s="303">
        <f t="shared" si="186"/>
        <v>0</v>
      </c>
      <c r="AC1391" s="303">
        <f t="shared" si="186"/>
        <v>0</v>
      </c>
      <c r="AD1391" s="303">
        <f t="shared" si="186"/>
        <v>0</v>
      </c>
      <c r="AE1391" s="303">
        <f t="shared" si="186"/>
        <v>0</v>
      </c>
      <c r="AF1391" s="303">
        <f t="shared" si="186"/>
        <v>0</v>
      </c>
      <c r="AG1391" s="303">
        <f t="shared" si="186"/>
        <v>0</v>
      </c>
      <c r="AH1391" s="303">
        <f t="shared" si="186"/>
        <v>0</v>
      </c>
      <c r="AI1391" s="303">
        <f t="shared" si="186"/>
        <v>0</v>
      </c>
      <c r="AJ1391" s="303">
        <f t="shared" si="186"/>
        <v>0</v>
      </c>
      <c r="AK1391" s="303">
        <f t="shared" si="186"/>
        <v>0</v>
      </c>
      <c r="AL1391" s="303">
        <f t="shared" si="186"/>
        <v>0</v>
      </c>
      <c r="AM1391" s="303">
        <f t="shared" si="186"/>
        <v>0</v>
      </c>
      <c r="AN1391" s="303">
        <f t="shared" si="186"/>
        <v>0</v>
      </c>
      <c r="AO1391" s="303">
        <f t="shared" si="186"/>
        <v>0</v>
      </c>
      <c r="AP1391" s="303">
        <f t="shared" si="186"/>
        <v>0</v>
      </c>
      <c r="AQ1391" s="303">
        <f t="shared" si="186"/>
        <v>0</v>
      </c>
      <c r="AR1391" s="303">
        <f t="shared" si="186"/>
        <v>0</v>
      </c>
      <c r="AS1391" s="303">
        <f t="shared" si="186"/>
        <v>0</v>
      </c>
      <c r="AT1391" s="303">
        <f t="shared" si="186"/>
        <v>0</v>
      </c>
      <c r="AU1391" s="302">
        <f t="shared" si="186"/>
        <v>0</v>
      </c>
      <c r="AV1391" s="303">
        <f t="shared" si="186"/>
        <v>0</v>
      </c>
      <c r="AW1391" s="303">
        <f t="shared" si="186"/>
        <v>0</v>
      </c>
      <c r="AX1391" s="303">
        <f t="shared" si="186"/>
        <v>0</v>
      </c>
      <c r="AY1391" s="303">
        <f t="shared" si="186"/>
        <v>0</v>
      </c>
      <c r="AZ1391" s="303">
        <f t="shared" si="186"/>
        <v>0</v>
      </c>
      <c r="BA1391" s="303">
        <f t="shared" si="186"/>
        <v>0</v>
      </c>
      <c r="BB1391" s="303">
        <f t="shared" si="186"/>
        <v>0</v>
      </c>
      <c r="BC1391" s="303">
        <f t="shared" si="186"/>
        <v>0</v>
      </c>
      <c r="BD1391" s="303">
        <f t="shared" si="186"/>
        <v>0</v>
      </c>
      <c r="BE1391" s="303">
        <f t="shared" si="186"/>
        <v>0</v>
      </c>
      <c r="BF1391" s="303">
        <f t="shared" si="186"/>
        <v>0</v>
      </c>
      <c r="BG1391" s="303">
        <f t="shared" si="186"/>
        <v>0</v>
      </c>
      <c r="BH1391" s="303">
        <f t="shared" si="186"/>
        <v>0</v>
      </c>
      <c r="BI1391" s="303">
        <f t="shared" si="186"/>
        <v>0</v>
      </c>
      <c r="BJ1391" s="303">
        <f t="shared" si="186"/>
        <v>0</v>
      </c>
      <c r="BK1391" s="303">
        <f t="shared" si="186"/>
        <v>0</v>
      </c>
      <c r="BL1391" s="303">
        <f t="shared" si="186"/>
        <v>0</v>
      </c>
      <c r="BM1391" s="303">
        <f t="shared" si="186"/>
        <v>0</v>
      </c>
      <c r="BN1391" s="303">
        <f t="shared" si="186"/>
        <v>0</v>
      </c>
      <c r="BO1391" s="303">
        <f t="shared" si="186"/>
        <v>0</v>
      </c>
      <c r="BP1391" s="303">
        <f t="shared" si="186"/>
        <v>0</v>
      </c>
      <c r="BQ1391" s="303">
        <f t="shared" si="186"/>
        <v>0</v>
      </c>
      <c r="BR1391" s="303">
        <f t="shared" si="185"/>
        <v>0</v>
      </c>
      <c r="BS1391" s="303">
        <f t="shared" si="185"/>
        <v>0</v>
      </c>
      <c r="BT1391" s="303">
        <f t="shared" si="185"/>
        <v>0</v>
      </c>
      <c r="BU1391" s="303">
        <f t="shared" si="185"/>
        <v>0</v>
      </c>
      <c r="BV1391" s="303">
        <f t="shared" si="185"/>
        <v>0</v>
      </c>
      <c r="BW1391" s="303">
        <f t="shared" si="185"/>
        <v>0</v>
      </c>
      <c r="BX1391" s="303">
        <f t="shared" si="185"/>
        <v>0</v>
      </c>
      <c r="BY1391" s="303">
        <f t="shared" si="185"/>
        <v>0</v>
      </c>
      <c r="BZ1391" s="303">
        <f t="shared" si="185"/>
        <v>0</v>
      </c>
      <c r="CA1391" s="303">
        <f t="shared" si="185"/>
        <v>0</v>
      </c>
      <c r="CB1391" s="303">
        <f t="shared" si="185"/>
        <v>0</v>
      </c>
      <c r="CC1391" s="303">
        <f t="shared" si="185"/>
        <v>0</v>
      </c>
      <c r="CD1391" s="303">
        <f t="shared" si="185"/>
        <v>0</v>
      </c>
      <c r="CE1391" s="303">
        <f t="shared" si="185"/>
        <v>0</v>
      </c>
      <c r="CF1391" s="303">
        <f t="shared" si="185"/>
        <v>0</v>
      </c>
      <c r="CG1391" s="303">
        <f t="shared" si="185"/>
        <v>0</v>
      </c>
      <c r="CH1391" s="303">
        <f t="shared" si="185"/>
        <v>0</v>
      </c>
      <c r="CI1391" s="303">
        <f t="shared" si="185"/>
        <v>0</v>
      </c>
      <c r="CJ1391" s="304">
        <f t="shared" si="185"/>
        <v>0</v>
      </c>
      <c r="CK1391" s="268">
        <f t="shared" si="182"/>
        <v>0</v>
      </c>
    </row>
    <row r="1392" spans="2:89">
      <c r="B1392" s="273"/>
      <c r="C1392" s="569">
        <f t="shared" si="177"/>
        <v>13</v>
      </c>
      <c r="D1392" s="615" t="str">
        <f t="shared" si="177"/>
        <v>非鉄金属</v>
      </c>
      <c r="E1392" s="302">
        <f t="shared" si="180"/>
        <v>0</v>
      </c>
      <c r="F1392" s="303">
        <f t="shared" si="186"/>
        <v>0</v>
      </c>
      <c r="G1392" s="303">
        <f t="shared" si="186"/>
        <v>0</v>
      </c>
      <c r="H1392" s="303">
        <f t="shared" si="186"/>
        <v>0</v>
      </c>
      <c r="I1392" s="303">
        <f t="shared" si="186"/>
        <v>0</v>
      </c>
      <c r="J1392" s="303">
        <f t="shared" si="186"/>
        <v>0</v>
      </c>
      <c r="K1392" s="303">
        <f t="shared" si="186"/>
        <v>0</v>
      </c>
      <c r="L1392" s="303">
        <f t="shared" si="186"/>
        <v>0</v>
      </c>
      <c r="M1392" s="303">
        <f t="shared" si="186"/>
        <v>0</v>
      </c>
      <c r="N1392" s="303">
        <f t="shared" si="186"/>
        <v>0</v>
      </c>
      <c r="O1392" s="303">
        <f t="shared" si="186"/>
        <v>0</v>
      </c>
      <c r="P1392" s="303">
        <f t="shared" si="186"/>
        <v>0</v>
      </c>
      <c r="Q1392" s="303">
        <f t="shared" si="186"/>
        <v>0</v>
      </c>
      <c r="R1392" s="303">
        <f t="shared" si="186"/>
        <v>0</v>
      </c>
      <c r="S1392" s="303">
        <f t="shared" si="186"/>
        <v>0</v>
      </c>
      <c r="T1392" s="303">
        <f t="shared" si="186"/>
        <v>0</v>
      </c>
      <c r="U1392" s="303">
        <f t="shared" si="186"/>
        <v>0</v>
      </c>
      <c r="V1392" s="303">
        <f t="shared" si="186"/>
        <v>0</v>
      </c>
      <c r="W1392" s="303">
        <f t="shared" si="186"/>
        <v>0</v>
      </c>
      <c r="X1392" s="303">
        <f t="shared" si="186"/>
        <v>0</v>
      </c>
      <c r="Y1392" s="303">
        <f t="shared" si="186"/>
        <v>0</v>
      </c>
      <c r="Z1392" s="303">
        <f t="shared" si="186"/>
        <v>0</v>
      </c>
      <c r="AA1392" s="303">
        <f t="shared" si="186"/>
        <v>0</v>
      </c>
      <c r="AB1392" s="303">
        <f t="shared" si="186"/>
        <v>0</v>
      </c>
      <c r="AC1392" s="303">
        <f t="shared" si="186"/>
        <v>0</v>
      </c>
      <c r="AD1392" s="303">
        <f t="shared" si="186"/>
        <v>0</v>
      </c>
      <c r="AE1392" s="303">
        <f t="shared" si="186"/>
        <v>0</v>
      </c>
      <c r="AF1392" s="303">
        <f t="shared" si="186"/>
        <v>0</v>
      </c>
      <c r="AG1392" s="303">
        <f t="shared" si="186"/>
        <v>0</v>
      </c>
      <c r="AH1392" s="303">
        <f t="shared" si="186"/>
        <v>0</v>
      </c>
      <c r="AI1392" s="303">
        <f t="shared" si="186"/>
        <v>0</v>
      </c>
      <c r="AJ1392" s="303">
        <f t="shared" si="186"/>
        <v>0</v>
      </c>
      <c r="AK1392" s="303">
        <f t="shared" si="186"/>
        <v>0</v>
      </c>
      <c r="AL1392" s="303">
        <f t="shared" si="186"/>
        <v>0</v>
      </c>
      <c r="AM1392" s="303">
        <f t="shared" si="186"/>
        <v>0</v>
      </c>
      <c r="AN1392" s="303">
        <f t="shared" si="186"/>
        <v>0</v>
      </c>
      <c r="AO1392" s="303">
        <f t="shared" si="186"/>
        <v>0</v>
      </c>
      <c r="AP1392" s="303">
        <f t="shared" si="186"/>
        <v>0</v>
      </c>
      <c r="AQ1392" s="303">
        <f t="shared" si="186"/>
        <v>0</v>
      </c>
      <c r="AR1392" s="303">
        <f t="shared" si="186"/>
        <v>0</v>
      </c>
      <c r="AS1392" s="303">
        <f t="shared" si="186"/>
        <v>0</v>
      </c>
      <c r="AT1392" s="303">
        <f t="shared" si="186"/>
        <v>0</v>
      </c>
      <c r="AU1392" s="302">
        <f t="shared" si="186"/>
        <v>0</v>
      </c>
      <c r="AV1392" s="303">
        <f t="shared" si="186"/>
        <v>0</v>
      </c>
      <c r="AW1392" s="303">
        <f t="shared" si="186"/>
        <v>0</v>
      </c>
      <c r="AX1392" s="303">
        <f t="shared" si="186"/>
        <v>0</v>
      </c>
      <c r="AY1392" s="303">
        <f t="shared" si="186"/>
        <v>0</v>
      </c>
      <c r="AZ1392" s="303">
        <f t="shared" si="186"/>
        <v>0</v>
      </c>
      <c r="BA1392" s="303">
        <f t="shared" si="186"/>
        <v>0</v>
      </c>
      <c r="BB1392" s="303">
        <f t="shared" si="186"/>
        <v>0</v>
      </c>
      <c r="BC1392" s="303">
        <f t="shared" si="186"/>
        <v>0</v>
      </c>
      <c r="BD1392" s="303">
        <f t="shared" si="186"/>
        <v>0</v>
      </c>
      <c r="BE1392" s="303">
        <f t="shared" si="186"/>
        <v>0</v>
      </c>
      <c r="BF1392" s="303">
        <f t="shared" si="186"/>
        <v>0</v>
      </c>
      <c r="BG1392" s="303">
        <f t="shared" si="186"/>
        <v>0</v>
      </c>
      <c r="BH1392" s="303">
        <f t="shared" si="186"/>
        <v>0</v>
      </c>
      <c r="BI1392" s="303">
        <f t="shared" si="186"/>
        <v>0</v>
      </c>
      <c r="BJ1392" s="303">
        <f t="shared" si="186"/>
        <v>0</v>
      </c>
      <c r="BK1392" s="303">
        <f t="shared" si="186"/>
        <v>0</v>
      </c>
      <c r="BL1392" s="303">
        <f t="shared" si="186"/>
        <v>0</v>
      </c>
      <c r="BM1392" s="303">
        <f t="shared" si="186"/>
        <v>0</v>
      </c>
      <c r="BN1392" s="303">
        <f t="shared" si="186"/>
        <v>0</v>
      </c>
      <c r="BO1392" s="303">
        <f t="shared" si="186"/>
        <v>0</v>
      </c>
      <c r="BP1392" s="303">
        <f t="shared" si="186"/>
        <v>0</v>
      </c>
      <c r="BQ1392" s="303">
        <f t="shared" si="186"/>
        <v>0</v>
      </c>
      <c r="BR1392" s="303">
        <f t="shared" si="185"/>
        <v>0</v>
      </c>
      <c r="BS1392" s="303">
        <f t="shared" si="185"/>
        <v>0</v>
      </c>
      <c r="BT1392" s="303">
        <f t="shared" si="185"/>
        <v>0</v>
      </c>
      <c r="BU1392" s="303">
        <f t="shared" si="185"/>
        <v>0</v>
      </c>
      <c r="BV1392" s="303">
        <f t="shared" si="185"/>
        <v>0</v>
      </c>
      <c r="BW1392" s="303">
        <f t="shared" si="185"/>
        <v>0</v>
      </c>
      <c r="BX1392" s="303">
        <f t="shared" si="185"/>
        <v>0</v>
      </c>
      <c r="BY1392" s="303">
        <f t="shared" si="185"/>
        <v>0</v>
      </c>
      <c r="BZ1392" s="303">
        <f t="shared" si="185"/>
        <v>0</v>
      </c>
      <c r="CA1392" s="303">
        <f t="shared" si="185"/>
        <v>0</v>
      </c>
      <c r="CB1392" s="303">
        <f t="shared" si="185"/>
        <v>0</v>
      </c>
      <c r="CC1392" s="303">
        <f t="shared" si="185"/>
        <v>0</v>
      </c>
      <c r="CD1392" s="303">
        <f t="shared" si="185"/>
        <v>0</v>
      </c>
      <c r="CE1392" s="303">
        <f t="shared" si="185"/>
        <v>0</v>
      </c>
      <c r="CF1392" s="303">
        <f t="shared" si="185"/>
        <v>0</v>
      </c>
      <c r="CG1392" s="303">
        <f t="shared" si="185"/>
        <v>0</v>
      </c>
      <c r="CH1392" s="303">
        <f t="shared" si="185"/>
        <v>0</v>
      </c>
      <c r="CI1392" s="303">
        <f t="shared" si="185"/>
        <v>0</v>
      </c>
      <c r="CJ1392" s="304">
        <f t="shared" si="185"/>
        <v>0</v>
      </c>
      <c r="CK1392" s="268">
        <f t="shared" si="182"/>
        <v>0</v>
      </c>
    </row>
    <row r="1393" spans="2:89">
      <c r="B1393" s="273"/>
      <c r="C1393" s="569">
        <f t="shared" si="177"/>
        <v>14</v>
      </c>
      <c r="D1393" s="615" t="str">
        <f t="shared" si="177"/>
        <v>金属製品</v>
      </c>
      <c r="E1393" s="302">
        <f t="shared" si="180"/>
        <v>0</v>
      </c>
      <c r="F1393" s="303">
        <f t="shared" si="186"/>
        <v>0</v>
      </c>
      <c r="G1393" s="303">
        <f t="shared" si="186"/>
        <v>0</v>
      </c>
      <c r="H1393" s="303">
        <f t="shared" si="186"/>
        <v>0</v>
      </c>
      <c r="I1393" s="303">
        <f t="shared" si="186"/>
        <v>0</v>
      </c>
      <c r="J1393" s="303">
        <f t="shared" si="186"/>
        <v>0</v>
      </c>
      <c r="K1393" s="303">
        <f t="shared" si="186"/>
        <v>0</v>
      </c>
      <c r="L1393" s="303">
        <f t="shared" si="186"/>
        <v>0</v>
      </c>
      <c r="M1393" s="303">
        <f t="shared" si="186"/>
        <v>0</v>
      </c>
      <c r="N1393" s="303">
        <f t="shared" si="186"/>
        <v>0</v>
      </c>
      <c r="O1393" s="303">
        <f t="shared" si="186"/>
        <v>0</v>
      </c>
      <c r="P1393" s="303">
        <f t="shared" si="186"/>
        <v>0</v>
      </c>
      <c r="Q1393" s="303">
        <f t="shared" si="186"/>
        <v>0</v>
      </c>
      <c r="R1393" s="303">
        <f t="shared" si="186"/>
        <v>0</v>
      </c>
      <c r="S1393" s="303">
        <f t="shared" si="186"/>
        <v>0</v>
      </c>
      <c r="T1393" s="303">
        <f t="shared" si="186"/>
        <v>0</v>
      </c>
      <c r="U1393" s="303">
        <f t="shared" si="186"/>
        <v>0</v>
      </c>
      <c r="V1393" s="303">
        <f t="shared" si="186"/>
        <v>0</v>
      </c>
      <c r="W1393" s="303">
        <f t="shared" si="186"/>
        <v>0</v>
      </c>
      <c r="X1393" s="303">
        <f t="shared" si="186"/>
        <v>0</v>
      </c>
      <c r="Y1393" s="303">
        <f t="shared" si="186"/>
        <v>0</v>
      </c>
      <c r="Z1393" s="303">
        <f t="shared" si="186"/>
        <v>0</v>
      </c>
      <c r="AA1393" s="303">
        <f t="shared" si="186"/>
        <v>0</v>
      </c>
      <c r="AB1393" s="303">
        <f t="shared" si="186"/>
        <v>0</v>
      </c>
      <c r="AC1393" s="303">
        <f t="shared" si="186"/>
        <v>0</v>
      </c>
      <c r="AD1393" s="303">
        <f t="shared" si="186"/>
        <v>0</v>
      </c>
      <c r="AE1393" s="303">
        <f t="shared" si="186"/>
        <v>0</v>
      </c>
      <c r="AF1393" s="303">
        <f t="shared" si="186"/>
        <v>0</v>
      </c>
      <c r="AG1393" s="303">
        <f t="shared" si="186"/>
        <v>0</v>
      </c>
      <c r="AH1393" s="303">
        <f t="shared" si="186"/>
        <v>0</v>
      </c>
      <c r="AI1393" s="303">
        <f t="shared" si="186"/>
        <v>0</v>
      </c>
      <c r="AJ1393" s="303">
        <f t="shared" si="186"/>
        <v>0</v>
      </c>
      <c r="AK1393" s="303">
        <f t="shared" si="186"/>
        <v>0</v>
      </c>
      <c r="AL1393" s="303">
        <f t="shared" si="186"/>
        <v>0</v>
      </c>
      <c r="AM1393" s="303">
        <f t="shared" si="186"/>
        <v>0</v>
      </c>
      <c r="AN1393" s="303">
        <f t="shared" si="186"/>
        <v>0</v>
      </c>
      <c r="AO1393" s="303">
        <f t="shared" si="186"/>
        <v>0</v>
      </c>
      <c r="AP1393" s="303">
        <f t="shared" si="186"/>
        <v>0</v>
      </c>
      <c r="AQ1393" s="303">
        <f t="shared" si="186"/>
        <v>0</v>
      </c>
      <c r="AR1393" s="303">
        <f t="shared" si="186"/>
        <v>0</v>
      </c>
      <c r="AS1393" s="303">
        <f t="shared" si="186"/>
        <v>0</v>
      </c>
      <c r="AT1393" s="303">
        <f t="shared" si="186"/>
        <v>0</v>
      </c>
      <c r="AU1393" s="302">
        <f t="shared" si="186"/>
        <v>0</v>
      </c>
      <c r="AV1393" s="303">
        <f t="shared" si="186"/>
        <v>0</v>
      </c>
      <c r="AW1393" s="303">
        <f t="shared" si="186"/>
        <v>0</v>
      </c>
      <c r="AX1393" s="303">
        <f t="shared" si="186"/>
        <v>0</v>
      </c>
      <c r="AY1393" s="303">
        <f t="shared" si="186"/>
        <v>0</v>
      </c>
      <c r="AZ1393" s="303">
        <f t="shared" si="186"/>
        <v>0</v>
      </c>
      <c r="BA1393" s="303">
        <f t="shared" si="186"/>
        <v>0</v>
      </c>
      <c r="BB1393" s="303">
        <f t="shared" si="186"/>
        <v>0</v>
      </c>
      <c r="BC1393" s="303">
        <f t="shared" si="186"/>
        <v>0</v>
      </c>
      <c r="BD1393" s="303">
        <f t="shared" si="186"/>
        <v>0</v>
      </c>
      <c r="BE1393" s="303">
        <f t="shared" si="186"/>
        <v>0</v>
      </c>
      <c r="BF1393" s="303">
        <f t="shared" si="186"/>
        <v>0</v>
      </c>
      <c r="BG1393" s="303">
        <f t="shared" si="186"/>
        <v>0</v>
      </c>
      <c r="BH1393" s="303">
        <f t="shared" si="186"/>
        <v>0</v>
      </c>
      <c r="BI1393" s="303">
        <f t="shared" si="186"/>
        <v>0</v>
      </c>
      <c r="BJ1393" s="303">
        <f t="shared" si="186"/>
        <v>0</v>
      </c>
      <c r="BK1393" s="303">
        <f t="shared" si="186"/>
        <v>0</v>
      </c>
      <c r="BL1393" s="303">
        <f t="shared" si="186"/>
        <v>0</v>
      </c>
      <c r="BM1393" s="303">
        <f t="shared" si="186"/>
        <v>0</v>
      </c>
      <c r="BN1393" s="303">
        <f t="shared" si="186"/>
        <v>0</v>
      </c>
      <c r="BO1393" s="303">
        <f t="shared" si="186"/>
        <v>0</v>
      </c>
      <c r="BP1393" s="303">
        <f t="shared" si="186"/>
        <v>0</v>
      </c>
      <c r="BQ1393" s="303">
        <f t="shared" ref="BQ1393:CJ1396" si="187">BQ$1376*BQ1302</f>
        <v>0</v>
      </c>
      <c r="BR1393" s="303">
        <f t="shared" si="187"/>
        <v>0</v>
      </c>
      <c r="BS1393" s="303">
        <f t="shared" si="187"/>
        <v>0</v>
      </c>
      <c r="BT1393" s="303">
        <f t="shared" si="187"/>
        <v>0</v>
      </c>
      <c r="BU1393" s="303">
        <f t="shared" si="187"/>
        <v>0</v>
      </c>
      <c r="BV1393" s="303">
        <f t="shared" si="187"/>
        <v>0</v>
      </c>
      <c r="BW1393" s="303">
        <f t="shared" si="187"/>
        <v>0</v>
      </c>
      <c r="BX1393" s="303">
        <f t="shared" si="187"/>
        <v>0</v>
      </c>
      <c r="BY1393" s="303">
        <f t="shared" si="187"/>
        <v>0</v>
      </c>
      <c r="BZ1393" s="303">
        <f t="shared" si="187"/>
        <v>0</v>
      </c>
      <c r="CA1393" s="303">
        <f t="shared" si="187"/>
        <v>0</v>
      </c>
      <c r="CB1393" s="303">
        <f t="shared" si="187"/>
        <v>0</v>
      </c>
      <c r="CC1393" s="303">
        <f t="shared" si="187"/>
        <v>0</v>
      </c>
      <c r="CD1393" s="303">
        <f t="shared" si="187"/>
        <v>0</v>
      </c>
      <c r="CE1393" s="303">
        <f t="shared" si="187"/>
        <v>0</v>
      </c>
      <c r="CF1393" s="303">
        <f t="shared" si="187"/>
        <v>0</v>
      </c>
      <c r="CG1393" s="303">
        <f t="shared" si="187"/>
        <v>0</v>
      </c>
      <c r="CH1393" s="303">
        <f t="shared" si="187"/>
        <v>0</v>
      </c>
      <c r="CI1393" s="303">
        <f t="shared" si="187"/>
        <v>0</v>
      </c>
      <c r="CJ1393" s="304">
        <f t="shared" si="187"/>
        <v>0</v>
      </c>
      <c r="CK1393" s="268">
        <f t="shared" si="182"/>
        <v>0</v>
      </c>
    </row>
    <row r="1394" spans="2:89">
      <c r="B1394" s="273"/>
      <c r="C1394" s="569">
        <f t="shared" si="177"/>
        <v>15</v>
      </c>
      <c r="D1394" s="615" t="str">
        <f t="shared" si="177"/>
        <v>はん用機械</v>
      </c>
      <c r="E1394" s="302">
        <f t="shared" si="180"/>
        <v>0</v>
      </c>
      <c r="F1394" s="303">
        <f t="shared" ref="F1394:BQ1397" si="188">F$1376*F1303</f>
        <v>0</v>
      </c>
      <c r="G1394" s="303">
        <f t="shared" si="188"/>
        <v>0</v>
      </c>
      <c r="H1394" s="303">
        <f t="shared" si="188"/>
        <v>0</v>
      </c>
      <c r="I1394" s="303">
        <f t="shared" si="188"/>
        <v>0</v>
      </c>
      <c r="J1394" s="303">
        <f t="shared" si="188"/>
        <v>0</v>
      </c>
      <c r="K1394" s="303">
        <f t="shared" si="188"/>
        <v>0</v>
      </c>
      <c r="L1394" s="303">
        <f t="shared" si="188"/>
        <v>0</v>
      </c>
      <c r="M1394" s="303">
        <f t="shared" si="188"/>
        <v>0</v>
      </c>
      <c r="N1394" s="303">
        <f t="shared" si="188"/>
        <v>0</v>
      </c>
      <c r="O1394" s="303">
        <f t="shared" si="188"/>
        <v>0</v>
      </c>
      <c r="P1394" s="303">
        <f t="shared" si="188"/>
        <v>0</v>
      </c>
      <c r="Q1394" s="303">
        <f t="shared" si="188"/>
        <v>0</v>
      </c>
      <c r="R1394" s="303">
        <f t="shared" si="188"/>
        <v>0</v>
      </c>
      <c r="S1394" s="303">
        <f t="shared" si="188"/>
        <v>0</v>
      </c>
      <c r="T1394" s="303">
        <f t="shared" si="188"/>
        <v>0</v>
      </c>
      <c r="U1394" s="303">
        <f t="shared" si="188"/>
        <v>0</v>
      </c>
      <c r="V1394" s="303">
        <f t="shared" si="188"/>
        <v>0</v>
      </c>
      <c r="W1394" s="303">
        <f t="shared" si="188"/>
        <v>0</v>
      </c>
      <c r="X1394" s="303">
        <f t="shared" si="188"/>
        <v>0</v>
      </c>
      <c r="Y1394" s="303">
        <f t="shared" si="188"/>
        <v>0</v>
      </c>
      <c r="Z1394" s="303">
        <f t="shared" si="188"/>
        <v>0</v>
      </c>
      <c r="AA1394" s="303">
        <f t="shared" si="188"/>
        <v>0</v>
      </c>
      <c r="AB1394" s="303">
        <f t="shared" si="188"/>
        <v>0</v>
      </c>
      <c r="AC1394" s="303">
        <f t="shared" si="188"/>
        <v>0</v>
      </c>
      <c r="AD1394" s="303">
        <f t="shared" si="188"/>
        <v>0</v>
      </c>
      <c r="AE1394" s="303">
        <f t="shared" si="188"/>
        <v>0</v>
      </c>
      <c r="AF1394" s="303">
        <f t="shared" si="188"/>
        <v>0</v>
      </c>
      <c r="AG1394" s="303">
        <f t="shared" si="188"/>
        <v>0</v>
      </c>
      <c r="AH1394" s="303">
        <f t="shared" si="188"/>
        <v>0</v>
      </c>
      <c r="AI1394" s="303">
        <f t="shared" si="188"/>
        <v>0</v>
      </c>
      <c r="AJ1394" s="303">
        <f t="shared" si="188"/>
        <v>0</v>
      </c>
      <c r="AK1394" s="303">
        <f t="shared" si="188"/>
        <v>0</v>
      </c>
      <c r="AL1394" s="303">
        <f t="shared" si="188"/>
        <v>0</v>
      </c>
      <c r="AM1394" s="303">
        <f t="shared" si="188"/>
        <v>0</v>
      </c>
      <c r="AN1394" s="303">
        <f t="shared" si="188"/>
        <v>0</v>
      </c>
      <c r="AO1394" s="303">
        <f t="shared" si="188"/>
        <v>0</v>
      </c>
      <c r="AP1394" s="303">
        <f t="shared" si="188"/>
        <v>0</v>
      </c>
      <c r="AQ1394" s="303">
        <f t="shared" si="188"/>
        <v>0</v>
      </c>
      <c r="AR1394" s="303">
        <f t="shared" si="188"/>
        <v>0</v>
      </c>
      <c r="AS1394" s="303">
        <f t="shared" si="188"/>
        <v>0</v>
      </c>
      <c r="AT1394" s="303">
        <f t="shared" si="188"/>
        <v>0</v>
      </c>
      <c r="AU1394" s="302">
        <f t="shared" si="188"/>
        <v>0</v>
      </c>
      <c r="AV1394" s="303">
        <f t="shared" si="188"/>
        <v>0</v>
      </c>
      <c r="AW1394" s="303">
        <f t="shared" si="188"/>
        <v>0</v>
      </c>
      <c r="AX1394" s="303">
        <f t="shared" si="188"/>
        <v>0</v>
      </c>
      <c r="AY1394" s="303">
        <f t="shared" si="188"/>
        <v>0</v>
      </c>
      <c r="AZ1394" s="303">
        <f t="shared" si="188"/>
        <v>0</v>
      </c>
      <c r="BA1394" s="303">
        <f t="shared" si="188"/>
        <v>0</v>
      </c>
      <c r="BB1394" s="303">
        <f t="shared" si="188"/>
        <v>0</v>
      </c>
      <c r="BC1394" s="303">
        <f t="shared" si="188"/>
        <v>0</v>
      </c>
      <c r="BD1394" s="303">
        <f t="shared" si="188"/>
        <v>0</v>
      </c>
      <c r="BE1394" s="303">
        <f t="shared" si="188"/>
        <v>0</v>
      </c>
      <c r="BF1394" s="303">
        <f t="shared" si="188"/>
        <v>0</v>
      </c>
      <c r="BG1394" s="303">
        <f t="shared" si="188"/>
        <v>0</v>
      </c>
      <c r="BH1394" s="303">
        <f t="shared" si="188"/>
        <v>0</v>
      </c>
      <c r="BI1394" s="303">
        <f t="shared" si="188"/>
        <v>0</v>
      </c>
      <c r="BJ1394" s="303">
        <f t="shared" si="188"/>
        <v>0</v>
      </c>
      <c r="BK1394" s="303">
        <f t="shared" si="188"/>
        <v>0</v>
      </c>
      <c r="BL1394" s="303">
        <f t="shared" si="188"/>
        <v>0</v>
      </c>
      <c r="BM1394" s="303">
        <f t="shared" si="188"/>
        <v>0</v>
      </c>
      <c r="BN1394" s="303">
        <f t="shared" si="188"/>
        <v>0</v>
      </c>
      <c r="BO1394" s="303">
        <f t="shared" si="188"/>
        <v>0</v>
      </c>
      <c r="BP1394" s="303">
        <f t="shared" si="188"/>
        <v>0</v>
      </c>
      <c r="BQ1394" s="303">
        <f t="shared" si="188"/>
        <v>0</v>
      </c>
      <c r="BR1394" s="303">
        <f t="shared" si="187"/>
        <v>0</v>
      </c>
      <c r="BS1394" s="303">
        <f t="shared" si="187"/>
        <v>0</v>
      </c>
      <c r="BT1394" s="303">
        <f t="shared" si="187"/>
        <v>0</v>
      </c>
      <c r="BU1394" s="303">
        <f t="shared" si="187"/>
        <v>0</v>
      </c>
      <c r="BV1394" s="303">
        <f t="shared" si="187"/>
        <v>0</v>
      </c>
      <c r="BW1394" s="303">
        <f t="shared" si="187"/>
        <v>0</v>
      </c>
      <c r="BX1394" s="303">
        <f t="shared" si="187"/>
        <v>0</v>
      </c>
      <c r="BY1394" s="303">
        <f t="shared" si="187"/>
        <v>0</v>
      </c>
      <c r="BZ1394" s="303">
        <f t="shared" si="187"/>
        <v>0</v>
      </c>
      <c r="CA1394" s="303">
        <f t="shared" si="187"/>
        <v>0</v>
      </c>
      <c r="CB1394" s="303">
        <f t="shared" si="187"/>
        <v>0</v>
      </c>
      <c r="CC1394" s="303">
        <f t="shared" si="187"/>
        <v>0</v>
      </c>
      <c r="CD1394" s="303">
        <f t="shared" si="187"/>
        <v>0</v>
      </c>
      <c r="CE1394" s="303">
        <f t="shared" si="187"/>
        <v>0</v>
      </c>
      <c r="CF1394" s="303">
        <f t="shared" si="187"/>
        <v>0</v>
      </c>
      <c r="CG1394" s="303">
        <f t="shared" si="187"/>
        <v>0</v>
      </c>
      <c r="CH1394" s="303">
        <f t="shared" si="187"/>
        <v>0</v>
      </c>
      <c r="CI1394" s="303">
        <f t="shared" si="187"/>
        <v>0</v>
      </c>
      <c r="CJ1394" s="304">
        <f t="shared" si="187"/>
        <v>0</v>
      </c>
      <c r="CK1394" s="268">
        <f t="shared" si="182"/>
        <v>0</v>
      </c>
    </row>
    <row r="1395" spans="2:89">
      <c r="B1395" s="273"/>
      <c r="C1395" s="569">
        <f t="shared" si="177"/>
        <v>16</v>
      </c>
      <c r="D1395" s="615" t="str">
        <f t="shared" si="177"/>
        <v>生産用機械</v>
      </c>
      <c r="E1395" s="302">
        <f t="shared" si="180"/>
        <v>0</v>
      </c>
      <c r="F1395" s="303">
        <f t="shared" si="188"/>
        <v>0</v>
      </c>
      <c r="G1395" s="303">
        <f t="shared" si="188"/>
        <v>0</v>
      </c>
      <c r="H1395" s="303">
        <f t="shared" si="188"/>
        <v>0</v>
      </c>
      <c r="I1395" s="303">
        <f t="shared" si="188"/>
        <v>0</v>
      </c>
      <c r="J1395" s="303">
        <f t="shared" si="188"/>
        <v>0</v>
      </c>
      <c r="K1395" s="303">
        <f t="shared" si="188"/>
        <v>0</v>
      </c>
      <c r="L1395" s="303">
        <f t="shared" si="188"/>
        <v>0</v>
      </c>
      <c r="M1395" s="303">
        <f t="shared" si="188"/>
        <v>0</v>
      </c>
      <c r="N1395" s="303">
        <f t="shared" si="188"/>
        <v>0</v>
      </c>
      <c r="O1395" s="303">
        <f t="shared" si="188"/>
        <v>0</v>
      </c>
      <c r="P1395" s="303">
        <f t="shared" si="188"/>
        <v>0</v>
      </c>
      <c r="Q1395" s="303">
        <f t="shared" si="188"/>
        <v>0</v>
      </c>
      <c r="R1395" s="303">
        <f t="shared" si="188"/>
        <v>0</v>
      </c>
      <c r="S1395" s="303">
        <f t="shared" si="188"/>
        <v>0</v>
      </c>
      <c r="T1395" s="303">
        <f t="shared" si="188"/>
        <v>0</v>
      </c>
      <c r="U1395" s="303">
        <f t="shared" si="188"/>
        <v>0</v>
      </c>
      <c r="V1395" s="303">
        <f t="shared" si="188"/>
        <v>0</v>
      </c>
      <c r="W1395" s="303">
        <f t="shared" si="188"/>
        <v>0</v>
      </c>
      <c r="X1395" s="303">
        <f t="shared" si="188"/>
        <v>0</v>
      </c>
      <c r="Y1395" s="303">
        <f t="shared" si="188"/>
        <v>0</v>
      </c>
      <c r="Z1395" s="303">
        <f t="shared" si="188"/>
        <v>0</v>
      </c>
      <c r="AA1395" s="303">
        <f t="shared" si="188"/>
        <v>0</v>
      </c>
      <c r="AB1395" s="303">
        <f t="shared" si="188"/>
        <v>0</v>
      </c>
      <c r="AC1395" s="303">
        <f t="shared" si="188"/>
        <v>0</v>
      </c>
      <c r="AD1395" s="303">
        <f t="shared" si="188"/>
        <v>0</v>
      </c>
      <c r="AE1395" s="303">
        <f t="shared" si="188"/>
        <v>0</v>
      </c>
      <c r="AF1395" s="303">
        <f t="shared" si="188"/>
        <v>0</v>
      </c>
      <c r="AG1395" s="303">
        <f t="shared" si="188"/>
        <v>0</v>
      </c>
      <c r="AH1395" s="303">
        <f t="shared" si="188"/>
        <v>0</v>
      </c>
      <c r="AI1395" s="303">
        <f t="shared" si="188"/>
        <v>0</v>
      </c>
      <c r="AJ1395" s="303">
        <f t="shared" si="188"/>
        <v>0</v>
      </c>
      <c r="AK1395" s="303">
        <f t="shared" si="188"/>
        <v>0</v>
      </c>
      <c r="AL1395" s="303">
        <f t="shared" si="188"/>
        <v>0</v>
      </c>
      <c r="AM1395" s="303">
        <f t="shared" si="188"/>
        <v>0</v>
      </c>
      <c r="AN1395" s="303">
        <f t="shared" si="188"/>
        <v>0</v>
      </c>
      <c r="AO1395" s="303">
        <f t="shared" si="188"/>
        <v>0</v>
      </c>
      <c r="AP1395" s="303">
        <f t="shared" si="188"/>
        <v>0</v>
      </c>
      <c r="AQ1395" s="303">
        <f t="shared" si="188"/>
        <v>0</v>
      </c>
      <c r="AR1395" s="303">
        <f t="shared" si="188"/>
        <v>0</v>
      </c>
      <c r="AS1395" s="303">
        <f t="shared" si="188"/>
        <v>0</v>
      </c>
      <c r="AT1395" s="303">
        <f t="shared" si="188"/>
        <v>0</v>
      </c>
      <c r="AU1395" s="302">
        <f t="shared" si="188"/>
        <v>0</v>
      </c>
      <c r="AV1395" s="303">
        <f t="shared" si="188"/>
        <v>0</v>
      </c>
      <c r="AW1395" s="303">
        <f t="shared" si="188"/>
        <v>0</v>
      </c>
      <c r="AX1395" s="303">
        <f t="shared" si="188"/>
        <v>0</v>
      </c>
      <c r="AY1395" s="303">
        <f t="shared" si="188"/>
        <v>0</v>
      </c>
      <c r="AZ1395" s="303">
        <f t="shared" si="188"/>
        <v>0</v>
      </c>
      <c r="BA1395" s="303">
        <f t="shared" si="188"/>
        <v>0</v>
      </c>
      <c r="BB1395" s="303">
        <f t="shared" si="188"/>
        <v>0</v>
      </c>
      <c r="BC1395" s="303">
        <f t="shared" si="188"/>
        <v>0</v>
      </c>
      <c r="BD1395" s="303">
        <f t="shared" si="188"/>
        <v>0</v>
      </c>
      <c r="BE1395" s="303">
        <f t="shared" si="188"/>
        <v>0</v>
      </c>
      <c r="BF1395" s="303">
        <f t="shared" si="188"/>
        <v>0</v>
      </c>
      <c r="BG1395" s="303">
        <f t="shared" si="188"/>
        <v>0</v>
      </c>
      <c r="BH1395" s="303">
        <f t="shared" si="188"/>
        <v>0</v>
      </c>
      <c r="BI1395" s="303">
        <f t="shared" si="188"/>
        <v>0</v>
      </c>
      <c r="BJ1395" s="303">
        <f t="shared" si="188"/>
        <v>0</v>
      </c>
      <c r="BK1395" s="303">
        <f t="shared" si="188"/>
        <v>0</v>
      </c>
      <c r="BL1395" s="303">
        <f t="shared" si="188"/>
        <v>0</v>
      </c>
      <c r="BM1395" s="303">
        <f t="shared" si="188"/>
        <v>0</v>
      </c>
      <c r="BN1395" s="303">
        <f t="shared" si="188"/>
        <v>0</v>
      </c>
      <c r="BO1395" s="303">
        <f t="shared" si="188"/>
        <v>0</v>
      </c>
      <c r="BP1395" s="303">
        <f t="shared" si="188"/>
        <v>0</v>
      </c>
      <c r="BQ1395" s="303">
        <f t="shared" si="188"/>
        <v>0</v>
      </c>
      <c r="BR1395" s="303">
        <f t="shared" si="187"/>
        <v>0</v>
      </c>
      <c r="BS1395" s="303">
        <f t="shared" si="187"/>
        <v>0</v>
      </c>
      <c r="BT1395" s="303">
        <f t="shared" si="187"/>
        <v>0</v>
      </c>
      <c r="BU1395" s="303">
        <f t="shared" si="187"/>
        <v>0</v>
      </c>
      <c r="BV1395" s="303">
        <f t="shared" si="187"/>
        <v>0</v>
      </c>
      <c r="BW1395" s="303">
        <f t="shared" si="187"/>
        <v>0</v>
      </c>
      <c r="BX1395" s="303">
        <f t="shared" si="187"/>
        <v>0</v>
      </c>
      <c r="BY1395" s="303">
        <f t="shared" si="187"/>
        <v>0</v>
      </c>
      <c r="BZ1395" s="303">
        <f t="shared" si="187"/>
        <v>0</v>
      </c>
      <c r="CA1395" s="303">
        <f t="shared" si="187"/>
        <v>0</v>
      </c>
      <c r="CB1395" s="303">
        <f t="shared" si="187"/>
        <v>0</v>
      </c>
      <c r="CC1395" s="303">
        <f t="shared" si="187"/>
        <v>0</v>
      </c>
      <c r="CD1395" s="303">
        <f t="shared" si="187"/>
        <v>0</v>
      </c>
      <c r="CE1395" s="303">
        <f t="shared" si="187"/>
        <v>0</v>
      </c>
      <c r="CF1395" s="303">
        <f t="shared" si="187"/>
        <v>0</v>
      </c>
      <c r="CG1395" s="303">
        <f t="shared" si="187"/>
        <v>0</v>
      </c>
      <c r="CH1395" s="303">
        <f t="shared" si="187"/>
        <v>0</v>
      </c>
      <c r="CI1395" s="303">
        <f t="shared" si="187"/>
        <v>0</v>
      </c>
      <c r="CJ1395" s="304">
        <f t="shared" si="187"/>
        <v>0</v>
      </c>
      <c r="CK1395" s="268">
        <f t="shared" si="182"/>
        <v>0</v>
      </c>
    </row>
    <row r="1396" spans="2:89">
      <c r="B1396" s="273"/>
      <c r="C1396" s="569">
        <f t="shared" si="177"/>
        <v>17</v>
      </c>
      <c r="D1396" s="615" t="str">
        <f t="shared" si="177"/>
        <v>業務用機械</v>
      </c>
      <c r="E1396" s="302">
        <f t="shared" si="180"/>
        <v>0</v>
      </c>
      <c r="F1396" s="303">
        <f t="shared" si="188"/>
        <v>0</v>
      </c>
      <c r="G1396" s="303">
        <f t="shared" si="188"/>
        <v>0</v>
      </c>
      <c r="H1396" s="303">
        <f t="shared" si="188"/>
        <v>0</v>
      </c>
      <c r="I1396" s="303">
        <f t="shared" si="188"/>
        <v>0</v>
      </c>
      <c r="J1396" s="303">
        <f t="shared" si="188"/>
        <v>0</v>
      </c>
      <c r="K1396" s="303">
        <f t="shared" si="188"/>
        <v>0</v>
      </c>
      <c r="L1396" s="303">
        <f t="shared" si="188"/>
        <v>0</v>
      </c>
      <c r="M1396" s="303">
        <f t="shared" si="188"/>
        <v>0</v>
      </c>
      <c r="N1396" s="303">
        <f t="shared" si="188"/>
        <v>0</v>
      </c>
      <c r="O1396" s="303">
        <f t="shared" si="188"/>
        <v>0</v>
      </c>
      <c r="P1396" s="303">
        <f t="shared" si="188"/>
        <v>0</v>
      </c>
      <c r="Q1396" s="303">
        <f t="shared" si="188"/>
        <v>0</v>
      </c>
      <c r="R1396" s="303">
        <f t="shared" si="188"/>
        <v>0</v>
      </c>
      <c r="S1396" s="303">
        <f t="shared" si="188"/>
        <v>0</v>
      </c>
      <c r="T1396" s="303">
        <f t="shared" si="188"/>
        <v>0</v>
      </c>
      <c r="U1396" s="303">
        <f t="shared" si="188"/>
        <v>0</v>
      </c>
      <c r="V1396" s="303">
        <f t="shared" si="188"/>
        <v>0</v>
      </c>
      <c r="W1396" s="303">
        <f t="shared" si="188"/>
        <v>0</v>
      </c>
      <c r="X1396" s="303">
        <f t="shared" si="188"/>
        <v>0</v>
      </c>
      <c r="Y1396" s="303">
        <f t="shared" si="188"/>
        <v>0</v>
      </c>
      <c r="Z1396" s="303">
        <f t="shared" si="188"/>
        <v>0</v>
      </c>
      <c r="AA1396" s="303">
        <f t="shared" si="188"/>
        <v>0</v>
      </c>
      <c r="AB1396" s="303">
        <f t="shared" si="188"/>
        <v>0</v>
      </c>
      <c r="AC1396" s="303">
        <f t="shared" si="188"/>
        <v>0</v>
      </c>
      <c r="AD1396" s="303">
        <f t="shared" si="188"/>
        <v>0</v>
      </c>
      <c r="AE1396" s="303">
        <f t="shared" si="188"/>
        <v>0</v>
      </c>
      <c r="AF1396" s="303">
        <f t="shared" si="188"/>
        <v>0</v>
      </c>
      <c r="AG1396" s="303">
        <f t="shared" si="188"/>
        <v>0</v>
      </c>
      <c r="AH1396" s="303">
        <f t="shared" si="188"/>
        <v>0</v>
      </c>
      <c r="AI1396" s="303">
        <f t="shared" si="188"/>
        <v>0</v>
      </c>
      <c r="AJ1396" s="303">
        <f t="shared" si="188"/>
        <v>0</v>
      </c>
      <c r="AK1396" s="303">
        <f t="shared" si="188"/>
        <v>0</v>
      </c>
      <c r="AL1396" s="303">
        <f t="shared" si="188"/>
        <v>0</v>
      </c>
      <c r="AM1396" s="303">
        <f t="shared" si="188"/>
        <v>0</v>
      </c>
      <c r="AN1396" s="303">
        <f t="shared" si="188"/>
        <v>0</v>
      </c>
      <c r="AO1396" s="303">
        <f t="shared" si="188"/>
        <v>0</v>
      </c>
      <c r="AP1396" s="303">
        <f t="shared" si="188"/>
        <v>0</v>
      </c>
      <c r="AQ1396" s="303">
        <f t="shared" si="188"/>
        <v>0</v>
      </c>
      <c r="AR1396" s="303">
        <f t="shared" si="188"/>
        <v>0</v>
      </c>
      <c r="AS1396" s="303">
        <f t="shared" si="188"/>
        <v>0</v>
      </c>
      <c r="AT1396" s="303">
        <f t="shared" si="188"/>
        <v>0</v>
      </c>
      <c r="AU1396" s="302">
        <f t="shared" si="188"/>
        <v>0</v>
      </c>
      <c r="AV1396" s="303">
        <f t="shared" si="188"/>
        <v>0</v>
      </c>
      <c r="AW1396" s="303">
        <f t="shared" si="188"/>
        <v>0</v>
      </c>
      <c r="AX1396" s="303">
        <f t="shared" si="188"/>
        <v>0</v>
      </c>
      <c r="AY1396" s="303">
        <f t="shared" si="188"/>
        <v>0</v>
      </c>
      <c r="AZ1396" s="303">
        <f t="shared" si="188"/>
        <v>0</v>
      </c>
      <c r="BA1396" s="303">
        <f t="shared" si="188"/>
        <v>0</v>
      </c>
      <c r="BB1396" s="303">
        <f t="shared" si="188"/>
        <v>0</v>
      </c>
      <c r="BC1396" s="303">
        <f t="shared" si="188"/>
        <v>0</v>
      </c>
      <c r="BD1396" s="303">
        <f t="shared" si="188"/>
        <v>0</v>
      </c>
      <c r="BE1396" s="303">
        <f t="shared" si="188"/>
        <v>0</v>
      </c>
      <c r="BF1396" s="303">
        <f t="shared" si="188"/>
        <v>0</v>
      </c>
      <c r="BG1396" s="303">
        <f t="shared" si="188"/>
        <v>0</v>
      </c>
      <c r="BH1396" s="303">
        <f t="shared" si="188"/>
        <v>0</v>
      </c>
      <c r="BI1396" s="303">
        <f t="shared" si="188"/>
        <v>0</v>
      </c>
      <c r="BJ1396" s="303">
        <f t="shared" si="188"/>
        <v>0</v>
      </c>
      <c r="BK1396" s="303">
        <f t="shared" si="188"/>
        <v>0</v>
      </c>
      <c r="BL1396" s="303">
        <f t="shared" si="188"/>
        <v>0</v>
      </c>
      <c r="BM1396" s="303">
        <f t="shared" si="188"/>
        <v>0</v>
      </c>
      <c r="BN1396" s="303">
        <f t="shared" si="188"/>
        <v>0</v>
      </c>
      <c r="BO1396" s="303">
        <f t="shared" si="188"/>
        <v>0</v>
      </c>
      <c r="BP1396" s="303">
        <f t="shared" si="188"/>
        <v>0</v>
      </c>
      <c r="BQ1396" s="303">
        <f t="shared" si="188"/>
        <v>0</v>
      </c>
      <c r="BR1396" s="303">
        <f t="shared" si="187"/>
        <v>0</v>
      </c>
      <c r="BS1396" s="303">
        <f t="shared" si="187"/>
        <v>0</v>
      </c>
      <c r="BT1396" s="303">
        <f t="shared" si="187"/>
        <v>0</v>
      </c>
      <c r="BU1396" s="303">
        <f t="shared" si="187"/>
        <v>0</v>
      </c>
      <c r="BV1396" s="303">
        <f t="shared" si="187"/>
        <v>0</v>
      </c>
      <c r="BW1396" s="303">
        <f t="shared" si="187"/>
        <v>0</v>
      </c>
      <c r="BX1396" s="303">
        <f t="shared" si="187"/>
        <v>0</v>
      </c>
      <c r="BY1396" s="303">
        <f t="shared" si="187"/>
        <v>0</v>
      </c>
      <c r="BZ1396" s="303">
        <f t="shared" si="187"/>
        <v>0</v>
      </c>
      <c r="CA1396" s="303">
        <f t="shared" si="187"/>
        <v>0</v>
      </c>
      <c r="CB1396" s="303">
        <f t="shared" si="187"/>
        <v>0</v>
      </c>
      <c r="CC1396" s="303">
        <f t="shared" si="187"/>
        <v>0</v>
      </c>
      <c r="CD1396" s="303">
        <f t="shared" si="187"/>
        <v>0</v>
      </c>
      <c r="CE1396" s="303">
        <f t="shared" si="187"/>
        <v>0</v>
      </c>
      <c r="CF1396" s="303">
        <f t="shared" si="187"/>
        <v>0</v>
      </c>
      <c r="CG1396" s="303">
        <f t="shared" si="187"/>
        <v>0</v>
      </c>
      <c r="CH1396" s="303">
        <f t="shared" si="187"/>
        <v>0</v>
      </c>
      <c r="CI1396" s="303">
        <f t="shared" si="187"/>
        <v>0</v>
      </c>
      <c r="CJ1396" s="304">
        <f t="shared" si="187"/>
        <v>0</v>
      </c>
      <c r="CK1396" s="268">
        <f t="shared" si="182"/>
        <v>0</v>
      </c>
    </row>
    <row r="1397" spans="2:89">
      <c r="B1397" s="273"/>
      <c r="C1397" s="569">
        <f t="shared" si="177"/>
        <v>18</v>
      </c>
      <c r="D1397" s="615" t="str">
        <f t="shared" si="177"/>
        <v>電子部品</v>
      </c>
      <c r="E1397" s="302">
        <f t="shared" si="180"/>
        <v>0</v>
      </c>
      <c r="F1397" s="303">
        <f t="shared" si="188"/>
        <v>0</v>
      </c>
      <c r="G1397" s="303">
        <f t="shared" si="188"/>
        <v>0</v>
      </c>
      <c r="H1397" s="303">
        <f t="shared" si="188"/>
        <v>0</v>
      </c>
      <c r="I1397" s="303">
        <f t="shared" si="188"/>
        <v>0</v>
      </c>
      <c r="J1397" s="303">
        <f t="shared" si="188"/>
        <v>0</v>
      </c>
      <c r="K1397" s="303">
        <f t="shared" si="188"/>
        <v>0</v>
      </c>
      <c r="L1397" s="303">
        <f t="shared" si="188"/>
        <v>0</v>
      </c>
      <c r="M1397" s="303">
        <f t="shared" si="188"/>
        <v>0</v>
      </c>
      <c r="N1397" s="303">
        <f t="shared" si="188"/>
        <v>0</v>
      </c>
      <c r="O1397" s="303">
        <f t="shared" si="188"/>
        <v>0</v>
      </c>
      <c r="P1397" s="303">
        <f t="shared" si="188"/>
        <v>0</v>
      </c>
      <c r="Q1397" s="303">
        <f t="shared" si="188"/>
        <v>0</v>
      </c>
      <c r="R1397" s="303">
        <f t="shared" si="188"/>
        <v>0</v>
      </c>
      <c r="S1397" s="303">
        <f t="shared" si="188"/>
        <v>0</v>
      </c>
      <c r="T1397" s="303">
        <f t="shared" si="188"/>
        <v>0</v>
      </c>
      <c r="U1397" s="303">
        <f t="shared" si="188"/>
        <v>0</v>
      </c>
      <c r="V1397" s="303">
        <f t="shared" si="188"/>
        <v>0</v>
      </c>
      <c r="W1397" s="303">
        <f t="shared" si="188"/>
        <v>0</v>
      </c>
      <c r="X1397" s="303">
        <f t="shared" si="188"/>
        <v>0</v>
      </c>
      <c r="Y1397" s="303">
        <f t="shared" si="188"/>
        <v>0</v>
      </c>
      <c r="Z1397" s="303">
        <f t="shared" si="188"/>
        <v>0</v>
      </c>
      <c r="AA1397" s="303">
        <f t="shared" si="188"/>
        <v>0</v>
      </c>
      <c r="AB1397" s="303">
        <f t="shared" si="188"/>
        <v>0</v>
      </c>
      <c r="AC1397" s="303">
        <f t="shared" si="188"/>
        <v>0</v>
      </c>
      <c r="AD1397" s="303">
        <f t="shared" si="188"/>
        <v>0</v>
      </c>
      <c r="AE1397" s="303">
        <f t="shared" si="188"/>
        <v>0</v>
      </c>
      <c r="AF1397" s="303">
        <f t="shared" si="188"/>
        <v>0</v>
      </c>
      <c r="AG1397" s="303">
        <f t="shared" si="188"/>
        <v>0</v>
      </c>
      <c r="AH1397" s="303">
        <f t="shared" si="188"/>
        <v>0</v>
      </c>
      <c r="AI1397" s="303">
        <f t="shared" si="188"/>
        <v>0</v>
      </c>
      <c r="AJ1397" s="303">
        <f t="shared" si="188"/>
        <v>0</v>
      </c>
      <c r="AK1397" s="303">
        <f t="shared" si="188"/>
        <v>0</v>
      </c>
      <c r="AL1397" s="303">
        <f t="shared" si="188"/>
        <v>0</v>
      </c>
      <c r="AM1397" s="303">
        <f t="shared" si="188"/>
        <v>0</v>
      </c>
      <c r="AN1397" s="303">
        <f t="shared" si="188"/>
        <v>0</v>
      </c>
      <c r="AO1397" s="303">
        <f t="shared" si="188"/>
        <v>0</v>
      </c>
      <c r="AP1397" s="303">
        <f t="shared" si="188"/>
        <v>0</v>
      </c>
      <c r="AQ1397" s="303">
        <f t="shared" si="188"/>
        <v>0</v>
      </c>
      <c r="AR1397" s="303">
        <f t="shared" si="188"/>
        <v>0</v>
      </c>
      <c r="AS1397" s="303">
        <f t="shared" si="188"/>
        <v>0</v>
      </c>
      <c r="AT1397" s="303">
        <f t="shared" si="188"/>
        <v>0</v>
      </c>
      <c r="AU1397" s="302">
        <f t="shared" si="188"/>
        <v>0</v>
      </c>
      <c r="AV1397" s="303">
        <f t="shared" si="188"/>
        <v>0</v>
      </c>
      <c r="AW1397" s="303">
        <f t="shared" si="188"/>
        <v>0</v>
      </c>
      <c r="AX1397" s="303">
        <f t="shared" si="188"/>
        <v>0</v>
      </c>
      <c r="AY1397" s="303">
        <f t="shared" si="188"/>
        <v>0</v>
      </c>
      <c r="AZ1397" s="303">
        <f t="shared" si="188"/>
        <v>0</v>
      </c>
      <c r="BA1397" s="303">
        <f t="shared" si="188"/>
        <v>0</v>
      </c>
      <c r="BB1397" s="303">
        <f t="shared" si="188"/>
        <v>0</v>
      </c>
      <c r="BC1397" s="303">
        <f t="shared" si="188"/>
        <v>0</v>
      </c>
      <c r="BD1397" s="303">
        <f t="shared" si="188"/>
        <v>0</v>
      </c>
      <c r="BE1397" s="303">
        <f t="shared" si="188"/>
        <v>0</v>
      </c>
      <c r="BF1397" s="303">
        <f t="shared" si="188"/>
        <v>0</v>
      </c>
      <c r="BG1397" s="303">
        <f t="shared" si="188"/>
        <v>0</v>
      </c>
      <c r="BH1397" s="303">
        <f t="shared" si="188"/>
        <v>0</v>
      </c>
      <c r="BI1397" s="303">
        <f t="shared" si="188"/>
        <v>0</v>
      </c>
      <c r="BJ1397" s="303">
        <f t="shared" si="188"/>
        <v>0</v>
      </c>
      <c r="BK1397" s="303">
        <f t="shared" si="188"/>
        <v>0</v>
      </c>
      <c r="BL1397" s="303">
        <f t="shared" si="188"/>
        <v>0</v>
      </c>
      <c r="BM1397" s="303">
        <f t="shared" si="188"/>
        <v>0</v>
      </c>
      <c r="BN1397" s="303">
        <f t="shared" si="188"/>
        <v>0</v>
      </c>
      <c r="BO1397" s="303">
        <f t="shared" si="188"/>
        <v>0</v>
      </c>
      <c r="BP1397" s="303">
        <f t="shared" si="188"/>
        <v>0</v>
      </c>
      <c r="BQ1397" s="303">
        <f t="shared" ref="BQ1397:CJ1400" si="189">BQ$1376*BQ1306</f>
        <v>0</v>
      </c>
      <c r="BR1397" s="303">
        <f t="shared" si="189"/>
        <v>0</v>
      </c>
      <c r="BS1397" s="303">
        <f t="shared" si="189"/>
        <v>0</v>
      </c>
      <c r="BT1397" s="303">
        <f t="shared" si="189"/>
        <v>0</v>
      </c>
      <c r="BU1397" s="303">
        <f t="shared" si="189"/>
        <v>0</v>
      </c>
      <c r="BV1397" s="303">
        <f t="shared" si="189"/>
        <v>0</v>
      </c>
      <c r="BW1397" s="303">
        <f t="shared" si="189"/>
        <v>0</v>
      </c>
      <c r="BX1397" s="303">
        <f t="shared" si="189"/>
        <v>0</v>
      </c>
      <c r="BY1397" s="303">
        <f t="shared" si="189"/>
        <v>0</v>
      </c>
      <c r="BZ1397" s="303">
        <f t="shared" si="189"/>
        <v>0</v>
      </c>
      <c r="CA1397" s="303">
        <f t="shared" si="189"/>
        <v>0</v>
      </c>
      <c r="CB1397" s="303">
        <f t="shared" si="189"/>
        <v>0</v>
      </c>
      <c r="CC1397" s="303">
        <f t="shared" si="189"/>
        <v>0</v>
      </c>
      <c r="CD1397" s="303">
        <f t="shared" si="189"/>
        <v>0</v>
      </c>
      <c r="CE1397" s="303">
        <f t="shared" si="189"/>
        <v>0</v>
      </c>
      <c r="CF1397" s="303">
        <f t="shared" si="189"/>
        <v>0</v>
      </c>
      <c r="CG1397" s="303">
        <f t="shared" si="189"/>
        <v>0</v>
      </c>
      <c r="CH1397" s="303">
        <f t="shared" si="189"/>
        <v>0</v>
      </c>
      <c r="CI1397" s="303">
        <f t="shared" si="189"/>
        <v>0</v>
      </c>
      <c r="CJ1397" s="304">
        <f t="shared" si="189"/>
        <v>0</v>
      </c>
      <c r="CK1397" s="268">
        <f t="shared" si="182"/>
        <v>0</v>
      </c>
    </row>
    <row r="1398" spans="2:89">
      <c r="B1398" s="273"/>
      <c r="C1398" s="569">
        <f t="shared" si="177"/>
        <v>19</v>
      </c>
      <c r="D1398" s="615" t="str">
        <f t="shared" si="177"/>
        <v>電気機械</v>
      </c>
      <c r="E1398" s="302">
        <f t="shared" si="180"/>
        <v>0</v>
      </c>
      <c r="F1398" s="303">
        <f t="shared" ref="F1398:BQ1401" si="190">F$1376*F1307</f>
        <v>0</v>
      </c>
      <c r="G1398" s="303">
        <f t="shared" si="190"/>
        <v>0</v>
      </c>
      <c r="H1398" s="303">
        <f t="shared" si="190"/>
        <v>0</v>
      </c>
      <c r="I1398" s="303">
        <f t="shared" si="190"/>
        <v>0</v>
      </c>
      <c r="J1398" s="303">
        <f t="shared" si="190"/>
        <v>0</v>
      </c>
      <c r="K1398" s="303">
        <f t="shared" si="190"/>
        <v>0</v>
      </c>
      <c r="L1398" s="303">
        <f t="shared" si="190"/>
        <v>0</v>
      </c>
      <c r="M1398" s="303">
        <f t="shared" si="190"/>
        <v>0</v>
      </c>
      <c r="N1398" s="303">
        <f t="shared" si="190"/>
        <v>0</v>
      </c>
      <c r="O1398" s="303">
        <f t="shared" si="190"/>
        <v>0</v>
      </c>
      <c r="P1398" s="303">
        <f t="shared" si="190"/>
        <v>0</v>
      </c>
      <c r="Q1398" s="303">
        <f t="shared" si="190"/>
        <v>0</v>
      </c>
      <c r="R1398" s="303">
        <f t="shared" si="190"/>
        <v>0</v>
      </c>
      <c r="S1398" s="303">
        <f t="shared" si="190"/>
        <v>0</v>
      </c>
      <c r="T1398" s="303">
        <f t="shared" si="190"/>
        <v>0</v>
      </c>
      <c r="U1398" s="303">
        <f t="shared" si="190"/>
        <v>0</v>
      </c>
      <c r="V1398" s="303">
        <f t="shared" si="190"/>
        <v>0</v>
      </c>
      <c r="W1398" s="303">
        <f t="shared" si="190"/>
        <v>0</v>
      </c>
      <c r="X1398" s="303">
        <f t="shared" si="190"/>
        <v>0</v>
      </c>
      <c r="Y1398" s="303">
        <f t="shared" si="190"/>
        <v>0</v>
      </c>
      <c r="Z1398" s="303">
        <f t="shared" si="190"/>
        <v>0</v>
      </c>
      <c r="AA1398" s="303">
        <f t="shared" si="190"/>
        <v>0</v>
      </c>
      <c r="AB1398" s="303">
        <f t="shared" si="190"/>
        <v>0</v>
      </c>
      <c r="AC1398" s="303">
        <f t="shared" si="190"/>
        <v>0</v>
      </c>
      <c r="AD1398" s="303">
        <f t="shared" si="190"/>
        <v>0</v>
      </c>
      <c r="AE1398" s="303">
        <f t="shared" si="190"/>
        <v>0</v>
      </c>
      <c r="AF1398" s="303">
        <f t="shared" si="190"/>
        <v>0</v>
      </c>
      <c r="AG1398" s="303">
        <f t="shared" si="190"/>
        <v>0</v>
      </c>
      <c r="AH1398" s="303">
        <f t="shared" si="190"/>
        <v>0</v>
      </c>
      <c r="AI1398" s="303">
        <f t="shared" si="190"/>
        <v>0</v>
      </c>
      <c r="AJ1398" s="303">
        <f t="shared" si="190"/>
        <v>0</v>
      </c>
      <c r="AK1398" s="303">
        <f t="shared" si="190"/>
        <v>0</v>
      </c>
      <c r="AL1398" s="303">
        <f t="shared" si="190"/>
        <v>0</v>
      </c>
      <c r="AM1398" s="303">
        <f t="shared" si="190"/>
        <v>0</v>
      </c>
      <c r="AN1398" s="303">
        <f t="shared" si="190"/>
        <v>0</v>
      </c>
      <c r="AO1398" s="303">
        <f t="shared" si="190"/>
        <v>0</v>
      </c>
      <c r="AP1398" s="303">
        <f t="shared" si="190"/>
        <v>0</v>
      </c>
      <c r="AQ1398" s="303">
        <f t="shared" si="190"/>
        <v>0</v>
      </c>
      <c r="AR1398" s="303">
        <f t="shared" si="190"/>
        <v>0</v>
      </c>
      <c r="AS1398" s="303">
        <f t="shared" si="190"/>
        <v>0</v>
      </c>
      <c r="AT1398" s="303">
        <f t="shared" si="190"/>
        <v>0</v>
      </c>
      <c r="AU1398" s="302">
        <f t="shared" si="190"/>
        <v>0</v>
      </c>
      <c r="AV1398" s="303">
        <f t="shared" si="190"/>
        <v>0</v>
      </c>
      <c r="AW1398" s="303">
        <f t="shared" si="190"/>
        <v>0</v>
      </c>
      <c r="AX1398" s="303">
        <f t="shared" si="190"/>
        <v>0</v>
      </c>
      <c r="AY1398" s="303">
        <f t="shared" si="190"/>
        <v>0</v>
      </c>
      <c r="AZ1398" s="303">
        <f t="shared" si="190"/>
        <v>0</v>
      </c>
      <c r="BA1398" s="303">
        <f t="shared" si="190"/>
        <v>0</v>
      </c>
      <c r="BB1398" s="303">
        <f t="shared" si="190"/>
        <v>0</v>
      </c>
      <c r="BC1398" s="303">
        <f t="shared" si="190"/>
        <v>0</v>
      </c>
      <c r="BD1398" s="303">
        <f t="shared" si="190"/>
        <v>0</v>
      </c>
      <c r="BE1398" s="303">
        <f t="shared" si="190"/>
        <v>0</v>
      </c>
      <c r="BF1398" s="303">
        <f t="shared" si="190"/>
        <v>0</v>
      </c>
      <c r="BG1398" s="303">
        <f t="shared" si="190"/>
        <v>0</v>
      </c>
      <c r="BH1398" s="303">
        <f t="shared" si="190"/>
        <v>0</v>
      </c>
      <c r="BI1398" s="303">
        <f t="shared" si="190"/>
        <v>0</v>
      </c>
      <c r="BJ1398" s="303">
        <f t="shared" si="190"/>
        <v>0</v>
      </c>
      <c r="BK1398" s="303">
        <f t="shared" si="190"/>
        <v>0</v>
      </c>
      <c r="BL1398" s="303">
        <f t="shared" si="190"/>
        <v>0</v>
      </c>
      <c r="BM1398" s="303">
        <f t="shared" si="190"/>
        <v>0</v>
      </c>
      <c r="BN1398" s="303">
        <f t="shared" si="190"/>
        <v>0</v>
      </c>
      <c r="BO1398" s="303">
        <f t="shared" si="190"/>
        <v>0</v>
      </c>
      <c r="BP1398" s="303">
        <f t="shared" si="190"/>
        <v>0</v>
      </c>
      <c r="BQ1398" s="303">
        <f t="shared" si="190"/>
        <v>0</v>
      </c>
      <c r="BR1398" s="303">
        <f t="shared" si="189"/>
        <v>0</v>
      </c>
      <c r="BS1398" s="303">
        <f t="shared" si="189"/>
        <v>0</v>
      </c>
      <c r="BT1398" s="303">
        <f t="shared" si="189"/>
        <v>0</v>
      </c>
      <c r="BU1398" s="303">
        <f t="shared" si="189"/>
        <v>0</v>
      </c>
      <c r="BV1398" s="303">
        <f t="shared" si="189"/>
        <v>0</v>
      </c>
      <c r="BW1398" s="303">
        <f t="shared" si="189"/>
        <v>0</v>
      </c>
      <c r="BX1398" s="303">
        <f t="shared" si="189"/>
        <v>0</v>
      </c>
      <c r="BY1398" s="303">
        <f t="shared" si="189"/>
        <v>0</v>
      </c>
      <c r="BZ1398" s="303">
        <f t="shared" si="189"/>
        <v>0</v>
      </c>
      <c r="CA1398" s="303">
        <f t="shared" si="189"/>
        <v>0</v>
      </c>
      <c r="CB1398" s="303">
        <f t="shared" si="189"/>
        <v>0</v>
      </c>
      <c r="CC1398" s="303">
        <f t="shared" si="189"/>
        <v>0</v>
      </c>
      <c r="CD1398" s="303">
        <f t="shared" si="189"/>
        <v>0</v>
      </c>
      <c r="CE1398" s="303">
        <f t="shared" si="189"/>
        <v>0</v>
      </c>
      <c r="CF1398" s="303">
        <f t="shared" si="189"/>
        <v>0</v>
      </c>
      <c r="CG1398" s="303">
        <f t="shared" si="189"/>
        <v>0</v>
      </c>
      <c r="CH1398" s="303">
        <f t="shared" si="189"/>
        <v>0</v>
      </c>
      <c r="CI1398" s="303">
        <f t="shared" si="189"/>
        <v>0</v>
      </c>
      <c r="CJ1398" s="304">
        <f t="shared" si="189"/>
        <v>0</v>
      </c>
      <c r="CK1398" s="268">
        <f t="shared" si="182"/>
        <v>0</v>
      </c>
    </row>
    <row r="1399" spans="2:89">
      <c r="B1399" s="273"/>
      <c r="C1399" s="569">
        <f t="shared" si="177"/>
        <v>20</v>
      </c>
      <c r="D1399" s="615" t="str">
        <f t="shared" si="177"/>
        <v>情報通信機器</v>
      </c>
      <c r="E1399" s="302">
        <f t="shared" si="180"/>
        <v>0</v>
      </c>
      <c r="F1399" s="303">
        <f t="shared" si="190"/>
        <v>0</v>
      </c>
      <c r="G1399" s="303">
        <f t="shared" si="190"/>
        <v>0</v>
      </c>
      <c r="H1399" s="303">
        <f t="shared" si="190"/>
        <v>0</v>
      </c>
      <c r="I1399" s="303">
        <f t="shared" si="190"/>
        <v>0</v>
      </c>
      <c r="J1399" s="303">
        <f t="shared" si="190"/>
        <v>0</v>
      </c>
      <c r="K1399" s="303">
        <f t="shared" si="190"/>
        <v>0</v>
      </c>
      <c r="L1399" s="303">
        <f t="shared" si="190"/>
        <v>0</v>
      </c>
      <c r="M1399" s="303">
        <f t="shared" si="190"/>
        <v>0</v>
      </c>
      <c r="N1399" s="303">
        <f t="shared" si="190"/>
        <v>0</v>
      </c>
      <c r="O1399" s="303">
        <f t="shared" si="190"/>
        <v>0</v>
      </c>
      <c r="P1399" s="303">
        <f t="shared" si="190"/>
        <v>0</v>
      </c>
      <c r="Q1399" s="303">
        <f t="shared" si="190"/>
        <v>0</v>
      </c>
      <c r="R1399" s="303">
        <f t="shared" si="190"/>
        <v>0</v>
      </c>
      <c r="S1399" s="303">
        <f t="shared" si="190"/>
        <v>0</v>
      </c>
      <c r="T1399" s="303">
        <f t="shared" si="190"/>
        <v>0</v>
      </c>
      <c r="U1399" s="303">
        <f t="shared" si="190"/>
        <v>0</v>
      </c>
      <c r="V1399" s="303">
        <f t="shared" si="190"/>
        <v>0</v>
      </c>
      <c r="W1399" s="303">
        <f t="shared" si="190"/>
        <v>0</v>
      </c>
      <c r="X1399" s="303">
        <f t="shared" si="190"/>
        <v>0</v>
      </c>
      <c r="Y1399" s="303">
        <f t="shared" si="190"/>
        <v>0</v>
      </c>
      <c r="Z1399" s="303">
        <f t="shared" si="190"/>
        <v>0</v>
      </c>
      <c r="AA1399" s="303">
        <f t="shared" si="190"/>
        <v>0</v>
      </c>
      <c r="AB1399" s="303">
        <f t="shared" si="190"/>
        <v>0</v>
      </c>
      <c r="AC1399" s="303">
        <f t="shared" si="190"/>
        <v>0</v>
      </c>
      <c r="AD1399" s="303">
        <f t="shared" si="190"/>
        <v>0</v>
      </c>
      <c r="AE1399" s="303">
        <f t="shared" si="190"/>
        <v>0</v>
      </c>
      <c r="AF1399" s="303">
        <f t="shared" si="190"/>
        <v>0</v>
      </c>
      <c r="AG1399" s="303">
        <f t="shared" si="190"/>
        <v>0</v>
      </c>
      <c r="AH1399" s="303">
        <f t="shared" si="190"/>
        <v>0</v>
      </c>
      <c r="AI1399" s="303">
        <f t="shared" si="190"/>
        <v>0</v>
      </c>
      <c r="AJ1399" s="303">
        <f t="shared" si="190"/>
        <v>0</v>
      </c>
      <c r="AK1399" s="303">
        <f t="shared" si="190"/>
        <v>0</v>
      </c>
      <c r="AL1399" s="303">
        <f t="shared" si="190"/>
        <v>0</v>
      </c>
      <c r="AM1399" s="303">
        <f t="shared" si="190"/>
        <v>0</v>
      </c>
      <c r="AN1399" s="303">
        <f t="shared" si="190"/>
        <v>0</v>
      </c>
      <c r="AO1399" s="303">
        <f t="shared" si="190"/>
        <v>0</v>
      </c>
      <c r="AP1399" s="303">
        <f t="shared" si="190"/>
        <v>0</v>
      </c>
      <c r="AQ1399" s="303">
        <f t="shared" si="190"/>
        <v>0</v>
      </c>
      <c r="AR1399" s="303">
        <f t="shared" si="190"/>
        <v>0</v>
      </c>
      <c r="AS1399" s="303">
        <f t="shared" si="190"/>
        <v>0</v>
      </c>
      <c r="AT1399" s="303">
        <f t="shared" si="190"/>
        <v>0</v>
      </c>
      <c r="AU1399" s="302">
        <f t="shared" si="190"/>
        <v>0</v>
      </c>
      <c r="AV1399" s="303">
        <f t="shared" si="190"/>
        <v>0</v>
      </c>
      <c r="AW1399" s="303">
        <f t="shared" si="190"/>
        <v>0</v>
      </c>
      <c r="AX1399" s="303">
        <f t="shared" si="190"/>
        <v>0</v>
      </c>
      <c r="AY1399" s="303">
        <f t="shared" si="190"/>
        <v>0</v>
      </c>
      <c r="AZ1399" s="303">
        <f t="shared" si="190"/>
        <v>0</v>
      </c>
      <c r="BA1399" s="303">
        <f t="shared" si="190"/>
        <v>0</v>
      </c>
      <c r="BB1399" s="303">
        <f t="shared" si="190"/>
        <v>0</v>
      </c>
      <c r="BC1399" s="303">
        <f t="shared" si="190"/>
        <v>0</v>
      </c>
      <c r="BD1399" s="303">
        <f t="shared" si="190"/>
        <v>0</v>
      </c>
      <c r="BE1399" s="303">
        <f t="shared" si="190"/>
        <v>0</v>
      </c>
      <c r="BF1399" s="303">
        <f t="shared" si="190"/>
        <v>0</v>
      </c>
      <c r="BG1399" s="303">
        <f t="shared" si="190"/>
        <v>0</v>
      </c>
      <c r="BH1399" s="303">
        <f t="shared" si="190"/>
        <v>0</v>
      </c>
      <c r="BI1399" s="303">
        <f t="shared" si="190"/>
        <v>0</v>
      </c>
      <c r="BJ1399" s="303">
        <f t="shared" si="190"/>
        <v>0</v>
      </c>
      <c r="BK1399" s="303">
        <f t="shared" si="190"/>
        <v>0</v>
      </c>
      <c r="BL1399" s="303">
        <f t="shared" si="190"/>
        <v>0</v>
      </c>
      <c r="BM1399" s="303">
        <f t="shared" si="190"/>
        <v>0</v>
      </c>
      <c r="BN1399" s="303">
        <f t="shared" si="190"/>
        <v>0</v>
      </c>
      <c r="BO1399" s="303">
        <f t="shared" si="190"/>
        <v>0</v>
      </c>
      <c r="BP1399" s="303">
        <f t="shared" si="190"/>
        <v>0</v>
      </c>
      <c r="BQ1399" s="303">
        <f t="shared" si="190"/>
        <v>0</v>
      </c>
      <c r="BR1399" s="303">
        <f t="shared" si="189"/>
        <v>0</v>
      </c>
      <c r="BS1399" s="303">
        <f t="shared" si="189"/>
        <v>0</v>
      </c>
      <c r="BT1399" s="303">
        <f t="shared" si="189"/>
        <v>0</v>
      </c>
      <c r="BU1399" s="303">
        <f t="shared" si="189"/>
        <v>0</v>
      </c>
      <c r="BV1399" s="303">
        <f t="shared" si="189"/>
        <v>0</v>
      </c>
      <c r="BW1399" s="303">
        <f t="shared" si="189"/>
        <v>0</v>
      </c>
      <c r="BX1399" s="303">
        <f t="shared" si="189"/>
        <v>0</v>
      </c>
      <c r="BY1399" s="303">
        <f t="shared" si="189"/>
        <v>0</v>
      </c>
      <c r="BZ1399" s="303">
        <f t="shared" si="189"/>
        <v>0</v>
      </c>
      <c r="CA1399" s="303">
        <f t="shared" si="189"/>
        <v>0</v>
      </c>
      <c r="CB1399" s="303">
        <f t="shared" si="189"/>
        <v>0</v>
      </c>
      <c r="CC1399" s="303">
        <f t="shared" si="189"/>
        <v>0</v>
      </c>
      <c r="CD1399" s="303">
        <f t="shared" si="189"/>
        <v>0</v>
      </c>
      <c r="CE1399" s="303">
        <f t="shared" si="189"/>
        <v>0</v>
      </c>
      <c r="CF1399" s="303">
        <f t="shared" si="189"/>
        <v>0</v>
      </c>
      <c r="CG1399" s="303">
        <f t="shared" si="189"/>
        <v>0</v>
      </c>
      <c r="CH1399" s="303">
        <f t="shared" si="189"/>
        <v>0</v>
      </c>
      <c r="CI1399" s="303">
        <f t="shared" si="189"/>
        <v>0</v>
      </c>
      <c r="CJ1399" s="304">
        <f t="shared" si="189"/>
        <v>0</v>
      </c>
      <c r="CK1399" s="268">
        <f t="shared" si="182"/>
        <v>0</v>
      </c>
    </row>
    <row r="1400" spans="2:89">
      <c r="B1400" s="273"/>
      <c r="C1400" s="569">
        <f t="shared" ref="C1400:D1419" si="191">C25</f>
        <v>21</v>
      </c>
      <c r="D1400" s="615" t="str">
        <f t="shared" si="191"/>
        <v>輸送機械</v>
      </c>
      <c r="E1400" s="302">
        <f t="shared" si="180"/>
        <v>0</v>
      </c>
      <c r="F1400" s="303">
        <f t="shared" si="190"/>
        <v>0</v>
      </c>
      <c r="G1400" s="303">
        <f t="shared" si="190"/>
        <v>0</v>
      </c>
      <c r="H1400" s="303">
        <f t="shared" si="190"/>
        <v>0</v>
      </c>
      <c r="I1400" s="303">
        <f t="shared" si="190"/>
        <v>0</v>
      </c>
      <c r="J1400" s="303">
        <f t="shared" si="190"/>
        <v>0</v>
      </c>
      <c r="K1400" s="303">
        <f t="shared" si="190"/>
        <v>0</v>
      </c>
      <c r="L1400" s="303">
        <f t="shared" si="190"/>
        <v>0</v>
      </c>
      <c r="M1400" s="303">
        <f t="shared" si="190"/>
        <v>0</v>
      </c>
      <c r="N1400" s="303">
        <f t="shared" si="190"/>
        <v>0</v>
      </c>
      <c r="O1400" s="303">
        <f t="shared" si="190"/>
        <v>0</v>
      </c>
      <c r="P1400" s="303">
        <f t="shared" si="190"/>
        <v>0</v>
      </c>
      <c r="Q1400" s="303">
        <f t="shared" si="190"/>
        <v>0</v>
      </c>
      <c r="R1400" s="303">
        <f t="shared" si="190"/>
        <v>0</v>
      </c>
      <c r="S1400" s="303">
        <f t="shared" si="190"/>
        <v>0</v>
      </c>
      <c r="T1400" s="303">
        <f t="shared" si="190"/>
        <v>0</v>
      </c>
      <c r="U1400" s="303">
        <f t="shared" si="190"/>
        <v>0</v>
      </c>
      <c r="V1400" s="303">
        <f t="shared" si="190"/>
        <v>0</v>
      </c>
      <c r="W1400" s="303">
        <f t="shared" si="190"/>
        <v>0</v>
      </c>
      <c r="X1400" s="303">
        <f t="shared" si="190"/>
        <v>0</v>
      </c>
      <c r="Y1400" s="303">
        <f t="shared" si="190"/>
        <v>0</v>
      </c>
      <c r="Z1400" s="303">
        <f t="shared" si="190"/>
        <v>0</v>
      </c>
      <c r="AA1400" s="303">
        <f t="shared" si="190"/>
        <v>0</v>
      </c>
      <c r="AB1400" s="303">
        <f t="shared" si="190"/>
        <v>0</v>
      </c>
      <c r="AC1400" s="303">
        <f t="shared" si="190"/>
        <v>0</v>
      </c>
      <c r="AD1400" s="303">
        <f t="shared" si="190"/>
        <v>0</v>
      </c>
      <c r="AE1400" s="303">
        <f t="shared" si="190"/>
        <v>0</v>
      </c>
      <c r="AF1400" s="303">
        <f t="shared" si="190"/>
        <v>0</v>
      </c>
      <c r="AG1400" s="303">
        <f t="shared" si="190"/>
        <v>0</v>
      </c>
      <c r="AH1400" s="303">
        <f t="shared" si="190"/>
        <v>0</v>
      </c>
      <c r="AI1400" s="303">
        <f t="shared" si="190"/>
        <v>0</v>
      </c>
      <c r="AJ1400" s="303">
        <f t="shared" si="190"/>
        <v>0</v>
      </c>
      <c r="AK1400" s="303">
        <f t="shared" si="190"/>
        <v>0</v>
      </c>
      <c r="AL1400" s="303">
        <f t="shared" si="190"/>
        <v>0</v>
      </c>
      <c r="AM1400" s="303">
        <f t="shared" si="190"/>
        <v>0</v>
      </c>
      <c r="AN1400" s="303">
        <f t="shared" si="190"/>
        <v>0</v>
      </c>
      <c r="AO1400" s="303">
        <f t="shared" si="190"/>
        <v>0</v>
      </c>
      <c r="AP1400" s="303">
        <f t="shared" si="190"/>
        <v>0</v>
      </c>
      <c r="AQ1400" s="303">
        <f t="shared" si="190"/>
        <v>0</v>
      </c>
      <c r="AR1400" s="303">
        <f t="shared" si="190"/>
        <v>0</v>
      </c>
      <c r="AS1400" s="303">
        <f t="shared" si="190"/>
        <v>0</v>
      </c>
      <c r="AT1400" s="303">
        <f t="shared" si="190"/>
        <v>0</v>
      </c>
      <c r="AU1400" s="302">
        <f t="shared" si="190"/>
        <v>0</v>
      </c>
      <c r="AV1400" s="303">
        <f t="shared" si="190"/>
        <v>0</v>
      </c>
      <c r="AW1400" s="303">
        <f t="shared" si="190"/>
        <v>0</v>
      </c>
      <c r="AX1400" s="303">
        <f t="shared" si="190"/>
        <v>0</v>
      </c>
      <c r="AY1400" s="303">
        <f t="shared" si="190"/>
        <v>0</v>
      </c>
      <c r="AZ1400" s="303">
        <f t="shared" si="190"/>
        <v>0</v>
      </c>
      <c r="BA1400" s="303">
        <f t="shared" si="190"/>
        <v>0</v>
      </c>
      <c r="BB1400" s="303">
        <f t="shared" si="190"/>
        <v>0</v>
      </c>
      <c r="BC1400" s="303">
        <f t="shared" si="190"/>
        <v>0</v>
      </c>
      <c r="BD1400" s="303">
        <f t="shared" si="190"/>
        <v>0</v>
      </c>
      <c r="BE1400" s="303">
        <f t="shared" si="190"/>
        <v>0</v>
      </c>
      <c r="BF1400" s="303">
        <f t="shared" si="190"/>
        <v>0</v>
      </c>
      <c r="BG1400" s="303">
        <f t="shared" si="190"/>
        <v>0</v>
      </c>
      <c r="BH1400" s="303">
        <f t="shared" si="190"/>
        <v>0</v>
      </c>
      <c r="BI1400" s="303">
        <f t="shared" si="190"/>
        <v>0</v>
      </c>
      <c r="BJ1400" s="303">
        <f t="shared" si="190"/>
        <v>0</v>
      </c>
      <c r="BK1400" s="303">
        <f t="shared" si="190"/>
        <v>0</v>
      </c>
      <c r="BL1400" s="303">
        <f t="shared" si="190"/>
        <v>0</v>
      </c>
      <c r="BM1400" s="303">
        <f t="shared" si="190"/>
        <v>0</v>
      </c>
      <c r="BN1400" s="303">
        <f t="shared" si="190"/>
        <v>0</v>
      </c>
      <c r="BO1400" s="303">
        <f t="shared" si="190"/>
        <v>0</v>
      </c>
      <c r="BP1400" s="303">
        <f t="shared" si="190"/>
        <v>0</v>
      </c>
      <c r="BQ1400" s="303">
        <f t="shared" si="190"/>
        <v>0</v>
      </c>
      <c r="BR1400" s="303">
        <f t="shared" si="189"/>
        <v>0</v>
      </c>
      <c r="BS1400" s="303">
        <f t="shared" si="189"/>
        <v>0</v>
      </c>
      <c r="BT1400" s="303">
        <f t="shared" si="189"/>
        <v>0</v>
      </c>
      <c r="BU1400" s="303">
        <f t="shared" si="189"/>
        <v>0</v>
      </c>
      <c r="BV1400" s="303">
        <f t="shared" si="189"/>
        <v>0</v>
      </c>
      <c r="BW1400" s="303">
        <f t="shared" si="189"/>
        <v>0</v>
      </c>
      <c r="BX1400" s="303">
        <f t="shared" si="189"/>
        <v>0</v>
      </c>
      <c r="BY1400" s="303">
        <f t="shared" si="189"/>
        <v>0</v>
      </c>
      <c r="BZ1400" s="303">
        <f t="shared" si="189"/>
        <v>0</v>
      </c>
      <c r="CA1400" s="303">
        <f t="shared" si="189"/>
        <v>0</v>
      </c>
      <c r="CB1400" s="303">
        <f t="shared" si="189"/>
        <v>0</v>
      </c>
      <c r="CC1400" s="303">
        <f t="shared" si="189"/>
        <v>0</v>
      </c>
      <c r="CD1400" s="303">
        <f t="shared" si="189"/>
        <v>0</v>
      </c>
      <c r="CE1400" s="303">
        <f t="shared" si="189"/>
        <v>0</v>
      </c>
      <c r="CF1400" s="303">
        <f t="shared" si="189"/>
        <v>0</v>
      </c>
      <c r="CG1400" s="303">
        <f t="shared" si="189"/>
        <v>0</v>
      </c>
      <c r="CH1400" s="303">
        <f t="shared" si="189"/>
        <v>0</v>
      </c>
      <c r="CI1400" s="303">
        <f t="shared" si="189"/>
        <v>0</v>
      </c>
      <c r="CJ1400" s="304">
        <f t="shared" si="189"/>
        <v>0</v>
      </c>
      <c r="CK1400" s="268">
        <f t="shared" si="182"/>
        <v>0</v>
      </c>
    </row>
    <row r="1401" spans="2:89">
      <c r="B1401" s="273"/>
      <c r="C1401" s="569">
        <f t="shared" si="191"/>
        <v>22</v>
      </c>
      <c r="D1401" s="615" t="str">
        <f t="shared" si="191"/>
        <v>その他の製造工業製品</v>
      </c>
      <c r="E1401" s="302">
        <f t="shared" si="180"/>
        <v>0</v>
      </c>
      <c r="F1401" s="303">
        <f t="shared" si="190"/>
        <v>0</v>
      </c>
      <c r="G1401" s="303">
        <f t="shared" si="190"/>
        <v>0</v>
      </c>
      <c r="H1401" s="303">
        <f t="shared" si="190"/>
        <v>0</v>
      </c>
      <c r="I1401" s="303">
        <f t="shared" si="190"/>
        <v>0</v>
      </c>
      <c r="J1401" s="303">
        <f t="shared" si="190"/>
        <v>0</v>
      </c>
      <c r="K1401" s="303">
        <f t="shared" si="190"/>
        <v>0</v>
      </c>
      <c r="L1401" s="303">
        <f t="shared" si="190"/>
        <v>0</v>
      </c>
      <c r="M1401" s="303">
        <f t="shared" si="190"/>
        <v>0</v>
      </c>
      <c r="N1401" s="303">
        <f t="shared" si="190"/>
        <v>0</v>
      </c>
      <c r="O1401" s="303">
        <f t="shared" si="190"/>
        <v>0</v>
      </c>
      <c r="P1401" s="303">
        <f t="shared" si="190"/>
        <v>0</v>
      </c>
      <c r="Q1401" s="303">
        <f t="shared" si="190"/>
        <v>0</v>
      </c>
      <c r="R1401" s="303">
        <f t="shared" si="190"/>
        <v>0</v>
      </c>
      <c r="S1401" s="303">
        <f t="shared" si="190"/>
        <v>0</v>
      </c>
      <c r="T1401" s="303">
        <f t="shared" si="190"/>
        <v>0</v>
      </c>
      <c r="U1401" s="303">
        <f t="shared" si="190"/>
        <v>0</v>
      </c>
      <c r="V1401" s="303">
        <f t="shared" si="190"/>
        <v>0</v>
      </c>
      <c r="W1401" s="303">
        <f t="shared" si="190"/>
        <v>0</v>
      </c>
      <c r="X1401" s="303">
        <f t="shared" si="190"/>
        <v>0</v>
      </c>
      <c r="Y1401" s="303">
        <f t="shared" si="190"/>
        <v>0</v>
      </c>
      <c r="Z1401" s="303">
        <f t="shared" si="190"/>
        <v>0</v>
      </c>
      <c r="AA1401" s="303">
        <f t="shared" si="190"/>
        <v>0</v>
      </c>
      <c r="AB1401" s="303">
        <f t="shared" si="190"/>
        <v>0</v>
      </c>
      <c r="AC1401" s="303">
        <f t="shared" si="190"/>
        <v>0</v>
      </c>
      <c r="AD1401" s="303">
        <f t="shared" si="190"/>
        <v>0</v>
      </c>
      <c r="AE1401" s="303">
        <f t="shared" si="190"/>
        <v>0</v>
      </c>
      <c r="AF1401" s="303">
        <f t="shared" si="190"/>
        <v>0</v>
      </c>
      <c r="AG1401" s="303">
        <f t="shared" si="190"/>
        <v>0</v>
      </c>
      <c r="AH1401" s="303">
        <f t="shared" si="190"/>
        <v>0</v>
      </c>
      <c r="AI1401" s="303">
        <f t="shared" si="190"/>
        <v>0</v>
      </c>
      <c r="AJ1401" s="303">
        <f t="shared" si="190"/>
        <v>0</v>
      </c>
      <c r="AK1401" s="303">
        <f t="shared" si="190"/>
        <v>0</v>
      </c>
      <c r="AL1401" s="303">
        <f t="shared" si="190"/>
        <v>0</v>
      </c>
      <c r="AM1401" s="303">
        <f t="shared" si="190"/>
        <v>0</v>
      </c>
      <c r="AN1401" s="303">
        <f t="shared" si="190"/>
        <v>0</v>
      </c>
      <c r="AO1401" s="303">
        <f t="shared" si="190"/>
        <v>0</v>
      </c>
      <c r="AP1401" s="303">
        <f t="shared" si="190"/>
        <v>0</v>
      </c>
      <c r="AQ1401" s="303">
        <f t="shared" si="190"/>
        <v>0</v>
      </c>
      <c r="AR1401" s="303">
        <f t="shared" si="190"/>
        <v>0</v>
      </c>
      <c r="AS1401" s="303">
        <f t="shared" si="190"/>
        <v>0</v>
      </c>
      <c r="AT1401" s="303">
        <f t="shared" si="190"/>
        <v>0</v>
      </c>
      <c r="AU1401" s="302">
        <f t="shared" si="190"/>
        <v>0</v>
      </c>
      <c r="AV1401" s="303">
        <f t="shared" si="190"/>
        <v>0</v>
      </c>
      <c r="AW1401" s="303">
        <f t="shared" si="190"/>
        <v>0</v>
      </c>
      <c r="AX1401" s="303">
        <f t="shared" si="190"/>
        <v>0</v>
      </c>
      <c r="AY1401" s="303">
        <f t="shared" si="190"/>
        <v>0</v>
      </c>
      <c r="AZ1401" s="303">
        <f t="shared" si="190"/>
        <v>0</v>
      </c>
      <c r="BA1401" s="303">
        <f t="shared" si="190"/>
        <v>0</v>
      </c>
      <c r="BB1401" s="303">
        <f t="shared" si="190"/>
        <v>0</v>
      </c>
      <c r="BC1401" s="303">
        <f t="shared" si="190"/>
        <v>0</v>
      </c>
      <c r="BD1401" s="303">
        <f t="shared" si="190"/>
        <v>0</v>
      </c>
      <c r="BE1401" s="303">
        <f t="shared" si="190"/>
        <v>0</v>
      </c>
      <c r="BF1401" s="303">
        <f t="shared" si="190"/>
        <v>0</v>
      </c>
      <c r="BG1401" s="303">
        <f t="shared" si="190"/>
        <v>0</v>
      </c>
      <c r="BH1401" s="303">
        <f t="shared" si="190"/>
        <v>0</v>
      </c>
      <c r="BI1401" s="303">
        <f t="shared" si="190"/>
        <v>0</v>
      </c>
      <c r="BJ1401" s="303">
        <f t="shared" si="190"/>
        <v>0</v>
      </c>
      <c r="BK1401" s="303">
        <f t="shared" si="190"/>
        <v>0</v>
      </c>
      <c r="BL1401" s="303">
        <f t="shared" si="190"/>
        <v>0</v>
      </c>
      <c r="BM1401" s="303">
        <f t="shared" si="190"/>
        <v>0</v>
      </c>
      <c r="BN1401" s="303">
        <f t="shared" si="190"/>
        <v>0</v>
      </c>
      <c r="BO1401" s="303">
        <f t="shared" si="190"/>
        <v>0</v>
      </c>
      <c r="BP1401" s="303">
        <f t="shared" si="190"/>
        <v>0</v>
      </c>
      <c r="BQ1401" s="303">
        <f t="shared" ref="BQ1401:CJ1404" si="192">BQ$1376*BQ1310</f>
        <v>0</v>
      </c>
      <c r="BR1401" s="303">
        <f t="shared" si="192"/>
        <v>0</v>
      </c>
      <c r="BS1401" s="303">
        <f t="shared" si="192"/>
        <v>0</v>
      </c>
      <c r="BT1401" s="303">
        <f t="shared" si="192"/>
        <v>0</v>
      </c>
      <c r="BU1401" s="303">
        <f t="shared" si="192"/>
        <v>0</v>
      </c>
      <c r="BV1401" s="303">
        <f t="shared" si="192"/>
        <v>0</v>
      </c>
      <c r="BW1401" s="303">
        <f t="shared" si="192"/>
        <v>0</v>
      </c>
      <c r="BX1401" s="303">
        <f t="shared" si="192"/>
        <v>0</v>
      </c>
      <c r="BY1401" s="303">
        <f t="shared" si="192"/>
        <v>0</v>
      </c>
      <c r="BZ1401" s="303">
        <f t="shared" si="192"/>
        <v>0</v>
      </c>
      <c r="CA1401" s="303">
        <f t="shared" si="192"/>
        <v>0</v>
      </c>
      <c r="CB1401" s="303">
        <f t="shared" si="192"/>
        <v>0</v>
      </c>
      <c r="CC1401" s="303">
        <f t="shared" si="192"/>
        <v>0</v>
      </c>
      <c r="CD1401" s="303">
        <f t="shared" si="192"/>
        <v>0</v>
      </c>
      <c r="CE1401" s="303">
        <f t="shared" si="192"/>
        <v>0</v>
      </c>
      <c r="CF1401" s="303">
        <f t="shared" si="192"/>
        <v>0</v>
      </c>
      <c r="CG1401" s="303">
        <f t="shared" si="192"/>
        <v>0</v>
      </c>
      <c r="CH1401" s="303">
        <f t="shared" si="192"/>
        <v>0</v>
      </c>
      <c r="CI1401" s="303">
        <f t="shared" si="192"/>
        <v>0</v>
      </c>
      <c r="CJ1401" s="304">
        <f t="shared" si="192"/>
        <v>0</v>
      </c>
      <c r="CK1401" s="268">
        <f t="shared" si="182"/>
        <v>0</v>
      </c>
    </row>
    <row r="1402" spans="2:89">
      <c r="B1402" s="273"/>
      <c r="C1402" s="569">
        <f t="shared" si="191"/>
        <v>23</v>
      </c>
      <c r="D1402" s="615" t="str">
        <f t="shared" si="191"/>
        <v>建設</v>
      </c>
      <c r="E1402" s="302">
        <f t="shared" si="180"/>
        <v>0</v>
      </c>
      <c r="F1402" s="303">
        <f t="shared" ref="F1402:BQ1405" si="193">F$1376*F1311</f>
        <v>0</v>
      </c>
      <c r="G1402" s="303">
        <f t="shared" si="193"/>
        <v>0</v>
      </c>
      <c r="H1402" s="303">
        <f t="shared" si="193"/>
        <v>0</v>
      </c>
      <c r="I1402" s="303">
        <f t="shared" si="193"/>
        <v>0</v>
      </c>
      <c r="J1402" s="303">
        <f t="shared" si="193"/>
        <v>0</v>
      </c>
      <c r="K1402" s="303">
        <f t="shared" si="193"/>
        <v>0</v>
      </c>
      <c r="L1402" s="303">
        <f t="shared" si="193"/>
        <v>0</v>
      </c>
      <c r="M1402" s="303">
        <f t="shared" si="193"/>
        <v>0</v>
      </c>
      <c r="N1402" s="303">
        <f t="shared" si="193"/>
        <v>0</v>
      </c>
      <c r="O1402" s="303">
        <f t="shared" si="193"/>
        <v>0</v>
      </c>
      <c r="P1402" s="303">
        <f t="shared" si="193"/>
        <v>0</v>
      </c>
      <c r="Q1402" s="303">
        <f t="shared" si="193"/>
        <v>0</v>
      </c>
      <c r="R1402" s="303">
        <f t="shared" si="193"/>
        <v>0</v>
      </c>
      <c r="S1402" s="303">
        <f t="shared" si="193"/>
        <v>0</v>
      </c>
      <c r="T1402" s="303">
        <f t="shared" si="193"/>
        <v>0</v>
      </c>
      <c r="U1402" s="303">
        <f t="shared" si="193"/>
        <v>0</v>
      </c>
      <c r="V1402" s="303">
        <f t="shared" si="193"/>
        <v>0</v>
      </c>
      <c r="W1402" s="303">
        <f t="shared" si="193"/>
        <v>0</v>
      </c>
      <c r="X1402" s="303">
        <f t="shared" si="193"/>
        <v>0</v>
      </c>
      <c r="Y1402" s="303">
        <f t="shared" si="193"/>
        <v>0</v>
      </c>
      <c r="Z1402" s="303">
        <f t="shared" si="193"/>
        <v>0</v>
      </c>
      <c r="AA1402" s="303">
        <f t="shared" si="193"/>
        <v>0</v>
      </c>
      <c r="AB1402" s="303">
        <f t="shared" si="193"/>
        <v>0</v>
      </c>
      <c r="AC1402" s="303">
        <f t="shared" si="193"/>
        <v>0</v>
      </c>
      <c r="AD1402" s="303">
        <f t="shared" si="193"/>
        <v>0</v>
      </c>
      <c r="AE1402" s="303">
        <f t="shared" si="193"/>
        <v>0</v>
      </c>
      <c r="AF1402" s="303">
        <f t="shared" si="193"/>
        <v>0</v>
      </c>
      <c r="AG1402" s="303">
        <f t="shared" si="193"/>
        <v>0</v>
      </c>
      <c r="AH1402" s="303">
        <f t="shared" si="193"/>
        <v>0</v>
      </c>
      <c r="AI1402" s="303">
        <f t="shared" si="193"/>
        <v>0</v>
      </c>
      <c r="AJ1402" s="303">
        <f t="shared" si="193"/>
        <v>0</v>
      </c>
      <c r="AK1402" s="303">
        <f t="shared" si="193"/>
        <v>0</v>
      </c>
      <c r="AL1402" s="303">
        <f t="shared" si="193"/>
        <v>0</v>
      </c>
      <c r="AM1402" s="303">
        <f t="shared" si="193"/>
        <v>0</v>
      </c>
      <c r="AN1402" s="303">
        <f t="shared" si="193"/>
        <v>0</v>
      </c>
      <c r="AO1402" s="303">
        <f t="shared" si="193"/>
        <v>0</v>
      </c>
      <c r="AP1402" s="303">
        <f t="shared" si="193"/>
        <v>0</v>
      </c>
      <c r="AQ1402" s="303">
        <f t="shared" si="193"/>
        <v>0</v>
      </c>
      <c r="AR1402" s="303">
        <f t="shared" si="193"/>
        <v>0</v>
      </c>
      <c r="AS1402" s="303">
        <f t="shared" si="193"/>
        <v>0</v>
      </c>
      <c r="AT1402" s="303">
        <f t="shared" si="193"/>
        <v>0</v>
      </c>
      <c r="AU1402" s="302">
        <f t="shared" si="193"/>
        <v>0</v>
      </c>
      <c r="AV1402" s="303">
        <f t="shared" si="193"/>
        <v>0</v>
      </c>
      <c r="AW1402" s="303">
        <f t="shared" si="193"/>
        <v>0</v>
      </c>
      <c r="AX1402" s="303">
        <f t="shared" si="193"/>
        <v>0</v>
      </c>
      <c r="AY1402" s="303">
        <f t="shared" si="193"/>
        <v>0</v>
      </c>
      <c r="AZ1402" s="303">
        <f t="shared" si="193"/>
        <v>0</v>
      </c>
      <c r="BA1402" s="303">
        <f t="shared" si="193"/>
        <v>0</v>
      </c>
      <c r="BB1402" s="303">
        <f t="shared" si="193"/>
        <v>0</v>
      </c>
      <c r="BC1402" s="303">
        <f t="shared" si="193"/>
        <v>0</v>
      </c>
      <c r="BD1402" s="303">
        <f t="shared" si="193"/>
        <v>0</v>
      </c>
      <c r="BE1402" s="303">
        <f t="shared" si="193"/>
        <v>0</v>
      </c>
      <c r="BF1402" s="303">
        <f t="shared" si="193"/>
        <v>0</v>
      </c>
      <c r="BG1402" s="303">
        <f t="shared" si="193"/>
        <v>0</v>
      </c>
      <c r="BH1402" s="303">
        <f t="shared" si="193"/>
        <v>0</v>
      </c>
      <c r="BI1402" s="303">
        <f t="shared" si="193"/>
        <v>0</v>
      </c>
      <c r="BJ1402" s="303">
        <f t="shared" si="193"/>
        <v>0</v>
      </c>
      <c r="BK1402" s="303">
        <f t="shared" si="193"/>
        <v>0</v>
      </c>
      <c r="BL1402" s="303">
        <f t="shared" si="193"/>
        <v>0</v>
      </c>
      <c r="BM1402" s="303">
        <f t="shared" si="193"/>
        <v>0</v>
      </c>
      <c r="BN1402" s="303">
        <f t="shared" si="193"/>
        <v>0</v>
      </c>
      <c r="BO1402" s="303">
        <f t="shared" si="193"/>
        <v>0</v>
      </c>
      <c r="BP1402" s="303">
        <f t="shared" si="193"/>
        <v>0</v>
      </c>
      <c r="BQ1402" s="303">
        <f t="shared" si="193"/>
        <v>0</v>
      </c>
      <c r="BR1402" s="303">
        <f t="shared" si="192"/>
        <v>0</v>
      </c>
      <c r="BS1402" s="303">
        <f t="shared" si="192"/>
        <v>0</v>
      </c>
      <c r="BT1402" s="303">
        <f t="shared" si="192"/>
        <v>0</v>
      </c>
      <c r="BU1402" s="303">
        <f t="shared" si="192"/>
        <v>0</v>
      </c>
      <c r="BV1402" s="303">
        <f t="shared" si="192"/>
        <v>0</v>
      </c>
      <c r="BW1402" s="303">
        <f t="shared" si="192"/>
        <v>0</v>
      </c>
      <c r="BX1402" s="303">
        <f t="shared" si="192"/>
        <v>0</v>
      </c>
      <c r="BY1402" s="303">
        <f t="shared" si="192"/>
        <v>0</v>
      </c>
      <c r="BZ1402" s="303">
        <f t="shared" si="192"/>
        <v>0</v>
      </c>
      <c r="CA1402" s="303">
        <f t="shared" si="192"/>
        <v>0</v>
      </c>
      <c r="CB1402" s="303">
        <f t="shared" si="192"/>
        <v>0</v>
      </c>
      <c r="CC1402" s="303">
        <f t="shared" si="192"/>
        <v>0</v>
      </c>
      <c r="CD1402" s="303">
        <f t="shared" si="192"/>
        <v>0</v>
      </c>
      <c r="CE1402" s="303">
        <f t="shared" si="192"/>
        <v>0</v>
      </c>
      <c r="CF1402" s="303">
        <f t="shared" si="192"/>
        <v>0</v>
      </c>
      <c r="CG1402" s="303">
        <f t="shared" si="192"/>
        <v>0</v>
      </c>
      <c r="CH1402" s="303">
        <f t="shared" si="192"/>
        <v>0</v>
      </c>
      <c r="CI1402" s="303">
        <f t="shared" si="192"/>
        <v>0</v>
      </c>
      <c r="CJ1402" s="304">
        <f t="shared" si="192"/>
        <v>0</v>
      </c>
      <c r="CK1402" s="268">
        <f t="shared" si="182"/>
        <v>0</v>
      </c>
    </row>
    <row r="1403" spans="2:89">
      <c r="B1403" s="273"/>
      <c r="C1403" s="569">
        <f t="shared" si="191"/>
        <v>24</v>
      </c>
      <c r="D1403" s="615" t="str">
        <f t="shared" si="191"/>
        <v>電力・ガス・熱供給</v>
      </c>
      <c r="E1403" s="302">
        <f t="shared" si="180"/>
        <v>0</v>
      </c>
      <c r="F1403" s="303">
        <f t="shared" si="193"/>
        <v>0</v>
      </c>
      <c r="G1403" s="303">
        <f t="shared" si="193"/>
        <v>0</v>
      </c>
      <c r="H1403" s="303">
        <f t="shared" si="193"/>
        <v>0</v>
      </c>
      <c r="I1403" s="303">
        <f t="shared" si="193"/>
        <v>0</v>
      </c>
      <c r="J1403" s="303">
        <f t="shared" si="193"/>
        <v>0</v>
      </c>
      <c r="K1403" s="303">
        <f t="shared" si="193"/>
        <v>0</v>
      </c>
      <c r="L1403" s="303">
        <f t="shared" si="193"/>
        <v>0</v>
      </c>
      <c r="M1403" s="303">
        <f t="shared" si="193"/>
        <v>0</v>
      </c>
      <c r="N1403" s="303">
        <f t="shared" si="193"/>
        <v>0</v>
      </c>
      <c r="O1403" s="303">
        <f t="shared" si="193"/>
        <v>0</v>
      </c>
      <c r="P1403" s="303">
        <f t="shared" si="193"/>
        <v>0</v>
      </c>
      <c r="Q1403" s="303">
        <f t="shared" si="193"/>
        <v>0</v>
      </c>
      <c r="R1403" s="303">
        <f t="shared" si="193"/>
        <v>0</v>
      </c>
      <c r="S1403" s="303">
        <f t="shared" si="193"/>
        <v>0</v>
      </c>
      <c r="T1403" s="303">
        <f t="shared" si="193"/>
        <v>0</v>
      </c>
      <c r="U1403" s="303">
        <f t="shared" si="193"/>
        <v>0</v>
      </c>
      <c r="V1403" s="303">
        <f t="shared" si="193"/>
        <v>0</v>
      </c>
      <c r="W1403" s="303">
        <f t="shared" si="193"/>
        <v>0</v>
      </c>
      <c r="X1403" s="303">
        <f t="shared" si="193"/>
        <v>0</v>
      </c>
      <c r="Y1403" s="303">
        <f t="shared" si="193"/>
        <v>0</v>
      </c>
      <c r="Z1403" s="303">
        <f t="shared" si="193"/>
        <v>0</v>
      </c>
      <c r="AA1403" s="303">
        <f t="shared" si="193"/>
        <v>0</v>
      </c>
      <c r="AB1403" s="303">
        <f t="shared" si="193"/>
        <v>0</v>
      </c>
      <c r="AC1403" s="303">
        <f t="shared" si="193"/>
        <v>0</v>
      </c>
      <c r="AD1403" s="303">
        <f t="shared" si="193"/>
        <v>0</v>
      </c>
      <c r="AE1403" s="303">
        <f t="shared" si="193"/>
        <v>0</v>
      </c>
      <c r="AF1403" s="303">
        <f t="shared" si="193"/>
        <v>0</v>
      </c>
      <c r="AG1403" s="303">
        <f t="shared" si="193"/>
        <v>0</v>
      </c>
      <c r="AH1403" s="303">
        <f t="shared" si="193"/>
        <v>0</v>
      </c>
      <c r="AI1403" s="303">
        <f t="shared" si="193"/>
        <v>0</v>
      </c>
      <c r="AJ1403" s="303">
        <f t="shared" si="193"/>
        <v>0</v>
      </c>
      <c r="AK1403" s="303">
        <f t="shared" si="193"/>
        <v>0</v>
      </c>
      <c r="AL1403" s="303">
        <f t="shared" si="193"/>
        <v>0</v>
      </c>
      <c r="AM1403" s="303">
        <f t="shared" si="193"/>
        <v>0</v>
      </c>
      <c r="AN1403" s="303">
        <f t="shared" si="193"/>
        <v>0</v>
      </c>
      <c r="AO1403" s="303">
        <f t="shared" si="193"/>
        <v>0</v>
      </c>
      <c r="AP1403" s="303">
        <f t="shared" si="193"/>
        <v>0</v>
      </c>
      <c r="AQ1403" s="303">
        <f t="shared" si="193"/>
        <v>0</v>
      </c>
      <c r="AR1403" s="303">
        <f t="shared" si="193"/>
        <v>0</v>
      </c>
      <c r="AS1403" s="303">
        <f t="shared" si="193"/>
        <v>0</v>
      </c>
      <c r="AT1403" s="303">
        <f t="shared" si="193"/>
        <v>0</v>
      </c>
      <c r="AU1403" s="302">
        <f t="shared" si="193"/>
        <v>0</v>
      </c>
      <c r="AV1403" s="303">
        <f t="shared" si="193"/>
        <v>0</v>
      </c>
      <c r="AW1403" s="303">
        <f t="shared" si="193"/>
        <v>0</v>
      </c>
      <c r="AX1403" s="303">
        <f t="shared" si="193"/>
        <v>0</v>
      </c>
      <c r="AY1403" s="303">
        <f t="shared" si="193"/>
        <v>0</v>
      </c>
      <c r="AZ1403" s="303">
        <f t="shared" si="193"/>
        <v>0</v>
      </c>
      <c r="BA1403" s="303">
        <f t="shared" si="193"/>
        <v>0</v>
      </c>
      <c r="BB1403" s="303">
        <f t="shared" si="193"/>
        <v>0</v>
      </c>
      <c r="BC1403" s="303">
        <f t="shared" si="193"/>
        <v>0</v>
      </c>
      <c r="BD1403" s="303">
        <f t="shared" si="193"/>
        <v>0</v>
      </c>
      <c r="BE1403" s="303">
        <f t="shared" si="193"/>
        <v>0</v>
      </c>
      <c r="BF1403" s="303">
        <f t="shared" si="193"/>
        <v>0</v>
      </c>
      <c r="BG1403" s="303">
        <f t="shared" si="193"/>
        <v>0</v>
      </c>
      <c r="BH1403" s="303">
        <f t="shared" si="193"/>
        <v>0</v>
      </c>
      <c r="BI1403" s="303">
        <f t="shared" si="193"/>
        <v>0</v>
      </c>
      <c r="BJ1403" s="303">
        <f t="shared" si="193"/>
        <v>0</v>
      </c>
      <c r="BK1403" s="303">
        <f t="shared" si="193"/>
        <v>0</v>
      </c>
      <c r="BL1403" s="303">
        <f t="shared" si="193"/>
        <v>0</v>
      </c>
      <c r="BM1403" s="303">
        <f t="shared" si="193"/>
        <v>0</v>
      </c>
      <c r="BN1403" s="303">
        <f t="shared" si="193"/>
        <v>0</v>
      </c>
      <c r="BO1403" s="303">
        <f t="shared" si="193"/>
        <v>0</v>
      </c>
      <c r="BP1403" s="303">
        <f t="shared" si="193"/>
        <v>0</v>
      </c>
      <c r="BQ1403" s="303">
        <f t="shared" si="193"/>
        <v>0</v>
      </c>
      <c r="BR1403" s="303">
        <f t="shared" si="192"/>
        <v>0</v>
      </c>
      <c r="BS1403" s="303">
        <f t="shared" si="192"/>
        <v>0</v>
      </c>
      <c r="BT1403" s="303">
        <f t="shared" si="192"/>
        <v>0</v>
      </c>
      <c r="BU1403" s="303">
        <f t="shared" si="192"/>
        <v>0</v>
      </c>
      <c r="BV1403" s="303">
        <f t="shared" si="192"/>
        <v>0</v>
      </c>
      <c r="BW1403" s="303">
        <f t="shared" si="192"/>
        <v>0</v>
      </c>
      <c r="BX1403" s="303">
        <f t="shared" si="192"/>
        <v>0</v>
      </c>
      <c r="BY1403" s="303">
        <f t="shared" si="192"/>
        <v>0</v>
      </c>
      <c r="BZ1403" s="303">
        <f t="shared" si="192"/>
        <v>0</v>
      </c>
      <c r="CA1403" s="303">
        <f t="shared" si="192"/>
        <v>0</v>
      </c>
      <c r="CB1403" s="303">
        <f t="shared" si="192"/>
        <v>0</v>
      </c>
      <c r="CC1403" s="303">
        <f t="shared" si="192"/>
        <v>0</v>
      </c>
      <c r="CD1403" s="303">
        <f t="shared" si="192"/>
        <v>0</v>
      </c>
      <c r="CE1403" s="303">
        <f t="shared" si="192"/>
        <v>0</v>
      </c>
      <c r="CF1403" s="303">
        <f t="shared" si="192"/>
        <v>0</v>
      </c>
      <c r="CG1403" s="303">
        <f t="shared" si="192"/>
        <v>0</v>
      </c>
      <c r="CH1403" s="303">
        <f t="shared" si="192"/>
        <v>0</v>
      </c>
      <c r="CI1403" s="303">
        <f t="shared" si="192"/>
        <v>0</v>
      </c>
      <c r="CJ1403" s="304">
        <f t="shared" si="192"/>
        <v>0</v>
      </c>
      <c r="CK1403" s="268">
        <f t="shared" si="182"/>
        <v>0</v>
      </c>
    </row>
    <row r="1404" spans="2:89">
      <c r="B1404" s="273"/>
      <c r="C1404" s="569">
        <f t="shared" si="191"/>
        <v>25</v>
      </c>
      <c r="D1404" s="615" t="str">
        <f t="shared" si="191"/>
        <v>水道</v>
      </c>
      <c r="E1404" s="302">
        <f t="shared" si="180"/>
        <v>0</v>
      </c>
      <c r="F1404" s="303">
        <f t="shared" si="193"/>
        <v>0</v>
      </c>
      <c r="G1404" s="303">
        <f t="shared" si="193"/>
        <v>0</v>
      </c>
      <c r="H1404" s="303">
        <f t="shared" si="193"/>
        <v>0</v>
      </c>
      <c r="I1404" s="303">
        <f t="shared" si="193"/>
        <v>0</v>
      </c>
      <c r="J1404" s="303">
        <f t="shared" si="193"/>
        <v>0</v>
      </c>
      <c r="K1404" s="303">
        <f t="shared" si="193"/>
        <v>0</v>
      </c>
      <c r="L1404" s="303">
        <f t="shared" si="193"/>
        <v>0</v>
      </c>
      <c r="M1404" s="303">
        <f t="shared" si="193"/>
        <v>0</v>
      </c>
      <c r="N1404" s="303">
        <f t="shared" si="193"/>
        <v>0</v>
      </c>
      <c r="O1404" s="303">
        <f t="shared" si="193"/>
        <v>0</v>
      </c>
      <c r="P1404" s="303">
        <f t="shared" si="193"/>
        <v>0</v>
      </c>
      <c r="Q1404" s="303">
        <f t="shared" si="193"/>
        <v>0</v>
      </c>
      <c r="R1404" s="303">
        <f t="shared" si="193"/>
        <v>0</v>
      </c>
      <c r="S1404" s="303">
        <f t="shared" si="193"/>
        <v>0</v>
      </c>
      <c r="T1404" s="303">
        <f t="shared" si="193"/>
        <v>0</v>
      </c>
      <c r="U1404" s="303">
        <f t="shared" si="193"/>
        <v>0</v>
      </c>
      <c r="V1404" s="303">
        <f t="shared" si="193"/>
        <v>0</v>
      </c>
      <c r="W1404" s="303">
        <f t="shared" si="193"/>
        <v>0</v>
      </c>
      <c r="X1404" s="303">
        <f t="shared" si="193"/>
        <v>0</v>
      </c>
      <c r="Y1404" s="303">
        <f t="shared" si="193"/>
        <v>0</v>
      </c>
      <c r="Z1404" s="303">
        <f t="shared" si="193"/>
        <v>0</v>
      </c>
      <c r="AA1404" s="303">
        <f t="shared" si="193"/>
        <v>0</v>
      </c>
      <c r="AB1404" s="303">
        <f t="shared" si="193"/>
        <v>0</v>
      </c>
      <c r="AC1404" s="303">
        <f t="shared" si="193"/>
        <v>0</v>
      </c>
      <c r="AD1404" s="303">
        <f t="shared" si="193"/>
        <v>0</v>
      </c>
      <c r="AE1404" s="303">
        <f t="shared" si="193"/>
        <v>0</v>
      </c>
      <c r="AF1404" s="303">
        <f t="shared" si="193"/>
        <v>0</v>
      </c>
      <c r="AG1404" s="303">
        <f t="shared" si="193"/>
        <v>0</v>
      </c>
      <c r="AH1404" s="303">
        <f t="shared" si="193"/>
        <v>0</v>
      </c>
      <c r="AI1404" s="303">
        <f t="shared" si="193"/>
        <v>0</v>
      </c>
      <c r="AJ1404" s="303">
        <f t="shared" si="193"/>
        <v>0</v>
      </c>
      <c r="AK1404" s="303">
        <f t="shared" si="193"/>
        <v>0</v>
      </c>
      <c r="AL1404" s="303">
        <f t="shared" si="193"/>
        <v>0</v>
      </c>
      <c r="AM1404" s="303">
        <f t="shared" si="193"/>
        <v>0</v>
      </c>
      <c r="AN1404" s="303">
        <f t="shared" si="193"/>
        <v>0</v>
      </c>
      <c r="AO1404" s="303">
        <f t="shared" si="193"/>
        <v>0</v>
      </c>
      <c r="AP1404" s="303">
        <f t="shared" si="193"/>
        <v>0</v>
      </c>
      <c r="AQ1404" s="303">
        <f t="shared" si="193"/>
        <v>0</v>
      </c>
      <c r="AR1404" s="303">
        <f t="shared" si="193"/>
        <v>0</v>
      </c>
      <c r="AS1404" s="303">
        <f t="shared" si="193"/>
        <v>0</v>
      </c>
      <c r="AT1404" s="303">
        <f t="shared" si="193"/>
        <v>0</v>
      </c>
      <c r="AU1404" s="302">
        <f t="shared" si="193"/>
        <v>0</v>
      </c>
      <c r="AV1404" s="303">
        <f t="shared" si="193"/>
        <v>0</v>
      </c>
      <c r="AW1404" s="303">
        <f t="shared" si="193"/>
        <v>0</v>
      </c>
      <c r="AX1404" s="303">
        <f t="shared" si="193"/>
        <v>0</v>
      </c>
      <c r="AY1404" s="303">
        <f t="shared" si="193"/>
        <v>0</v>
      </c>
      <c r="AZ1404" s="303">
        <f t="shared" si="193"/>
        <v>0</v>
      </c>
      <c r="BA1404" s="303">
        <f t="shared" si="193"/>
        <v>0</v>
      </c>
      <c r="BB1404" s="303">
        <f t="shared" si="193"/>
        <v>0</v>
      </c>
      <c r="BC1404" s="303">
        <f t="shared" si="193"/>
        <v>0</v>
      </c>
      <c r="BD1404" s="303">
        <f t="shared" si="193"/>
        <v>0</v>
      </c>
      <c r="BE1404" s="303">
        <f t="shared" si="193"/>
        <v>0</v>
      </c>
      <c r="BF1404" s="303">
        <f t="shared" si="193"/>
        <v>0</v>
      </c>
      <c r="BG1404" s="303">
        <f t="shared" si="193"/>
        <v>0</v>
      </c>
      <c r="BH1404" s="303">
        <f t="shared" si="193"/>
        <v>0</v>
      </c>
      <c r="BI1404" s="303">
        <f t="shared" si="193"/>
        <v>0</v>
      </c>
      <c r="BJ1404" s="303">
        <f t="shared" si="193"/>
        <v>0</v>
      </c>
      <c r="BK1404" s="303">
        <f t="shared" si="193"/>
        <v>0</v>
      </c>
      <c r="BL1404" s="303">
        <f t="shared" si="193"/>
        <v>0</v>
      </c>
      <c r="BM1404" s="303">
        <f t="shared" si="193"/>
        <v>0</v>
      </c>
      <c r="BN1404" s="303">
        <f t="shared" si="193"/>
        <v>0</v>
      </c>
      <c r="BO1404" s="303">
        <f t="shared" si="193"/>
        <v>0</v>
      </c>
      <c r="BP1404" s="303">
        <f t="shared" si="193"/>
        <v>0</v>
      </c>
      <c r="BQ1404" s="303">
        <f t="shared" si="193"/>
        <v>0</v>
      </c>
      <c r="BR1404" s="303">
        <f t="shared" si="192"/>
        <v>0</v>
      </c>
      <c r="BS1404" s="303">
        <f t="shared" si="192"/>
        <v>0</v>
      </c>
      <c r="BT1404" s="303">
        <f t="shared" si="192"/>
        <v>0</v>
      </c>
      <c r="BU1404" s="303">
        <f t="shared" si="192"/>
        <v>0</v>
      </c>
      <c r="BV1404" s="303">
        <f t="shared" si="192"/>
        <v>0</v>
      </c>
      <c r="BW1404" s="303">
        <f t="shared" si="192"/>
        <v>0</v>
      </c>
      <c r="BX1404" s="303">
        <f t="shared" si="192"/>
        <v>0</v>
      </c>
      <c r="BY1404" s="303">
        <f t="shared" si="192"/>
        <v>0</v>
      </c>
      <c r="BZ1404" s="303">
        <f t="shared" si="192"/>
        <v>0</v>
      </c>
      <c r="CA1404" s="303">
        <f t="shared" si="192"/>
        <v>0</v>
      </c>
      <c r="CB1404" s="303">
        <f t="shared" si="192"/>
        <v>0</v>
      </c>
      <c r="CC1404" s="303">
        <f t="shared" si="192"/>
        <v>0</v>
      </c>
      <c r="CD1404" s="303">
        <f t="shared" si="192"/>
        <v>0</v>
      </c>
      <c r="CE1404" s="303">
        <f t="shared" si="192"/>
        <v>0</v>
      </c>
      <c r="CF1404" s="303">
        <f t="shared" si="192"/>
        <v>0</v>
      </c>
      <c r="CG1404" s="303">
        <f t="shared" si="192"/>
        <v>0</v>
      </c>
      <c r="CH1404" s="303">
        <f t="shared" si="192"/>
        <v>0</v>
      </c>
      <c r="CI1404" s="303">
        <f t="shared" si="192"/>
        <v>0</v>
      </c>
      <c r="CJ1404" s="304">
        <f t="shared" si="192"/>
        <v>0</v>
      </c>
      <c r="CK1404" s="268">
        <f t="shared" si="182"/>
        <v>0</v>
      </c>
    </row>
    <row r="1405" spans="2:89">
      <c r="B1405" s="273"/>
      <c r="C1405" s="569">
        <f t="shared" si="191"/>
        <v>26</v>
      </c>
      <c r="D1405" s="615" t="str">
        <f t="shared" si="191"/>
        <v>廃棄物処理</v>
      </c>
      <c r="E1405" s="302">
        <f t="shared" si="180"/>
        <v>0</v>
      </c>
      <c r="F1405" s="303">
        <f t="shared" si="193"/>
        <v>0</v>
      </c>
      <c r="G1405" s="303">
        <f t="shared" si="193"/>
        <v>0</v>
      </c>
      <c r="H1405" s="303">
        <f t="shared" si="193"/>
        <v>0</v>
      </c>
      <c r="I1405" s="303">
        <f t="shared" si="193"/>
        <v>0</v>
      </c>
      <c r="J1405" s="303">
        <f t="shared" si="193"/>
        <v>0</v>
      </c>
      <c r="K1405" s="303">
        <f t="shared" si="193"/>
        <v>0</v>
      </c>
      <c r="L1405" s="303">
        <f t="shared" si="193"/>
        <v>0</v>
      </c>
      <c r="M1405" s="303">
        <f t="shared" si="193"/>
        <v>0</v>
      </c>
      <c r="N1405" s="303">
        <f t="shared" si="193"/>
        <v>0</v>
      </c>
      <c r="O1405" s="303">
        <f t="shared" si="193"/>
        <v>0</v>
      </c>
      <c r="P1405" s="303">
        <f t="shared" si="193"/>
        <v>0</v>
      </c>
      <c r="Q1405" s="303">
        <f t="shared" si="193"/>
        <v>0</v>
      </c>
      <c r="R1405" s="303">
        <f t="shared" si="193"/>
        <v>0</v>
      </c>
      <c r="S1405" s="303">
        <f t="shared" si="193"/>
        <v>0</v>
      </c>
      <c r="T1405" s="303">
        <f t="shared" si="193"/>
        <v>0</v>
      </c>
      <c r="U1405" s="303">
        <f t="shared" si="193"/>
        <v>0</v>
      </c>
      <c r="V1405" s="303">
        <f t="shared" si="193"/>
        <v>0</v>
      </c>
      <c r="W1405" s="303">
        <f t="shared" si="193"/>
        <v>0</v>
      </c>
      <c r="X1405" s="303">
        <f t="shared" si="193"/>
        <v>0</v>
      </c>
      <c r="Y1405" s="303">
        <f t="shared" si="193"/>
        <v>0</v>
      </c>
      <c r="Z1405" s="303">
        <f t="shared" si="193"/>
        <v>0</v>
      </c>
      <c r="AA1405" s="303">
        <f t="shared" si="193"/>
        <v>0</v>
      </c>
      <c r="AB1405" s="303">
        <f t="shared" si="193"/>
        <v>0</v>
      </c>
      <c r="AC1405" s="303">
        <f t="shared" si="193"/>
        <v>0</v>
      </c>
      <c r="AD1405" s="303">
        <f t="shared" si="193"/>
        <v>0</v>
      </c>
      <c r="AE1405" s="303">
        <f t="shared" si="193"/>
        <v>0</v>
      </c>
      <c r="AF1405" s="303">
        <f t="shared" si="193"/>
        <v>0</v>
      </c>
      <c r="AG1405" s="303">
        <f t="shared" si="193"/>
        <v>0</v>
      </c>
      <c r="AH1405" s="303">
        <f t="shared" si="193"/>
        <v>0</v>
      </c>
      <c r="AI1405" s="303">
        <f t="shared" si="193"/>
        <v>0</v>
      </c>
      <c r="AJ1405" s="303">
        <f t="shared" si="193"/>
        <v>0</v>
      </c>
      <c r="AK1405" s="303">
        <f t="shared" si="193"/>
        <v>0</v>
      </c>
      <c r="AL1405" s="303">
        <f t="shared" si="193"/>
        <v>0</v>
      </c>
      <c r="AM1405" s="303">
        <f t="shared" si="193"/>
        <v>0</v>
      </c>
      <c r="AN1405" s="303">
        <f t="shared" si="193"/>
        <v>0</v>
      </c>
      <c r="AO1405" s="303">
        <f t="shared" si="193"/>
        <v>0</v>
      </c>
      <c r="AP1405" s="303">
        <f t="shared" si="193"/>
        <v>0</v>
      </c>
      <c r="AQ1405" s="303">
        <f t="shared" si="193"/>
        <v>0</v>
      </c>
      <c r="AR1405" s="303">
        <f t="shared" si="193"/>
        <v>0</v>
      </c>
      <c r="AS1405" s="303">
        <f t="shared" si="193"/>
        <v>0</v>
      </c>
      <c r="AT1405" s="303">
        <f t="shared" si="193"/>
        <v>0</v>
      </c>
      <c r="AU1405" s="302">
        <f t="shared" si="193"/>
        <v>0</v>
      </c>
      <c r="AV1405" s="303">
        <f t="shared" si="193"/>
        <v>0</v>
      </c>
      <c r="AW1405" s="303">
        <f t="shared" si="193"/>
        <v>0</v>
      </c>
      <c r="AX1405" s="303">
        <f t="shared" si="193"/>
        <v>0</v>
      </c>
      <c r="AY1405" s="303">
        <f t="shared" si="193"/>
        <v>0</v>
      </c>
      <c r="AZ1405" s="303">
        <f t="shared" si="193"/>
        <v>0</v>
      </c>
      <c r="BA1405" s="303">
        <f t="shared" si="193"/>
        <v>0</v>
      </c>
      <c r="BB1405" s="303">
        <f t="shared" si="193"/>
        <v>0</v>
      </c>
      <c r="BC1405" s="303">
        <f t="shared" si="193"/>
        <v>0</v>
      </c>
      <c r="BD1405" s="303">
        <f t="shared" si="193"/>
        <v>0</v>
      </c>
      <c r="BE1405" s="303">
        <f t="shared" si="193"/>
        <v>0</v>
      </c>
      <c r="BF1405" s="303">
        <f t="shared" si="193"/>
        <v>0</v>
      </c>
      <c r="BG1405" s="303">
        <f t="shared" si="193"/>
        <v>0</v>
      </c>
      <c r="BH1405" s="303">
        <f t="shared" si="193"/>
        <v>0</v>
      </c>
      <c r="BI1405" s="303">
        <f t="shared" si="193"/>
        <v>0</v>
      </c>
      <c r="BJ1405" s="303">
        <f t="shared" si="193"/>
        <v>0</v>
      </c>
      <c r="BK1405" s="303">
        <f t="shared" si="193"/>
        <v>0</v>
      </c>
      <c r="BL1405" s="303">
        <f t="shared" si="193"/>
        <v>0</v>
      </c>
      <c r="BM1405" s="303">
        <f t="shared" si="193"/>
        <v>0</v>
      </c>
      <c r="BN1405" s="303">
        <f t="shared" si="193"/>
        <v>0</v>
      </c>
      <c r="BO1405" s="303">
        <f t="shared" si="193"/>
        <v>0</v>
      </c>
      <c r="BP1405" s="303">
        <f t="shared" si="193"/>
        <v>0</v>
      </c>
      <c r="BQ1405" s="303">
        <f t="shared" ref="BQ1405:CJ1408" si="194">BQ$1376*BQ1314</f>
        <v>0</v>
      </c>
      <c r="BR1405" s="303">
        <f t="shared" si="194"/>
        <v>0</v>
      </c>
      <c r="BS1405" s="303">
        <f t="shared" si="194"/>
        <v>0</v>
      </c>
      <c r="BT1405" s="303">
        <f t="shared" si="194"/>
        <v>0</v>
      </c>
      <c r="BU1405" s="303">
        <f t="shared" si="194"/>
        <v>0</v>
      </c>
      <c r="BV1405" s="303">
        <f t="shared" si="194"/>
        <v>0</v>
      </c>
      <c r="BW1405" s="303">
        <f t="shared" si="194"/>
        <v>0</v>
      </c>
      <c r="BX1405" s="303">
        <f t="shared" si="194"/>
        <v>0</v>
      </c>
      <c r="BY1405" s="303">
        <f t="shared" si="194"/>
        <v>0</v>
      </c>
      <c r="BZ1405" s="303">
        <f t="shared" si="194"/>
        <v>0</v>
      </c>
      <c r="CA1405" s="303">
        <f t="shared" si="194"/>
        <v>0</v>
      </c>
      <c r="CB1405" s="303">
        <f t="shared" si="194"/>
        <v>0</v>
      </c>
      <c r="CC1405" s="303">
        <f t="shared" si="194"/>
        <v>0</v>
      </c>
      <c r="CD1405" s="303">
        <f t="shared" si="194"/>
        <v>0</v>
      </c>
      <c r="CE1405" s="303">
        <f t="shared" si="194"/>
        <v>0</v>
      </c>
      <c r="CF1405" s="303">
        <f t="shared" si="194"/>
        <v>0</v>
      </c>
      <c r="CG1405" s="303">
        <f t="shared" si="194"/>
        <v>0</v>
      </c>
      <c r="CH1405" s="303">
        <f t="shared" si="194"/>
        <v>0</v>
      </c>
      <c r="CI1405" s="303">
        <f t="shared" si="194"/>
        <v>0</v>
      </c>
      <c r="CJ1405" s="304">
        <f t="shared" si="194"/>
        <v>0</v>
      </c>
      <c r="CK1405" s="268">
        <f t="shared" si="182"/>
        <v>0</v>
      </c>
    </row>
    <row r="1406" spans="2:89">
      <c r="B1406" s="273"/>
      <c r="C1406" s="569">
        <f t="shared" si="191"/>
        <v>27</v>
      </c>
      <c r="D1406" s="615" t="str">
        <f t="shared" si="191"/>
        <v>商業</v>
      </c>
      <c r="E1406" s="302">
        <f t="shared" si="180"/>
        <v>0</v>
      </c>
      <c r="F1406" s="303">
        <f t="shared" ref="F1406:BQ1409" si="195">F$1376*F1315</f>
        <v>0</v>
      </c>
      <c r="G1406" s="303">
        <f t="shared" si="195"/>
        <v>0</v>
      </c>
      <c r="H1406" s="303">
        <f t="shared" si="195"/>
        <v>0</v>
      </c>
      <c r="I1406" s="303">
        <f t="shared" si="195"/>
        <v>0</v>
      </c>
      <c r="J1406" s="303">
        <f t="shared" si="195"/>
        <v>0</v>
      </c>
      <c r="K1406" s="303">
        <f t="shared" si="195"/>
        <v>0</v>
      </c>
      <c r="L1406" s="303">
        <f t="shared" si="195"/>
        <v>0</v>
      </c>
      <c r="M1406" s="303">
        <f t="shared" si="195"/>
        <v>0</v>
      </c>
      <c r="N1406" s="303">
        <f t="shared" si="195"/>
        <v>0</v>
      </c>
      <c r="O1406" s="303">
        <f t="shared" si="195"/>
        <v>0</v>
      </c>
      <c r="P1406" s="303">
        <f t="shared" si="195"/>
        <v>0</v>
      </c>
      <c r="Q1406" s="303">
        <f t="shared" si="195"/>
        <v>0</v>
      </c>
      <c r="R1406" s="303">
        <f t="shared" si="195"/>
        <v>0</v>
      </c>
      <c r="S1406" s="303">
        <f t="shared" si="195"/>
        <v>0</v>
      </c>
      <c r="T1406" s="303">
        <f t="shared" si="195"/>
        <v>0</v>
      </c>
      <c r="U1406" s="303">
        <f t="shared" si="195"/>
        <v>0</v>
      </c>
      <c r="V1406" s="303">
        <f t="shared" si="195"/>
        <v>0</v>
      </c>
      <c r="W1406" s="303">
        <f t="shared" si="195"/>
        <v>0</v>
      </c>
      <c r="X1406" s="303">
        <f t="shared" si="195"/>
        <v>0</v>
      </c>
      <c r="Y1406" s="303">
        <f t="shared" si="195"/>
        <v>0</v>
      </c>
      <c r="Z1406" s="303">
        <f t="shared" si="195"/>
        <v>0</v>
      </c>
      <c r="AA1406" s="303">
        <f t="shared" si="195"/>
        <v>0</v>
      </c>
      <c r="AB1406" s="303">
        <f t="shared" si="195"/>
        <v>0</v>
      </c>
      <c r="AC1406" s="303">
        <f t="shared" si="195"/>
        <v>0</v>
      </c>
      <c r="AD1406" s="303">
        <f t="shared" si="195"/>
        <v>0</v>
      </c>
      <c r="AE1406" s="303">
        <f t="shared" si="195"/>
        <v>0</v>
      </c>
      <c r="AF1406" s="303">
        <f t="shared" si="195"/>
        <v>0</v>
      </c>
      <c r="AG1406" s="303">
        <f t="shared" si="195"/>
        <v>0</v>
      </c>
      <c r="AH1406" s="303">
        <f t="shared" si="195"/>
        <v>0</v>
      </c>
      <c r="AI1406" s="303">
        <f t="shared" si="195"/>
        <v>0</v>
      </c>
      <c r="AJ1406" s="303">
        <f t="shared" si="195"/>
        <v>0</v>
      </c>
      <c r="AK1406" s="303">
        <f t="shared" si="195"/>
        <v>0</v>
      </c>
      <c r="AL1406" s="303">
        <f t="shared" si="195"/>
        <v>0</v>
      </c>
      <c r="AM1406" s="303">
        <f t="shared" si="195"/>
        <v>0</v>
      </c>
      <c r="AN1406" s="303">
        <f t="shared" si="195"/>
        <v>0</v>
      </c>
      <c r="AO1406" s="303">
        <f t="shared" si="195"/>
        <v>0</v>
      </c>
      <c r="AP1406" s="303">
        <f t="shared" si="195"/>
        <v>0</v>
      </c>
      <c r="AQ1406" s="303">
        <f t="shared" si="195"/>
        <v>0</v>
      </c>
      <c r="AR1406" s="303">
        <f t="shared" si="195"/>
        <v>0</v>
      </c>
      <c r="AS1406" s="303">
        <f t="shared" si="195"/>
        <v>0</v>
      </c>
      <c r="AT1406" s="303">
        <f t="shared" si="195"/>
        <v>0</v>
      </c>
      <c r="AU1406" s="302">
        <f t="shared" si="195"/>
        <v>0</v>
      </c>
      <c r="AV1406" s="303">
        <f t="shared" si="195"/>
        <v>0</v>
      </c>
      <c r="AW1406" s="303">
        <f t="shared" si="195"/>
        <v>0</v>
      </c>
      <c r="AX1406" s="303">
        <f t="shared" si="195"/>
        <v>0</v>
      </c>
      <c r="AY1406" s="303">
        <f t="shared" si="195"/>
        <v>0</v>
      </c>
      <c r="AZ1406" s="303">
        <f t="shared" si="195"/>
        <v>0</v>
      </c>
      <c r="BA1406" s="303">
        <f t="shared" si="195"/>
        <v>0</v>
      </c>
      <c r="BB1406" s="303">
        <f t="shared" si="195"/>
        <v>0</v>
      </c>
      <c r="BC1406" s="303">
        <f t="shared" si="195"/>
        <v>0</v>
      </c>
      <c r="BD1406" s="303">
        <f t="shared" si="195"/>
        <v>0</v>
      </c>
      <c r="BE1406" s="303">
        <f t="shared" si="195"/>
        <v>0</v>
      </c>
      <c r="BF1406" s="303">
        <f t="shared" si="195"/>
        <v>0</v>
      </c>
      <c r="BG1406" s="303">
        <f t="shared" si="195"/>
        <v>0</v>
      </c>
      <c r="BH1406" s="303">
        <f t="shared" si="195"/>
        <v>0</v>
      </c>
      <c r="BI1406" s="303">
        <f t="shared" si="195"/>
        <v>0</v>
      </c>
      <c r="BJ1406" s="303">
        <f t="shared" si="195"/>
        <v>0</v>
      </c>
      <c r="BK1406" s="303">
        <f t="shared" si="195"/>
        <v>0</v>
      </c>
      <c r="BL1406" s="303">
        <f t="shared" si="195"/>
        <v>0</v>
      </c>
      <c r="BM1406" s="303">
        <f t="shared" si="195"/>
        <v>0</v>
      </c>
      <c r="BN1406" s="303">
        <f t="shared" si="195"/>
        <v>0</v>
      </c>
      <c r="BO1406" s="303">
        <f t="shared" si="195"/>
        <v>0</v>
      </c>
      <c r="BP1406" s="303">
        <f t="shared" si="195"/>
        <v>0</v>
      </c>
      <c r="BQ1406" s="303">
        <f t="shared" si="195"/>
        <v>0</v>
      </c>
      <c r="BR1406" s="303">
        <f t="shared" si="194"/>
        <v>0</v>
      </c>
      <c r="BS1406" s="303">
        <f t="shared" si="194"/>
        <v>0</v>
      </c>
      <c r="BT1406" s="303">
        <f t="shared" si="194"/>
        <v>0</v>
      </c>
      <c r="BU1406" s="303">
        <f t="shared" si="194"/>
        <v>0</v>
      </c>
      <c r="BV1406" s="303">
        <f t="shared" si="194"/>
        <v>0</v>
      </c>
      <c r="BW1406" s="303">
        <f t="shared" si="194"/>
        <v>0</v>
      </c>
      <c r="BX1406" s="303">
        <f t="shared" si="194"/>
        <v>0</v>
      </c>
      <c r="BY1406" s="303">
        <f t="shared" si="194"/>
        <v>0</v>
      </c>
      <c r="BZ1406" s="303">
        <f t="shared" si="194"/>
        <v>0</v>
      </c>
      <c r="CA1406" s="303">
        <f t="shared" si="194"/>
        <v>0</v>
      </c>
      <c r="CB1406" s="303">
        <f t="shared" si="194"/>
        <v>0</v>
      </c>
      <c r="CC1406" s="303">
        <f t="shared" si="194"/>
        <v>0</v>
      </c>
      <c r="CD1406" s="303">
        <f t="shared" si="194"/>
        <v>0</v>
      </c>
      <c r="CE1406" s="303">
        <f t="shared" si="194"/>
        <v>0</v>
      </c>
      <c r="CF1406" s="303">
        <f t="shared" si="194"/>
        <v>0</v>
      </c>
      <c r="CG1406" s="303">
        <f t="shared" si="194"/>
        <v>0</v>
      </c>
      <c r="CH1406" s="303">
        <f t="shared" si="194"/>
        <v>0</v>
      </c>
      <c r="CI1406" s="303">
        <f t="shared" si="194"/>
        <v>0</v>
      </c>
      <c r="CJ1406" s="304">
        <f t="shared" si="194"/>
        <v>0</v>
      </c>
      <c r="CK1406" s="268">
        <f t="shared" si="182"/>
        <v>0</v>
      </c>
    </row>
    <row r="1407" spans="2:89">
      <c r="B1407" s="273"/>
      <c r="C1407" s="569">
        <f t="shared" si="191"/>
        <v>28</v>
      </c>
      <c r="D1407" s="615" t="str">
        <f t="shared" si="191"/>
        <v>金融・保険</v>
      </c>
      <c r="E1407" s="302">
        <f t="shared" si="180"/>
        <v>0</v>
      </c>
      <c r="F1407" s="303">
        <f t="shared" si="195"/>
        <v>0</v>
      </c>
      <c r="G1407" s="303">
        <f t="shared" si="195"/>
        <v>0</v>
      </c>
      <c r="H1407" s="303">
        <f t="shared" si="195"/>
        <v>0</v>
      </c>
      <c r="I1407" s="303">
        <f t="shared" si="195"/>
        <v>0</v>
      </c>
      <c r="J1407" s="303">
        <f t="shared" si="195"/>
        <v>0</v>
      </c>
      <c r="K1407" s="303">
        <f t="shared" si="195"/>
        <v>0</v>
      </c>
      <c r="L1407" s="303">
        <f t="shared" si="195"/>
        <v>0</v>
      </c>
      <c r="M1407" s="303">
        <f t="shared" si="195"/>
        <v>0</v>
      </c>
      <c r="N1407" s="303">
        <f t="shared" si="195"/>
        <v>0</v>
      </c>
      <c r="O1407" s="303">
        <f t="shared" si="195"/>
        <v>0</v>
      </c>
      <c r="P1407" s="303">
        <f t="shared" si="195"/>
        <v>0</v>
      </c>
      <c r="Q1407" s="303">
        <f t="shared" si="195"/>
        <v>0</v>
      </c>
      <c r="R1407" s="303">
        <f t="shared" si="195"/>
        <v>0</v>
      </c>
      <c r="S1407" s="303">
        <f t="shared" si="195"/>
        <v>0</v>
      </c>
      <c r="T1407" s="303">
        <f t="shared" si="195"/>
        <v>0</v>
      </c>
      <c r="U1407" s="303">
        <f t="shared" si="195"/>
        <v>0</v>
      </c>
      <c r="V1407" s="303">
        <f t="shared" si="195"/>
        <v>0</v>
      </c>
      <c r="W1407" s="303">
        <f t="shared" si="195"/>
        <v>0</v>
      </c>
      <c r="X1407" s="303">
        <f t="shared" si="195"/>
        <v>0</v>
      </c>
      <c r="Y1407" s="303">
        <f t="shared" si="195"/>
        <v>0</v>
      </c>
      <c r="Z1407" s="303">
        <f t="shared" si="195"/>
        <v>0</v>
      </c>
      <c r="AA1407" s="303">
        <f t="shared" si="195"/>
        <v>0</v>
      </c>
      <c r="AB1407" s="303">
        <f t="shared" si="195"/>
        <v>0</v>
      </c>
      <c r="AC1407" s="303">
        <f t="shared" si="195"/>
        <v>0</v>
      </c>
      <c r="AD1407" s="303">
        <f t="shared" si="195"/>
        <v>0</v>
      </c>
      <c r="AE1407" s="303">
        <f t="shared" si="195"/>
        <v>0</v>
      </c>
      <c r="AF1407" s="303">
        <f t="shared" si="195"/>
        <v>0</v>
      </c>
      <c r="AG1407" s="303">
        <f t="shared" si="195"/>
        <v>0</v>
      </c>
      <c r="AH1407" s="303">
        <f t="shared" si="195"/>
        <v>0</v>
      </c>
      <c r="AI1407" s="303">
        <f t="shared" si="195"/>
        <v>0</v>
      </c>
      <c r="AJ1407" s="303">
        <f t="shared" si="195"/>
        <v>0</v>
      </c>
      <c r="AK1407" s="303">
        <f t="shared" si="195"/>
        <v>0</v>
      </c>
      <c r="AL1407" s="303">
        <f t="shared" si="195"/>
        <v>0</v>
      </c>
      <c r="AM1407" s="303">
        <f t="shared" si="195"/>
        <v>0</v>
      </c>
      <c r="AN1407" s="303">
        <f t="shared" si="195"/>
        <v>0</v>
      </c>
      <c r="AO1407" s="303">
        <f t="shared" si="195"/>
        <v>0</v>
      </c>
      <c r="AP1407" s="303">
        <f t="shared" si="195"/>
        <v>0</v>
      </c>
      <c r="AQ1407" s="303">
        <f t="shared" si="195"/>
        <v>0</v>
      </c>
      <c r="AR1407" s="303">
        <f t="shared" si="195"/>
        <v>0</v>
      </c>
      <c r="AS1407" s="303">
        <f t="shared" si="195"/>
        <v>0</v>
      </c>
      <c r="AT1407" s="303">
        <f t="shared" si="195"/>
        <v>0</v>
      </c>
      <c r="AU1407" s="302">
        <f t="shared" si="195"/>
        <v>0</v>
      </c>
      <c r="AV1407" s="303">
        <f t="shared" si="195"/>
        <v>0</v>
      </c>
      <c r="AW1407" s="303">
        <f t="shared" si="195"/>
        <v>0</v>
      </c>
      <c r="AX1407" s="303">
        <f t="shared" si="195"/>
        <v>0</v>
      </c>
      <c r="AY1407" s="303">
        <f t="shared" si="195"/>
        <v>0</v>
      </c>
      <c r="AZ1407" s="303">
        <f t="shared" si="195"/>
        <v>0</v>
      </c>
      <c r="BA1407" s="303">
        <f t="shared" si="195"/>
        <v>0</v>
      </c>
      <c r="BB1407" s="303">
        <f t="shared" si="195"/>
        <v>0</v>
      </c>
      <c r="BC1407" s="303">
        <f t="shared" si="195"/>
        <v>0</v>
      </c>
      <c r="BD1407" s="303">
        <f t="shared" si="195"/>
        <v>0</v>
      </c>
      <c r="BE1407" s="303">
        <f t="shared" si="195"/>
        <v>0</v>
      </c>
      <c r="BF1407" s="303">
        <f t="shared" si="195"/>
        <v>0</v>
      </c>
      <c r="BG1407" s="303">
        <f t="shared" si="195"/>
        <v>0</v>
      </c>
      <c r="BH1407" s="303">
        <f t="shared" si="195"/>
        <v>0</v>
      </c>
      <c r="BI1407" s="303">
        <f t="shared" si="195"/>
        <v>0</v>
      </c>
      <c r="BJ1407" s="303">
        <f t="shared" si="195"/>
        <v>0</v>
      </c>
      <c r="BK1407" s="303">
        <f t="shared" si="195"/>
        <v>0</v>
      </c>
      <c r="BL1407" s="303">
        <f t="shared" si="195"/>
        <v>0</v>
      </c>
      <c r="BM1407" s="303">
        <f t="shared" si="195"/>
        <v>0</v>
      </c>
      <c r="BN1407" s="303">
        <f t="shared" si="195"/>
        <v>0</v>
      </c>
      <c r="BO1407" s="303">
        <f t="shared" si="195"/>
        <v>0</v>
      </c>
      <c r="BP1407" s="303">
        <f t="shared" si="195"/>
        <v>0</v>
      </c>
      <c r="BQ1407" s="303">
        <f t="shared" si="195"/>
        <v>0</v>
      </c>
      <c r="BR1407" s="303">
        <f t="shared" si="194"/>
        <v>0</v>
      </c>
      <c r="BS1407" s="303">
        <f t="shared" si="194"/>
        <v>0</v>
      </c>
      <c r="BT1407" s="303">
        <f t="shared" si="194"/>
        <v>0</v>
      </c>
      <c r="BU1407" s="303">
        <f t="shared" si="194"/>
        <v>0</v>
      </c>
      <c r="BV1407" s="303">
        <f t="shared" si="194"/>
        <v>0</v>
      </c>
      <c r="BW1407" s="303">
        <f t="shared" si="194"/>
        <v>0</v>
      </c>
      <c r="BX1407" s="303">
        <f t="shared" si="194"/>
        <v>0</v>
      </c>
      <c r="BY1407" s="303">
        <f t="shared" si="194"/>
        <v>0</v>
      </c>
      <c r="BZ1407" s="303">
        <f t="shared" si="194"/>
        <v>0</v>
      </c>
      <c r="CA1407" s="303">
        <f t="shared" si="194"/>
        <v>0</v>
      </c>
      <c r="CB1407" s="303">
        <f t="shared" si="194"/>
        <v>0</v>
      </c>
      <c r="CC1407" s="303">
        <f t="shared" si="194"/>
        <v>0</v>
      </c>
      <c r="CD1407" s="303">
        <f t="shared" si="194"/>
        <v>0</v>
      </c>
      <c r="CE1407" s="303">
        <f t="shared" si="194"/>
        <v>0</v>
      </c>
      <c r="CF1407" s="303">
        <f t="shared" si="194"/>
        <v>0</v>
      </c>
      <c r="CG1407" s="303">
        <f t="shared" si="194"/>
        <v>0</v>
      </c>
      <c r="CH1407" s="303">
        <f t="shared" si="194"/>
        <v>0</v>
      </c>
      <c r="CI1407" s="303">
        <f t="shared" si="194"/>
        <v>0</v>
      </c>
      <c r="CJ1407" s="304">
        <f t="shared" si="194"/>
        <v>0</v>
      </c>
      <c r="CK1407" s="268">
        <f t="shared" si="182"/>
        <v>0</v>
      </c>
    </row>
    <row r="1408" spans="2:89">
      <c r="B1408" s="273"/>
      <c r="C1408" s="569">
        <f t="shared" si="191"/>
        <v>29</v>
      </c>
      <c r="D1408" s="615" t="str">
        <f t="shared" si="191"/>
        <v>不動産</v>
      </c>
      <c r="E1408" s="302">
        <f t="shared" si="180"/>
        <v>0</v>
      </c>
      <c r="F1408" s="303">
        <f t="shared" si="195"/>
        <v>0</v>
      </c>
      <c r="G1408" s="303">
        <f t="shared" si="195"/>
        <v>0</v>
      </c>
      <c r="H1408" s="303">
        <f t="shared" si="195"/>
        <v>0</v>
      </c>
      <c r="I1408" s="303">
        <f t="shared" si="195"/>
        <v>0</v>
      </c>
      <c r="J1408" s="303">
        <f t="shared" si="195"/>
        <v>0</v>
      </c>
      <c r="K1408" s="303">
        <f t="shared" si="195"/>
        <v>0</v>
      </c>
      <c r="L1408" s="303">
        <f t="shared" si="195"/>
        <v>0</v>
      </c>
      <c r="M1408" s="303">
        <f t="shared" si="195"/>
        <v>0</v>
      </c>
      <c r="N1408" s="303">
        <f t="shared" si="195"/>
        <v>0</v>
      </c>
      <c r="O1408" s="303">
        <f t="shared" si="195"/>
        <v>0</v>
      </c>
      <c r="P1408" s="303">
        <f t="shared" si="195"/>
        <v>0</v>
      </c>
      <c r="Q1408" s="303">
        <f t="shared" si="195"/>
        <v>0</v>
      </c>
      <c r="R1408" s="303">
        <f t="shared" si="195"/>
        <v>0</v>
      </c>
      <c r="S1408" s="303">
        <f t="shared" si="195"/>
        <v>0</v>
      </c>
      <c r="T1408" s="303">
        <f t="shared" si="195"/>
        <v>0</v>
      </c>
      <c r="U1408" s="303">
        <f t="shared" si="195"/>
        <v>0</v>
      </c>
      <c r="V1408" s="303">
        <f t="shared" si="195"/>
        <v>0</v>
      </c>
      <c r="W1408" s="303">
        <f t="shared" si="195"/>
        <v>0</v>
      </c>
      <c r="X1408" s="303">
        <f t="shared" si="195"/>
        <v>0</v>
      </c>
      <c r="Y1408" s="303">
        <f t="shared" si="195"/>
        <v>0</v>
      </c>
      <c r="Z1408" s="303">
        <f t="shared" si="195"/>
        <v>0</v>
      </c>
      <c r="AA1408" s="303">
        <f t="shared" si="195"/>
        <v>0</v>
      </c>
      <c r="AB1408" s="303">
        <f t="shared" si="195"/>
        <v>0</v>
      </c>
      <c r="AC1408" s="303">
        <f t="shared" si="195"/>
        <v>0</v>
      </c>
      <c r="AD1408" s="303">
        <f t="shared" si="195"/>
        <v>0</v>
      </c>
      <c r="AE1408" s="303">
        <f t="shared" si="195"/>
        <v>0</v>
      </c>
      <c r="AF1408" s="303">
        <f t="shared" si="195"/>
        <v>0</v>
      </c>
      <c r="AG1408" s="303">
        <f t="shared" si="195"/>
        <v>0</v>
      </c>
      <c r="AH1408" s="303">
        <f t="shared" si="195"/>
        <v>0</v>
      </c>
      <c r="AI1408" s="303">
        <f t="shared" si="195"/>
        <v>0</v>
      </c>
      <c r="AJ1408" s="303">
        <f t="shared" si="195"/>
        <v>0</v>
      </c>
      <c r="AK1408" s="303">
        <f t="shared" si="195"/>
        <v>0</v>
      </c>
      <c r="AL1408" s="303">
        <f t="shared" si="195"/>
        <v>0</v>
      </c>
      <c r="AM1408" s="303">
        <f t="shared" si="195"/>
        <v>0</v>
      </c>
      <c r="AN1408" s="303">
        <f t="shared" si="195"/>
        <v>0</v>
      </c>
      <c r="AO1408" s="303">
        <f t="shared" si="195"/>
        <v>0</v>
      </c>
      <c r="AP1408" s="303">
        <f t="shared" si="195"/>
        <v>0</v>
      </c>
      <c r="AQ1408" s="303">
        <f t="shared" si="195"/>
        <v>0</v>
      </c>
      <c r="AR1408" s="303">
        <f t="shared" si="195"/>
        <v>0</v>
      </c>
      <c r="AS1408" s="303">
        <f t="shared" si="195"/>
        <v>0</v>
      </c>
      <c r="AT1408" s="303">
        <f t="shared" si="195"/>
        <v>0</v>
      </c>
      <c r="AU1408" s="302">
        <f t="shared" si="195"/>
        <v>0</v>
      </c>
      <c r="AV1408" s="303">
        <f t="shared" si="195"/>
        <v>0</v>
      </c>
      <c r="AW1408" s="303">
        <f t="shared" si="195"/>
        <v>0</v>
      </c>
      <c r="AX1408" s="303">
        <f t="shared" si="195"/>
        <v>0</v>
      </c>
      <c r="AY1408" s="303">
        <f t="shared" si="195"/>
        <v>0</v>
      </c>
      <c r="AZ1408" s="303">
        <f t="shared" si="195"/>
        <v>0</v>
      </c>
      <c r="BA1408" s="303">
        <f t="shared" si="195"/>
        <v>0</v>
      </c>
      <c r="BB1408" s="303">
        <f t="shared" si="195"/>
        <v>0</v>
      </c>
      <c r="BC1408" s="303">
        <f t="shared" si="195"/>
        <v>0</v>
      </c>
      <c r="BD1408" s="303">
        <f t="shared" si="195"/>
        <v>0</v>
      </c>
      <c r="BE1408" s="303">
        <f t="shared" si="195"/>
        <v>0</v>
      </c>
      <c r="BF1408" s="303">
        <f t="shared" si="195"/>
        <v>0</v>
      </c>
      <c r="BG1408" s="303">
        <f t="shared" si="195"/>
        <v>0</v>
      </c>
      <c r="BH1408" s="303">
        <f t="shared" si="195"/>
        <v>0</v>
      </c>
      <c r="BI1408" s="303">
        <f t="shared" si="195"/>
        <v>0</v>
      </c>
      <c r="BJ1408" s="303">
        <f t="shared" si="195"/>
        <v>0</v>
      </c>
      <c r="BK1408" s="303">
        <f t="shared" si="195"/>
        <v>0</v>
      </c>
      <c r="BL1408" s="303">
        <f t="shared" si="195"/>
        <v>0</v>
      </c>
      <c r="BM1408" s="303">
        <f t="shared" si="195"/>
        <v>0</v>
      </c>
      <c r="BN1408" s="303">
        <f t="shared" si="195"/>
        <v>0</v>
      </c>
      <c r="BO1408" s="303">
        <f t="shared" si="195"/>
        <v>0</v>
      </c>
      <c r="BP1408" s="303">
        <f t="shared" si="195"/>
        <v>0</v>
      </c>
      <c r="BQ1408" s="303">
        <f t="shared" si="195"/>
        <v>0</v>
      </c>
      <c r="BR1408" s="303">
        <f t="shared" si="194"/>
        <v>0</v>
      </c>
      <c r="BS1408" s="303">
        <f t="shared" si="194"/>
        <v>0</v>
      </c>
      <c r="BT1408" s="303">
        <f t="shared" si="194"/>
        <v>0</v>
      </c>
      <c r="BU1408" s="303">
        <f t="shared" si="194"/>
        <v>0</v>
      </c>
      <c r="BV1408" s="303">
        <f t="shared" si="194"/>
        <v>0</v>
      </c>
      <c r="BW1408" s="303">
        <f t="shared" si="194"/>
        <v>0</v>
      </c>
      <c r="BX1408" s="303">
        <f t="shared" si="194"/>
        <v>0</v>
      </c>
      <c r="BY1408" s="303">
        <f t="shared" si="194"/>
        <v>0</v>
      </c>
      <c r="BZ1408" s="303">
        <f t="shared" si="194"/>
        <v>0</v>
      </c>
      <c r="CA1408" s="303">
        <f t="shared" si="194"/>
        <v>0</v>
      </c>
      <c r="CB1408" s="303">
        <f t="shared" si="194"/>
        <v>0</v>
      </c>
      <c r="CC1408" s="303">
        <f t="shared" si="194"/>
        <v>0</v>
      </c>
      <c r="CD1408" s="303">
        <f t="shared" si="194"/>
        <v>0</v>
      </c>
      <c r="CE1408" s="303">
        <f t="shared" si="194"/>
        <v>0</v>
      </c>
      <c r="CF1408" s="303">
        <f t="shared" si="194"/>
        <v>0</v>
      </c>
      <c r="CG1408" s="303">
        <f t="shared" si="194"/>
        <v>0</v>
      </c>
      <c r="CH1408" s="303">
        <f t="shared" si="194"/>
        <v>0</v>
      </c>
      <c r="CI1408" s="303">
        <f t="shared" si="194"/>
        <v>0</v>
      </c>
      <c r="CJ1408" s="304">
        <f t="shared" si="194"/>
        <v>0</v>
      </c>
      <c r="CK1408" s="268">
        <f t="shared" si="182"/>
        <v>0</v>
      </c>
    </row>
    <row r="1409" spans="2:89">
      <c r="B1409" s="273"/>
      <c r="C1409" s="569">
        <f t="shared" si="191"/>
        <v>30</v>
      </c>
      <c r="D1409" s="615" t="str">
        <f t="shared" si="191"/>
        <v>運輸・郵便</v>
      </c>
      <c r="E1409" s="302">
        <f t="shared" si="180"/>
        <v>0</v>
      </c>
      <c r="F1409" s="303">
        <f t="shared" si="195"/>
        <v>0</v>
      </c>
      <c r="G1409" s="303">
        <f t="shared" si="195"/>
        <v>0</v>
      </c>
      <c r="H1409" s="303">
        <f t="shared" si="195"/>
        <v>0</v>
      </c>
      <c r="I1409" s="303">
        <f t="shared" si="195"/>
        <v>0</v>
      </c>
      <c r="J1409" s="303">
        <f t="shared" si="195"/>
        <v>0</v>
      </c>
      <c r="K1409" s="303">
        <f t="shared" si="195"/>
        <v>0</v>
      </c>
      <c r="L1409" s="303">
        <f t="shared" si="195"/>
        <v>0</v>
      </c>
      <c r="M1409" s="303">
        <f t="shared" si="195"/>
        <v>0</v>
      </c>
      <c r="N1409" s="303">
        <f t="shared" si="195"/>
        <v>0</v>
      </c>
      <c r="O1409" s="303">
        <f t="shared" si="195"/>
        <v>0</v>
      </c>
      <c r="P1409" s="303">
        <f t="shared" si="195"/>
        <v>0</v>
      </c>
      <c r="Q1409" s="303">
        <f t="shared" si="195"/>
        <v>0</v>
      </c>
      <c r="R1409" s="303">
        <f t="shared" si="195"/>
        <v>0</v>
      </c>
      <c r="S1409" s="303">
        <f t="shared" si="195"/>
        <v>0</v>
      </c>
      <c r="T1409" s="303">
        <f t="shared" si="195"/>
        <v>0</v>
      </c>
      <c r="U1409" s="303">
        <f t="shared" si="195"/>
        <v>0</v>
      </c>
      <c r="V1409" s="303">
        <f t="shared" si="195"/>
        <v>0</v>
      </c>
      <c r="W1409" s="303">
        <f t="shared" si="195"/>
        <v>0</v>
      </c>
      <c r="X1409" s="303">
        <f t="shared" si="195"/>
        <v>0</v>
      </c>
      <c r="Y1409" s="303">
        <f t="shared" si="195"/>
        <v>0</v>
      </c>
      <c r="Z1409" s="303">
        <f t="shared" si="195"/>
        <v>0</v>
      </c>
      <c r="AA1409" s="303">
        <f t="shared" si="195"/>
        <v>0</v>
      </c>
      <c r="AB1409" s="303">
        <f t="shared" si="195"/>
        <v>0</v>
      </c>
      <c r="AC1409" s="303">
        <f t="shared" si="195"/>
        <v>0</v>
      </c>
      <c r="AD1409" s="303">
        <f t="shared" si="195"/>
        <v>0</v>
      </c>
      <c r="AE1409" s="303">
        <f t="shared" si="195"/>
        <v>0</v>
      </c>
      <c r="AF1409" s="303">
        <f t="shared" si="195"/>
        <v>0</v>
      </c>
      <c r="AG1409" s="303">
        <f t="shared" si="195"/>
        <v>0</v>
      </c>
      <c r="AH1409" s="303">
        <f t="shared" si="195"/>
        <v>0</v>
      </c>
      <c r="AI1409" s="303">
        <f t="shared" si="195"/>
        <v>0</v>
      </c>
      <c r="AJ1409" s="303">
        <f t="shared" si="195"/>
        <v>0</v>
      </c>
      <c r="AK1409" s="303">
        <f t="shared" si="195"/>
        <v>0</v>
      </c>
      <c r="AL1409" s="303">
        <f t="shared" si="195"/>
        <v>0</v>
      </c>
      <c r="AM1409" s="303">
        <f t="shared" si="195"/>
        <v>0</v>
      </c>
      <c r="AN1409" s="303">
        <f t="shared" si="195"/>
        <v>0</v>
      </c>
      <c r="AO1409" s="303">
        <f t="shared" si="195"/>
        <v>0</v>
      </c>
      <c r="AP1409" s="303">
        <f t="shared" si="195"/>
        <v>0</v>
      </c>
      <c r="AQ1409" s="303">
        <f t="shared" si="195"/>
        <v>0</v>
      </c>
      <c r="AR1409" s="303">
        <f t="shared" si="195"/>
        <v>0</v>
      </c>
      <c r="AS1409" s="303">
        <f t="shared" si="195"/>
        <v>0</v>
      </c>
      <c r="AT1409" s="303">
        <f t="shared" si="195"/>
        <v>0</v>
      </c>
      <c r="AU1409" s="302">
        <f t="shared" si="195"/>
        <v>0</v>
      </c>
      <c r="AV1409" s="303">
        <f t="shared" si="195"/>
        <v>0</v>
      </c>
      <c r="AW1409" s="303">
        <f t="shared" si="195"/>
        <v>0</v>
      </c>
      <c r="AX1409" s="303">
        <f t="shared" si="195"/>
        <v>0</v>
      </c>
      <c r="AY1409" s="303">
        <f t="shared" si="195"/>
        <v>0</v>
      </c>
      <c r="AZ1409" s="303">
        <f t="shared" si="195"/>
        <v>0</v>
      </c>
      <c r="BA1409" s="303">
        <f t="shared" si="195"/>
        <v>0</v>
      </c>
      <c r="BB1409" s="303">
        <f t="shared" si="195"/>
        <v>0</v>
      </c>
      <c r="BC1409" s="303">
        <f t="shared" si="195"/>
        <v>0</v>
      </c>
      <c r="BD1409" s="303">
        <f t="shared" si="195"/>
        <v>0</v>
      </c>
      <c r="BE1409" s="303">
        <f t="shared" si="195"/>
        <v>0</v>
      </c>
      <c r="BF1409" s="303">
        <f t="shared" si="195"/>
        <v>0</v>
      </c>
      <c r="BG1409" s="303">
        <f t="shared" si="195"/>
        <v>0</v>
      </c>
      <c r="BH1409" s="303">
        <f t="shared" si="195"/>
        <v>0</v>
      </c>
      <c r="BI1409" s="303">
        <f t="shared" si="195"/>
        <v>0</v>
      </c>
      <c r="BJ1409" s="303">
        <f t="shared" si="195"/>
        <v>0</v>
      </c>
      <c r="BK1409" s="303">
        <f t="shared" si="195"/>
        <v>0</v>
      </c>
      <c r="BL1409" s="303">
        <f t="shared" si="195"/>
        <v>0</v>
      </c>
      <c r="BM1409" s="303">
        <f t="shared" si="195"/>
        <v>0</v>
      </c>
      <c r="BN1409" s="303">
        <f t="shared" si="195"/>
        <v>0</v>
      </c>
      <c r="BO1409" s="303">
        <f t="shared" si="195"/>
        <v>0</v>
      </c>
      <c r="BP1409" s="303">
        <f t="shared" si="195"/>
        <v>0</v>
      </c>
      <c r="BQ1409" s="303">
        <f t="shared" ref="BQ1409:CJ1412" si="196">BQ$1376*BQ1318</f>
        <v>0</v>
      </c>
      <c r="BR1409" s="303">
        <f t="shared" si="196"/>
        <v>0</v>
      </c>
      <c r="BS1409" s="303">
        <f t="shared" si="196"/>
        <v>0</v>
      </c>
      <c r="BT1409" s="303">
        <f t="shared" si="196"/>
        <v>0</v>
      </c>
      <c r="BU1409" s="303">
        <f t="shared" si="196"/>
        <v>0</v>
      </c>
      <c r="BV1409" s="303">
        <f t="shared" si="196"/>
        <v>0</v>
      </c>
      <c r="BW1409" s="303">
        <f t="shared" si="196"/>
        <v>0</v>
      </c>
      <c r="BX1409" s="303">
        <f t="shared" si="196"/>
        <v>0</v>
      </c>
      <c r="BY1409" s="303">
        <f t="shared" si="196"/>
        <v>0</v>
      </c>
      <c r="BZ1409" s="303">
        <f t="shared" si="196"/>
        <v>0</v>
      </c>
      <c r="CA1409" s="303">
        <f t="shared" si="196"/>
        <v>0</v>
      </c>
      <c r="CB1409" s="303">
        <f t="shared" si="196"/>
        <v>0</v>
      </c>
      <c r="CC1409" s="303">
        <f t="shared" si="196"/>
        <v>0</v>
      </c>
      <c r="CD1409" s="303">
        <f t="shared" si="196"/>
        <v>0</v>
      </c>
      <c r="CE1409" s="303">
        <f t="shared" si="196"/>
        <v>0</v>
      </c>
      <c r="CF1409" s="303">
        <f t="shared" si="196"/>
        <v>0</v>
      </c>
      <c r="CG1409" s="303">
        <f t="shared" si="196"/>
        <v>0</v>
      </c>
      <c r="CH1409" s="303">
        <f t="shared" si="196"/>
        <v>0</v>
      </c>
      <c r="CI1409" s="303">
        <f t="shared" si="196"/>
        <v>0</v>
      </c>
      <c r="CJ1409" s="304">
        <f t="shared" si="196"/>
        <v>0</v>
      </c>
      <c r="CK1409" s="268">
        <f t="shared" si="182"/>
        <v>0</v>
      </c>
    </row>
    <row r="1410" spans="2:89">
      <c r="B1410" s="273"/>
      <c r="C1410" s="569">
        <f t="shared" si="191"/>
        <v>31</v>
      </c>
      <c r="D1410" s="615" t="str">
        <f t="shared" si="191"/>
        <v>情報通信</v>
      </c>
      <c r="E1410" s="302">
        <f t="shared" si="180"/>
        <v>0</v>
      </c>
      <c r="F1410" s="303">
        <f t="shared" ref="F1410:BQ1413" si="197">F$1376*F1319</f>
        <v>0</v>
      </c>
      <c r="G1410" s="303">
        <f t="shared" si="197"/>
        <v>0</v>
      </c>
      <c r="H1410" s="303">
        <f t="shared" si="197"/>
        <v>0</v>
      </c>
      <c r="I1410" s="303">
        <f t="shared" si="197"/>
        <v>0</v>
      </c>
      <c r="J1410" s="303">
        <f t="shared" si="197"/>
        <v>0</v>
      </c>
      <c r="K1410" s="303">
        <f t="shared" si="197"/>
        <v>0</v>
      </c>
      <c r="L1410" s="303">
        <f t="shared" si="197"/>
        <v>0</v>
      </c>
      <c r="M1410" s="303">
        <f t="shared" si="197"/>
        <v>0</v>
      </c>
      <c r="N1410" s="303">
        <f t="shared" si="197"/>
        <v>0</v>
      </c>
      <c r="O1410" s="303">
        <f t="shared" si="197"/>
        <v>0</v>
      </c>
      <c r="P1410" s="303">
        <f t="shared" si="197"/>
        <v>0</v>
      </c>
      <c r="Q1410" s="303">
        <f t="shared" si="197"/>
        <v>0</v>
      </c>
      <c r="R1410" s="303">
        <f t="shared" si="197"/>
        <v>0</v>
      </c>
      <c r="S1410" s="303">
        <f t="shared" si="197"/>
        <v>0</v>
      </c>
      <c r="T1410" s="303">
        <f t="shared" si="197"/>
        <v>0</v>
      </c>
      <c r="U1410" s="303">
        <f t="shared" si="197"/>
        <v>0</v>
      </c>
      <c r="V1410" s="303">
        <f t="shared" si="197"/>
        <v>0</v>
      </c>
      <c r="W1410" s="303">
        <f t="shared" si="197"/>
        <v>0</v>
      </c>
      <c r="X1410" s="303">
        <f t="shared" si="197"/>
        <v>0</v>
      </c>
      <c r="Y1410" s="303">
        <f t="shared" si="197"/>
        <v>0</v>
      </c>
      <c r="Z1410" s="303">
        <f t="shared" si="197"/>
        <v>0</v>
      </c>
      <c r="AA1410" s="303">
        <f t="shared" si="197"/>
        <v>0</v>
      </c>
      <c r="AB1410" s="303">
        <f t="shared" si="197"/>
        <v>0</v>
      </c>
      <c r="AC1410" s="303">
        <f t="shared" si="197"/>
        <v>0</v>
      </c>
      <c r="AD1410" s="303">
        <f t="shared" si="197"/>
        <v>0</v>
      </c>
      <c r="AE1410" s="303">
        <f t="shared" si="197"/>
        <v>0</v>
      </c>
      <c r="AF1410" s="303">
        <f t="shared" si="197"/>
        <v>0</v>
      </c>
      <c r="AG1410" s="303">
        <f t="shared" si="197"/>
        <v>0</v>
      </c>
      <c r="AH1410" s="303">
        <f t="shared" si="197"/>
        <v>0</v>
      </c>
      <c r="AI1410" s="303">
        <f t="shared" si="197"/>
        <v>0</v>
      </c>
      <c r="AJ1410" s="303">
        <f t="shared" si="197"/>
        <v>0</v>
      </c>
      <c r="AK1410" s="303">
        <f t="shared" si="197"/>
        <v>0</v>
      </c>
      <c r="AL1410" s="303">
        <f t="shared" si="197"/>
        <v>0</v>
      </c>
      <c r="AM1410" s="303">
        <f t="shared" si="197"/>
        <v>0</v>
      </c>
      <c r="AN1410" s="303">
        <f t="shared" si="197"/>
        <v>0</v>
      </c>
      <c r="AO1410" s="303">
        <f t="shared" si="197"/>
        <v>0</v>
      </c>
      <c r="AP1410" s="303">
        <f t="shared" si="197"/>
        <v>0</v>
      </c>
      <c r="AQ1410" s="303">
        <f t="shared" si="197"/>
        <v>0</v>
      </c>
      <c r="AR1410" s="303">
        <f t="shared" si="197"/>
        <v>0</v>
      </c>
      <c r="AS1410" s="303">
        <f t="shared" si="197"/>
        <v>0</v>
      </c>
      <c r="AT1410" s="303">
        <f t="shared" si="197"/>
        <v>0</v>
      </c>
      <c r="AU1410" s="302">
        <f t="shared" si="197"/>
        <v>0</v>
      </c>
      <c r="AV1410" s="303">
        <f t="shared" si="197"/>
        <v>0</v>
      </c>
      <c r="AW1410" s="303">
        <f t="shared" si="197"/>
        <v>0</v>
      </c>
      <c r="AX1410" s="303">
        <f t="shared" si="197"/>
        <v>0</v>
      </c>
      <c r="AY1410" s="303">
        <f t="shared" si="197"/>
        <v>0</v>
      </c>
      <c r="AZ1410" s="303">
        <f t="shared" si="197"/>
        <v>0</v>
      </c>
      <c r="BA1410" s="303">
        <f t="shared" si="197"/>
        <v>0</v>
      </c>
      <c r="BB1410" s="303">
        <f t="shared" si="197"/>
        <v>0</v>
      </c>
      <c r="BC1410" s="303">
        <f t="shared" si="197"/>
        <v>0</v>
      </c>
      <c r="BD1410" s="303">
        <f t="shared" si="197"/>
        <v>0</v>
      </c>
      <c r="BE1410" s="303">
        <f t="shared" si="197"/>
        <v>0</v>
      </c>
      <c r="BF1410" s="303">
        <f t="shared" si="197"/>
        <v>0</v>
      </c>
      <c r="BG1410" s="303">
        <f t="shared" si="197"/>
        <v>0</v>
      </c>
      <c r="BH1410" s="303">
        <f t="shared" si="197"/>
        <v>0</v>
      </c>
      <c r="BI1410" s="303">
        <f t="shared" si="197"/>
        <v>0</v>
      </c>
      <c r="BJ1410" s="303">
        <f t="shared" si="197"/>
        <v>0</v>
      </c>
      <c r="BK1410" s="303">
        <f t="shared" si="197"/>
        <v>0</v>
      </c>
      <c r="BL1410" s="303">
        <f t="shared" si="197"/>
        <v>0</v>
      </c>
      <c r="BM1410" s="303">
        <f t="shared" si="197"/>
        <v>0</v>
      </c>
      <c r="BN1410" s="303">
        <f t="shared" si="197"/>
        <v>0</v>
      </c>
      <c r="BO1410" s="303">
        <f t="shared" si="197"/>
        <v>0</v>
      </c>
      <c r="BP1410" s="303">
        <f t="shared" si="197"/>
        <v>0</v>
      </c>
      <c r="BQ1410" s="303">
        <f t="shared" si="197"/>
        <v>0</v>
      </c>
      <c r="BR1410" s="303">
        <f t="shared" si="196"/>
        <v>0</v>
      </c>
      <c r="BS1410" s="303">
        <f t="shared" si="196"/>
        <v>0</v>
      </c>
      <c r="BT1410" s="303">
        <f t="shared" si="196"/>
        <v>0</v>
      </c>
      <c r="BU1410" s="303">
        <f t="shared" si="196"/>
        <v>0</v>
      </c>
      <c r="BV1410" s="303">
        <f t="shared" si="196"/>
        <v>0</v>
      </c>
      <c r="BW1410" s="303">
        <f t="shared" si="196"/>
        <v>0</v>
      </c>
      <c r="BX1410" s="303">
        <f t="shared" si="196"/>
        <v>0</v>
      </c>
      <c r="BY1410" s="303">
        <f t="shared" si="196"/>
        <v>0</v>
      </c>
      <c r="BZ1410" s="303">
        <f t="shared" si="196"/>
        <v>0</v>
      </c>
      <c r="CA1410" s="303">
        <f t="shared" si="196"/>
        <v>0</v>
      </c>
      <c r="CB1410" s="303">
        <f t="shared" si="196"/>
        <v>0</v>
      </c>
      <c r="CC1410" s="303">
        <f t="shared" si="196"/>
        <v>0</v>
      </c>
      <c r="CD1410" s="303">
        <f t="shared" si="196"/>
        <v>0</v>
      </c>
      <c r="CE1410" s="303">
        <f t="shared" si="196"/>
        <v>0</v>
      </c>
      <c r="CF1410" s="303">
        <f t="shared" si="196"/>
        <v>0</v>
      </c>
      <c r="CG1410" s="303">
        <f t="shared" si="196"/>
        <v>0</v>
      </c>
      <c r="CH1410" s="303">
        <f t="shared" si="196"/>
        <v>0</v>
      </c>
      <c r="CI1410" s="303">
        <f t="shared" si="196"/>
        <v>0</v>
      </c>
      <c r="CJ1410" s="304">
        <f t="shared" si="196"/>
        <v>0</v>
      </c>
      <c r="CK1410" s="268">
        <f t="shared" si="182"/>
        <v>0</v>
      </c>
    </row>
    <row r="1411" spans="2:89">
      <c r="B1411" s="273"/>
      <c r="C1411" s="569">
        <f t="shared" si="191"/>
        <v>32</v>
      </c>
      <c r="D1411" s="615" t="str">
        <f t="shared" si="191"/>
        <v>公務</v>
      </c>
      <c r="E1411" s="302">
        <f t="shared" si="180"/>
        <v>0</v>
      </c>
      <c r="F1411" s="303">
        <f t="shared" si="197"/>
        <v>0</v>
      </c>
      <c r="G1411" s="303">
        <f t="shared" si="197"/>
        <v>0</v>
      </c>
      <c r="H1411" s="303">
        <f t="shared" si="197"/>
        <v>0</v>
      </c>
      <c r="I1411" s="303">
        <f t="shared" si="197"/>
        <v>0</v>
      </c>
      <c r="J1411" s="303">
        <f t="shared" si="197"/>
        <v>0</v>
      </c>
      <c r="K1411" s="303">
        <f t="shared" si="197"/>
        <v>0</v>
      </c>
      <c r="L1411" s="303">
        <f t="shared" si="197"/>
        <v>0</v>
      </c>
      <c r="M1411" s="303">
        <f t="shared" si="197"/>
        <v>0</v>
      </c>
      <c r="N1411" s="303">
        <f t="shared" si="197"/>
        <v>0</v>
      </c>
      <c r="O1411" s="303">
        <f t="shared" si="197"/>
        <v>0</v>
      </c>
      <c r="P1411" s="303">
        <f t="shared" si="197"/>
        <v>0</v>
      </c>
      <c r="Q1411" s="303">
        <f t="shared" si="197"/>
        <v>0</v>
      </c>
      <c r="R1411" s="303">
        <f t="shared" si="197"/>
        <v>0</v>
      </c>
      <c r="S1411" s="303">
        <f t="shared" si="197"/>
        <v>0</v>
      </c>
      <c r="T1411" s="303">
        <f t="shared" si="197"/>
        <v>0</v>
      </c>
      <c r="U1411" s="303">
        <f t="shared" si="197"/>
        <v>0</v>
      </c>
      <c r="V1411" s="303">
        <f t="shared" si="197"/>
        <v>0</v>
      </c>
      <c r="W1411" s="303">
        <f t="shared" si="197"/>
        <v>0</v>
      </c>
      <c r="X1411" s="303">
        <f t="shared" si="197"/>
        <v>0</v>
      </c>
      <c r="Y1411" s="303">
        <f t="shared" si="197"/>
        <v>0</v>
      </c>
      <c r="Z1411" s="303">
        <f t="shared" si="197"/>
        <v>0</v>
      </c>
      <c r="AA1411" s="303">
        <f t="shared" si="197"/>
        <v>0</v>
      </c>
      <c r="AB1411" s="303">
        <f t="shared" si="197"/>
        <v>0</v>
      </c>
      <c r="AC1411" s="303">
        <f t="shared" si="197"/>
        <v>0</v>
      </c>
      <c r="AD1411" s="303">
        <f t="shared" si="197"/>
        <v>0</v>
      </c>
      <c r="AE1411" s="303">
        <f t="shared" si="197"/>
        <v>0</v>
      </c>
      <c r="AF1411" s="303">
        <f t="shared" si="197"/>
        <v>0</v>
      </c>
      <c r="AG1411" s="303">
        <f t="shared" si="197"/>
        <v>0</v>
      </c>
      <c r="AH1411" s="303">
        <f t="shared" si="197"/>
        <v>0</v>
      </c>
      <c r="AI1411" s="303">
        <f t="shared" si="197"/>
        <v>0</v>
      </c>
      <c r="AJ1411" s="303">
        <f t="shared" si="197"/>
        <v>0</v>
      </c>
      <c r="AK1411" s="303">
        <f t="shared" si="197"/>
        <v>0</v>
      </c>
      <c r="AL1411" s="303">
        <f t="shared" si="197"/>
        <v>0</v>
      </c>
      <c r="AM1411" s="303">
        <f t="shared" si="197"/>
        <v>0</v>
      </c>
      <c r="AN1411" s="303">
        <f t="shared" si="197"/>
        <v>0</v>
      </c>
      <c r="AO1411" s="303">
        <f t="shared" si="197"/>
        <v>0</v>
      </c>
      <c r="AP1411" s="303">
        <f t="shared" si="197"/>
        <v>0</v>
      </c>
      <c r="AQ1411" s="303">
        <f t="shared" si="197"/>
        <v>0</v>
      </c>
      <c r="AR1411" s="303">
        <f t="shared" si="197"/>
        <v>0</v>
      </c>
      <c r="AS1411" s="303">
        <f t="shared" si="197"/>
        <v>0</v>
      </c>
      <c r="AT1411" s="303">
        <f t="shared" si="197"/>
        <v>0</v>
      </c>
      <c r="AU1411" s="302">
        <f t="shared" si="197"/>
        <v>0</v>
      </c>
      <c r="AV1411" s="303">
        <f t="shared" si="197"/>
        <v>0</v>
      </c>
      <c r="AW1411" s="303">
        <f t="shared" si="197"/>
        <v>0</v>
      </c>
      <c r="AX1411" s="303">
        <f t="shared" si="197"/>
        <v>0</v>
      </c>
      <c r="AY1411" s="303">
        <f t="shared" si="197"/>
        <v>0</v>
      </c>
      <c r="AZ1411" s="303">
        <f t="shared" si="197"/>
        <v>0</v>
      </c>
      <c r="BA1411" s="303">
        <f t="shared" si="197"/>
        <v>0</v>
      </c>
      <c r="BB1411" s="303">
        <f t="shared" si="197"/>
        <v>0</v>
      </c>
      <c r="BC1411" s="303">
        <f t="shared" si="197"/>
        <v>0</v>
      </c>
      <c r="BD1411" s="303">
        <f t="shared" si="197"/>
        <v>0</v>
      </c>
      <c r="BE1411" s="303">
        <f t="shared" si="197"/>
        <v>0</v>
      </c>
      <c r="BF1411" s="303">
        <f t="shared" si="197"/>
        <v>0</v>
      </c>
      <c r="BG1411" s="303">
        <f t="shared" si="197"/>
        <v>0</v>
      </c>
      <c r="BH1411" s="303">
        <f t="shared" si="197"/>
        <v>0</v>
      </c>
      <c r="BI1411" s="303">
        <f t="shared" si="197"/>
        <v>0</v>
      </c>
      <c r="BJ1411" s="303">
        <f t="shared" si="197"/>
        <v>0</v>
      </c>
      <c r="BK1411" s="303">
        <f t="shared" si="197"/>
        <v>0</v>
      </c>
      <c r="BL1411" s="303">
        <f t="shared" si="197"/>
        <v>0</v>
      </c>
      <c r="BM1411" s="303">
        <f t="shared" si="197"/>
        <v>0</v>
      </c>
      <c r="BN1411" s="303">
        <f t="shared" si="197"/>
        <v>0</v>
      </c>
      <c r="BO1411" s="303">
        <f t="shared" si="197"/>
        <v>0</v>
      </c>
      <c r="BP1411" s="303">
        <f t="shared" si="197"/>
        <v>0</v>
      </c>
      <c r="BQ1411" s="303">
        <f t="shared" si="197"/>
        <v>0</v>
      </c>
      <c r="BR1411" s="303">
        <f t="shared" si="196"/>
        <v>0</v>
      </c>
      <c r="BS1411" s="303">
        <f t="shared" si="196"/>
        <v>0</v>
      </c>
      <c r="BT1411" s="303">
        <f t="shared" si="196"/>
        <v>0</v>
      </c>
      <c r="BU1411" s="303">
        <f t="shared" si="196"/>
        <v>0</v>
      </c>
      <c r="BV1411" s="303">
        <f t="shared" si="196"/>
        <v>0</v>
      </c>
      <c r="BW1411" s="303">
        <f t="shared" si="196"/>
        <v>0</v>
      </c>
      <c r="BX1411" s="303">
        <f t="shared" si="196"/>
        <v>0</v>
      </c>
      <c r="BY1411" s="303">
        <f t="shared" si="196"/>
        <v>0</v>
      </c>
      <c r="BZ1411" s="303">
        <f t="shared" si="196"/>
        <v>0</v>
      </c>
      <c r="CA1411" s="303">
        <f t="shared" si="196"/>
        <v>0</v>
      </c>
      <c r="CB1411" s="303">
        <f t="shared" si="196"/>
        <v>0</v>
      </c>
      <c r="CC1411" s="303">
        <f t="shared" si="196"/>
        <v>0</v>
      </c>
      <c r="CD1411" s="303">
        <f t="shared" si="196"/>
        <v>0</v>
      </c>
      <c r="CE1411" s="303">
        <f t="shared" si="196"/>
        <v>0</v>
      </c>
      <c r="CF1411" s="303">
        <f t="shared" si="196"/>
        <v>0</v>
      </c>
      <c r="CG1411" s="303">
        <f t="shared" si="196"/>
        <v>0</v>
      </c>
      <c r="CH1411" s="303">
        <f t="shared" si="196"/>
        <v>0</v>
      </c>
      <c r="CI1411" s="303">
        <f t="shared" si="196"/>
        <v>0</v>
      </c>
      <c r="CJ1411" s="304">
        <f t="shared" si="196"/>
        <v>0</v>
      </c>
      <c r="CK1411" s="268">
        <f t="shared" si="182"/>
        <v>0</v>
      </c>
    </row>
    <row r="1412" spans="2:89">
      <c r="B1412" s="273"/>
      <c r="C1412" s="569">
        <f t="shared" si="191"/>
        <v>33</v>
      </c>
      <c r="D1412" s="615" t="str">
        <f t="shared" si="191"/>
        <v>教育・研究</v>
      </c>
      <c r="E1412" s="302">
        <f t="shared" si="180"/>
        <v>0</v>
      </c>
      <c r="F1412" s="303">
        <f t="shared" si="197"/>
        <v>0</v>
      </c>
      <c r="G1412" s="303">
        <f t="shared" si="197"/>
        <v>0</v>
      </c>
      <c r="H1412" s="303">
        <f t="shared" si="197"/>
        <v>0</v>
      </c>
      <c r="I1412" s="303">
        <f t="shared" si="197"/>
        <v>0</v>
      </c>
      <c r="J1412" s="303">
        <f t="shared" si="197"/>
        <v>0</v>
      </c>
      <c r="K1412" s="303">
        <f t="shared" si="197"/>
        <v>0</v>
      </c>
      <c r="L1412" s="303">
        <f t="shared" si="197"/>
        <v>0</v>
      </c>
      <c r="M1412" s="303">
        <f t="shared" si="197"/>
        <v>0</v>
      </c>
      <c r="N1412" s="303">
        <f t="shared" si="197"/>
        <v>0</v>
      </c>
      <c r="O1412" s="303">
        <f t="shared" si="197"/>
        <v>0</v>
      </c>
      <c r="P1412" s="303">
        <f t="shared" si="197"/>
        <v>0</v>
      </c>
      <c r="Q1412" s="303">
        <f t="shared" si="197"/>
        <v>0</v>
      </c>
      <c r="R1412" s="303">
        <f t="shared" si="197"/>
        <v>0</v>
      </c>
      <c r="S1412" s="303">
        <f t="shared" si="197"/>
        <v>0</v>
      </c>
      <c r="T1412" s="303">
        <f t="shared" si="197"/>
        <v>0</v>
      </c>
      <c r="U1412" s="303">
        <f t="shared" si="197"/>
        <v>0</v>
      </c>
      <c r="V1412" s="303">
        <f t="shared" si="197"/>
        <v>0</v>
      </c>
      <c r="W1412" s="303">
        <f t="shared" si="197"/>
        <v>0</v>
      </c>
      <c r="X1412" s="303">
        <f t="shared" si="197"/>
        <v>0</v>
      </c>
      <c r="Y1412" s="303">
        <f t="shared" si="197"/>
        <v>0</v>
      </c>
      <c r="Z1412" s="303">
        <f t="shared" si="197"/>
        <v>0</v>
      </c>
      <c r="AA1412" s="303">
        <f t="shared" si="197"/>
        <v>0</v>
      </c>
      <c r="AB1412" s="303">
        <f t="shared" si="197"/>
        <v>0</v>
      </c>
      <c r="AC1412" s="303">
        <f t="shared" si="197"/>
        <v>0</v>
      </c>
      <c r="AD1412" s="303">
        <f t="shared" si="197"/>
        <v>0</v>
      </c>
      <c r="AE1412" s="303">
        <f t="shared" si="197"/>
        <v>0</v>
      </c>
      <c r="AF1412" s="303">
        <f t="shared" si="197"/>
        <v>0</v>
      </c>
      <c r="AG1412" s="303">
        <f t="shared" si="197"/>
        <v>0</v>
      </c>
      <c r="AH1412" s="303">
        <f t="shared" si="197"/>
        <v>0</v>
      </c>
      <c r="AI1412" s="303">
        <f t="shared" si="197"/>
        <v>0</v>
      </c>
      <c r="AJ1412" s="303">
        <f t="shared" si="197"/>
        <v>0</v>
      </c>
      <c r="AK1412" s="303">
        <f t="shared" si="197"/>
        <v>0</v>
      </c>
      <c r="AL1412" s="303">
        <f t="shared" si="197"/>
        <v>0</v>
      </c>
      <c r="AM1412" s="303">
        <f t="shared" si="197"/>
        <v>0</v>
      </c>
      <c r="AN1412" s="303">
        <f t="shared" si="197"/>
        <v>0</v>
      </c>
      <c r="AO1412" s="303">
        <f t="shared" si="197"/>
        <v>0</v>
      </c>
      <c r="AP1412" s="303">
        <f t="shared" si="197"/>
        <v>0</v>
      </c>
      <c r="AQ1412" s="303">
        <f t="shared" si="197"/>
        <v>0</v>
      </c>
      <c r="AR1412" s="303">
        <f t="shared" si="197"/>
        <v>0</v>
      </c>
      <c r="AS1412" s="303">
        <f t="shared" si="197"/>
        <v>0</v>
      </c>
      <c r="AT1412" s="303">
        <f t="shared" si="197"/>
        <v>0</v>
      </c>
      <c r="AU1412" s="302">
        <f t="shared" si="197"/>
        <v>0</v>
      </c>
      <c r="AV1412" s="303">
        <f t="shared" si="197"/>
        <v>0</v>
      </c>
      <c r="AW1412" s="303">
        <f t="shared" si="197"/>
        <v>0</v>
      </c>
      <c r="AX1412" s="303">
        <f t="shared" si="197"/>
        <v>0</v>
      </c>
      <c r="AY1412" s="303">
        <f t="shared" si="197"/>
        <v>0</v>
      </c>
      <c r="AZ1412" s="303">
        <f t="shared" si="197"/>
        <v>0</v>
      </c>
      <c r="BA1412" s="303">
        <f t="shared" si="197"/>
        <v>0</v>
      </c>
      <c r="BB1412" s="303">
        <f t="shared" si="197"/>
        <v>0</v>
      </c>
      <c r="BC1412" s="303">
        <f t="shared" si="197"/>
        <v>0</v>
      </c>
      <c r="BD1412" s="303">
        <f t="shared" si="197"/>
        <v>0</v>
      </c>
      <c r="BE1412" s="303">
        <f t="shared" si="197"/>
        <v>0</v>
      </c>
      <c r="BF1412" s="303">
        <f t="shared" si="197"/>
        <v>0</v>
      </c>
      <c r="BG1412" s="303">
        <f t="shared" si="197"/>
        <v>0</v>
      </c>
      <c r="BH1412" s="303">
        <f t="shared" si="197"/>
        <v>0</v>
      </c>
      <c r="BI1412" s="303">
        <f t="shared" si="197"/>
        <v>0</v>
      </c>
      <c r="BJ1412" s="303">
        <f t="shared" si="197"/>
        <v>0</v>
      </c>
      <c r="BK1412" s="303">
        <f t="shared" si="197"/>
        <v>0</v>
      </c>
      <c r="BL1412" s="303">
        <f t="shared" si="197"/>
        <v>0</v>
      </c>
      <c r="BM1412" s="303">
        <f t="shared" si="197"/>
        <v>0</v>
      </c>
      <c r="BN1412" s="303">
        <f t="shared" si="197"/>
        <v>0</v>
      </c>
      <c r="BO1412" s="303">
        <f t="shared" si="197"/>
        <v>0</v>
      </c>
      <c r="BP1412" s="303">
        <f t="shared" si="197"/>
        <v>0</v>
      </c>
      <c r="BQ1412" s="303">
        <f t="shared" si="197"/>
        <v>0</v>
      </c>
      <c r="BR1412" s="303">
        <f t="shared" si="196"/>
        <v>0</v>
      </c>
      <c r="BS1412" s="303">
        <f t="shared" si="196"/>
        <v>0</v>
      </c>
      <c r="BT1412" s="303">
        <f t="shared" si="196"/>
        <v>0</v>
      </c>
      <c r="BU1412" s="303">
        <f t="shared" si="196"/>
        <v>0</v>
      </c>
      <c r="BV1412" s="303">
        <f t="shared" si="196"/>
        <v>0</v>
      </c>
      <c r="BW1412" s="303">
        <f t="shared" si="196"/>
        <v>0</v>
      </c>
      <c r="BX1412" s="303">
        <f t="shared" si="196"/>
        <v>0</v>
      </c>
      <c r="BY1412" s="303">
        <f t="shared" si="196"/>
        <v>0</v>
      </c>
      <c r="BZ1412" s="303">
        <f t="shared" si="196"/>
        <v>0</v>
      </c>
      <c r="CA1412" s="303">
        <f t="shared" si="196"/>
        <v>0</v>
      </c>
      <c r="CB1412" s="303">
        <f t="shared" si="196"/>
        <v>0</v>
      </c>
      <c r="CC1412" s="303">
        <f t="shared" si="196"/>
        <v>0</v>
      </c>
      <c r="CD1412" s="303">
        <f t="shared" si="196"/>
        <v>0</v>
      </c>
      <c r="CE1412" s="303">
        <f t="shared" si="196"/>
        <v>0</v>
      </c>
      <c r="CF1412" s="303">
        <f t="shared" si="196"/>
        <v>0</v>
      </c>
      <c r="CG1412" s="303">
        <f t="shared" si="196"/>
        <v>0</v>
      </c>
      <c r="CH1412" s="303">
        <f t="shared" si="196"/>
        <v>0</v>
      </c>
      <c r="CI1412" s="303">
        <f t="shared" si="196"/>
        <v>0</v>
      </c>
      <c r="CJ1412" s="304">
        <f t="shared" si="196"/>
        <v>0</v>
      </c>
      <c r="CK1412" s="268">
        <f t="shared" si="182"/>
        <v>0</v>
      </c>
    </row>
    <row r="1413" spans="2:89">
      <c r="B1413" s="273"/>
      <c r="C1413" s="569">
        <f t="shared" si="191"/>
        <v>34</v>
      </c>
      <c r="D1413" s="615" t="str">
        <f t="shared" si="191"/>
        <v>医療・福祉</v>
      </c>
      <c r="E1413" s="302">
        <f t="shared" si="180"/>
        <v>0</v>
      </c>
      <c r="F1413" s="303">
        <f t="shared" si="197"/>
        <v>0</v>
      </c>
      <c r="G1413" s="303">
        <f t="shared" si="197"/>
        <v>0</v>
      </c>
      <c r="H1413" s="303">
        <f t="shared" si="197"/>
        <v>0</v>
      </c>
      <c r="I1413" s="303">
        <f t="shared" si="197"/>
        <v>0</v>
      </c>
      <c r="J1413" s="303">
        <f t="shared" si="197"/>
        <v>0</v>
      </c>
      <c r="K1413" s="303">
        <f t="shared" si="197"/>
        <v>0</v>
      </c>
      <c r="L1413" s="303">
        <f t="shared" si="197"/>
        <v>0</v>
      </c>
      <c r="M1413" s="303">
        <f t="shared" si="197"/>
        <v>0</v>
      </c>
      <c r="N1413" s="303">
        <f t="shared" si="197"/>
        <v>0</v>
      </c>
      <c r="O1413" s="303">
        <f t="shared" si="197"/>
        <v>0</v>
      </c>
      <c r="P1413" s="303">
        <f t="shared" si="197"/>
        <v>0</v>
      </c>
      <c r="Q1413" s="303">
        <f t="shared" si="197"/>
        <v>0</v>
      </c>
      <c r="R1413" s="303">
        <f t="shared" si="197"/>
        <v>0</v>
      </c>
      <c r="S1413" s="303">
        <f t="shared" si="197"/>
        <v>0</v>
      </c>
      <c r="T1413" s="303">
        <f t="shared" si="197"/>
        <v>0</v>
      </c>
      <c r="U1413" s="303">
        <f t="shared" si="197"/>
        <v>0</v>
      </c>
      <c r="V1413" s="303">
        <f t="shared" si="197"/>
        <v>0</v>
      </c>
      <c r="W1413" s="303">
        <f t="shared" si="197"/>
        <v>0</v>
      </c>
      <c r="X1413" s="303">
        <f t="shared" si="197"/>
        <v>0</v>
      </c>
      <c r="Y1413" s="303">
        <f t="shared" si="197"/>
        <v>0</v>
      </c>
      <c r="Z1413" s="303">
        <f t="shared" si="197"/>
        <v>0</v>
      </c>
      <c r="AA1413" s="303">
        <f t="shared" si="197"/>
        <v>0</v>
      </c>
      <c r="AB1413" s="303">
        <f t="shared" si="197"/>
        <v>0</v>
      </c>
      <c r="AC1413" s="303">
        <f t="shared" si="197"/>
        <v>0</v>
      </c>
      <c r="AD1413" s="303">
        <f t="shared" si="197"/>
        <v>0</v>
      </c>
      <c r="AE1413" s="303">
        <f t="shared" si="197"/>
        <v>0</v>
      </c>
      <c r="AF1413" s="303">
        <f t="shared" si="197"/>
        <v>0</v>
      </c>
      <c r="AG1413" s="303">
        <f t="shared" si="197"/>
        <v>0</v>
      </c>
      <c r="AH1413" s="303">
        <f t="shared" si="197"/>
        <v>0</v>
      </c>
      <c r="AI1413" s="303">
        <f t="shared" si="197"/>
        <v>0</v>
      </c>
      <c r="AJ1413" s="303">
        <f t="shared" si="197"/>
        <v>0</v>
      </c>
      <c r="AK1413" s="303">
        <f t="shared" si="197"/>
        <v>0</v>
      </c>
      <c r="AL1413" s="303">
        <f t="shared" si="197"/>
        <v>0</v>
      </c>
      <c r="AM1413" s="303">
        <f t="shared" si="197"/>
        <v>0</v>
      </c>
      <c r="AN1413" s="303">
        <f t="shared" si="197"/>
        <v>0</v>
      </c>
      <c r="AO1413" s="303">
        <f t="shared" si="197"/>
        <v>0</v>
      </c>
      <c r="AP1413" s="303">
        <f t="shared" si="197"/>
        <v>0</v>
      </c>
      <c r="AQ1413" s="303">
        <f t="shared" si="197"/>
        <v>0</v>
      </c>
      <c r="AR1413" s="303">
        <f t="shared" si="197"/>
        <v>0</v>
      </c>
      <c r="AS1413" s="303">
        <f t="shared" si="197"/>
        <v>0</v>
      </c>
      <c r="AT1413" s="303">
        <f t="shared" si="197"/>
        <v>0</v>
      </c>
      <c r="AU1413" s="302">
        <f t="shared" si="197"/>
        <v>0</v>
      </c>
      <c r="AV1413" s="303">
        <f t="shared" si="197"/>
        <v>0</v>
      </c>
      <c r="AW1413" s="303">
        <f t="shared" si="197"/>
        <v>0</v>
      </c>
      <c r="AX1413" s="303">
        <f t="shared" si="197"/>
        <v>0</v>
      </c>
      <c r="AY1413" s="303">
        <f t="shared" si="197"/>
        <v>0</v>
      </c>
      <c r="AZ1413" s="303">
        <f t="shared" si="197"/>
        <v>0</v>
      </c>
      <c r="BA1413" s="303">
        <f t="shared" si="197"/>
        <v>0</v>
      </c>
      <c r="BB1413" s="303">
        <f t="shared" si="197"/>
        <v>0</v>
      </c>
      <c r="BC1413" s="303">
        <f t="shared" si="197"/>
        <v>0</v>
      </c>
      <c r="BD1413" s="303">
        <f t="shared" si="197"/>
        <v>0</v>
      </c>
      <c r="BE1413" s="303">
        <f t="shared" si="197"/>
        <v>0</v>
      </c>
      <c r="BF1413" s="303">
        <f t="shared" si="197"/>
        <v>0</v>
      </c>
      <c r="BG1413" s="303">
        <f t="shared" si="197"/>
        <v>0</v>
      </c>
      <c r="BH1413" s="303">
        <f t="shared" si="197"/>
        <v>0</v>
      </c>
      <c r="BI1413" s="303">
        <f t="shared" si="197"/>
        <v>0</v>
      </c>
      <c r="BJ1413" s="303">
        <f t="shared" si="197"/>
        <v>0</v>
      </c>
      <c r="BK1413" s="303">
        <f t="shared" si="197"/>
        <v>0</v>
      </c>
      <c r="BL1413" s="303">
        <f t="shared" si="197"/>
        <v>0</v>
      </c>
      <c r="BM1413" s="303">
        <f t="shared" si="197"/>
        <v>0</v>
      </c>
      <c r="BN1413" s="303">
        <f t="shared" si="197"/>
        <v>0</v>
      </c>
      <c r="BO1413" s="303">
        <f t="shared" si="197"/>
        <v>0</v>
      </c>
      <c r="BP1413" s="303">
        <f t="shared" si="197"/>
        <v>0</v>
      </c>
      <c r="BQ1413" s="303">
        <f t="shared" ref="BQ1413:CJ1416" si="198">BQ$1376*BQ1322</f>
        <v>0</v>
      </c>
      <c r="BR1413" s="303">
        <f t="shared" si="198"/>
        <v>0</v>
      </c>
      <c r="BS1413" s="303">
        <f t="shared" si="198"/>
        <v>0</v>
      </c>
      <c r="BT1413" s="303">
        <f t="shared" si="198"/>
        <v>0</v>
      </c>
      <c r="BU1413" s="303">
        <f t="shared" si="198"/>
        <v>0</v>
      </c>
      <c r="BV1413" s="303">
        <f t="shared" si="198"/>
        <v>0</v>
      </c>
      <c r="BW1413" s="303">
        <f t="shared" si="198"/>
        <v>0</v>
      </c>
      <c r="BX1413" s="303">
        <f t="shared" si="198"/>
        <v>0</v>
      </c>
      <c r="BY1413" s="303">
        <f t="shared" si="198"/>
        <v>0</v>
      </c>
      <c r="BZ1413" s="303">
        <f t="shared" si="198"/>
        <v>0</v>
      </c>
      <c r="CA1413" s="303">
        <f t="shared" si="198"/>
        <v>0</v>
      </c>
      <c r="CB1413" s="303">
        <f t="shared" si="198"/>
        <v>0</v>
      </c>
      <c r="CC1413" s="303">
        <f t="shared" si="198"/>
        <v>0</v>
      </c>
      <c r="CD1413" s="303">
        <f t="shared" si="198"/>
        <v>0</v>
      </c>
      <c r="CE1413" s="303">
        <f t="shared" si="198"/>
        <v>0</v>
      </c>
      <c r="CF1413" s="303">
        <f t="shared" si="198"/>
        <v>0</v>
      </c>
      <c r="CG1413" s="303">
        <f t="shared" si="198"/>
        <v>0</v>
      </c>
      <c r="CH1413" s="303">
        <f t="shared" si="198"/>
        <v>0</v>
      </c>
      <c r="CI1413" s="303">
        <f t="shared" si="198"/>
        <v>0</v>
      </c>
      <c r="CJ1413" s="304">
        <f t="shared" si="198"/>
        <v>0</v>
      </c>
      <c r="CK1413" s="268">
        <f t="shared" si="182"/>
        <v>0</v>
      </c>
    </row>
    <row r="1414" spans="2:89">
      <c r="B1414" s="273"/>
      <c r="C1414" s="569">
        <f t="shared" si="191"/>
        <v>35</v>
      </c>
      <c r="D1414" s="615" t="str">
        <f t="shared" si="191"/>
        <v>他に分類されない会員制団体</v>
      </c>
      <c r="E1414" s="302">
        <f t="shared" si="180"/>
        <v>0</v>
      </c>
      <c r="F1414" s="303">
        <f t="shared" ref="F1414:BQ1417" si="199">F$1376*F1323</f>
        <v>0</v>
      </c>
      <c r="G1414" s="303">
        <f t="shared" si="199"/>
        <v>0</v>
      </c>
      <c r="H1414" s="303">
        <f t="shared" si="199"/>
        <v>0</v>
      </c>
      <c r="I1414" s="303">
        <f t="shared" si="199"/>
        <v>0</v>
      </c>
      <c r="J1414" s="303">
        <f t="shared" si="199"/>
        <v>0</v>
      </c>
      <c r="K1414" s="303">
        <f t="shared" si="199"/>
        <v>0</v>
      </c>
      <c r="L1414" s="303">
        <f t="shared" si="199"/>
        <v>0</v>
      </c>
      <c r="M1414" s="303">
        <f t="shared" si="199"/>
        <v>0</v>
      </c>
      <c r="N1414" s="303">
        <f t="shared" si="199"/>
        <v>0</v>
      </c>
      <c r="O1414" s="303">
        <f t="shared" si="199"/>
        <v>0</v>
      </c>
      <c r="P1414" s="303">
        <f t="shared" si="199"/>
        <v>0</v>
      </c>
      <c r="Q1414" s="303">
        <f t="shared" si="199"/>
        <v>0</v>
      </c>
      <c r="R1414" s="303">
        <f t="shared" si="199"/>
        <v>0</v>
      </c>
      <c r="S1414" s="303">
        <f t="shared" si="199"/>
        <v>0</v>
      </c>
      <c r="T1414" s="303">
        <f t="shared" si="199"/>
        <v>0</v>
      </c>
      <c r="U1414" s="303">
        <f t="shared" si="199"/>
        <v>0</v>
      </c>
      <c r="V1414" s="303">
        <f t="shared" si="199"/>
        <v>0</v>
      </c>
      <c r="W1414" s="303">
        <f t="shared" si="199"/>
        <v>0</v>
      </c>
      <c r="X1414" s="303">
        <f t="shared" si="199"/>
        <v>0</v>
      </c>
      <c r="Y1414" s="303">
        <f t="shared" si="199"/>
        <v>0</v>
      </c>
      <c r="Z1414" s="303">
        <f t="shared" si="199"/>
        <v>0</v>
      </c>
      <c r="AA1414" s="303">
        <f t="shared" si="199"/>
        <v>0</v>
      </c>
      <c r="AB1414" s="303">
        <f t="shared" si="199"/>
        <v>0</v>
      </c>
      <c r="AC1414" s="303">
        <f t="shared" si="199"/>
        <v>0</v>
      </c>
      <c r="AD1414" s="303">
        <f t="shared" si="199"/>
        <v>0</v>
      </c>
      <c r="AE1414" s="303">
        <f t="shared" si="199"/>
        <v>0</v>
      </c>
      <c r="AF1414" s="303">
        <f t="shared" si="199"/>
        <v>0</v>
      </c>
      <c r="AG1414" s="303">
        <f t="shared" si="199"/>
        <v>0</v>
      </c>
      <c r="AH1414" s="303">
        <f t="shared" si="199"/>
        <v>0</v>
      </c>
      <c r="AI1414" s="303">
        <f t="shared" si="199"/>
        <v>0</v>
      </c>
      <c r="AJ1414" s="303">
        <f t="shared" si="199"/>
        <v>0</v>
      </c>
      <c r="AK1414" s="303">
        <f t="shared" si="199"/>
        <v>0</v>
      </c>
      <c r="AL1414" s="303">
        <f t="shared" si="199"/>
        <v>0</v>
      </c>
      <c r="AM1414" s="303">
        <f t="shared" si="199"/>
        <v>0</v>
      </c>
      <c r="AN1414" s="303">
        <f t="shared" si="199"/>
        <v>0</v>
      </c>
      <c r="AO1414" s="303">
        <f t="shared" si="199"/>
        <v>0</v>
      </c>
      <c r="AP1414" s="303">
        <f t="shared" si="199"/>
        <v>0</v>
      </c>
      <c r="AQ1414" s="303">
        <f t="shared" si="199"/>
        <v>0</v>
      </c>
      <c r="AR1414" s="303">
        <f t="shared" si="199"/>
        <v>0</v>
      </c>
      <c r="AS1414" s="303">
        <f t="shared" si="199"/>
        <v>0</v>
      </c>
      <c r="AT1414" s="303">
        <f t="shared" si="199"/>
        <v>0</v>
      </c>
      <c r="AU1414" s="302">
        <f t="shared" si="199"/>
        <v>0</v>
      </c>
      <c r="AV1414" s="303">
        <f t="shared" si="199"/>
        <v>0</v>
      </c>
      <c r="AW1414" s="303">
        <f t="shared" si="199"/>
        <v>0</v>
      </c>
      <c r="AX1414" s="303">
        <f t="shared" si="199"/>
        <v>0</v>
      </c>
      <c r="AY1414" s="303">
        <f t="shared" si="199"/>
        <v>0</v>
      </c>
      <c r="AZ1414" s="303">
        <f t="shared" si="199"/>
        <v>0</v>
      </c>
      <c r="BA1414" s="303">
        <f t="shared" si="199"/>
        <v>0</v>
      </c>
      <c r="BB1414" s="303">
        <f t="shared" si="199"/>
        <v>0</v>
      </c>
      <c r="BC1414" s="303">
        <f t="shared" si="199"/>
        <v>0</v>
      </c>
      <c r="BD1414" s="303">
        <f t="shared" si="199"/>
        <v>0</v>
      </c>
      <c r="BE1414" s="303">
        <f t="shared" si="199"/>
        <v>0</v>
      </c>
      <c r="BF1414" s="303">
        <f t="shared" si="199"/>
        <v>0</v>
      </c>
      <c r="BG1414" s="303">
        <f t="shared" si="199"/>
        <v>0</v>
      </c>
      <c r="BH1414" s="303">
        <f t="shared" si="199"/>
        <v>0</v>
      </c>
      <c r="BI1414" s="303">
        <f t="shared" si="199"/>
        <v>0</v>
      </c>
      <c r="BJ1414" s="303">
        <f t="shared" si="199"/>
        <v>0</v>
      </c>
      <c r="BK1414" s="303">
        <f t="shared" si="199"/>
        <v>0</v>
      </c>
      <c r="BL1414" s="303">
        <f t="shared" si="199"/>
        <v>0</v>
      </c>
      <c r="BM1414" s="303">
        <f t="shared" si="199"/>
        <v>0</v>
      </c>
      <c r="BN1414" s="303">
        <f t="shared" si="199"/>
        <v>0</v>
      </c>
      <c r="BO1414" s="303">
        <f t="shared" si="199"/>
        <v>0</v>
      </c>
      <c r="BP1414" s="303">
        <f t="shared" si="199"/>
        <v>0</v>
      </c>
      <c r="BQ1414" s="303">
        <f t="shared" si="199"/>
        <v>0</v>
      </c>
      <c r="BR1414" s="303">
        <f t="shared" si="198"/>
        <v>0</v>
      </c>
      <c r="BS1414" s="303">
        <f t="shared" si="198"/>
        <v>0</v>
      </c>
      <c r="BT1414" s="303">
        <f t="shared" si="198"/>
        <v>0</v>
      </c>
      <c r="BU1414" s="303">
        <f t="shared" si="198"/>
        <v>0</v>
      </c>
      <c r="BV1414" s="303">
        <f t="shared" si="198"/>
        <v>0</v>
      </c>
      <c r="BW1414" s="303">
        <f t="shared" si="198"/>
        <v>0</v>
      </c>
      <c r="BX1414" s="303">
        <f t="shared" si="198"/>
        <v>0</v>
      </c>
      <c r="BY1414" s="303">
        <f t="shared" si="198"/>
        <v>0</v>
      </c>
      <c r="BZ1414" s="303">
        <f t="shared" si="198"/>
        <v>0</v>
      </c>
      <c r="CA1414" s="303">
        <f t="shared" si="198"/>
        <v>0</v>
      </c>
      <c r="CB1414" s="303">
        <f t="shared" si="198"/>
        <v>0</v>
      </c>
      <c r="CC1414" s="303">
        <f t="shared" si="198"/>
        <v>0</v>
      </c>
      <c r="CD1414" s="303">
        <f t="shared" si="198"/>
        <v>0</v>
      </c>
      <c r="CE1414" s="303">
        <f t="shared" si="198"/>
        <v>0</v>
      </c>
      <c r="CF1414" s="303">
        <f t="shared" si="198"/>
        <v>0</v>
      </c>
      <c r="CG1414" s="303">
        <f t="shared" si="198"/>
        <v>0</v>
      </c>
      <c r="CH1414" s="303">
        <f t="shared" si="198"/>
        <v>0</v>
      </c>
      <c r="CI1414" s="303">
        <f t="shared" si="198"/>
        <v>0</v>
      </c>
      <c r="CJ1414" s="304">
        <f t="shared" si="198"/>
        <v>0</v>
      </c>
      <c r="CK1414" s="268">
        <f t="shared" si="182"/>
        <v>0</v>
      </c>
    </row>
    <row r="1415" spans="2:89">
      <c r="B1415" s="273"/>
      <c r="C1415" s="569">
        <f t="shared" si="191"/>
        <v>36</v>
      </c>
      <c r="D1415" s="615" t="str">
        <f t="shared" si="191"/>
        <v>対事業所サービス</v>
      </c>
      <c r="E1415" s="302">
        <f t="shared" si="180"/>
        <v>0</v>
      </c>
      <c r="F1415" s="303">
        <f t="shared" si="199"/>
        <v>0</v>
      </c>
      <c r="G1415" s="303">
        <f t="shared" si="199"/>
        <v>0</v>
      </c>
      <c r="H1415" s="303">
        <f t="shared" si="199"/>
        <v>0</v>
      </c>
      <c r="I1415" s="303">
        <f t="shared" si="199"/>
        <v>0</v>
      </c>
      <c r="J1415" s="303">
        <f t="shared" si="199"/>
        <v>0</v>
      </c>
      <c r="K1415" s="303">
        <f t="shared" si="199"/>
        <v>0</v>
      </c>
      <c r="L1415" s="303">
        <f t="shared" si="199"/>
        <v>0</v>
      </c>
      <c r="M1415" s="303">
        <f t="shared" si="199"/>
        <v>0</v>
      </c>
      <c r="N1415" s="303">
        <f t="shared" si="199"/>
        <v>0</v>
      </c>
      <c r="O1415" s="303">
        <f t="shared" si="199"/>
        <v>0</v>
      </c>
      <c r="P1415" s="303">
        <f t="shared" si="199"/>
        <v>0</v>
      </c>
      <c r="Q1415" s="303">
        <f t="shared" si="199"/>
        <v>0</v>
      </c>
      <c r="R1415" s="303">
        <f t="shared" si="199"/>
        <v>0</v>
      </c>
      <c r="S1415" s="303">
        <f t="shared" si="199"/>
        <v>0</v>
      </c>
      <c r="T1415" s="303">
        <f t="shared" si="199"/>
        <v>0</v>
      </c>
      <c r="U1415" s="303">
        <f t="shared" si="199"/>
        <v>0</v>
      </c>
      <c r="V1415" s="303">
        <f t="shared" si="199"/>
        <v>0</v>
      </c>
      <c r="W1415" s="303">
        <f t="shared" si="199"/>
        <v>0</v>
      </c>
      <c r="X1415" s="303">
        <f t="shared" si="199"/>
        <v>0</v>
      </c>
      <c r="Y1415" s="303">
        <f t="shared" si="199"/>
        <v>0</v>
      </c>
      <c r="Z1415" s="303">
        <f t="shared" si="199"/>
        <v>0</v>
      </c>
      <c r="AA1415" s="303">
        <f t="shared" si="199"/>
        <v>0</v>
      </c>
      <c r="AB1415" s="303">
        <f t="shared" si="199"/>
        <v>0</v>
      </c>
      <c r="AC1415" s="303">
        <f t="shared" si="199"/>
        <v>0</v>
      </c>
      <c r="AD1415" s="303">
        <f t="shared" si="199"/>
        <v>0</v>
      </c>
      <c r="AE1415" s="303">
        <f t="shared" si="199"/>
        <v>0</v>
      </c>
      <c r="AF1415" s="303">
        <f t="shared" si="199"/>
        <v>0</v>
      </c>
      <c r="AG1415" s="303">
        <f t="shared" si="199"/>
        <v>0</v>
      </c>
      <c r="AH1415" s="303">
        <f t="shared" si="199"/>
        <v>0</v>
      </c>
      <c r="AI1415" s="303">
        <f t="shared" si="199"/>
        <v>0</v>
      </c>
      <c r="AJ1415" s="303">
        <f t="shared" si="199"/>
        <v>0</v>
      </c>
      <c r="AK1415" s="303">
        <f t="shared" si="199"/>
        <v>0</v>
      </c>
      <c r="AL1415" s="303">
        <f t="shared" si="199"/>
        <v>0</v>
      </c>
      <c r="AM1415" s="303">
        <f t="shared" si="199"/>
        <v>0</v>
      </c>
      <c r="AN1415" s="303">
        <f t="shared" si="199"/>
        <v>0</v>
      </c>
      <c r="AO1415" s="303">
        <f t="shared" si="199"/>
        <v>0</v>
      </c>
      <c r="AP1415" s="303">
        <f t="shared" si="199"/>
        <v>0</v>
      </c>
      <c r="AQ1415" s="303">
        <f t="shared" si="199"/>
        <v>0</v>
      </c>
      <c r="AR1415" s="303">
        <f t="shared" si="199"/>
        <v>0</v>
      </c>
      <c r="AS1415" s="303">
        <f t="shared" si="199"/>
        <v>0</v>
      </c>
      <c r="AT1415" s="303">
        <f t="shared" si="199"/>
        <v>0</v>
      </c>
      <c r="AU1415" s="302">
        <f t="shared" si="199"/>
        <v>0</v>
      </c>
      <c r="AV1415" s="303">
        <f t="shared" si="199"/>
        <v>0</v>
      </c>
      <c r="AW1415" s="303">
        <f t="shared" si="199"/>
        <v>0</v>
      </c>
      <c r="AX1415" s="303">
        <f t="shared" si="199"/>
        <v>0</v>
      </c>
      <c r="AY1415" s="303">
        <f t="shared" si="199"/>
        <v>0</v>
      </c>
      <c r="AZ1415" s="303">
        <f t="shared" si="199"/>
        <v>0</v>
      </c>
      <c r="BA1415" s="303">
        <f t="shared" si="199"/>
        <v>0</v>
      </c>
      <c r="BB1415" s="303">
        <f t="shared" si="199"/>
        <v>0</v>
      </c>
      <c r="BC1415" s="303">
        <f t="shared" si="199"/>
        <v>0</v>
      </c>
      <c r="BD1415" s="303">
        <f t="shared" si="199"/>
        <v>0</v>
      </c>
      <c r="BE1415" s="303">
        <f t="shared" si="199"/>
        <v>0</v>
      </c>
      <c r="BF1415" s="303">
        <f t="shared" si="199"/>
        <v>0</v>
      </c>
      <c r="BG1415" s="303">
        <f t="shared" si="199"/>
        <v>0</v>
      </c>
      <c r="BH1415" s="303">
        <f t="shared" si="199"/>
        <v>0</v>
      </c>
      <c r="BI1415" s="303">
        <f t="shared" si="199"/>
        <v>0</v>
      </c>
      <c r="BJ1415" s="303">
        <f t="shared" si="199"/>
        <v>0</v>
      </c>
      <c r="BK1415" s="303">
        <f t="shared" si="199"/>
        <v>0</v>
      </c>
      <c r="BL1415" s="303">
        <f t="shared" si="199"/>
        <v>0</v>
      </c>
      <c r="BM1415" s="303">
        <f t="shared" si="199"/>
        <v>0</v>
      </c>
      <c r="BN1415" s="303">
        <f t="shared" si="199"/>
        <v>0</v>
      </c>
      <c r="BO1415" s="303">
        <f t="shared" si="199"/>
        <v>0</v>
      </c>
      <c r="BP1415" s="303">
        <f t="shared" si="199"/>
        <v>0</v>
      </c>
      <c r="BQ1415" s="303">
        <f t="shared" si="199"/>
        <v>0</v>
      </c>
      <c r="BR1415" s="303">
        <f t="shared" si="198"/>
        <v>0</v>
      </c>
      <c r="BS1415" s="303">
        <f t="shared" si="198"/>
        <v>0</v>
      </c>
      <c r="BT1415" s="303">
        <f t="shared" si="198"/>
        <v>0</v>
      </c>
      <c r="BU1415" s="303">
        <f t="shared" si="198"/>
        <v>0</v>
      </c>
      <c r="BV1415" s="303">
        <f t="shared" si="198"/>
        <v>0</v>
      </c>
      <c r="BW1415" s="303">
        <f t="shared" si="198"/>
        <v>0</v>
      </c>
      <c r="BX1415" s="303">
        <f t="shared" si="198"/>
        <v>0</v>
      </c>
      <c r="BY1415" s="303">
        <f t="shared" si="198"/>
        <v>0</v>
      </c>
      <c r="BZ1415" s="303">
        <f t="shared" si="198"/>
        <v>0</v>
      </c>
      <c r="CA1415" s="303">
        <f t="shared" si="198"/>
        <v>0</v>
      </c>
      <c r="CB1415" s="303">
        <f t="shared" si="198"/>
        <v>0</v>
      </c>
      <c r="CC1415" s="303">
        <f t="shared" si="198"/>
        <v>0</v>
      </c>
      <c r="CD1415" s="303">
        <f t="shared" si="198"/>
        <v>0</v>
      </c>
      <c r="CE1415" s="303">
        <f t="shared" si="198"/>
        <v>0</v>
      </c>
      <c r="CF1415" s="303">
        <f t="shared" si="198"/>
        <v>0</v>
      </c>
      <c r="CG1415" s="303">
        <f t="shared" si="198"/>
        <v>0</v>
      </c>
      <c r="CH1415" s="303">
        <f t="shared" si="198"/>
        <v>0</v>
      </c>
      <c r="CI1415" s="303">
        <f t="shared" si="198"/>
        <v>0</v>
      </c>
      <c r="CJ1415" s="304">
        <f t="shared" si="198"/>
        <v>0</v>
      </c>
      <c r="CK1415" s="268">
        <f t="shared" si="182"/>
        <v>0</v>
      </c>
    </row>
    <row r="1416" spans="2:89">
      <c r="B1416" s="273"/>
      <c r="C1416" s="569">
        <f t="shared" si="191"/>
        <v>37</v>
      </c>
      <c r="D1416" s="615" t="str">
        <f t="shared" si="191"/>
        <v>宿泊業</v>
      </c>
      <c r="E1416" s="302">
        <f t="shared" si="180"/>
        <v>0</v>
      </c>
      <c r="F1416" s="303">
        <f t="shared" si="199"/>
        <v>0</v>
      </c>
      <c r="G1416" s="303">
        <f t="shared" si="199"/>
        <v>0</v>
      </c>
      <c r="H1416" s="303">
        <f t="shared" si="199"/>
        <v>0</v>
      </c>
      <c r="I1416" s="303">
        <f t="shared" si="199"/>
        <v>0</v>
      </c>
      <c r="J1416" s="303">
        <f t="shared" si="199"/>
        <v>0</v>
      </c>
      <c r="K1416" s="303">
        <f t="shared" si="199"/>
        <v>0</v>
      </c>
      <c r="L1416" s="303">
        <f t="shared" si="199"/>
        <v>0</v>
      </c>
      <c r="M1416" s="303">
        <f t="shared" si="199"/>
        <v>0</v>
      </c>
      <c r="N1416" s="303">
        <f t="shared" si="199"/>
        <v>0</v>
      </c>
      <c r="O1416" s="303">
        <f t="shared" si="199"/>
        <v>0</v>
      </c>
      <c r="P1416" s="303">
        <f t="shared" si="199"/>
        <v>0</v>
      </c>
      <c r="Q1416" s="303">
        <f t="shared" si="199"/>
        <v>0</v>
      </c>
      <c r="R1416" s="303">
        <f t="shared" si="199"/>
        <v>0</v>
      </c>
      <c r="S1416" s="303">
        <f t="shared" si="199"/>
        <v>0</v>
      </c>
      <c r="T1416" s="303">
        <f t="shared" si="199"/>
        <v>0</v>
      </c>
      <c r="U1416" s="303">
        <f t="shared" si="199"/>
        <v>0</v>
      </c>
      <c r="V1416" s="303">
        <f t="shared" si="199"/>
        <v>0</v>
      </c>
      <c r="W1416" s="303">
        <f t="shared" si="199"/>
        <v>0</v>
      </c>
      <c r="X1416" s="303">
        <f t="shared" si="199"/>
        <v>0</v>
      </c>
      <c r="Y1416" s="303">
        <f t="shared" si="199"/>
        <v>0</v>
      </c>
      <c r="Z1416" s="303">
        <f t="shared" si="199"/>
        <v>0</v>
      </c>
      <c r="AA1416" s="303">
        <f t="shared" si="199"/>
        <v>0</v>
      </c>
      <c r="AB1416" s="303">
        <f t="shared" si="199"/>
        <v>0</v>
      </c>
      <c r="AC1416" s="303">
        <f t="shared" si="199"/>
        <v>0</v>
      </c>
      <c r="AD1416" s="303">
        <f t="shared" si="199"/>
        <v>0</v>
      </c>
      <c r="AE1416" s="303">
        <f t="shared" si="199"/>
        <v>0</v>
      </c>
      <c r="AF1416" s="303">
        <f t="shared" si="199"/>
        <v>0</v>
      </c>
      <c r="AG1416" s="303">
        <f t="shared" si="199"/>
        <v>0</v>
      </c>
      <c r="AH1416" s="303">
        <f t="shared" si="199"/>
        <v>0</v>
      </c>
      <c r="AI1416" s="303">
        <f t="shared" si="199"/>
        <v>0</v>
      </c>
      <c r="AJ1416" s="303">
        <f t="shared" si="199"/>
        <v>0</v>
      </c>
      <c r="AK1416" s="303">
        <f t="shared" si="199"/>
        <v>0</v>
      </c>
      <c r="AL1416" s="303">
        <f t="shared" si="199"/>
        <v>0</v>
      </c>
      <c r="AM1416" s="303">
        <f t="shared" si="199"/>
        <v>0</v>
      </c>
      <c r="AN1416" s="303">
        <f t="shared" si="199"/>
        <v>0</v>
      </c>
      <c r="AO1416" s="303">
        <f t="shared" si="199"/>
        <v>0</v>
      </c>
      <c r="AP1416" s="303">
        <f t="shared" si="199"/>
        <v>0</v>
      </c>
      <c r="AQ1416" s="303">
        <f t="shared" si="199"/>
        <v>0</v>
      </c>
      <c r="AR1416" s="303">
        <f t="shared" si="199"/>
        <v>0</v>
      </c>
      <c r="AS1416" s="303">
        <f t="shared" si="199"/>
        <v>0</v>
      </c>
      <c r="AT1416" s="303">
        <f t="shared" si="199"/>
        <v>0</v>
      </c>
      <c r="AU1416" s="302">
        <f t="shared" si="199"/>
        <v>0</v>
      </c>
      <c r="AV1416" s="303">
        <f t="shared" si="199"/>
        <v>0</v>
      </c>
      <c r="AW1416" s="303">
        <f t="shared" si="199"/>
        <v>0</v>
      </c>
      <c r="AX1416" s="303">
        <f t="shared" si="199"/>
        <v>0</v>
      </c>
      <c r="AY1416" s="303">
        <f t="shared" si="199"/>
        <v>0</v>
      </c>
      <c r="AZ1416" s="303">
        <f t="shared" si="199"/>
        <v>0</v>
      </c>
      <c r="BA1416" s="303">
        <f t="shared" si="199"/>
        <v>0</v>
      </c>
      <c r="BB1416" s="303">
        <f t="shared" si="199"/>
        <v>0</v>
      </c>
      <c r="BC1416" s="303">
        <f t="shared" si="199"/>
        <v>0</v>
      </c>
      <c r="BD1416" s="303">
        <f t="shared" si="199"/>
        <v>0</v>
      </c>
      <c r="BE1416" s="303">
        <f t="shared" si="199"/>
        <v>0</v>
      </c>
      <c r="BF1416" s="303">
        <f t="shared" si="199"/>
        <v>0</v>
      </c>
      <c r="BG1416" s="303">
        <f t="shared" si="199"/>
        <v>0</v>
      </c>
      <c r="BH1416" s="303">
        <f t="shared" si="199"/>
        <v>0</v>
      </c>
      <c r="BI1416" s="303">
        <f t="shared" si="199"/>
        <v>0</v>
      </c>
      <c r="BJ1416" s="303">
        <f t="shared" si="199"/>
        <v>0</v>
      </c>
      <c r="BK1416" s="303">
        <f t="shared" si="199"/>
        <v>0</v>
      </c>
      <c r="BL1416" s="303">
        <f t="shared" si="199"/>
        <v>0</v>
      </c>
      <c r="BM1416" s="303">
        <f t="shared" si="199"/>
        <v>0</v>
      </c>
      <c r="BN1416" s="303">
        <f t="shared" si="199"/>
        <v>0</v>
      </c>
      <c r="BO1416" s="303">
        <f t="shared" si="199"/>
        <v>0</v>
      </c>
      <c r="BP1416" s="303">
        <f t="shared" si="199"/>
        <v>0</v>
      </c>
      <c r="BQ1416" s="303">
        <f t="shared" si="199"/>
        <v>0</v>
      </c>
      <c r="BR1416" s="303">
        <f t="shared" si="198"/>
        <v>0</v>
      </c>
      <c r="BS1416" s="303">
        <f t="shared" si="198"/>
        <v>0</v>
      </c>
      <c r="BT1416" s="303">
        <f t="shared" si="198"/>
        <v>0</v>
      </c>
      <c r="BU1416" s="303">
        <f t="shared" si="198"/>
        <v>0</v>
      </c>
      <c r="BV1416" s="303">
        <f t="shared" si="198"/>
        <v>0</v>
      </c>
      <c r="BW1416" s="303">
        <f t="shared" si="198"/>
        <v>0</v>
      </c>
      <c r="BX1416" s="303">
        <f t="shared" si="198"/>
        <v>0</v>
      </c>
      <c r="BY1416" s="303">
        <f t="shared" si="198"/>
        <v>0</v>
      </c>
      <c r="BZ1416" s="303">
        <f t="shared" si="198"/>
        <v>0</v>
      </c>
      <c r="CA1416" s="303">
        <f t="shared" si="198"/>
        <v>0</v>
      </c>
      <c r="CB1416" s="303">
        <f t="shared" si="198"/>
        <v>0</v>
      </c>
      <c r="CC1416" s="303">
        <f t="shared" si="198"/>
        <v>0</v>
      </c>
      <c r="CD1416" s="303">
        <f t="shared" si="198"/>
        <v>0</v>
      </c>
      <c r="CE1416" s="303">
        <f t="shared" si="198"/>
        <v>0</v>
      </c>
      <c r="CF1416" s="303">
        <f t="shared" si="198"/>
        <v>0</v>
      </c>
      <c r="CG1416" s="303">
        <f t="shared" si="198"/>
        <v>0</v>
      </c>
      <c r="CH1416" s="303">
        <f t="shared" si="198"/>
        <v>0</v>
      </c>
      <c r="CI1416" s="303">
        <f t="shared" si="198"/>
        <v>0</v>
      </c>
      <c r="CJ1416" s="304">
        <f t="shared" si="198"/>
        <v>0</v>
      </c>
      <c r="CK1416" s="268">
        <f t="shared" si="182"/>
        <v>0</v>
      </c>
    </row>
    <row r="1417" spans="2:89">
      <c r="B1417" s="273"/>
      <c r="C1417" s="569">
        <f t="shared" si="191"/>
        <v>38</v>
      </c>
      <c r="D1417" s="615" t="str">
        <f t="shared" si="191"/>
        <v>飲食サービス</v>
      </c>
      <c r="E1417" s="302">
        <f t="shared" si="180"/>
        <v>0</v>
      </c>
      <c r="F1417" s="303">
        <f t="shared" si="199"/>
        <v>0</v>
      </c>
      <c r="G1417" s="303">
        <f t="shared" si="199"/>
        <v>0</v>
      </c>
      <c r="H1417" s="303">
        <f t="shared" si="199"/>
        <v>0</v>
      </c>
      <c r="I1417" s="303">
        <f t="shared" si="199"/>
        <v>0</v>
      </c>
      <c r="J1417" s="303">
        <f t="shared" si="199"/>
        <v>0</v>
      </c>
      <c r="K1417" s="303">
        <f t="shared" si="199"/>
        <v>0</v>
      </c>
      <c r="L1417" s="303">
        <f t="shared" si="199"/>
        <v>0</v>
      </c>
      <c r="M1417" s="303">
        <f t="shared" si="199"/>
        <v>0</v>
      </c>
      <c r="N1417" s="303">
        <f t="shared" si="199"/>
        <v>0</v>
      </c>
      <c r="O1417" s="303">
        <f t="shared" si="199"/>
        <v>0</v>
      </c>
      <c r="P1417" s="303">
        <f t="shared" si="199"/>
        <v>0</v>
      </c>
      <c r="Q1417" s="303">
        <f t="shared" si="199"/>
        <v>0</v>
      </c>
      <c r="R1417" s="303">
        <f t="shared" si="199"/>
        <v>0</v>
      </c>
      <c r="S1417" s="303">
        <f t="shared" si="199"/>
        <v>0</v>
      </c>
      <c r="T1417" s="303">
        <f t="shared" si="199"/>
        <v>0</v>
      </c>
      <c r="U1417" s="303">
        <f t="shared" si="199"/>
        <v>0</v>
      </c>
      <c r="V1417" s="303">
        <f t="shared" si="199"/>
        <v>0</v>
      </c>
      <c r="W1417" s="303">
        <f t="shared" si="199"/>
        <v>0</v>
      </c>
      <c r="X1417" s="303">
        <f t="shared" si="199"/>
        <v>0</v>
      </c>
      <c r="Y1417" s="303">
        <f t="shared" si="199"/>
        <v>0</v>
      </c>
      <c r="Z1417" s="303">
        <f t="shared" si="199"/>
        <v>0</v>
      </c>
      <c r="AA1417" s="303">
        <f t="shared" si="199"/>
        <v>0</v>
      </c>
      <c r="AB1417" s="303">
        <f t="shared" si="199"/>
        <v>0</v>
      </c>
      <c r="AC1417" s="303">
        <f t="shared" si="199"/>
        <v>0</v>
      </c>
      <c r="AD1417" s="303">
        <f t="shared" si="199"/>
        <v>0</v>
      </c>
      <c r="AE1417" s="303">
        <f t="shared" si="199"/>
        <v>0</v>
      </c>
      <c r="AF1417" s="303">
        <f t="shared" si="199"/>
        <v>0</v>
      </c>
      <c r="AG1417" s="303">
        <f t="shared" si="199"/>
        <v>0</v>
      </c>
      <c r="AH1417" s="303">
        <f t="shared" si="199"/>
        <v>0</v>
      </c>
      <c r="AI1417" s="303">
        <f t="shared" si="199"/>
        <v>0</v>
      </c>
      <c r="AJ1417" s="303">
        <f t="shared" si="199"/>
        <v>0</v>
      </c>
      <c r="AK1417" s="303">
        <f t="shared" si="199"/>
        <v>0</v>
      </c>
      <c r="AL1417" s="303">
        <f t="shared" si="199"/>
        <v>0</v>
      </c>
      <c r="AM1417" s="303">
        <f t="shared" si="199"/>
        <v>0</v>
      </c>
      <c r="AN1417" s="303">
        <f t="shared" si="199"/>
        <v>0</v>
      </c>
      <c r="AO1417" s="303">
        <f t="shared" si="199"/>
        <v>0</v>
      </c>
      <c r="AP1417" s="303">
        <f t="shared" si="199"/>
        <v>0</v>
      </c>
      <c r="AQ1417" s="303">
        <f t="shared" si="199"/>
        <v>0</v>
      </c>
      <c r="AR1417" s="303">
        <f t="shared" si="199"/>
        <v>0</v>
      </c>
      <c r="AS1417" s="303">
        <f t="shared" si="199"/>
        <v>0</v>
      </c>
      <c r="AT1417" s="303">
        <f t="shared" si="199"/>
        <v>0</v>
      </c>
      <c r="AU1417" s="302">
        <f t="shared" si="199"/>
        <v>0</v>
      </c>
      <c r="AV1417" s="303">
        <f t="shared" si="199"/>
        <v>0</v>
      </c>
      <c r="AW1417" s="303">
        <f t="shared" si="199"/>
        <v>0</v>
      </c>
      <c r="AX1417" s="303">
        <f t="shared" si="199"/>
        <v>0</v>
      </c>
      <c r="AY1417" s="303">
        <f t="shared" si="199"/>
        <v>0</v>
      </c>
      <c r="AZ1417" s="303">
        <f t="shared" si="199"/>
        <v>0</v>
      </c>
      <c r="BA1417" s="303">
        <f t="shared" si="199"/>
        <v>0</v>
      </c>
      <c r="BB1417" s="303">
        <f t="shared" si="199"/>
        <v>0</v>
      </c>
      <c r="BC1417" s="303">
        <f t="shared" si="199"/>
        <v>0</v>
      </c>
      <c r="BD1417" s="303">
        <f t="shared" si="199"/>
        <v>0</v>
      </c>
      <c r="BE1417" s="303">
        <f t="shared" si="199"/>
        <v>0</v>
      </c>
      <c r="BF1417" s="303">
        <f t="shared" si="199"/>
        <v>0</v>
      </c>
      <c r="BG1417" s="303">
        <f t="shared" si="199"/>
        <v>0</v>
      </c>
      <c r="BH1417" s="303">
        <f t="shared" si="199"/>
        <v>0</v>
      </c>
      <c r="BI1417" s="303">
        <f t="shared" si="199"/>
        <v>0</v>
      </c>
      <c r="BJ1417" s="303">
        <f t="shared" si="199"/>
        <v>0</v>
      </c>
      <c r="BK1417" s="303">
        <f t="shared" si="199"/>
        <v>0</v>
      </c>
      <c r="BL1417" s="303">
        <f t="shared" si="199"/>
        <v>0</v>
      </c>
      <c r="BM1417" s="303">
        <f t="shared" si="199"/>
        <v>0</v>
      </c>
      <c r="BN1417" s="303">
        <f t="shared" si="199"/>
        <v>0</v>
      </c>
      <c r="BO1417" s="303">
        <f t="shared" si="199"/>
        <v>0</v>
      </c>
      <c r="BP1417" s="303">
        <f t="shared" si="199"/>
        <v>0</v>
      </c>
      <c r="BQ1417" s="303">
        <f t="shared" ref="BQ1417:CJ1420" si="200">BQ$1376*BQ1326</f>
        <v>0</v>
      </c>
      <c r="BR1417" s="303">
        <f t="shared" si="200"/>
        <v>0</v>
      </c>
      <c r="BS1417" s="303">
        <f t="shared" si="200"/>
        <v>0</v>
      </c>
      <c r="BT1417" s="303">
        <f t="shared" si="200"/>
        <v>0</v>
      </c>
      <c r="BU1417" s="303">
        <f t="shared" si="200"/>
        <v>0</v>
      </c>
      <c r="BV1417" s="303">
        <f t="shared" si="200"/>
        <v>0</v>
      </c>
      <c r="BW1417" s="303">
        <f t="shared" si="200"/>
        <v>0</v>
      </c>
      <c r="BX1417" s="303">
        <f t="shared" si="200"/>
        <v>0</v>
      </c>
      <c r="BY1417" s="303">
        <f t="shared" si="200"/>
        <v>0</v>
      </c>
      <c r="BZ1417" s="303">
        <f t="shared" si="200"/>
        <v>0</v>
      </c>
      <c r="CA1417" s="303">
        <f t="shared" si="200"/>
        <v>0</v>
      </c>
      <c r="CB1417" s="303">
        <f t="shared" si="200"/>
        <v>0</v>
      </c>
      <c r="CC1417" s="303">
        <f t="shared" si="200"/>
        <v>0</v>
      </c>
      <c r="CD1417" s="303">
        <f t="shared" si="200"/>
        <v>0</v>
      </c>
      <c r="CE1417" s="303">
        <f t="shared" si="200"/>
        <v>0</v>
      </c>
      <c r="CF1417" s="303">
        <f t="shared" si="200"/>
        <v>0</v>
      </c>
      <c r="CG1417" s="303">
        <f t="shared" si="200"/>
        <v>0</v>
      </c>
      <c r="CH1417" s="303">
        <f t="shared" si="200"/>
        <v>0</v>
      </c>
      <c r="CI1417" s="303">
        <f t="shared" si="200"/>
        <v>0</v>
      </c>
      <c r="CJ1417" s="304">
        <f t="shared" si="200"/>
        <v>0</v>
      </c>
      <c r="CK1417" s="268">
        <f t="shared" si="182"/>
        <v>0</v>
      </c>
    </row>
    <row r="1418" spans="2:89">
      <c r="B1418" s="273"/>
      <c r="C1418" s="569">
        <f t="shared" si="191"/>
        <v>39</v>
      </c>
      <c r="D1418" s="615" t="str">
        <f t="shared" si="191"/>
        <v>娯楽サービス</v>
      </c>
      <c r="E1418" s="302">
        <f t="shared" si="180"/>
        <v>0</v>
      </c>
      <c r="F1418" s="303">
        <f t="shared" ref="F1418:BQ1421" si="201">F$1376*F1327</f>
        <v>0</v>
      </c>
      <c r="G1418" s="303">
        <f t="shared" si="201"/>
        <v>0</v>
      </c>
      <c r="H1418" s="303">
        <f t="shared" si="201"/>
        <v>0</v>
      </c>
      <c r="I1418" s="303">
        <f t="shared" si="201"/>
        <v>0</v>
      </c>
      <c r="J1418" s="303">
        <f t="shared" si="201"/>
        <v>0</v>
      </c>
      <c r="K1418" s="303">
        <f t="shared" si="201"/>
        <v>0</v>
      </c>
      <c r="L1418" s="303">
        <f t="shared" si="201"/>
        <v>0</v>
      </c>
      <c r="M1418" s="303">
        <f t="shared" si="201"/>
        <v>0</v>
      </c>
      <c r="N1418" s="303">
        <f t="shared" si="201"/>
        <v>0</v>
      </c>
      <c r="O1418" s="303">
        <f t="shared" si="201"/>
        <v>0</v>
      </c>
      <c r="P1418" s="303">
        <f t="shared" si="201"/>
        <v>0</v>
      </c>
      <c r="Q1418" s="303">
        <f t="shared" si="201"/>
        <v>0</v>
      </c>
      <c r="R1418" s="303">
        <f t="shared" si="201"/>
        <v>0</v>
      </c>
      <c r="S1418" s="303">
        <f t="shared" si="201"/>
        <v>0</v>
      </c>
      <c r="T1418" s="303">
        <f t="shared" si="201"/>
        <v>0</v>
      </c>
      <c r="U1418" s="303">
        <f t="shared" si="201"/>
        <v>0</v>
      </c>
      <c r="V1418" s="303">
        <f t="shared" si="201"/>
        <v>0</v>
      </c>
      <c r="W1418" s="303">
        <f t="shared" si="201"/>
        <v>0</v>
      </c>
      <c r="X1418" s="303">
        <f t="shared" si="201"/>
        <v>0</v>
      </c>
      <c r="Y1418" s="303">
        <f t="shared" si="201"/>
        <v>0</v>
      </c>
      <c r="Z1418" s="303">
        <f t="shared" si="201"/>
        <v>0</v>
      </c>
      <c r="AA1418" s="303">
        <f t="shared" si="201"/>
        <v>0</v>
      </c>
      <c r="AB1418" s="303">
        <f t="shared" si="201"/>
        <v>0</v>
      </c>
      <c r="AC1418" s="303">
        <f t="shared" si="201"/>
        <v>0</v>
      </c>
      <c r="AD1418" s="303">
        <f t="shared" si="201"/>
        <v>0</v>
      </c>
      <c r="AE1418" s="303">
        <f t="shared" si="201"/>
        <v>0</v>
      </c>
      <c r="AF1418" s="303">
        <f t="shared" si="201"/>
        <v>0</v>
      </c>
      <c r="AG1418" s="303">
        <f t="shared" si="201"/>
        <v>0</v>
      </c>
      <c r="AH1418" s="303">
        <f t="shared" si="201"/>
        <v>0</v>
      </c>
      <c r="AI1418" s="303">
        <f t="shared" si="201"/>
        <v>0</v>
      </c>
      <c r="AJ1418" s="303">
        <f t="shared" si="201"/>
        <v>0</v>
      </c>
      <c r="AK1418" s="303">
        <f t="shared" si="201"/>
        <v>0</v>
      </c>
      <c r="AL1418" s="303">
        <f t="shared" si="201"/>
        <v>0</v>
      </c>
      <c r="AM1418" s="303">
        <f t="shared" si="201"/>
        <v>0</v>
      </c>
      <c r="AN1418" s="303">
        <f t="shared" si="201"/>
        <v>0</v>
      </c>
      <c r="AO1418" s="303">
        <f t="shared" si="201"/>
        <v>0</v>
      </c>
      <c r="AP1418" s="303">
        <f t="shared" si="201"/>
        <v>0</v>
      </c>
      <c r="AQ1418" s="303">
        <f t="shared" si="201"/>
        <v>0</v>
      </c>
      <c r="AR1418" s="303">
        <f t="shared" si="201"/>
        <v>0</v>
      </c>
      <c r="AS1418" s="303">
        <f t="shared" si="201"/>
        <v>0</v>
      </c>
      <c r="AT1418" s="303">
        <f t="shared" si="201"/>
        <v>0</v>
      </c>
      <c r="AU1418" s="302">
        <f t="shared" si="201"/>
        <v>0</v>
      </c>
      <c r="AV1418" s="303">
        <f t="shared" si="201"/>
        <v>0</v>
      </c>
      <c r="AW1418" s="303">
        <f t="shared" si="201"/>
        <v>0</v>
      </c>
      <c r="AX1418" s="303">
        <f t="shared" si="201"/>
        <v>0</v>
      </c>
      <c r="AY1418" s="303">
        <f t="shared" si="201"/>
        <v>0</v>
      </c>
      <c r="AZ1418" s="303">
        <f t="shared" si="201"/>
        <v>0</v>
      </c>
      <c r="BA1418" s="303">
        <f t="shared" si="201"/>
        <v>0</v>
      </c>
      <c r="BB1418" s="303">
        <f t="shared" si="201"/>
        <v>0</v>
      </c>
      <c r="BC1418" s="303">
        <f t="shared" si="201"/>
        <v>0</v>
      </c>
      <c r="BD1418" s="303">
        <f t="shared" si="201"/>
        <v>0</v>
      </c>
      <c r="BE1418" s="303">
        <f t="shared" si="201"/>
        <v>0</v>
      </c>
      <c r="BF1418" s="303">
        <f t="shared" si="201"/>
        <v>0</v>
      </c>
      <c r="BG1418" s="303">
        <f t="shared" si="201"/>
        <v>0</v>
      </c>
      <c r="BH1418" s="303">
        <f t="shared" si="201"/>
        <v>0</v>
      </c>
      <c r="BI1418" s="303">
        <f t="shared" si="201"/>
        <v>0</v>
      </c>
      <c r="BJ1418" s="303">
        <f t="shared" si="201"/>
        <v>0</v>
      </c>
      <c r="BK1418" s="303">
        <f t="shared" si="201"/>
        <v>0</v>
      </c>
      <c r="BL1418" s="303">
        <f t="shared" si="201"/>
        <v>0</v>
      </c>
      <c r="BM1418" s="303">
        <f t="shared" si="201"/>
        <v>0</v>
      </c>
      <c r="BN1418" s="303">
        <f t="shared" si="201"/>
        <v>0</v>
      </c>
      <c r="BO1418" s="303">
        <f t="shared" si="201"/>
        <v>0</v>
      </c>
      <c r="BP1418" s="303">
        <f t="shared" si="201"/>
        <v>0</v>
      </c>
      <c r="BQ1418" s="303">
        <f t="shared" si="201"/>
        <v>0</v>
      </c>
      <c r="BR1418" s="303">
        <f t="shared" si="200"/>
        <v>0</v>
      </c>
      <c r="BS1418" s="303">
        <f t="shared" si="200"/>
        <v>0</v>
      </c>
      <c r="BT1418" s="303">
        <f t="shared" si="200"/>
        <v>0</v>
      </c>
      <c r="BU1418" s="303">
        <f t="shared" si="200"/>
        <v>0</v>
      </c>
      <c r="BV1418" s="303">
        <f t="shared" si="200"/>
        <v>0</v>
      </c>
      <c r="BW1418" s="303">
        <f t="shared" si="200"/>
        <v>0</v>
      </c>
      <c r="BX1418" s="303">
        <f t="shared" si="200"/>
        <v>0</v>
      </c>
      <c r="BY1418" s="303">
        <f t="shared" si="200"/>
        <v>0</v>
      </c>
      <c r="BZ1418" s="303">
        <f t="shared" si="200"/>
        <v>0</v>
      </c>
      <c r="CA1418" s="303">
        <f t="shared" si="200"/>
        <v>0</v>
      </c>
      <c r="CB1418" s="303">
        <f t="shared" si="200"/>
        <v>0</v>
      </c>
      <c r="CC1418" s="303">
        <f t="shared" si="200"/>
        <v>0</v>
      </c>
      <c r="CD1418" s="303">
        <f t="shared" si="200"/>
        <v>0</v>
      </c>
      <c r="CE1418" s="303">
        <f t="shared" si="200"/>
        <v>0</v>
      </c>
      <c r="CF1418" s="303">
        <f t="shared" si="200"/>
        <v>0</v>
      </c>
      <c r="CG1418" s="303">
        <f t="shared" si="200"/>
        <v>0</v>
      </c>
      <c r="CH1418" s="303">
        <f t="shared" si="200"/>
        <v>0</v>
      </c>
      <c r="CI1418" s="303">
        <f t="shared" si="200"/>
        <v>0</v>
      </c>
      <c r="CJ1418" s="304">
        <f t="shared" si="200"/>
        <v>0</v>
      </c>
      <c r="CK1418" s="268">
        <f t="shared" si="182"/>
        <v>0</v>
      </c>
    </row>
    <row r="1419" spans="2:89">
      <c r="B1419" s="273"/>
      <c r="C1419" s="569">
        <f t="shared" si="191"/>
        <v>40</v>
      </c>
      <c r="D1419" s="615" t="str">
        <f t="shared" si="191"/>
        <v>その他の対個人サービス</v>
      </c>
      <c r="E1419" s="302">
        <f t="shared" si="180"/>
        <v>0</v>
      </c>
      <c r="F1419" s="303">
        <f t="shared" si="201"/>
        <v>0</v>
      </c>
      <c r="G1419" s="303">
        <f t="shared" si="201"/>
        <v>0</v>
      </c>
      <c r="H1419" s="303">
        <f t="shared" si="201"/>
        <v>0</v>
      </c>
      <c r="I1419" s="303">
        <f t="shared" si="201"/>
        <v>0</v>
      </c>
      <c r="J1419" s="303">
        <f t="shared" si="201"/>
        <v>0</v>
      </c>
      <c r="K1419" s="303">
        <f t="shared" si="201"/>
        <v>0</v>
      </c>
      <c r="L1419" s="303">
        <f t="shared" si="201"/>
        <v>0</v>
      </c>
      <c r="M1419" s="303">
        <f t="shared" si="201"/>
        <v>0</v>
      </c>
      <c r="N1419" s="303">
        <f t="shared" si="201"/>
        <v>0</v>
      </c>
      <c r="O1419" s="303">
        <f t="shared" si="201"/>
        <v>0</v>
      </c>
      <c r="P1419" s="303">
        <f t="shared" si="201"/>
        <v>0</v>
      </c>
      <c r="Q1419" s="303">
        <f t="shared" si="201"/>
        <v>0</v>
      </c>
      <c r="R1419" s="303">
        <f t="shared" si="201"/>
        <v>0</v>
      </c>
      <c r="S1419" s="303">
        <f t="shared" si="201"/>
        <v>0</v>
      </c>
      <c r="T1419" s="303">
        <f t="shared" si="201"/>
        <v>0</v>
      </c>
      <c r="U1419" s="303">
        <f t="shared" si="201"/>
        <v>0</v>
      </c>
      <c r="V1419" s="303">
        <f t="shared" si="201"/>
        <v>0</v>
      </c>
      <c r="W1419" s="303">
        <f t="shared" si="201"/>
        <v>0</v>
      </c>
      <c r="X1419" s="303">
        <f t="shared" si="201"/>
        <v>0</v>
      </c>
      <c r="Y1419" s="303">
        <f t="shared" si="201"/>
        <v>0</v>
      </c>
      <c r="Z1419" s="303">
        <f t="shared" si="201"/>
        <v>0</v>
      </c>
      <c r="AA1419" s="303">
        <f t="shared" si="201"/>
        <v>0</v>
      </c>
      <c r="AB1419" s="303">
        <f t="shared" si="201"/>
        <v>0</v>
      </c>
      <c r="AC1419" s="303">
        <f t="shared" si="201"/>
        <v>0</v>
      </c>
      <c r="AD1419" s="303">
        <f t="shared" si="201"/>
        <v>0</v>
      </c>
      <c r="AE1419" s="303">
        <f t="shared" si="201"/>
        <v>0</v>
      </c>
      <c r="AF1419" s="303">
        <f t="shared" si="201"/>
        <v>0</v>
      </c>
      <c r="AG1419" s="303">
        <f t="shared" si="201"/>
        <v>0</v>
      </c>
      <c r="AH1419" s="303">
        <f t="shared" si="201"/>
        <v>0</v>
      </c>
      <c r="AI1419" s="303">
        <f t="shared" si="201"/>
        <v>0</v>
      </c>
      <c r="AJ1419" s="303">
        <f t="shared" si="201"/>
        <v>0</v>
      </c>
      <c r="AK1419" s="303">
        <f t="shared" si="201"/>
        <v>0</v>
      </c>
      <c r="AL1419" s="303">
        <f t="shared" si="201"/>
        <v>0</v>
      </c>
      <c r="AM1419" s="303">
        <f t="shared" si="201"/>
        <v>0</v>
      </c>
      <c r="AN1419" s="303">
        <f t="shared" si="201"/>
        <v>0</v>
      </c>
      <c r="AO1419" s="303">
        <f t="shared" si="201"/>
        <v>0</v>
      </c>
      <c r="AP1419" s="303">
        <f t="shared" si="201"/>
        <v>0</v>
      </c>
      <c r="AQ1419" s="303">
        <f t="shared" si="201"/>
        <v>0</v>
      </c>
      <c r="AR1419" s="303">
        <f t="shared" si="201"/>
        <v>0</v>
      </c>
      <c r="AS1419" s="303">
        <f t="shared" si="201"/>
        <v>0</v>
      </c>
      <c r="AT1419" s="303">
        <f t="shared" si="201"/>
        <v>0</v>
      </c>
      <c r="AU1419" s="302">
        <f t="shared" si="201"/>
        <v>0</v>
      </c>
      <c r="AV1419" s="303">
        <f t="shared" si="201"/>
        <v>0</v>
      </c>
      <c r="AW1419" s="303">
        <f t="shared" si="201"/>
        <v>0</v>
      </c>
      <c r="AX1419" s="303">
        <f t="shared" si="201"/>
        <v>0</v>
      </c>
      <c r="AY1419" s="303">
        <f t="shared" si="201"/>
        <v>0</v>
      </c>
      <c r="AZ1419" s="303">
        <f t="shared" si="201"/>
        <v>0</v>
      </c>
      <c r="BA1419" s="303">
        <f t="shared" si="201"/>
        <v>0</v>
      </c>
      <c r="BB1419" s="303">
        <f t="shared" si="201"/>
        <v>0</v>
      </c>
      <c r="BC1419" s="303">
        <f t="shared" si="201"/>
        <v>0</v>
      </c>
      <c r="BD1419" s="303">
        <f t="shared" si="201"/>
        <v>0</v>
      </c>
      <c r="BE1419" s="303">
        <f t="shared" si="201"/>
        <v>0</v>
      </c>
      <c r="BF1419" s="303">
        <f t="shared" si="201"/>
        <v>0</v>
      </c>
      <c r="BG1419" s="303">
        <f t="shared" si="201"/>
        <v>0</v>
      </c>
      <c r="BH1419" s="303">
        <f t="shared" si="201"/>
        <v>0</v>
      </c>
      <c r="BI1419" s="303">
        <f t="shared" si="201"/>
        <v>0</v>
      </c>
      <c r="BJ1419" s="303">
        <f t="shared" si="201"/>
        <v>0</v>
      </c>
      <c r="BK1419" s="303">
        <f t="shared" si="201"/>
        <v>0</v>
      </c>
      <c r="BL1419" s="303">
        <f t="shared" si="201"/>
        <v>0</v>
      </c>
      <c r="BM1419" s="303">
        <f t="shared" si="201"/>
        <v>0</v>
      </c>
      <c r="BN1419" s="303">
        <f t="shared" si="201"/>
        <v>0</v>
      </c>
      <c r="BO1419" s="303">
        <f t="shared" si="201"/>
        <v>0</v>
      </c>
      <c r="BP1419" s="303">
        <f t="shared" si="201"/>
        <v>0</v>
      </c>
      <c r="BQ1419" s="303">
        <f t="shared" si="201"/>
        <v>0</v>
      </c>
      <c r="BR1419" s="303">
        <f t="shared" si="200"/>
        <v>0</v>
      </c>
      <c r="BS1419" s="303">
        <f t="shared" si="200"/>
        <v>0</v>
      </c>
      <c r="BT1419" s="303">
        <f t="shared" si="200"/>
        <v>0</v>
      </c>
      <c r="BU1419" s="303">
        <f t="shared" si="200"/>
        <v>0</v>
      </c>
      <c r="BV1419" s="303">
        <f t="shared" si="200"/>
        <v>0</v>
      </c>
      <c r="BW1419" s="303">
        <f t="shared" si="200"/>
        <v>0</v>
      </c>
      <c r="BX1419" s="303">
        <f t="shared" si="200"/>
        <v>0</v>
      </c>
      <c r="BY1419" s="303">
        <f t="shared" si="200"/>
        <v>0</v>
      </c>
      <c r="BZ1419" s="303">
        <f t="shared" si="200"/>
        <v>0</v>
      </c>
      <c r="CA1419" s="303">
        <f t="shared" si="200"/>
        <v>0</v>
      </c>
      <c r="CB1419" s="303">
        <f t="shared" si="200"/>
        <v>0</v>
      </c>
      <c r="CC1419" s="303">
        <f t="shared" si="200"/>
        <v>0</v>
      </c>
      <c r="CD1419" s="303">
        <f t="shared" si="200"/>
        <v>0</v>
      </c>
      <c r="CE1419" s="303">
        <f t="shared" si="200"/>
        <v>0</v>
      </c>
      <c r="CF1419" s="303">
        <f t="shared" si="200"/>
        <v>0</v>
      </c>
      <c r="CG1419" s="303">
        <f t="shared" si="200"/>
        <v>0</v>
      </c>
      <c r="CH1419" s="303">
        <f t="shared" si="200"/>
        <v>0</v>
      </c>
      <c r="CI1419" s="303">
        <f t="shared" si="200"/>
        <v>0</v>
      </c>
      <c r="CJ1419" s="304">
        <f t="shared" si="200"/>
        <v>0</v>
      </c>
      <c r="CK1419" s="268">
        <f t="shared" si="182"/>
        <v>0</v>
      </c>
    </row>
    <row r="1420" spans="2:89">
      <c r="B1420" s="273"/>
      <c r="C1420" s="569">
        <f t="shared" ref="C1420:D1421" si="202">C45</f>
        <v>41</v>
      </c>
      <c r="D1420" s="615" t="str">
        <f t="shared" si="202"/>
        <v>事務用品</v>
      </c>
      <c r="E1420" s="302">
        <f t="shared" si="180"/>
        <v>0</v>
      </c>
      <c r="F1420" s="303">
        <f t="shared" si="201"/>
        <v>0</v>
      </c>
      <c r="G1420" s="303">
        <f t="shared" si="201"/>
        <v>0</v>
      </c>
      <c r="H1420" s="303">
        <f t="shared" si="201"/>
        <v>0</v>
      </c>
      <c r="I1420" s="303">
        <f t="shared" si="201"/>
        <v>0</v>
      </c>
      <c r="J1420" s="303">
        <f t="shared" si="201"/>
        <v>0</v>
      </c>
      <c r="K1420" s="303">
        <f t="shared" si="201"/>
        <v>0</v>
      </c>
      <c r="L1420" s="303">
        <f t="shared" si="201"/>
        <v>0</v>
      </c>
      <c r="M1420" s="303">
        <f t="shared" si="201"/>
        <v>0</v>
      </c>
      <c r="N1420" s="303">
        <f t="shared" si="201"/>
        <v>0</v>
      </c>
      <c r="O1420" s="303">
        <f t="shared" si="201"/>
        <v>0</v>
      </c>
      <c r="P1420" s="303">
        <f t="shared" si="201"/>
        <v>0</v>
      </c>
      <c r="Q1420" s="303">
        <f t="shared" si="201"/>
        <v>0</v>
      </c>
      <c r="R1420" s="303">
        <f t="shared" si="201"/>
        <v>0</v>
      </c>
      <c r="S1420" s="303">
        <f t="shared" si="201"/>
        <v>0</v>
      </c>
      <c r="T1420" s="303">
        <f t="shared" si="201"/>
        <v>0</v>
      </c>
      <c r="U1420" s="303">
        <f t="shared" si="201"/>
        <v>0</v>
      </c>
      <c r="V1420" s="303">
        <f t="shared" si="201"/>
        <v>0</v>
      </c>
      <c r="W1420" s="303">
        <f t="shared" si="201"/>
        <v>0</v>
      </c>
      <c r="X1420" s="303">
        <f t="shared" si="201"/>
        <v>0</v>
      </c>
      <c r="Y1420" s="303">
        <f t="shared" si="201"/>
        <v>0</v>
      </c>
      <c r="Z1420" s="303">
        <f t="shared" si="201"/>
        <v>0</v>
      </c>
      <c r="AA1420" s="303">
        <f t="shared" si="201"/>
        <v>0</v>
      </c>
      <c r="AB1420" s="303">
        <f t="shared" si="201"/>
        <v>0</v>
      </c>
      <c r="AC1420" s="303">
        <f t="shared" si="201"/>
        <v>0</v>
      </c>
      <c r="AD1420" s="303">
        <f t="shared" si="201"/>
        <v>0</v>
      </c>
      <c r="AE1420" s="303">
        <f t="shared" si="201"/>
        <v>0</v>
      </c>
      <c r="AF1420" s="303">
        <f t="shared" si="201"/>
        <v>0</v>
      </c>
      <c r="AG1420" s="303">
        <f t="shared" si="201"/>
        <v>0</v>
      </c>
      <c r="AH1420" s="303">
        <f t="shared" si="201"/>
        <v>0</v>
      </c>
      <c r="AI1420" s="303">
        <f t="shared" si="201"/>
        <v>0</v>
      </c>
      <c r="AJ1420" s="303">
        <f t="shared" si="201"/>
        <v>0</v>
      </c>
      <c r="AK1420" s="303">
        <f t="shared" si="201"/>
        <v>0</v>
      </c>
      <c r="AL1420" s="303">
        <f t="shared" si="201"/>
        <v>0</v>
      </c>
      <c r="AM1420" s="303">
        <f t="shared" si="201"/>
        <v>0</v>
      </c>
      <c r="AN1420" s="303">
        <f t="shared" si="201"/>
        <v>0</v>
      </c>
      <c r="AO1420" s="303">
        <f t="shared" si="201"/>
        <v>0</v>
      </c>
      <c r="AP1420" s="303">
        <f t="shared" si="201"/>
        <v>0</v>
      </c>
      <c r="AQ1420" s="303">
        <f t="shared" si="201"/>
        <v>0</v>
      </c>
      <c r="AR1420" s="303">
        <f t="shared" si="201"/>
        <v>0</v>
      </c>
      <c r="AS1420" s="303">
        <f t="shared" si="201"/>
        <v>0</v>
      </c>
      <c r="AT1420" s="303">
        <f t="shared" si="201"/>
        <v>0</v>
      </c>
      <c r="AU1420" s="302">
        <f t="shared" si="201"/>
        <v>0</v>
      </c>
      <c r="AV1420" s="303">
        <f t="shared" si="201"/>
        <v>0</v>
      </c>
      <c r="AW1420" s="303">
        <f t="shared" si="201"/>
        <v>0</v>
      </c>
      <c r="AX1420" s="303">
        <f t="shared" si="201"/>
        <v>0</v>
      </c>
      <c r="AY1420" s="303">
        <f t="shared" si="201"/>
        <v>0</v>
      </c>
      <c r="AZ1420" s="303">
        <f t="shared" si="201"/>
        <v>0</v>
      </c>
      <c r="BA1420" s="303">
        <f t="shared" si="201"/>
        <v>0</v>
      </c>
      <c r="BB1420" s="303">
        <f t="shared" si="201"/>
        <v>0</v>
      </c>
      <c r="BC1420" s="303">
        <f t="shared" si="201"/>
        <v>0</v>
      </c>
      <c r="BD1420" s="303">
        <f t="shared" si="201"/>
        <v>0</v>
      </c>
      <c r="BE1420" s="303">
        <f t="shared" si="201"/>
        <v>0</v>
      </c>
      <c r="BF1420" s="303">
        <f t="shared" si="201"/>
        <v>0</v>
      </c>
      <c r="BG1420" s="303">
        <f t="shared" si="201"/>
        <v>0</v>
      </c>
      <c r="BH1420" s="303">
        <f t="shared" si="201"/>
        <v>0</v>
      </c>
      <c r="BI1420" s="303">
        <f t="shared" si="201"/>
        <v>0</v>
      </c>
      <c r="BJ1420" s="303">
        <f t="shared" si="201"/>
        <v>0</v>
      </c>
      <c r="BK1420" s="303">
        <f t="shared" si="201"/>
        <v>0</v>
      </c>
      <c r="BL1420" s="303">
        <f t="shared" si="201"/>
        <v>0</v>
      </c>
      <c r="BM1420" s="303">
        <f t="shared" si="201"/>
        <v>0</v>
      </c>
      <c r="BN1420" s="303">
        <f t="shared" si="201"/>
        <v>0</v>
      </c>
      <c r="BO1420" s="303">
        <f t="shared" si="201"/>
        <v>0</v>
      </c>
      <c r="BP1420" s="303">
        <f t="shared" si="201"/>
        <v>0</v>
      </c>
      <c r="BQ1420" s="303">
        <f t="shared" si="201"/>
        <v>0</v>
      </c>
      <c r="BR1420" s="303">
        <f t="shared" si="200"/>
        <v>0</v>
      </c>
      <c r="BS1420" s="303">
        <f t="shared" si="200"/>
        <v>0</v>
      </c>
      <c r="BT1420" s="303">
        <f t="shared" si="200"/>
        <v>0</v>
      </c>
      <c r="BU1420" s="303">
        <f t="shared" si="200"/>
        <v>0</v>
      </c>
      <c r="BV1420" s="303">
        <f t="shared" si="200"/>
        <v>0</v>
      </c>
      <c r="BW1420" s="303">
        <f t="shared" si="200"/>
        <v>0</v>
      </c>
      <c r="BX1420" s="303">
        <f t="shared" si="200"/>
        <v>0</v>
      </c>
      <c r="BY1420" s="303">
        <f t="shared" si="200"/>
        <v>0</v>
      </c>
      <c r="BZ1420" s="303">
        <f t="shared" si="200"/>
        <v>0</v>
      </c>
      <c r="CA1420" s="303">
        <f t="shared" si="200"/>
        <v>0</v>
      </c>
      <c r="CB1420" s="303">
        <f t="shared" si="200"/>
        <v>0</v>
      </c>
      <c r="CC1420" s="303">
        <f t="shared" si="200"/>
        <v>0</v>
      </c>
      <c r="CD1420" s="303">
        <f t="shared" si="200"/>
        <v>0</v>
      </c>
      <c r="CE1420" s="303">
        <f t="shared" si="200"/>
        <v>0</v>
      </c>
      <c r="CF1420" s="303">
        <f t="shared" si="200"/>
        <v>0</v>
      </c>
      <c r="CG1420" s="303">
        <f t="shared" si="200"/>
        <v>0</v>
      </c>
      <c r="CH1420" s="303">
        <f t="shared" si="200"/>
        <v>0</v>
      </c>
      <c r="CI1420" s="303">
        <f t="shared" si="200"/>
        <v>0</v>
      </c>
      <c r="CJ1420" s="304">
        <f t="shared" si="200"/>
        <v>0</v>
      </c>
      <c r="CK1420" s="268">
        <f t="shared" si="182"/>
        <v>0</v>
      </c>
    </row>
    <row r="1421" spans="2:89">
      <c r="B1421" s="273"/>
      <c r="C1421" s="569">
        <f t="shared" si="202"/>
        <v>42</v>
      </c>
      <c r="D1421" s="615" t="str">
        <f t="shared" si="202"/>
        <v>分類不明</v>
      </c>
      <c r="E1421" s="302">
        <f t="shared" si="180"/>
        <v>0</v>
      </c>
      <c r="F1421" s="303">
        <f t="shared" si="201"/>
        <v>0</v>
      </c>
      <c r="G1421" s="303">
        <f t="shared" si="201"/>
        <v>0</v>
      </c>
      <c r="H1421" s="303">
        <f t="shared" si="201"/>
        <v>0</v>
      </c>
      <c r="I1421" s="303">
        <f t="shared" si="201"/>
        <v>0</v>
      </c>
      <c r="J1421" s="303">
        <f t="shared" si="201"/>
        <v>0</v>
      </c>
      <c r="K1421" s="303">
        <f t="shared" si="201"/>
        <v>0</v>
      </c>
      <c r="L1421" s="303">
        <f t="shared" si="201"/>
        <v>0</v>
      </c>
      <c r="M1421" s="303">
        <f t="shared" si="201"/>
        <v>0</v>
      </c>
      <c r="N1421" s="303">
        <f t="shared" si="201"/>
        <v>0</v>
      </c>
      <c r="O1421" s="303">
        <f t="shared" si="201"/>
        <v>0</v>
      </c>
      <c r="P1421" s="303">
        <f t="shared" si="201"/>
        <v>0</v>
      </c>
      <c r="Q1421" s="303">
        <f t="shared" si="201"/>
        <v>0</v>
      </c>
      <c r="R1421" s="303">
        <f t="shared" si="201"/>
        <v>0</v>
      </c>
      <c r="S1421" s="303">
        <f t="shared" si="201"/>
        <v>0</v>
      </c>
      <c r="T1421" s="303">
        <f t="shared" si="201"/>
        <v>0</v>
      </c>
      <c r="U1421" s="303">
        <f t="shared" si="201"/>
        <v>0</v>
      </c>
      <c r="V1421" s="303">
        <f t="shared" si="201"/>
        <v>0</v>
      </c>
      <c r="W1421" s="303">
        <f t="shared" si="201"/>
        <v>0</v>
      </c>
      <c r="X1421" s="303">
        <f t="shared" si="201"/>
        <v>0</v>
      </c>
      <c r="Y1421" s="303">
        <f t="shared" si="201"/>
        <v>0</v>
      </c>
      <c r="Z1421" s="303">
        <f t="shared" si="201"/>
        <v>0</v>
      </c>
      <c r="AA1421" s="303">
        <f t="shared" si="201"/>
        <v>0</v>
      </c>
      <c r="AB1421" s="303">
        <f t="shared" si="201"/>
        <v>0</v>
      </c>
      <c r="AC1421" s="303">
        <f t="shared" si="201"/>
        <v>0</v>
      </c>
      <c r="AD1421" s="303">
        <f t="shared" si="201"/>
        <v>0</v>
      </c>
      <c r="AE1421" s="303">
        <f t="shared" si="201"/>
        <v>0</v>
      </c>
      <c r="AF1421" s="303">
        <f t="shared" si="201"/>
        <v>0</v>
      </c>
      <c r="AG1421" s="303">
        <f t="shared" si="201"/>
        <v>0</v>
      </c>
      <c r="AH1421" s="303">
        <f t="shared" si="201"/>
        <v>0</v>
      </c>
      <c r="AI1421" s="303">
        <f t="shared" si="201"/>
        <v>0</v>
      </c>
      <c r="AJ1421" s="303">
        <f t="shared" si="201"/>
        <v>0</v>
      </c>
      <c r="AK1421" s="303">
        <f t="shared" si="201"/>
        <v>0</v>
      </c>
      <c r="AL1421" s="303">
        <f t="shared" si="201"/>
        <v>0</v>
      </c>
      <c r="AM1421" s="303">
        <f t="shared" si="201"/>
        <v>0</v>
      </c>
      <c r="AN1421" s="303">
        <f t="shared" si="201"/>
        <v>0</v>
      </c>
      <c r="AO1421" s="303">
        <f t="shared" si="201"/>
        <v>0</v>
      </c>
      <c r="AP1421" s="303">
        <f t="shared" si="201"/>
        <v>0</v>
      </c>
      <c r="AQ1421" s="303">
        <f t="shared" si="201"/>
        <v>0</v>
      </c>
      <c r="AR1421" s="303">
        <f t="shared" si="201"/>
        <v>0</v>
      </c>
      <c r="AS1421" s="303">
        <f t="shared" si="201"/>
        <v>0</v>
      </c>
      <c r="AT1421" s="303">
        <f t="shared" si="201"/>
        <v>0</v>
      </c>
      <c r="AU1421" s="302">
        <f t="shared" si="201"/>
        <v>0</v>
      </c>
      <c r="AV1421" s="303">
        <f t="shared" si="201"/>
        <v>0</v>
      </c>
      <c r="AW1421" s="303">
        <f t="shared" si="201"/>
        <v>0</v>
      </c>
      <c r="AX1421" s="303">
        <f t="shared" si="201"/>
        <v>0</v>
      </c>
      <c r="AY1421" s="303">
        <f t="shared" si="201"/>
        <v>0</v>
      </c>
      <c r="AZ1421" s="303">
        <f t="shared" si="201"/>
        <v>0</v>
      </c>
      <c r="BA1421" s="303">
        <f t="shared" si="201"/>
        <v>0</v>
      </c>
      <c r="BB1421" s="303">
        <f t="shared" si="201"/>
        <v>0</v>
      </c>
      <c r="BC1421" s="303">
        <f t="shared" si="201"/>
        <v>0</v>
      </c>
      <c r="BD1421" s="303">
        <f t="shared" si="201"/>
        <v>0</v>
      </c>
      <c r="BE1421" s="303">
        <f t="shared" si="201"/>
        <v>0</v>
      </c>
      <c r="BF1421" s="303">
        <f t="shared" si="201"/>
        <v>0</v>
      </c>
      <c r="BG1421" s="303">
        <f t="shared" si="201"/>
        <v>0</v>
      </c>
      <c r="BH1421" s="303">
        <f t="shared" si="201"/>
        <v>0</v>
      </c>
      <c r="BI1421" s="303">
        <f t="shared" si="201"/>
        <v>0</v>
      </c>
      <c r="BJ1421" s="303">
        <f t="shared" si="201"/>
        <v>0</v>
      </c>
      <c r="BK1421" s="303">
        <f t="shared" si="201"/>
        <v>0</v>
      </c>
      <c r="BL1421" s="303">
        <f t="shared" si="201"/>
        <v>0</v>
      </c>
      <c r="BM1421" s="303">
        <f t="shared" si="201"/>
        <v>0</v>
      </c>
      <c r="BN1421" s="303">
        <f t="shared" si="201"/>
        <v>0</v>
      </c>
      <c r="BO1421" s="303">
        <f t="shared" si="201"/>
        <v>0</v>
      </c>
      <c r="BP1421" s="303">
        <f t="shared" si="201"/>
        <v>0</v>
      </c>
      <c r="BQ1421" s="303">
        <f t="shared" ref="BQ1421:CJ1424" si="203">BQ$1376*BQ1330</f>
        <v>0</v>
      </c>
      <c r="BR1421" s="303">
        <f t="shared" si="203"/>
        <v>0</v>
      </c>
      <c r="BS1421" s="303">
        <f t="shared" si="203"/>
        <v>0</v>
      </c>
      <c r="BT1421" s="303">
        <f t="shared" si="203"/>
        <v>0</v>
      </c>
      <c r="BU1421" s="303">
        <f t="shared" si="203"/>
        <v>0</v>
      </c>
      <c r="BV1421" s="303">
        <f t="shared" si="203"/>
        <v>0</v>
      </c>
      <c r="BW1421" s="303">
        <f t="shared" si="203"/>
        <v>0</v>
      </c>
      <c r="BX1421" s="303">
        <f t="shared" si="203"/>
        <v>0</v>
      </c>
      <c r="BY1421" s="303">
        <f t="shared" si="203"/>
        <v>0</v>
      </c>
      <c r="BZ1421" s="303">
        <f t="shared" si="203"/>
        <v>0</v>
      </c>
      <c r="CA1421" s="303">
        <f t="shared" si="203"/>
        <v>0</v>
      </c>
      <c r="CB1421" s="303">
        <f t="shared" si="203"/>
        <v>0</v>
      </c>
      <c r="CC1421" s="303">
        <f t="shared" si="203"/>
        <v>0</v>
      </c>
      <c r="CD1421" s="303">
        <f t="shared" si="203"/>
        <v>0</v>
      </c>
      <c r="CE1421" s="303">
        <f t="shared" si="203"/>
        <v>0</v>
      </c>
      <c r="CF1421" s="303">
        <f t="shared" si="203"/>
        <v>0</v>
      </c>
      <c r="CG1421" s="303">
        <f t="shared" si="203"/>
        <v>0</v>
      </c>
      <c r="CH1421" s="303">
        <f t="shared" si="203"/>
        <v>0</v>
      </c>
      <c r="CI1421" s="303">
        <f t="shared" si="203"/>
        <v>0</v>
      </c>
      <c r="CJ1421" s="304">
        <f t="shared" si="203"/>
        <v>0</v>
      </c>
      <c r="CK1421" s="268">
        <f t="shared" si="182"/>
        <v>0</v>
      </c>
    </row>
    <row r="1422" spans="2:89">
      <c r="B1422" s="278" t="s">
        <v>70</v>
      </c>
      <c r="C1422" s="568">
        <f t="shared" ref="C1422:D1441" si="204">C5</f>
        <v>1</v>
      </c>
      <c r="D1422" s="614" t="str">
        <f t="shared" si="204"/>
        <v>農業</v>
      </c>
      <c r="E1422" s="299">
        <f t="shared" si="180"/>
        <v>0</v>
      </c>
      <c r="F1422" s="300">
        <f t="shared" ref="F1422:BQ1425" si="205">F$1376*F1331</f>
        <v>0</v>
      </c>
      <c r="G1422" s="300">
        <f t="shared" si="205"/>
        <v>0</v>
      </c>
      <c r="H1422" s="300">
        <f t="shared" si="205"/>
        <v>0</v>
      </c>
      <c r="I1422" s="300">
        <f t="shared" si="205"/>
        <v>0</v>
      </c>
      <c r="J1422" s="300">
        <f t="shared" si="205"/>
        <v>0</v>
      </c>
      <c r="K1422" s="300">
        <f t="shared" si="205"/>
        <v>0</v>
      </c>
      <c r="L1422" s="300">
        <f t="shared" si="205"/>
        <v>0</v>
      </c>
      <c r="M1422" s="300">
        <f t="shared" si="205"/>
        <v>0</v>
      </c>
      <c r="N1422" s="300">
        <f t="shared" si="205"/>
        <v>0</v>
      </c>
      <c r="O1422" s="300">
        <f t="shared" si="205"/>
        <v>0</v>
      </c>
      <c r="P1422" s="300">
        <f t="shared" si="205"/>
        <v>0</v>
      </c>
      <c r="Q1422" s="300">
        <f t="shared" si="205"/>
        <v>0</v>
      </c>
      <c r="R1422" s="300">
        <f t="shared" si="205"/>
        <v>0</v>
      </c>
      <c r="S1422" s="300">
        <f t="shared" si="205"/>
        <v>0</v>
      </c>
      <c r="T1422" s="300">
        <f t="shared" si="205"/>
        <v>0</v>
      </c>
      <c r="U1422" s="300">
        <f t="shared" si="205"/>
        <v>0</v>
      </c>
      <c r="V1422" s="300">
        <f t="shared" si="205"/>
        <v>0</v>
      </c>
      <c r="W1422" s="300">
        <f t="shared" si="205"/>
        <v>0</v>
      </c>
      <c r="X1422" s="300">
        <f t="shared" si="205"/>
        <v>0</v>
      </c>
      <c r="Y1422" s="300">
        <f t="shared" si="205"/>
        <v>0</v>
      </c>
      <c r="Z1422" s="300">
        <f t="shared" si="205"/>
        <v>0</v>
      </c>
      <c r="AA1422" s="300">
        <f t="shared" si="205"/>
        <v>0</v>
      </c>
      <c r="AB1422" s="300">
        <f t="shared" si="205"/>
        <v>0</v>
      </c>
      <c r="AC1422" s="300">
        <f t="shared" si="205"/>
        <v>0</v>
      </c>
      <c r="AD1422" s="300">
        <f t="shared" si="205"/>
        <v>0</v>
      </c>
      <c r="AE1422" s="300">
        <f t="shared" si="205"/>
        <v>0</v>
      </c>
      <c r="AF1422" s="300">
        <f t="shared" si="205"/>
        <v>0</v>
      </c>
      <c r="AG1422" s="300">
        <f t="shared" si="205"/>
        <v>0</v>
      </c>
      <c r="AH1422" s="300">
        <f t="shared" si="205"/>
        <v>0</v>
      </c>
      <c r="AI1422" s="300">
        <f t="shared" si="205"/>
        <v>0</v>
      </c>
      <c r="AJ1422" s="300">
        <f t="shared" si="205"/>
        <v>0</v>
      </c>
      <c r="AK1422" s="300">
        <f t="shared" si="205"/>
        <v>0</v>
      </c>
      <c r="AL1422" s="300">
        <f t="shared" si="205"/>
        <v>0</v>
      </c>
      <c r="AM1422" s="300">
        <f t="shared" si="205"/>
        <v>0</v>
      </c>
      <c r="AN1422" s="300">
        <f t="shared" si="205"/>
        <v>0</v>
      </c>
      <c r="AO1422" s="300">
        <f t="shared" si="205"/>
        <v>0</v>
      </c>
      <c r="AP1422" s="300">
        <f t="shared" si="205"/>
        <v>0</v>
      </c>
      <c r="AQ1422" s="300">
        <f t="shared" si="205"/>
        <v>0</v>
      </c>
      <c r="AR1422" s="300">
        <f t="shared" si="205"/>
        <v>0</v>
      </c>
      <c r="AS1422" s="300">
        <f t="shared" si="205"/>
        <v>0</v>
      </c>
      <c r="AT1422" s="300">
        <f t="shared" si="205"/>
        <v>0</v>
      </c>
      <c r="AU1422" s="299">
        <f t="shared" si="205"/>
        <v>0</v>
      </c>
      <c r="AV1422" s="300">
        <f t="shared" si="205"/>
        <v>0</v>
      </c>
      <c r="AW1422" s="300">
        <f t="shared" si="205"/>
        <v>0</v>
      </c>
      <c r="AX1422" s="300">
        <f t="shared" si="205"/>
        <v>0</v>
      </c>
      <c r="AY1422" s="300">
        <f t="shared" si="205"/>
        <v>0</v>
      </c>
      <c r="AZ1422" s="300">
        <f t="shared" si="205"/>
        <v>0</v>
      </c>
      <c r="BA1422" s="300">
        <f t="shared" si="205"/>
        <v>0</v>
      </c>
      <c r="BB1422" s="300">
        <f t="shared" si="205"/>
        <v>0</v>
      </c>
      <c r="BC1422" s="300">
        <f t="shared" si="205"/>
        <v>0</v>
      </c>
      <c r="BD1422" s="300">
        <f t="shared" si="205"/>
        <v>0</v>
      </c>
      <c r="BE1422" s="300">
        <f t="shared" si="205"/>
        <v>0</v>
      </c>
      <c r="BF1422" s="300">
        <f t="shared" si="205"/>
        <v>0</v>
      </c>
      <c r="BG1422" s="300">
        <f t="shared" si="205"/>
        <v>0</v>
      </c>
      <c r="BH1422" s="300">
        <f t="shared" si="205"/>
        <v>0</v>
      </c>
      <c r="BI1422" s="300">
        <f t="shared" si="205"/>
        <v>0</v>
      </c>
      <c r="BJ1422" s="300">
        <f t="shared" si="205"/>
        <v>0</v>
      </c>
      <c r="BK1422" s="300">
        <f t="shared" si="205"/>
        <v>0</v>
      </c>
      <c r="BL1422" s="300">
        <f t="shared" si="205"/>
        <v>0</v>
      </c>
      <c r="BM1422" s="300">
        <f t="shared" si="205"/>
        <v>0</v>
      </c>
      <c r="BN1422" s="300">
        <f t="shared" si="205"/>
        <v>0</v>
      </c>
      <c r="BO1422" s="300">
        <f t="shared" si="205"/>
        <v>0</v>
      </c>
      <c r="BP1422" s="300">
        <f t="shared" si="205"/>
        <v>0</v>
      </c>
      <c r="BQ1422" s="300">
        <f t="shared" si="205"/>
        <v>0</v>
      </c>
      <c r="BR1422" s="300">
        <f t="shared" si="203"/>
        <v>0</v>
      </c>
      <c r="BS1422" s="300">
        <f t="shared" si="203"/>
        <v>0</v>
      </c>
      <c r="BT1422" s="300">
        <f t="shared" si="203"/>
        <v>0</v>
      </c>
      <c r="BU1422" s="300">
        <f t="shared" si="203"/>
        <v>0</v>
      </c>
      <c r="BV1422" s="300">
        <f t="shared" si="203"/>
        <v>0</v>
      </c>
      <c r="BW1422" s="300">
        <f t="shared" si="203"/>
        <v>0</v>
      </c>
      <c r="BX1422" s="300">
        <f t="shared" si="203"/>
        <v>0</v>
      </c>
      <c r="BY1422" s="300">
        <f t="shared" si="203"/>
        <v>0</v>
      </c>
      <c r="BZ1422" s="300">
        <f t="shared" si="203"/>
        <v>0</v>
      </c>
      <c r="CA1422" s="300">
        <f t="shared" si="203"/>
        <v>0</v>
      </c>
      <c r="CB1422" s="300">
        <f t="shared" si="203"/>
        <v>0</v>
      </c>
      <c r="CC1422" s="300">
        <f t="shared" si="203"/>
        <v>0</v>
      </c>
      <c r="CD1422" s="300">
        <f t="shared" si="203"/>
        <v>0</v>
      </c>
      <c r="CE1422" s="300">
        <f t="shared" si="203"/>
        <v>0</v>
      </c>
      <c r="CF1422" s="300">
        <f t="shared" si="203"/>
        <v>0</v>
      </c>
      <c r="CG1422" s="300">
        <f t="shared" si="203"/>
        <v>0</v>
      </c>
      <c r="CH1422" s="300">
        <f t="shared" si="203"/>
        <v>0</v>
      </c>
      <c r="CI1422" s="300">
        <f t="shared" si="203"/>
        <v>0</v>
      </c>
      <c r="CJ1422" s="301">
        <f t="shared" si="203"/>
        <v>0</v>
      </c>
      <c r="CK1422" s="267">
        <f t="shared" si="182"/>
        <v>0</v>
      </c>
    </row>
    <row r="1423" spans="2:89">
      <c r="B1423" s="280"/>
      <c r="C1423" s="569">
        <f t="shared" si="204"/>
        <v>2</v>
      </c>
      <c r="D1423" s="615" t="str">
        <f t="shared" si="204"/>
        <v>林業</v>
      </c>
      <c r="E1423" s="302">
        <f t="shared" si="180"/>
        <v>0</v>
      </c>
      <c r="F1423" s="303">
        <f t="shared" si="205"/>
        <v>0</v>
      </c>
      <c r="G1423" s="303">
        <f t="shared" si="205"/>
        <v>0</v>
      </c>
      <c r="H1423" s="303">
        <f t="shared" si="205"/>
        <v>0</v>
      </c>
      <c r="I1423" s="303">
        <f t="shared" si="205"/>
        <v>0</v>
      </c>
      <c r="J1423" s="303">
        <f t="shared" si="205"/>
        <v>0</v>
      </c>
      <c r="K1423" s="303">
        <f t="shared" si="205"/>
        <v>0</v>
      </c>
      <c r="L1423" s="303">
        <f t="shared" si="205"/>
        <v>0</v>
      </c>
      <c r="M1423" s="303">
        <f t="shared" si="205"/>
        <v>0</v>
      </c>
      <c r="N1423" s="303">
        <f t="shared" si="205"/>
        <v>0</v>
      </c>
      <c r="O1423" s="303">
        <f t="shared" si="205"/>
        <v>0</v>
      </c>
      <c r="P1423" s="303">
        <f t="shared" si="205"/>
        <v>0</v>
      </c>
      <c r="Q1423" s="303">
        <f t="shared" si="205"/>
        <v>0</v>
      </c>
      <c r="R1423" s="303">
        <f t="shared" si="205"/>
        <v>0</v>
      </c>
      <c r="S1423" s="303">
        <f t="shared" si="205"/>
        <v>0</v>
      </c>
      <c r="T1423" s="303">
        <f t="shared" si="205"/>
        <v>0</v>
      </c>
      <c r="U1423" s="303">
        <f t="shared" si="205"/>
        <v>0</v>
      </c>
      <c r="V1423" s="303">
        <f t="shared" si="205"/>
        <v>0</v>
      </c>
      <c r="W1423" s="303">
        <f t="shared" si="205"/>
        <v>0</v>
      </c>
      <c r="X1423" s="303">
        <f t="shared" si="205"/>
        <v>0</v>
      </c>
      <c r="Y1423" s="303">
        <f t="shared" si="205"/>
        <v>0</v>
      </c>
      <c r="Z1423" s="303">
        <f t="shared" si="205"/>
        <v>0</v>
      </c>
      <c r="AA1423" s="303">
        <f t="shared" si="205"/>
        <v>0</v>
      </c>
      <c r="AB1423" s="303">
        <f t="shared" si="205"/>
        <v>0</v>
      </c>
      <c r="AC1423" s="303">
        <f t="shared" si="205"/>
        <v>0</v>
      </c>
      <c r="AD1423" s="303">
        <f t="shared" si="205"/>
        <v>0</v>
      </c>
      <c r="AE1423" s="303">
        <f t="shared" si="205"/>
        <v>0</v>
      </c>
      <c r="AF1423" s="303">
        <f t="shared" si="205"/>
        <v>0</v>
      </c>
      <c r="AG1423" s="303">
        <f t="shared" si="205"/>
        <v>0</v>
      </c>
      <c r="AH1423" s="303">
        <f t="shared" si="205"/>
        <v>0</v>
      </c>
      <c r="AI1423" s="303">
        <f t="shared" si="205"/>
        <v>0</v>
      </c>
      <c r="AJ1423" s="303">
        <f t="shared" si="205"/>
        <v>0</v>
      </c>
      <c r="AK1423" s="303">
        <f t="shared" si="205"/>
        <v>0</v>
      </c>
      <c r="AL1423" s="303">
        <f t="shared" si="205"/>
        <v>0</v>
      </c>
      <c r="AM1423" s="303">
        <f t="shared" si="205"/>
        <v>0</v>
      </c>
      <c r="AN1423" s="303">
        <f t="shared" si="205"/>
        <v>0</v>
      </c>
      <c r="AO1423" s="303">
        <f t="shared" si="205"/>
        <v>0</v>
      </c>
      <c r="AP1423" s="303">
        <f t="shared" si="205"/>
        <v>0</v>
      </c>
      <c r="AQ1423" s="303">
        <f t="shared" si="205"/>
        <v>0</v>
      </c>
      <c r="AR1423" s="303">
        <f t="shared" si="205"/>
        <v>0</v>
      </c>
      <c r="AS1423" s="303">
        <f t="shared" si="205"/>
        <v>0</v>
      </c>
      <c r="AT1423" s="303">
        <f t="shared" si="205"/>
        <v>0</v>
      </c>
      <c r="AU1423" s="302">
        <f t="shared" si="205"/>
        <v>0</v>
      </c>
      <c r="AV1423" s="303">
        <f t="shared" si="205"/>
        <v>0</v>
      </c>
      <c r="AW1423" s="303">
        <f t="shared" si="205"/>
        <v>0</v>
      </c>
      <c r="AX1423" s="303">
        <f t="shared" si="205"/>
        <v>0</v>
      </c>
      <c r="AY1423" s="303">
        <f t="shared" si="205"/>
        <v>0</v>
      </c>
      <c r="AZ1423" s="303">
        <f t="shared" si="205"/>
        <v>0</v>
      </c>
      <c r="BA1423" s="303">
        <f t="shared" si="205"/>
        <v>0</v>
      </c>
      <c r="BB1423" s="303">
        <f t="shared" si="205"/>
        <v>0</v>
      </c>
      <c r="BC1423" s="303">
        <f t="shared" si="205"/>
        <v>0</v>
      </c>
      <c r="BD1423" s="303">
        <f t="shared" si="205"/>
        <v>0</v>
      </c>
      <c r="BE1423" s="303">
        <f t="shared" si="205"/>
        <v>0</v>
      </c>
      <c r="BF1423" s="303">
        <f t="shared" si="205"/>
        <v>0</v>
      </c>
      <c r="BG1423" s="303">
        <f t="shared" si="205"/>
        <v>0</v>
      </c>
      <c r="BH1423" s="303">
        <f t="shared" si="205"/>
        <v>0</v>
      </c>
      <c r="BI1423" s="303">
        <f t="shared" si="205"/>
        <v>0</v>
      </c>
      <c r="BJ1423" s="303">
        <f t="shared" si="205"/>
        <v>0</v>
      </c>
      <c r="BK1423" s="303">
        <f t="shared" si="205"/>
        <v>0</v>
      </c>
      <c r="BL1423" s="303">
        <f t="shared" si="205"/>
        <v>0</v>
      </c>
      <c r="BM1423" s="303">
        <f t="shared" si="205"/>
        <v>0</v>
      </c>
      <c r="BN1423" s="303">
        <f t="shared" si="205"/>
        <v>0</v>
      </c>
      <c r="BO1423" s="303">
        <f t="shared" si="205"/>
        <v>0</v>
      </c>
      <c r="BP1423" s="303">
        <f t="shared" si="205"/>
        <v>0</v>
      </c>
      <c r="BQ1423" s="303">
        <f t="shared" si="205"/>
        <v>0</v>
      </c>
      <c r="BR1423" s="303">
        <f t="shared" si="203"/>
        <v>0</v>
      </c>
      <c r="BS1423" s="303">
        <f t="shared" si="203"/>
        <v>0</v>
      </c>
      <c r="BT1423" s="303">
        <f t="shared" si="203"/>
        <v>0</v>
      </c>
      <c r="BU1423" s="303">
        <f t="shared" si="203"/>
        <v>0</v>
      </c>
      <c r="BV1423" s="303">
        <f t="shared" si="203"/>
        <v>0</v>
      </c>
      <c r="BW1423" s="303">
        <f t="shared" si="203"/>
        <v>0</v>
      </c>
      <c r="BX1423" s="303">
        <f t="shared" si="203"/>
        <v>0</v>
      </c>
      <c r="BY1423" s="303">
        <f t="shared" si="203"/>
        <v>0</v>
      </c>
      <c r="BZ1423" s="303">
        <f t="shared" si="203"/>
        <v>0</v>
      </c>
      <c r="CA1423" s="303">
        <f t="shared" si="203"/>
        <v>0</v>
      </c>
      <c r="CB1423" s="303">
        <f t="shared" si="203"/>
        <v>0</v>
      </c>
      <c r="CC1423" s="303">
        <f t="shared" si="203"/>
        <v>0</v>
      </c>
      <c r="CD1423" s="303">
        <f t="shared" si="203"/>
        <v>0</v>
      </c>
      <c r="CE1423" s="303">
        <f t="shared" si="203"/>
        <v>0</v>
      </c>
      <c r="CF1423" s="303">
        <f t="shared" si="203"/>
        <v>0</v>
      </c>
      <c r="CG1423" s="303">
        <f t="shared" si="203"/>
        <v>0</v>
      </c>
      <c r="CH1423" s="303">
        <f t="shared" si="203"/>
        <v>0</v>
      </c>
      <c r="CI1423" s="303">
        <f t="shared" si="203"/>
        <v>0</v>
      </c>
      <c r="CJ1423" s="304">
        <f t="shared" si="203"/>
        <v>0</v>
      </c>
      <c r="CK1423" s="268">
        <f t="shared" si="182"/>
        <v>0</v>
      </c>
    </row>
    <row r="1424" spans="2:89">
      <c r="B1424" s="280"/>
      <c r="C1424" s="569">
        <f t="shared" si="204"/>
        <v>3</v>
      </c>
      <c r="D1424" s="615" t="str">
        <f t="shared" si="204"/>
        <v>漁業</v>
      </c>
      <c r="E1424" s="302">
        <f t="shared" si="180"/>
        <v>0</v>
      </c>
      <c r="F1424" s="303">
        <f t="shared" si="205"/>
        <v>0</v>
      </c>
      <c r="G1424" s="303">
        <f t="shared" si="205"/>
        <v>0</v>
      </c>
      <c r="H1424" s="303">
        <f t="shared" si="205"/>
        <v>0</v>
      </c>
      <c r="I1424" s="303">
        <f t="shared" si="205"/>
        <v>0</v>
      </c>
      <c r="J1424" s="303">
        <f t="shared" si="205"/>
        <v>0</v>
      </c>
      <c r="K1424" s="303">
        <f t="shared" si="205"/>
        <v>0</v>
      </c>
      <c r="L1424" s="303">
        <f t="shared" si="205"/>
        <v>0</v>
      </c>
      <c r="M1424" s="303">
        <f t="shared" si="205"/>
        <v>0</v>
      </c>
      <c r="N1424" s="303">
        <f t="shared" si="205"/>
        <v>0</v>
      </c>
      <c r="O1424" s="303">
        <f t="shared" si="205"/>
        <v>0</v>
      </c>
      <c r="P1424" s="303">
        <f t="shared" si="205"/>
        <v>0</v>
      </c>
      <c r="Q1424" s="303">
        <f t="shared" si="205"/>
        <v>0</v>
      </c>
      <c r="R1424" s="303">
        <f t="shared" si="205"/>
        <v>0</v>
      </c>
      <c r="S1424" s="303">
        <f t="shared" si="205"/>
        <v>0</v>
      </c>
      <c r="T1424" s="303">
        <f t="shared" si="205"/>
        <v>0</v>
      </c>
      <c r="U1424" s="303">
        <f t="shared" si="205"/>
        <v>0</v>
      </c>
      <c r="V1424" s="303">
        <f t="shared" si="205"/>
        <v>0</v>
      </c>
      <c r="W1424" s="303">
        <f t="shared" si="205"/>
        <v>0</v>
      </c>
      <c r="X1424" s="303">
        <f t="shared" si="205"/>
        <v>0</v>
      </c>
      <c r="Y1424" s="303">
        <f t="shared" si="205"/>
        <v>0</v>
      </c>
      <c r="Z1424" s="303">
        <f t="shared" si="205"/>
        <v>0</v>
      </c>
      <c r="AA1424" s="303">
        <f t="shared" si="205"/>
        <v>0</v>
      </c>
      <c r="AB1424" s="303">
        <f t="shared" si="205"/>
        <v>0</v>
      </c>
      <c r="AC1424" s="303">
        <f t="shared" si="205"/>
        <v>0</v>
      </c>
      <c r="AD1424" s="303">
        <f t="shared" si="205"/>
        <v>0</v>
      </c>
      <c r="AE1424" s="303">
        <f t="shared" si="205"/>
        <v>0</v>
      </c>
      <c r="AF1424" s="303">
        <f t="shared" si="205"/>
        <v>0</v>
      </c>
      <c r="AG1424" s="303">
        <f t="shared" si="205"/>
        <v>0</v>
      </c>
      <c r="AH1424" s="303">
        <f t="shared" si="205"/>
        <v>0</v>
      </c>
      <c r="AI1424" s="303">
        <f t="shared" si="205"/>
        <v>0</v>
      </c>
      <c r="AJ1424" s="303">
        <f t="shared" si="205"/>
        <v>0</v>
      </c>
      <c r="AK1424" s="303">
        <f t="shared" si="205"/>
        <v>0</v>
      </c>
      <c r="AL1424" s="303">
        <f t="shared" si="205"/>
        <v>0</v>
      </c>
      <c r="AM1424" s="303">
        <f t="shared" si="205"/>
        <v>0</v>
      </c>
      <c r="AN1424" s="303">
        <f t="shared" si="205"/>
        <v>0</v>
      </c>
      <c r="AO1424" s="303">
        <f t="shared" si="205"/>
        <v>0</v>
      </c>
      <c r="AP1424" s="303">
        <f t="shared" si="205"/>
        <v>0</v>
      </c>
      <c r="AQ1424" s="303">
        <f t="shared" si="205"/>
        <v>0</v>
      </c>
      <c r="AR1424" s="303">
        <f t="shared" si="205"/>
        <v>0</v>
      </c>
      <c r="AS1424" s="303">
        <f t="shared" si="205"/>
        <v>0</v>
      </c>
      <c r="AT1424" s="303">
        <f t="shared" si="205"/>
        <v>0</v>
      </c>
      <c r="AU1424" s="302">
        <f t="shared" si="205"/>
        <v>0</v>
      </c>
      <c r="AV1424" s="303">
        <f t="shared" si="205"/>
        <v>0</v>
      </c>
      <c r="AW1424" s="303">
        <f t="shared" si="205"/>
        <v>0</v>
      </c>
      <c r="AX1424" s="303">
        <f t="shared" si="205"/>
        <v>0</v>
      </c>
      <c r="AY1424" s="303">
        <f t="shared" si="205"/>
        <v>0</v>
      </c>
      <c r="AZ1424" s="303">
        <f t="shared" si="205"/>
        <v>0</v>
      </c>
      <c r="BA1424" s="303">
        <f t="shared" si="205"/>
        <v>0</v>
      </c>
      <c r="BB1424" s="303">
        <f t="shared" si="205"/>
        <v>0</v>
      </c>
      <c r="BC1424" s="303">
        <f t="shared" si="205"/>
        <v>0</v>
      </c>
      <c r="BD1424" s="303">
        <f t="shared" si="205"/>
        <v>0</v>
      </c>
      <c r="BE1424" s="303">
        <f t="shared" si="205"/>
        <v>0</v>
      </c>
      <c r="BF1424" s="303">
        <f t="shared" si="205"/>
        <v>0</v>
      </c>
      <c r="BG1424" s="303">
        <f t="shared" si="205"/>
        <v>0</v>
      </c>
      <c r="BH1424" s="303">
        <f t="shared" si="205"/>
        <v>0</v>
      </c>
      <c r="BI1424" s="303">
        <f t="shared" si="205"/>
        <v>0</v>
      </c>
      <c r="BJ1424" s="303">
        <f t="shared" si="205"/>
        <v>0</v>
      </c>
      <c r="BK1424" s="303">
        <f t="shared" si="205"/>
        <v>0</v>
      </c>
      <c r="BL1424" s="303">
        <f t="shared" si="205"/>
        <v>0</v>
      </c>
      <c r="BM1424" s="303">
        <f t="shared" si="205"/>
        <v>0</v>
      </c>
      <c r="BN1424" s="303">
        <f t="shared" si="205"/>
        <v>0</v>
      </c>
      <c r="BO1424" s="303">
        <f t="shared" si="205"/>
        <v>0</v>
      </c>
      <c r="BP1424" s="303">
        <f t="shared" si="205"/>
        <v>0</v>
      </c>
      <c r="BQ1424" s="303">
        <f t="shared" si="205"/>
        <v>0</v>
      </c>
      <c r="BR1424" s="303">
        <f t="shared" si="203"/>
        <v>0</v>
      </c>
      <c r="BS1424" s="303">
        <f t="shared" si="203"/>
        <v>0</v>
      </c>
      <c r="BT1424" s="303">
        <f t="shared" si="203"/>
        <v>0</v>
      </c>
      <c r="BU1424" s="303">
        <f t="shared" si="203"/>
        <v>0</v>
      </c>
      <c r="BV1424" s="303">
        <f t="shared" si="203"/>
        <v>0</v>
      </c>
      <c r="BW1424" s="303">
        <f t="shared" si="203"/>
        <v>0</v>
      </c>
      <c r="BX1424" s="303">
        <f t="shared" si="203"/>
        <v>0</v>
      </c>
      <c r="BY1424" s="303">
        <f t="shared" si="203"/>
        <v>0</v>
      </c>
      <c r="BZ1424" s="303">
        <f t="shared" si="203"/>
        <v>0</v>
      </c>
      <c r="CA1424" s="303">
        <f t="shared" si="203"/>
        <v>0</v>
      </c>
      <c r="CB1424" s="303">
        <f t="shared" si="203"/>
        <v>0</v>
      </c>
      <c r="CC1424" s="303">
        <f t="shared" si="203"/>
        <v>0</v>
      </c>
      <c r="CD1424" s="303">
        <f t="shared" si="203"/>
        <v>0</v>
      </c>
      <c r="CE1424" s="303">
        <f t="shared" si="203"/>
        <v>0</v>
      </c>
      <c r="CF1424" s="303">
        <f t="shared" si="203"/>
        <v>0</v>
      </c>
      <c r="CG1424" s="303">
        <f t="shared" si="203"/>
        <v>0</v>
      </c>
      <c r="CH1424" s="303">
        <f t="shared" si="203"/>
        <v>0</v>
      </c>
      <c r="CI1424" s="303">
        <f t="shared" si="203"/>
        <v>0</v>
      </c>
      <c r="CJ1424" s="304">
        <f t="shared" si="203"/>
        <v>0</v>
      </c>
      <c r="CK1424" s="268">
        <f t="shared" si="182"/>
        <v>0</v>
      </c>
    </row>
    <row r="1425" spans="2:89">
      <c r="B1425" s="280"/>
      <c r="C1425" s="569">
        <f t="shared" si="204"/>
        <v>4</v>
      </c>
      <c r="D1425" s="615" t="str">
        <f t="shared" si="204"/>
        <v>鉱業</v>
      </c>
      <c r="E1425" s="302">
        <f t="shared" si="180"/>
        <v>0</v>
      </c>
      <c r="F1425" s="303">
        <f t="shared" si="205"/>
        <v>0</v>
      </c>
      <c r="G1425" s="303">
        <f t="shared" si="205"/>
        <v>0</v>
      </c>
      <c r="H1425" s="303">
        <f t="shared" si="205"/>
        <v>0</v>
      </c>
      <c r="I1425" s="303">
        <f t="shared" si="205"/>
        <v>0</v>
      </c>
      <c r="J1425" s="303">
        <f t="shared" si="205"/>
        <v>0</v>
      </c>
      <c r="K1425" s="303">
        <f t="shared" si="205"/>
        <v>0</v>
      </c>
      <c r="L1425" s="303">
        <f t="shared" si="205"/>
        <v>0</v>
      </c>
      <c r="M1425" s="303">
        <f t="shared" si="205"/>
        <v>0</v>
      </c>
      <c r="N1425" s="303">
        <f t="shared" si="205"/>
        <v>0</v>
      </c>
      <c r="O1425" s="303">
        <f t="shared" si="205"/>
        <v>0</v>
      </c>
      <c r="P1425" s="303">
        <f t="shared" si="205"/>
        <v>0</v>
      </c>
      <c r="Q1425" s="303">
        <f t="shared" si="205"/>
        <v>0</v>
      </c>
      <c r="R1425" s="303">
        <f t="shared" si="205"/>
        <v>0</v>
      </c>
      <c r="S1425" s="303">
        <f t="shared" si="205"/>
        <v>0</v>
      </c>
      <c r="T1425" s="303">
        <f t="shared" si="205"/>
        <v>0</v>
      </c>
      <c r="U1425" s="303">
        <f t="shared" si="205"/>
        <v>0</v>
      </c>
      <c r="V1425" s="303">
        <f t="shared" si="205"/>
        <v>0</v>
      </c>
      <c r="W1425" s="303">
        <f t="shared" si="205"/>
        <v>0</v>
      </c>
      <c r="X1425" s="303">
        <f t="shared" si="205"/>
        <v>0</v>
      </c>
      <c r="Y1425" s="303">
        <f t="shared" si="205"/>
        <v>0</v>
      </c>
      <c r="Z1425" s="303">
        <f t="shared" si="205"/>
        <v>0</v>
      </c>
      <c r="AA1425" s="303">
        <f t="shared" si="205"/>
        <v>0</v>
      </c>
      <c r="AB1425" s="303">
        <f t="shared" si="205"/>
        <v>0</v>
      </c>
      <c r="AC1425" s="303">
        <f t="shared" si="205"/>
        <v>0</v>
      </c>
      <c r="AD1425" s="303">
        <f t="shared" si="205"/>
        <v>0</v>
      </c>
      <c r="AE1425" s="303">
        <f t="shared" si="205"/>
        <v>0</v>
      </c>
      <c r="AF1425" s="303">
        <f t="shared" si="205"/>
        <v>0</v>
      </c>
      <c r="AG1425" s="303">
        <f t="shared" si="205"/>
        <v>0</v>
      </c>
      <c r="AH1425" s="303">
        <f t="shared" si="205"/>
        <v>0</v>
      </c>
      <c r="AI1425" s="303">
        <f t="shared" si="205"/>
        <v>0</v>
      </c>
      <c r="AJ1425" s="303">
        <f t="shared" si="205"/>
        <v>0</v>
      </c>
      <c r="AK1425" s="303">
        <f t="shared" si="205"/>
        <v>0</v>
      </c>
      <c r="AL1425" s="303">
        <f t="shared" si="205"/>
        <v>0</v>
      </c>
      <c r="AM1425" s="303">
        <f t="shared" si="205"/>
        <v>0</v>
      </c>
      <c r="AN1425" s="303">
        <f t="shared" si="205"/>
        <v>0</v>
      </c>
      <c r="AO1425" s="303">
        <f t="shared" si="205"/>
        <v>0</v>
      </c>
      <c r="AP1425" s="303">
        <f t="shared" si="205"/>
        <v>0</v>
      </c>
      <c r="AQ1425" s="303">
        <f t="shared" si="205"/>
        <v>0</v>
      </c>
      <c r="AR1425" s="303">
        <f t="shared" si="205"/>
        <v>0</v>
      </c>
      <c r="AS1425" s="303">
        <f t="shared" si="205"/>
        <v>0</v>
      </c>
      <c r="AT1425" s="303">
        <f t="shared" si="205"/>
        <v>0</v>
      </c>
      <c r="AU1425" s="302">
        <f t="shared" si="205"/>
        <v>0</v>
      </c>
      <c r="AV1425" s="303">
        <f t="shared" si="205"/>
        <v>0</v>
      </c>
      <c r="AW1425" s="303">
        <f t="shared" si="205"/>
        <v>0</v>
      </c>
      <c r="AX1425" s="303">
        <f t="shared" si="205"/>
        <v>0</v>
      </c>
      <c r="AY1425" s="303">
        <f t="shared" si="205"/>
        <v>0</v>
      </c>
      <c r="AZ1425" s="303">
        <f t="shared" si="205"/>
        <v>0</v>
      </c>
      <c r="BA1425" s="303">
        <f t="shared" si="205"/>
        <v>0</v>
      </c>
      <c r="BB1425" s="303">
        <f t="shared" si="205"/>
        <v>0</v>
      </c>
      <c r="BC1425" s="303">
        <f t="shared" si="205"/>
        <v>0</v>
      </c>
      <c r="BD1425" s="303">
        <f t="shared" si="205"/>
        <v>0</v>
      </c>
      <c r="BE1425" s="303">
        <f t="shared" si="205"/>
        <v>0</v>
      </c>
      <c r="BF1425" s="303">
        <f t="shared" si="205"/>
        <v>0</v>
      </c>
      <c r="BG1425" s="303">
        <f t="shared" si="205"/>
        <v>0</v>
      </c>
      <c r="BH1425" s="303">
        <f t="shared" si="205"/>
        <v>0</v>
      </c>
      <c r="BI1425" s="303">
        <f t="shared" si="205"/>
        <v>0</v>
      </c>
      <c r="BJ1425" s="303">
        <f t="shared" si="205"/>
        <v>0</v>
      </c>
      <c r="BK1425" s="303">
        <f t="shared" si="205"/>
        <v>0</v>
      </c>
      <c r="BL1425" s="303">
        <f t="shared" si="205"/>
        <v>0</v>
      </c>
      <c r="BM1425" s="303">
        <f t="shared" si="205"/>
        <v>0</v>
      </c>
      <c r="BN1425" s="303">
        <f t="shared" si="205"/>
        <v>0</v>
      </c>
      <c r="BO1425" s="303">
        <f t="shared" si="205"/>
        <v>0</v>
      </c>
      <c r="BP1425" s="303">
        <f t="shared" si="205"/>
        <v>0</v>
      </c>
      <c r="BQ1425" s="303">
        <f t="shared" ref="BQ1425:CJ1428" si="206">BQ$1376*BQ1334</f>
        <v>0</v>
      </c>
      <c r="BR1425" s="303">
        <f t="shared" si="206"/>
        <v>0</v>
      </c>
      <c r="BS1425" s="303">
        <f t="shared" si="206"/>
        <v>0</v>
      </c>
      <c r="BT1425" s="303">
        <f t="shared" si="206"/>
        <v>0</v>
      </c>
      <c r="BU1425" s="303">
        <f t="shared" si="206"/>
        <v>0</v>
      </c>
      <c r="BV1425" s="303">
        <f t="shared" si="206"/>
        <v>0</v>
      </c>
      <c r="BW1425" s="303">
        <f t="shared" si="206"/>
        <v>0</v>
      </c>
      <c r="BX1425" s="303">
        <f t="shared" si="206"/>
        <v>0</v>
      </c>
      <c r="BY1425" s="303">
        <f t="shared" si="206"/>
        <v>0</v>
      </c>
      <c r="BZ1425" s="303">
        <f t="shared" si="206"/>
        <v>0</v>
      </c>
      <c r="CA1425" s="303">
        <f t="shared" si="206"/>
        <v>0</v>
      </c>
      <c r="CB1425" s="303">
        <f t="shared" si="206"/>
        <v>0</v>
      </c>
      <c r="CC1425" s="303">
        <f t="shared" si="206"/>
        <v>0</v>
      </c>
      <c r="CD1425" s="303">
        <f t="shared" si="206"/>
        <v>0</v>
      </c>
      <c r="CE1425" s="303">
        <f t="shared" si="206"/>
        <v>0</v>
      </c>
      <c r="CF1425" s="303">
        <f t="shared" si="206"/>
        <v>0</v>
      </c>
      <c r="CG1425" s="303">
        <f t="shared" si="206"/>
        <v>0</v>
      </c>
      <c r="CH1425" s="303">
        <f t="shared" si="206"/>
        <v>0</v>
      </c>
      <c r="CI1425" s="303">
        <f t="shared" si="206"/>
        <v>0</v>
      </c>
      <c r="CJ1425" s="304">
        <f t="shared" si="206"/>
        <v>0</v>
      </c>
      <c r="CK1425" s="268">
        <f t="shared" si="182"/>
        <v>0</v>
      </c>
    </row>
    <row r="1426" spans="2:89">
      <c r="B1426" s="280"/>
      <c r="C1426" s="569">
        <f t="shared" si="204"/>
        <v>5</v>
      </c>
      <c r="D1426" s="615" t="str">
        <f t="shared" si="204"/>
        <v>飲食料品</v>
      </c>
      <c r="E1426" s="302">
        <f t="shared" si="180"/>
        <v>0</v>
      </c>
      <c r="F1426" s="303">
        <f t="shared" ref="F1426:BQ1429" si="207">F$1376*F1335</f>
        <v>0</v>
      </c>
      <c r="G1426" s="303">
        <f t="shared" si="207"/>
        <v>0</v>
      </c>
      <c r="H1426" s="303">
        <f t="shared" si="207"/>
        <v>0</v>
      </c>
      <c r="I1426" s="303">
        <f t="shared" si="207"/>
        <v>0</v>
      </c>
      <c r="J1426" s="303">
        <f t="shared" si="207"/>
        <v>0</v>
      </c>
      <c r="K1426" s="303">
        <f t="shared" si="207"/>
        <v>0</v>
      </c>
      <c r="L1426" s="303">
        <f t="shared" si="207"/>
        <v>0</v>
      </c>
      <c r="M1426" s="303">
        <f t="shared" si="207"/>
        <v>0</v>
      </c>
      <c r="N1426" s="303">
        <f t="shared" si="207"/>
        <v>0</v>
      </c>
      <c r="O1426" s="303">
        <f t="shared" si="207"/>
        <v>0</v>
      </c>
      <c r="P1426" s="303">
        <f t="shared" si="207"/>
        <v>0</v>
      </c>
      <c r="Q1426" s="303">
        <f t="shared" si="207"/>
        <v>0</v>
      </c>
      <c r="R1426" s="303">
        <f t="shared" si="207"/>
        <v>0</v>
      </c>
      <c r="S1426" s="303">
        <f t="shared" si="207"/>
        <v>0</v>
      </c>
      <c r="T1426" s="303">
        <f t="shared" si="207"/>
        <v>0</v>
      </c>
      <c r="U1426" s="303">
        <f t="shared" si="207"/>
        <v>0</v>
      </c>
      <c r="V1426" s="303">
        <f t="shared" si="207"/>
        <v>0</v>
      </c>
      <c r="W1426" s="303">
        <f t="shared" si="207"/>
        <v>0</v>
      </c>
      <c r="X1426" s="303">
        <f t="shared" si="207"/>
        <v>0</v>
      </c>
      <c r="Y1426" s="303">
        <f t="shared" si="207"/>
        <v>0</v>
      </c>
      <c r="Z1426" s="303">
        <f t="shared" si="207"/>
        <v>0</v>
      </c>
      <c r="AA1426" s="303">
        <f t="shared" si="207"/>
        <v>0</v>
      </c>
      <c r="AB1426" s="303">
        <f t="shared" si="207"/>
        <v>0</v>
      </c>
      <c r="AC1426" s="303">
        <f t="shared" si="207"/>
        <v>0</v>
      </c>
      <c r="AD1426" s="303">
        <f t="shared" si="207"/>
        <v>0</v>
      </c>
      <c r="AE1426" s="303">
        <f t="shared" si="207"/>
        <v>0</v>
      </c>
      <c r="AF1426" s="303">
        <f t="shared" si="207"/>
        <v>0</v>
      </c>
      <c r="AG1426" s="303">
        <f t="shared" si="207"/>
        <v>0</v>
      </c>
      <c r="AH1426" s="303">
        <f t="shared" si="207"/>
        <v>0</v>
      </c>
      <c r="AI1426" s="303">
        <f t="shared" si="207"/>
        <v>0</v>
      </c>
      <c r="AJ1426" s="303">
        <f t="shared" si="207"/>
        <v>0</v>
      </c>
      <c r="AK1426" s="303">
        <f t="shared" si="207"/>
        <v>0</v>
      </c>
      <c r="AL1426" s="303">
        <f t="shared" si="207"/>
        <v>0</v>
      </c>
      <c r="AM1426" s="303">
        <f t="shared" si="207"/>
        <v>0</v>
      </c>
      <c r="AN1426" s="303">
        <f t="shared" si="207"/>
        <v>0</v>
      </c>
      <c r="AO1426" s="303">
        <f t="shared" si="207"/>
        <v>0</v>
      </c>
      <c r="AP1426" s="303">
        <f t="shared" si="207"/>
        <v>0</v>
      </c>
      <c r="AQ1426" s="303">
        <f t="shared" si="207"/>
        <v>0</v>
      </c>
      <c r="AR1426" s="303">
        <f t="shared" si="207"/>
        <v>0</v>
      </c>
      <c r="AS1426" s="303">
        <f t="shared" si="207"/>
        <v>0</v>
      </c>
      <c r="AT1426" s="303">
        <f t="shared" si="207"/>
        <v>0</v>
      </c>
      <c r="AU1426" s="302">
        <f t="shared" si="207"/>
        <v>0</v>
      </c>
      <c r="AV1426" s="303">
        <f t="shared" si="207"/>
        <v>0</v>
      </c>
      <c r="AW1426" s="303">
        <f t="shared" si="207"/>
        <v>0</v>
      </c>
      <c r="AX1426" s="303">
        <f t="shared" si="207"/>
        <v>0</v>
      </c>
      <c r="AY1426" s="303">
        <f t="shared" si="207"/>
        <v>0</v>
      </c>
      <c r="AZ1426" s="303">
        <f t="shared" si="207"/>
        <v>0</v>
      </c>
      <c r="BA1426" s="303">
        <f t="shared" si="207"/>
        <v>0</v>
      </c>
      <c r="BB1426" s="303">
        <f t="shared" si="207"/>
        <v>0</v>
      </c>
      <c r="BC1426" s="303">
        <f t="shared" si="207"/>
        <v>0</v>
      </c>
      <c r="BD1426" s="303">
        <f t="shared" si="207"/>
        <v>0</v>
      </c>
      <c r="BE1426" s="303">
        <f t="shared" si="207"/>
        <v>0</v>
      </c>
      <c r="BF1426" s="303">
        <f t="shared" si="207"/>
        <v>0</v>
      </c>
      <c r="BG1426" s="303">
        <f t="shared" si="207"/>
        <v>0</v>
      </c>
      <c r="BH1426" s="303">
        <f t="shared" si="207"/>
        <v>0</v>
      </c>
      <c r="BI1426" s="303">
        <f t="shared" si="207"/>
        <v>0</v>
      </c>
      <c r="BJ1426" s="303">
        <f t="shared" si="207"/>
        <v>0</v>
      </c>
      <c r="BK1426" s="303">
        <f t="shared" si="207"/>
        <v>0</v>
      </c>
      <c r="BL1426" s="303">
        <f t="shared" si="207"/>
        <v>0</v>
      </c>
      <c r="BM1426" s="303">
        <f t="shared" si="207"/>
        <v>0</v>
      </c>
      <c r="BN1426" s="303">
        <f t="shared" si="207"/>
        <v>0</v>
      </c>
      <c r="BO1426" s="303">
        <f t="shared" si="207"/>
        <v>0</v>
      </c>
      <c r="BP1426" s="303">
        <f t="shared" si="207"/>
        <v>0</v>
      </c>
      <c r="BQ1426" s="303">
        <f t="shared" si="207"/>
        <v>0</v>
      </c>
      <c r="BR1426" s="303">
        <f t="shared" si="206"/>
        <v>0</v>
      </c>
      <c r="BS1426" s="303">
        <f t="shared" si="206"/>
        <v>0</v>
      </c>
      <c r="BT1426" s="303">
        <f t="shared" si="206"/>
        <v>0</v>
      </c>
      <c r="BU1426" s="303">
        <f t="shared" si="206"/>
        <v>0</v>
      </c>
      <c r="BV1426" s="303">
        <f t="shared" si="206"/>
        <v>0</v>
      </c>
      <c r="BW1426" s="303">
        <f t="shared" si="206"/>
        <v>0</v>
      </c>
      <c r="BX1426" s="303">
        <f t="shared" si="206"/>
        <v>0</v>
      </c>
      <c r="BY1426" s="303">
        <f t="shared" si="206"/>
        <v>0</v>
      </c>
      <c r="BZ1426" s="303">
        <f t="shared" si="206"/>
        <v>0</v>
      </c>
      <c r="CA1426" s="303">
        <f t="shared" si="206"/>
        <v>0</v>
      </c>
      <c r="CB1426" s="303">
        <f t="shared" si="206"/>
        <v>0</v>
      </c>
      <c r="CC1426" s="303">
        <f t="shared" si="206"/>
        <v>0</v>
      </c>
      <c r="CD1426" s="303">
        <f t="shared" si="206"/>
        <v>0</v>
      </c>
      <c r="CE1426" s="303">
        <f t="shared" si="206"/>
        <v>0</v>
      </c>
      <c r="CF1426" s="303">
        <f t="shared" si="206"/>
        <v>0</v>
      </c>
      <c r="CG1426" s="303">
        <f t="shared" si="206"/>
        <v>0</v>
      </c>
      <c r="CH1426" s="303">
        <f t="shared" si="206"/>
        <v>0</v>
      </c>
      <c r="CI1426" s="303">
        <f t="shared" si="206"/>
        <v>0</v>
      </c>
      <c r="CJ1426" s="304">
        <f t="shared" si="206"/>
        <v>0</v>
      </c>
      <c r="CK1426" s="268">
        <f t="shared" si="182"/>
        <v>0</v>
      </c>
    </row>
    <row r="1427" spans="2:89">
      <c r="B1427" s="280"/>
      <c r="C1427" s="569">
        <f t="shared" si="204"/>
        <v>6</v>
      </c>
      <c r="D1427" s="615" t="str">
        <f t="shared" si="204"/>
        <v>繊維製品</v>
      </c>
      <c r="E1427" s="302">
        <f t="shared" si="180"/>
        <v>0</v>
      </c>
      <c r="F1427" s="303">
        <f t="shared" si="207"/>
        <v>0</v>
      </c>
      <c r="G1427" s="303">
        <f t="shared" si="207"/>
        <v>0</v>
      </c>
      <c r="H1427" s="303">
        <f t="shared" si="207"/>
        <v>0</v>
      </c>
      <c r="I1427" s="303">
        <f t="shared" si="207"/>
        <v>0</v>
      </c>
      <c r="J1427" s="303">
        <f t="shared" si="207"/>
        <v>0</v>
      </c>
      <c r="K1427" s="303">
        <f t="shared" si="207"/>
        <v>0</v>
      </c>
      <c r="L1427" s="303">
        <f t="shared" si="207"/>
        <v>0</v>
      </c>
      <c r="M1427" s="303">
        <f t="shared" si="207"/>
        <v>0</v>
      </c>
      <c r="N1427" s="303">
        <f t="shared" si="207"/>
        <v>0</v>
      </c>
      <c r="O1427" s="303">
        <f t="shared" si="207"/>
        <v>0</v>
      </c>
      <c r="P1427" s="303">
        <f t="shared" si="207"/>
        <v>0</v>
      </c>
      <c r="Q1427" s="303">
        <f t="shared" si="207"/>
        <v>0</v>
      </c>
      <c r="R1427" s="303">
        <f t="shared" si="207"/>
        <v>0</v>
      </c>
      <c r="S1427" s="303">
        <f t="shared" si="207"/>
        <v>0</v>
      </c>
      <c r="T1427" s="303">
        <f t="shared" si="207"/>
        <v>0</v>
      </c>
      <c r="U1427" s="303">
        <f t="shared" si="207"/>
        <v>0</v>
      </c>
      <c r="V1427" s="303">
        <f t="shared" si="207"/>
        <v>0</v>
      </c>
      <c r="W1427" s="303">
        <f t="shared" si="207"/>
        <v>0</v>
      </c>
      <c r="X1427" s="303">
        <f t="shared" si="207"/>
        <v>0</v>
      </c>
      <c r="Y1427" s="303">
        <f t="shared" si="207"/>
        <v>0</v>
      </c>
      <c r="Z1427" s="303">
        <f t="shared" si="207"/>
        <v>0</v>
      </c>
      <c r="AA1427" s="303">
        <f t="shared" si="207"/>
        <v>0</v>
      </c>
      <c r="AB1427" s="303">
        <f t="shared" si="207"/>
        <v>0</v>
      </c>
      <c r="AC1427" s="303">
        <f t="shared" si="207"/>
        <v>0</v>
      </c>
      <c r="AD1427" s="303">
        <f t="shared" si="207"/>
        <v>0</v>
      </c>
      <c r="AE1427" s="303">
        <f t="shared" si="207"/>
        <v>0</v>
      </c>
      <c r="AF1427" s="303">
        <f t="shared" si="207"/>
        <v>0</v>
      </c>
      <c r="AG1427" s="303">
        <f t="shared" si="207"/>
        <v>0</v>
      </c>
      <c r="AH1427" s="303">
        <f t="shared" si="207"/>
        <v>0</v>
      </c>
      <c r="AI1427" s="303">
        <f t="shared" si="207"/>
        <v>0</v>
      </c>
      <c r="AJ1427" s="303">
        <f t="shared" si="207"/>
        <v>0</v>
      </c>
      <c r="AK1427" s="303">
        <f t="shared" si="207"/>
        <v>0</v>
      </c>
      <c r="AL1427" s="303">
        <f t="shared" si="207"/>
        <v>0</v>
      </c>
      <c r="AM1427" s="303">
        <f t="shared" si="207"/>
        <v>0</v>
      </c>
      <c r="AN1427" s="303">
        <f t="shared" si="207"/>
        <v>0</v>
      </c>
      <c r="AO1427" s="303">
        <f t="shared" si="207"/>
        <v>0</v>
      </c>
      <c r="AP1427" s="303">
        <f t="shared" si="207"/>
        <v>0</v>
      </c>
      <c r="AQ1427" s="303">
        <f t="shared" si="207"/>
        <v>0</v>
      </c>
      <c r="AR1427" s="303">
        <f t="shared" si="207"/>
        <v>0</v>
      </c>
      <c r="AS1427" s="303">
        <f t="shared" si="207"/>
        <v>0</v>
      </c>
      <c r="AT1427" s="303">
        <f t="shared" si="207"/>
        <v>0</v>
      </c>
      <c r="AU1427" s="302">
        <f t="shared" si="207"/>
        <v>0</v>
      </c>
      <c r="AV1427" s="303">
        <f t="shared" si="207"/>
        <v>0</v>
      </c>
      <c r="AW1427" s="303">
        <f t="shared" si="207"/>
        <v>0</v>
      </c>
      <c r="AX1427" s="303">
        <f t="shared" si="207"/>
        <v>0</v>
      </c>
      <c r="AY1427" s="303">
        <f t="shared" si="207"/>
        <v>0</v>
      </c>
      <c r="AZ1427" s="303">
        <f t="shared" si="207"/>
        <v>0</v>
      </c>
      <c r="BA1427" s="303">
        <f t="shared" si="207"/>
        <v>0</v>
      </c>
      <c r="BB1427" s="303">
        <f t="shared" si="207"/>
        <v>0</v>
      </c>
      <c r="BC1427" s="303">
        <f t="shared" si="207"/>
        <v>0</v>
      </c>
      <c r="BD1427" s="303">
        <f t="shared" si="207"/>
        <v>0</v>
      </c>
      <c r="BE1427" s="303">
        <f t="shared" si="207"/>
        <v>0</v>
      </c>
      <c r="BF1427" s="303">
        <f t="shared" si="207"/>
        <v>0</v>
      </c>
      <c r="BG1427" s="303">
        <f t="shared" si="207"/>
        <v>0</v>
      </c>
      <c r="BH1427" s="303">
        <f t="shared" si="207"/>
        <v>0</v>
      </c>
      <c r="BI1427" s="303">
        <f t="shared" si="207"/>
        <v>0</v>
      </c>
      <c r="BJ1427" s="303">
        <f t="shared" si="207"/>
        <v>0</v>
      </c>
      <c r="BK1427" s="303">
        <f t="shared" si="207"/>
        <v>0</v>
      </c>
      <c r="BL1427" s="303">
        <f t="shared" si="207"/>
        <v>0</v>
      </c>
      <c r="BM1427" s="303">
        <f t="shared" si="207"/>
        <v>0</v>
      </c>
      <c r="BN1427" s="303">
        <f t="shared" si="207"/>
        <v>0</v>
      </c>
      <c r="BO1427" s="303">
        <f t="shared" si="207"/>
        <v>0</v>
      </c>
      <c r="BP1427" s="303">
        <f t="shared" si="207"/>
        <v>0</v>
      </c>
      <c r="BQ1427" s="303">
        <f t="shared" si="207"/>
        <v>0</v>
      </c>
      <c r="BR1427" s="303">
        <f t="shared" si="206"/>
        <v>0</v>
      </c>
      <c r="BS1427" s="303">
        <f t="shared" si="206"/>
        <v>0</v>
      </c>
      <c r="BT1427" s="303">
        <f t="shared" si="206"/>
        <v>0</v>
      </c>
      <c r="BU1427" s="303">
        <f t="shared" si="206"/>
        <v>0</v>
      </c>
      <c r="BV1427" s="303">
        <f t="shared" si="206"/>
        <v>0</v>
      </c>
      <c r="BW1427" s="303">
        <f t="shared" si="206"/>
        <v>0</v>
      </c>
      <c r="BX1427" s="303">
        <f t="shared" si="206"/>
        <v>0</v>
      </c>
      <c r="BY1427" s="303">
        <f t="shared" si="206"/>
        <v>0</v>
      </c>
      <c r="BZ1427" s="303">
        <f t="shared" si="206"/>
        <v>0</v>
      </c>
      <c r="CA1427" s="303">
        <f t="shared" si="206"/>
        <v>0</v>
      </c>
      <c r="CB1427" s="303">
        <f t="shared" si="206"/>
        <v>0</v>
      </c>
      <c r="CC1427" s="303">
        <f t="shared" si="206"/>
        <v>0</v>
      </c>
      <c r="CD1427" s="303">
        <f t="shared" si="206"/>
        <v>0</v>
      </c>
      <c r="CE1427" s="303">
        <f t="shared" si="206"/>
        <v>0</v>
      </c>
      <c r="CF1427" s="303">
        <f t="shared" si="206"/>
        <v>0</v>
      </c>
      <c r="CG1427" s="303">
        <f t="shared" si="206"/>
        <v>0</v>
      </c>
      <c r="CH1427" s="303">
        <f t="shared" si="206"/>
        <v>0</v>
      </c>
      <c r="CI1427" s="303">
        <f t="shared" si="206"/>
        <v>0</v>
      </c>
      <c r="CJ1427" s="304">
        <f t="shared" si="206"/>
        <v>0</v>
      </c>
      <c r="CK1427" s="268">
        <f t="shared" si="182"/>
        <v>0</v>
      </c>
    </row>
    <row r="1428" spans="2:89">
      <c r="B1428" s="280"/>
      <c r="C1428" s="569">
        <f t="shared" si="204"/>
        <v>7</v>
      </c>
      <c r="D1428" s="615" t="str">
        <f t="shared" si="204"/>
        <v>パルプ・紙・木製品</v>
      </c>
      <c r="E1428" s="302">
        <f t="shared" si="180"/>
        <v>0</v>
      </c>
      <c r="F1428" s="303">
        <f t="shared" si="207"/>
        <v>0</v>
      </c>
      <c r="G1428" s="303">
        <f t="shared" si="207"/>
        <v>0</v>
      </c>
      <c r="H1428" s="303">
        <f t="shared" si="207"/>
        <v>0</v>
      </c>
      <c r="I1428" s="303">
        <f t="shared" si="207"/>
        <v>0</v>
      </c>
      <c r="J1428" s="303">
        <f t="shared" si="207"/>
        <v>0</v>
      </c>
      <c r="K1428" s="303">
        <f t="shared" si="207"/>
        <v>0</v>
      </c>
      <c r="L1428" s="303">
        <f t="shared" si="207"/>
        <v>0</v>
      </c>
      <c r="M1428" s="303">
        <f t="shared" si="207"/>
        <v>0</v>
      </c>
      <c r="N1428" s="303">
        <f t="shared" si="207"/>
        <v>0</v>
      </c>
      <c r="O1428" s="303">
        <f t="shared" si="207"/>
        <v>0</v>
      </c>
      <c r="P1428" s="303">
        <f t="shared" si="207"/>
        <v>0</v>
      </c>
      <c r="Q1428" s="303">
        <f t="shared" si="207"/>
        <v>0</v>
      </c>
      <c r="R1428" s="303">
        <f t="shared" si="207"/>
        <v>0</v>
      </c>
      <c r="S1428" s="303">
        <f t="shared" si="207"/>
        <v>0</v>
      </c>
      <c r="T1428" s="303">
        <f t="shared" si="207"/>
        <v>0</v>
      </c>
      <c r="U1428" s="303">
        <f t="shared" si="207"/>
        <v>0</v>
      </c>
      <c r="V1428" s="303">
        <f t="shared" si="207"/>
        <v>0</v>
      </c>
      <c r="W1428" s="303">
        <f t="shared" si="207"/>
        <v>0</v>
      </c>
      <c r="X1428" s="303">
        <f t="shared" si="207"/>
        <v>0</v>
      </c>
      <c r="Y1428" s="303">
        <f t="shared" si="207"/>
        <v>0</v>
      </c>
      <c r="Z1428" s="303">
        <f t="shared" si="207"/>
        <v>0</v>
      </c>
      <c r="AA1428" s="303">
        <f t="shared" si="207"/>
        <v>0</v>
      </c>
      <c r="AB1428" s="303">
        <f t="shared" si="207"/>
        <v>0</v>
      </c>
      <c r="AC1428" s="303">
        <f t="shared" si="207"/>
        <v>0</v>
      </c>
      <c r="AD1428" s="303">
        <f t="shared" si="207"/>
        <v>0</v>
      </c>
      <c r="AE1428" s="303">
        <f t="shared" si="207"/>
        <v>0</v>
      </c>
      <c r="AF1428" s="303">
        <f t="shared" si="207"/>
        <v>0</v>
      </c>
      <c r="AG1428" s="303">
        <f t="shared" si="207"/>
        <v>0</v>
      </c>
      <c r="AH1428" s="303">
        <f t="shared" si="207"/>
        <v>0</v>
      </c>
      <c r="AI1428" s="303">
        <f t="shared" si="207"/>
        <v>0</v>
      </c>
      <c r="AJ1428" s="303">
        <f t="shared" si="207"/>
        <v>0</v>
      </c>
      <c r="AK1428" s="303">
        <f t="shared" si="207"/>
        <v>0</v>
      </c>
      <c r="AL1428" s="303">
        <f t="shared" si="207"/>
        <v>0</v>
      </c>
      <c r="AM1428" s="303">
        <f t="shared" si="207"/>
        <v>0</v>
      </c>
      <c r="AN1428" s="303">
        <f t="shared" si="207"/>
        <v>0</v>
      </c>
      <c r="AO1428" s="303">
        <f t="shared" si="207"/>
        <v>0</v>
      </c>
      <c r="AP1428" s="303">
        <f t="shared" si="207"/>
        <v>0</v>
      </c>
      <c r="AQ1428" s="303">
        <f t="shared" si="207"/>
        <v>0</v>
      </c>
      <c r="AR1428" s="303">
        <f t="shared" si="207"/>
        <v>0</v>
      </c>
      <c r="AS1428" s="303">
        <f t="shared" si="207"/>
        <v>0</v>
      </c>
      <c r="AT1428" s="303">
        <f t="shared" si="207"/>
        <v>0</v>
      </c>
      <c r="AU1428" s="302">
        <f t="shared" si="207"/>
        <v>0</v>
      </c>
      <c r="AV1428" s="303">
        <f t="shared" si="207"/>
        <v>0</v>
      </c>
      <c r="AW1428" s="303">
        <f t="shared" si="207"/>
        <v>0</v>
      </c>
      <c r="AX1428" s="303">
        <f t="shared" si="207"/>
        <v>0</v>
      </c>
      <c r="AY1428" s="303">
        <f t="shared" si="207"/>
        <v>0</v>
      </c>
      <c r="AZ1428" s="303">
        <f t="shared" si="207"/>
        <v>0</v>
      </c>
      <c r="BA1428" s="303">
        <f t="shared" si="207"/>
        <v>0</v>
      </c>
      <c r="BB1428" s="303">
        <f t="shared" si="207"/>
        <v>0</v>
      </c>
      <c r="BC1428" s="303">
        <f t="shared" si="207"/>
        <v>0</v>
      </c>
      <c r="BD1428" s="303">
        <f t="shared" si="207"/>
        <v>0</v>
      </c>
      <c r="BE1428" s="303">
        <f t="shared" si="207"/>
        <v>0</v>
      </c>
      <c r="BF1428" s="303">
        <f t="shared" si="207"/>
        <v>0</v>
      </c>
      <c r="BG1428" s="303">
        <f t="shared" si="207"/>
        <v>0</v>
      </c>
      <c r="BH1428" s="303">
        <f t="shared" si="207"/>
        <v>0</v>
      </c>
      <c r="BI1428" s="303">
        <f t="shared" si="207"/>
        <v>0</v>
      </c>
      <c r="BJ1428" s="303">
        <f t="shared" si="207"/>
        <v>0</v>
      </c>
      <c r="BK1428" s="303">
        <f t="shared" si="207"/>
        <v>0</v>
      </c>
      <c r="BL1428" s="303">
        <f t="shared" si="207"/>
        <v>0</v>
      </c>
      <c r="BM1428" s="303">
        <f t="shared" si="207"/>
        <v>0</v>
      </c>
      <c r="BN1428" s="303">
        <f t="shared" si="207"/>
        <v>0</v>
      </c>
      <c r="BO1428" s="303">
        <f t="shared" si="207"/>
        <v>0</v>
      </c>
      <c r="BP1428" s="303">
        <f t="shared" si="207"/>
        <v>0</v>
      </c>
      <c r="BQ1428" s="303">
        <f t="shared" si="207"/>
        <v>0</v>
      </c>
      <c r="BR1428" s="303">
        <f t="shared" si="206"/>
        <v>0</v>
      </c>
      <c r="BS1428" s="303">
        <f t="shared" si="206"/>
        <v>0</v>
      </c>
      <c r="BT1428" s="303">
        <f t="shared" si="206"/>
        <v>0</v>
      </c>
      <c r="BU1428" s="303">
        <f t="shared" si="206"/>
        <v>0</v>
      </c>
      <c r="BV1428" s="303">
        <f t="shared" si="206"/>
        <v>0</v>
      </c>
      <c r="BW1428" s="303">
        <f t="shared" si="206"/>
        <v>0</v>
      </c>
      <c r="BX1428" s="303">
        <f t="shared" si="206"/>
        <v>0</v>
      </c>
      <c r="BY1428" s="303">
        <f t="shared" si="206"/>
        <v>0</v>
      </c>
      <c r="BZ1428" s="303">
        <f t="shared" si="206"/>
        <v>0</v>
      </c>
      <c r="CA1428" s="303">
        <f t="shared" si="206"/>
        <v>0</v>
      </c>
      <c r="CB1428" s="303">
        <f t="shared" si="206"/>
        <v>0</v>
      </c>
      <c r="CC1428" s="303">
        <f t="shared" si="206"/>
        <v>0</v>
      </c>
      <c r="CD1428" s="303">
        <f t="shared" si="206"/>
        <v>0</v>
      </c>
      <c r="CE1428" s="303">
        <f t="shared" si="206"/>
        <v>0</v>
      </c>
      <c r="CF1428" s="303">
        <f t="shared" si="206"/>
        <v>0</v>
      </c>
      <c r="CG1428" s="303">
        <f t="shared" si="206"/>
        <v>0</v>
      </c>
      <c r="CH1428" s="303">
        <f t="shared" si="206"/>
        <v>0</v>
      </c>
      <c r="CI1428" s="303">
        <f t="shared" si="206"/>
        <v>0</v>
      </c>
      <c r="CJ1428" s="304">
        <f t="shared" si="206"/>
        <v>0</v>
      </c>
      <c r="CK1428" s="268">
        <f t="shared" si="182"/>
        <v>0</v>
      </c>
    </row>
    <row r="1429" spans="2:89">
      <c r="B1429" s="280"/>
      <c r="C1429" s="569">
        <f t="shared" si="204"/>
        <v>8</v>
      </c>
      <c r="D1429" s="615" t="str">
        <f t="shared" si="204"/>
        <v>化学製品</v>
      </c>
      <c r="E1429" s="302">
        <f t="shared" si="180"/>
        <v>0</v>
      </c>
      <c r="F1429" s="303">
        <f t="shared" si="207"/>
        <v>0</v>
      </c>
      <c r="G1429" s="303">
        <f t="shared" si="207"/>
        <v>0</v>
      </c>
      <c r="H1429" s="303">
        <f t="shared" si="207"/>
        <v>0</v>
      </c>
      <c r="I1429" s="303">
        <f t="shared" si="207"/>
        <v>0</v>
      </c>
      <c r="J1429" s="303">
        <f t="shared" si="207"/>
        <v>0</v>
      </c>
      <c r="K1429" s="303">
        <f t="shared" si="207"/>
        <v>0</v>
      </c>
      <c r="L1429" s="303">
        <f t="shared" si="207"/>
        <v>0</v>
      </c>
      <c r="M1429" s="303">
        <f t="shared" si="207"/>
        <v>0</v>
      </c>
      <c r="N1429" s="303">
        <f t="shared" si="207"/>
        <v>0</v>
      </c>
      <c r="O1429" s="303">
        <f t="shared" si="207"/>
        <v>0</v>
      </c>
      <c r="P1429" s="303">
        <f t="shared" si="207"/>
        <v>0</v>
      </c>
      <c r="Q1429" s="303">
        <f t="shared" si="207"/>
        <v>0</v>
      </c>
      <c r="R1429" s="303">
        <f t="shared" si="207"/>
        <v>0</v>
      </c>
      <c r="S1429" s="303">
        <f t="shared" si="207"/>
        <v>0</v>
      </c>
      <c r="T1429" s="303">
        <f t="shared" si="207"/>
        <v>0</v>
      </c>
      <c r="U1429" s="303">
        <f t="shared" si="207"/>
        <v>0</v>
      </c>
      <c r="V1429" s="303">
        <f t="shared" si="207"/>
        <v>0</v>
      </c>
      <c r="W1429" s="303">
        <f t="shared" si="207"/>
        <v>0</v>
      </c>
      <c r="X1429" s="303">
        <f t="shared" si="207"/>
        <v>0</v>
      </c>
      <c r="Y1429" s="303">
        <f t="shared" si="207"/>
        <v>0</v>
      </c>
      <c r="Z1429" s="303">
        <f t="shared" si="207"/>
        <v>0</v>
      </c>
      <c r="AA1429" s="303">
        <f t="shared" si="207"/>
        <v>0</v>
      </c>
      <c r="AB1429" s="303">
        <f t="shared" si="207"/>
        <v>0</v>
      </c>
      <c r="AC1429" s="303">
        <f t="shared" si="207"/>
        <v>0</v>
      </c>
      <c r="AD1429" s="303">
        <f t="shared" si="207"/>
        <v>0</v>
      </c>
      <c r="AE1429" s="303">
        <f t="shared" si="207"/>
        <v>0</v>
      </c>
      <c r="AF1429" s="303">
        <f t="shared" si="207"/>
        <v>0</v>
      </c>
      <c r="AG1429" s="303">
        <f t="shared" si="207"/>
        <v>0</v>
      </c>
      <c r="AH1429" s="303">
        <f t="shared" si="207"/>
        <v>0</v>
      </c>
      <c r="AI1429" s="303">
        <f t="shared" si="207"/>
        <v>0</v>
      </c>
      <c r="AJ1429" s="303">
        <f t="shared" si="207"/>
        <v>0</v>
      </c>
      <c r="AK1429" s="303">
        <f t="shared" si="207"/>
        <v>0</v>
      </c>
      <c r="AL1429" s="303">
        <f t="shared" si="207"/>
        <v>0</v>
      </c>
      <c r="AM1429" s="303">
        <f t="shared" si="207"/>
        <v>0</v>
      </c>
      <c r="AN1429" s="303">
        <f t="shared" si="207"/>
        <v>0</v>
      </c>
      <c r="AO1429" s="303">
        <f t="shared" si="207"/>
        <v>0</v>
      </c>
      <c r="AP1429" s="303">
        <f t="shared" si="207"/>
        <v>0</v>
      </c>
      <c r="AQ1429" s="303">
        <f t="shared" si="207"/>
        <v>0</v>
      </c>
      <c r="AR1429" s="303">
        <f t="shared" si="207"/>
        <v>0</v>
      </c>
      <c r="AS1429" s="303">
        <f t="shared" si="207"/>
        <v>0</v>
      </c>
      <c r="AT1429" s="303">
        <f t="shared" si="207"/>
        <v>0</v>
      </c>
      <c r="AU1429" s="302">
        <f t="shared" si="207"/>
        <v>0</v>
      </c>
      <c r="AV1429" s="303">
        <f t="shared" si="207"/>
        <v>0</v>
      </c>
      <c r="AW1429" s="303">
        <f t="shared" si="207"/>
        <v>0</v>
      </c>
      <c r="AX1429" s="303">
        <f t="shared" si="207"/>
        <v>0</v>
      </c>
      <c r="AY1429" s="303">
        <f t="shared" si="207"/>
        <v>0</v>
      </c>
      <c r="AZ1429" s="303">
        <f t="shared" si="207"/>
        <v>0</v>
      </c>
      <c r="BA1429" s="303">
        <f t="shared" si="207"/>
        <v>0</v>
      </c>
      <c r="BB1429" s="303">
        <f t="shared" si="207"/>
        <v>0</v>
      </c>
      <c r="BC1429" s="303">
        <f t="shared" si="207"/>
        <v>0</v>
      </c>
      <c r="BD1429" s="303">
        <f t="shared" si="207"/>
        <v>0</v>
      </c>
      <c r="BE1429" s="303">
        <f t="shared" si="207"/>
        <v>0</v>
      </c>
      <c r="BF1429" s="303">
        <f t="shared" si="207"/>
        <v>0</v>
      </c>
      <c r="BG1429" s="303">
        <f t="shared" si="207"/>
        <v>0</v>
      </c>
      <c r="BH1429" s="303">
        <f t="shared" si="207"/>
        <v>0</v>
      </c>
      <c r="BI1429" s="303">
        <f t="shared" si="207"/>
        <v>0</v>
      </c>
      <c r="BJ1429" s="303">
        <f t="shared" si="207"/>
        <v>0</v>
      </c>
      <c r="BK1429" s="303">
        <f t="shared" si="207"/>
        <v>0</v>
      </c>
      <c r="BL1429" s="303">
        <f t="shared" si="207"/>
        <v>0</v>
      </c>
      <c r="BM1429" s="303">
        <f t="shared" si="207"/>
        <v>0</v>
      </c>
      <c r="BN1429" s="303">
        <f t="shared" si="207"/>
        <v>0</v>
      </c>
      <c r="BO1429" s="303">
        <f t="shared" si="207"/>
        <v>0</v>
      </c>
      <c r="BP1429" s="303">
        <f t="shared" si="207"/>
        <v>0</v>
      </c>
      <c r="BQ1429" s="303">
        <f t="shared" ref="BQ1429:CJ1432" si="208">BQ$1376*BQ1338</f>
        <v>0</v>
      </c>
      <c r="BR1429" s="303">
        <f t="shared" si="208"/>
        <v>0</v>
      </c>
      <c r="BS1429" s="303">
        <f t="shared" si="208"/>
        <v>0</v>
      </c>
      <c r="BT1429" s="303">
        <f t="shared" si="208"/>
        <v>0</v>
      </c>
      <c r="BU1429" s="303">
        <f t="shared" si="208"/>
        <v>0</v>
      </c>
      <c r="BV1429" s="303">
        <f t="shared" si="208"/>
        <v>0</v>
      </c>
      <c r="BW1429" s="303">
        <f t="shared" si="208"/>
        <v>0</v>
      </c>
      <c r="BX1429" s="303">
        <f t="shared" si="208"/>
        <v>0</v>
      </c>
      <c r="BY1429" s="303">
        <f t="shared" si="208"/>
        <v>0</v>
      </c>
      <c r="BZ1429" s="303">
        <f t="shared" si="208"/>
        <v>0</v>
      </c>
      <c r="CA1429" s="303">
        <f t="shared" si="208"/>
        <v>0</v>
      </c>
      <c r="CB1429" s="303">
        <f t="shared" si="208"/>
        <v>0</v>
      </c>
      <c r="CC1429" s="303">
        <f t="shared" si="208"/>
        <v>0</v>
      </c>
      <c r="CD1429" s="303">
        <f t="shared" si="208"/>
        <v>0</v>
      </c>
      <c r="CE1429" s="303">
        <f t="shared" si="208"/>
        <v>0</v>
      </c>
      <c r="CF1429" s="303">
        <f t="shared" si="208"/>
        <v>0</v>
      </c>
      <c r="CG1429" s="303">
        <f t="shared" si="208"/>
        <v>0</v>
      </c>
      <c r="CH1429" s="303">
        <f t="shared" si="208"/>
        <v>0</v>
      </c>
      <c r="CI1429" s="303">
        <f t="shared" si="208"/>
        <v>0</v>
      </c>
      <c r="CJ1429" s="304">
        <f t="shared" si="208"/>
        <v>0</v>
      </c>
      <c r="CK1429" s="268">
        <f t="shared" si="182"/>
        <v>0</v>
      </c>
    </row>
    <row r="1430" spans="2:89">
      <c r="B1430" s="280"/>
      <c r="C1430" s="569">
        <f t="shared" si="204"/>
        <v>9</v>
      </c>
      <c r="D1430" s="615" t="str">
        <f t="shared" si="204"/>
        <v>石油・石炭製品</v>
      </c>
      <c r="E1430" s="302">
        <f t="shared" si="180"/>
        <v>0</v>
      </c>
      <c r="F1430" s="303">
        <f t="shared" ref="F1430:BQ1433" si="209">F$1376*F1339</f>
        <v>0</v>
      </c>
      <c r="G1430" s="303">
        <f t="shared" si="209"/>
        <v>0</v>
      </c>
      <c r="H1430" s="303">
        <f t="shared" si="209"/>
        <v>0</v>
      </c>
      <c r="I1430" s="303">
        <f t="shared" si="209"/>
        <v>0</v>
      </c>
      <c r="J1430" s="303">
        <f t="shared" si="209"/>
        <v>0</v>
      </c>
      <c r="K1430" s="303">
        <f t="shared" si="209"/>
        <v>0</v>
      </c>
      <c r="L1430" s="303">
        <f t="shared" si="209"/>
        <v>0</v>
      </c>
      <c r="M1430" s="303">
        <f t="shared" si="209"/>
        <v>0</v>
      </c>
      <c r="N1430" s="303">
        <f t="shared" si="209"/>
        <v>0</v>
      </c>
      <c r="O1430" s="303">
        <f t="shared" si="209"/>
        <v>0</v>
      </c>
      <c r="P1430" s="303">
        <f t="shared" si="209"/>
        <v>0</v>
      </c>
      <c r="Q1430" s="303">
        <f t="shared" si="209"/>
        <v>0</v>
      </c>
      <c r="R1430" s="303">
        <f t="shared" si="209"/>
        <v>0</v>
      </c>
      <c r="S1430" s="303">
        <f t="shared" si="209"/>
        <v>0</v>
      </c>
      <c r="T1430" s="303">
        <f t="shared" si="209"/>
        <v>0</v>
      </c>
      <c r="U1430" s="303">
        <f t="shared" si="209"/>
        <v>0</v>
      </c>
      <c r="V1430" s="303">
        <f t="shared" si="209"/>
        <v>0</v>
      </c>
      <c r="W1430" s="303">
        <f t="shared" si="209"/>
        <v>0</v>
      </c>
      <c r="X1430" s="303">
        <f t="shared" si="209"/>
        <v>0</v>
      </c>
      <c r="Y1430" s="303">
        <f t="shared" si="209"/>
        <v>0</v>
      </c>
      <c r="Z1430" s="303">
        <f t="shared" si="209"/>
        <v>0</v>
      </c>
      <c r="AA1430" s="303">
        <f t="shared" si="209"/>
        <v>0</v>
      </c>
      <c r="AB1430" s="303">
        <f t="shared" si="209"/>
        <v>0</v>
      </c>
      <c r="AC1430" s="303">
        <f t="shared" si="209"/>
        <v>0</v>
      </c>
      <c r="AD1430" s="303">
        <f t="shared" si="209"/>
        <v>0</v>
      </c>
      <c r="AE1430" s="303">
        <f t="shared" si="209"/>
        <v>0</v>
      </c>
      <c r="AF1430" s="303">
        <f t="shared" si="209"/>
        <v>0</v>
      </c>
      <c r="AG1430" s="303">
        <f t="shared" si="209"/>
        <v>0</v>
      </c>
      <c r="AH1430" s="303">
        <f t="shared" si="209"/>
        <v>0</v>
      </c>
      <c r="AI1430" s="303">
        <f t="shared" si="209"/>
        <v>0</v>
      </c>
      <c r="AJ1430" s="303">
        <f t="shared" si="209"/>
        <v>0</v>
      </c>
      <c r="AK1430" s="303">
        <f t="shared" si="209"/>
        <v>0</v>
      </c>
      <c r="AL1430" s="303">
        <f t="shared" si="209"/>
        <v>0</v>
      </c>
      <c r="AM1430" s="303">
        <f t="shared" si="209"/>
        <v>0</v>
      </c>
      <c r="AN1430" s="303">
        <f t="shared" si="209"/>
        <v>0</v>
      </c>
      <c r="AO1430" s="303">
        <f t="shared" si="209"/>
        <v>0</v>
      </c>
      <c r="AP1430" s="303">
        <f t="shared" si="209"/>
        <v>0</v>
      </c>
      <c r="AQ1430" s="303">
        <f t="shared" si="209"/>
        <v>0</v>
      </c>
      <c r="AR1430" s="303">
        <f t="shared" si="209"/>
        <v>0</v>
      </c>
      <c r="AS1430" s="303">
        <f t="shared" si="209"/>
        <v>0</v>
      </c>
      <c r="AT1430" s="303">
        <f t="shared" si="209"/>
        <v>0</v>
      </c>
      <c r="AU1430" s="302">
        <f t="shared" si="209"/>
        <v>0</v>
      </c>
      <c r="AV1430" s="303">
        <f t="shared" si="209"/>
        <v>0</v>
      </c>
      <c r="AW1430" s="303">
        <f t="shared" si="209"/>
        <v>0</v>
      </c>
      <c r="AX1430" s="303">
        <f t="shared" si="209"/>
        <v>0</v>
      </c>
      <c r="AY1430" s="303">
        <f t="shared" si="209"/>
        <v>0</v>
      </c>
      <c r="AZ1430" s="303">
        <f t="shared" si="209"/>
        <v>0</v>
      </c>
      <c r="BA1430" s="303">
        <f t="shared" si="209"/>
        <v>0</v>
      </c>
      <c r="BB1430" s="303">
        <f t="shared" si="209"/>
        <v>0</v>
      </c>
      <c r="BC1430" s="303">
        <f t="shared" si="209"/>
        <v>0</v>
      </c>
      <c r="BD1430" s="303">
        <f t="shared" si="209"/>
        <v>0</v>
      </c>
      <c r="BE1430" s="303">
        <f t="shared" si="209"/>
        <v>0</v>
      </c>
      <c r="BF1430" s="303">
        <f t="shared" si="209"/>
        <v>0</v>
      </c>
      <c r="BG1430" s="303">
        <f t="shared" si="209"/>
        <v>0</v>
      </c>
      <c r="BH1430" s="303">
        <f t="shared" si="209"/>
        <v>0</v>
      </c>
      <c r="BI1430" s="303">
        <f t="shared" si="209"/>
        <v>0</v>
      </c>
      <c r="BJ1430" s="303">
        <f t="shared" si="209"/>
        <v>0</v>
      </c>
      <c r="BK1430" s="303">
        <f t="shared" si="209"/>
        <v>0</v>
      </c>
      <c r="BL1430" s="303">
        <f t="shared" si="209"/>
        <v>0</v>
      </c>
      <c r="BM1430" s="303">
        <f t="shared" si="209"/>
        <v>0</v>
      </c>
      <c r="BN1430" s="303">
        <f t="shared" si="209"/>
        <v>0</v>
      </c>
      <c r="BO1430" s="303">
        <f t="shared" si="209"/>
        <v>0</v>
      </c>
      <c r="BP1430" s="303">
        <f t="shared" si="209"/>
        <v>0</v>
      </c>
      <c r="BQ1430" s="303">
        <f t="shared" si="209"/>
        <v>0</v>
      </c>
      <c r="BR1430" s="303">
        <f t="shared" si="208"/>
        <v>0</v>
      </c>
      <c r="BS1430" s="303">
        <f t="shared" si="208"/>
        <v>0</v>
      </c>
      <c r="BT1430" s="303">
        <f t="shared" si="208"/>
        <v>0</v>
      </c>
      <c r="BU1430" s="303">
        <f t="shared" si="208"/>
        <v>0</v>
      </c>
      <c r="BV1430" s="303">
        <f t="shared" si="208"/>
        <v>0</v>
      </c>
      <c r="BW1430" s="303">
        <f t="shared" si="208"/>
        <v>0</v>
      </c>
      <c r="BX1430" s="303">
        <f t="shared" si="208"/>
        <v>0</v>
      </c>
      <c r="BY1430" s="303">
        <f t="shared" si="208"/>
        <v>0</v>
      </c>
      <c r="BZ1430" s="303">
        <f t="shared" si="208"/>
        <v>0</v>
      </c>
      <c r="CA1430" s="303">
        <f t="shared" si="208"/>
        <v>0</v>
      </c>
      <c r="CB1430" s="303">
        <f t="shared" si="208"/>
        <v>0</v>
      </c>
      <c r="CC1430" s="303">
        <f t="shared" si="208"/>
        <v>0</v>
      </c>
      <c r="CD1430" s="303">
        <f t="shared" si="208"/>
        <v>0</v>
      </c>
      <c r="CE1430" s="303">
        <f t="shared" si="208"/>
        <v>0</v>
      </c>
      <c r="CF1430" s="303">
        <f t="shared" si="208"/>
        <v>0</v>
      </c>
      <c r="CG1430" s="303">
        <f t="shared" si="208"/>
        <v>0</v>
      </c>
      <c r="CH1430" s="303">
        <f t="shared" si="208"/>
        <v>0</v>
      </c>
      <c r="CI1430" s="303">
        <f t="shared" si="208"/>
        <v>0</v>
      </c>
      <c r="CJ1430" s="304">
        <f t="shared" si="208"/>
        <v>0</v>
      </c>
      <c r="CK1430" s="268">
        <f t="shared" si="182"/>
        <v>0</v>
      </c>
    </row>
    <row r="1431" spans="2:89">
      <c r="B1431" s="280"/>
      <c r="C1431" s="569">
        <f t="shared" si="204"/>
        <v>10</v>
      </c>
      <c r="D1431" s="615" t="str">
        <f t="shared" si="204"/>
        <v>プラスチック・ゴム製品</v>
      </c>
      <c r="E1431" s="302">
        <f t="shared" si="180"/>
        <v>0</v>
      </c>
      <c r="F1431" s="303">
        <f t="shared" si="209"/>
        <v>0</v>
      </c>
      <c r="G1431" s="303">
        <f t="shared" si="209"/>
        <v>0</v>
      </c>
      <c r="H1431" s="303">
        <f t="shared" si="209"/>
        <v>0</v>
      </c>
      <c r="I1431" s="303">
        <f t="shared" si="209"/>
        <v>0</v>
      </c>
      <c r="J1431" s="303">
        <f t="shared" si="209"/>
        <v>0</v>
      </c>
      <c r="K1431" s="303">
        <f t="shared" si="209"/>
        <v>0</v>
      </c>
      <c r="L1431" s="303">
        <f t="shared" si="209"/>
        <v>0</v>
      </c>
      <c r="M1431" s="303">
        <f t="shared" si="209"/>
        <v>0</v>
      </c>
      <c r="N1431" s="303">
        <f t="shared" si="209"/>
        <v>0</v>
      </c>
      <c r="O1431" s="303">
        <f t="shared" si="209"/>
        <v>0</v>
      </c>
      <c r="P1431" s="303">
        <f t="shared" si="209"/>
        <v>0</v>
      </c>
      <c r="Q1431" s="303">
        <f t="shared" si="209"/>
        <v>0</v>
      </c>
      <c r="R1431" s="303">
        <f t="shared" si="209"/>
        <v>0</v>
      </c>
      <c r="S1431" s="303">
        <f t="shared" si="209"/>
        <v>0</v>
      </c>
      <c r="T1431" s="303">
        <f t="shared" si="209"/>
        <v>0</v>
      </c>
      <c r="U1431" s="303">
        <f t="shared" si="209"/>
        <v>0</v>
      </c>
      <c r="V1431" s="303">
        <f t="shared" si="209"/>
        <v>0</v>
      </c>
      <c r="W1431" s="303">
        <f t="shared" si="209"/>
        <v>0</v>
      </c>
      <c r="X1431" s="303">
        <f t="shared" si="209"/>
        <v>0</v>
      </c>
      <c r="Y1431" s="303">
        <f t="shared" si="209"/>
        <v>0</v>
      </c>
      <c r="Z1431" s="303">
        <f t="shared" si="209"/>
        <v>0</v>
      </c>
      <c r="AA1431" s="303">
        <f t="shared" si="209"/>
        <v>0</v>
      </c>
      <c r="AB1431" s="303">
        <f t="shared" si="209"/>
        <v>0</v>
      </c>
      <c r="AC1431" s="303">
        <f t="shared" si="209"/>
        <v>0</v>
      </c>
      <c r="AD1431" s="303">
        <f t="shared" si="209"/>
        <v>0</v>
      </c>
      <c r="AE1431" s="303">
        <f t="shared" si="209"/>
        <v>0</v>
      </c>
      <c r="AF1431" s="303">
        <f t="shared" si="209"/>
        <v>0</v>
      </c>
      <c r="AG1431" s="303">
        <f t="shared" si="209"/>
        <v>0</v>
      </c>
      <c r="AH1431" s="303">
        <f t="shared" si="209"/>
        <v>0</v>
      </c>
      <c r="AI1431" s="303">
        <f t="shared" si="209"/>
        <v>0</v>
      </c>
      <c r="AJ1431" s="303">
        <f t="shared" si="209"/>
        <v>0</v>
      </c>
      <c r="AK1431" s="303">
        <f t="shared" si="209"/>
        <v>0</v>
      </c>
      <c r="AL1431" s="303">
        <f t="shared" si="209"/>
        <v>0</v>
      </c>
      <c r="AM1431" s="303">
        <f t="shared" si="209"/>
        <v>0</v>
      </c>
      <c r="AN1431" s="303">
        <f t="shared" si="209"/>
        <v>0</v>
      </c>
      <c r="AO1431" s="303">
        <f t="shared" si="209"/>
        <v>0</v>
      </c>
      <c r="AP1431" s="303">
        <f t="shared" si="209"/>
        <v>0</v>
      </c>
      <c r="AQ1431" s="303">
        <f t="shared" si="209"/>
        <v>0</v>
      </c>
      <c r="AR1431" s="303">
        <f t="shared" si="209"/>
        <v>0</v>
      </c>
      <c r="AS1431" s="303">
        <f t="shared" si="209"/>
        <v>0</v>
      </c>
      <c r="AT1431" s="303">
        <f t="shared" si="209"/>
        <v>0</v>
      </c>
      <c r="AU1431" s="302">
        <f t="shared" si="209"/>
        <v>0</v>
      </c>
      <c r="AV1431" s="303">
        <f t="shared" si="209"/>
        <v>0</v>
      </c>
      <c r="AW1431" s="303">
        <f t="shared" si="209"/>
        <v>0</v>
      </c>
      <c r="AX1431" s="303">
        <f t="shared" si="209"/>
        <v>0</v>
      </c>
      <c r="AY1431" s="303">
        <f t="shared" si="209"/>
        <v>0</v>
      </c>
      <c r="AZ1431" s="303">
        <f t="shared" si="209"/>
        <v>0</v>
      </c>
      <c r="BA1431" s="303">
        <f t="shared" si="209"/>
        <v>0</v>
      </c>
      <c r="BB1431" s="303">
        <f t="shared" si="209"/>
        <v>0</v>
      </c>
      <c r="BC1431" s="303">
        <f t="shared" si="209"/>
        <v>0</v>
      </c>
      <c r="BD1431" s="303">
        <f t="shared" si="209"/>
        <v>0</v>
      </c>
      <c r="BE1431" s="303">
        <f t="shared" si="209"/>
        <v>0</v>
      </c>
      <c r="BF1431" s="303">
        <f t="shared" si="209"/>
        <v>0</v>
      </c>
      <c r="BG1431" s="303">
        <f t="shared" si="209"/>
        <v>0</v>
      </c>
      <c r="BH1431" s="303">
        <f t="shared" si="209"/>
        <v>0</v>
      </c>
      <c r="BI1431" s="303">
        <f t="shared" si="209"/>
        <v>0</v>
      </c>
      <c r="BJ1431" s="303">
        <f t="shared" si="209"/>
        <v>0</v>
      </c>
      <c r="BK1431" s="303">
        <f t="shared" si="209"/>
        <v>0</v>
      </c>
      <c r="BL1431" s="303">
        <f t="shared" si="209"/>
        <v>0</v>
      </c>
      <c r="BM1431" s="303">
        <f t="shared" si="209"/>
        <v>0</v>
      </c>
      <c r="BN1431" s="303">
        <f t="shared" si="209"/>
        <v>0</v>
      </c>
      <c r="BO1431" s="303">
        <f t="shared" si="209"/>
        <v>0</v>
      </c>
      <c r="BP1431" s="303">
        <f t="shared" si="209"/>
        <v>0</v>
      </c>
      <c r="BQ1431" s="303">
        <f t="shared" si="209"/>
        <v>0</v>
      </c>
      <c r="BR1431" s="303">
        <f t="shared" si="208"/>
        <v>0</v>
      </c>
      <c r="BS1431" s="303">
        <f t="shared" si="208"/>
        <v>0</v>
      </c>
      <c r="BT1431" s="303">
        <f t="shared" si="208"/>
        <v>0</v>
      </c>
      <c r="BU1431" s="303">
        <f t="shared" si="208"/>
        <v>0</v>
      </c>
      <c r="BV1431" s="303">
        <f t="shared" si="208"/>
        <v>0</v>
      </c>
      <c r="BW1431" s="303">
        <f t="shared" si="208"/>
        <v>0</v>
      </c>
      <c r="BX1431" s="303">
        <f t="shared" si="208"/>
        <v>0</v>
      </c>
      <c r="BY1431" s="303">
        <f t="shared" si="208"/>
        <v>0</v>
      </c>
      <c r="BZ1431" s="303">
        <f t="shared" si="208"/>
        <v>0</v>
      </c>
      <c r="CA1431" s="303">
        <f t="shared" si="208"/>
        <v>0</v>
      </c>
      <c r="CB1431" s="303">
        <f t="shared" si="208"/>
        <v>0</v>
      </c>
      <c r="CC1431" s="303">
        <f t="shared" si="208"/>
        <v>0</v>
      </c>
      <c r="CD1431" s="303">
        <f t="shared" si="208"/>
        <v>0</v>
      </c>
      <c r="CE1431" s="303">
        <f t="shared" si="208"/>
        <v>0</v>
      </c>
      <c r="CF1431" s="303">
        <f t="shared" si="208"/>
        <v>0</v>
      </c>
      <c r="CG1431" s="303">
        <f t="shared" si="208"/>
        <v>0</v>
      </c>
      <c r="CH1431" s="303">
        <f t="shared" si="208"/>
        <v>0</v>
      </c>
      <c r="CI1431" s="303">
        <f t="shared" si="208"/>
        <v>0</v>
      </c>
      <c r="CJ1431" s="304">
        <f t="shared" si="208"/>
        <v>0</v>
      </c>
      <c r="CK1431" s="268">
        <f t="shared" si="182"/>
        <v>0</v>
      </c>
    </row>
    <row r="1432" spans="2:89">
      <c r="B1432" s="280"/>
      <c r="C1432" s="569">
        <f t="shared" si="204"/>
        <v>11</v>
      </c>
      <c r="D1432" s="615" t="str">
        <f t="shared" si="204"/>
        <v>窯業・土石製品</v>
      </c>
      <c r="E1432" s="302">
        <f t="shared" si="180"/>
        <v>0</v>
      </c>
      <c r="F1432" s="303">
        <f t="shared" si="209"/>
        <v>0</v>
      </c>
      <c r="G1432" s="303">
        <f t="shared" si="209"/>
        <v>0</v>
      </c>
      <c r="H1432" s="303">
        <f t="shared" si="209"/>
        <v>0</v>
      </c>
      <c r="I1432" s="303">
        <f t="shared" si="209"/>
        <v>0</v>
      </c>
      <c r="J1432" s="303">
        <f t="shared" si="209"/>
        <v>0</v>
      </c>
      <c r="K1432" s="303">
        <f t="shared" si="209"/>
        <v>0</v>
      </c>
      <c r="L1432" s="303">
        <f t="shared" si="209"/>
        <v>0</v>
      </c>
      <c r="M1432" s="303">
        <f t="shared" si="209"/>
        <v>0</v>
      </c>
      <c r="N1432" s="303">
        <f t="shared" si="209"/>
        <v>0</v>
      </c>
      <c r="O1432" s="303">
        <f t="shared" si="209"/>
        <v>0</v>
      </c>
      <c r="P1432" s="303">
        <f t="shared" si="209"/>
        <v>0</v>
      </c>
      <c r="Q1432" s="303">
        <f t="shared" si="209"/>
        <v>0</v>
      </c>
      <c r="R1432" s="303">
        <f t="shared" si="209"/>
        <v>0</v>
      </c>
      <c r="S1432" s="303">
        <f t="shared" si="209"/>
        <v>0</v>
      </c>
      <c r="T1432" s="303">
        <f t="shared" si="209"/>
        <v>0</v>
      </c>
      <c r="U1432" s="303">
        <f t="shared" si="209"/>
        <v>0</v>
      </c>
      <c r="V1432" s="303">
        <f t="shared" si="209"/>
        <v>0</v>
      </c>
      <c r="W1432" s="303">
        <f t="shared" si="209"/>
        <v>0</v>
      </c>
      <c r="X1432" s="303">
        <f t="shared" si="209"/>
        <v>0</v>
      </c>
      <c r="Y1432" s="303">
        <f t="shared" si="209"/>
        <v>0</v>
      </c>
      <c r="Z1432" s="303">
        <f t="shared" si="209"/>
        <v>0</v>
      </c>
      <c r="AA1432" s="303">
        <f t="shared" si="209"/>
        <v>0</v>
      </c>
      <c r="AB1432" s="303">
        <f t="shared" si="209"/>
        <v>0</v>
      </c>
      <c r="AC1432" s="303">
        <f t="shared" si="209"/>
        <v>0</v>
      </c>
      <c r="AD1432" s="303">
        <f t="shared" si="209"/>
        <v>0</v>
      </c>
      <c r="AE1432" s="303">
        <f t="shared" si="209"/>
        <v>0</v>
      </c>
      <c r="AF1432" s="303">
        <f t="shared" si="209"/>
        <v>0</v>
      </c>
      <c r="AG1432" s="303">
        <f t="shared" si="209"/>
        <v>0</v>
      </c>
      <c r="AH1432" s="303">
        <f t="shared" si="209"/>
        <v>0</v>
      </c>
      <c r="AI1432" s="303">
        <f t="shared" si="209"/>
        <v>0</v>
      </c>
      <c r="AJ1432" s="303">
        <f t="shared" si="209"/>
        <v>0</v>
      </c>
      <c r="AK1432" s="303">
        <f t="shared" si="209"/>
        <v>0</v>
      </c>
      <c r="AL1432" s="303">
        <f t="shared" si="209"/>
        <v>0</v>
      </c>
      <c r="AM1432" s="303">
        <f t="shared" si="209"/>
        <v>0</v>
      </c>
      <c r="AN1432" s="303">
        <f t="shared" si="209"/>
        <v>0</v>
      </c>
      <c r="AO1432" s="303">
        <f t="shared" si="209"/>
        <v>0</v>
      </c>
      <c r="AP1432" s="303">
        <f t="shared" si="209"/>
        <v>0</v>
      </c>
      <c r="AQ1432" s="303">
        <f t="shared" si="209"/>
        <v>0</v>
      </c>
      <c r="AR1432" s="303">
        <f t="shared" si="209"/>
        <v>0</v>
      </c>
      <c r="AS1432" s="303">
        <f t="shared" si="209"/>
        <v>0</v>
      </c>
      <c r="AT1432" s="303">
        <f t="shared" si="209"/>
        <v>0</v>
      </c>
      <c r="AU1432" s="302">
        <f t="shared" si="209"/>
        <v>0</v>
      </c>
      <c r="AV1432" s="303">
        <f t="shared" si="209"/>
        <v>0</v>
      </c>
      <c r="AW1432" s="303">
        <f t="shared" si="209"/>
        <v>0</v>
      </c>
      <c r="AX1432" s="303">
        <f t="shared" si="209"/>
        <v>0</v>
      </c>
      <c r="AY1432" s="303">
        <f t="shared" si="209"/>
        <v>0</v>
      </c>
      <c r="AZ1432" s="303">
        <f t="shared" si="209"/>
        <v>0</v>
      </c>
      <c r="BA1432" s="303">
        <f t="shared" si="209"/>
        <v>0</v>
      </c>
      <c r="BB1432" s="303">
        <f t="shared" si="209"/>
        <v>0</v>
      </c>
      <c r="BC1432" s="303">
        <f t="shared" si="209"/>
        <v>0</v>
      </c>
      <c r="BD1432" s="303">
        <f t="shared" si="209"/>
        <v>0</v>
      </c>
      <c r="BE1432" s="303">
        <f t="shared" si="209"/>
        <v>0</v>
      </c>
      <c r="BF1432" s="303">
        <f t="shared" si="209"/>
        <v>0</v>
      </c>
      <c r="BG1432" s="303">
        <f t="shared" si="209"/>
        <v>0</v>
      </c>
      <c r="BH1432" s="303">
        <f t="shared" si="209"/>
        <v>0</v>
      </c>
      <c r="BI1432" s="303">
        <f t="shared" si="209"/>
        <v>0</v>
      </c>
      <c r="BJ1432" s="303">
        <f t="shared" si="209"/>
        <v>0</v>
      </c>
      <c r="BK1432" s="303">
        <f t="shared" si="209"/>
        <v>0</v>
      </c>
      <c r="BL1432" s="303">
        <f t="shared" si="209"/>
        <v>0</v>
      </c>
      <c r="BM1432" s="303">
        <f t="shared" si="209"/>
        <v>0</v>
      </c>
      <c r="BN1432" s="303">
        <f t="shared" si="209"/>
        <v>0</v>
      </c>
      <c r="BO1432" s="303">
        <f t="shared" si="209"/>
        <v>0</v>
      </c>
      <c r="BP1432" s="303">
        <f t="shared" si="209"/>
        <v>0</v>
      </c>
      <c r="BQ1432" s="303">
        <f t="shared" si="209"/>
        <v>0</v>
      </c>
      <c r="BR1432" s="303">
        <f t="shared" si="208"/>
        <v>0</v>
      </c>
      <c r="BS1432" s="303">
        <f t="shared" si="208"/>
        <v>0</v>
      </c>
      <c r="BT1432" s="303">
        <f t="shared" si="208"/>
        <v>0</v>
      </c>
      <c r="BU1432" s="303">
        <f t="shared" si="208"/>
        <v>0</v>
      </c>
      <c r="BV1432" s="303">
        <f t="shared" si="208"/>
        <v>0</v>
      </c>
      <c r="BW1432" s="303">
        <f t="shared" si="208"/>
        <v>0</v>
      </c>
      <c r="BX1432" s="303">
        <f t="shared" si="208"/>
        <v>0</v>
      </c>
      <c r="BY1432" s="303">
        <f t="shared" si="208"/>
        <v>0</v>
      </c>
      <c r="BZ1432" s="303">
        <f t="shared" si="208"/>
        <v>0</v>
      </c>
      <c r="CA1432" s="303">
        <f t="shared" si="208"/>
        <v>0</v>
      </c>
      <c r="CB1432" s="303">
        <f t="shared" si="208"/>
        <v>0</v>
      </c>
      <c r="CC1432" s="303">
        <f t="shared" si="208"/>
        <v>0</v>
      </c>
      <c r="CD1432" s="303">
        <f t="shared" si="208"/>
        <v>0</v>
      </c>
      <c r="CE1432" s="303">
        <f t="shared" si="208"/>
        <v>0</v>
      </c>
      <c r="CF1432" s="303">
        <f t="shared" si="208"/>
        <v>0</v>
      </c>
      <c r="CG1432" s="303">
        <f t="shared" si="208"/>
        <v>0</v>
      </c>
      <c r="CH1432" s="303">
        <f t="shared" si="208"/>
        <v>0</v>
      </c>
      <c r="CI1432" s="303">
        <f t="shared" si="208"/>
        <v>0</v>
      </c>
      <c r="CJ1432" s="304">
        <f t="shared" si="208"/>
        <v>0</v>
      </c>
      <c r="CK1432" s="268">
        <f t="shared" si="182"/>
        <v>0</v>
      </c>
    </row>
    <row r="1433" spans="2:89">
      <c r="B1433" s="280"/>
      <c r="C1433" s="569">
        <f t="shared" si="204"/>
        <v>12</v>
      </c>
      <c r="D1433" s="615" t="str">
        <f t="shared" si="204"/>
        <v>鉄鋼</v>
      </c>
      <c r="E1433" s="302">
        <f t="shared" si="180"/>
        <v>0</v>
      </c>
      <c r="F1433" s="303">
        <f t="shared" si="209"/>
        <v>0</v>
      </c>
      <c r="G1433" s="303">
        <f t="shared" si="209"/>
        <v>0</v>
      </c>
      <c r="H1433" s="303">
        <f t="shared" si="209"/>
        <v>0</v>
      </c>
      <c r="I1433" s="303">
        <f t="shared" si="209"/>
        <v>0</v>
      </c>
      <c r="J1433" s="303">
        <f t="shared" si="209"/>
        <v>0</v>
      </c>
      <c r="K1433" s="303">
        <f t="shared" si="209"/>
        <v>0</v>
      </c>
      <c r="L1433" s="303">
        <f t="shared" si="209"/>
        <v>0</v>
      </c>
      <c r="M1433" s="303">
        <f t="shared" si="209"/>
        <v>0</v>
      </c>
      <c r="N1433" s="303">
        <f t="shared" si="209"/>
        <v>0</v>
      </c>
      <c r="O1433" s="303">
        <f t="shared" si="209"/>
        <v>0</v>
      </c>
      <c r="P1433" s="303">
        <f t="shared" si="209"/>
        <v>0</v>
      </c>
      <c r="Q1433" s="303">
        <f t="shared" si="209"/>
        <v>0</v>
      </c>
      <c r="R1433" s="303">
        <f t="shared" si="209"/>
        <v>0</v>
      </c>
      <c r="S1433" s="303">
        <f t="shared" si="209"/>
        <v>0</v>
      </c>
      <c r="T1433" s="303">
        <f t="shared" si="209"/>
        <v>0</v>
      </c>
      <c r="U1433" s="303">
        <f t="shared" si="209"/>
        <v>0</v>
      </c>
      <c r="V1433" s="303">
        <f t="shared" si="209"/>
        <v>0</v>
      </c>
      <c r="W1433" s="303">
        <f t="shared" si="209"/>
        <v>0</v>
      </c>
      <c r="X1433" s="303">
        <f t="shared" si="209"/>
        <v>0</v>
      </c>
      <c r="Y1433" s="303">
        <f t="shared" si="209"/>
        <v>0</v>
      </c>
      <c r="Z1433" s="303">
        <f t="shared" si="209"/>
        <v>0</v>
      </c>
      <c r="AA1433" s="303">
        <f t="shared" si="209"/>
        <v>0</v>
      </c>
      <c r="AB1433" s="303">
        <f t="shared" si="209"/>
        <v>0</v>
      </c>
      <c r="AC1433" s="303">
        <f t="shared" si="209"/>
        <v>0</v>
      </c>
      <c r="AD1433" s="303">
        <f t="shared" si="209"/>
        <v>0</v>
      </c>
      <c r="AE1433" s="303">
        <f t="shared" si="209"/>
        <v>0</v>
      </c>
      <c r="AF1433" s="303">
        <f t="shared" si="209"/>
        <v>0</v>
      </c>
      <c r="AG1433" s="303">
        <f t="shared" si="209"/>
        <v>0</v>
      </c>
      <c r="AH1433" s="303">
        <f t="shared" si="209"/>
        <v>0</v>
      </c>
      <c r="AI1433" s="303">
        <f t="shared" si="209"/>
        <v>0</v>
      </c>
      <c r="AJ1433" s="303">
        <f t="shared" si="209"/>
        <v>0</v>
      </c>
      <c r="AK1433" s="303">
        <f t="shared" si="209"/>
        <v>0</v>
      </c>
      <c r="AL1433" s="303">
        <f t="shared" si="209"/>
        <v>0</v>
      </c>
      <c r="AM1433" s="303">
        <f t="shared" si="209"/>
        <v>0</v>
      </c>
      <c r="AN1433" s="303">
        <f t="shared" si="209"/>
        <v>0</v>
      </c>
      <c r="AO1433" s="303">
        <f t="shared" si="209"/>
        <v>0</v>
      </c>
      <c r="AP1433" s="303">
        <f t="shared" si="209"/>
        <v>0</v>
      </c>
      <c r="AQ1433" s="303">
        <f t="shared" si="209"/>
        <v>0</v>
      </c>
      <c r="AR1433" s="303">
        <f t="shared" si="209"/>
        <v>0</v>
      </c>
      <c r="AS1433" s="303">
        <f t="shared" si="209"/>
        <v>0</v>
      </c>
      <c r="AT1433" s="303">
        <f t="shared" si="209"/>
        <v>0</v>
      </c>
      <c r="AU1433" s="302">
        <f t="shared" si="209"/>
        <v>0</v>
      </c>
      <c r="AV1433" s="303">
        <f t="shared" si="209"/>
        <v>0</v>
      </c>
      <c r="AW1433" s="303">
        <f t="shared" si="209"/>
        <v>0</v>
      </c>
      <c r="AX1433" s="303">
        <f t="shared" si="209"/>
        <v>0</v>
      </c>
      <c r="AY1433" s="303">
        <f t="shared" si="209"/>
        <v>0</v>
      </c>
      <c r="AZ1433" s="303">
        <f t="shared" si="209"/>
        <v>0</v>
      </c>
      <c r="BA1433" s="303">
        <f t="shared" si="209"/>
        <v>0</v>
      </c>
      <c r="BB1433" s="303">
        <f t="shared" si="209"/>
        <v>0</v>
      </c>
      <c r="BC1433" s="303">
        <f t="shared" si="209"/>
        <v>0</v>
      </c>
      <c r="BD1433" s="303">
        <f t="shared" si="209"/>
        <v>0</v>
      </c>
      <c r="BE1433" s="303">
        <f t="shared" si="209"/>
        <v>0</v>
      </c>
      <c r="BF1433" s="303">
        <f t="shared" si="209"/>
        <v>0</v>
      </c>
      <c r="BG1433" s="303">
        <f t="shared" si="209"/>
        <v>0</v>
      </c>
      <c r="BH1433" s="303">
        <f t="shared" si="209"/>
        <v>0</v>
      </c>
      <c r="BI1433" s="303">
        <f t="shared" si="209"/>
        <v>0</v>
      </c>
      <c r="BJ1433" s="303">
        <f t="shared" si="209"/>
        <v>0</v>
      </c>
      <c r="BK1433" s="303">
        <f t="shared" si="209"/>
        <v>0</v>
      </c>
      <c r="BL1433" s="303">
        <f t="shared" si="209"/>
        <v>0</v>
      </c>
      <c r="BM1433" s="303">
        <f t="shared" si="209"/>
        <v>0</v>
      </c>
      <c r="BN1433" s="303">
        <f t="shared" si="209"/>
        <v>0</v>
      </c>
      <c r="BO1433" s="303">
        <f t="shared" si="209"/>
        <v>0</v>
      </c>
      <c r="BP1433" s="303">
        <f t="shared" si="209"/>
        <v>0</v>
      </c>
      <c r="BQ1433" s="303">
        <f t="shared" ref="BQ1433:CJ1436" si="210">BQ$1376*BQ1342</f>
        <v>0</v>
      </c>
      <c r="BR1433" s="303">
        <f t="shared" si="210"/>
        <v>0</v>
      </c>
      <c r="BS1433" s="303">
        <f t="shared" si="210"/>
        <v>0</v>
      </c>
      <c r="BT1433" s="303">
        <f t="shared" si="210"/>
        <v>0</v>
      </c>
      <c r="BU1433" s="303">
        <f t="shared" si="210"/>
        <v>0</v>
      </c>
      <c r="BV1433" s="303">
        <f t="shared" si="210"/>
        <v>0</v>
      </c>
      <c r="BW1433" s="303">
        <f t="shared" si="210"/>
        <v>0</v>
      </c>
      <c r="BX1433" s="303">
        <f t="shared" si="210"/>
        <v>0</v>
      </c>
      <c r="BY1433" s="303">
        <f t="shared" si="210"/>
        <v>0</v>
      </c>
      <c r="BZ1433" s="303">
        <f t="shared" si="210"/>
        <v>0</v>
      </c>
      <c r="CA1433" s="303">
        <f t="shared" si="210"/>
        <v>0</v>
      </c>
      <c r="CB1433" s="303">
        <f t="shared" si="210"/>
        <v>0</v>
      </c>
      <c r="CC1433" s="303">
        <f t="shared" si="210"/>
        <v>0</v>
      </c>
      <c r="CD1433" s="303">
        <f t="shared" si="210"/>
        <v>0</v>
      </c>
      <c r="CE1433" s="303">
        <f t="shared" si="210"/>
        <v>0</v>
      </c>
      <c r="CF1433" s="303">
        <f t="shared" si="210"/>
        <v>0</v>
      </c>
      <c r="CG1433" s="303">
        <f t="shared" si="210"/>
        <v>0</v>
      </c>
      <c r="CH1433" s="303">
        <f t="shared" si="210"/>
        <v>0</v>
      </c>
      <c r="CI1433" s="303">
        <f t="shared" si="210"/>
        <v>0</v>
      </c>
      <c r="CJ1433" s="304">
        <f t="shared" si="210"/>
        <v>0</v>
      </c>
      <c r="CK1433" s="268">
        <f t="shared" si="182"/>
        <v>0</v>
      </c>
    </row>
    <row r="1434" spans="2:89">
      <c r="B1434" s="280"/>
      <c r="C1434" s="569">
        <f t="shared" si="204"/>
        <v>13</v>
      </c>
      <c r="D1434" s="615" t="str">
        <f t="shared" si="204"/>
        <v>非鉄金属</v>
      </c>
      <c r="E1434" s="302">
        <f t="shared" si="180"/>
        <v>0</v>
      </c>
      <c r="F1434" s="303">
        <f t="shared" ref="F1434:BQ1437" si="211">F$1376*F1343</f>
        <v>0</v>
      </c>
      <c r="G1434" s="303">
        <f t="shared" si="211"/>
        <v>0</v>
      </c>
      <c r="H1434" s="303">
        <f t="shared" si="211"/>
        <v>0</v>
      </c>
      <c r="I1434" s="303">
        <f t="shared" si="211"/>
        <v>0</v>
      </c>
      <c r="J1434" s="303">
        <f t="shared" si="211"/>
        <v>0</v>
      </c>
      <c r="K1434" s="303">
        <f t="shared" si="211"/>
        <v>0</v>
      </c>
      <c r="L1434" s="303">
        <f t="shared" si="211"/>
        <v>0</v>
      </c>
      <c r="M1434" s="303">
        <f t="shared" si="211"/>
        <v>0</v>
      </c>
      <c r="N1434" s="303">
        <f t="shared" si="211"/>
        <v>0</v>
      </c>
      <c r="O1434" s="303">
        <f t="shared" si="211"/>
        <v>0</v>
      </c>
      <c r="P1434" s="303">
        <f t="shared" si="211"/>
        <v>0</v>
      </c>
      <c r="Q1434" s="303">
        <f t="shared" si="211"/>
        <v>0</v>
      </c>
      <c r="R1434" s="303">
        <f t="shared" si="211"/>
        <v>0</v>
      </c>
      <c r="S1434" s="303">
        <f t="shared" si="211"/>
        <v>0</v>
      </c>
      <c r="T1434" s="303">
        <f t="shared" si="211"/>
        <v>0</v>
      </c>
      <c r="U1434" s="303">
        <f t="shared" si="211"/>
        <v>0</v>
      </c>
      <c r="V1434" s="303">
        <f t="shared" si="211"/>
        <v>0</v>
      </c>
      <c r="W1434" s="303">
        <f t="shared" si="211"/>
        <v>0</v>
      </c>
      <c r="X1434" s="303">
        <f t="shared" si="211"/>
        <v>0</v>
      </c>
      <c r="Y1434" s="303">
        <f t="shared" si="211"/>
        <v>0</v>
      </c>
      <c r="Z1434" s="303">
        <f t="shared" si="211"/>
        <v>0</v>
      </c>
      <c r="AA1434" s="303">
        <f t="shared" si="211"/>
        <v>0</v>
      </c>
      <c r="AB1434" s="303">
        <f t="shared" si="211"/>
        <v>0</v>
      </c>
      <c r="AC1434" s="303">
        <f t="shared" si="211"/>
        <v>0</v>
      </c>
      <c r="AD1434" s="303">
        <f t="shared" si="211"/>
        <v>0</v>
      </c>
      <c r="AE1434" s="303">
        <f t="shared" si="211"/>
        <v>0</v>
      </c>
      <c r="AF1434" s="303">
        <f t="shared" si="211"/>
        <v>0</v>
      </c>
      <c r="AG1434" s="303">
        <f t="shared" si="211"/>
        <v>0</v>
      </c>
      <c r="AH1434" s="303">
        <f t="shared" si="211"/>
        <v>0</v>
      </c>
      <c r="AI1434" s="303">
        <f t="shared" si="211"/>
        <v>0</v>
      </c>
      <c r="AJ1434" s="303">
        <f t="shared" si="211"/>
        <v>0</v>
      </c>
      <c r="AK1434" s="303">
        <f t="shared" si="211"/>
        <v>0</v>
      </c>
      <c r="AL1434" s="303">
        <f t="shared" si="211"/>
        <v>0</v>
      </c>
      <c r="AM1434" s="303">
        <f t="shared" si="211"/>
        <v>0</v>
      </c>
      <c r="AN1434" s="303">
        <f t="shared" si="211"/>
        <v>0</v>
      </c>
      <c r="AO1434" s="303">
        <f t="shared" si="211"/>
        <v>0</v>
      </c>
      <c r="AP1434" s="303">
        <f t="shared" si="211"/>
        <v>0</v>
      </c>
      <c r="AQ1434" s="303">
        <f t="shared" si="211"/>
        <v>0</v>
      </c>
      <c r="AR1434" s="303">
        <f t="shared" si="211"/>
        <v>0</v>
      </c>
      <c r="AS1434" s="303">
        <f t="shared" si="211"/>
        <v>0</v>
      </c>
      <c r="AT1434" s="303">
        <f t="shared" si="211"/>
        <v>0</v>
      </c>
      <c r="AU1434" s="302">
        <f t="shared" si="211"/>
        <v>0</v>
      </c>
      <c r="AV1434" s="303">
        <f t="shared" si="211"/>
        <v>0</v>
      </c>
      <c r="AW1434" s="303">
        <f t="shared" si="211"/>
        <v>0</v>
      </c>
      <c r="AX1434" s="303">
        <f t="shared" si="211"/>
        <v>0</v>
      </c>
      <c r="AY1434" s="303">
        <f t="shared" si="211"/>
        <v>0</v>
      </c>
      <c r="AZ1434" s="303">
        <f t="shared" si="211"/>
        <v>0</v>
      </c>
      <c r="BA1434" s="303">
        <f t="shared" si="211"/>
        <v>0</v>
      </c>
      <c r="BB1434" s="303">
        <f t="shared" si="211"/>
        <v>0</v>
      </c>
      <c r="BC1434" s="303">
        <f t="shared" si="211"/>
        <v>0</v>
      </c>
      <c r="BD1434" s="303">
        <f t="shared" si="211"/>
        <v>0</v>
      </c>
      <c r="BE1434" s="303">
        <f t="shared" si="211"/>
        <v>0</v>
      </c>
      <c r="BF1434" s="303">
        <f t="shared" si="211"/>
        <v>0</v>
      </c>
      <c r="BG1434" s="303">
        <f t="shared" si="211"/>
        <v>0</v>
      </c>
      <c r="BH1434" s="303">
        <f t="shared" si="211"/>
        <v>0</v>
      </c>
      <c r="BI1434" s="303">
        <f t="shared" si="211"/>
        <v>0</v>
      </c>
      <c r="BJ1434" s="303">
        <f t="shared" si="211"/>
        <v>0</v>
      </c>
      <c r="BK1434" s="303">
        <f t="shared" si="211"/>
        <v>0</v>
      </c>
      <c r="BL1434" s="303">
        <f t="shared" si="211"/>
        <v>0</v>
      </c>
      <c r="BM1434" s="303">
        <f t="shared" si="211"/>
        <v>0</v>
      </c>
      <c r="BN1434" s="303">
        <f t="shared" si="211"/>
        <v>0</v>
      </c>
      <c r="BO1434" s="303">
        <f t="shared" si="211"/>
        <v>0</v>
      </c>
      <c r="BP1434" s="303">
        <f t="shared" si="211"/>
        <v>0</v>
      </c>
      <c r="BQ1434" s="303">
        <f t="shared" si="211"/>
        <v>0</v>
      </c>
      <c r="BR1434" s="303">
        <f t="shared" si="210"/>
        <v>0</v>
      </c>
      <c r="BS1434" s="303">
        <f t="shared" si="210"/>
        <v>0</v>
      </c>
      <c r="BT1434" s="303">
        <f t="shared" si="210"/>
        <v>0</v>
      </c>
      <c r="BU1434" s="303">
        <f t="shared" si="210"/>
        <v>0</v>
      </c>
      <c r="BV1434" s="303">
        <f t="shared" si="210"/>
        <v>0</v>
      </c>
      <c r="BW1434" s="303">
        <f t="shared" si="210"/>
        <v>0</v>
      </c>
      <c r="BX1434" s="303">
        <f t="shared" si="210"/>
        <v>0</v>
      </c>
      <c r="BY1434" s="303">
        <f t="shared" si="210"/>
        <v>0</v>
      </c>
      <c r="BZ1434" s="303">
        <f t="shared" si="210"/>
        <v>0</v>
      </c>
      <c r="CA1434" s="303">
        <f t="shared" si="210"/>
        <v>0</v>
      </c>
      <c r="CB1434" s="303">
        <f t="shared" si="210"/>
        <v>0</v>
      </c>
      <c r="CC1434" s="303">
        <f t="shared" si="210"/>
        <v>0</v>
      </c>
      <c r="CD1434" s="303">
        <f t="shared" si="210"/>
        <v>0</v>
      </c>
      <c r="CE1434" s="303">
        <f t="shared" si="210"/>
        <v>0</v>
      </c>
      <c r="CF1434" s="303">
        <f t="shared" si="210"/>
        <v>0</v>
      </c>
      <c r="CG1434" s="303">
        <f t="shared" si="210"/>
        <v>0</v>
      </c>
      <c r="CH1434" s="303">
        <f t="shared" si="210"/>
        <v>0</v>
      </c>
      <c r="CI1434" s="303">
        <f t="shared" si="210"/>
        <v>0</v>
      </c>
      <c r="CJ1434" s="304">
        <f t="shared" si="210"/>
        <v>0</v>
      </c>
      <c r="CK1434" s="268">
        <f t="shared" si="182"/>
        <v>0</v>
      </c>
    </row>
    <row r="1435" spans="2:89">
      <c r="B1435" s="280"/>
      <c r="C1435" s="569">
        <f t="shared" si="204"/>
        <v>14</v>
      </c>
      <c r="D1435" s="615" t="str">
        <f t="shared" si="204"/>
        <v>金属製品</v>
      </c>
      <c r="E1435" s="302">
        <f t="shared" si="180"/>
        <v>0</v>
      </c>
      <c r="F1435" s="303">
        <f t="shared" si="211"/>
        <v>0</v>
      </c>
      <c r="G1435" s="303">
        <f t="shared" si="211"/>
        <v>0</v>
      </c>
      <c r="H1435" s="303">
        <f t="shared" si="211"/>
        <v>0</v>
      </c>
      <c r="I1435" s="303">
        <f t="shared" si="211"/>
        <v>0</v>
      </c>
      <c r="J1435" s="303">
        <f t="shared" si="211"/>
        <v>0</v>
      </c>
      <c r="K1435" s="303">
        <f t="shared" si="211"/>
        <v>0</v>
      </c>
      <c r="L1435" s="303">
        <f t="shared" si="211"/>
        <v>0</v>
      </c>
      <c r="M1435" s="303">
        <f t="shared" si="211"/>
        <v>0</v>
      </c>
      <c r="N1435" s="303">
        <f t="shared" si="211"/>
        <v>0</v>
      </c>
      <c r="O1435" s="303">
        <f t="shared" si="211"/>
        <v>0</v>
      </c>
      <c r="P1435" s="303">
        <f t="shared" si="211"/>
        <v>0</v>
      </c>
      <c r="Q1435" s="303">
        <f t="shared" si="211"/>
        <v>0</v>
      </c>
      <c r="R1435" s="303">
        <f t="shared" si="211"/>
        <v>0</v>
      </c>
      <c r="S1435" s="303">
        <f t="shared" si="211"/>
        <v>0</v>
      </c>
      <c r="T1435" s="303">
        <f t="shared" si="211"/>
        <v>0</v>
      </c>
      <c r="U1435" s="303">
        <f t="shared" si="211"/>
        <v>0</v>
      </c>
      <c r="V1435" s="303">
        <f t="shared" si="211"/>
        <v>0</v>
      </c>
      <c r="W1435" s="303">
        <f t="shared" si="211"/>
        <v>0</v>
      </c>
      <c r="X1435" s="303">
        <f t="shared" si="211"/>
        <v>0</v>
      </c>
      <c r="Y1435" s="303">
        <f t="shared" si="211"/>
        <v>0</v>
      </c>
      <c r="Z1435" s="303">
        <f t="shared" si="211"/>
        <v>0</v>
      </c>
      <c r="AA1435" s="303">
        <f t="shared" si="211"/>
        <v>0</v>
      </c>
      <c r="AB1435" s="303">
        <f t="shared" si="211"/>
        <v>0</v>
      </c>
      <c r="AC1435" s="303">
        <f t="shared" si="211"/>
        <v>0</v>
      </c>
      <c r="AD1435" s="303">
        <f t="shared" si="211"/>
        <v>0</v>
      </c>
      <c r="AE1435" s="303">
        <f t="shared" si="211"/>
        <v>0</v>
      </c>
      <c r="AF1435" s="303">
        <f t="shared" si="211"/>
        <v>0</v>
      </c>
      <c r="AG1435" s="303">
        <f t="shared" si="211"/>
        <v>0</v>
      </c>
      <c r="AH1435" s="303">
        <f t="shared" si="211"/>
        <v>0</v>
      </c>
      <c r="AI1435" s="303">
        <f t="shared" si="211"/>
        <v>0</v>
      </c>
      <c r="AJ1435" s="303">
        <f t="shared" si="211"/>
        <v>0</v>
      </c>
      <c r="AK1435" s="303">
        <f t="shared" si="211"/>
        <v>0</v>
      </c>
      <c r="AL1435" s="303">
        <f t="shared" si="211"/>
        <v>0</v>
      </c>
      <c r="AM1435" s="303">
        <f t="shared" si="211"/>
        <v>0</v>
      </c>
      <c r="AN1435" s="303">
        <f t="shared" si="211"/>
        <v>0</v>
      </c>
      <c r="AO1435" s="303">
        <f t="shared" si="211"/>
        <v>0</v>
      </c>
      <c r="AP1435" s="303">
        <f t="shared" si="211"/>
        <v>0</v>
      </c>
      <c r="AQ1435" s="303">
        <f t="shared" si="211"/>
        <v>0</v>
      </c>
      <c r="AR1435" s="303">
        <f t="shared" si="211"/>
        <v>0</v>
      </c>
      <c r="AS1435" s="303">
        <f t="shared" si="211"/>
        <v>0</v>
      </c>
      <c r="AT1435" s="303">
        <f t="shared" si="211"/>
        <v>0</v>
      </c>
      <c r="AU1435" s="302">
        <f t="shared" si="211"/>
        <v>0</v>
      </c>
      <c r="AV1435" s="303">
        <f t="shared" si="211"/>
        <v>0</v>
      </c>
      <c r="AW1435" s="303">
        <f t="shared" si="211"/>
        <v>0</v>
      </c>
      <c r="AX1435" s="303">
        <f t="shared" si="211"/>
        <v>0</v>
      </c>
      <c r="AY1435" s="303">
        <f t="shared" si="211"/>
        <v>0</v>
      </c>
      <c r="AZ1435" s="303">
        <f t="shared" si="211"/>
        <v>0</v>
      </c>
      <c r="BA1435" s="303">
        <f t="shared" si="211"/>
        <v>0</v>
      </c>
      <c r="BB1435" s="303">
        <f t="shared" si="211"/>
        <v>0</v>
      </c>
      <c r="BC1435" s="303">
        <f t="shared" si="211"/>
        <v>0</v>
      </c>
      <c r="BD1435" s="303">
        <f t="shared" si="211"/>
        <v>0</v>
      </c>
      <c r="BE1435" s="303">
        <f t="shared" si="211"/>
        <v>0</v>
      </c>
      <c r="BF1435" s="303">
        <f t="shared" si="211"/>
        <v>0</v>
      </c>
      <c r="BG1435" s="303">
        <f t="shared" si="211"/>
        <v>0</v>
      </c>
      <c r="BH1435" s="303">
        <f t="shared" si="211"/>
        <v>0</v>
      </c>
      <c r="BI1435" s="303">
        <f t="shared" si="211"/>
        <v>0</v>
      </c>
      <c r="BJ1435" s="303">
        <f t="shared" si="211"/>
        <v>0</v>
      </c>
      <c r="BK1435" s="303">
        <f t="shared" si="211"/>
        <v>0</v>
      </c>
      <c r="BL1435" s="303">
        <f t="shared" si="211"/>
        <v>0</v>
      </c>
      <c r="BM1435" s="303">
        <f t="shared" si="211"/>
        <v>0</v>
      </c>
      <c r="BN1435" s="303">
        <f t="shared" si="211"/>
        <v>0</v>
      </c>
      <c r="BO1435" s="303">
        <f t="shared" si="211"/>
        <v>0</v>
      </c>
      <c r="BP1435" s="303">
        <f t="shared" si="211"/>
        <v>0</v>
      </c>
      <c r="BQ1435" s="303">
        <f t="shared" si="211"/>
        <v>0</v>
      </c>
      <c r="BR1435" s="303">
        <f t="shared" si="210"/>
        <v>0</v>
      </c>
      <c r="BS1435" s="303">
        <f t="shared" si="210"/>
        <v>0</v>
      </c>
      <c r="BT1435" s="303">
        <f t="shared" si="210"/>
        <v>0</v>
      </c>
      <c r="BU1435" s="303">
        <f t="shared" si="210"/>
        <v>0</v>
      </c>
      <c r="BV1435" s="303">
        <f t="shared" si="210"/>
        <v>0</v>
      </c>
      <c r="BW1435" s="303">
        <f t="shared" si="210"/>
        <v>0</v>
      </c>
      <c r="BX1435" s="303">
        <f t="shared" si="210"/>
        <v>0</v>
      </c>
      <c r="BY1435" s="303">
        <f t="shared" si="210"/>
        <v>0</v>
      </c>
      <c r="BZ1435" s="303">
        <f t="shared" si="210"/>
        <v>0</v>
      </c>
      <c r="CA1435" s="303">
        <f t="shared" si="210"/>
        <v>0</v>
      </c>
      <c r="CB1435" s="303">
        <f t="shared" si="210"/>
        <v>0</v>
      </c>
      <c r="CC1435" s="303">
        <f t="shared" si="210"/>
        <v>0</v>
      </c>
      <c r="CD1435" s="303">
        <f t="shared" si="210"/>
        <v>0</v>
      </c>
      <c r="CE1435" s="303">
        <f t="shared" si="210"/>
        <v>0</v>
      </c>
      <c r="CF1435" s="303">
        <f t="shared" si="210"/>
        <v>0</v>
      </c>
      <c r="CG1435" s="303">
        <f t="shared" si="210"/>
        <v>0</v>
      </c>
      <c r="CH1435" s="303">
        <f t="shared" si="210"/>
        <v>0</v>
      </c>
      <c r="CI1435" s="303">
        <f t="shared" si="210"/>
        <v>0</v>
      </c>
      <c r="CJ1435" s="304">
        <f t="shared" si="210"/>
        <v>0</v>
      </c>
      <c r="CK1435" s="268">
        <f t="shared" si="182"/>
        <v>0</v>
      </c>
    </row>
    <row r="1436" spans="2:89">
      <c r="B1436" s="280"/>
      <c r="C1436" s="569">
        <f t="shared" si="204"/>
        <v>15</v>
      </c>
      <c r="D1436" s="615" t="str">
        <f t="shared" si="204"/>
        <v>はん用機械</v>
      </c>
      <c r="E1436" s="302">
        <f t="shared" si="180"/>
        <v>0</v>
      </c>
      <c r="F1436" s="303">
        <f t="shared" si="211"/>
        <v>0</v>
      </c>
      <c r="G1436" s="303">
        <f t="shared" si="211"/>
        <v>0</v>
      </c>
      <c r="H1436" s="303">
        <f t="shared" si="211"/>
        <v>0</v>
      </c>
      <c r="I1436" s="303">
        <f t="shared" si="211"/>
        <v>0</v>
      </c>
      <c r="J1436" s="303">
        <f t="shared" si="211"/>
        <v>0</v>
      </c>
      <c r="K1436" s="303">
        <f t="shared" si="211"/>
        <v>0</v>
      </c>
      <c r="L1436" s="303">
        <f t="shared" si="211"/>
        <v>0</v>
      </c>
      <c r="M1436" s="303">
        <f t="shared" si="211"/>
        <v>0</v>
      </c>
      <c r="N1436" s="303">
        <f t="shared" si="211"/>
        <v>0</v>
      </c>
      <c r="O1436" s="303">
        <f t="shared" si="211"/>
        <v>0</v>
      </c>
      <c r="P1436" s="303">
        <f t="shared" si="211"/>
        <v>0</v>
      </c>
      <c r="Q1436" s="303">
        <f t="shared" si="211"/>
        <v>0</v>
      </c>
      <c r="R1436" s="303">
        <f t="shared" si="211"/>
        <v>0</v>
      </c>
      <c r="S1436" s="303">
        <f t="shared" si="211"/>
        <v>0</v>
      </c>
      <c r="T1436" s="303">
        <f t="shared" si="211"/>
        <v>0</v>
      </c>
      <c r="U1436" s="303">
        <f t="shared" si="211"/>
        <v>0</v>
      </c>
      <c r="V1436" s="303">
        <f t="shared" si="211"/>
        <v>0</v>
      </c>
      <c r="W1436" s="303">
        <f t="shared" si="211"/>
        <v>0</v>
      </c>
      <c r="X1436" s="303">
        <f t="shared" si="211"/>
        <v>0</v>
      </c>
      <c r="Y1436" s="303">
        <f t="shared" si="211"/>
        <v>0</v>
      </c>
      <c r="Z1436" s="303">
        <f t="shared" si="211"/>
        <v>0</v>
      </c>
      <c r="AA1436" s="303">
        <f t="shared" si="211"/>
        <v>0</v>
      </c>
      <c r="AB1436" s="303">
        <f t="shared" si="211"/>
        <v>0</v>
      </c>
      <c r="AC1436" s="303">
        <f t="shared" si="211"/>
        <v>0</v>
      </c>
      <c r="AD1436" s="303">
        <f t="shared" si="211"/>
        <v>0</v>
      </c>
      <c r="AE1436" s="303">
        <f t="shared" si="211"/>
        <v>0</v>
      </c>
      <c r="AF1436" s="303">
        <f t="shared" si="211"/>
        <v>0</v>
      </c>
      <c r="AG1436" s="303">
        <f t="shared" si="211"/>
        <v>0</v>
      </c>
      <c r="AH1436" s="303">
        <f t="shared" si="211"/>
        <v>0</v>
      </c>
      <c r="AI1436" s="303">
        <f t="shared" si="211"/>
        <v>0</v>
      </c>
      <c r="AJ1436" s="303">
        <f t="shared" si="211"/>
        <v>0</v>
      </c>
      <c r="AK1436" s="303">
        <f t="shared" si="211"/>
        <v>0</v>
      </c>
      <c r="AL1436" s="303">
        <f t="shared" si="211"/>
        <v>0</v>
      </c>
      <c r="AM1436" s="303">
        <f t="shared" si="211"/>
        <v>0</v>
      </c>
      <c r="AN1436" s="303">
        <f t="shared" si="211"/>
        <v>0</v>
      </c>
      <c r="AO1436" s="303">
        <f t="shared" si="211"/>
        <v>0</v>
      </c>
      <c r="AP1436" s="303">
        <f t="shared" si="211"/>
        <v>0</v>
      </c>
      <c r="AQ1436" s="303">
        <f t="shared" si="211"/>
        <v>0</v>
      </c>
      <c r="AR1436" s="303">
        <f t="shared" si="211"/>
        <v>0</v>
      </c>
      <c r="AS1436" s="303">
        <f t="shared" si="211"/>
        <v>0</v>
      </c>
      <c r="AT1436" s="303">
        <f t="shared" si="211"/>
        <v>0</v>
      </c>
      <c r="AU1436" s="302">
        <f t="shared" si="211"/>
        <v>0</v>
      </c>
      <c r="AV1436" s="303">
        <f t="shared" si="211"/>
        <v>0</v>
      </c>
      <c r="AW1436" s="303">
        <f t="shared" si="211"/>
        <v>0</v>
      </c>
      <c r="AX1436" s="303">
        <f t="shared" si="211"/>
        <v>0</v>
      </c>
      <c r="AY1436" s="303">
        <f t="shared" si="211"/>
        <v>0</v>
      </c>
      <c r="AZ1436" s="303">
        <f t="shared" si="211"/>
        <v>0</v>
      </c>
      <c r="BA1436" s="303">
        <f t="shared" si="211"/>
        <v>0</v>
      </c>
      <c r="BB1436" s="303">
        <f t="shared" si="211"/>
        <v>0</v>
      </c>
      <c r="BC1436" s="303">
        <f t="shared" si="211"/>
        <v>0</v>
      </c>
      <c r="BD1436" s="303">
        <f t="shared" si="211"/>
        <v>0</v>
      </c>
      <c r="BE1436" s="303">
        <f t="shared" si="211"/>
        <v>0</v>
      </c>
      <c r="BF1436" s="303">
        <f t="shared" si="211"/>
        <v>0</v>
      </c>
      <c r="BG1436" s="303">
        <f t="shared" si="211"/>
        <v>0</v>
      </c>
      <c r="BH1436" s="303">
        <f t="shared" si="211"/>
        <v>0</v>
      </c>
      <c r="BI1436" s="303">
        <f t="shared" si="211"/>
        <v>0</v>
      </c>
      <c r="BJ1436" s="303">
        <f t="shared" si="211"/>
        <v>0</v>
      </c>
      <c r="BK1436" s="303">
        <f t="shared" si="211"/>
        <v>0</v>
      </c>
      <c r="BL1436" s="303">
        <f t="shared" si="211"/>
        <v>0</v>
      </c>
      <c r="BM1436" s="303">
        <f t="shared" si="211"/>
        <v>0</v>
      </c>
      <c r="BN1436" s="303">
        <f t="shared" si="211"/>
        <v>0</v>
      </c>
      <c r="BO1436" s="303">
        <f t="shared" si="211"/>
        <v>0</v>
      </c>
      <c r="BP1436" s="303">
        <f t="shared" si="211"/>
        <v>0</v>
      </c>
      <c r="BQ1436" s="303">
        <f t="shared" si="211"/>
        <v>0</v>
      </c>
      <c r="BR1436" s="303">
        <f t="shared" si="210"/>
        <v>0</v>
      </c>
      <c r="BS1436" s="303">
        <f t="shared" si="210"/>
        <v>0</v>
      </c>
      <c r="BT1436" s="303">
        <f t="shared" si="210"/>
        <v>0</v>
      </c>
      <c r="BU1436" s="303">
        <f t="shared" si="210"/>
        <v>0</v>
      </c>
      <c r="BV1436" s="303">
        <f t="shared" si="210"/>
        <v>0</v>
      </c>
      <c r="BW1436" s="303">
        <f t="shared" si="210"/>
        <v>0</v>
      </c>
      <c r="BX1436" s="303">
        <f t="shared" si="210"/>
        <v>0</v>
      </c>
      <c r="BY1436" s="303">
        <f t="shared" si="210"/>
        <v>0</v>
      </c>
      <c r="BZ1436" s="303">
        <f t="shared" si="210"/>
        <v>0</v>
      </c>
      <c r="CA1436" s="303">
        <f t="shared" si="210"/>
        <v>0</v>
      </c>
      <c r="CB1436" s="303">
        <f t="shared" si="210"/>
        <v>0</v>
      </c>
      <c r="CC1436" s="303">
        <f t="shared" si="210"/>
        <v>0</v>
      </c>
      <c r="CD1436" s="303">
        <f t="shared" si="210"/>
        <v>0</v>
      </c>
      <c r="CE1436" s="303">
        <f t="shared" si="210"/>
        <v>0</v>
      </c>
      <c r="CF1436" s="303">
        <f t="shared" si="210"/>
        <v>0</v>
      </c>
      <c r="CG1436" s="303">
        <f t="shared" si="210"/>
        <v>0</v>
      </c>
      <c r="CH1436" s="303">
        <f t="shared" si="210"/>
        <v>0</v>
      </c>
      <c r="CI1436" s="303">
        <f t="shared" si="210"/>
        <v>0</v>
      </c>
      <c r="CJ1436" s="304">
        <f t="shared" si="210"/>
        <v>0</v>
      </c>
      <c r="CK1436" s="268">
        <f t="shared" si="182"/>
        <v>0</v>
      </c>
    </row>
    <row r="1437" spans="2:89">
      <c r="B1437" s="280"/>
      <c r="C1437" s="569">
        <f t="shared" si="204"/>
        <v>16</v>
      </c>
      <c r="D1437" s="615" t="str">
        <f t="shared" si="204"/>
        <v>生産用機械</v>
      </c>
      <c r="E1437" s="302">
        <f t="shared" si="180"/>
        <v>0</v>
      </c>
      <c r="F1437" s="303">
        <f t="shared" si="211"/>
        <v>0</v>
      </c>
      <c r="G1437" s="303">
        <f t="shared" si="211"/>
        <v>0</v>
      </c>
      <c r="H1437" s="303">
        <f t="shared" si="211"/>
        <v>0</v>
      </c>
      <c r="I1437" s="303">
        <f t="shared" si="211"/>
        <v>0</v>
      </c>
      <c r="J1437" s="303">
        <f t="shared" si="211"/>
        <v>0</v>
      </c>
      <c r="K1437" s="303">
        <f t="shared" si="211"/>
        <v>0</v>
      </c>
      <c r="L1437" s="303">
        <f t="shared" si="211"/>
        <v>0</v>
      </c>
      <c r="M1437" s="303">
        <f t="shared" si="211"/>
        <v>0</v>
      </c>
      <c r="N1437" s="303">
        <f t="shared" si="211"/>
        <v>0</v>
      </c>
      <c r="O1437" s="303">
        <f t="shared" si="211"/>
        <v>0</v>
      </c>
      <c r="P1437" s="303">
        <f t="shared" si="211"/>
        <v>0</v>
      </c>
      <c r="Q1437" s="303">
        <f t="shared" si="211"/>
        <v>0</v>
      </c>
      <c r="R1437" s="303">
        <f t="shared" si="211"/>
        <v>0</v>
      </c>
      <c r="S1437" s="303">
        <f t="shared" si="211"/>
        <v>0</v>
      </c>
      <c r="T1437" s="303">
        <f t="shared" si="211"/>
        <v>0</v>
      </c>
      <c r="U1437" s="303">
        <f t="shared" si="211"/>
        <v>0</v>
      </c>
      <c r="V1437" s="303">
        <f t="shared" si="211"/>
        <v>0</v>
      </c>
      <c r="W1437" s="303">
        <f t="shared" si="211"/>
        <v>0</v>
      </c>
      <c r="X1437" s="303">
        <f t="shared" si="211"/>
        <v>0</v>
      </c>
      <c r="Y1437" s="303">
        <f t="shared" si="211"/>
        <v>0</v>
      </c>
      <c r="Z1437" s="303">
        <f t="shared" si="211"/>
        <v>0</v>
      </c>
      <c r="AA1437" s="303">
        <f t="shared" si="211"/>
        <v>0</v>
      </c>
      <c r="AB1437" s="303">
        <f t="shared" si="211"/>
        <v>0</v>
      </c>
      <c r="AC1437" s="303">
        <f t="shared" si="211"/>
        <v>0</v>
      </c>
      <c r="AD1437" s="303">
        <f t="shared" si="211"/>
        <v>0</v>
      </c>
      <c r="AE1437" s="303">
        <f t="shared" si="211"/>
        <v>0</v>
      </c>
      <c r="AF1437" s="303">
        <f t="shared" si="211"/>
        <v>0</v>
      </c>
      <c r="AG1437" s="303">
        <f t="shared" si="211"/>
        <v>0</v>
      </c>
      <c r="AH1437" s="303">
        <f t="shared" si="211"/>
        <v>0</v>
      </c>
      <c r="AI1437" s="303">
        <f t="shared" si="211"/>
        <v>0</v>
      </c>
      <c r="AJ1437" s="303">
        <f t="shared" si="211"/>
        <v>0</v>
      </c>
      <c r="AK1437" s="303">
        <f t="shared" si="211"/>
        <v>0</v>
      </c>
      <c r="AL1437" s="303">
        <f t="shared" si="211"/>
        <v>0</v>
      </c>
      <c r="AM1437" s="303">
        <f t="shared" si="211"/>
        <v>0</v>
      </c>
      <c r="AN1437" s="303">
        <f t="shared" si="211"/>
        <v>0</v>
      </c>
      <c r="AO1437" s="303">
        <f t="shared" si="211"/>
        <v>0</v>
      </c>
      <c r="AP1437" s="303">
        <f t="shared" si="211"/>
        <v>0</v>
      </c>
      <c r="AQ1437" s="303">
        <f t="shared" si="211"/>
        <v>0</v>
      </c>
      <c r="AR1437" s="303">
        <f t="shared" si="211"/>
        <v>0</v>
      </c>
      <c r="AS1437" s="303">
        <f t="shared" si="211"/>
        <v>0</v>
      </c>
      <c r="AT1437" s="303">
        <f t="shared" si="211"/>
        <v>0</v>
      </c>
      <c r="AU1437" s="302">
        <f t="shared" si="211"/>
        <v>0</v>
      </c>
      <c r="AV1437" s="303">
        <f t="shared" si="211"/>
        <v>0</v>
      </c>
      <c r="AW1437" s="303">
        <f t="shared" si="211"/>
        <v>0</v>
      </c>
      <c r="AX1437" s="303">
        <f t="shared" si="211"/>
        <v>0</v>
      </c>
      <c r="AY1437" s="303">
        <f t="shared" si="211"/>
        <v>0</v>
      </c>
      <c r="AZ1437" s="303">
        <f t="shared" si="211"/>
        <v>0</v>
      </c>
      <c r="BA1437" s="303">
        <f t="shared" si="211"/>
        <v>0</v>
      </c>
      <c r="BB1437" s="303">
        <f t="shared" si="211"/>
        <v>0</v>
      </c>
      <c r="BC1437" s="303">
        <f t="shared" si="211"/>
        <v>0</v>
      </c>
      <c r="BD1437" s="303">
        <f t="shared" si="211"/>
        <v>0</v>
      </c>
      <c r="BE1437" s="303">
        <f t="shared" si="211"/>
        <v>0</v>
      </c>
      <c r="BF1437" s="303">
        <f t="shared" si="211"/>
        <v>0</v>
      </c>
      <c r="BG1437" s="303">
        <f t="shared" si="211"/>
        <v>0</v>
      </c>
      <c r="BH1437" s="303">
        <f t="shared" si="211"/>
        <v>0</v>
      </c>
      <c r="BI1437" s="303">
        <f t="shared" si="211"/>
        <v>0</v>
      </c>
      <c r="BJ1437" s="303">
        <f t="shared" si="211"/>
        <v>0</v>
      </c>
      <c r="BK1437" s="303">
        <f t="shared" si="211"/>
        <v>0</v>
      </c>
      <c r="BL1437" s="303">
        <f t="shared" si="211"/>
        <v>0</v>
      </c>
      <c r="BM1437" s="303">
        <f t="shared" si="211"/>
        <v>0</v>
      </c>
      <c r="BN1437" s="303">
        <f t="shared" si="211"/>
        <v>0</v>
      </c>
      <c r="BO1437" s="303">
        <f t="shared" si="211"/>
        <v>0</v>
      </c>
      <c r="BP1437" s="303">
        <f t="shared" si="211"/>
        <v>0</v>
      </c>
      <c r="BQ1437" s="303">
        <f t="shared" ref="BQ1437:CJ1440" si="212">BQ$1376*BQ1346</f>
        <v>0</v>
      </c>
      <c r="BR1437" s="303">
        <f t="shared" si="212"/>
        <v>0</v>
      </c>
      <c r="BS1437" s="303">
        <f t="shared" si="212"/>
        <v>0</v>
      </c>
      <c r="BT1437" s="303">
        <f t="shared" si="212"/>
        <v>0</v>
      </c>
      <c r="BU1437" s="303">
        <f t="shared" si="212"/>
        <v>0</v>
      </c>
      <c r="BV1437" s="303">
        <f t="shared" si="212"/>
        <v>0</v>
      </c>
      <c r="BW1437" s="303">
        <f t="shared" si="212"/>
        <v>0</v>
      </c>
      <c r="BX1437" s="303">
        <f t="shared" si="212"/>
        <v>0</v>
      </c>
      <c r="BY1437" s="303">
        <f t="shared" si="212"/>
        <v>0</v>
      </c>
      <c r="BZ1437" s="303">
        <f t="shared" si="212"/>
        <v>0</v>
      </c>
      <c r="CA1437" s="303">
        <f t="shared" si="212"/>
        <v>0</v>
      </c>
      <c r="CB1437" s="303">
        <f t="shared" si="212"/>
        <v>0</v>
      </c>
      <c r="CC1437" s="303">
        <f t="shared" si="212"/>
        <v>0</v>
      </c>
      <c r="CD1437" s="303">
        <f t="shared" si="212"/>
        <v>0</v>
      </c>
      <c r="CE1437" s="303">
        <f t="shared" si="212"/>
        <v>0</v>
      </c>
      <c r="CF1437" s="303">
        <f t="shared" si="212"/>
        <v>0</v>
      </c>
      <c r="CG1437" s="303">
        <f t="shared" si="212"/>
        <v>0</v>
      </c>
      <c r="CH1437" s="303">
        <f t="shared" si="212"/>
        <v>0</v>
      </c>
      <c r="CI1437" s="303">
        <f t="shared" si="212"/>
        <v>0</v>
      </c>
      <c r="CJ1437" s="304">
        <f t="shared" si="212"/>
        <v>0</v>
      </c>
      <c r="CK1437" s="268">
        <f t="shared" si="182"/>
        <v>0</v>
      </c>
    </row>
    <row r="1438" spans="2:89">
      <c r="B1438" s="280"/>
      <c r="C1438" s="569">
        <f t="shared" si="204"/>
        <v>17</v>
      </c>
      <c r="D1438" s="615" t="str">
        <f t="shared" si="204"/>
        <v>業務用機械</v>
      </c>
      <c r="E1438" s="302">
        <f t="shared" si="180"/>
        <v>0</v>
      </c>
      <c r="F1438" s="303">
        <f t="shared" ref="F1438:BQ1441" si="213">F$1376*F1347</f>
        <v>0</v>
      </c>
      <c r="G1438" s="303">
        <f t="shared" si="213"/>
        <v>0</v>
      </c>
      <c r="H1438" s="303">
        <f t="shared" si="213"/>
        <v>0</v>
      </c>
      <c r="I1438" s="303">
        <f t="shared" si="213"/>
        <v>0</v>
      </c>
      <c r="J1438" s="303">
        <f t="shared" si="213"/>
        <v>0</v>
      </c>
      <c r="K1438" s="303">
        <f t="shared" si="213"/>
        <v>0</v>
      </c>
      <c r="L1438" s="303">
        <f t="shared" si="213"/>
        <v>0</v>
      </c>
      <c r="M1438" s="303">
        <f t="shared" si="213"/>
        <v>0</v>
      </c>
      <c r="N1438" s="303">
        <f t="shared" si="213"/>
        <v>0</v>
      </c>
      <c r="O1438" s="303">
        <f t="shared" si="213"/>
        <v>0</v>
      </c>
      <c r="P1438" s="303">
        <f t="shared" si="213"/>
        <v>0</v>
      </c>
      <c r="Q1438" s="303">
        <f t="shared" si="213"/>
        <v>0</v>
      </c>
      <c r="R1438" s="303">
        <f t="shared" si="213"/>
        <v>0</v>
      </c>
      <c r="S1438" s="303">
        <f t="shared" si="213"/>
        <v>0</v>
      </c>
      <c r="T1438" s="303">
        <f t="shared" si="213"/>
        <v>0</v>
      </c>
      <c r="U1438" s="303">
        <f t="shared" si="213"/>
        <v>0</v>
      </c>
      <c r="V1438" s="303">
        <f t="shared" si="213"/>
        <v>0</v>
      </c>
      <c r="W1438" s="303">
        <f t="shared" si="213"/>
        <v>0</v>
      </c>
      <c r="X1438" s="303">
        <f t="shared" si="213"/>
        <v>0</v>
      </c>
      <c r="Y1438" s="303">
        <f t="shared" si="213"/>
        <v>0</v>
      </c>
      <c r="Z1438" s="303">
        <f t="shared" si="213"/>
        <v>0</v>
      </c>
      <c r="AA1438" s="303">
        <f t="shared" si="213"/>
        <v>0</v>
      </c>
      <c r="AB1438" s="303">
        <f t="shared" si="213"/>
        <v>0</v>
      </c>
      <c r="AC1438" s="303">
        <f t="shared" si="213"/>
        <v>0</v>
      </c>
      <c r="AD1438" s="303">
        <f t="shared" si="213"/>
        <v>0</v>
      </c>
      <c r="AE1438" s="303">
        <f t="shared" si="213"/>
        <v>0</v>
      </c>
      <c r="AF1438" s="303">
        <f t="shared" si="213"/>
        <v>0</v>
      </c>
      <c r="AG1438" s="303">
        <f t="shared" si="213"/>
        <v>0</v>
      </c>
      <c r="AH1438" s="303">
        <f t="shared" si="213"/>
        <v>0</v>
      </c>
      <c r="AI1438" s="303">
        <f t="shared" si="213"/>
        <v>0</v>
      </c>
      <c r="AJ1438" s="303">
        <f t="shared" si="213"/>
        <v>0</v>
      </c>
      <c r="AK1438" s="303">
        <f t="shared" si="213"/>
        <v>0</v>
      </c>
      <c r="AL1438" s="303">
        <f t="shared" si="213"/>
        <v>0</v>
      </c>
      <c r="AM1438" s="303">
        <f t="shared" si="213"/>
        <v>0</v>
      </c>
      <c r="AN1438" s="303">
        <f t="shared" si="213"/>
        <v>0</v>
      </c>
      <c r="AO1438" s="303">
        <f t="shared" si="213"/>
        <v>0</v>
      </c>
      <c r="AP1438" s="303">
        <f t="shared" si="213"/>
        <v>0</v>
      </c>
      <c r="AQ1438" s="303">
        <f t="shared" si="213"/>
        <v>0</v>
      </c>
      <c r="AR1438" s="303">
        <f t="shared" si="213"/>
        <v>0</v>
      </c>
      <c r="AS1438" s="303">
        <f t="shared" si="213"/>
        <v>0</v>
      </c>
      <c r="AT1438" s="303">
        <f t="shared" si="213"/>
        <v>0</v>
      </c>
      <c r="AU1438" s="302">
        <f t="shared" si="213"/>
        <v>0</v>
      </c>
      <c r="AV1438" s="303">
        <f t="shared" si="213"/>
        <v>0</v>
      </c>
      <c r="AW1438" s="303">
        <f t="shared" si="213"/>
        <v>0</v>
      </c>
      <c r="AX1438" s="303">
        <f t="shared" si="213"/>
        <v>0</v>
      </c>
      <c r="AY1438" s="303">
        <f t="shared" si="213"/>
        <v>0</v>
      </c>
      <c r="AZ1438" s="303">
        <f t="shared" si="213"/>
        <v>0</v>
      </c>
      <c r="BA1438" s="303">
        <f t="shared" si="213"/>
        <v>0</v>
      </c>
      <c r="BB1438" s="303">
        <f t="shared" si="213"/>
        <v>0</v>
      </c>
      <c r="BC1438" s="303">
        <f t="shared" si="213"/>
        <v>0</v>
      </c>
      <c r="BD1438" s="303">
        <f t="shared" si="213"/>
        <v>0</v>
      </c>
      <c r="BE1438" s="303">
        <f t="shared" si="213"/>
        <v>0</v>
      </c>
      <c r="BF1438" s="303">
        <f t="shared" si="213"/>
        <v>0</v>
      </c>
      <c r="BG1438" s="303">
        <f t="shared" si="213"/>
        <v>0</v>
      </c>
      <c r="BH1438" s="303">
        <f t="shared" si="213"/>
        <v>0</v>
      </c>
      <c r="BI1438" s="303">
        <f t="shared" si="213"/>
        <v>0</v>
      </c>
      <c r="BJ1438" s="303">
        <f t="shared" si="213"/>
        <v>0</v>
      </c>
      <c r="BK1438" s="303">
        <f t="shared" si="213"/>
        <v>0</v>
      </c>
      <c r="BL1438" s="303">
        <f t="shared" si="213"/>
        <v>0</v>
      </c>
      <c r="BM1438" s="303">
        <f t="shared" si="213"/>
        <v>0</v>
      </c>
      <c r="BN1438" s="303">
        <f t="shared" si="213"/>
        <v>0</v>
      </c>
      <c r="BO1438" s="303">
        <f t="shared" si="213"/>
        <v>0</v>
      </c>
      <c r="BP1438" s="303">
        <f t="shared" si="213"/>
        <v>0</v>
      </c>
      <c r="BQ1438" s="303">
        <f t="shared" si="213"/>
        <v>0</v>
      </c>
      <c r="BR1438" s="303">
        <f t="shared" si="212"/>
        <v>0</v>
      </c>
      <c r="BS1438" s="303">
        <f t="shared" si="212"/>
        <v>0</v>
      </c>
      <c r="BT1438" s="303">
        <f t="shared" si="212"/>
        <v>0</v>
      </c>
      <c r="BU1438" s="303">
        <f t="shared" si="212"/>
        <v>0</v>
      </c>
      <c r="BV1438" s="303">
        <f t="shared" si="212"/>
        <v>0</v>
      </c>
      <c r="BW1438" s="303">
        <f t="shared" si="212"/>
        <v>0</v>
      </c>
      <c r="BX1438" s="303">
        <f t="shared" si="212"/>
        <v>0</v>
      </c>
      <c r="BY1438" s="303">
        <f t="shared" si="212"/>
        <v>0</v>
      </c>
      <c r="BZ1438" s="303">
        <f t="shared" si="212"/>
        <v>0</v>
      </c>
      <c r="CA1438" s="303">
        <f t="shared" si="212"/>
        <v>0</v>
      </c>
      <c r="CB1438" s="303">
        <f t="shared" si="212"/>
        <v>0</v>
      </c>
      <c r="CC1438" s="303">
        <f t="shared" si="212"/>
        <v>0</v>
      </c>
      <c r="CD1438" s="303">
        <f t="shared" si="212"/>
        <v>0</v>
      </c>
      <c r="CE1438" s="303">
        <f t="shared" si="212"/>
        <v>0</v>
      </c>
      <c r="CF1438" s="303">
        <f t="shared" si="212"/>
        <v>0</v>
      </c>
      <c r="CG1438" s="303">
        <f t="shared" si="212"/>
        <v>0</v>
      </c>
      <c r="CH1438" s="303">
        <f t="shared" si="212"/>
        <v>0</v>
      </c>
      <c r="CI1438" s="303">
        <f t="shared" si="212"/>
        <v>0</v>
      </c>
      <c r="CJ1438" s="304">
        <f t="shared" si="212"/>
        <v>0</v>
      </c>
      <c r="CK1438" s="268">
        <f t="shared" si="182"/>
        <v>0</v>
      </c>
    </row>
    <row r="1439" spans="2:89">
      <c r="B1439" s="280"/>
      <c r="C1439" s="569">
        <f t="shared" si="204"/>
        <v>18</v>
      </c>
      <c r="D1439" s="615" t="str">
        <f t="shared" si="204"/>
        <v>電子部品</v>
      </c>
      <c r="E1439" s="302">
        <f t="shared" si="180"/>
        <v>0</v>
      </c>
      <c r="F1439" s="303">
        <f t="shared" si="213"/>
        <v>0</v>
      </c>
      <c r="G1439" s="303">
        <f t="shared" si="213"/>
        <v>0</v>
      </c>
      <c r="H1439" s="303">
        <f t="shared" si="213"/>
        <v>0</v>
      </c>
      <c r="I1439" s="303">
        <f t="shared" si="213"/>
        <v>0</v>
      </c>
      <c r="J1439" s="303">
        <f t="shared" si="213"/>
        <v>0</v>
      </c>
      <c r="K1439" s="303">
        <f t="shared" si="213"/>
        <v>0</v>
      </c>
      <c r="L1439" s="303">
        <f t="shared" si="213"/>
        <v>0</v>
      </c>
      <c r="M1439" s="303">
        <f t="shared" si="213"/>
        <v>0</v>
      </c>
      <c r="N1439" s="303">
        <f t="shared" si="213"/>
        <v>0</v>
      </c>
      <c r="O1439" s="303">
        <f t="shared" si="213"/>
        <v>0</v>
      </c>
      <c r="P1439" s="303">
        <f t="shared" si="213"/>
        <v>0</v>
      </c>
      <c r="Q1439" s="303">
        <f t="shared" si="213"/>
        <v>0</v>
      </c>
      <c r="R1439" s="303">
        <f t="shared" si="213"/>
        <v>0</v>
      </c>
      <c r="S1439" s="303">
        <f t="shared" si="213"/>
        <v>0</v>
      </c>
      <c r="T1439" s="303">
        <f t="shared" si="213"/>
        <v>0</v>
      </c>
      <c r="U1439" s="303">
        <f t="shared" si="213"/>
        <v>0</v>
      </c>
      <c r="V1439" s="303">
        <f t="shared" si="213"/>
        <v>0</v>
      </c>
      <c r="W1439" s="303">
        <f t="shared" si="213"/>
        <v>0</v>
      </c>
      <c r="X1439" s="303">
        <f t="shared" si="213"/>
        <v>0</v>
      </c>
      <c r="Y1439" s="303">
        <f t="shared" si="213"/>
        <v>0</v>
      </c>
      <c r="Z1439" s="303">
        <f t="shared" si="213"/>
        <v>0</v>
      </c>
      <c r="AA1439" s="303">
        <f t="shared" si="213"/>
        <v>0</v>
      </c>
      <c r="AB1439" s="303">
        <f t="shared" si="213"/>
        <v>0</v>
      </c>
      <c r="AC1439" s="303">
        <f t="shared" si="213"/>
        <v>0</v>
      </c>
      <c r="AD1439" s="303">
        <f t="shared" si="213"/>
        <v>0</v>
      </c>
      <c r="AE1439" s="303">
        <f t="shared" si="213"/>
        <v>0</v>
      </c>
      <c r="AF1439" s="303">
        <f t="shared" si="213"/>
        <v>0</v>
      </c>
      <c r="AG1439" s="303">
        <f t="shared" si="213"/>
        <v>0</v>
      </c>
      <c r="AH1439" s="303">
        <f t="shared" si="213"/>
        <v>0</v>
      </c>
      <c r="AI1439" s="303">
        <f t="shared" si="213"/>
        <v>0</v>
      </c>
      <c r="AJ1439" s="303">
        <f t="shared" si="213"/>
        <v>0</v>
      </c>
      <c r="AK1439" s="303">
        <f t="shared" si="213"/>
        <v>0</v>
      </c>
      <c r="AL1439" s="303">
        <f t="shared" si="213"/>
        <v>0</v>
      </c>
      <c r="AM1439" s="303">
        <f t="shared" si="213"/>
        <v>0</v>
      </c>
      <c r="AN1439" s="303">
        <f t="shared" si="213"/>
        <v>0</v>
      </c>
      <c r="AO1439" s="303">
        <f t="shared" si="213"/>
        <v>0</v>
      </c>
      <c r="AP1439" s="303">
        <f t="shared" si="213"/>
        <v>0</v>
      </c>
      <c r="AQ1439" s="303">
        <f t="shared" si="213"/>
        <v>0</v>
      </c>
      <c r="AR1439" s="303">
        <f t="shared" si="213"/>
        <v>0</v>
      </c>
      <c r="AS1439" s="303">
        <f t="shared" si="213"/>
        <v>0</v>
      </c>
      <c r="AT1439" s="303">
        <f t="shared" si="213"/>
        <v>0</v>
      </c>
      <c r="AU1439" s="302">
        <f t="shared" si="213"/>
        <v>0</v>
      </c>
      <c r="AV1439" s="303">
        <f t="shared" si="213"/>
        <v>0</v>
      </c>
      <c r="AW1439" s="303">
        <f t="shared" si="213"/>
        <v>0</v>
      </c>
      <c r="AX1439" s="303">
        <f t="shared" si="213"/>
        <v>0</v>
      </c>
      <c r="AY1439" s="303">
        <f t="shared" si="213"/>
        <v>0</v>
      </c>
      <c r="AZ1439" s="303">
        <f t="shared" si="213"/>
        <v>0</v>
      </c>
      <c r="BA1439" s="303">
        <f t="shared" si="213"/>
        <v>0</v>
      </c>
      <c r="BB1439" s="303">
        <f t="shared" si="213"/>
        <v>0</v>
      </c>
      <c r="BC1439" s="303">
        <f t="shared" si="213"/>
        <v>0</v>
      </c>
      <c r="BD1439" s="303">
        <f t="shared" si="213"/>
        <v>0</v>
      </c>
      <c r="BE1439" s="303">
        <f t="shared" si="213"/>
        <v>0</v>
      </c>
      <c r="BF1439" s="303">
        <f t="shared" si="213"/>
        <v>0</v>
      </c>
      <c r="BG1439" s="303">
        <f t="shared" si="213"/>
        <v>0</v>
      </c>
      <c r="BH1439" s="303">
        <f t="shared" si="213"/>
        <v>0</v>
      </c>
      <c r="BI1439" s="303">
        <f t="shared" si="213"/>
        <v>0</v>
      </c>
      <c r="BJ1439" s="303">
        <f t="shared" si="213"/>
        <v>0</v>
      </c>
      <c r="BK1439" s="303">
        <f t="shared" si="213"/>
        <v>0</v>
      </c>
      <c r="BL1439" s="303">
        <f t="shared" si="213"/>
        <v>0</v>
      </c>
      <c r="BM1439" s="303">
        <f t="shared" si="213"/>
        <v>0</v>
      </c>
      <c r="BN1439" s="303">
        <f t="shared" si="213"/>
        <v>0</v>
      </c>
      <c r="BO1439" s="303">
        <f t="shared" si="213"/>
        <v>0</v>
      </c>
      <c r="BP1439" s="303">
        <f t="shared" si="213"/>
        <v>0</v>
      </c>
      <c r="BQ1439" s="303">
        <f t="shared" si="213"/>
        <v>0</v>
      </c>
      <c r="BR1439" s="303">
        <f t="shared" si="212"/>
        <v>0</v>
      </c>
      <c r="BS1439" s="303">
        <f t="shared" si="212"/>
        <v>0</v>
      </c>
      <c r="BT1439" s="303">
        <f t="shared" si="212"/>
        <v>0</v>
      </c>
      <c r="BU1439" s="303">
        <f t="shared" si="212"/>
        <v>0</v>
      </c>
      <c r="BV1439" s="303">
        <f t="shared" si="212"/>
        <v>0</v>
      </c>
      <c r="BW1439" s="303">
        <f t="shared" si="212"/>
        <v>0</v>
      </c>
      <c r="BX1439" s="303">
        <f t="shared" si="212"/>
        <v>0</v>
      </c>
      <c r="BY1439" s="303">
        <f t="shared" si="212"/>
        <v>0</v>
      </c>
      <c r="BZ1439" s="303">
        <f t="shared" si="212"/>
        <v>0</v>
      </c>
      <c r="CA1439" s="303">
        <f t="shared" si="212"/>
        <v>0</v>
      </c>
      <c r="CB1439" s="303">
        <f t="shared" si="212"/>
        <v>0</v>
      </c>
      <c r="CC1439" s="303">
        <f t="shared" si="212"/>
        <v>0</v>
      </c>
      <c r="CD1439" s="303">
        <f t="shared" si="212"/>
        <v>0</v>
      </c>
      <c r="CE1439" s="303">
        <f t="shared" si="212"/>
        <v>0</v>
      </c>
      <c r="CF1439" s="303">
        <f t="shared" si="212"/>
        <v>0</v>
      </c>
      <c r="CG1439" s="303">
        <f t="shared" si="212"/>
        <v>0</v>
      </c>
      <c r="CH1439" s="303">
        <f t="shared" si="212"/>
        <v>0</v>
      </c>
      <c r="CI1439" s="303">
        <f t="shared" si="212"/>
        <v>0</v>
      </c>
      <c r="CJ1439" s="304">
        <f t="shared" si="212"/>
        <v>0</v>
      </c>
      <c r="CK1439" s="268">
        <f t="shared" si="182"/>
        <v>0</v>
      </c>
    </row>
    <row r="1440" spans="2:89">
      <c r="B1440" s="280"/>
      <c r="C1440" s="569">
        <f t="shared" si="204"/>
        <v>19</v>
      </c>
      <c r="D1440" s="615" t="str">
        <f t="shared" si="204"/>
        <v>電気機械</v>
      </c>
      <c r="E1440" s="302">
        <f t="shared" si="180"/>
        <v>0</v>
      </c>
      <c r="F1440" s="303">
        <f t="shared" si="213"/>
        <v>0</v>
      </c>
      <c r="G1440" s="303">
        <f t="shared" si="213"/>
        <v>0</v>
      </c>
      <c r="H1440" s="303">
        <f t="shared" si="213"/>
        <v>0</v>
      </c>
      <c r="I1440" s="303">
        <f t="shared" si="213"/>
        <v>0</v>
      </c>
      <c r="J1440" s="303">
        <f t="shared" si="213"/>
        <v>0</v>
      </c>
      <c r="K1440" s="303">
        <f t="shared" si="213"/>
        <v>0</v>
      </c>
      <c r="L1440" s="303">
        <f t="shared" si="213"/>
        <v>0</v>
      </c>
      <c r="M1440" s="303">
        <f t="shared" si="213"/>
        <v>0</v>
      </c>
      <c r="N1440" s="303">
        <f t="shared" si="213"/>
        <v>0</v>
      </c>
      <c r="O1440" s="303">
        <f t="shared" si="213"/>
        <v>0</v>
      </c>
      <c r="P1440" s="303">
        <f t="shared" si="213"/>
        <v>0</v>
      </c>
      <c r="Q1440" s="303">
        <f t="shared" si="213"/>
        <v>0</v>
      </c>
      <c r="R1440" s="303">
        <f t="shared" si="213"/>
        <v>0</v>
      </c>
      <c r="S1440" s="303">
        <f t="shared" si="213"/>
        <v>0</v>
      </c>
      <c r="T1440" s="303">
        <f t="shared" si="213"/>
        <v>0</v>
      </c>
      <c r="U1440" s="303">
        <f t="shared" si="213"/>
        <v>0</v>
      </c>
      <c r="V1440" s="303">
        <f t="shared" si="213"/>
        <v>0</v>
      </c>
      <c r="W1440" s="303">
        <f t="shared" si="213"/>
        <v>0</v>
      </c>
      <c r="X1440" s="303">
        <f t="shared" si="213"/>
        <v>0</v>
      </c>
      <c r="Y1440" s="303">
        <f t="shared" si="213"/>
        <v>0</v>
      </c>
      <c r="Z1440" s="303">
        <f t="shared" si="213"/>
        <v>0</v>
      </c>
      <c r="AA1440" s="303">
        <f t="shared" si="213"/>
        <v>0</v>
      </c>
      <c r="AB1440" s="303">
        <f t="shared" si="213"/>
        <v>0</v>
      </c>
      <c r="AC1440" s="303">
        <f t="shared" si="213"/>
        <v>0</v>
      </c>
      <c r="AD1440" s="303">
        <f t="shared" si="213"/>
        <v>0</v>
      </c>
      <c r="AE1440" s="303">
        <f t="shared" si="213"/>
        <v>0</v>
      </c>
      <c r="AF1440" s="303">
        <f t="shared" si="213"/>
        <v>0</v>
      </c>
      <c r="AG1440" s="303">
        <f t="shared" si="213"/>
        <v>0</v>
      </c>
      <c r="AH1440" s="303">
        <f t="shared" si="213"/>
        <v>0</v>
      </c>
      <c r="AI1440" s="303">
        <f t="shared" si="213"/>
        <v>0</v>
      </c>
      <c r="AJ1440" s="303">
        <f t="shared" si="213"/>
        <v>0</v>
      </c>
      <c r="AK1440" s="303">
        <f t="shared" si="213"/>
        <v>0</v>
      </c>
      <c r="AL1440" s="303">
        <f t="shared" si="213"/>
        <v>0</v>
      </c>
      <c r="AM1440" s="303">
        <f t="shared" si="213"/>
        <v>0</v>
      </c>
      <c r="AN1440" s="303">
        <f t="shared" si="213"/>
        <v>0</v>
      </c>
      <c r="AO1440" s="303">
        <f t="shared" si="213"/>
        <v>0</v>
      </c>
      <c r="AP1440" s="303">
        <f t="shared" si="213"/>
        <v>0</v>
      </c>
      <c r="AQ1440" s="303">
        <f t="shared" si="213"/>
        <v>0</v>
      </c>
      <c r="AR1440" s="303">
        <f t="shared" si="213"/>
        <v>0</v>
      </c>
      <c r="AS1440" s="303">
        <f t="shared" si="213"/>
        <v>0</v>
      </c>
      <c r="AT1440" s="303">
        <f t="shared" si="213"/>
        <v>0</v>
      </c>
      <c r="AU1440" s="302">
        <f t="shared" si="213"/>
        <v>0</v>
      </c>
      <c r="AV1440" s="303">
        <f t="shared" si="213"/>
        <v>0</v>
      </c>
      <c r="AW1440" s="303">
        <f t="shared" si="213"/>
        <v>0</v>
      </c>
      <c r="AX1440" s="303">
        <f t="shared" si="213"/>
        <v>0</v>
      </c>
      <c r="AY1440" s="303">
        <f t="shared" si="213"/>
        <v>0</v>
      </c>
      <c r="AZ1440" s="303">
        <f t="shared" si="213"/>
        <v>0</v>
      </c>
      <c r="BA1440" s="303">
        <f t="shared" si="213"/>
        <v>0</v>
      </c>
      <c r="BB1440" s="303">
        <f t="shared" si="213"/>
        <v>0</v>
      </c>
      <c r="BC1440" s="303">
        <f t="shared" si="213"/>
        <v>0</v>
      </c>
      <c r="BD1440" s="303">
        <f t="shared" si="213"/>
        <v>0</v>
      </c>
      <c r="BE1440" s="303">
        <f t="shared" si="213"/>
        <v>0</v>
      </c>
      <c r="BF1440" s="303">
        <f t="shared" si="213"/>
        <v>0</v>
      </c>
      <c r="BG1440" s="303">
        <f t="shared" si="213"/>
        <v>0</v>
      </c>
      <c r="BH1440" s="303">
        <f t="shared" si="213"/>
        <v>0</v>
      </c>
      <c r="BI1440" s="303">
        <f t="shared" si="213"/>
        <v>0</v>
      </c>
      <c r="BJ1440" s="303">
        <f t="shared" si="213"/>
        <v>0</v>
      </c>
      <c r="BK1440" s="303">
        <f t="shared" si="213"/>
        <v>0</v>
      </c>
      <c r="BL1440" s="303">
        <f t="shared" si="213"/>
        <v>0</v>
      </c>
      <c r="BM1440" s="303">
        <f t="shared" si="213"/>
        <v>0</v>
      </c>
      <c r="BN1440" s="303">
        <f t="shared" si="213"/>
        <v>0</v>
      </c>
      <c r="BO1440" s="303">
        <f t="shared" si="213"/>
        <v>0</v>
      </c>
      <c r="BP1440" s="303">
        <f t="shared" si="213"/>
        <v>0</v>
      </c>
      <c r="BQ1440" s="303">
        <f t="shared" si="213"/>
        <v>0</v>
      </c>
      <c r="BR1440" s="303">
        <f t="shared" si="212"/>
        <v>0</v>
      </c>
      <c r="BS1440" s="303">
        <f t="shared" si="212"/>
        <v>0</v>
      </c>
      <c r="BT1440" s="303">
        <f t="shared" si="212"/>
        <v>0</v>
      </c>
      <c r="BU1440" s="303">
        <f t="shared" si="212"/>
        <v>0</v>
      </c>
      <c r="BV1440" s="303">
        <f t="shared" si="212"/>
        <v>0</v>
      </c>
      <c r="BW1440" s="303">
        <f t="shared" si="212"/>
        <v>0</v>
      </c>
      <c r="BX1440" s="303">
        <f t="shared" si="212"/>
        <v>0</v>
      </c>
      <c r="BY1440" s="303">
        <f t="shared" si="212"/>
        <v>0</v>
      </c>
      <c r="BZ1440" s="303">
        <f t="shared" si="212"/>
        <v>0</v>
      </c>
      <c r="CA1440" s="303">
        <f t="shared" si="212"/>
        <v>0</v>
      </c>
      <c r="CB1440" s="303">
        <f t="shared" si="212"/>
        <v>0</v>
      </c>
      <c r="CC1440" s="303">
        <f t="shared" si="212"/>
        <v>0</v>
      </c>
      <c r="CD1440" s="303">
        <f t="shared" si="212"/>
        <v>0</v>
      </c>
      <c r="CE1440" s="303">
        <f t="shared" si="212"/>
        <v>0</v>
      </c>
      <c r="CF1440" s="303">
        <f t="shared" si="212"/>
        <v>0</v>
      </c>
      <c r="CG1440" s="303">
        <f t="shared" si="212"/>
        <v>0</v>
      </c>
      <c r="CH1440" s="303">
        <f t="shared" si="212"/>
        <v>0</v>
      </c>
      <c r="CI1440" s="303">
        <f t="shared" si="212"/>
        <v>0</v>
      </c>
      <c r="CJ1440" s="304">
        <f t="shared" si="212"/>
        <v>0</v>
      </c>
      <c r="CK1440" s="268">
        <f t="shared" si="182"/>
        <v>0</v>
      </c>
    </row>
    <row r="1441" spans="2:89">
      <c r="B1441" s="280"/>
      <c r="C1441" s="569">
        <f t="shared" si="204"/>
        <v>20</v>
      </c>
      <c r="D1441" s="615" t="str">
        <f t="shared" si="204"/>
        <v>情報通信機器</v>
      </c>
      <c r="E1441" s="302">
        <f t="shared" si="180"/>
        <v>0</v>
      </c>
      <c r="F1441" s="303">
        <f t="shared" si="213"/>
        <v>0</v>
      </c>
      <c r="G1441" s="303">
        <f t="shared" si="213"/>
        <v>0</v>
      </c>
      <c r="H1441" s="303">
        <f t="shared" si="213"/>
        <v>0</v>
      </c>
      <c r="I1441" s="303">
        <f t="shared" si="213"/>
        <v>0</v>
      </c>
      <c r="J1441" s="303">
        <f t="shared" si="213"/>
        <v>0</v>
      </c>
      <c r="K1441" s="303">
        <f t="shared" si="213"/>
        <v>0</v>
      </c>
      <c r="L1441" s="303">
        <f t="shared" si="213"/>
        <v>0</v>
      </c>
      <c r="M1441" s="303">
        <f t="shared" si="213"/>
        <v>0</v>
      </c>
      <c r="N1441" s="303">
        <f t="shared" si="213"/>
        <v>0</v>
      </c>
      <c r="O1441" s="303">
        <f t="shared" si="213"/>
        <v>0</v>
      </c>
      <c r="P1441" s="303">
        <f t="shared" si="213"/>
        <v>0</v>
      </c>
      <c r="Q1441" s="303">
        <f t="shared" si="213"/>
        <v>0</v>
      </c>
      <c r="R1441" s="303">
        <f t="shared" si="213"/>
        <v>0</v>
      </c>
      <c r="S1441" s="303">
        <f t="shared" si="213"/>
        <v>0</v>
      </c>
      <c r="T1441" s="303">
        <f t="shared" si="213"/>
        <v>0</v>
      </c>
      <c r="U1441" s="303">
        <f t="shared" si="213"/>
        <v>0</v>
      </c>
      <c r="V1441" s="303">
        <f t="shared" si="213"/>
        <v>0</v>
      </c>
      <c r="W1441" s="303">
        <f t="shared" si="213"/>
        <v>0</v>
      </c>
      <c r="X1441" s="303">
        <f t="shared" si="213"/>
        <v>0</v>
      </c>
      <c r="Y1441" s="303">
        <f t="shared" si="213"/>
        <v>0</v>
      </c>
      <c r="Z1441" s="303">
        <f t="shared" si="213"/>
        <v>0</v>
      </c>
      <c r="AA1441" s="303">
        <f t="shared" si="213"/>
        <v>0</v>
      </c>
      <c r="AB1441" s="303">
        <f t="shared" si="213"/>
        <v>0</v>
      </c>
      <c r="AC1441" s="303">
        <f t="shared" si="213"/>
        <v>0</v>
      </c>
      <c r="AD1441" s="303">
        <f t="shared" si="213"/>
        <v>0</v>
      </c>
      <c r="AE1441" s="303">
        <f t="shared" si="213"/>
        <v>0</v>
      </c>
      <c r="AF1441" s="303">
        <f t="shared" si="213"/>
        <v>0</v>
      </c>
      <c r="AG1441" s="303">
        <f t="shared" si="213"/>
        <v>0</v>
      </c>
      <c r="AH1441" s="303">
        <f t="shared" si="213"/>
        <v>0</v>
      </c>
      <c r="AI1441" s="303">
        <f t="shared" si="213"/>
        <v>0</v>
      </c>
      <c r="AJ1441" s="303">
        <f t="shared" si="213"/>
        <v>0</v>
      </c>
      <c r="AK1441" s="303">
        <f t="shared" si="213"/>
        <v>0</v>
      </c>
      <c r="AL1441" s="303">
        <f t="shared" si="213"/>
        <v>0</v>
      </c>
      <c r="AM1441" s="303">
        <f t="shared" si="213"/>
        <v>0</v>
      </c>
      <c r="AN1441" s="303">
        <f t="shared" si="213"/>
        <v>0</v>
      </c>
      <c r="AO1441" s="303">
        <f t="shared" si="213"/>
        <v>0</v>
      </c>
      <c r="AP1441" s="303">
        <f t="shared" si="213"/>
        <v>0</v>
      </c>
      <c r="AQ1441" s="303">
        <f t="shared" si="213"/>
        <v>0</v>
      </c>
      <c r="AR1441" s="303">
        <f t="shared" si="213"/>
        <v>0</v>
      </c>
      <c r="AS1441" s="303">
        <f t="shared" si="213"/>
        <v>0</v>
      </c>
      <c r="AT1441" s="303">
        <f t="shared" si="213"/>
        <v>0</v>
      </c>
      <c r="AU1441" s="302">
        <f t="shared" si="213"/>
        <v>0</v>
      </c>
      <c r="AV1441" s="303">
        <f t="shared" si="213"/>
        <v>0</v>
      </c>
      <c r="AW1441" s="303">
        <f t="shared" si="213"/>
        <v>0</v>
      </c>
      <c r="AX1441" s="303">
        <f t="shared" si="213"/>
        <v>0</v>
      </c>
      <c r="AY1441" s="303">
        <f t="shared" si="213"/>
        <v>0</v>
      </c>
      <c r="AZ1441" s="303">
        <f t="shared" si="213"/>
        <v>0</v>
      </c>
      <c r="BA1441" s="303">
        <f t="shared" si="213"/>
        <v>0</v>
      </c>
      <c r="BB1441" s="303">
        <f t="shared" si="213"/>
        <v>0</v>
      </c>
      <c r="BC1441" s="303">
        <f t="shared" si="213"/>
        <v>0</v>
      </c>
      <c r="BD1441" s="303">
        <f t="shared" si="213"/>
        <v>0</v>
      </c>
      <c r="BE1441" s="303">
        <f t="shared" si="213"/>
        <v>0</v>
      </c>
      <c r="BF1441" s="303">
        <f t="shared" si="213"/>
        <v>0</v>
      </c>
      <c r="BG1441" s="303">
        <f t="shared" si="213"/>
        <v>0</v>
      </c>
      <c r="BH1441" s="303">
        <f t="shared" si="213"/>
        <v>0</v>
      </c>
      <c r="BI1441" s="303">
        <f t="shared" si="213"/>
        <v>0</v>
      </c>
      <c r="BJ1441" s="303">
        <f t="shared" si="213"/>
        <v>0</v>
      </c>
      <c r="BK1441" s="303">
        <f t="shared" si="213"/>
        <v>0</v>
      </c>
      <c r="BL1441" s="303">
        <f t="shared" si="213"/>
        <v>0</v>
      </c>
      <c r="BM1441" s="303">
        <f t="shared" si="213"/>
        <v>0</v>
      </c>
      <c r="BN1441" s="303">
        <f t="shared" si="213"/>
        <v>0</v>
      </c>
      <c r="BO1441" s="303">
        <f t="shared" si="213"/>
        <v>0</v>
      </c>
      <c r="BP1441" s="303">
        <f t="shared" si="213"/>
        <v>0</v>
      </c>
      <c r="BQ1441" s="303">
        <f t="shared" ref="BQ1441:CJ1448" si="214">BQ$1376*BQ1350</f>
        <v>0</v>
      </c>
      <c r="BR1441" s="303">
        <f t="shared" si="214"/>
        <v>0</v>
      </c>
      <c r="BS1441" s="303">
        <f t="shared" si="214"/>
        <v>0</v>
      </c>
      <c r="BT1441" s="303">
        <f t="shared" si="214"/>
        <v>0</v>
      </c>
      <c r="BU1441" s="303">
        <f t="shared" si="214"/>
        <v>0</v>
      </c>
      <c r="BV1441" s="303">
        <f t="shared" si="214"/>
        <v>0</v>
      </c>
      <c r="BW1441" s="303">
        <f t="shared" si="214"/>
        <v>0</v>
      </c>
      <c r="BX1441" s="303">
        <f t="shared" si="214"/>
        <v>0</v>
      </c>
      <c r="BY1441" s="303">
        <f t="shared" si="214"/>
        <v>0</v>
      </c>
      <c r="BZ1441" s="303">
        <f t="shared" si="214"/>
        <v>0</v>
      </c>
      <c r="CA1441" s="303">
        <f t="shared" si="214"/>
        <v>0</v>
      </c>
      <c r="CB1441" s="303">
        <f t="shared" si="214"/>
        <v>0</v>
      </c>
      <c r="CC1441" s="303">
        <f t="shared" si="214"/>
        <v>0</v>
      </c>
      <c r="CD1441" s="303">
        <f t="shared" si="214"/>
        <v>0</v>
      </c>
      <c r="CE1441" s="303">
        <f t="shared" si="214"/>
        <v>0</v>
      </c>
      <c r="CF1441" s="303">
        <f t="shared" si="214"/>
        <v>0</v>
      </c>
      <c r="CG1441" s="303">
        <f t="shared" si="214"/>
        <v>0</v>
      </c>
      <c r="CH1441" s="303">
        <f t="shared" si="214"/>
        <v>0</v>
      </c>
      <c r="CI1441" s="303">
        <f t="shared" si="214"/>
        <v>0</v>
      </c>
      <c r="CJ1441" s="304">
        <f t="shared" si="214"/>
        <v>0</v>
      </c>
      <c r="CK1441" s="268">
        <f t="shared" si="182"/>
        <v>0</v>
      </c>
    </row>
    <row r="1442" spans="2:89">
      <c r="B1442" s="280"/>
      <c r="C1442" s="569">
        <f t="shared" ref="C1442:D1461" si="215">C25</f>
        <v>21</v>
      </c>
      <c r="D1442" s="615" t="str">
        <f t="shared" si="215"/>
        <v>輸送機械</v>
      </c>
      <c r="E1442" s="302">
        <f t="shared" si="180"/>
        <v>0</v>
      </c>
      <c r="F1442" s="303">
        <f t="shared" ref="F1442:BQ1445" si="216">F$1376*F1351</f>
        <v>0</v>
      </c>
      <c r="G1442" s="303">
        <f t="shared" si="216"/>
        <v>0</v>
      </c>
      <c r="H1442" s="303">
        <f t="shared" si="216"/>
        <v>0</v>
      </c>
      <c r="I1442" s="303">
        <f t="shared" si="216"/>
        <v>0</v>
      </c>
      <c r="J1442" s="303">
        <f t="shared" si="216"/>
        <v>0</v>
      </c>
      <c r="K1442" s="303">
        <f t="shared" si="216"/>
        <v>0</v>
      </c>
      <c r="L1442" s="303">
        <f t="shared" si="216"/>
        <v>0</v>
      </c>
      <c r="M1442" s="303">
        <f t="shared" si="216"/>
        <v>0</v>
      </c>
      <c r="N1442" s="303">
        <f t="shared" si="216"/>
        <v>0</v>
      </c>
      <c r="O1442" s="303">
        <f t="shared" si="216"/>
        <v>0</v>
      </c>
      <c r="P1442" s="303">
        <f t="shared" si="216"/>
        <v>0</v>
      </c>
      <c r="Q1442" s="303">
        <f t="shared" si="216"/>
        <v>0</v>
      </c>
      <c r="R1442" s="303">
        <f t="shared" si="216"/>
        <v>0</v>
      </c>
      <c r="S1442" s="303">
        <f t="shared" si="216"/>
        <v>0</v>
      </c>
      <c r="T1442" s="303">
        <f t="shared" si="216"/>
        <v>0</v>
      </c>
      <c r="U1442" s="303">
        <f t="shared" si="216"/>
        <v>0</v>
      </c>
      <c r="V1442" s="303">
        <f t="shared" si="216"/>
        <v>0</v>
      </c>
      <c r="W1442" s="303">
        <f t="shared" si="216"/>
        <v>0</v>
      </c>
      <c r="X1442" s="303">
        <f t="shared" si="216"/>
        <v>0</v>
      </c>
      <c r="Y1442" s="303">
        <f t="shared" si="216"/>
        <v>0</v>
      </c>
      <c r="Z1442" s="303">
        <f t="shared" si="216"/>
        <v>0</v>
      </c>
      <c r="AA1442" s="303">
        <f t="shared" si="216"/>
        <v>0</v>
      </c>
      <c r="AB1442" s="303">
        <f t="shared" si="216"/>
        <v>0</v>
      </c>
      <c r="AC1442" s="303">
        <f t="shared" si="216"/>
        <v>0</v>
      </c>
      <c r="AD1442" s="303">
        <f t="shared" si="216"/>
        <v>0</v>
      </c>
      <c r="AE1442" s="303">
        <f t="shared" si="216"/>
        <v>0</v>
      </c>
      <c r="AF1442" s="303">
        <f t="shared" si="216"/>
        <v>0</v>
      </c>
      <c r="AG1442" s="303">
        <f t="shared" si="216"/>
        <v>0</v>
      </c>
      <c r="AH1442" s="303">
        <f t="shared" si="216"/>
        <v>0</v>
      </c>
      <c r="AI1442" s="303">
        <f t="shared" si="216"/>
        <v>0</v>
      </c>
      <c r="AJ1442" s="303">
        <f t="shared" si="216"/>
        <v>0</v>
      </c>
      <c r="AK1442" s="303">
        <f t="shared" si="216"/>
        <v>0</v>
      </c>
      <c r="AL1442" s="303">
        <f t="shared" si="216"/>
        <v>0</v>
      </c>
      <c r="AM1442" s="303">
        <f t="shared" si="216"/>
        <v>0</v>
      </c>
      <c r="AN1442" s="303">
        <f t="shared" si="216"/>
        <v>0</v>
      </c>
      <c r="AO1442" s="303">
        <f t="shared" si="216"/>
        <v>0</v>
      </c>
      <c r="AP1442" s="303">
        <f t="shared" si="216"/>
        <v>0</v>
      </c>
      <c r="AQ1442" s="303">
        <f t="shared" si="216"/>
        <v>0</v>
      </c>
      <c r="AR1442" s="303">
        <f t="shared" si="216"/>
        <v>0</v>
      </c>
      <c r="AS1442" s="303">
        <f t="shared" si="216"/>
        <v>0</v>
      </c>
      <c r="AT1442" s="303">
        <f t="shared" si="216"/>
        <v>0</v>
      </c>
      <c r="AU1442" s="302">
        <f t="shared" si="216"/>
        <v>0</v>
      </c>
      <c r="AV1442" s="303">
        <f t="shared" si="216"/>
        <v>0</v>
      </c>
      <c r="AW1442" s="303">
        <f t="shared" si="216"/>
        <v>0</v>
      </c>
      <c r="AX1442" s="303">
        <f t="shared" si="216"/>
        <v>0</v>
      </c>
      <c r="AY1442" s="303">
        <f t="shared" si="216"/>
        <v>0</v>
      </c>
      <c r="AZ1442" s="303">
        <f t="shared" si="216"/>
        <v>0</v>
      </c>
      <c r="BA1442" s="303">
        <f t="shared" si="216"/>
        <v>0</v>
      </c>
      <c r="BB1442" s="303">
        <f t="shared" si="216"/>
        <v>0</v>
      </c>
      <c r="BC1442" s="303">
        <f t="shared" si="216"/>
        <v>0</v>
      </c>
      <c r="BD1442" s="303">
        <f t="shared" si="216"/>
        <v>0</v>
      </c>
      <c r="BE1442" s="303">
        <f t="shared" si="216"/>
        <v>0</v>
      </c>
      <c r="BF1442" s="303">
        <f t="shared" si="216"/>
        <v>0</v>
      </c>
      <c r="BG1442" s="303">
        <f t="shared" si="216"/>
        <v>0</v>
      </c>
      <c r="BH1442" s="303">
        <f t="shared" si="216"/>
        <v>0</v>
      </c>
      <c r="BI1442" s="303">
        <f t="shared" si="216"/>
        <v>0</v>
      </c>
      <c r="BJ1442" s="303">
        <f t="shared" si="216"/>
        <v>0</v>
      </c>
      <c r="BK1442" s="303">
        <f t="shared" si="216"/>
        <v>0</v>
      </c>
      <c r="BL1442" s="303">
        <f t="shared" si="216"/>
        <v>0</v>
      </c>
      <c r="BM1442" s="303">
        <f t="shared" si="216"/>
        <v>0</v>
      </c>
      <c r="BN1442" s="303">
        <f t="shared" si="216"/>
        <v>0</v>
      </c>
      <c r="BO1442" s="303">
        <f t="shared" si="216"/>
        <v>0</v>
      </c>
      <c r="BP1442" s="303">
        <f t="shared" si="216"/>
        <v>0</v>
      </c>
      <c r="BQ1442" s="303">
        <f t="shared" si="216"/>
        <v>0</v>
      </c>
      <c r="BR1442" s="303">
        <f t="shared" si="214"/>
        <v>0</v>
      </c>
      <c r="BS1442" s="303">
        <f t="shared" si="214"/>
        <v>0</v>
      </c>
      <c r="BT1442" s="303">
        <f t="shared" si="214"/>
        <v>0</v>
      </c>
      <c r="BU1442" s="303">
        <f t="shared" si="214"/>
        <v>0</v>
      </c>
      <c r="BV1442" s="303">
        <f t="shared" si="214"/>
        <v>0</v>
      </c>
      <c r="BW1442" s="303">
        <f t="shared" si="214"/>
        <v>0</v>
      </c>
      <c r="BX1442" s="303">
        <f t="shared" si="214"/>
        <v>0</v>
      </c>
      <c r="BY1442" s="303">
        <f t="shared" si="214"/>
        <v>0</v>
      </c>
      <c r="BZ1442" s="303">
        <f t="shared" si="214"/>
        <v>0</v>
      </c>
      <c r="CA1442" s="303">
        <f t="shared" si="214"/>
        <v>0</v>
      </c>
      <c r="CB1442" s="303">
        <f t="shared" si="214"/>
        <v>0</v>
      </c>
      <c r="CC1442" s="303">
        <f t="shared" si="214"/>
        <v>0</v>
      </c>
      <c r="CD1442" s="303">
        <f t="shared" si="214"/>
        <v>0</v>
      </c>
      <c r="CE1442" s="303">
        <f t="shared" si="214"/>
        <v>0</v>
      </c>
      <c r="CF1442" s="303">
        <f t="shared" si="214"/>
        <v>0</v>
      </c>
      <c r="CG1442" s="303">
        <f t="shared" si="214"/>
        <v>0</v>
      </c>
      <c r="CH1442" s="303">
        <f t="shared" si="214"/>
        <v>0</v>
      </c>
      <c r="CI1442" s="303">
        <f t="shared" si="214"/>
        <v>0</v>
      </c>
      <c r="CJ1442" s="304">
        <f t="shared" si="214"/>
        <v>0</v>
      </c>
      <c r="CK1442" s="268">
        <f t="shared" si="182"/>
        <v>0</v>
      </c>
    </row>
    <row r="1443" spans="2:89">
      <c r="B1443" s="280"/>
      <c r="C1443" s="569">
        <f t="shared" si="215"/>
        <v>22</v>
      </c>
      <c r="D1443" s="615" t="str">
        <f t="shared" si="215"/>
        <v>その他の製造工業製品</v>
      </c>
      <c r="E1443" s="302">
        <f t="shared" si="180"/>
        <v>0</v>
      </c>
      <c r="F1443" s="303">
        <f t="shared" si="216"/>
        <v>0</v>
      </c>
      <c r="G1443" s="303">
        <f t="shared" si="216"/>
        <v>0</v>
      </c>
      <c r="H1443" s="303">
        <f t="shared" si="216"/>
        <v>0</v>
      </c>
      <c r="I1443" s="303">
        <f t="shared" si="216"/>
        <v>0</v>
      </c>
      <c r="J1443" s="303">
        <f t="shared" si="216"/>
        <v>0</v>
      </c>
      <c r="K1443" s="303">
        <f t="shared" si="216"/>
        <v>0</v>
      </c>
      <c r="L1443" s="303">
        <f t="shared" si="216"/>
        <v>0</v>
      </c>
      <c r="M1443" s="303">
        <f t="shared" si="216"/>
        <v>0</v>
      </c>
      <c r="N1443" s="303">
        <f t="shared" si="216"/>
        <v>0</v>
      </c>
      <c r="O1443" s="303">
        <f t="shared" si="216"/>
        <v>0</v>
      </c>
      <c r="P1443" s="303">
        <f t="shared" si="216"/>
        <v>0</v>
      </c>
      <c r="Q1443" s="303">
        <f t="shared" si="216"/>
        <v>0</v>
      </c>
      <c r="R1443" s="303">
        <f t="shared" si="216"/>
        <v>0</v>
      </c>
      <c r="S1443" s="303">
        <f t="shared" si="216"/>
        <v>0</v>
      </c>
      <c r="T1443" s="303">
        <f t="shared" si="216"/>
        <v>0</v>
      </c>
      <c r="U1443" s="303">
        <f t="shared" si="216"/>
        <v>0</v>
      </c>
      <c r="V1443" s="303">
        <f t="shared" si="216"/>
        <v>0</v>
      </c>
      <c r="W1443" s="303">
        <f t="shared" si="216"/>
        <v>0</v>
      </c>
      <c r="X1443" s="303">
        <f t="shared" si="216"/>
        <v>0</v>
      </c>
      <c r="Y1443" s="303">
        <f t="shared" si="216"/>
        <v>0</v>
      </c>
      <c r="Z1443" s="303">
        <f t="shared" si="216"/>
        <v>0</v>
      </c>
      <c r="AA1443" s="303">
        <f t="shared" si="216"/>
        <v>0</v>
      </c>
      <c r="AB1443" s="303">
        <f t="shared" si="216"/>
        <v>0</v>
      </c>
      <c r="AC1443" s="303">
        <f t="shared" si="216"/>
        <v>0</v>
      </c>
      <c r="AD1443" s="303">
        <f t="shared" si="216"/>
        <v>0</v>
      </c>
      <c r="AE1443" s="303">
        <f t="shared" si="216"/>
        <v>0</v>
      </c>
      <c r="AF1443" s="303">
        <f t="shared" si="216"/>
        <v>0</v>
      </c>
      <c r="AG1443" s="303">
        <f t="shared" si="216"/>
        <v>0</v>
      </c>
      <c r="AH1443" s="303">
        <f t="shared" si="216"/>
        <v>0</v>
      </c>
      <c r="AI1443" s="303">
        <f t="shared" si="216"/>
        <v>0</v>
      </c>
      <c r="AJ1443" s="303">
        <f t="shared" si="216"/>
        <v>0</v>
      </c>
      <c r="AK1443" s="303">
        <f t="shared" si="216"/>
        <v>0</v>
      </c>
      <c r="AL1443" s="303">
        <f t="shared" si="216"/>
        <v>0</v>
      </c>
      <c r="AM1443" s="303">
        <f t="shared" si="216"/>
        <v>0</v>
      </c>
      <c r="AN1443" s="303">
        <f t="shared" si="216"/>
        <v>0</v>
      </c>
      <c r="AO1443" s="303">
        <f t="shared" si="216"/>
        <v>0</v>
      </c>
      <c r="AP1443" s="303">
        <f t="shared" si="216"/>
        <v>0</v>
      </c>
      <c r="AQ1443" s="303">
        <f t="shared" si="216"/>
        <v>0</v>
      </c>
      <c r="AR1443" s="303">
        <f t="shared" si="216"/>
        <v>0</v>
      </c>
      <c r="AS1443" s="303">
        <f t="shared" si="216"/>
        <v>0</v>
      </c>
      <c r="AT1443" s="303">
        <f t="shared" si="216"/>
        <v>0</v>
      </c>
      <c r="AU1443" s="302">
        <f t="shared" si="216"/>
        <v>0</v>
      </c>
      <c r="AV1443" s="303">
        <f t="shared" si="216"/>
        <v>0</v>
      </c>
      <c r="AW1443" s="303">
        <f t="shared" si="216"/>
        <v>0</v>
      </c>
      <c r="AX1443" s="303">
        <f t="shared" si="216"/>
        <v>0</v>
      </c>
      <c r="AY1443" s="303">
        <f t="shared" si="216"/>
        <v>0</v>
      </c>
      <c r="AZ1443" s="303">
        <f t="shared" si="216"/>
        <v>0</v>
      </c>
      <c r="BA1443" s="303">
        <f t="shared" si="216"/>
        <v>0</v>
      </c>
      <c r="BB1443" s="303">
        <f t="shared" si="216"/>
        <v>0</v>
      </c>
      <c r="BC1443" s="303">
        <f t="shared" si="216"/>
        <v>0</v>
      </c>
      <c r="BD1443" s="303">
        <f t="shared" si="216"/>
        <v>0</v>
      </c>
      <c r="BE1443" s="303">
        <f t="shared" si="216"/>
        <v>0</v>
      </c>
      <c r="BF1443" s="303">
        <f t="shared" si="216"/>
        <v>0</v>
      </c>
      <c r="BG1443" s="303">
        <f t="shared" si="216"/>
        <v>0</v>
      </c>
      <c r="BH1443" s="303">
        <f t="shared" si="216"/>
        <v>0</v>
      </c>
      <c r="BI1443" s="303">
        <f t="shared" si="216"/>
        <v>0</v>
      </c>
      <c r="BJ1443" s="303">
        <f t="shared" si="216"/>
        <v>0</v>
      </c>
      <c r="BK1443" s="303">
        <f t="shared" si="216"/>
        <v>0</v>
      </c>
      <c r="BL1443" s="303">
        <f t="shared" si="216"/>
        <v>0</v>
      </c>
      <c r="BM1443" s="303">
        <f t="shared" si="216"/>
        <v>0</v>
      </c>
      <c r="BN1443" s="303">
        <f t="shared" si="216"/>
        <v>0</v>
      </c>
      <c r="BO1443" s="303">
        <f t="shared" si="216"/>
        <v>0</v>
      </c>
      <c r="BP1443" s="303">
        <f t="shared" si="216"/>
        <v>0</v>
      </c>
      <c r="BQ1443" s="303">
        <f t="shared" si="216"/>
        <v>0</v>
      </c>
      <c r="BR1443" s="303">
        <f t="shared" si="214"/>
        <v>0</v>
      </c>
      <c r="BS1443" s="303">
        <f t="shared" si="214"/>
        <v>0</v>
      </c>
      <c r="BT1443" s="303">
        <f t="shared" si="214"/>
        <v>0</v>
      </c>
      <c r="BU1443" s="303">
        <f t="shared" si="214"/>
        <v>0</v>
      </c>
      <c r="BV1443" s="303">
        <f t="shared" si="214"/>
        <v>0</v>
      </c>
      <c r="BW1443" s="303">
        <f t="shared" si="214"/>
        <v>0</v>
      </c>
      <c r="BX1443" s="303">
        <f t="shared" si="214"/>
        <v>0</v>
      </c>
      <c r="BY1443" s="303">
        <f t="shared" si="214"/>
        <v>0</v>
      </c>
      <c r="BZ1443" s="303">
        <f t="shared" si="214"/>
        <v>0</v>
      </c>
      <c r="CA1443" s="303">
        <f t="shared" si="214"/>
        <v>0</v>
      </c>
      <c r="CB1443" s="303">
        <f t="shared" si="214"/>
        <v>0</v>
      </c>
      <c r="CC1443" s="303">
        <f t="shared" si="214"/>
        <v>0</v>
      </c>
      <c r="CD1443" s="303">
        <f t="shared" si="214"/>
        <v>0</v>
      </c>
      <c r="CE1443" s="303">
        <f t="shared" si="214"/>
        <v>0</v>
      </c>
      <c r="CF1443" s="303">
        <f t="shared" si="214"/>
        <v>0</v>
      </c>
      <c r="CG1443" s="303">
        <f t="shared" si="214"/>
        <v>0</v>
      </c>
      <c r="CH1443" s="303">
        <f t="shared" si="214"/>
        <v>0</v>
      </c>
      <c r="CI1443" s="303">
        <f t="shared" si="214"/>
        <v>0</v>
      </c>
      <c r="CJ1443" s="304">
        <f t="shared" si="214"/>
        <v>0</v>
      </c>
      <c r="CK1443" s="268">
        <f t="shared" si="182"/>
        <v>0</v>
      </c>
    </row>
    <row r="1444" spans="2:89">
      <c r="B1444" s="280"/>
      <c r="C1444" s="569">
        <f t="shared" si="215"/>
        <v>23</v>
      </c>
      <c r="D1444" s="615" t="str">
        <f t="shared" si="215"/>
        <v>建設</v>
      </c>
      <c r="E1444" s="302">
        <f t="shared" si="180"/>
        <v>0</v>
      </c>
      <c r="F1444" s="303">
        <f t="shared" si="216"/>
        <v>0</v>
      </c>
      <c r="G1444" s="303">
        <f t="shared" si="216"/>
        <v>0</v>
      </c>
      <c r="H1444" s="303">
        <f t="shared" si="216"/>
        <v>0</v>
      </c>
      <c r="I1444" s="303">
        <f t="shared" si="216"/>
        <v>0</v>
      </c>
      <c r="J1444" s="303">
        <f t="shared" si="216"/>
        <v>0</v>
      </c>
      <c r="K1444" s="303">
        <f t="shared" si="216"/>
        <v>0</v>
      </c>
      <c r="L1444" s="303">
        <f t="shared" si="216"/>
        <v>0</v>
      </c>
      <c r="M1444" s="303">
        <f t="shared" si="216"/>
        <v>0</v>
      </c>
      <c r="N1444" s="303">
        <f t="shared" si="216"/>
        <v>0</v>
      </c>
      <c r="O1444" s="303">
        <f t="shared" si="216"/>
        <v>0</v>
      </c>
      <c r="P1444" s="303">
        <f t="shared" si="216"/>
        <v>0</v>
      </c>
      <c r="Q1444" s="303">
        <f t="shared" si="216"/>
        <v>0</v>
      </c>
      <c r="R1444" s="303">
        <f t="shared" si="216"/>
        <v>0</v>
      </c>
      <c r="S1444" s="303">
        <f t="shared" si="216"/>
        <v>0</v>
      </c>
      <c r="T1444" s="303">
        <f t="shared" si="216"/>
        <v>0</v>
      </c>
      <c r="U1444" s="303">
        <f t="shared" si="216"/>
        <v>0</v>
      </c>
      <c r="V1444" s="303">
        <f t="shared" si="216"/>
        <v>0</v>
      </c>
      <c r="W1444" s="303">
        <f t="shared" si="216"/>
        <v>0</v>
      </c>
      <c r="X1444" s="303">
        <f t="shared" si="216"/>
        <v>0</v>
      </c>
      <c r="Y1444" s="303">
        <f t="shared" si="216"/>
        <v>0</v>
      </c>
      <c r="Z1444" s="303">
        <f t="shared" si="216"/>
        <v>0</v>
      </c>
      <c r="AA1444" s="303">
        <f t="shared" si="216"/>
        <v>0</v>
      </c>
      <c r="AB1444" s="303">
        <f t="shared" si="216"/>
        <v>0</v>
      </c>
      <c r="AC1444" s="303">
        <f t="shared" si="216"/>
        <v>0</v>
      </c>
      <c r="AD1444" s="303">
        <f t="shared" si="216"/>
        <v>0</v>
      </c>
      <c r="AE1444" s="303">
        <f t="shared" si="216"/>
        <v>0</v>
      </c>
      <c r="AF1444" s="303">
        <f t="shared" si="216"/>
        <v>0</v>
      </c>
      <c r="AG1444" s="303">
        <f t="shared" si="216"/>
        <v>0</v>
      </c>
      <c r="AH1444" s="303">
        <f t="shared" si="216"/>
        <v>0</v>
      </c>
      <c r="AI1444" s="303">
        <f t="shared" si="216"/>
        <v>0</v>
      </c>
      <c r="AJ1444" s="303">
        <f t="shared" si="216"/>
        <v>0</v>
      </c>
      <c r="AK1444" s="303">
        <f t="shared" si="216"/>
        <v>0</v>
      </c>
      <c r="AL1444" s="303">
        <f t="shared" si="216"/>
        <v>0</v>
      </c>
      <c r="AM1444" s="303">
        <f t="shared" si="216"/>
        <v>0</v>
      </c>
      <c r="AN1444" s="303">
        <f t="shared" si="216"/>
        <v>0</v>
      </c>
      <c r="AO1444" s="303">
        <f t="shared" si="216"/>
        <v>0</v>
      </c>
      <c r="AP1444" s="303">
        <f t="shared" si="216"/>
        <v>0</v>
      </c>
      <c r="AQ1444" s="303">
        <f t="shared" si="216"/>
        <v>0</v>
      </c>
      <c r="AR1444" s="303">
        <f t="shared" si="216"/>
        <v>0</v>
      </c>
      <c r="AS1444" s="303">
        <f t="shared" si="216"/>
        <v>0</v>
      </c>
      <c r="AT1444" s="303">
        <f t="shared" si="216"/>
        <v>0</v>
      </c>
      <c r="AU1444" s="302">
        <f t="shared" si="216"/>
        <v>0</v>
      </c>
      <c r="AV1444" s="303">
        <f t="shared" si="216"/>
        <v>0</v>
      </c>
      <c r="AW1444" s="303">
        <f t="shared" si="216"/>
        <v>0</v>
      </c>
      <c r="AX1444" s="303">
        <f t="shared" si="216"/>
        <v>0</v>
      </c>
      <c r="AY1444" s="303">
        <f t="shared" si="216"/>
        <v>0</v>
      </c>
      <c r="AZ1444" s="303">
        <f t="shared" si="216"/>
        <v>0</v>
      </c>
      <c r="BA1444" s="303">
        <f t="shared" si="216"/>
        <v>0</v>
      </c>
      <c r="BB1444" s="303">
        <f t="shared" si="216"/>
        <v>0</v>
      </c>
      <c r="BC1444" s="303">
        <f t="shared" si="216"/>
        <v>0</v>
      </c>
      <c r="BD1444" s="303">
        <f t="shared" si="216"/>
        <v>0</v>
      </c>
      <c r="BE1444" s="303">
        <f t="shared" si="216"/>
        <v>0</v>
      </c>
      <c r="BF1444" s="303">
        <f t="shared" si="216"/>
        <v>0</v>
      </c>
      <c r="BG1444" s="303">
        <f t="shared" si="216"/>
        <v>0</v>
      </c>
      <c r="BH1444" s="303">
        <f t="shared" si="216"/>
        <v>0</v>
      </c>
      <c r="BI1444" s="303">
        <f t="shared" si="216"/>
        <v>0</v>
      </c>
      <c r="BJ1444" s="303">
        <f t="shared" si="216"/>
        <v>0</v>
      </c>
      <c r="BK1444" s="303">
        <f t="shared" si="216"/>
        <v>0</v>
      </c>
      <c r="BL1444" s="303">
        <f t="shared" si="216"/>
        <v>0</v>
      </c>
      <c r="BM1444" s="303">
        <f t="shared" si="216"/>
        <v>0</v>
      </c>
      <c r="BN1444" s="303">
        <f t="shared" si="216"/>
        <v>0</v>
      </c>
      <c r="BO1444" s="303">
        <f t="shared" si="216"/>
        <v>0</v>
      </c>
      <c r="BP1444" s="303">
        <f t="shared" si="216"/>
        <v>0</v>
      </c>
      <c r="BQ1444" s="303">
        <f t="shared" si="216"/>
        <v>0</v>
      </c>
      <c r="BR1444" s="303">
        <f t="shared" si="214"/>
        <v>0</v>
      </c>
      <c r="BS1444" s="303">
        <f t="shared" si="214"/>
        <v>0</v>
      </c>
      <c r="BT1444" s="303">
        <f t="shared" si="214"/>
        <v>0</v>
      </c>
      <c r="BU1444" s="303">
        <f t="shared" si="214"/>
        <v>0</v>
      </c>
      <c r="BV1444" s="303">
        <f t="shared" si="214"/>
        <v>0</v>
      </c>
      <c r="BW1444" s="303">
        <f t="shared" si="214"/>
        <v>0</v>
      </c>
      <c r="BX1444" s="303">
        <f t="shared" si="214"/>
        <v>0</v>
      </c>
      <c r="BY1444" s="303">
        <f t="shared" si="214"/>
        <v>0</v>
      </c>
      <c r="BZ1444" s="303">
        <f t="shared" si="214"/>
        <v>0</v>
      </c>
      <c r="CA1444" s="303">
        <f t="shared" si="214"/>
        <v>0</v>
      </c>
      <c r="CB1444" s="303">
        <f t="shared" si="214"/>
        <v>0</v>
      </c>
      <c r="CC1444" s="303">
        <f t="shared" si="214"/>
        <v>0</v>
      </c>
      <c r="CD1444" s="303">
        <f t="shared" si="214"/>
        <v>0</v>
      </c>
      <c r="CE1444" s="303">
        <f t="shared" si="214"/>
        <v>0</v>
      </c>
      <c r="CF1444" s="303">
        <f t="shared" si="214"/>
        <v>0</v>
      </c>
      <c r="CG1444" s="303">
        <f t="shared" si="214"/>
        <v>0</v>
      </c>
      <c r="CH1444" s="303">
        <f t="shared" si="214"/>
        <v>0</v>
      </c>
      <c r="CI1444" s="303">
        <f t="shared" si="214"/>
        <v>0</v>
      </c>
      <c r="CJ1444" s="304">
        <f t="shared" si="214"/>
        <v>0</v>
      </c>
      <c r="CK1444" s="268">
        <f t="shared" si="182"/>
        <v>0</v>
      </c>
    </row>
    <row r="1445" spans="2:89">
      <c r="B1445" s="280"/>
      <c r="C1445" s="569">
        <f t="shared" si="215"/>
        <v>24</v>
      </c>
      <c r="D1445" s="615" t="str">
        <f t="shared" si="215"/>
        <v>電力・ガス・熱供給</v>
      </c>
      <c r="E1445" s="302">
        <f t="shared" ref="E1445:T1463" si="217">E$1376*E1354</f>
        <v>0</v>
      </c>
      <c r="F1445" s="303">
        <f t="shared" si="217"/>
        <v>0</v>
      </c>
      <c r="G1445" s="303">
        <f t="shared" si="217"/>
        <v>0</v>
      </c>
      <c r="H1445" s="303">
        <f t="shared" si="217"/>
        <v>0</v>
      </c>
      <c r="I1445" s="303">
        <f t="shared" si="217"/>
        <v>0</v>
      </c>
      <c r="J1445" s="303">
        <f t="shared" si="217"/>
        <v>0</v>
      </c>
      <c r="K1445" s="303">
        <f t="shared" si="217"/>
        <v>0</v>
      </c>
      <c r="L1445" s="303">
        <f t="shared" si="217"/>
        <v>0</v>
      </c>
      <c r="M1445" s="303">
        <f t="shared" si="217"/>
        <v>0</v>
      </c>
      <c r="N1445" s="303">
        <f t="shared" si="217"/>
        <v>0</v>
      </c>
      <c r="O1445" s="303">
        <f t="shared" si="217"/>
        <v>0</v>
      </c>
      <c r="P1445" s="303">
        <f t="shared" si="217"/>
        <v>0</v>
      </c>
      <c r="Q1445" s="303">
        <f t="shared" si="217"/>
        <v>0</v>
      </c>
      <c r="R1445" s="303">
        <f t="shared" si="217"/>
        <v>0</v>
      </c>
      <c r="S1445" s="303">
        <f t="shared" si="217"/>
        <v>0</v>
      </c>
      <c r="T1445" s="303">
        <f t="shared" si="217"/>
        <v>0</v>
      </c>
      <c r="U1445" s="303">
        <f t="shared" si="216"/>
        <v>0</v>
      </c>
      <c r="V1445" s="303">
        <f t="shared" si="216"/>
        <v>0</v>
      </c>
      <c r="W1445" s="303">
        <f t="shared" si="216"/>
        <v>0</v>
      </c>
      <c r="X1445" s="303">
        <f t="shared" si="216"/>
        <v>0</v>
      </c>
      <c r="Y1445" s="303">
        <f t="shared" si="216"/>
        <v>0</v>
      </c>
      <c r="Z1445" s="303">
        <f t="shared" si="216"/>
        <v>0</v>
      </c>
      <c r="AA1445" s="303">
        <f t="shared" si="216"/>
        <v>0</v>
      </c>
      <c r="AB1445" s="303">
        <f t="shared" si="216"/>
        <v>0</v>
      </c>
      <c r="AC1445" s="303">
        <f t="shared" si="216"/>
        <v>0</v>
      </c>
      <c r="AD1445" s="303">
        <f t="shared" si="216"/>
        <v>0</v>
      </c>
      <c r="AE1445" s="303">
        <f t="shared" si="216"/>
        <v>0</v>
      </c>
      <c r="AF1445" s="303">
        <f t="shared" si="216"/>
        <v>0</v>
      </c>
      <c r="AG1445" s="303">
        <f t="shared" si="216"/>
        <v>0</v>
      </c>
      <c r="AH1445" s="303">
        <f t="shared" si="216"/>
        <v>0</v>
      </c>
      <c r="AI1445" s="303">
        <f t="shared" si="216"/>
        <v>0</v>
      </c>
      <c r="AJ1445" s="303">
        <f t="shared" si="216"/>
        <v>0</v>
      </c>
      <c r="AK1445" s="303">
        <f t="shared" si="216"/>
        <v>0</v>
      </c>
      <c r="AL1445" s="303">
        <f t="shared" si="216"/>
        <v>0</v>
      </c>
      <c r="AM1445" s="303">
        <f t="shared" si="216"/>
        <v>0</v>
      </c>
      <c r="AN1445" s="303">
        <f t="shared" si="216"/>
        <v>0</v>
      </c>
      <c r="AO1445" s="303">
        <f t="shared" si="216"/>
        <v>0</v>
      </c>
      <c r="AP1445" s="303">
        <f t="shared" si="216"/>
        <v>0</v>
      </c>
      <c r="AQ1445" s="303">
        <f t="shared" si="216"/>
        <v>0</v>
      </c>
      <c r="AR1445" s="303">
        <f t="shared" si="216"/>
        <v>0</v>
      </c>
      <c r="AS1445" s="303">
        <f t="shared" si="216"/>
        <v>0</v>
      </c>
      <c r="AT1445" s="303">
        <f t="shared" si="216"/>
        <v>0</v>
      </c>
      <c r="AU1445" s="302">
        <f t="shared" si="216"/>
        <v>0</v>
      </c>
      <c r="AV1445" s="303">
        <f t="shared" si="216"/>
        <v>0</v>
      </c>
      <c r="AW1445" s="303">
        <f t="shared" si="216"/>
        <v>0</v>
      </c>
      <c r="AX1445" s="303">
        <f t="shared" si="216"/>
        <v>0</v>
      </c>
      <c r="AY1445" s="303">
        <f t="shared" si="216"/>
        <v>0</v>
      </c>
      <c r="AZ1445" s="303">
        <f t="shared" si="216"/>
        <v>0</v>
      </c>
      <c r="BA1445" s="303">
        <f t="shared" si="216"/>
        <v>0</v>
      </c>
      <c r="BB1445" s="303">
        <f t="shared" si="216"/>
        <v>0</v>
      </c>
      <c r="BC1445" s="303">
        <f t="shared" si="216"/>
        <v>0</v>
      </c>
      <c r="BD1445" s="303">
        <f t="shared" si="216"/>
        <v>0</v>
      </c>
      <c r="BE1445" s="303">
        <f t="shared" si="216"/>
        <v>0</v>
      </c>
      <c r="BF1445" s="303">
        <f t="shared" si="216"/>
        <v>0</v>
      </c>
      <c r="BG1445" s="303">
        <f t="shared" si="216"/>
        <v>0</v>
      </c>
      <c r="BH1445" s="303">
        <f t="shared" si="216"/>
        <v>0</v>
      </c>
      <c r="BI1445" s="303">
        <f t="shared" si="216"/>
        <v>0</v>
      </c>
      <c r="BJ1445" s="303">
        <f t="shared" si="216"/>
        <v>0</v>
      </c>
      <c r="BK1445" s="303">
        <f t="shared" si="216"/>
        <v>0</v>
      </c>
      <c r="BL1445" s="303">
        <f t="shared" si="216"/>
        <v>0</v>
      </c>
      <c r="BM1445" s="303">
        <f t="shared" si="216"/>
        <v>0</v>
      </c>
      <c r="BN1445" s="303">
        <f t="shared" si="216"/>
        <v>0</v>
      </c>
      <c r="BO1445" s="303">
        <f t="shared" si="216"/>
        <v>0</v>
      </c>
      <c r="BP1445" s="303">
        <f t="shared" si="216"/>
        <v>0</v>
      </c>
      <c r="BQ1445" s="303">
        <f t="shared" si="216"/>
        <v>0</v>
      </c>
      <c r="BR1445" s="303">
        <f t="shared" si="214"/>
        <v>0</v>
      </c>
      <c r="BS1445" s="303">
        <f t="shared" si="214"/>
        <v>0</v>
      </c>
      <c r="BT1445" s="303">
        <f t="shared" si="214"/>
        <v>0</v>
      </c>
      <c r="BU1445" s="303">
        <f t="shared" si="214"/>
        <v>0</v>
      </c>
      <c r="BV1445" s="303">
        <f t="shared" si="214"/>
        <v>0</v>
      </c>
      <c r="BW1445" s="303">
        <f t="shared" si="214"/>
        <v>0</v>
      </c>
      <c r="BX1445" s="303">
        <f t="shared" si="214"/>
        <v>0</v>
      </c>
      <c r="BY1445" s="303">
        <f t="shared" si="214"/>
        <v>0</v>
      </c>
      <c r="BZ1445" s="303">
        <f t="shared" si="214"/>
        <v>0</v>
      </c>
      <c r="CA1445" s="303">
        <f t="shared" si="214"/>
        <v>0</v>
      </c>
      <c r="CB1445" s="303">
        <f t="shared" si="214"/>
        <v>0</v>
      </c>
      <c r="CC1445" s="303">
        <f t="shared" si="214"/>
        <v>0</v>
      </c>
      <c r="CD1445" s="303">
        <f t="shared" si="214"/>
        <v>0</v>
      </c>
      <c r="CE1445" s="303">
        <f t="shared" si="214"/>
        <v>0</v>
      </c>
      <c r="CF1445" s="303">
        <f t="shared" si="214"/>
        <v>0</v>
      </c>
      <c r="CG1445" s="303">
        <f t="shared" si="214"/>
        <v>0</v>
      </c>
      <c r="CH1445" s="303">
        <f t="shared" si="214"/>
        <v>0</v>
      </c>
      <c r="CI1445" s="303">
        <f t="shared" si="214"/>
        <v>0</v>
      </c>
      <c r="CJ1445" s="304">
        <f t="shared" si="214"/>
        <v>0</v>
      </c>
      <c r="CK1445" s="268">
        <f t="shared" si="182"/>
        <v>0</v>
      </c>
    </row>
    <row r="1446" spans="2:89">
      <c r="B1446" s="280"/>
      <c r="C1446" s="569">
        <f t="shared" si="215"/>
        <v>25</v>
      </c>
      <c r="D1446" s="615" t="str">
        <f t="shared" si="215"/>
        <v>水道</v>
      </c>
      <c r="E1446" s="302">
        <f t="shared" si="217"/>
        <v>0</v>
      </c>
      <c r="F1446" s="303">
        <f t="shared" ref="F1446:BQ1449" si="218">F$1376*F1355</f>
        <v>0</v>
      </c>
      <c r="G1446" s="303">
        <f t="shared" si="218"/>
        <v>0</v>
      </c>
      <c r="H1446" s="303">
        <f t="shared" si="218"/>
        <v>0</v>
      </c>
      <c r="I1446" s="303">
        <f t="shared" si="218"/>
        <v>0</v>
      </c>
      <c r="J1446" s="303">
        <f t="shared" si="218"/>
        <v>0</v>
      </c>
      <c r="K1446" s="303">
        <f t="shared" si="218"/>
        <v>0</v>
      </c>
      <c r="L1446" s="303">
        <f t="shared" si="218"/>
        <v>0</v>
      </c>
      <c r="M1446" s="303">
        <f t="shared" si="218"/>
        <v>0</v>
      </c>
      <c r="N1446" s="303">
        <f t="shared" si="218"/>
        <v>0</v>
      </c>
      <c r="O1446" s="303">
        <f t="shared" si="218"/>
        <v>0</v>
      </c>
      <c r="P1446" s="303">
        <f t="shared" si="218"/>
        <v>0</v>
      </c>
      <c r="Q1446" s="303">
        <f t="shared" si="218"/>
        <v>0</v>
      </c>
      <c r="R1446" s="303">
        <f t="shared" si="218"/>
        <v>0</v>
      </c>
      <c r="S1446" s="303">
        <f t="shared" si="218"/>
        <v>0</v>
      </c>
      <c r="T1446" s="303">
        <f t="shared" si="218"/>
        <v>0</v>
      </c>
      <c r="U1446" s="303">
        <f t="shared" si="218"/>
        <v>0</v>
      </c>
      <c r="V1446" s="303">
        <f t="shared" si="218"/>
        <v>0</v>
      </c>
      <c r="W1446" s="303">
        <f t="shared" si="218"/>
        <v>0</v>
      </c>
      <c r="X1446" s="303">
        <f t="shared" si="218"/>
        <v>0</v>
      </c>
      <c r="Y1446" s="303">
        <f t="shared" si="218"/>
        <v>0</v>
      </c>
      <c r="Z1446" s="303">
        <f t="shared" si="218"/>
        <v>0</v>
      </c>
      <c r="AA1446" s="303">
        <f t="shared" si="218"/>
        <v>0</v>
      </c>
      <c r="AB1446" s="303">
        <f t="shared" si="218"/>
        <v>0</v>
      </c>
      <c r="AC1446" s="303">
        <f t="shared" si="218"/>
        <v>0</v>
      </c>
      <c r="AD1446" s="303">
        <f t="shared" si="218"/>
        <v>0</v>
      </c>
      <c r="AE1446" s="303">
        <f t="shared" si="218"/>
        <v>0</v>
      </c>
      <c r="AF1446" s="303">
        <f t="shared" si="218"/>
        <v>0</v>
      </c>
      <c r="AG1446" s="303">
        <f t="shared" si="218"/>
        <v>0</v>
      </c>
      <c r="AH1446" s="303">
        <f t="shared" si="218"/>
        <v>0</v>
      </c>
      <c r="AI1446" s="303">
        <f t="shared" si="218"/>
        <v>0</v>
      </c>
      <c r="AJ1446" s="303">
        <f t="shared" si="218"/>
        <v>0</v>
      </c>
      <c r="AK1446" s="303">
        <f t="shared" si="218"/>
        <v>0</v>
      </c>
      <c r="AL1446" s="303">
        <f t="shared" si="218"/>
        <v>0</v>
      </c>
      <c r="AM1446" s="303">
        <f t="shared" si="218"/>
        <v>0</v>
      </c>
      <c r="AN1446" s="303">
        <f t="shared" si="218"/>
        <v>0</v>
      </c>
      <c r="AO1446" s="303">
        <f t="shared" si="218"/>
        <v>0</v>
      </c>
      <c r="AP1446" s="303">
        <f t="shared" si="218"/>
        <v>0</v>
      </c>
      <c r="AQ1446" s="303">
        <f t="shared" si="218"/>
        <v>0</v>
      </c>
      <c r="AR1446" s="303">
        <f t="shared" si="218"/>
        <v>0</v>
      </c>
      <c r="AS1446" s="303">
        <f t="shared" si="218"/>
        <v>0</v>
      </c>
      <c r="AT1446" s="303">
        <f t="shared" si="218"/>
        <v>0</v>
      </c>
      <c r="AU1446" s="302">
        <f t="shared" si="218"/>
        <v>0</v>
      </c>
      <c r="AV1446" s="303">
        <f t="shared" si="218"/>
        <v>0</v>
      </c>
      <c r="AW1446" s="303">
        <f t="shared" si="218"/>
        <v>0</v>
      </c>
      <c r="AX1446" s="303">
        <f t="shared" si="218"/>
        <v>0</v>
      </c>
      <c r="AY1446" s="303">
        <f t="shared" si="218"/>
        <v>0</v>
      </c>
      <c r="AZ1446" s="303">
        <f t="shared" si="218"/>
        <v>0</v>
      </c>
      <c r="BA1446" s="303">
        <f t="shared" si="218"/>
        <v>0</v>
      </c>
      <c r="BB1446" s="303">
        <f t="shared" si="218"/>
        <v>0</v>
      </c>
      <c r="BC1446" s="303">
        <f t="shared" si="218"/>
        <v>0</v>
      </c>
      <c r="BD1446" s="303">
        <f t="shared" si="218"/>
        <v>0</v>
      </c>
      <c r="BE1446" s="303">
        <f t="shared" si="218"/>
        <v>0</v>
      </c>
      <c r="BF1446" s="303">
        <f t="shared" si="218"/>
        <v>0</v>
      </c>
      <c r="BG1446" s="303">
        <f t="shared" si="218"/>
        <v>0</v>
      </c>
      <c r="BH1446" s="303">
        <f t="shared" si="218"/>
        <v>0</v>
      </c>
      <c r="BI1446" s="303">
        <f t="shared" si="218"/>
        <v>0</v>
      </c>
      <c r="BJ1446" s="303">
        <f t="shared" si="218"/>
        <v>0</v>
      </c>
      <c r="BK1446" s="303">
        <f t="shared" si="218"/>
        <v>0</v>
      </c>
      <c r="BL1446" s="303">
        <f t="shared" si="218"/>
        <v>0</v>
      </c>
      <c r="BM1446" s="303">
        <f t="shared" si="218"/>
        <v>0</v>
      </c>
      <c r="BN1446" s="303">
        <f t="shared" si="218"/>
        <v>0</v>
      </c>
      <c r="BO1446" s="303">
        <f t="shared" si="218"/>
        <v>0</v>
      </c>
      <c r="BP1446" s="303">
        <f t="shared" si="218"/>
        <v>0</v>
      </c>
      <c r="BQ1446" s="303">
        <f t="shared" si="218"/>
        <v>0</v>
      </c>
      <c r="BR1446" s="303">
        <f t="shared" si="214"/>
        <v>0</v>
      </c>
      <c r="BS1446" s="303">
        <f t="shared" si="214"/>
        <v>0</v>
      </c>
      <c r="BT1446" s="303">
        <f t="shared" si="214"/>
        <v>0</v>
      </c>
      <c r="BU1446" s="303">
        <f t="shared" si="214"/>
        <v>0</v>
      </c>
      <c r="BV1446" s="303">
        <f t="shared" si="214"/>
        <v>0</v>
      </c>
      <c r="BW1446" s="303">
        <f t="shared" si="214"/>
        <v>0</v>
      </c>
      <c r="BX1446" s="303">
        <f t="shared" si="214"/>
        <v>0</v>
      </c>
      <c r="BY1446" s="303">
        <f t="shared" si="214"/>
        <v>0</v>
      </c>
      <c r="BZ1446" s="303">
        <f t="shared" si="214"/>
        <v>0</v>
      </c>
      <c r="CA1446" s="303">
        <f t="shared" si="214"/>
        <v>0</v>
      </c>
      <c r="CB1446" s="303">
        <f t="shared" si="214"/>
        <v>0</v>
      </c>
      <c r="CC1446" s="303">
        <f t="shared" si="214"/>
        <v>0</v>
      </c>
      <c r="CD1446" s="303">
        <f t="shared" si="214"/>
        <v>0</v>
      </c>
      <c r="CE1446" s="303">
        <f t="shared" si="214"/>
        <v>0</v>
      </c>
      <c r="CF1446" s="303">
        <f t="shared" si="214"/>
        <v>0</v>
      </c>
      <c r="CG1446" s="303">
        <f t="shared" si="214"/>
        <v>0</v>
      </c>
      <c r="CH1446" s="303">
        <f t="shared" si="214"/>
        <v>0</v>
      </c>
      <c r="CI1446" s="303">
        <f t="shared" si="214"/>
        <v>0</v>
      </c>
      <c r="CJ1446" s="304">
        <f t="shared" si="214"/>
        <v>0</v>
      </c>
      <c r="CK1446" s="268">
        <f t="shared" ref="CK1446:CK1461" si="219">SUM(E1446:CJ1446)</f>
        <v>0</v>
      </c>
    </row>
    <row r="1447" spans="2:89">
      <c r="B1447" s="280"/>
      <c r="C1447" s="569">
        <f t="shared" si="215"/>
        <v>26</v>
      </c>
      <c r="D1447" s="615" t="str">
        <f t="shared" si="215"/>
        <v>廃棄物処理</v>
      </c>
      <c r="E1447" s="302">
        <f t="shared" si="217"/>
        <v>0</v>
      </c>
      <c r="F1447" s="303">
        <f t="shared" si="218"/>
        <v>0</v>
      </c>
      <c r="G1447" s="303">
        <f t="shared" si="218"/>
        <v>0</v>
      </c>
      <c r="H1447" s="303">
        <f t="shared" si="218"/>
        <v>0</v>
      </c>
      <c r="I1447" s="303">
        <f t="shared" si="218"/>
        <v>0</v>
      </c>
      <c r="J1447" s="303">
        <f t="shared" si="218"/>
        <v>0</v>
      </c>
      <c r="K1447" s="303">
        <f t="shared" si="218"/>
        <v>0</v>
      </c>
      <c r="L1447" s="303">
        <f t="shared" si="218"/>
        <v>0</v>
      </c>
      <c r="M1447" s="303">
        <f t="shared" si="218"/>
        <v>0</v>
      </c>
      <c r="N1447" s="303">
        <f t="shared" si="218"/>
        <v>0</v>
      </c>
      <c r="O1447" s="303">
        <f t="shared" si="218"/>
        <v>0</v>
      </c>
      <c r="P1447" s="303">
        <f t="shared" si="218"/>
        <v>0</v>
      </c>
      <c r="Q1447" s="303">
        <f t="shared" si="218"/>
        <v>0</v>
      </c>
      <c r="R1447" s="303">
        <f t="shared" si="218"/>
        <v>0</v>
      </c>
      <c r="S1447" s="303">
        <f t="shared" si="218"/>
        <v>0</v>
      </c>
      <c r="T1447" s="303">
        <f t="shared" si="218"/>
        <v>0</v>
      </c>
      <c r="U1447" s="303">
        <f t="shared" si="218"/>
        <v>0</v>
      </c>
      <c r="V1447" s="303">
        <f t="shared" si="218"/>
        <v>0</v>
      </c>
      <c r="W1447" s="303">
        <f t="shared" si="218"/>
        <v>0</v>
      </c>
      <c r="X1447" s="303">
        <f t="shared" si="218"/>
        <v>0</v>
      </c>
      <c r="Y1447" s="303">
        <f t="shared" si="218"/>
        <v>0</v>
      </c>
      <c r="Z1447" s="303">
        <f t="shared" si="218"/>
        <v>0</v>
      </c>
      <c r="AA1447" s="303">
        <f t="shared" si="218"/>
        <v>0</v>
      </c>
      <c r="AB1447" s="303">
        <f t="shared" si="218"/>
        <v>0</v>
      </c>
      <c r="AC1447" s="303">
        <f t="shared" si="218"/>
        <v>0</v>
      </c>
      <c r="AD1447" s="303">
        <f t="shared" si="218"/>
        <v>0</v>
      </c>
      <c r="AE1447" s="303">
        <f t="shared" si="218"/>
        <v>0</v>
      </c>
      <c r="AF1447" s="303">
        <f t="shared" si="218"/>
        <v>0</v>
      </c>
      <c r="AG1447" s="303">
        <f t="shared" si="218"/>
        <v>0</v>
      </c>
      <c r="AH1447" s="303">
        <f t="shared" si="218"/>
        <v>0</v>
      </c>
      <c r="AI1447" s="303">
        <f t="shared" si="218"/>
        <v>0</v>
      </c>
      <c r="AJ1447" s="303">
        <f t="shared" si="218"/>
        <v>0</v>
      </c>
      <c r="AK1447" s="303">
        <f t="shared" si="218"/>
        <v>0</v>
      </c>
      <c r="AL1447" s="303">
        <f t="shared" si="218"/>
        <v>0</v>
      </c>
      <c r="AM1447" s="303">
        <f t="shared" si="218"/>
        <v>0</v>
      </c>
      <c r="AN1447" s="303">
        <f t="shared" si="218"/>
        <v>0</v>
      </c>
      <c r="AO1447" s="303">
        <f t="shared" si="218"/>
        <v>0</v>
      </c>
      <c r="AP1447" s="303">
        <f t="shared" si="218"/>
        <v>0</v>
      </c>
      <c r="AQ1447" s="303">
        <f t="shared" si="218"/>
        <v>0</v>
      </c>
      <c r="AR1447" s="303">
        <f t="shared" si="218"/>
        <v>0</v>
      </c>
      <c r="AS1447" s="303">
        <f t="shared" si="218"/>
        <v>0</v>
      </c>
      <c r="AT1447" s="303">
        <f t="shared" si="218"/>
        <v>0</v>
      </c>
      <c r="AU1447" s="302">
        <f t="shared" si="218"/>
        <v>0</v>
      </c>
      <c r="AV1447" s="303">
        <f t="shared" si="218"/>
        <v>0</v>
      </c>
      <c r="AW1447" s="303">
        <f t="shared" si="218"/>
        <v>0</v>
      </c>
      <c r="AX1447" s="303">
        <f t="shared" si="218"/>
        <v>0</v>
      </c>
      <c r="AY1447" s="303">
        <f t="shared" si="218"/>
        <v>0</v>
      </c>
      <c r="AZ1447" s="303">
        <f t="shared" si="218"/>
        <v>0</v>
      </c>
      <c r="BA1447" s="303">
        <f t="shared" si="218"/>
        <v>0</v>
      </c>
      <c r="BB1447" s="303">
        <f t="shared" si="218"/>
        <v>0</v>
      </c>
      <c r="BC1447" s="303">
        <f t="shared" si="218"/>
        <v>0</v>
      </c>
      <c r="BD1447" s="303">
        <f t="shared" si="218"/>
        <v>0</v>
      </c>
      <c r="BE1447" s="303">
        <f t="shared" si="218"/>
        <v>0</v>
      </c>
      <c r="BF1447" s="303">
        <f t="shared" si="218"/>
        <v>0</v>
      </c>
      <c r="BG1447" s="303">
        <f t="shared" si="218"/>
        <v>0</v>
      </c>
      <c r="BH1447" s="303">
        <f t="shared" si="218"/>
        <v>0</v>
      </c>
      <c r="BI1447" s="303">
        <f t="shared" si="218"/>
        <v>0</v>
      </c>
      <c r="BJ1447" s="303">
        <f t="shared" si="218"/>
        <v>0</v>
      </c>
      <c r="BK1447" s="303">
        <f t="shared" si="218"/>
        <v>0</v>
      </c>
      <c r="BL1447" s="303">
        <f t="shared" si="218"/>
        <v>0</v>
      </c>
      <c r="BM1447" s="303">
        <f t="shared" si="218"/>
        <v>0</v>
      </c>
      <c r="BN1447" s="303">
        <f t="shared" si="218"/>
        <v>0</v>
      </c>
      <c r="BO1447" s="303">
        <f t="shared" si="218"/>
        <v>0</v>
      </c>
      <c r="BP1447" s="303">
        <f t="shared" si="218"/>
        <v>0</v>
      </c>
      <c r="BQ1447" s="303">
        <f t="shared" si="218"/>
        <v>0</v>
      </c>
      <c r="BR1447" s="303">
        <f t="shared" si="214"/>
        <v>0</v>
      </c>
      <c r="BS1447" s="303">
        <f t="shared" si="214"/>
        <v>0</v>
      </c>
      <c r="BT1447" s="303">
        <f t="shared" si="214"/>
        <v>0</v>
      </c>
      <c r="BU1447" s="303">
        <f t="shared" si="214"/>
        <v>0</v>
      </c>
      <c r="BV1447" s="303">
        <f t="shared" si="214"/>
        <v>0</v>
      </c>
      <c r="BW1447" s="303">
        <f t="shared" si="214"/>
        <v>0</v>
      </c>
      <c r="BX1447" s="303">
        <f t="shared" si="214"/>
        <v>0</v>
      </c>
      <c r="BY1447" s="303">
        <f t="shared" si="214"/>
        <v>0</v>
      </c>
      <c r="BZ1447" s="303">
        <f t="shared" si="214"/>
        <v>0</v>
      </c>
      <c r="CA1447" s="303">
        <f t="shared" si="214"/>
        <v>0</v>
      </c>
      <c r="CB1447" s="303">
        <f t="shared" si="214"/>
        <v>0</v>
      </c>
      <c r="CC1447" s="303">
        <f t="shared" si="214"/>
        <v>0</v>
      </c>
      <c r="CD1447" s="303">
        <f t="shared" si="214"/>
        <v>0</v>
      </c>
      <c r="CE1447" s="303">
        <f t="shared" si="214"/>
        <v>0</v>
      </c>
      <c r="CF1447" s="303">
        <f t="shared" si="214"/>
        <v>0</v>
      </c>
      <c r="CG1447" s="303">
        <f t="shared" si="214"/>
        <v>0</v>
      </c>
      <c r="CH1447" s="303">
        <f t="shared" si="214"/>
        <v>0</v>
      </c>
      <c r="CI1447" s="303">
        <f t="shared" si="214"/>
        <v>0</v>
      </c>
      <c r="CJ1447" s="304">
        <f t="shared" si="214"/>
        <v>0</v>
      </c>
      <c r="CK1447" s="268">
        <f t="shared" si="219"/>
        <v>0</v>
      </c>
    </row>
    <row r="1448" spans="2:89">
      <c r="B1448" s="280"/>
      <c r="C1448" s="569">
        <f t="shared" si="215"/>
        <v>27</v>
      </c>
      <c r="D1448" s="615" t="str">
        <f t="shared" si="215"/>
        <v>商業</v>
      </c>
      <c r="E1448" s="302">
        <f t="shared" si="217"/>
        <v>0</v>
      </c>
      <c r="F1448" s="303">
        <f t="shared" si="218"/>
        <v>0</v>
      </c>
      <c r="G1448" s="303">
        <f t="shared" si="218"/>
        <v>0</v>
      </c>
      <c r="H1448" s="303">
        <f t="shared" si="218"/>
        <v>0</v>
      </c>
      <c r="I1448" s="303">
        <f t="shared" si="218"/>
        <v>0</v>
      </c>
      <c r="J1448" s="303">
        <f t="shared" si="218"/>
        <v>0</v>
      </c>
      <c r="K1448" s="303">
        <f t="shared" si="218"/>
        <v>0</v>
      </c>
      <c r="L1448" s="303">
        <f t="shared" si="218"/>
        <v>0</v>
      </c>
      <c r="M1448" s="303">
        <f t="shared" si="218"/>
        <v>0</v>
      </c>
      <c r="N1448" s="303">
        <f t="shared" si="218"/>
        <v>0</v>
      </c>
      <c r="O1448" s="303">
        <f t="shared" si="218"/>
        <v>0</v>
      </c>
      <c r="P1448" s="303">
        <f t="shared" si="218"/>
        <v>0</v>
      </c>
      <c r="Q1448" s="303">
        <f t="shared" si="218"/>
        <v>0</v>
      </c>
      <c r="R1448" s="303">
        <f t="shared" si="218"/>
        <v>0</v>
      </c>
      <c r="S1448" s="303">
        <f t="shared" si="218"/>
        <v>0</v>
      </c>
      <c r="T1448" s="303">
        <f t="shared" si="218"/>
        <v>0</v>
      </c>
      <c r="U1448" s="303">
        <f t="shared" si="218"/>
        <v>0</v>
      </c>
      <c r="V1448" s="303">
        <f t="shared" si="218"/>
        <v>0</v>
      </c>
      <c r="W1448" s="303">
        <f t="shared" si="218"/>
        <v>0</v>
      </c>
      <c r="X1448" s="303">
        <f t="shared" si="218"/>
        <v>0</v>
      </c>
      <c r="Y1448" s="303">
        <f t="shared" si="218"/>
        <v>0</v>
      </c>
      <c r="Z1448" s="303">
        <f t="shared" si="218"/>
        <v>0</v>
      </c>
      <c r="AA1448" s="303">
        <f t="shared" si="218"/>
        <v>0</v>
      </c>
      <c r="AB1448" s="303">
        <f t="shared" si="218"/>
        <v>0</v>
      </c>
      <c r="AC1448" s="303">
        <f t="shared" si="218"/>
        <v>0</v>
      </c>
      <c r="AD1448" s="303">
        <f t="shared" si="218"/>
        <v>0</v>
      </c>
      <c r="AE1448" s="303">
        <f t="shared" si="218"/>
        <v>0</v>
      </c>
      <c r="AF1448" s="303">
        <f t="shared" si="218"/>
        <v>0</v>
      </c>
      <c r="AG1448" s="303">
        <f t="shared" si="218"/>
        <v>0</v>
      </c>
      <c r="AH1448" s="303">
        <f t="shared" si="218"/>
        <v>0</v>
      </c>
      <c r="AI1448" s="303">
        <f t="shared" si="218"/>
        <v>0</v>
      </c>
      <c r="AJ1448" s="303">
        <f t="shared" si="218"/>
        <v>0</v>
      </c>
      <c r="AK1448" s="303">
        <f t="shared" si="218"/>
        <v>0</v>
      </c>
      <c r="AL1448" s="303">
        <f t="shared" si="218"/>
        <v>0</v>
      </c>
      <c r="AM1448" s="303">
        <f t="shared" si="218"/>
        <v>0</v>
      </c>
      <c r="AN1448" s="303">
        <f t="shared" si="218"/>
        <v>0</v>
      </c>
      <c r="AO1448" s="303">
        <f t="shared" si="218"/>
        <v>0</v>
      </c>
      <c r="AP1448" s="303">
        <f t="shared" si="218"/>
        <v>0</v>
      </c>
      <c r="AQ1448" s="303">
        <f t="shared" si="218"/>
        <v>0</v>
      </c>
      <c r="AR1448" s="303">
        <f t="shared" si="218"/>
        <v>0</v>
      </c>
      <c r="AS1448" s="303">
        <f t="shared" si="218"/>
        <v>0</v>
      </c>
      <c r="AT1448" s="303">
        <f t="shared" si="218"/>
        <v>0</v>
      </c>
      <c r="AU1448" s="302">
        <f t="shared" si="218"/>
        <v>0</v>
      </c>
      <c r="AV1448" s="303">
        <f t="shared" si="218"/>
        <v>0</v>
      </c>
      <c r="AW1448" s="303">
        <f t="shared" si="218"/>
        <v>0</v>
      </c>
      <c r="AX1448" s="303">
        <f t="shared" si="218"/>
        <v>0</v>
      </c>
      <c r="AY1448" s="303">
        <f t="shared" si="218"/>
        <v>0</v>
      </c>
      <c r="AZ1448" s="303">
        <f t="shared" si="218"/>
        <v>0</v>
      </c>
      <c r="BA1448" s="303">
        <f t="shared" si="218"/>
        <v>0</v>
      </c>
      <c r="BB1448" s="303">
        <f t="shared" si="218"/>
        <v>0</v>
      </c>
      <c r="BC1448" s="303">
        <f t="shared" si="218"/>
        <v>0</v>
      </c>
      <c r="BD1448" s="303">
        <f t="shared" si="218"/>
        <v>0</v>
      </c>
      <c r="BE1448" s="303">
        <f t="shared" si="218"/>
        <v>0</v>
      </c>
      <c r="BF1448" s="303">
        <f t="shared" si="218"/>
        <v>0</v>
      </c>
      <c r="BG1448" s="303">
        <f t="shared" si="218"/>
        <v>0</v>
      </c>
      <c r="BH1448" s="303">
        <f t="shared" si="218"/>
        <v>0</v>
      </c>
      <c r="BI1448" s="303">
        <f t="shared" si="218"/>
        <v>0</v>
      </c>
      <c r="BJ1448" s="303">
        <f t="shared" si="218"/>
        <v>0</v>
      </c>
      <c r="BK1448" s="303">
        <f t="shared" si="218"/>
        <v>0</v>
      </c>
      <c r="BL1448" s="303">
        <f t="shared" si="218"/>
        <v>0</v>
      </c>
      <c r="BM1448" s="303">
        <f t="shared" si="218"/>
        <v>0</v>
      </c>
      <c r="BN1448" s="303">
        <f t="shared" si="218"/>
        <v>0</v>
      </c>
      <c r="BO1448" s="303">
        <f t="shared" si="218"/>
        <v>0</v>
      </c>
      <c r="BP1448" s="303">
        <f t="shared" si="218"/>
        <v>0</v>
      </c>
      <c r="BQ1448" s="303">
        <f t="shared" si="218"/>
        <v>0</v>
      </c>
      <c r="BR1448" s="303">
        <f t="shared" si="214"/>
        <v>0</v>
      </c>
      <c r="BS1448" s="303">
        <f t="shared" si="214"/>
        <v>0</v>
      </c>
      <c r="BT1448" s="303">
        <f t="shared" si="214"/>
        <v>0</v>
      </c>
      <c r="BU1448" s="303">
        <f t="shared" si="214"/>
        <v>0</v>
      </c>
      <c r="BV1448" s="303">
        <f t="shared" si="214"/>
        <v>0</v>
      </c>
      <c r="BW1448" s="303">
        <f t="shared" si="214"/>
        <v>0</v>
      </c>
      <c r="BX1448" s="303">
        <f t="shared" si="214"/>
        <v>0</v>
      </c>
      <c r="BY1448" s="303">
        <f t="shared" si="214"/>
        <v>0</v>
      </c>
      <c r="BZ1448" s="303">
        <f t="shared" si="214"/>
        <v>0</v>
      </c>
      <c r="CA1448" s="303">
        <f t="shared" si="214"/>
        <v>0</v>
      </c>
      <c r="CB1448" s="303">
        <f t="shared" si="214"/>
        <v>0</v>
      </c>
      <c r="CC1448" s="303">
        <f t="shared" si="214"/>
        <v>0</v>
      </c>
      <c r="CD1448" s="303">
        <f t="shared" si="214"/>
        <v>0</v>
      </c>
      <c r="CE1448" s="303">
        <f t="shared" si="214"/>
        <v>0</v>
      </c>
      <c r="CF1448" s="303">
        <f t="shared" si="214"/>
        <v>0</v>
      </c>
      <c r="CG1448" s="303">
        <f t="shared" si="214"/>
        <v>0</v>
      </c>
      <c r="CH1448" s="303">
        <f t="shared" si="214"/>
        <v>0</v>
      </c>
      <c r="CI1448" s="303">
        <f t="shared" si="214"/>
        <v>0</v>
      </c>
      <c r="CJ1448" s="304">
        <f t="shared" si="214"/>
        <v>0</v>
      </c>
      <c r="CK1448" s="268">
        <f t="shared" si="219"/>
        <v>0</v>
      </c>
    </row>
    <row r="1449" spans="2:89">
      <c r="B1449" s="280"/>
      <c r="C1449" s="569">
        <f t="shared" si="215"/>
        <v>28</v>
      </c>
      <c r="D1449" s="615" t="str">
        <f t="shared" si="215"/>
        <v>金融・保険</v>
      </c>
      <c r="E1449" s="302">
        <f t="shared" si="217"/>
        <v>0</v>
      </c>
      <c r="F1449" s="303">
        <f t="shared" si="218"/>
        <v>0</v>
      </c>
      <c r="G1449" s="303">
        <f t="shared" si="218"/>
        <v>0</v>
      </c>
      <c r="H1449" s="303">
        <f t="shared" si="218"/>
        <v>0</v>
      </c>
      <c r="I1449" s="303">
        <f t="shared" si="218"/>
        <v>0</v>
      </c>
      <c r="J1449" s="303">
        <f t="shared" si="218"/>
        <v>0</v>
      </c>
      <c r="K1449" s="303">
        <f t="shared" si="218"/>
        <v>0</v>
      </c>
      <c r="L1449" s="303">
        <f t="shared" si="218"/>
        <v>0</v>
      </c>
      <c r="M1449" s="303">
        <f t="shared" si="218"/>
        <v>0</v>
      </c>
      <c r="N1449" s="303">
        <f t="shared" si="218"/>
        <v>0</v>
      </c>
      <c r="O1449" s="303">
        <f t="shared" si="218"/>
        <v>0</v>
      </c>
      <c r="P1449" s="303">
        <f t="shared" si="218"/>
        <v>0</v>
      </c>
      <c r="Q1449" s="303">
        <f t="shared" si="218"/>
        <v>0</v>
      </c>
      <c r="R1449" s="303">
        <f t="shared" si="218"/>
        <v>0</v>
      </c>
      <c r="S1449" s="303">
        <f t="shared" si="218"/>
        <v>0</v>
      </c>
      <c r="T1449" s="303">
        <f t="shared" si="218"/>
        <v>0</v>
      </c>
      <c r="U1449" s="303">
        <f t="shared" si="218"/>
        <v>0</v>
      </c>
      <c r="V1449" s="303">
        <f t="shared" si="218"/>
        <v>0</v>
      </c>
      <c r="W1449" s="303">
        <f t="shared" si="218"/>
        <v>0</v>
      </c>
      <c r="X1449" s="303">
        <f t="shared" si="218"/>
        <v>0</v>
      </c>
      <c r="Y1449" s="303">
        <f t="shared" si="218"/>
        <v>0</v>
      </c>
      <c r="Z1449" s="303">
        <f t="shared" si="218"/>
        <v>0</v>
      </c>
      <c r="AA1449" s="303">
        <f t="shared" si="218"/>
        <v>0</v>
      </c>
      <c r="AB1449" s="303">
        <f t="shared" si="218"/>
        <v>0</v>
      </c>
      <c r="AC1449" s="303">
        <f t="shared" si="218"/>
        <v>0</v>
      </c>
      <c r="AD1449" s="303">
        <f t="shared" si="218"/>
        <v>0</v>
      </c>
      <c r="AE1449" s="303">
        <f t="shared" si="218"/>
        <v>0</v>
      </c>
      <c r="AF1449" s="303">
        <f t="shared" si="218"/>
        <v>0</v>
      </c>
      <c r="AG1449" s="303">
        <f t="shared" si="218"/>
        <v>0</v>
      </c>
      <c r="AH1449" s="303">
        <f t="shared" si="218"/>
        <v>0</v>
      </c>
      <c r="AI1449" s="303">
        <f t="shared" si="218"/>
        <v>0</v>
      </c>
      <c r="AJ1449" s="303">
        <f t="shared" si="218"/>
        <v>0</v>
      </c>
      <c r="AK1449" s="303">
        <f t="shared" si="218"/>
        <v>0</v>
      </c>
      <c r="AL1449" s="303">
        <f t="shared" si="218"/>
        <v>0</v>
      </c>
      <c r="AM1449" s="303">
        <f t="shared" si="218"/>
        <v>0</v>
      </c>
      <c r="AN1449" s="303">
        <f t="shared" si="218"/>
        <v>0</v>
      </c>
      <c r="AO1449" s="303">
        <f t="shared" si="218"/>
        <v>0</v>
      </c>
      <c r="AP1449" s="303">
        <f t="shared" si="218"/>
        <v>0</v>
      </c>
      <c r="AQ1449" s="303">
        <f t="shared" si="218"/>
        <v>0</v>
      </c>
      <c r="AR1449" s="303">
        <f t="shared" si="218"/>
        <v>0</v>
      </c>
      <c r="AS1449" s="303">
        <f t="shared" si="218"/>
        <v>0</v>
      </c>
      <c r="AT1449" s="303">
        <f t="shared" si="218"/>
        <v>0</v>
      </c>
      <c r="AU1449" s="302">
        <f t="shared" si="218"/>
        <v>0</v>
      </c>
      <c r="AV1449" s="303">
        <f t="shared" si="218"/>
        <v>0</v>
      </c>
      <c r="AW1449" s="303">
        <f t="shared" si="218"/>
        <v>0</v>
      </c>
      <c r="AX1449" s="303">
        <f t="shared" si="218"/>
        <v>0</v>
      </c>
      <c r="AY1449" s="303">
        <f t="shared" si="218"/>
        <v>0</v>
      </c>
      <c r="AZ1449" s="303">
        <f t="shared" si="218"/>
        <v>0</v>
      </c>
      <c r="BA1449" s="303">
        <f t="shared" si="218"/>
        <v>0</v>
      </c>
      <c r="BB1449" s="303">
        <f t="shared" si="218"/>
        <v>0</v>
      </c>
      <c r="BC1449" s="303">
        <f t="shared" si="218"/>
        <v>0</v>
      </c>
      <c r="BD1449" s="303">
        <f t="shared" si="218"/>
        <v>0</v>
      </c>
      <c r="BE1449" s="303">
        <f t="shared" si="218"/>
        <v>0</v>
      </c>
      <c r="BF1449" s="303">
        <f t="shared" si="218"/>
        <v>0</v>
      </c>
      <c r="BG1449" s="303">
        <f t="shared" si="218"/>
        <v>0</v>
      </c>
      <c r="BH1449" s="303">
        <f t="shared" si="218"/>
        <v>0</v>
      </c>
      <c r="BI1449" s="303">
        <f t="shared" si="218"/>
        <v>0</v>
      </c>
      <c r="BJ1449" s="303">
        <f t="shared" si="218"/>
        <v>0</v>
      </c>
      <c r="BK1449" s="303">
        <f t="shared" si="218"/>
        <v>0</v>
      </c>
      <c r="BL1449" s="303">
        <f t="shared" si="218"/>
        <v>0</v>
      </c>
      <c r="BM1449" s="303">
        <f t="shared" si="218"/>
        <v>0</v>
      </c>
      <c r="BN1449" s="303">
        <f t="shared" si="218"/>
        <v>0</v>
      </c>
      <c r="BO1449" s="303">
        <f t="shared" si="218"/>
        <v>0</v>
      </c>
      <c r="BP1449" s="303">
        <f t="shared" si="218"/>
        <v>0</v>
      </c>
      <c r="BQ1449" s="303">
        <f t="shared" ref="BQ1449:CJ1452" si="220">BQ$1376*BQ1358</f>
        <v>0</v>
      </c>
      <c r="BR1449" s="303">
        <f t="shared" si="220"/>
        <v>0</v>
      </c>
      <c r="BS1449" s="303">
        <f t="shared" si="220"/>
        <v>0</v>
      </c>
      <c r="BT1449" s="303">
        <f t="shared" si="220"/>
        <v>0</v>
      </c>
      <c r="BU1449" s="303">
        <f t="shared" si="220"/>
        <v>0</v>
      </c>
      <c r="BV1449" s="303">
        <f t="shared" si="220"/>
        <v>0</v>
      </c>
      <c r="BW1449" s="303">
        <f t="shared" si="220"/>
        <v>0</v>
      </c>
      <c r="BX1449" s="303">
        <f t="shared" si="220"/>
        <v>0</v>
      </c>
      <c r="BY1449" s="303">
        <f t="shared" si="220"/>
        <v>0</v>
      </c>
      <c r="BZ1449" s="303">
        <f t="shared" si="220"/>
        <v>0</v>
      </c>
      <c r="CA1449" s="303">
        <f t="shared" si="220"/>
        <v>0</v>
      </c>
      <c r="CB1449" s="303">
        <f t="shared" si="220"/>
        <v>0</v>
      </c>
      <c r="CC1449" s="303">
        <f t="shared" si="220"/>
        <v>0</v>
      </c>
      <c r="CD1449" s="303">
        <f t="shared" si="220"/>
        <v>0</v>
      </c>
      <c r="CE1449" s="303">
        <f t="shared" si="220"/>
        <v>0</v>
      </c>
      <c r="CF1449" s="303">
        <f t="shared" si="220"/>
        <v>0</v>
      </c>
      <c r="CG1449" s="303">
        <f t="shared" si="220"/>
        <v>0</v>
      </c>
      <c r="CH1449" s="303">
        <f t="shared" si="220"/>
        <v>0</v>
      </c>
      <c r="CI1449" s="303">
        <f t="shared" si="220"/>
        <v>0</v>
      </c>
      <c r="CJ1449" s="304">
        <f t="shared" si="220"/>
        <v>0</v>
      </c>
      <c r="CK1449" s="268">
        <f t="shared" si="219"/>
        <v>0</v>
      </c>
    </row>
    <row r="1450" spans="2:89">
      <c r="B1450" s="280"/>
      <c r="C1450" s="569">
        <f t="shared" si="215"/>
        <v>29</v>
      </c>
      <c r="D1450" s="615" t="str">
        <f t="shared" si="215"/>
        <v>不動産</v>
      </c>
      <c r="E1450" s="302">
        <f t="shared" si="217"/>
        <v>0</v>
      </c>
      <c r="F1450" s="303">
        <f t="shared" ref="F1450:BQ1453" si="221">F$1376*F1359</f>
        <v>0</v>
      </c>
      <c r="G1450" s="303">
        <f t="shared" si="221"/>
        <v>0</v>
      </c>
      <c r="H1450" s="303">
        <f t="shared" si="221"/>
        <v>0</v>
      </c>
      <c r="I1450" s="303">
        <f t="shared" si="221"/>
        <v>0</v>
      </c>
      <c r="J1450" s="303">
        <f t="shared" si="221"/>
        <v>0</v>
      </c>
      <c r="K1450" s="303">
        <f t="shared" si="221"/>
        <v>0</v>
      </c>
      <c r="L1450" s="303">
        <f t="shared" si="221"/>
        <v>0</v>
      </c>
      <c r="M1450" s="303">
        <f t="shared" si="221"/>
        <v>0</v>
      </c>
      <c r="N1450" s="303">
        <f t="shared" si="221"/>
        <v>0</v>
      </c>
      <c r="O1450" s="303">
        <f t="shared" si="221"/>
        <v>0</v>
      </c>
      <c r="P1450" s="303">
        <f t="shared" si="221"/>
        <v>0</v>
      </c>
      <c r="Q1450" s="303">
        <f t="shared" si="221"/>
        <v>0</v>
      </c>
      <c r="R1450" s="303">
        <f t="shared" si="221"/>
        <v>0</v>
      </c>
      <c r="S1450" s="303">
        <f t="shared" si="221"/>
        <v>0</v>
      </c>
      <c r="T1450" s="303">
        <f t="shared" si="221"/>
        <v>0</v>
      </c>
      <c r="U1450" s="303">
        <f t="shared" si="221"/>
        <v>0</v>
      </c>
      <c r="V1450" s="303">
        <f t="shared" si="221"/>
        <v>0</v>
      </c>
      <c r="W1450" s="303">
        <f t="shared" si="221"/>
        <v>0</v>
      </c>
      <c r="X1450" s="303">
        <f t="shared" si="221"/>
        <v>0</v>
      </c>
      <c r="Y1450" s="303">
        <f t="shared" si="221"/>
        <v>0</v>
      </c>
      <c r="Z1450" s="303">
        <f t="shared" si="221"/>
        <v>0</v>
      </c>
      <c r="AA1450" s="303">
        <f t="shared" si="221"/>
        <v>0</v>
      </c>
      <c r="AB1450" s="303">
        <f t="shared" si="221"/>
        <v>0</v>
      </c>
      <c r="AC1450" s="303">
        <f t="shared" si="221"/>
        <v>0</v>
      </c>
      <c r="AD1450" s="303">
        <f t="shared" si="221"/>
        <v>0</v>
      </c>
      <c r="AE1450" s="303">
        <f t="shared" si="221"/>
        <v>0</v>
      </c>
      <c r="AF1450" s="303">
        <f t="shared" si="221"/>
        <v>0</v>
      </c>
      <c r="AG1450" s="303">
        <f t="shared" si="221"/>
        <v>0</v>
      </c>
      <c r="AH1450" s="303">
        <f t="shared" si="221"/>
        <v>0</v>
      </c>
      <c r="AI1450" s="303">
        <f t="shared" si="221"/>
        <v>0</v>
      </c>
      <c r="AJ1450" s="303">
        <f t="shared" si="221"/>
        <v>0</v>
      </c>
      <c r="AK1450" s="303">
        <f t="shared" si="221"/>
        <v>0</v>
      </c>
      <c r="AL1450" s="303">
        <f t="shared" si="221"/>
        <v>0</v>
      </c>
      <c r="AM1450" s="303">
        <f t="shared" si="221"/>
        <v>0</v>
      </c>
      <c r="AN1450" s="303">
        <f t="shared" si="221"/>
        <v>0</v>
      </c>
      <c r="AO1450" s="303">
        <f t="shared" si="221"/>
        <v>0</v>
      </c>
      <c r="AP1450" s="303">
        <f t="shared" si="221"/>
        <v>0</v>
      </c>
      <c r="AQ1450" s="303">
        <f t="shared" si="221"/>
        <v>0</v>
      </c>
      <c r="AR1450" s="303">
        <f t="shared" si="221"/>
        <v>0</v>
      </c>
      <c r="AS1450" s="303">
        <f t="shared" si="221"/>
        <v>0</v>
      </c>
      <c r="AT1450" s="303">
        <f t="shared" si="221"/>
        <v>0</v>
      </c>
      <c r="AU1450" s="302">
        <f t="shared" si="221"/>
        <v>0</v>
      </c>
      <c r="AV1450" s="303">
        <f t="shared" si="221"/>
        <v>0</v>
      </c>
      <c r="AW1450" s="303">
        <f t="shared" si="221"/>
        <v>0</v>
      </c>
      <c r="AX1450" s="303">
        <f t="shared" si="221"/>
        <v>0</v>
      </c>
      <c r="AY1450" s="303">
        <f t="shared" si="221"/>
        <v>0</v>
      </c>
      <c r="AZ1450" s="303">
        <f t="shared" si="221"/>
        <v>0</v>
      </c>
      <c r="BA1450" s="303">
        <f t="shared" si="221"/>
        <v>0</v>
      </c>
      <c r="BB1450" s="303">
        <f t="shared" si="221"/>
        <v>0</v>
      </c>
      <c r="BC1450" s="303">
        <f t="shared" si="221"/>
        <v>0</v>
      </c>
      <c r="BD1450" s="303">
        <f t="shared" si="221"/>
        <v>0</v>
      </c>
      <c r="BE1450" s="303">
        <f t="shared" si="221"/>
        <v>0</v>
      </c>
      <c r="BF1450" s="303">
        <f t="shared" si="221"/>
        <v>0</v>
      </c>
      <c r="BG1450" s="303">
        <f t="shared" si="221"/>
        <v>0</v>
      </c>
      <c r="BH1450" s="303">
        <f t="shared" si="221"/>
        <v>0</v>
      </c>
      <c r="BI1450" s="303">
        <f t="shared" si="221"/>
        <v>0</v>
      </c>
      <c r="BJ1450" s="303">
        <f t="shared" si="221"/>
        <v>0</v>
      </c>
      <c r="BK1450" s="303">
        <f t="shared" si="221"/>
        <v>0</v>
      </c>
      <c r="BL1450" s="303">
        <f t="shared" si="221"/>
        <v>0</v>
      </c>
      <c r="BM1450" s="303">
        <f t="shared" si="221"/>
        <v>0</v>
      </c>
      <c r="BN1450" s="303">
        <f t="shared" si="221"/>
        <v>0</v>
      </c>
      <c r="BO1450" s="303">
        <f t="shared" si="221"/>
        <v>0</v>
      </c>
      <c r="BP1450" s="303">
        <f t="shared" si="221"/>
        <v>0</v>
      </c>
      <c r="BQ1450" s="303">
        <f t="shared" si="221"/>
        <v>0</v>
      </c>
      <c r="BR1450" s="303">
        <f t="shared" si="220"/>
        <v>0</v>
      </c>
      <c r="BS1450" s="303">
        <f t="shared" si="220"/>
        <v>0</v>
      </c>
      <c r="BT1450" s="303">
        <f t="shared" si="220"/>
        <v>0</v>
      </c>
      <c r="BU1450" s="303">
        <f t="shared" si="220"/>
        <v>0</v>
      </c>
      <c r="BV1450" s="303">
        <f t="shared" si="220"/>
        <v>0</v>
      </c>
      <c r="BW1450" s="303">
        <f t="shared" si="220"/>
        <v>0</v>
      </c>
      <c r="BX1450" s="303">
        <f t="shared" si="220"/>
        <v>0</v>
      </c>
      <c r="BY1450" s="303">
        <f t="shared" si="220"/>
        <v>0</v>
      </c>
      <c r="BZ1450" s="303">
        <f t="shared" si="220"/>
        <v>0</v>
      </c>
      <c r="CA1450" s="303">
        <f t="shared" si="220"/>
        <v>0</v>
      </c>
      <c r="CB1450" s="303">
        <f t="shared" si="220"/>
        <v>0</v>
      </c>
      <c r="CC1450" s="303">
        <f t="shared" si="220"/>
        <v>0</v>
      </c>
      <c r="CD1450" s="303">
        <f t="shared" si="220"/>
        <v>0</v>
      </c>
      <c r="CE1450" s="303">
        <f t="shared" si="220"/>
        <v>0</v>
      </c>
      <c r="CF1450" s="303">
        <f t="shared" si="220"/>
        <v>0</v>
      </c>
      <c r="CG1450" s="303">
        <f t="shared" si="220"/>
        <v>0</v>
      </c>
      <c r="CH1450" s="303">
        <f t="shared" si="220"/>
        <v>0</v>
      </c>
      <c r="CI1450" s="303">
        <f t="shared" si="220"/>
        <v>0</v>
      </c>
      <c r="CJ1450" s="304">
        <f t="shared" si="220"/>
        <v>0</v>
      </c>
      <c r="CK1450" s="268">
        <f t="shared" si="219"/>
        <v>0</v>
      </c>
    </row>
    <row r="1451" spans="2:89">
      <c r="B1451" s="280"/>
      <c r="C1451" s="569">
        <f t="shared" si="215"/>
        <v>30</v>
      </c>
      <c r="D1451" s="615" t="str">
        <f t="shared" si="215"/>
        <v>運輸・郵便</v>
      </c>
      <c r="E1451" s="302">
        <f t="shared" si="217"/>
        <v>0</v>
      </c>
      <c r="F1451" s="303">
        <f t="shared" si="221"/>
        <v>0</v>
      </c>
      <c r="G1451" s="303">
        <f t="shared" si="221"/>
        <v>0</v>
      </c>
      <c r="H1451" s="303">
        <f t="shared" si="221"/>
        <v>0</v>
      </c>
      <c r="I1451" s="303">
        <f t="shared" si="221"/>
        <v>0</v>
      </c>
      <c r="J1451" s="303">
        <f t="shared" si="221"/>
        <v>0</v>
      </c>
      <c r="K1451" s="303">
        <f t="shared" si="221"/>
        <v>0</v>
      </c>
      <c r="L1451" s="303">
        <f t="shared" si="221"/>
        <v>0</v>
      </c>
      <c r="M1451" s="303">
        <f t="shared" si="221"/>
        <v>0</v>
      </c>
      <c r="N1451" s="303">
        <f t="shared" si="221"/>
        <v>0</v>
      </c>
      <c r="O1451" s="303">
        <f t="shared" si="221"/>
        <v>0</v>
      </c>
      <c r="P1451" s="303">
        <f t="shared" si="221"/>
        <v>0</v>
      </c>
      <c r="Q1451" s="303">
        <f t="shared" si="221"/>
        <v>0</v>
      </c>
      <c r="R1451" s="303">
        <f t="shared" si="221"/>
        <v>0</v>
      </c>
      <c r="S1451" s="303">
        <f t="shared" si="221"/>
        <v>0</v>
      </c>
      <c r="T1451" s="303">
        <f t="shared" si="221"/>
        <v>0</v>
      </c>
      <c r="U1451" s="303">
        <f t="shared" si="221"/>
        <v>0</v>
      </c>
      <c r="V1451" s="303">
        <f t="shared" si="221"/>
        <v>0</v>
      </c>
      <c r="W1451" s="303">
        <f t="shared" si="221"/>
        <v>0</v>
      </c>
      <c r="X1451" s="303">
        <f t="shared" si="221"/>
        <v>0</v>
      </c>
      <c r="Y1451" s="303">
        <f t="shared" si="221"/>
        <v>0</v>
      </c>
      <c r="Z1451" s="303">
        <f t="shared" si="221"/>
        <v>0</v>
      </c>
      <c r="AA1451" s="303">
        <f t="shared" si="221"/>
        <v>0</v>
      </c>
      <c r="AB1451" s="303">
        <f t="shared" si="221"/>
        <v>0</v>
      </c>
      <c r="AC1451" s="303">
        <f t="shared" si="221"/>
        <v>0</v>
      </c>
      <c r="AD1451" s="303">
        <f t="shared" si="221"/>
        <v>0</v>
      </c>
      <c r="AE1451" s="303">
        <f t="shared" si="221"/>
        <v>0</v>
      </c>
      <c r="AF1451" s="303">
        <f t="shared" si="221"/>
        <v>0</v>
      </c>
      <c r="AG1451" s="303">
        <f t="shared" si="221"/>
        <v>0</v>
      </c>
      <c r="AH1451" s="303">
        <f t="shared" si="221"/>
        <v>0</v>
      </c>
      <c r="AI1451" s="303">
        <f t="shared" si="221"/>
        <v>0</v>
      </c>
      <c r="AJ1451" s="303">
        <f t="shared" si="221"/>
        <v>0</v>
      </c>
      <c r="AK1451" s="303">
        <f t="shared" si="221"/>
        <v>0</v>
      </c>
      <c r="AL1451" s="303">
        <f t="shared" si="221"/>
        <v>0</v>
      </c>
      <c r="AM1451" s="303">
        <f t="shared" si="221"/>
        <v>0</v>
      </c>
      <c r="AN1451" s="303">
        <f t="shared" si="221"/>
        <v>0</v>
      </c>
      <c r="AO1451" s="303">
        <f t="shared" si="221"/>
        <v>0</v>
      </c>
      <c r="AP1451" s="303">
        <f t="shared" si="221"/>
        <v>0</v>
      </c>
      <c r="AQ1451" s="303">
        <f t="shared" si="221"/>
        <v>0</v>
      </c>
      <c r="AR1451" s="303">
        <f t="shared" si="221"/>
        <v>0</v>
      </c>
      <c r="AS1451" s="303">
        <f t="shared" si="221"/>
        <v>0</v>
      </c>
      <c r="AT1451" s="303">
        <f t="shared" si="221"/>
        <v>0</v>
      </c>
      <c r="AU1451" s="302">
        <f t="shared" si="221"/>
        <v>0</v>
      </c>
      <c r="AV1451" s="303">
        <f t="shared" si="221"/>
        <v>0</v>
      </c>
      <c r="AW1451" s="303">
        <f t="shared" si="221"/>
        <v>0</v>
      </c>
      <c r="AX1451" s="303">
        <f t="shared" si="221"/>
        <v>0</v>
      </c>
      <c r="AY1451" s="303">
        <f t="shared" si="221"/>
        <v>0</v>
      </c>
      <c r="AZ1451" s="303">
        <f t="shared" si="221"/>
        <v>0</v>
      </c>
      <c r="BA1451" s="303">
        <f t="shared" si="221"/>
        <v>0</v>
      </c>
      <c r="BB1451" s="303">
        <f t="shared" si="221"/>
        <v>0</v>
      </c>
      <c r="BC1451" s="303">
        <f t="shared" si="221"/>
        <v>0</v>
      </c>
      <c r="BD1451" s="303">
        <f t="shared" si="221"/>
        <v>0</v>
      </c>
      <c r="BE1451" s="303">
        <f t="shared" si="221"/>
        <v>0</v>
      </c>
      <c r="BF1451" s="303">
        <f t="shared" si="221"/>
        <v>0</v>
      </c>
      <c r="BG1451" s="303">
        <f t="shared" si="221"/>
        <v>0</v>
      </c>
      <c r="BH1451" s="303">
        <f t="shared" si="221"/>
        <v>0</v>
      </c>
      <c r="BI1451" s="303">
        <f t="shared" si="221"/>
        <v>0</v>
      </c>
      <c r="BJ1451" s="303">
        <f t="shared" si="221"/>
        <v>0</v>
      </c>
      <c r="BK1451" s="303">
        <f t="shared" si="221"/>
        <v>0</v>
      </c>
      <c r="BL1451" s="303">
        <f t="shared" si="221"/>
        <v>0</v>
      </c>
      <c r="BM1451" s="303">
        <f t="shared" si="221"/>
        <v>0</v>
      </c>
      <c r="BN1451" s="303">
        <f t="shared" si="221"/>
        <v>0</v>
      </c>
      <c r="BO1451" s="303">
        <f t="shared" si="221"/>
        <v>0</v>
      </c>
      <c r="BP1451" s="303">
        <f t="shared" si="221"/>
        <v>0</v>
      </c>
      <c r="BQ1451" s="303">
        <f t="shared" si="221"/>
        <v>0</v>
      </c>
      <c r="BR1451" s="303">
        <f t="shared" si="220"/>
        <v>0</v>
      </c>
      <c r="BS1451" s="303">
        <f t="shared" si="220"/>
        <v>0</v>
      </c>
      <c r="BT1451" s="303">
        <f t="shared" si="220"/>
        <v>0</v>
      </c>
      <c r="BU1451" s="303">
        <f t="shared" si="220"/>
        <v>0</v>
      </c>
      <c r="BV1451" s="303">
        <f t="shared" si="220"/>
        <v>0</v>
      </c>
      <c r="BW1451" s="303">
        <f t="shared" si="220"/>
        <v>0</v>
      </c>
      <c r="BX1451" s="303">
        <f t="shared" si="220"/>
        <v>0</v>
      </c>
      <c r="BY1451" s="303">
        <f t="shared" si="220"/>
        <v>0</v>
      </c>
      <c r="BZ1451" s="303">
        <f t="shared" si="220"/>
        <v>0</v>
      </c>
      <c r="CA1451" s="303">
        <f t="shared" si="220"/>
        <v>0</v>
      </c>
      <c r="CB1451" s="303">
        <f t="shared" si="220"/>
        <v>0</v>
      </c>
      <c r="CC1451" s="303">
        <f t="shared" si="220"/>
        <v>0</v>
      </c>
      <c r="CD1451" s="303">
        <f t="shared" si="220"/>
        <v>0</v>
      </c>
      <c r="CE1451" s="303">
        <f t="shared" si="220"/>
        <v>0</v>
      </c>
      <c r="CF1451" s="303">
        <f t="shared" si="220"/>
        <v>0</v>
      </c>
      <c r="CG1451" s="303">
        <f t="shared" si="220"/>
        <v>0</v>
      </c>
      <c r="CH1451" s="303">
        <f t="shared" si="220"/>
        <v>0</v>
      </c>
      <c r="CI1451" s="303">
        <f t="shared" si="220"/>
        <v>0</v>
      </c>
      <c r="CJ1451" s="304">
        <f t="shared" si="220"/>
        <v>0</v>
      </c>
      <c r="CK1451" s="268">
        <f t="shared" si="219"/>
        <v>0</v>
      </c>
    </row>
    <row r="1452" spans="2:89">
      <c r="B1452" s="280"/>
      <c r="C1452" s="569">
        <f t="shared" si="215"/>
        <v>31</v>
      </c>
      <c r="D1452" s="615" t="str">
        <f t="shared" si="215"/>
        <v>情報通信</v>
      </c>
      <c r="E1452" s="302">
        <f t="shared" si="217"/>
        <v>0</v>
      </c>
      <c r="F1452" s="303">
        <f t="shared" si="221"/>
        <v>0</v>
      </c>
      <c r="G1452" s="303">
        <f t="shared" si="221"/>
        <v>0</v>
      </c>
      <c r="H1452" s="303">
        <f t="shared" si="221"/>
        <v>0</v>
      </c>
      <c r="I1452" s="303">
        <f t="shared" si="221"/>
        <v>0</v>
      </c>
      <c r="J1452" s="303">
        <f t="shared" si="221"/>
        <v>0</v>
      </c>
      <c r="K1452" s="303">
        <f t="shared" si="221"/>
        <v>0</v>
      </c>
      <c r="L1452" s="303">
        <f t="shared" si="221"/>
        <v>0</v>
      </c>
      <c r="M1452" s="303">
        <f t="shared" si="221"/>
        <v>0</v>
      </c>
      <c r="N1452" s="303">
        <f t="shared" si="221"/>
        <v>0</v>
      </c>
      <c r="O1452" s="303">
        <f t="shared" si="221"/>
        <v>0</v>
      </c>
      <c r="P1452" s="303">
        <f t="shared" si="221"/>
        <v>0</v>
      </c>
      <c r="Q1452" s="303">
        <f t="shared" si="221"/>
        <v>0</v>
      </c>
      <c r="R1452" s="303">
        <f t="shared" si="221"/>
        <v>0</v>
      </c>
      <c r="S1452" s="303">
        <f t="shared" si="221"/>
        <v>0</v>
      </c>
      <c r="T1452" s="303">
        <f t="shared" si="221"/>
        <v>0</v>
      </c>
      <c r="U1452" s="303">
        <f t="shared" si="221"/>
        <v>0</v>
      </c>
      <c r="V1452" s="303">
        <f t="shared" si="221"/>
        <v>0</v>
      </c>
      <c r="W1452" s="303">
        <f t="shared" si="221"/>
        <v>0</v>
      </c>
      <c r="X1452" s="303">
        <f t="shared" si="221"/>
        <v>0</v>
      </c>
      <c r="Y1452" s="303">
        <f t="shared" si="221"/>
        <v>0</v>
      </c>
      <c r="Z1452" s="303">
        <f t="shared" si="221"/>
        <v>0</v>
      </c>
      <c r="AA1452" s="303">
        <f t="shared" si="221"/>
        <v>0</v>
      </c>
      <c r="AB1452" s="303">
        <f t="shared" si="221"/>
        <v>0</v>
      </c>
      <c r="AC1452" s="303">
        <f t="shared" si="221"/>
        <v>0</v>
      </c>
      <c r="AD1452" s="303">
        <f t="shared" si="221"/>
        <v>0</v>
      </c>
      <c r="AE1452" s="303">
        <f t="shared" si="221"/>
        <v>0</v>
      </c>
      <c r="AF1452" s="303">
        <f t="shared" si="221"/>
        <v>0</v>
      </c>
      <c r="AG1452" s="303">
        <f t="shared" si="221"/>
        <v>0</v>
      </c>
      <c r="AH1452" s="303">
        <f t="shared" si="221"/>
        <v>0</v>
      </c>
      <c r="AI1452" s="303">
        <f t="shared" si="221"/>
        <v>0</v>
      </c>
      <c r="AJ1452" s="303">
        <f t="shared" si="221"/>
        <v>0</v>
      </c>
      <c r="AK1452" s="303">
        <f t="shared" si="221"/>
        <v>0</v>
      </c>
      <c r="AL1452" s="303">
        <f t="shared" si="221"/>
        <v>0</v>
      </c>
      <c r="AM1452" s="303">
        <f t="shared" si="221"/>
        <v>0</v>
      </c>
      <c r="AN1452" s="303">
        <f t="shared" si="221"/>
        <v>0</v>
      </c>
      <c r="AO1452" s="303">
        <f t="shared" si="221"/>
        <v>0</v>
      </c>
      <c r="AP1452" s="303">
        <f t="shared" si="221"/>
        <v>0</v>
      </c>
      <c r="AQ1452" s="303">
        <f t="shared" si="221"/>
        <v>0</v>
      </c>
      <c r="AR1452" s="303">
        <f t="shared" si="221"/>
        <v>0</v>
      </c>
      <c r="AS1452" s="303">
        <f t="shared" si="221"/>
        <v>0</v>
      </c>
      <c r="AT1452" s="303">
        <f t="shared" si="221"/>
        <v>0</v>
      </c>
      <c r="AU1452" s="302">
        <f t="shared" si="221"/>
        <v>0</v>
      </c>
      <c r="AV1452" s="303">
        <f t="shared" si="221"/>
        <v>0</v>
      </c>
      <c r="AW1452" s="303">
        <f t="shared" si="221"/>
        <v>0</v>
      </c>
      <c r="AX1452" s="303">
        <f t="shared" si="221"/>
        <v>0</v>
      </c>
      <c r="AY1452" s="303">
        <f t="shared" si="221"/>
        <v>0</v>
      </c>
      <c r="AZ1452" s="303">
        <f t="shared" si="221"/>
        <v>0</v>
      </c>
      <c r="BA1452" s="303">
        <f t="shared" si="221"/>
        <v>0</v>
      </c>
      <c r="BB1452" s="303">
        <f t="shared" si="221"/>
        <v>0</v>
      </c>
      <c r="BC1452" s="303">
        <f t="shared" si="221"/>
        <v>0</v>
      </c>
      <c r="BD1452" s="303">
        <f t="shared" si="221"/>
        <v>0</v>
      </c>
      <c r="BE1452" s="303">
        <f t="shared" si="221"/>
        <v>0</v>
      </c>
      <c r="BF1452" s="303">
        <f t="shared" si="221"/>
        <v>0</v>
      </c>
      <c r="BG1452" s="303">
        <f t="shared" si="221"/>
        <v>0</v>
      </c>
      <c r="BH1452" s="303">
        <f t="shared" si="221"/>
        <v>0</v>
      </c>
      <c r="BI1452" s="303">
        <f t="shared" si="221"/>
        <v>0</v>
      </c>
      <c r="BJ1452" s="303">
        <f t="shared" si="221"/>
        <v>0</v>
      </c>
      <c r="BK1452" s="303">
        <f t="shared" si="221"/>
        <v>0</v>
      </c>
      <c r="BL1452" s="303">
        <f t="shared" si="221"/>
        <v>0</v>
      </c>
      <c r="BM1452" s="303">
        <f t="shared" si="221"/>
        <v>0</v>
      </c>
      <c r="BN1452" s="303">
        <f t="shared" si="221"/>
        <v>0</v>
      </c>
      <c r="BO1452" s="303">
        <f t="shared" si="221"/>
        <v>0</v>
      </c>
      <c r="BP1452" s="303">
        <f t="shared" si="221"/>
        <v>0</v>
      </c>
      <c r="BQ1452" s="303">
        <f t="shared" si="221"/>
        <v>0</v>
      </c>
      <c r="BR1452" s="303">
        <f t="shared" si="220"/>
        <v>0</v>
      </c>
      <c r="BS1452" s="303">
        <f t="shared" si="220"/>
        <v>0</v>
      </c>
      <c r="BT1452" s="303">
        <f t="shared" si="220"/>
        <v>0</v>
      </c>
      <c r="BU1452" s="303">
        <f t="shared" si="220"/>
        <v>0</v>
      </c>
      <c r="BV1452" s="303">
        <f t="shared" si="220"/>
        <v>0</v>
      </c>
      <c r="BW1452" s="303">
        <f t="shared" si="220"/>
        <v>0</v>
      </c>
      <c r="BX1452" s="303">
        <f t="shared" si="220"/>
        <v>0</v>
      </c>
      <c r="BY1452" s="303">
        <f t="shared" si="220"/>
        <v>0</v>
      </c>
      <c r="BZ1452" s="303">
        <f t="shared" si="220"/>
        <v>0</v>
      </c>
      <c r="CA1452" s="303">
        <f t="shared" si="220"/>
        <v>0</v>
      </c>
      <c r="CB1452" s="303">
        <f t="shared" si="220"/>
        <v>0</v>
      </c>
      <c r="CC1452" s="303">
        <f t="shared" si="220"/>
        <v>0</v>
      </c>
      <c r="CD1452" s="303">
        <f t="shared" si="220"/>
        <v>0</v>
      </c>
      <c r="CE1452" s="303">
        <f t="shared" si="220"/>
        <v>0</v>
      </c>
      <c r="CF1452" s="303">
        <f t="shared" si="220"/>
        <v>0</v>
      </c>
      <c r="CG1452" s="303">
        <f t="shared" si="220"/>
        <v>0</v>
      </c>
      <c r="CH1452" s="303">
        <f t="shared" si="220"/>
        <v>0</v>
      </c>
      <c r="CI1452" s="303">
        <f t="shared" si="220"/>
        <v>0</v>
      </c>
      <c r="CJ1452" s="304">
        <f t="shared" si="220"/>
        <v>0</v>
      </c>
      <c r="CK1452" s="268">
        <f t="shared" si="219"/>
        <v>0</v>
      </c>
    </row>
    <row r="1453" spans="2:89">
      <c r="B1453" s="280"/>
      <c r="C1453" s="569">
        <f t="shared" si="215"/>
        <v>32</v>
      </c>
      <c r="D1453" s="615" t="str">
        <f t="shared" si="215"/>
        <v>公務</v>
      </c>
      <c r="E1453" s="302">
        <f t="shared" si="217"/>
        <v>0</v>
      </c>
      <c r="F1453" s="303">
        <f t="shared" si="221"/>
        <v>0</v>
      </c>
      <c r="G1453" s="303">
        <f t="shared" si="221"/>
        <v>0</v>
      </c>
      <c r="H1453" s="303">
        <f t="shared" si="221"/>
        <v>0</v>
      </c>
      <c r="I1453" s="303">
        <f t="shared" si="221"/>
        <v>0</v>
      </c>
      <c r="J1453" s="303">
        <f t="shared" si="221"/>
        <v>0</v>
      </c>
      <c r="K1453" s="303">
        <f t="shared" si="221"/>
        <v>0</v>
      </c>
      <c r="L1453" s="303">
        <f t="shared" si="221"/>
        <v>0</v>
      </c>
      <c r="M1453" s="303">
        <f t="shared" si="221"/>
        <v>0</v>
      </c>
      <c r="N1453" s="303">
        <f t="shared" si="221"/>
        <v>0</v>
      </c>
      <c r="O1453" s="303">
        <f t="shared" si="221"/>
        <v>0</v>
      </c>
      <c r="P1453" s="303">
        <f t="shared" si="221"/>
        <v>0</v>
      </c>
      <c r="Q1453" s="303">
        <f t="shared" si="221"/>
        <v>0</v>
      </c>
      <c r="R1453" s="303">
        <f t="shared" si="221"/>
        <v>0</v>
      </c>
      <c r="S1453" s="303">
        <f t="shared" si="221"/>
        <v>0</v>
      </c>
      <c r="T1453" s="303">
        <f t="shared" si="221"/>
        <v>0</v>
      </c>
      <c r="U1453" s="303">
        <f t="shared" si="221"/>
        <v>0</v>
      </c>
      <c r="V1453" s="303">
        <f t="shared" si="221"/>
        <v>0</v>
      </c>
      <c r="W1453" s="303">
        <f t="shared" si="221"/>
        <v>0</v>
      </c>
      <c r="X1453" s="303">
        <f t="shared" si="221"/>
        <v>0</v>
      </c>
      <c r="Y1453" s="303">
        <f t="shared" si="221"/>
        <v>0</v>
      </c>
      <c r="Z1453" s="303">
        <f t="shared" si="221"/>
        <v>0</v>
      </c>
      <c r="AA1453" s="303">
        <f t="shared" si="221"/>
        <v>0</v>
      </c>
      <c r="AB1453" s="303">
        <f t="shared" si="221"/>
        <v>0</v>
      </c>
      <c r="AC1453" s="303">
        <f t="shared" si="221"/>
        <v>0</v>
      </c>
      <c r="AD1453" s="303">
        <f t="shared" si="221"/>
        <v>0</v>
      </c>
      <c r="AE1453" s="303">
        <f t="shared" si="221"/>
        <v>0</v>
      </c>
      <c r="AF1453" s="303">
        <f t="shared" si="221"/>
        <v>0</v>
      </c>
      <c r="AG1453" s="303">
        <f t="shared" si="221"/>
        <v>0</v>
      </c>
      <c r="AH1453" s="303">
        <f t="shared" si="221"/>
        <v>0</v>
      </c>
      <c r="AI1453" s="303">
        <f t="shared" si="221"/>
        <v>0</v>
      </c>
      <c r="AJ1453" s="303">
        <f t="shared" si="221"/>
        <v>0</v>
      </c>
      <c r="AK1453" s="303">
        <f t="shared" si="221"/>
        <v>0</v>
      </c>
      <c r="AL1453" s="303">
        <f t="shared" si="221"/>
        <v>0</v>
      </c>
      <c r="AM1453" s="303">
        <f t="shared" si="221"/>
        <v>0</v>
      </c>
      <c r="AN1453" s="303">
        <f t="shared" si="221"/>
        <v>0</v>
      </c>
      <c r="AO1453" s="303">
        <f t="shared" si="221"/>
        <v>0</v>
      </c>
      <c r="AP1453" s="303">
        <f t="shared" si="221"/>
        <v>0</v>
      </c>
      <c r="AQ1453" s="303">
        <f t="shared" si="221"/>
        <v>0</v>
      </c>
      <c r="AR1453" s="303">
        <f t="shared" si="221"/>
        <v>0</v>
      </c>
      <c r="AS1453" s="303">
        <f t="shared" si="221"/>
        <v>0</v>
      </c>
      <c r="AT1453" s="303">
        <f t="shared" si="221"/>
        <v>0</v>
      </c>
      <c r="AU1453" s="302">
        <f t="shared" si="221"/>
        <v>0</v>
      </c>
      <c r="AV1453" s="303">
        <f t="shared" si="221"/>
        <v>0</v>
      </c>
      <c r="AW1453" s="303">
        <f t="shared" si="221"/>
        <v>0</v>
      </c>
      <c r="AX1453" s="303">
        <f t="shared" si="221"/>
        <v>0</v>
      </c>
      <c r="AY1453" s="303">
        <f t="shared" si="221"/>
        <v>0</v>
      </c>
      <c r="AZ1453" s="303">
        <f t="shared" si="221"/>
        <v>0</v>
      </c>
      <c r="BA1453" s="303">
        <f t="shared" si="221"/>
        <v>0</v>
      </c>
      <c r="BB1453" s="303">
        <f t="shared" si="221"/>
        <v>0</v>
      </c>
      <c r="BC1453" s="303">
        <f t="shared" si="221"/>
        <v>0</v>
      </c>
      <c r="BD1453" s="303">
        <f t="shared" si="221"/>
        <v>0</v>
      </c>
      <c r="BE1453" s="303">
        <f t="shared" si="221"/>
        <v>0</v>
      </c>
      <c r="BF1453" s="303">
        <f t="shared" si="221"/>
        <v>0</v>
      </c>
      <c r="BG1453" s="303">
        <f t="shared" si="221"/>
        <v>0</v>
      </c>
      <c r="BH1453" s="303">
        <f t="shared" si="221"/>
        <v>0</v>
      </c>
      <c r="BI1453" s="303">
        <f t="shared" si="221"/>
        <v>0</v>
      </c>
      <c r="BJ1453" s="303">
        <f t="shared" si="221"/>
        <v>0</v>
      </c>
      <c r="BK1453" s="303">
        <f t="shared" si="221"/>
        <v>0</v>
      </c>
      <c r="BL1453" s="303">
        <f t="shared" si="221"/>
        <v>0</v>
      </c>
      <c r="BM1453" s="303">
        <f t="shared" si="221"/>
        <v>0</v>
      </c>
      <c r="BN1453" s="303">
        <f t="shared" si="221"/>
        <v>0</v>
      </c>
      <c r="BO1453" s="303">
        <f t="shared" si="221"/>
        <v>0</v>
      </c>
      <c r="BP1453" s="303">
        <f t="shared" si="221"/>
        <v>0</v>
      </c>
      <c r="BQ1453" s="303">
        <f t="shared" ref="BQ1453:CJ1456" si="222">BQ$1376*BQ1362</f>
        <v>0</v>
      </c>
      <c r="BR1453" s="303">
        <f t="shared" si="222"/>
        <v>0</v>
      </c>
      <c r="BS1453" s="303">
        <f t="shared" si="222"/>
        <v>0</v>
      </c>
      <c r="BT1453" s="303">
        <f t="shared" si="222"/>
        <v>0</v>
      </c>
      <c r="BU1453" s="303">
        <f t="shared" si="222"/>
        <v>0</v>
      </c>
      <c r="BV1453" s="303">
        <f t="shared" si="222"/>
        <v>0</v>
      </c>
      <c r="BW1453" s="303">
        <f t="shared" si="222"/>
        <v>0</v>
      </c>
      <c r="BX1453" s="303">
        <f t="shared" si="222"/>
        <v>0</v>
      </c>
      <c r="BY1453" s="303">
        <f t="shared" si="222"/>
        <v>0</v>
      </c>
      <c r="BZ1453" s="303">
        <f t="shared" si="222"/>
        <v>0</v>
      </c>
      <c r="CA1453" s="303">
        <f t="shared" si="222"/>
        <v>0</v>
      </c>
      <c r="CB1453" s="303">
        <f t="shared" si="222"/>
        <v>0</v>
      </c>
      <c r="CC1453" s="303">
        <f t="shared" si="222"/>
        <v>0</v>
      </c>
      <c r="CD1453" s="303">
        <f t="shared" si="222"/>
        <v>0</v>
      </c>
      <c r="CE1453" s="303">
        <f t="shared" si="222"/>
        <v>0</v>
      </c>
      <c r="CF1453" s="303">
        <f t="shared" si="222"/>
        <v>0</v>
      </c>
      <c r="CG1453" s="303">
        <f t="shared" si="222"/>
        <v>0</v>
      </c>
      <c r="CH1453" s="303">
        <f t="shared" si="222"/>
        <v>0</v>
      </c>
      <c r="CI1453" s="303">
        <f t="shared" si="222"/>
        <v>0</v>
      </c>
      <c r="CJ1453" s="304">
        <f t="shared" si="222"/>
        <v>0</v>
      </c>
      <c r="CK1453" s="268">
        <f t="shared" si="219"/>
        <v>0</v>
      </c>
    </row>
    <row r="1454" spans="2:89">
      <c r="B1454" s="280"/>
      <c r="C1454" s="569">
        <f t="shared" si="215"/>
        <v>33</v>
      </c>
      <c r="D1454" s="615" t="str">
        <f t="shared" si="215"/>
        <v>教育・研究</v>
      </c>
      <c r="E1454" s="302">
        <f t="shared" si="217"/>
        <v>0</v>
      </c>
      <c r="F1454" s="303">
        <f t="shared" ref="F1454:BQ1457" si="223">F$1376*F1363</f>
        <v>0</v>
      </c>
      <c r="G1454" s="303">
        <f t="shared" si="223"/>
        <v>0</v>
      </c>
      <c r="H1454" s="303">
        <f t="shared" si="223"/>
        <v>0</v>
      </c>
      <c r="I1454" s="303">
        <f t="shared" si="223"/>
        <v>0</v>
      </c>
      <c r="J1454" s="303">
        <f t="shared" si="223"/>
        <v>0</v>
      </c>
      <c r="K1454" s="303">
        <f t="shared" si="223"/>
        <v>0</v>
      </c>
      <c r="L1454" s="303">
        <f t="shared" si="223"/>
        <v>0</v>
      </c>
      <c r="M1454" s="303">
        <f t="shared" si="223"/>
        <v>0</v>
      </c>
      <c r="N1454" s="303">
        <f t="shared" si="223"/>
        <v>0</v>
      </c>
      <c r="O1454" s="303">
        <f t="shared" si="223"/>
        <v>0</v>
      </c>
      <c r="P1454" s="303">
        <f t="shared" si="223"/>
        <v>0</v>
      </c>
      <c r="Q1454" s="303">
        <f t="shared" si="223"/>
        <v>0</v>
      </c>
      <c r="R1454" s="303">
        <f t="shared" si="223"/>
        <v>0</v>
      </c>
      <c r="S1454" s="303">
        <f t="shared" si="223"/>
        <v>0</v>
      </c>
      <c r="T1454" s="303">
        <f t="shared" si="223"/>
        <v>0</v>
      </c>
      <c r="U1454" s="303">
        <f t="shared" si="223"/>
        <v>0</v>
      </c>
      <c r="V1454" s="303">
        <f t="shared" si="223"/>
        <v>0</v>
      </c>
      <c r="W1454" s="303">
        <f t="shared" si="223"/>
        <v>0</v>
      </c>
      <c r="X1454" s="303">
        <f t="shared" si="223"/>
        <v>0</v>
      </c>
      <c r="Y1454" s="303">
        <f t="shared" si="223"/>
        <v>0</v>
      </c>
      <c r="Z1454" s="303">
        <f t="shared" si="223"/>
        <v>0</v>
      </c>
      <c r="AA1454" s="303">
        <f t="shared" si="223"/>
        <v>0</v>
      </c>
      <c r="AB1454" s="303">
        <f t="shared" si="223"/>
        <v>0</v>
      </c>
      <c r="AC1454" s="303">
        <f t="shared" si="223"/>
        <v>0</v>
      </c>
      <c r="AD1454" s="303">
        <f t="shared" si="223"/>
        <v>0</v>
      </c>
      <c r="AE1454" s="303">
        <f t="shared" si="223"/>
        <v>0</v>
      </c>
      <c r="AF1454" s="303">
        <f t="shared" si="223"/>
        <v>0</v>
      </c>
      <c r="AG1454" s="303">
        <f t="shared" si="223"/>
        <v>0</v>
      </c>
      <c r="AH1454" s="303">
        <f t="shared" si="223"/>
        <v>0</v>
      </c>
      <c r="AI1454" s="303">
        <f t="shared" si="223"/>
        <v>0</v>
      </c>
      <c r="AJ1454" s="303">
        <f t="shared" si="223"/>
        <v>0</v>
      </c>
      <c r="AK1454" s="303">
        <f t="shared" si="223"/>
        <v>0</v>
      </c>
      <c r="AL1454" s="303">
        <f t="shared" si="223"/>
        <v>0</v>
      </c>
      <c r="AM1454" s="303">
        <f t="shared" si="223"/>
        <v>0</v>
      </c>
      <c r="AN1454" s="303">
        <f t="shared" si="223"/>
        <v>0</v>
      </c>
      <c r="AO1454" s="303">
        <f t="shared" si="223"/>
        <v>0</v>
      </c>
      <c r="AP1454" s="303">
        <f t="shared" si="223"/>
        <v>0</v>
      </c>
      <c r="AQ1454" s="303">
        <f t="shared" si="223"/>
        <v>0</v>
      </c>
      <c r="AR1454" s="303">
        <f t="shared" si="223"/>
        <v>0</v>
      </c>
      <c r="AS1454" s="303">
        <f t="shared" si="223"/>
        <v>0</v>
      </c>
      <c r="AT1454" s="303">
        <f t="shared" si="223"/>
        <v>0</v>
      </c>
      <c r="AU1454" s="302">
        <f t="shared" si="223"/>
        <v>0</v>
      </c>
      <c r="AV1454" s="303">
        <f t="shared" si="223"/>
        <v>0</v>
      </c>
      <c r="AW1454" s="303">
        <f t="shared" si="223"/>
        <v>0</v>
      </c>
      <c r="AX1454" s="303">
        <f t="shared" si="223"/>
        <v>0</v>
      </c>
      <c r="AY1454" s="303">
        <f t="shared" si="223"/>
        <v>0</v>
      </c>
      <c r="AZ1454" s="303">
        <f t="shared" si="223"/>
        <v>0</v>
      </c>
      <c r="BA1454" s="303">
        <f t="shared" si="223"/>
        <v>0</v>
      </c>
      <c r="BB1454" s="303">
        <f t="shared" si="223"/>
        <v>0</v>
      </c>
      <c r="BC1454" s="303">
        <f t="shared" si="223"/>
        <v>0</v>
      </c>
      <c r="BD1454" s="303">
        <f t="shared" si="223"/>
        <v>0</v>
      </c>
      <c r="BE1454" s="303">
        <f t="shared" si="223"/>
        <v>0</v>
      </c>
      <c r="BF1454" s="303">
        <f t="shared" si="223"/>
        <v>0</v>
      </c>
      <c r="BG1454" s="303">
        <f t="shared" si="223"/>
        <v>0</v>
      </c>
      <c r="BH1454" s="303">
        <f t="shared" si="223"/>
        <v>0</v>
      </c>
      <c r="BI1454" s="303">
        <f t="shared" si="223"/>
        <v>0</v>
      </c>
      <c r="BJ1454" s="303">
        <f t="shared" si="223"/>
        <v>0</v>
      </c>
      <c r="BK1454" s="303">
        <f t="shared" si="223"/>
        <v>0</v>
      </c>
      <c r="BL1454" s="303">
        <f t="shared" si="223"/>
        <v>0</v>
      </c>
      <c r="BM1454" s="303">
        <f t="shared" si="223"/>
        <v>0</v>
      </c>
      <c r="BN1454" s="303">
        <f t="shared" si="223"/>
        <v>0</v>
      </c>
      <c r="BO1454" s="303">
        <f t="shared" si="223"/>
        <v>0</v>
      </c>
      <c r="BP1454" s="303">
        <f t="shared" si="223"/>
        <v>0</v>
      </c>
      <c r="BQ1454" s="303">
        <f t="shared" si="223"/>
        <v>0</v>
      </c>
      <c r="BR1454" s="303">
        <f t="shared" si="222"/>
        <v>0</v>
      </c>
      <c r="BS1454" s="303">
        <f t="shared" si="222"/>
        <v>0</v>
      </c>
      <c r="BT1454" s="303">
        <f t="shared" si="222"/>
        <v>0</v>
      </c>
      <c r="BU1454" s="303">
        <f t="shared" si="222"/>
        <v>0</v>
      </c>
      <c r="BV1454" s="303">
        <f t="shared" si="222"/>
        <v>0</v>
      </c>
      <c r="BW1454" s="303">
        <f t="shared" si="222"/>
        <v>0</v>
      </c>
      <c r="BX1454" s="303">
        <f t="shared" si="222"/>
        <v>0</v>
      </c>
      <c r="BY1454" s="303">
        <f t="shared" si="222"/>
        <v>0</v>
      </c>
      <c r="BZ1454" s="303">
        <f t="shared" si="222"/>
        <v>0</v>
      </c>
      <c r="CA1454" s="303">
        <f t="shared" si="222"/>
        <v>0</v>
      </c>
      <c r="CB1454" s="303">
        <f t="shared" si="222"/>
        <v>0</v>
      </c>
      <c r="CC1454" s="303">
        <f t="shared" si="222"/>
        <v>0</v>
      </c>
      <c r="CD1454" s="303">
        <f t="shared" si="222"/>
        <v>0</v>
      </c>
      <c r="CE1454" s="303">
        <f t="shared" si="222"/>
        <v>0</v>
      </c>
      <c r="CF1454" s="303">
        <f t="shared" si="222"/>
        <v>0</v>
      </c>
      <c r="CG1454" s="303">
        <f t="shared" si="222"/>
        <v>0</v>
      </c>
      <c r="CH1454" s="303">
        <f t="shared" si="222"/>
        <v>0</v>
      </c>
      <c r="CI1454" s="303">
        <f t="shared" si="222"/>
        <v>0</v>
      </c>
      <c r="CJ1454" s="304">
        <f t="shared" si="222"/>
        <v>0</v>
      </c>
      <c r="CK1454" s="268">
        <f t="shared" si="219"/>
        <v>0</v>
      </c>
    </row>
    <row r="1455" spans="2:89">
      <c r="B1455" s="280"/>
      <c r="C1455" s="569">
        <f t="shared" si="215"/>
        <v>34</v>
      </c>
      <c r="D1455" s="615" t="str">
        <f t="shared" si="215"/>
        <v>医療・福祉</v>
      </c>
      <c r="E1455" s="302">
        <f t="shared" si="217"/>
        <v>0</v>
      </c>
      <c r="F1455" s="303">
        <f t="shared" si="223"/>
        <v>0</v>
      </c>
      <c r="G1455" s="303">
        <f t="shared" si="223"/>
        <v>0</v>
      </c>
      <c r="H1455" s="303">
        <f t="shared" si="223"/>
        <v>0</v>
      </c>
      <c r="I1455" s="303">
        <f t="shared" si="223"/>
        <v>0</v>
      </c>
      <c r="J1455" s="303">
        <f t="shared" si="223"/>
        <v>0</v>
      </c>
      <c r="K1455" s="303">
        <f t="shared" si="223"/>
        <v>0</v>
      </c>
      <c r="L1455" s="303">
        <f t="shared" si="223"/>
        <v>0</v>
      </c>
      <c r="M1455" s="303">
        <f t="shared" si="223"/>
        <v>0</v>
      </c>
      <c r="N1455" s="303">
        <f t="shared" si="223"/>
        <v>0</v>
      </c>
      <c r="O1455" s="303">
        <f t="shared" si="223"/>
        <v>0</v>
      </c>
      <c r="P1455" s="303">
        <f t="shared" si="223"/>
        <v>0</v>
      </c>
      <c r="Q1455" s="303">
        <f t="shared" si="223"/>
        <v>0</v>
      </c>
      <c r="R1455" s="303">
        <f t="shared" si="223"/>
        <v>0</v>
      </c>
      <c r="S1455" s="303">
        <f t="shared" si="223"/>
        <v>0</v>
      </c>
      <c r="T1455" s="303">
        <f t="shared" si="223"/>
        <v>0</v>
      </c>
      <c r="U1455" s="303">
        <f t="shared" si="223"/>
        <v>0</v>
      </c>
      <c r="V1455" s="303">
        <f t="shared" si="223"/>
        <v>0</v>
      </c>
      <c r="W1455" s="303">
        <f t="shared" si="223"/>
        <v>0</v>
      </c>
      <c r="X1455" s="303">
        <f t="shared" si="223"/>
        <v>0</v>
      </c>
      <c r="Y1455" s="303">
        <f t="shared" si="223"/>
        <v>0</v>
      </c>
      <c r="Z1455" s="303">
        <f t="shared" si="223"/>
        <v>0</v>
      </c>
      <c r="AA1455" s="303">
        <f t="shared" si="223"/>
        <v>0</v>
      </c>
      <c r="AB1455" s="303">
        <f t="shared" si="223"/>
        <v>0</v>
      </c>
      <c r="AC1455" s="303">
        <f t="shared" si="223"/>
        <v>0</v>
      </c>
      <c r="AD1455" s="303">
        <f t="shared" si="223"/>
        <v>0</v>
      </c>
      <c r="AE1455" s="303">
        <f t="shared" si="223"/>
        <v>0</v>
      </c>
      <c r="AF1455" s="303">
        <f t="shared" si="223"/>
        <v>0</v>
      </c>
      <c r="AG1455" s="303">
        <f t="shared" si="223"/>
        <v>0</v>
      </c>
      <c r="AH1455" s="303">
        <f t="shared" si="223"/>
        <v>0</v>
      </c>
      <c r="AI1455" s="303">
        <f t="shared" si="223"/>
        <v>0</v>
      </c>
      <c r="AJ1455" s="303">
        <f t="shared" si="223"/>
        <v>0</v>
      </c>
      <c r="AK1455" s="303">
        <f t="shared" si="223"/>
        <v>0</v>
      </c>
      <c r="AL1455" s="303">
        <f t="shared" si="223"/>
        <v>0</v>
      </c>
      <c r="AM1455" s="303">
        <f t="shared" si="223"/>
        <v>0</v>
      </c>
      <c r="AN1455" s="303">
        <f t="shared" si="223"/>
        <v>0</v>
      </c>
      <c r="AO1455" s="303">
        <f t="shared" si="223"/>
        <v>0</v>
      </c>
      <c r="AP1455" s="303">
        <f t="shared" si="223"/>
        <v>0</v>
      </c>
      <c r="AQ1455" s="303">
        <f t="shared" si="223"/>
        <v>0</v>
      </c>
      <c r="AR1455" s="303">
        <f t="shared" si="223"/>
        <v>0</v>
      </c>
      <c r="AS1455" s="303">
        <f t="shared" si="223"/>
        <v>0</v>
      </c>
      <c r="AT1455" s="303">
        <f t="shared" si="223"/>
        <v>0</v>
      </c>
      <c r="AU1455" s="302">
        <f t="shared" si="223"/>
        <v>0</v>
      </c>
      <c r="AV1455" s="303">
        <f t="shared" si="223"/>
        <v>0</v>
      </c>
      <c r="AW1455" s="303">
        <f t="shared" si="223"/>
        <v>0</v>
      </c>
      <c r="AX1455" s="303">
        <f t="shared" si="223"/>
        <v>0</v>
      </c>
      <c r="AY1455" s="303">
        <f t="shared" si="223"/>
        <v>0</v>
      </c>
      <c r="AZ1455" s="303">
        <f t="shared" si="223"/>
        <v>0</v>
      </c>
      <c r="BA1455" s="303">
        <f t="shared" si="223"/>
        <v>0</v>
      </c>
      <c r="BB1455" s="303">
        <f t="shared" si="223"/>
        <v>0</v>
      </c>
      <c r="BC1455" s="303">
        <f t="shared" si="223"/>
        <v>0</v>
      </c>
      <c r="BD1455" s="303">
        <f t="shared" si="223"/>
        <v>0</v>
      </c>
      <c r="BE1455" s="303">
        <f t="shared" si="223"/>
        <v>0</v>
      </c>
      <c r="BF1455" s="303">
        <f t="shared" si="223"/>
        <v>0</v>
      </c>
      <c r="BG1455" s="303">
        <f t="shared" si="223"/>
        <v>0</v>
      </c>
      <c r="BH1455" s="303">
        <f t="shared" si="223"/>
        <v>0</v>
      </c>
      <c r="BI1455" s="303">
        <f t="shared" si="223"/>
        <v>0</v>
      </c>
      <c r="BJ1455" s="303">
        <f t="shared" si="223"/>
        <v>0</v>
      </c>
      <c r="BK1455" s="303">
        <f t="shared" si="223"/>
        <v>0</v>
      </c>
      <c r="BL1455" s="303">
        <f t="shared" si="223"/>
        <v>0</v>
      </c>
      <c r="BM1455" s="303">
        <f t="shared" si="223"/>
        <v>0</v>
      </c>
      <c r="BN1455" s="303">
        <f t="shared" si="223"/>
        <v>0</v>
      </c>
      <c r="BO1455" s="303">
        <f t="shared" si="223"/>
        <v>0</v>
      </c>
      <c r="BP1455" s="303">
        <f t="shared" si="223"/>
        <v>0</v>
      </c>
      <c r="BQ1455" s="303">
        <f t="shared" si="223"/>
        <v>0</v>
      </c>
      <c r="BR1455" s="303">
        <f t="shared" si="222"/>
        <v>0</v>
      </c>
      <c r="BS1455" s="303">
        <f t="shared" si="222"/>
        <v>0</v>
      </c>
      <c r="BT1455" s="303">
        <f t="shared" si="222"/>
        <v>0</v>
      </c>
      <c r="BU1455" s="303">
        <f t="shared" si="222"/>
        <v>0</v>
      </c>
      <c r="BV1455" s="303">
        <f t="shared" si="222"/>
        <v>0</v>
      </c>
      <c r="BW1455" s="303">
        <f t="shared" si="222"/>
        <v>0</v>
      </c>
      <c r="BX1455" s="303">
        <f t="shared" si="222"/>
        <v>0</v>
      </c>
      <c r="BY1455" s="303">
        <f t="shared" si="222"/>
        <v>0</v>
      </c>
      <c r="BZ1455" s="303">
        <f t="shared" si="222"/>
        <v>0</v>
      </c>
      <c r="CA1455" s="303">
        <f t="shared" si="222"/>
        <v>0</v>
      </c>
      <c r="CB1455" s="303">
        <f t="shared" si="222"/>
        <v>0</v>
      </c>
      <c r="CC1455" s="303">
        <f t="shared" si="222"/>
        <v>0</v>
      </c>
      <c r="CD1455" s="303">
        <f t="shared" si="222"/>
        <v>0</v>
      </c>
      <c r="CE1455" s="303">
        <f t="shared" si="222"/>
        <v>0</v>
      </c>
      <c r="CF1455" s="303">
        <f t="shared" si="222"/>
        <v>0</v>
      </c>
      <c r="CG1455" s="303">
        <f t="shared" si="222"/>
        <v>0</v>
      </c>
      <c r="CH1455" s="303">
        <f t="shared" si="222"/>
        <v>0</v>
      </c>
      <c r="CI1455" s="303">
        <f t="shared" si="222"/>
        <v>0</v>
      </c>
      <c r="CJ1455" s="304">
        <f t="shared" si="222"/>
        <v>0</v>
      </c>
      <c r="CK1455" s="268">
        <f t="shared" si="219"/>
        <v>0</v>
      </c>
    </row>
    <row r="1456" spans="2:89">
      <c r="B1456" s="280"/>
      <c r="C1456" s="569">
        <f t="shared" si="215"/>
        <v>35</v>
      </c>
      <c r="D1456" s="615" t="str">
        <f t="shared" si="215"/>
        <v>他に分類されない会員制団体</v>
      </c>
      <c r="E1456" s="302">
        <f t="shared" si="217"/>
        <v>0</v>
      </c>
      <c r="F1456" s="303">
        <f t="shared" si="223"/>
        <v>0</v>
      </c>
      <c r="G1456" s="303">
        <f t="shared" si="223"/>
        <v>0</v>
      </c>
      <c r="H1456" s="303">
        <f t="shared" si="223"/>
        <v>0</v>
      </c>
      <c r="I1456" s="303">
        <f t="shared" si="223"/>
        <v>0</v>
      </c>
      <c r="J1456" s="303">
        <f t="shared" si="223"/>
        <v>0</v>
      </c>
      <c r="K1456" s="303">
        <f t="shared" si="223"/>
        <v>0</v>
      </c>
      <c r="L1456" s="303">
        <f t="shared" si="223"/>
        <v>0</v>
      </c>
      <c r="M1456" s="303">
        <f t="shared" si="223"/>
        <v>0</v>
      </c>
      <c r="N1456" s="303">
        <f t="shared" si="223"/>
        <v>0</v>
      </c>
      <c r="O1456" s="303">
        <f t="shared" si="223"/>
        <v>0</v>
      </c>
      <c r="P1456" s="303">
        <f t="shared" si="223"/>
        <v>0</v>
      </c>
      <c r="Q1456" s="303">
        <f t="shared" si="223"/>
        <v>0</v>
      </c>
      <c r="R1456" s="303">
        <f t="shared" si="223"/>
        <v>0</v>
      </c>
      <c r="S1456" s="303">
        <f t="shared" si="223"/>
        <v>0</v>
      </c>
      <c r="T1456" s="303">
        <f t="shared" si="223"/>
        <v>0</v>
      </c>
      <c r="U1456" s="303">
        <f t="shared" si="223"/>
        <v>0</v>
      </c>
      <c r="V1456" s="303">
        <f t="shared" si="223"/>
        <v>0</v>
      </c>
      <c r="W1456" s="303">
        <f t="shared" si="223"/>
        <v>0</v>
      </c>
      <c r="X1456" s="303">
        <f t="shared" si="223"/>
        <v>0</v>
      </c>
      <c r="Y1456" s="303">
        <f t="shared" si="223"/>
        <v>0</v>
      </c>
      <c r="Z1456" s="303">
        <f t="shared" si="223"/>
        <v>0</v>
      </c>
      <c r="AA1456" s="303">
        <f t="shared" si="223"/>
        <v>0</v>
      </c>
      <c r="AB1456" s="303">
        <f t="shared" si="223"/>
        <v>0</v>
      </c>
      <c r="AC1456" s="303">
        <f t="shared" si="223"/>
        <v>0</v>
      </c>
      <c r="AD1456" s="303">
        <f t="shared" si="223"/>
        <v>0</v>
      </c>
      <c r="AE1456" s="303">
        <f t="shared" si="223"/>
        <v>0</v>
      </c>
      <c r="AF1456" s="303">
        <f t="shared" si="223"/>
        <v>0</v>
      </c>
      <c r="AG1456" s="303">
        <f t="shared" si="223"/>
        <v>0</v>
      </c>
      <c r="AH1456" s="303">
        <f t="shared" si="223"/>
        <v>0</v>
      </c>
      <c r="AI1456" s="303">
        <f t="shared" si="223"/>
        <v>0</v>
      </c>
      <c r="AJ1456" s="303">
        <f t="shared" si="223"/>
        <v>0</v>
      </c>
      <c r="AK1456" s="303">
        <f t="shared" si="223"/>
        <v>0</v>
      </c>
      <c r="AL1456" s="303">
        <f t="shared" si="223"/>
        <v>0</v>
      </c>
      <c r="AM1456" s="303">
        <f t="shared" si="223"/>
        <v>0</v>
      </c>
      <c r="AN1456" s="303">
        <f t="shared" si="223"/>
        <v>0</v>
      </c>
      <c r="AO1456" s="303">
        <f t="shared" si="223"/>
        <v>0</v>
      </c>
      <c r="AP1456" s="303">
        <f t="shared" si="223"/>
        <v>0</v>
      </c>
      <c r="AQ1456" s="303">
        <f t="shared" si="223"/>
        <v>0</v>
      </c>
      <c r="AR1456" s="303">
        <f t="shared" si="223"/>
        <v>0</v>
      </c>
      <c r="AS1456" s="303">
        <f t="shared" si="223"/>
        <v>0</v>
      </c>
      <c r="AT1456" s="303">
        <f t="shared" si="223"/>
        <v>0</v>
      </c>
      <c r="AU1456" s="302">
        <f t="shared" si="223"/>
        <v>0</v>
      </c>
      <c r="AV1456" s="303">
        <f t="shared" si="223"/>
        <v>0</v>
      </c>
      <c r="AW1456" s="303">
        <f t="shared" si="223"/>
        <v>0</v>
      </c>
      <c r="AX1456" s="303">
        <f t="shared" si="223"/>
        <v>0</v>
      </c>
      <c r="AY1456" s="303">
        <f t="shared" si="223"/>
        <v>0</v>
      </c>
      <c r="AZ1456" s="303">
        <f t="shared" si="223"/>
        <v>0</v>
      </c>
      <c r="BA1456" s="303">
        <f t="shared" si="223"/>
        <v>0</v>
      </c>
      <c r="BB1456" s="303">
        <f t="shared" si="223"/>
        <v>0</v>
      </c>
      <c r="BC1456" s="303">
        <f t="shared" si="223"/>
        <v>0</v>
      </c>
      <c r="BD1456" s="303">
        <f t="shared" si="223"/>
        <v>0</v>
      </c>
      <c r="BE1456" s="303">
        <f t="shared" si="223"/>
        <v>0</v>
      </c>
      <c r="BF1456" s="303">
        <f t="shared" si="223"/>
        <v>0</v>
      </c>
      <c r="BG1456" s="303">
        <f t="shared" si="223"/>
        <v>0</v>
      </c>
      <c r="BH1456" s="303">
        <f t="shared" si="223"/>
        <v>0</v>
      </c>
      <c r="BI1456" s="303">
        <f t="shared" si="223"/>
        <v>0</v>
      </c>
      <c r="BJ1456" s="303">
        <f t="shared" si="223"/>
        <v>0</v>
      </c>
      <c r="BK1456" s="303">
        <f t="shared" si="223"/>
        <v>0</v>
      </c>
      <c r="BL1456" s="303">
        <f t="shared" si="223"/>
        <v>0</v>
      </c>
      <c r="BM1456" s="303">
        <f t="shared" si="223"/>
        <v>0</v>
      </c>
      <c r="BN1456" s="303">
        <f t="shared" si="223"/>
        <v>0</v>
      </c>
      <c r="BO1456" s="303">
        <f t="shared" si="223"/>
        <v>0</v>
      </c>
      <c r="BP1456" s="303">
        <f t="shared" si="223"/>
        <v>0</v>
      </c>
      <c r="BQ1456" s="303">
        <f t="shared" si="223"/>
        <v>0</v>
      </c>
      <c r="BR1456" s="303">
        <f t="shared" si="222"/>
        <v>0</v>
      </c>
      <c r="BS1456" s="303">
        <f t="shared" si="222"/>
        <v>0</v>
      </c>
      <c r="BT1456" s="303">
        <f t="shared" si="222"/>
        <v>0</v>
      </c>
      <c r="BU1456" s="303">
        <f t="shared" si="222"/>
        <v>0</v>
      </c>
      <c r="BV1456" s="303">
        <f t="shared" si="222"/>
        <v>0</v>
      </c>
      <c r="BW1456" s="303">
        <f t="shared" si="222"/>
        <v>0</v>
      </c>
      <c r="BX1456" s="303">
        <f t="shared" si="222"/>
        <v>0</v>
      </c>
      <c r="BY1456" s="303">
        <f t="shared" si="222"/>
        <v>0</v>
      </c>
      <c r="BZ1456" s="303">
        <f t="shared" si="222"/>
        <v>0</v>
      </c>
      <c r="CA1456" s="303">
        <f t="shared" si="222"/>
        <v>0</v>
      </c>
      <c r="CB1456" s="303">
        <f t="shared" si="222"/>
        <v>0</v>
      </c>
      <c r="CC1456" s="303">
        <f t="shared" si="222"/>
        <v>0</v>
      </c>
      <c r="CD1456" s="303">
        <f t="shared" si="222"/>
        <v>0</v>
      </c>
      <c r="CE1456" s="303">
        <f t="shared" si="222"/>
        <v>0</v>
      </c>
      <c r="CF1456" s="303">
        <f t="shared" si="222"/>
        <v>0</v>
      </c>
      <c r="CG1456" s="303">
        <f t="shared" si="222"/>
        <v>0</v>
      </c>
      <c r="CH1456" s="303">
        <f t="shared" si="222"/>
        <v>0</v>
      </c>
      <c r="CI1456" s="303">
        <f t="shared" si="222"/>
        <v>0</v>
      </c>
      <c r="CJ1456" s="304">
        <f t="shared" si="222"/>
        <v>0</v>
      </c>
      <c r="CK1456" s="268">
        <f t="shared" si="219"/>
        <v>0</v>
      </c>
    </row>
    <row r="1457" spans="2:89">
      <c r="B1457" s="280"/>
      <c r="C1457" s="569">
        <f t="shared" si="215"/>
        <v>36</v>
      </c>
      <c r="D1457" s="615" t="str">
        <f t="shared" si="215"/>
        <v>対事業所サービス</v>
      </c>
      <c r="E1457" s="302">
        <f t="shared" si="217"/>
        <v>0</v>
      </c>
      <c r="F1457" s="303">
        <f t="shared" si="223"/>
        <v>0</v>
      </c>
      <c r="G1457" s="303">
        <f t="shared" si="223"/>
        <v>0</v>
      </c>
      <c r="H1457" s="303">
        <f t="shared" si="223"/>
        <v>0</v>
      </c>
      <c r="I1457" s="303">
        <f t="shared" si="223"/>
        <v>0</v>
      </c>
      <c r="J1457" s="303">
        <f t="shared" si="223"/>
        <v>0</v>
      </c>
      <c r="K1457" s="303">
        <f t="shared" si="223"/>
        <v>0</v>
      </c>
      <c r="L1457" s="303">
        <f t="shared" si="223"/>
        <v>0</v>
      </c>
      <c r="M1457" s="303">
        <f t="shared" si="223"/>
        <v>0</v>
      </c>
      <c r="N1457" s="303">
        <f t="shared" si="223"/>
        <v>0</v>
      </c>
      <c r="O1457" s="303">
        <f t="shared" si="223"/>
        <v>0</v>
      </c>
      <c r="P1457" s="303">
        <f t="shared" si="223"/>
        <v>0</v>
      </c>
      <c r="Q1457" s="303">
        <f t="shared" si="223"/>
        <v>0</v>
      </c>
      <c r="R1457" s="303">
        <f t="shared" si="223"/>
        <v>0</v>
      </c>
      <c r="S1457" s="303">
        <f t="shared" si="223"/>
        <v>0</v>
      </c>
      <c r="T1457" s="303">
        <f t="shared" si="223"/>
        <v>0</v>
      </c>
      <c r="U1457" s="303">
        <f t="shared" si="223"/>
        <v>0</v>
      </c>
      <c r="V1457" s="303">
        <f t="shared" si="223"/>
        <v>0</v>
      </c>
      <c r="W1457" s="303">
        <f t="shared" si="223"/>
        <v>0</v>
      </c>
      <c r="X1457" s="303">
        <f t="shared" si="223"/>
        <v>0</v>
      </c>
      <c r="Y1457" s="303">
        <f t="shared" si="223"/>
        <v>0</v>
      </c>
      <c r="Z1457" s="303">
        <f t="shared" si="223"/>
        <v>0</v>
      </c>
      <c r="AA1457" s="303">
        <f t="shared" si="223"/>
        <v>0</v>
      </c>
      <c r="AB1457" s="303">
        <f t="shared" si="223"/>
        <v>0</v>
      </c>
      <c r="AC1457" s="303">
        <f t="shared" si="223"/>
        <v>0</v>
      </c>
      <c r="AD1457" s="303">
        <f t="shared" si="223"/>
        <v>0</v>
      </c>
      <c r="AE1457" s="303">
        <f t="shared" si="223"/>
        <v>0</v>
      </c>
      <c r="AF1457" s="303">
        <f t="shared" si="223"/>
        <v>0</v>
      </c>
      <c r="AG1457" s="303">
        <f t="shared" si="223"/>
        <v>0</v>
      </c>
      <c r="AH1457" s="303">
        <f t="shared" si="223"/>
        <v>0</v>
      </c>
      <c r="AI1457" s="303">
        <f t="shared" si="223"/>
        <v>0</v>
      </c>
      <c r="AJ1457" s="303">
        <f t="shared" si="223"/>
        <v>0</v>
      </c>
      <c r="AK1457" s="303">
        <f t="shared" si="223"/>
        <v>0</v>
      </c>
      <c r="AL1457" s="303">
        <f t="shared" si="223"/>
        <v>0</v>
      </c>
      <c r="AM1457" s="303">
        <f t="shared" si="223"/>
        <v>0</v>
      </c>
      <c r="AN1457" s="303">
        <f t="shared" si="223"/>
        <v>0</v>
      </c>
      <c r="AO1457" s="303">
        <f t="shared" si="223"/>
        <v>0</v>
      </c>
      <c r="AP1457" s="303">
        <f t="shared" si="223"/>
        <v>0</v>
      </c>
      <c r="AQ1457" s="303">
        <f t="shared" si="223"/>
        <v>0</v>
      </c>
      <c r="AR1457" s="303">
        <f t="shared" si="223"/>
        <v>0</v>
      </c>
      <c r="AS1457" s="303">
        <f t="shared" si="223"/>
        <v>0</v>
      </c>
      <c r="AT1457" s="303">
        <f t="shared" si="223"/>
        <v>0</v>
      </c>
      <c r="AU1457" s="302">
        <f t="shared" si="223"/>
        <v>0</v>
      </c>
      <c r="AV1457" s="303">
        <f t="shared" si="223"/>
        <v>0</v>
      </c>
      <c r="AW1457" s="303">
        <f t="shared" si="223"/>
        <v>0</v>
      </c>
      <c r="AX1457" s="303">
        <f t="shared" si="223"/>
        <v>0</v>
      </c>
      <c r="AY1457" s="303">
        <f t="shared" si="223"/>
        <v>0</v>
      </c>
      <c r="AZ1457" s="303">
        <f t="shared" si="223"/>
        <v>0</v>
      </c>
      <c r="BA1457" s="303">
        <f t="shared" si="223"/>
        <v>0</v>
      </c>
      <c r="BB1457" s="303">
        <f t="shared" si="223"/>
        <v>0</v>
      </c>
      <c r="BC1457" s="303">
        <f t="shared" si="223"/>
        <v>0</v>
      </c>
      <c r="BD1457" s="303">
        <f t="shared" si="223"/>
        <v>0</v>
      </c>
      <c r="BE1457" s="303">
        <f t="shared" si="223"/>
        <v>0</v>
      </c>
      <c r="BF1457" s="303">
        <f t="shared" si="223"/>
        <v>0</v>
      </c>
      <c r="BG1457" s="303">
        <f t="shared" si="223"/>
        <v>0</v>
      </c>
      <c r="BH1457" s="303">
        <f t="shared" si="223"/>
        <v>0</v>
      </c>
      <c r="BI1457" s="303">
        <f t="shared" si="223"/>
        <v>0</v>
      </c>
      <c r="BJ1457" s="303">
        <f t="shared" si="223"/>
        <v>0</v>
      </c>
      <c r="BK1457" s="303">
        <f t="shared" si="223"/>
        <v>0</v>
      </c>
      <c r="BL1457" s="303">
        <f t="shared" si="223"/>
        <v>0</v>
      </c>
      <c r="BM1457" s="303">
        <f t="shared" si="223"/>
        <v>0</v>
      </c>
      <c r="BN1457" s="303">
        <f t="shared" si="223"/>
        <v>0</v>
      </c>
      <c r="BO1457" s="303">
        <f t="shared" si="223"/>
        <v>0</v>
      </c>
      <c r="BP1457" s="303">
        <f t="shared" si="223"/>
        <v>0</v>
      </c>
      <c r="BQ1457" s="303">
        <f t="shared" ref="BQ1457:CJ1460" si="224">BQ$1376*BQ1366</f>
        <v>0</v>
      </c>
      <c r="BR1457" s="303">
        <f t="shared" si="224"/>
        <v>0</v>
      </c>
      <c r="BS1457" s="303">
        <f t="shared" si="224"/>
        <v>0</v>
      </c>
      <c r="BT1457" s="303">
        <f t="shared" si="224"/>
        <v>0</v>
      </c>
      <c r="BU1457" s="303">
        <f t="shared" si="224"/>
        <v>0</v>
      </c>
      <c r="BV1457" s="303">
        <f t="shared" si="224"/>
        <v>0</v>
      </c>
      <c r="BW1457" s="303">
        <f t="shared" si="224"/>
        <v>0</v>
      </c>
      <c r="BX1457" s="303">
        <f t="shared" si="224"/>
        <v>0</v>
      </c>
      <c r="BY1457" s="303">
        <f t="shared" si="224"/>
        <v>0</v>
      </c>
      <c r="BZ1457" s="303">
        <f t="shared" si="224"/>
        <v>0</v>
      </c>
      <c r="CA1457" s="303">
        <f t="shared" si="224"/>
        <v>0</v>
      </c>
      <c r="CB1457" s="303">
        <f t="shared" si="224"/>
        <v>0</v>
      </c>
      <c r="CC1457" s="303">
        <f t="shared" si="224"/>
        <v>0</v>
      </c>
      <c r="CD1457" s="303">
        <f t="shared" si="224"/>
        <v>0</v>
      </c>
      <c r="CE1457" s="303">
        <f t="shared" si="224"/>
        <v>0</v>
      </c>
      <c r="CF1457" s="303">
        <f t="shared" si="224"/>
        <v>0</v>
      </c>
      <c r="CG1457" s="303">
        <f t="shared" si="224"/>
        <v>0</v>
      </c>
      <c r="CH1457" s="303">
        <f t="shared" si="224"/>
        <v>0</v>
      </c>
      <c r="CI1457" s="303">
        <f t="shared" si="224"/>
        <v>0</v>
      </c>
      <c r="CJ1457" s="304">
        <f t="shared" si="224"/>
        <v>0</v>
      </c>
      <c r="CK1457" s="268">
        <f t="shared" si="219"/>
        <v>0</v>
      </c>
    </row>
    <row r="1458" spans="2:89">
      <c r="B1458" s="280"/>
      <c r="C1458" s="569">
        <f t="shared" si="215"/>
        <v>37</v>
      </c>
      <c r="D1458" s="615" t="str">
        <f t="shared" si="215"/>
        <v>宿泊業</v>
      </c>
      <c r="E1458" s="302">
        <f t="shared" si="217"/>
        <v>0</v>
      </c>
      <c r="F1458" s="303">
        <f t="shared" ref="F1458:BQ1461" si="225">F$1376*F1367</f>
        <v>0</v>
      </c>
      <c r="G1458" s="303">
        <f t="shared" si="225"/>
        <v>0</v>
      </c>
      <c r="H1458" s="303">
        <f t="shared" si="225"/>
        <v>0</v>
      </c>
      <c r="I1458" s="303">
        <f t="shared" si="225"/>
        <v>0</v>
      </c>
      <c r="J1458" s="303">
        <f t="shared" si="225"/>
        <v>0</v>
      </c>
      <c r="K1458" s="303">
        <f t="shared" si="225"/>
        <v>0</v>
      </c>
      <c r="L1458" s="303">
        <f t="shared" si="225"/>
        <v>0</v>
      </c>
      <c r="M1458" s="303">
        <f t="shared" si="225"/>
        <v>0</v>
      </c>
      <c r="N1458" s="303">
        <f t="shared" si="225"/>
        <v>0</v>
      </c>
      <c r="O1458" s="303">
        <f t="shared" si="225"/>
        <v>0</v>
      </c>
      <c r="P1458" s="303">
        <f t="shared" si="225"/>
        <v>0</v>
      </c>
      <c r="Q1458" s="303">
        <f t="shared" si="225"/>
        <v>0</v>
      </c>
      <c r="R1458" s="303">
        <f t="shared" si="225"/>
        <v>0</v>
      </c>
      <c r="S1458" s="303">
        <f t="shared" si="225"/>
        <v>0</v>
      </c>
      <c r="T1458" s="303">
        <f t="shared" si="225"/>
        <v>0</v>
      </c>
      <c r="U1458" s="303">
        <f t="shared" si="225"/>
        <v>0</v>
      </c>
      <c r="V1458" s="303">
        <f t="shared" si="225"/>
        <v>0</v>
      </c>
      <c r="W1458" s="303">
        <f t="shared" si="225"/>
        <v>0</v>
      </c>
      <c r="X1458" s="303">
        <f t="shared" si="225"/>
        <v>0</v>
      </c>
      <c r="Y1458" s="303">
        <f t="shared" si="225"/>
        <v>0</v>
      </c>
      <c r="Z1458" s="303">
        <f t="shared" si="225"/>
        <v>0</v>
      </c>
      <c r="AA1458" s="303">
        <f t="shared" si="225"/>
        <v>0</v>
      </c>
      <c r="AB1458" s="303">
        <f t="shared" si="225"/>
        <v>0</v>
      </c>
      <c r="AC1458" s="303">
        <f t="shared" si="225"/>
        <v>0</v>
      </c>
      <c r="AD1458" s="303">
        <f t="shared" si="225"/>
        <v>0</v>
      </c>
      <c r="AE1458" s="303">
        <f t="shared" si="225"/>
        <v>0</v>
      </c>
      <c r="AF1458" s="303">
        <f t="shared" si="225"/>
        <v>0</v>
      </c>
      <c r="AG1458" s="303">
        <f t="shared" si="225"/>
        <v>0</v>
      </c>
      <c r="AH1458" s="303">
        <f t="shared" si="225"/>
        <v>0</v>
      </c>
      <c r="AI1458" s="303">
        <f t="shared" si="225"/>
        <v>0</v>
      </c>
      <c r="AJ1458" s="303">
        <f t="shared" si="225"/>
        <v>0</v>
      </c>
      <c r="AK1458" s="303">
        <f t="shared" si="225"/>
        <v>0</v>
      </c>
      <c r="AL1458" s="303">
        <f t="shared" si="225"/>
        <v>0</v>
      </c>
      <c r="AM1458" s="303">
        <f t="shared" si="225"/>
        <v>0</v>
      </c>
      <c r="AN1458" s="303">
        <f t="shared" si="225"/>
        <v>0</v>
      </c>
      <c r="AO1458" s="303">
        <f t="shared" si="225"/>
        <v>0</v>
      </c>
      <c r="AP1458" s="303">
        <f t="shared" si="225"/>
        <v>0</v>
      </c>
      <c r="AQ1458" s="303">
        <f t="shared" si="225"/>
        <v>0</v>
      </c>
      <c r="AR1458" s="303">
        <f t="shared" si="225"/>
        <v>0</v>
      </c>
      <c r="AS1458" s="303">
        <f t="shared" si="225"/>
        <v>0</v>
      </c>
      <c r="AT1458" s="303">
        <f t="shared" si="225"/>
        <v>0</v>
      </c>
      <c r="AU1458" s="302">
        <f t="shared" si="225"/>
        <v>0</v>
      </c>
      <c r="AV1458" s="303">
        <f t="shared" si="225"/>
        <v>0</v>
      </c>
      <c r="AW1458" s="303">
        <f t="shared" si="225"/>
        <v>0</v>
      </c>
      <c r="AX1458" s="303">
        <f t="shared" si="225"/>
        <v>0</v>
      </c>
      <c r="AY1458" s="303">
        <f t="shared" si="225"/>
        <v>0</v>
      </c>
      <c r="AZ1458" s="303">
        <f t="shared" si="225"/>
        <v>0</v>
      </c>
      <c r="BA1458" s="303">
        <f t="shared" si="225"/>
        <v>0</v>
      </c>
      <c r="BB1458" s="303">
        <f t="shared" si="225"/>
        <v>0</v>
      </c>
      <c r="BC1458" s="303">
        <f t="shared" si="225"/>
        <v>0</v>
      </c>
      <c r="BD1458" s="303">
        <f t="shared" si="225"/>
        <v>0</v>
      </c>
      <c r="BE1458" s="303">
        <f t="shared" si="225"/>
        <v>0</v>
      </c>
      <c r="BF1458" s="303">
        <f t="shared" si="225"/>
        <v>0</v>
      </c>
      <c r="BG1458" s="303">
        <f t="shared" si="225"/>
        <v>0</v>
      </c>
      <c r="BH1458" s="303">
        <f t="shared" si="225"/>
        <v>0</v>
      </c>
      <c r="BI1458" s="303">
        <f t="shared" si="225"/>
        <v>0</v>
      </c>
      <c r="BJ1458" s="303">
        <f t="shared" si="225"/>
        <v>0</v>
      </c>
      <c r="BK1458" s="303">
        <f t="shared" si="225"/>
        <v>0</v>
      </c>
      <c r="BL1458" s="303">
        <f t="shared" si="225"/>
        <v>0</v>
      </c>
      <c r="BM1458" s="303">
        <f t="shared" si="225"/>
        <v>0</v>
      </c>
      <c r="BN1458" s="303">
        <f t="shared" si="225"/>
        <v>0</v>
      </c>
      <c r="BO1458" s="303">
        <f t="shared" si="225"/>
        <v>0</v>
      </c>
      <c r="BP1458" s="303">
        <f t="shared" si="225"/>
        <v>0</v>
      </c>
      <c r="BQ1458" s="303">
        <f t="shared" si="225"/>
        <v>0</v>
      </c>
      <c r="BR1458" s="303">
        <f t="shared" si="224"/>
        <v>0</v>
      </c>
      <c r="BS1458" s="303">
        <f t="shared" si="224"/>
        <v>0</v>
      </c>
      <c r="BT1458" s="303">
        <f t="shared" si="224"/>
        <v>0</v>
      </c>
      <c r="BU1458" s="303">
        <f t="shared" si="224"/>
        <v>0</v>
      </c>
      <c r="BV1458" s="303">
        <f t="shared" si="224"/>
        <v>0</v>
      </c>
      <c r="BW1458" s="303">
        <f t="shared" si="224"/>
        <v>0</v>
      </c>
      <c r="BX1458" s="303">
        <f t="shared" si="224"/>
        <v>0</v>
      </c>
      <c r="BY1458" s="303">
        <f t="shared" si="224"/>
        <v>0</v>
      </c>
      <c r="BZ1458" s="303">
        <f t="shared" si="224"/>
        <v>0</v>
      </c>
      <c r="CA1458" s="303">
        <f t="shared" si="224"/>
        <v>0</v>
      </c>
      <c r="CB1458" s="303">
        <f t="shared" si="224"/>
        <v>0</v>
      </c>
      <c r="CC1458" s="303">
        <f t="shared" si="224"/>
        <v>0</v>
      </c>
      <c r="CD1458" s="303">
        <f t="shared" si="224"/>
        <v>0</v>
      </c>
      <c r="CE1458" s="303">
        <f t="shared" si="224"/>
        <v>0</v>
      </c>
      <c r="CF1458" s="303">
        <f t="shared" si="224"/>
        <v>0</v>
      </c>
      <c r="CG1458" s="303">
        <f t="shared" si="224"/>
        <v>0</v>
      </c>
      <c r="CH1458" s="303">
        <f t="shared" si="224"/>
        <v>0</v>
      </c>
      <c r="CI1458" s="303">
        <f t="shared" si="224"/>
        <v>0</v>
      </c>
      <c r="CJ1458" s="304">
        <f t="shared" si="224"/>
        <v>0</v>
      </c>
      <c r="CK1458" s="268">
        <f t="shared" si="219"/>
        <v>0</v>
      </c>
    </row>
    <row r="1459" spans="2:89">
      <c r="B1459" s="280"/>
      <c r="C1459" s="569">
        <f t="shared" si="215"/>
        <v>38</v>
      </c>
      <c r="D1459" s="615" t="str">
        <f t="shared" si="215"/>
        <v>飲食サービス</v>
      </c>
      <c r="E1459" s="302">
        <f t="shared" si="217"/>
        <v>0</v>
      </c>
      <c r="F1459" s="303">
        <f t="shared" si="225"/>
        <v>0</v>
      </c>
      <c r="G1459" s="303">
        <f t="shared" si="225"/>
        <v>0</v>
      </c>
      <c r="H1459" s="303">
        <f t="shared" si="225"/>
        <v>0</v>
      </c>
      <c r="I1459" s="303">
        <f t="shared" si="225"/>
        <v>0</v>
      </c>
      <c r="J1459" s="303">
        <f t="shared" si="225"/>
        <v>0</v>
      </c>
      <c r="K1459" s="303">
        <f t="shared" si="225"/>
        <v>0</v>
      </c>
      <c r="L1459" s="303">
        <f t="shared" si="225"/>
        <v>0</v>
      </c>
      <c r="M1459" s="303">
        <f t="shared" si="225"/>
        <v>0</v>
      </c>
      <c r="N1459" s="303">
        <f t="shared" si="225"/>
        <v>0</v>
      </c>
      <c r="O1459" s="303">
        <f t="shared" si="225"/>
        <v>0</v>
      </c>
      <c r="P1459" s="303">
        <f t="shared" si="225"/>
        <v>0</v>
      </c>
      <c r="Q1459" s="303">
        <f t="shared" si="225"/>
        <v>0</v>
      </c>
      <c r="R1459" s="303">
        <f t="shared" si="225"/>
        <v>0</v>
      </c>
      <c r="S1459" s="303">
        <f t="shared" si="225"/>
        <v>0</v>
      </c>
      <c r="T1459" s="303">
        <f t="shared" si="225"/>
        <v>0</v>
      </c>
      <c r="U1459" s="303">
        <f t="shared" si="225"/>
        <v>0</v>
      </c>
      <c r="V1459" s="303">
        <f t="shared" si="225"/>
        <v>0</v>
      </c>
      <c r="W1459" s="303">
        <f t="shared" si="225"/>
        <v>0</v>
      </c>
      <c r="X1459" s="303">
        <f t="shared" si="225"/>
        <v>0</v>
      </c>
      <c r="Y1459" s="303">
        <f t="shared" si="225"/>
        <v>0</v>
      </c>
      <c r="Z1459" s="303">
        <f t="shared" si="225"/>
        <v>0</v>
      </c>
      <c r="AA1459" s="303">
        <f t="shared" si="225"/>
        <v>0</v>
      </c>
      <c r="AB1459" s="303">
        <f t="shared" si="225"/>
        <v>0</v>
      </c>
      <c r="AC1459" s="303">
        <f t="shared" si="225"/>
        <v>0</v>
      </c>
      <c r="AD1459" s="303">
        <f t="shared" si="225"/>
        <v>0</v>
      </c>
      <c r="AE1459" s="303">
        <f t="shared" si="225"/>
        <v>0</v>
      </c>
      <c r="AF1459" s="303">
        <f t="shared" si="225"/>
        <v>0</v>
      </c>
      <c r="AG1459" s="303">
        <f t="shared" si="225"/>
        <v>0</v>
      </c>
      <c r="AH1459" s="303">
        <f t="shared" si="225"/>
        <v>0</v>
      </c>
      <c r="AI1459" s="303">
        <f t="shared" si="225"/>
        <v>0</v>
      </c>
      <c r="AJ1459" s="303">
        <f t="shared" si="225"/>
        <v>0</v>
      </c>
      <c r="AK1459" s="303">
        <f t="shared" si="225"/>
        <v>0</v>
      </c>
      <c r="AL1459" s="303">
        <f t="shared" si="225"/>
        <v>0</v>
      </c>
      <c r="AM1459" s="303">
        <f t="shared" si="225"/>
        <v>0</v>
      </c>
      <c r="AN1459" s="303">
        <f t="shared" si="225"/>
        <v>0</v>
      </c>
      <c r="AO1459" s="303">
        <f t="shared" si="225"/>
        <v>0</v>
      </c>
      <c r="AP1459" s="303">
        <f t="shared" si="225"/>
        <v>0</v>
      </c>
      <c r="AQ1459" s="303">
        <f t="shared" si="225"/>
        <v>0</v>
      </c>
      <c r="AR1459" s="303">
        <f t="shared" si="225"/>
        <v>0</v>
      </c>
      <c r="AS1459" s="303">
        <f t="shared" si="225"/>
        <v>0</v>
      </c>
      <c r="AT1459" s="303">
        <f t="shared" si="225"/>
        <v>0</v>
      </c>
      <c r="AU1459" s="302">
        <f t="shared" si="225"/>
        <v>0</v>
      </c>
      <c r="AV1459" s="303">
        <f t="shared" si="225"/>
        <v>0</v>
      </c>
      <c r="AW1459" s="303">
        <f t="shared" si="225"/>
        <v>0</v>
      </c>
      <c r="AX1459" s="303">
        <f t="shared" si="225"/>
        <v>0</v>
      </c>
      <c r="AY1459" s="303">
        <f t="shared" si="225"/>
        <v>0</v>
      </c>
      <c r="AZ1459" s="303">
        <f t="shared" si="225"/>
        <v>0</v>
      </c>
      <c r="BA1459" s="303">
        <f t="shared" si="225"/>
        <v>0</v>
      </c>
      <c r="BB1459" s="303">
        <f t="shared" si="225"/>
        <v>0</v>
      </c>
      <c r="BC1459" s="303">
        <f t="shared" si="225"/>
        <v>0</v>
      </c>
      <c r="BD1459" s="303">
        <f t="shared" si="225"/>
        <v>0</v>
      </c>
      <c r="BE1459" s="303">
        <f t="shared" si="225"/>
        <v>0</v>
      </c>
      <c r="BF1459" s="303">
        <f t="shared" si="225"/>
        <v>0</v>
      </c>
      <c r="BG1459" s="303">
        <f t="shared" si="225"/>
        <v>0</v>
      </c>
      <c r="BH1459" s="303">
        <f t="shared" si="225"/>
        <v>0</v>
      </c>
      <c r="BI1459" s="303">
        <f t="shared" si="225"/>
        <v>0</v>
      </c>
      <c r="BJ1459" s="303">
        <f t="shared" si="225"/>
        <v>0</v>
      </c>
      <c r="BK1459" s="303">
        <f t="shared" si="225"/>
        <v>0</v>
      </c>
      <c r="BL1459" s="303">
        <f t="shared" si="225"/>
        <v>0</v>
      </c>
      <c r="BM1459" s="303">
        <f t="shared" si="225"/>
        <v>0</v>
      </c>
      <c r="BN1459" s="303">
        <f t="shared" si="225"/>
        <v>0</v>
      </c>
      <c r="BO1459" s="303">
        <f t="shared" si="225"/>
        <v>0</v>
      </c>
      <c r="BP1459" s="303">
        <f t="shared" si="225"/>
        <v>0</v>
      </c>
      <c r="BQ1459" s="303">
        <f t="shared" si="225"/>
        <v>0</v>
      </c>
      <c r="BR1459" s="303">
        <f t="shared" si="224"/>
        <v>0</v>
      </c>
      <c r="BS1459" s="303">
        <f t="shared" si="224"/>
        <v>0</v>
      </c>
      <c r="BT1459" s="303">
        <f t="shared" si="224"/>
        <v>0</v>
      </c>
      <c r="BU1459" s="303">
        <f t="shared" si="224"/>
        <v>0</v>
      </c>
      <c r="BV1459" s="303">
        <f t="shared" si="224"/>
        <v>0</v>
      </c>
      <c r="BW1459" s="303">
        <f t="shared" si="224"/>
        <v>0</v>
      </c>
      <c r="BX1459" s="303">
        <f t="shared" si="224"/>
        <v>0</v>
      </c>
      <c r="BY1459" s="303">
        <f t="shared" si="224"/>
        <v>0</v>
      </c>
      <c r="BZ1459" s="303">
        <f t="shared" si="224"/>
        <v>0</v>
      </c>
      <c r="CA1459" s="303">
        <f t="shared" si="224"/>
        <v>0</v>
      </c>
      <c r="CB1459" s="303">
        <f t="shared" si="224"/>
        <v>0</v>
      </c>
      <c r="CC1459" s="303">
        <f t="shared" si="224"/>
        <v>0</v>
      </c>
      <c r="CD1459" s="303">
        <f t="shared" si="224"/>
        <v>0</v>
      </c>
      <c r="CE1459" s="303">
        <f t="shared" si="224"/>
        <v>0</v>
      </c>
      <c r="CF1459" s="303">
        <f t="shared" si="224"/>
        <v>0</v>
      </c>
      <c r="CG1459" s="303">
        <f t="shared" si="224"/>
        <v>0</v>
      </c>
      <c r="CH1459" s="303">
        <f t="shared" si="224"/>
        <v>0</v>
      </c>
      <c r="CI1459" s="303">
        <f t="shared" si="224"/>
        <v>0</v>
      </c>
      <c r="CJ1459" s="304">
        <f t="shared" si="224"/>
        <v>0</v>
      </c>
      <c r="CK1459" s="268">
        <f t="shared" si="219"/>
        <v>0</v>
      </c>
    </row>
    <row r="1460" spans="2:89">
      <c r="B1460" s="280"/>
      <c r="C1460" s="569">
        <f t="shared" si="215"/>
        <v>39</v>
      </c>
      <c r="D1460" s="615" t="str">
        <f t="shared" si="215"/>
        <v>娯楽サービス</v>
      </c>
      <c r="E1460" s="302">
        <f t="shared" si="217"/>
        <v>0</v>
      </c>
      <c r="F1460" s="303">
        <f t="shared" si="225"/>
        <v>0</v>
      </c>
      <c r="G1460" s="303">
        <f t="shared" si="225"/>
        <v>0</v>
      </c>
      <c r="H1460" s="303">
        <f t="shared" si="225"/>
        <v>0</v>
      </c>
      <c r="I1460" s="303">
        <f t="shared" si="225"/>
        <v>0</v>
      </c>
      <c r="J1460" s="303">
        <f t="shared" si="225"/>
        <v>0</v>
      </c>
      <c r="K1460" s="303">
        <f t="shared" si="225"/>
        <v>0</v>
      </c>
      <c r="L1460" s="303">
        <f t="shared" si="225"/>
        <v>0</v>
      </c>
      <c r="M1460" s="303">
        <f t="shared" si="225"/>
        <v>0</v>
      </c>
      <c r="N1460" s="303">
        <f t="shared" si="225"/>
        <v>0</v>
      </c>
      <c r="O1460" s="303">
        <f t="shared" si="225"/>
        <v>0</v>
      </c>
      <c r="P1460" s="303">
        <f t="shared" si="225"/>
        <v>0</v>
      </c>
      <c r="Q1460" s="303">
        <f t="shared" si="225"/>
        <v>0</v>
      </c>
      <c r="R1460" s="303">
        <f t="shared" si="225"/>
        <v>0</v>
      </c>
      <c r="S1460" s="303">
        <f t="shared" si="225"/>
        <v>0</v>
      </c>
      <c r="T1460" s="303">
        <f t="shared" si="225"/>
        <v>0</v>
      </c>
      <c r="U1460" s="303">
        <f t="shared" si="225"/>
        <v>0</v>
      </c>
      <c r="V1460" s="303">
        <f t="shared" si="225"/>
        <v>0</v>
      </c>
      <c r="W1460" s="303">
        <f t="shared" si="225"/>
        <v>0</v>
      </c>
      <c r="X1460" s="303">
        <f t="shared" si="225"/>
        <v>0</v>
      </c>
      <c r="Y1460" s="303">
        <f t="shared" si="225"/>
        <v>0</v>
      </c>
      <c r="Z1460" s="303">
        <f t="shared" si="225"/>
        <v>0</v>
      </c>
      <c r="AA1460" s="303">
        <f t="shared" si="225"/>
        <v>0</v>
      </c>
      <c r="AB1460" s="303">
        <f t="shared" si="225"/>
        <v>0</v>
      </c>
      <c r="AC1460" s="303">
        <f t="shared" si="225"/>
        <v>0</v>
      </c>
      <c r="AD1460" s="303">
        <f t="shared" si="225"/>
        <v>0</v>
      </c>
      <c r="AE1460" s="303">
        <f t="shared" si="225"/>
        <v>0</v>
      </c>
      <c r="AF1460" s="303">
        <f t="shared" si="225"/>
        <v>0</v>
      </c>
      <c r="AG1460" s="303">
        <f t="shared" si="225"/>
        <v>0</v>
      </c>
      <c r="AH1460" s="303">
        <f t="shared" si="225"/>
        <v>0</v>
      </c>
      <c r="AI1460" s="303">
        <f t="shared" si="225"/>
        <v>0</v>
      </c>
      <c r="AJ1460" s="303">
        <f t="shared" si="225"/>
        <v>0</v>
      </c>
      <c r="AK1460" s="303">
        <f t="shared" si="225"/>
        <v>0</v>
      </c>
      <c r="AL1460" s="303">
        <f t="shared" si="225"/>
        <v>0</v>
      </c>
      <c r="AM1460" s="303">
        <f t="shared" si="225"/>
        <v>0</v>
      </c>
      <c r="AN1460" s="303">
        <f t="shared" si="225"/>
        <v>0</v>
      </c>
      <c r="AO1460" s="303">
        <f t="shared" si="225"/>
        <v>0</v>
      </c>
      <c r="AP1460" s="303">
        <f t="shared" si="225"/>
        <v>0</v>
      </c>
      <c r="AQ1460" s="303">
        <f t="shared" si="225"/>
        <v>0</v>
      </c>
      <c r="AR1460" s="303">
        <f t="shared" si="225"/>
        <v>0</v>
      </c>
      <c r="AS1460" s="303">
        <f t="shared" si="225"/>
        <v>0</v>
      </c>
      <c r="AT1460" s="303">
        <f t="shared" si="225"/>
        <v>0</v>
      </c>
      <c r="AU1460" s="302">
        <f t="shared" si="225"/>
        <v>0</v>
      </c>
      <c r="AV1460" s="303">
        <f t="shared" si="225"/>
        <v>0</v>
      </c>
      <c r="AW1460" s="303">
        <f t="shared" si="225"/>
        <v>0</v>
      </c>
      <c r="AX1460" s="303">
        <f t="shared" si="225"/>
        <v>0</v>
      </c>
      <c r="AY1460" s="303">
        <f t="shared" si="225"/>
        <v>0</v>
      </c>
      <c r="AZ1460" s="303">
        <f t="shared" si="225"/>
        <v>0</v>
      </c>
      <c r="BA1460" s="303">
        <f t="shared" si="225"/>
        <v>0</v>
      </c>
      <c r="BB1460" s="303">
        <f t="shared" si="225"/>
        <v>0</v>
      </c>
      <c r="BC1460" s="303">
        <f t="shared" si="225"/>
        <v>0</v>
      </c>
      <c r="BD1460" s="303">
        <f t="shared" si="225"/>
        <v>0</v>
      </c>
      <c r="BE1460" s="303">
        <f t="shared" si="225"/>
        <v>0</v>
      </c>
      <c r="BF1460" s="303">
        <f t="shared" si="225"/>
        <v>0</v>
      </c>
      <c r="BG1460" s="303">
        <f t="shared" si="225"/>
        <v>0</v>
      </c>
      <c r="BH1460" s="303">
        <f t="shared" si="225"/>
        <v>0</v>
      </c>
      <c r="BI1460" s="303">
        <f t="shared" si="225"/>
        <v>0</v>
      </c>
      <c r="BJ1460" s="303">
        <f t="shared" si="225"/>
        <v>0</v>
      </c>
      <c r="BK1460" s="303">
        <f t="shared" si="225"/>
        <v>0</v>
      </c>
      <c r="BL1460" s="303">
        <f t="shared" si="225"/>
        <v>0</v>
      </c>
      <c r="BM1460" s="303">
        <f t="shared" si="225"/>
        <v>0</v>
      </c>
      <c r="BN1460" s="303">
        <f t="shared" si="225"/>
        <v>0</v>
      </c>
      <c r="BO1460" s="303">
        <f t="shared" si="225"/>
        <v>0</v>
      </c>
      <c r="BP1460" s="303">
        <f t="shared" si="225"/>
        <v>0</v>
      </c>
      <c r="BQ1460" s="303">
        <f t="shared" si="225"/>
        <v>0</v>
      </c>
      <c r="BR1460" s="303">
        <f t="shared" si="224"/>
        <v>0</v>
      </c>
      <c r="BS1460" s="303">
        <f t="shared" si="224"/>
        <v>0</v>
      </c>
      <c r="BT1460" s="303">
        <f t="shared" si="224"/>
        <v>0</v>
      </c>
      <c r="BU1460" s="303">
        <f t="shared" si="224"/>
        <v>0</v>
      </c>
      <c r="BV1460" s="303">
        <f t="shared" si="224"/>
        <v>0</v>
      </c>
      <c r="BW1460" s="303">
        <f t="shared" si="224"/>
        <v>0</v>
      </c>
      <c r="BX1460" s="303">
        <f t="shared" si="224"/>
        <v>0</v>
      </c>
      <c r="BY1460" s="303">
        <f t="shared" si="224"/>
        <v>0</v>
      </c>
      <c r="BZ1460" s="303">
        <f t="shared" si="224"/>
        <v>0</v>
      </c>
      <c r="CA1460" s="303">
        <f t="shared" si="224"/>
        <v>0</v>
      </c>
      <c r="CB1460" s="303">
        <f t="shared" si="224"/>
        <v>0</v>
      </c>
      <c r="CC1460" s="303">
        <f t="shared" si="224"/>
        <v>0</v>
      </c>
      <c r="CD1460" s="303">
        <f t="shared" si="224"/>
        <v>0</v>
      </c>
      <c r="CE1460" s="303">
        <f t="shared" si="224"/>
        <v>0</v>
      </c>
      <c r="CF1460" s="303">
        <f t="shared" si="224"/>
        <v>0</v>
      </c>
      <c r="CG1460" s="303">
        <f t="shared" si="224"/>
        <v>0</v>
      </c>
      <c r="CH1460" s="303">
        <f t="shared" si="224"/>
        <v>0</v>
      </c>
      <c r="CI1460" s="303">
        <f t="shared" si="224"/>
        <v>0</v>
      </c>
      <c r="CJ1460" s="304">
        <f t="shared" si="224"/>
        <v>0</v>
      </c>
      <c r="CK1460" s="268">
        <f t="shared" si="219"/>
        <v>0</v>
      </c>
    </row>
    <row r="1461" spans="2:89">
      <c r="B1461" s="280"/>
      <c r="C1461" s="569">
        <f t="shared" si="215"/>
        <v>40</v>
      </c>
      <c r="D1461" s="615" t="str">
        <f t="shared" si="215"/>
        <v>その他の対個人サービス</v>
      </c>
      <c r="E1461" s="302">
        <f t="shared" si="217"/>
        <v>0</v>
      </c>
      <c r="F1461" s="303">
        <f t="shared" si="225"/>
        <v>0</v>
      </c>
      <c r="G1461" s="303">
        <f t="shared" si="225"/>
        <v>0</v>
      </c>
      <c r="H1461" s="303">
        <f t="shared" si="225"/>
        <v>0</v>
      </c>
      <c r="I1461" s="303">
        <f t="shared" si="225"/>
        <v>0</v>
      </c>
      <c r="J1461" s="303">
        <f t="shared" si="225"/>
        <v>0</v>
      </c>
      <c r="K1461" s="303">
        <f t="shared" si="225"/>
        <v>0</v>
      </c>
      <c r="L1461" s="303">
        <f t="shared" si="225"/>
        <v>0</v>
      </c>
      <c r="M1461" s="303">
        <f t="shared" si="225"/>
        <v>0</v>
      </c>
      <c r="N1461" s="303">
        <f t="shared" si="225"/>
        <v>0</v>
      </c>
      <c r="O1461" s="303">
        <f t="shared" si="225"/>
        <v>0</v>
      </c>
      <c r="P1461" s="303">
        <f t="shared" si="225"/>
        <v>0</v>
      </c>
      <c r="Q1461" s="303">
        <f t="shared" si="225"/>
        <v>0</v>
      </c>
      <c r="R1461" s="303">
        <f t="shared" si="225"/>
        <v>0</v>
      </c>
      <c r="S1461" s="303">
        <f t="shared" si="225"/>
        <v>0</v>
      </c>
      <c r="T1461" s="303">
        <f t="shared" si="225"/>
        <v>0</v>
      </c>
      <c r="U1461" s="303">
        <f t="shared" si="225"/>
        <v>0</v>
      </c>
      <c r="V1461" s="303">
        <f t="shared" si="225"/>
        <v>0</v>
      </c>
      <c r="W1461" s="303">
        <f t="shared" si="225"/>
        <v>0</v>
      </c>
      <c r="X1461" s="303">
        <f t="shared" si="225"/>
        <v>0</v>
      </c>
      <c r="Y1461" s="303">
        <f t="shared" si="225"/>
        <v>0</v>
      </c>
      <c r="Z1461" s="303">
        <f t="shared" si="225"/>
        <v>0</v>
      </c>
      <c r="AA1461" s="303">
        <f t="shared" si="225"/>
        <v>0</v>
      </c>
      <c r="AB1461" s="303">
        <f t="shared" si="225"/>
        <v>0</v>
      </c>
      <c r="AC1461" s="303">
        <f t="shared" si="225"/>
        <v>0</v>
      </c>
      <c r="AD1461" s="303">
        <f t="shared" si="225"/>
        <v>0</v>
      </c>
      <c r="AE1461" s="303">
        <f t="shared" si="225"/>
        <v>0</v>
      </c>
      <c r="AF1461" s="303">
        <f t="shared" si="225"/>
        <v>0</v>
      </c>
      <c r="AG1461" s="303">
        <f t="shared" si="225"/>
        <v>0</v>
      </c>
      <c r="AH1461" s="303">
        <f t="shared" si="225"/>
        <v>0</v>
      </c>
      <c r="AI1461" s="303">
        <f t="shared" si="225"/>
        <v>0</v>
      </c>
      <c r="AJ1461" s="303">
        <f t="shared" si="225"/>
        <v>0</v>
      </c>
      <c r="AK1461" s="303">
        <f t="shared" si="225"/>
        <v>0</v>
      </c>
      <c r="AL1461" s="303">
        <f t="shared" si="225"/>
        <v>0</v>
      </c>
      <c r="AM1461" s="303">
        <f t="shared" si="225"/>
        <v>0</v>
      </c>
      <c r="AN1461" s="303">
        <f t="shared" si="225"/>
        <v>0</v>
      </c>
      <c r="AO1461" s="303">
        <f t="shared" si="225"/>
        <v>0</v>
      </c>
      <c r="AP1461" s="303">
        <f t="shared" si="225"/>
        <v>0</v>
      </c>
      <c r="AQ1461" s="303">
        <f t="shared" si="225"/>
        <v>0</v>
      </c>
      <c r="AR1461" s="303">
        <f t="shared" si="225"/>
        <v>0</v>
      </c>
      <c r="AS1461" s="303">
        <f t="shared" si="225"/>
        <v>0</v>
      </c>
      <c r="AT1461" s="303">
        <f t="shared" si="225"/>
        <v>0</v>
      </c>
      <c r="AU1461" s="302">
        <f t="shared" si="225"/>
        <v>0</v>
      </c>
      <c r="AV1461" s="303">
        <f t="shared" si="225"/>
        <v>0</v>
      </c>
      <c r="AW1461" s="303">
        <f t="shared" si="225"/>
        <v>0</v>
      </c>
      <c r="AX1461" s="303">
        <f t="shared" si="225"/>
        <v>0</v>
      </c>
      <c r="AY1461" s="303">
        <f t="shared" si="225"/>
        <v>0</v>
      </c>
      <c r="AZ1461" s="303">
        <f t="shared" si="225"/>
        <v>0</v>
      </c>
      <c r="BA1461" s="303">
        <f t="shared" si="225"/>
        <v>0</v>
      </c>
      <c r="BB1461" s="303">
        <f t="shared" si="225"/>
        <v>0</v>
      </c>
      <c r="BC1461" s="303">
        <f t="shared" si="225"/>
        <v>0</v>
      </c>
      <c r="BD1461" s="303">
        <f t="shared" si="225"/>
        <v>0</v>
      </c>
      <c r="BE1461" s="303">
        <f t="shared" si="225"/>
        <v>0</v>
      </c>
      <c r="BF1461" s="303">
        <f t="shared" si="225"/>
        <v>0</v>
      </c>
      <c r="BG1461" s="303">
        <f t="shared" si="225"/>
        <v>0</v>
      </c>
      <c r="BH1461" s="303">
        <f t="shared" si="225"/>
        <v>0</v>
      </c>
      <c r="BI1461" s="303">
        <f t="shared" si="225"/>
        <v>0</v>
      </c>
      <c r="BJ1461" s="303">
        <f t="shared" si="225"/>
        <v>0</v>
      </c>
      <c r="BK1461" s="303">
        <f t="shared" si="225"/>
        <v>0</v>
      </c>
      <c r="BL1461" s="303">
        <f t="shared" si="225"/>
        <v>0</v>
      </c>
      <c r="BM1461" s="303">
        <f t="shared" si="225"/>
        <v>0</v>
      </c>
      <c r="BN1461" s="303">
        <f t="shared" si="225"/>
        <v>0</v>
      </c>
      <c r="BO1461" s="303">
        <f t="shared" si="225"/>
        <v>0</v>
      </c>
      <c r="BP1461" s="303">
        <f t="shared" si="225"/>
        <v>0</v>
      </c>
      <c r="BQ1461" s="303">
        <f t="shared" ref="BQ1461:CJ1463" si="226">BQ$1376*BQ1370</f>
        <v>0</v>
      </c>
      <c r="BR1461" s="303">
        <f t="shared" si="226"/>
        <v>0</v>
      </c>
      <c r="BS1461" s="303">
        <f t="shared" si="226"/>
        <v>0</v>
      </c>
      <c r="BT1461" s="303">
        <f t="shared" si="226"/>
        <v>0</v>
      </c>
      <c r="BU1461" s="303">
        <f t="shared" si="226"/>
        <v>0</v>
      </c>
      <c r="BV1461" s="303">
        <f t="shared" si="226"/>
        <v>0</v>
      </c>
      <c r="BW1461" s="303">
        <f t="shared" si="226"/>
        <v>0</v>
      </c>
      <c r="BX1461" s="303">
        <f t="shared" si="226"/>
        <v>0</v>
      </c>
      <c r="BY1461" s="303">
        <f t="shared" si="226"/>
        <v>0</v>
      </c>
      <c r="BZ1461" s="303">
        <f t="shared" si="226"/>
        <v>0</v>
      </c>
      <c r="CA1461" s="303">
        <f t="shared" si="226"/>
        <v>0</v>
      </c>
      <c r="CB1461" s="303">
        <f t="shared" si="226"/>
        <v>0</v>
      </c>
      <c r="CC1461" s="303">
        <f t="shared" si="226"/>
        <v>0</v>
      </c>
      <c r="CD1461" s="303">
        <f t="shared" si="226"/>
        <v>0</v>
      </c>
      <c r="CE1461" s="303">
        <f t="shared" si="226"/>
        <v>0</v>
      </c>
      <c r="CF1461" s="303">
        <f t="shared" si="226"/>
        <v>0</v>
      </c>
      <c r="CG1461" s="303">
        <f t="shared" si="226"/>
        <v>0</v>
      </c>
      <c r="CH1461" s="303">
        <f t="shared" si="226"/>
        <v>0</v>
      </c>
      <c r="CI1461" s="303">
        <f t="shared" si="226"/>
        <v>0</v>
      </c>
      <c r="CJ1461" s="304">
        <f t="shared" si="226"/>
        <v>0</v>
      </c>
      <c r="CK1461" s="268">
        <f t="shared" si="219"/>
        <v>0</v>
      </c>
    </row>
    <row r="1462" spans="2:89">
      <c r="B1462" s="280"/>
      <c r="C1462" s="569">
        <f t="shared" ref="C1462:D1463" si="227">C45</f>
        <v>41</v>
      </c>
      <c r="D1462" s="615" t="str">
        <f t="shared" si="227"/>
        <v>事務用品</v>
      </c>
      <c r="E1462" s="302">
        <f t="shared" si="217"/>
        <v>0</v>
      </c>
      <c r="F1462" s="303">
        <f t="shared" ref="F1462:BQ1463" si="228">F$1376*F1371</f>
        <v>0</v>
      </c>
      <c r="G1462" s="303">
        <f t="shared" si="228"/>
        <v>0</v>
      </c>
      <c r="H1462" s="303">
        <f t="shared" si="228"/>
        <v>0</v>
      </c>
      <c r="I1462" s="303">
        <f t="shared" si="228"/>
        <v>0</v>
      </c>
      <c r="J1462" s="303">
        <f t="shared" si="228"/>
        <v>0</v>
      </c>
      <c r="K1462" s="303">
        <f t="shared" si="228"/>
        <v>0</v>
      </c>
      <c r="L1462" s="303">
        <f t="shared" si="228"/>
        <v>0</v>
      </c>
      <c r="M1462" s="303">
        <f t="shared" si="228"/>
        <v>0</v>
      </c>
      <c r="N1462" s="303">
        <f t="shared" si="228"/>
        <v>0</v>
      </c>
      <c r="O1462" s="303">
        <f t="shared" si="228"/>
        <v>0</v>
      </c>
      <c r="P1462" s="303">
        <f t="shared" si="228"/>
        <v>0</v>
      </c>
      <c r="Q1462" s="303">
        <f t="shared" si="228"/>
        <v>0</v>
      </c>
      <c r="R1462" s="303">
        <f t="shared" si="228"/>
        <v>0</v>
      </c>
      <c r="S1462" s="303">
        <f t="shared" si="228"/>
        <v>0</v>
      </c>
      <c r="T1462" s="303">
        <f t="shared" si="228"/>
        <v>0</v>
      </c>
      <c r="U1462" s="303">
        <f t="shared" si="228"/>
        <v>0</v>
      </c>
      <c r="V1462" s="303">
        <f t="shared" si="228"/>
        <v>0</v>
      </c>
      <c r="W1462" s="303">
        <f t="shared" si="228"/>
        <v>0</v>
      </c>
      <c r="X1462" s="303">
        <f t="shared" si="228"/>
        <v>0</v>
      </c>
      <c r="Y1462" s="303">
        <f t="shared" si="228"/>
        <v>0</v>
      </c>
      <c r="Z1462" s="303">
        <f t="shared" si="228"/>
        <v>0</v>
      </c>
      <c r="AA1462" s="303">
        <f t="shared" si="228"/>
        <v>0</v>
      </c>
      <c r="AB1462" s="303">
        <f t="shared" si="228"/>
        <v>0</v>
      </c>
      <c r="AC1462" s="303">
        <f t="shared" si="228"/>
        <v>0</v>
      </c>
      <c r="AD1462" s="303">
        <f t="shared" si="228"/>
        <v>0</v>
      </c>
      <c r="AE1462" s="303">
        <f t="shared" si="228"/>
        <v>0</v>
      </c>
      <c r="AF1462" s="303">
        <f t="shared" si="228"/>
        <v>0</v>
      </c>
      <c r="AG1462" s="303">
        <f t="shared" si="228"/>
        <v>0</v>
      </c>
      <c r="AH1462" s="303">
        <f t="shared" si="228"/>
        <v>0</v>
      </c>
      <c r="AI1462" s="303">
        <f t="shared" si="228"/>
        <v>0</v>
      </c>
      <c r="AJ1462" s="303">
        <f t="shared" si="228"/>
        <v>0</v>
      </c>
      <c r="AK1462" s="303">
        <f t="shared" si="228"/>
        <v>0</v>
      </c>
      <c r="AL1462" s="303">
        <f t="shared" si="228"/>
        <v>0</v>
      </c>
      <c r="AM1462" s="303">
        <f t="shared" si="228"/>
        <v>0</v>
      </c>
      <c r="AN1462" s="303">
        <f t="shared" si="228"/>
        <v>0</v>
      </c>
      <c r="AO1462" s="303">
        <f t="shared" si="228"/>
        <v>0</v>
      </c>
      <c r="AP1462" s="303">
        <f t="shared" si="228"/>
        <v>0</v>
      </c>
      <c r="AQ1462" s="303">
        <f t="shared" si="228"/>
        <v>0</v>
      </c>
      <c r="AR1462" s="303">
        <f t="shared" si="228"/>
        <v>0</v>
      </c>
      <c r="AS1462" s="303">
        <f t="shared" si="228"/>
        <v>0</v>
      </c>
      <c r="AT1462" s="303">
        <f t="shared" si="228"/>
        <v>0</v>
      </c>
      <c r="AU1462" s="302">
        <f t="shared" si="228"/>
        <v>0</v>
      </c>
      <c r="AV1462" s="303">
        <f t="shared" si="228"/>
        <v>0</v>
      </c>
      <c r="AW1462" s="303">
        <f t="shared" si="228"/>
        <v>0</v>
      </c>
      <c r="AX1462" s="303">
        <f t="shared" si="228"/>
        <v>0</v>
      </c>
      <c r="AY1462" s="303">
        <f t="shared" si="228"/>
        <v>0</v>
      </c>
      <c r="AZ1462" s="303">
        <f t="shared" si="228"/>
        <v>0</v>
      </c>
      <c r="BA1462" s="303">
        <f t="shared" si="228"/>
        <v>0</v>
      </c>
      <c r="BB1462" s="303">
        <f t="shared" si="228"/>
        <v>0</v>
      </c>
      <c r="BC1462" s="303">
        <f t="shared" si="228"/>
        <v>0</v>
      </c>
      <c r="BD1462" s="303">
        <f t="shared" si="228"/>
        <v>0</v>
      </c>
      <c r="BE1462" s="303">
        <f t="shared" si="228"/>
        <v>0</v>
      </c>
      <c r="BF1462" s="303">
        <f t="shared" si="228"/>
        <v>0</v>
      </c>
      <c r="BG1462" s="303">
        <f t="shared" si="228"/>
        <v>0</v>
      </c>
      <c r="BH1462" s="303">
        <f t="shared" si="228"/>
        <v>0</v>
      </c>
      <c r="BI1462" s="303">
        <f t="shared" si="228"/>
        <v>0</v>
      </c>
      <c r="BJ1462" s="303">
        <f t="shared" si="228"/>
        <v>0</v>
      </c>
      <c r="BK1462" s="303">
        <f t="shared" si="228"/>
        <v>0</v>
      </c>
      <c r="BL1462" s="303">
        <f t="shared" si="228"/>
        <v>0</v>
      </c>
      <c r="BM1462" s="303">
        <f t="shared" si="228"/>
        <v>0</v>
      </c>
      <c r="BN1462" s="303">
        <f t="shared" si="228"/>
        <v>0</v>
      </c>
      <c r="BO1462" s="303">
        <f t="shared" si="228"/>
        <v>0</v>
      </c>
      <c r="BP1462" s="303">
        <f t="shared" si="228"/>
        <v>0</v>
      </c>
      <c r="BQ1462" s="303">
        <f t="shared" si="228"/>
        <v>0</v>
      </c>
      <c r="BR1462" s="303">
        <f t="shared" si="226"/>
        <v>0</v>
      </c>
      <c r="BS1462" s="303">
        <f t="shared" si="226"/>
        <v>0</v>
      </c>
      <c r="BT1462" s="303">
        <f t="shared" si="226"/>
        <v>0</v>
      </c>
      <c r="BU1462" s="303">
        <f t="shared" si="226"/>
        <v>0</v>
      </c>
      <c r="BV1462" s="303">
        <f t="shared" si="226"/>
        <v>0</v>
      </c>
      <c r="BW1462" s="303">
        <f t="shared" si="226"/>
        <v>0</v>
      </c>
      <c r="BX1462" s="303">
        <f t="shared" si="226"/>
        <v>0</v>
      </c>
      <c r="BY1462" s="303">
        <f t="shared" si="226"/>
        <v>0</v>
      </c>
      <c r="BZ1462" s="303">
        <f t="shared" si="226"/>
        <v>0</v>
      </c>
      <c r="CA1462" s="303">
        <f t="shared" si="226"/>
        <v>0</v>
      </c>
      <c r="CB1462" s="303">
        <f t="shared" si="226"/>
        <v>0</v>
      </c>
      <c r="CC1462" s="303">
        <f t="shared" si="226"/>
        <v>0</v>
      </c>
      <c r="CD1462" s="303">
        <f t="shared" si="226"/>
        <v>0</v>
      </c>
      <c r="CE1462" s="303">
        <f t="shared" si="226"/>
        <v>0</v>
      </c>
      <c r="CF1462" s="303">
        <f t="shared" si="226"/>
        <v>0</v>
      </c>
      <c r="CG1462" s="303">
        <f t="shared" si="226"/>
        <v>0</v>
      </c>
      <c r="CH1462" s="303">
        <f t="shared" si="226"/>
        <v>0</v>
      </c>
      <c r="CI1462" s="303">
        <f t="shared" si="226"/>
        <v>0</v>
      </c>
      <c r="CJ1462" s="304">
        <f t="shared" si="226"/>
        <v>0</v>
      </c>
      <c r="CK1462" s="268">
        <f>SUM(E1462:CJ1462)</f>
        <v>0</v>
      </c>
    </row>
    <row r="1463" spans="2:89">
      <c r="B1463" s="282"/>
      <c r="C1463" s="569">
        <f t="shared" si="227"/>
        <v>42</v>
      </c>
      <c r="D1463" s="615" t="str">
        <f t="shared" si="227"/>
        <v>分類不明</v>
      </c>
      <c r="E1463" s="305">
        <f t="shared" si="217"/>
        <v>0</v>
      </c>
      <c r="F1463" s="306">
        <f t="shared" si="228"/>
        <v>0</v>
      </c>
      <c r="G1463" s="306">
        <f t="shared" si="228"/>
        <v>0</v>
      </c>
      <c r="H1463" s="306">
        <f t="shared" si="228"/>
        <v>0</v>
      </c>
      <c r="I1463" s="306">
        <f t="shared" si="228"/>
        <v>0</v>
      </c>
      <c r="J1463" s="306">
        <f t="shared" si="228"/>
        <v>0</v>
      </c>
      <c r="K1463" s="306">
        <f t="shared" si="228"/>
        <v>0</v>
      </c>
      <c r="L1463" s="306">
        <f t="shared" si="228"/>
        <v>0</v>
      </c>
      <c r="M1463" s="306">
        <f t="shared" si="228"/>
        <v>0</v>
      </c>
      <c r="N1463" s="306">
        <f t="shared" si="228"/>
        <v>0</v>
      </c>
      <c r="O1463" s="306">
        <f t="shared" si="228"/>
        <v>0</v>
      </c>
      <c r="P1463" s="306">
        <f t="shared" si="228"/>
        <v>0</v>
      </c>
      <c r="Q1463" s="306">
        <f t="shared" si="228"/>
        <v>0</v>
      </c>
      <c r="R1463" s="306">
        <f t="shared" si="228"/>
        <v>0</v>
      </c>
      <c r="S1463" s="306">
        <f t="shared" si="228"/>
        <v>0</v>
      </c>
      <c r="T1463" s="306">
        <f t="shared" si="228"/>
        <v>0</v>
      </c>
      <c r="U1463" s="306">
        <f t="shared" si="228"/>
        <v>0</v>
      </c>
      <c r="V1463" s="306">
        <f t="shared" si="228"/>
        <v>0</v>
      </c>
      <c r="W1463" s="306">
        <f t="shared" si="228"/>
        <v>0</v>
      </c>
      <c r="X1463" s="306">
        <f t="shared" si="228"/>
        <v>0</v>
      </c>
      <c r="Y1463" s="306">
        <f t="shared" si="228"/>
        <v>0</v>
      </c>
      <c r="Z1463" s="306">
        <f t="shared" si="228"/>
        <v>0</v>
      </c>
      <c r="AA1463" s="306">
        <f t="shared" si="228"/>
        <v>0</v>
      </c>
      <c r="AB1463" s="306">
        <f t="shared" si="228"/>
        <v>0</v>
      </c>
      <c r="AC1463" s="306">
        <f t="shared" si="228"/>
        <v>0</v>
      </c>
      <c r="AD1463" s="306">
        <f t="shared" si="228"/>
        <v>0</v>
      </c>
      <c r="AE1463" s="306">
        <f t="shared" si="228"/>
        <v>0</v>
      </c>
      <c r="AF1463" s="306">
        <f t="shared" si="228"/>
        <v>0</v>
      </c>
      <c r="AG1463" s="306">
        <f t="shared" si="228"/>
        <v>0</v>
      </c>
      <c r="AH1463" s="306">
        <f t="shared" si="228"/>
        <v>0</v>
      </c>
      <c r="AI1463" s="306">
        <f t="shared" si="228"/>
        <v>0</v>
      </c>
      <c r="AJ1463" s="306">
        <f t="shared" si="228"/>
        <v>0</v>
      </c>
      <c r="AK1463" s="306">
        <f t="shared" si="228"/>
        <v>0</v>
      </c>
      <c r="AL1463" s="306">
        <f t="shared" si="228"/>
        <v>0</v>
      </c>
      <c r="AM1463" s="306">
        <f t="shared" si="228"/>
        <v>0</v>
      </c>
      <c r="AN1463" s="306">
        <f t="shared" si="228"/>
        <v>0</v>
      </c>
      <c r="AO1463" s="306">
        <f t="shared" si="228"/>
        <v>0</v>
      </c>
      <c r="AP1463" s="306">
        <f t="shared" si="228"/>
        <v>0</v>
      </c>
      <c r="AQ1463" s="306">
        <f t="shared" si="228"/>
        <v>0</v>
      </c>
      <c r="AR1463" s="306">
        <f t="shared" si="228"/>
        <v>0</v>
      </c>
      <c r="AS1463" s="306">
        <f t="shared" si="228"/>
        <v>0</v>
      </c>
      <c r="AT1463" s="306">
        <f t="shared" si="228"/>
        <v>0</v>
      </c>
      <c r="AU1463" s="305">
        <f t="shared" si="228"/>
        <v>0</v>
      </c>
      <c r="AV1463" s="306">
        <f t="shared" si="228"/>
        <v>0</v>
      </c>
      <c r="AW1463" s="306">
        <f t="shared" si="228"/>
        <v>0</v>
      </c>
      <c r="AX1463" s="306">
        <f t="shared" si="228"/>
        <v>0</v>
      </c>
      <c r="AY1463" s="306">
        <f t="shared" si="228"/>
        <v>0</v>
      </c>
      <c r="AZ1463" s="306">
        <f t="shared" si="228"/>
        <v>0</v>
      </c>
      <c r="BA1463" s="306">
        <f t="shared" si="228"/>
        <v>0</v>
      </c>
      <c r="BB1463" s="306">
        <f t="shared" si="228"/>
        <v>0</v>
      </c>
      <c r="BC1463" s="306">
        <f t="shared" si="228"/>
        <v>0</v>
      </c>
      <c r="BD1463" s="306">
        <f t="shared" si="228"/>
        <v>0</v>
      </c>
      <c r="BE1463" s="306">
        <f t="shared" si="228"/>
        <v>0</v>
      </c>
      <c r="BF1463" s="306">
        <f t="shared" si="228"/>
        <v>0</v>
      </c>
      <c r="BG1463" s="306">
        <f t="shared" si="228"/>
        <v>0</v>
      </c>
      <c r="BH1463" s="306">
        <f t="shared" si="228"/>
        <v>0</v>
      </c>
      <c r="BI1463" s="306">
        <f t="shared" si="228"/>
        <v>0</v>
      </c>
      <c r="BJ1463" s="306">
        <f t="shared" si="228"/>
        <v>0</v>
      </c>
      <c r="BK1463" s="306">
        <f t="shared" si="228"/>
        <v>0</v>
      </c>
      <c r="BL1463" s="306">
        <f t="shared" si="228"/>
        <v>0</v>
      </c>
      <c r="BM1463" s="306">
        <f t="shared" si="228"/>
        <v>0</v>
      </c>
      <c r="BN1463" s="306">
        <f t="shared" si="228"/>
        <v>0</v>
      </c>
      <c r="BO1463" s="306">
        <f t="shared" si="228"/>
        <v>0</v>
      </c>
      <c r="BP1463" s="306">
        <f t="shared" si="228"/>
        <v>0</v>
      </c>
      <c r="BQ1463" s="306">
        <f t="shared" si="228"/>
        <v>0</v>
      </c>
      <c r="BR1463" s="306">
        <f t="shared" si="226"/>
        <v>0</v>
      </c>
      <c r="BS1463" s="306">
        <f t="shared" si="226"/>
        <v>0</v>
      </c>
      <c r="BT1463" s="306">
        <f t="shared" si="226"/>
        <v>0</v>
      </c>
      <c r="BU1463" s="306">
        <f t="shared" si="226"/>
        <v>0</v>
      </c>
      <c r="BV1463" s="306">
        <f t="shared" si="226"/>
        <v>0</v>
      </c>
      <c r="BW1463" s="306">
        <f t="shared" si="226"/>
        <v>0</v>
      </c>
      <c r="BX1463" s="306">
        <f t="shared" si="226"/>
        <v>0</v>
      </c>
      <c r="BY1463" s="306">
        <f t="shared" si="226"/>
        <v>0</v>
      </c>
      <c r="BZ1463" s="306">
        <f t="shared" si="226"/>
        <v>0</v>
      </c>
      <c r="CA1463" s="306">
        <f t="shared" si="226"/>
        <v>0</v>
      </c>
      <c r="CB1463" s="306">
        <f t="shared" si="226"/>
        <v>0</v>
      </c>
      <c r="CC1463" s="306">
        <f t="shared" si="226"/>
        <v>0</v>
      </c>
      <c r="CD1463" s="306">
        <f t="shared" si="226"/>
        <v>0</v>
      </c>
      <c r="CE1463" s="306">
        <f t="shared" si="226"/>
        <v>0</v>
      </c>
      <c r="CF1463" s="306">
        <f t="shared" si="226"/>
        <v>0</v>
      </c>
      <c r="CG1463" s="306">
        <f t="shared" si="226"/>
        <v>0</v>
      </c>
      <c r="CH1463" s="306">
        <f t="shared" si="226"/>
        <v>0</v>
      </c>
      <c r="CI1463" s="306">
        <f t="shared" si="226"/>
        <v>0</v>
      </c>
      <c r="CJ1463" s="307">
        <f t="shared" si="226"/>
        <v>0</v>
      </c>
      <c r="CK1463" s="266">
        <f>SUM(E1463:CJ1463)</f>
        <v>0</v>
      </c>
    </row>
    <row r="1464" spans="2:89">
      <c r="B1464" s="308"/>
      <c r="C1464" s="582"/>
      <c r="D1464" s="310" t="s">
        <v>344</v>
      </c>
      <c r="E1464" s="311">
        <f>$F$1196*E1373</f>
        <v>0</v>
      </c>
      <c r="F1464" s="312">
        <f t="shared" ref="F1464:AT1464" si="229">$F$1196*F1373</f>
        <v>0</v>
      </c>
      <c r="G1464" s="312">
        <f t="shared" si="229"/>
        <v>0</v>
      </c>
      <c r="H1464" s="312">
        <f t="shared" si="229"/>
        <v>0</v>
      </c>
      <c r="I1464" s="312">
        <f t="shared" si="229"/>
        <v>0</v>
      </c>
      <c r="J1464" s="312">
        <f t="shared" si="229"/>
        <v>0</v>
      </c>
      <c r="K1464" s="312">
        <f t="shared" si="229"/>
        <v>0</v>
      </c>
      <c r="L1464" s="312">
        <f t="shared" si="229"/>
        <v>0</v>
      </c>
      <c r="M1464" s="312">
        <f t="shared" si="229"/>
        <v>0</v>
      </c>
      <c r="N1464" s="312">
        <f t="shared" si="229"/>
        <v>0</v>
      </c>
      <c r="O1464" s="312">
        <f t="shared" si="229"/>
        <v>0</v>
      </c>
      <c r="P1464" s="312">
        <f t="shared" si="229"/>
        <v>0</v>
      </c>
      <c r="Q1464" s="312">
        <f t="shared" si="229"/>
        <v>0</v>
      </c>
      <c r="R1464" s="312">
        <f t="shared" si="229"/>
        <v>0</v>
      </c>
      <c r="S1464" s="312">
        <f t="shared" si="229"/>
        <v>0</v>
      </c>
      <c r="T1464" s="312">
        <f t="shared" si="229"/>
        <v>0</v>
      </c>
      <c r="U1464" s="312">
        <f t="shared" si="229"/>
        <v>0</v>
      </c>
      <c r="V1464" s="312">
        <f t="shared" si="229"/>
        <v>0</v>
      </c>
      <c r="W1464" s="312">
        <f t="shared" si="229"/>
        <v>0</v>
      </c>
      <c r="X1464" s="312">
        <f t="shared" si="229"/>
        <v>0</v>
      </c>
      <c r="Y1464" s="312">
        <f t="shared" si="229"/>
        <v>0</v>
      </c>
      <c r="Z1464" s="312">
        <f t="shared" si="229"/>
        <v>0</v>
      </c>
      <c r="AA1464" s="312">
        <f t="shared" si="229"/>
        <v>0</v>
      </c>
      <c r="AB1464" s="312">
        <f t="shared" si="229"/>
        <v>0</v>
      </c>
      <c r="AC1464" s="312">
        <f t="shared" si="229"/>
        <v>0</v>
      </c>
      <c r="AD1464" s="312">
        <f t="shared" si="229"/>
        <v>0</v>
      </c>
      <c r="AE1464" s="312">
        <f t="shared" si="229"/>
        <v>0</v>
      </c>
      <c r="AF1464" s="312">
        <f t="shared" si="229"/>
        <v>0</v>
      </c>
      <c r="AG1464" s="312">
        <f t="shared" si="229"/>
        <v>0</v>
      </c>
      <c r="AH1464" s="312">
        <f t="shared" si="229"/>
        <v>0</v>
      </c>
      <c r="AI1464" s="312">
        <f t="shared" si="229"/>
        <v>0</v>
      </c>
      <c r="AJ1464" s="312">
        <f t="shared" si="229"/>
        <v>0</v>
      </c>
      <c r="AK1464" s="312">
        <f t="shared" si="229"/>
        <v>0</v>
      </c>
      <c r="AL1464" s="312">
        <f t="shared" si="229"/>
        <v>0</v>
      </c>
      <c r="AM1464" s="312">
        <f t="shared" si="229"/>
        <v>0</v>
      </c>
      <c r="AN1464" s="312">
        <f t="shared" si="229"/>
        <v>0</v>
      </c>
      <c r="AO1464" s="312">
        <f t="shared" si="229"/>
        <v>0</v>
      </c>
      <c r="AP1464" s="312">
        <f t="shared" si="229"/>
        <v>0</v>
      </c>
      <c r="AQ1464" s="312">
        <f t="shared" si="229"/>
        <v>0</v>
      </c>
      <c r="AR1464" s="312">
        <f t="shared" si="229"/>
        <v>0</v>
      </c>
      <c r="AS1464" s="312">
        <f t="shared" si="229"/>
        <v>0</v>
      </c>
      <c r="AT1464" s="312">
        <f t="shared" si="229"/>
        <v>0</v>
      </c>
      <c r="AU1464" s="311">
        <f>$F$1238*AU1373</f>
        <v>0</v>
      </c>
      <c r="AV1464" s="312">
        <f t="shared" ref="AV1464:CJ1464" si="230">$F$1238*AV1373</f>
        <v>0</v>
      </c>
      <c r="AW1464" s="312">
        <f t="shared" si="230"/>
        <v>0</v>
      </c>
      <c r="AX1464" s="312">
        <f t="shared" si="230"/>
        <v>0</v>
      </c>
      <c r="AY1464" s="312">
        <f t="shared" si="230"/>
        <v>0</v>
      </c>
      <c r="AZ1464" s="312">
        <f t="shared" si="230"/>
        <v>0</v>
      </c>
      <c r="BA1464" s="312">
        <f t="shared" si="230"/>
        <v>0</v>
      </c>
      <c r="BB1464" s="312">
        <f t="shared" si="230"/>
        <v>0</v>
      </c>
      <c r="BC1464" s="312">
        <f t="shared" si="230"/>
        <v>0</v>
      </c>
      <c r="BD1464" s="312">
        <f t="shared" si="230"/>
        <v>0</v>
      </c>
      <c r="BE1464" s="312">
        <f t="shared" si="230"/>
        <v>0</v>
      </c>
      <c r="BF1464" s="312">
        <f t="shared" si="230"/>
        <v>0</v>
      </c>
      <c r="BG1464" s="312">
        <f t="shared" si="230"/>
        <v>0</v>
      </c>
      <c r="BH1464" s="312">
        <f t="shared" si="230"/>
        <v>0</v>
      </c>
      <c r="BI1464" s="312">
        <f t="shared" si="230"/>
        <v>0</v>
      </c>
      <c r="BJ1464" s="312">
        <f t="shared" si="230"/>
        <v>0</v>
      </c>
      <c r="BK1464" s="312">
        <f t="shared" si="230"/>
        <v>0</v>
      </c>
      <c r="BL1464" s="312">
        <f t="shared" si="230"/>
        <v>0</v>
      </c>
      <c r="BM1464" s="312">
        <f t="shared" si="230"/>
        <v>0</v>
      </c>
      <c r="BN1464" s="312">
        <f t="shared" si="230"/>
        <v>0</v>
      </c>
      <c r="BO1464" s="312">
        <f t="shared" si="230"/>
        <v>0</v>
      </c>
      <c r="BP1464" s="312">
        <f t="shared" si="230"/>
        <v>0</v>
      </c>
      <c r="BQ1464" s="312">
        <f t="shared" si="230"/>
        <v>0</v>
      </c>
      <c r="BR1464" s="312">
        <f t="shared" si="230"/>
        <v>0</v>
      </c>
      <c r="BS1464" s="312">
        <f t="shared" si="230"/>
        <v>0</v>
      </c>
      <c r="BT1464" s="312">
        <f t="shared" si="230"/>
        <v>0</v>
      </c>
      <c r="BU1464" s="312">
        <f t="shared" si="230"/>
        <v>0</v>
      </c>
      <c r="BV1464" s="312">
        <f t="shared" si="230"/>
        <v>0</v>
      </c>
      <c r="BW1464" s="312">
        <f t="shared" si="230"/>
        <v>0</v>
      </c>
      <c r="BX1464" s="312">
        <f t="shared" si="230"/>
        <v>0</v>
      </c>
      <c r="BY1464" s="312">
        <f t="shared" si="230"/>
        <v>0</v>
      </c>
      <c r="BZ1464" s="312">
        <f t="shared" si="230"/>
        <v>0</v>
      </c>
      <c r="CA1464" s="312">
        <f t="shared" si="230"/>
        <v>0</v>
      </c>
      <c r="CB1464" s="312">
        <f t="shared" si="230"/>
        <v>0</v>
      </c>
      <c r="CC1464" s="312">
        <f t="shared" si="230"/>
        <v>0</v>
      </c>
      <c r="CD1464" s="312">
        <f t="shared" si="230"/>
        <v>0</v>
      </c>
      <c r="CE1464" s="312">
        <f t="shared" si="230"/>
        <v>0</v>
      </c>
      <c r="CF1464" s="312">
        <f t="shared" si="230"/>
        <v>0</v>
      </c>
      <c r="CG1464" s="312">
        <f t="shared" si="230"/>
        <v>0</v>
      </c>
      <c r="CH1464" s="312">
        <f t="shared" si="230"/>
        <v>0</v>
      </c>
      <c r="CI1464" s="312">
        <f t="shared" si="230"/>
        <v>0</v>
      </c>
      <c r="CJ1464" s="313">
        <f t="shared" si="230"/>
        <v>0</v>
      </c>
      <c r="CK1464" s="265">
        <f>SUM(E1464:CJ1464)</f>
        <v>0</v>
      </c>
    </row>
    <row r="1465" spans="2:89" ht="14.25">
      <c r="B1465" s="314"/>
      <c r="C1465" s="583"/>
      <c r="D1465" s="264" t="s">
        <v>80</v>
      </c>
      <c r="E1465" s="311">
        <f t="shared" ref="E1465:AU1465" si="231">SUM(E1380:E1464)</f>
        <v>0</v>
      </c>
      <c r="F1465" s="312">
        <f t="shared" ref="F1465:AT1465" si="232">SUM(F1380:F1464)</f>
        <v>0</v>
      </c>
      <c r="G1465" s="312">
        <f t="shared" si="232"/>
        <v>0</v>
      </c>
      <c r="H1465" s="312">
        <f t="shared" si="232"/>
        <v>0</v>
      </c>
      <c r="I1465" s="312">
        <f t="shared" si="232"/>
        <v>0</v>
      </c>
      <c r="J1465" s="312">
        <f t="shared" si="232"/>
        <v>0</v>
      </c>
      <c r="K1465" s="312">
        <f t="shared" si="232"/>
        <v>0</v>
      </c>
      <c r="L1465" s="312">
        <f t="shared" si="232"/>
        <v>0</v>
      </c>
      <c r="M1465" s="312">
        <f t="shared" si="232"/>
        <v>0</v>
      </c>
      <c r="N1465" s="312">
        <f t="shared" si="232"/>
        <v>0</v>
      </c>
      <c r="O1465" s="312">
        <f t="shared" si="232"/>
        <v>0</v>
      </c>
      <c r="P1465" s="312">
        <f t="shared" si="232"/>
        <v>0</v>
      </c>
      <c r="Q1465" s="312">
        <f t="shared" si="232"/>
        <v>0</v>
      </c>
      <c r="R1465" s="312">
        <f t="shared" si="232"/>
        <v>0</v>
      </c>
      <c r="S1465" s="312">
        <f t="shared" si="232"/>
        <v>0</v>
      </c>
      <c r="T1465" s="312">
        <f t="shared" si="232"/>
        <v>0</v>
      </c>
      <c r="U1465" s="312">
        <f t="shared" si="232"/>
        <v>0</v>
      </c>
      <c r="V1465" s="312">
        <f t="shared" si="232"/>
        <v>0</v>
      </c>
      <c r="W1465" s="312">
        <f t="shared" si="232"/>
        <v>0</v>
      </c>
      <c r="X1465" s="312">
        <f t="shared" si="232"/>
        <v>0</v>
      </c>
      <c r="Y1465" s="312">
        <f t="shared" si="232"/>
        <v>0</v>
      </c>
      <c r="Z1465" s="312">
        <f t="shared" si="232"/>
        <v>0</v>
      </c>
      <c r="AA1465" s="312">
        <f t="shared" si="232"/>
        <v>0</v>
      </c>
      <c r="AB1465" s="312">
        <f t="shared" si="232"/>
        <v>0</v>
      </c>
      <c r="AC1465" s="312">
        <f t="shared" si="232"/>
        <v>0</v>
      </c>
      <c r="AD1465" s="312">
        <f t="shared" si="232"/>
        <v>0</v>
      </c>
      <c r="AE1465" s="312">
        <f t="shared" si="232"/>
        <v>0</v>
      </c>
      <c r="AF1465" s="312">
        <f t="shared" si="232"/>
        <v>0</v>
      </c>
      <c r="AG1465" s="312">
        <f t="shared" si="232"/>
        <v>0</v>
      </c>
      <c r="AH1465" s="312">
        <f t="shared" si="232"/>
        <v>0</v>
      </c>
      <c r="AI1465" s="312">
        <f t="shared" si="232"/>
        <v>0</v>
      </c>
      <c r="AJ1465" s="312">
        <f t="shared" si="232"/>
        <v>0</v>
      </c>
      <c r="AK1465" s="312">
        <f t="shared" si="232"/>
        <v>0</v>
      </c>
      <c r="AL1465" s="312">
        <f t="shared" si="232"/>
        <v>0</v>
      </c>
      <c r="AM1465" s="312">
        <f t="shared" si="232"/>
        <v>0</v>
      </c>
      <c r="AN1465" s="312">
        <f t="shared" si="232"/>
        <v>0</v>
      </c>
      <c r="AO1465" s="312">
        <f t="shared" si="232"/>
        <v>0</v>
      </c>
      <c r="AP1465" s="312">
        <f t="shared" si="232"/>
        <v>0</v>
      </c>
      <c r="AQ1465" s="312">
        <f t="shared" si="232"/>
        <v>0</v>
      </c>
      <c r="AR1465" s="312">
        <f t="shared" si="232"/>
        <v>0</v>
      </c>
      <c r="AS1465" s="312">
        <f t="shared" si="232"/>
        <v>0</v>
      </c>
      <c r="AT1465" s="312">
        <f t="shared" si="232"/>
        <v>0</v>
      </c>
      <c r="AU1465" s="311">
        <f t="shared" si="231"/>
        <v>0</v>
      </c>
      <c r="AV1465" s="312">
        <f t="shared" ref="AV1465:CJ1465" si="233">SUM(AV1380:AV1464)</f>
        <v>0</v>
      </c>
      <c r="AW1465" s="312">
        <f t="shared" si="233"/>
        <v>0</v>
      </c>
      <c r="AX1465" s="312">
        <f t="shared" si="233"/>
        <v>0</v>
      </c>
      <c r="AY1465" s="312">
        <f t="shared" si="233"/>
        <v>0</v>
      </c>
      <c r="AZ1465" s="312">
        <f t="shared" si="233"/>
        <v>0</v>
      </c>
      <c r="BA1465" s="312">
        <f t="shared" si="233"/>
        <v>0</v>
      </c>
      <c r="BB1465" s="312">
        <f t="shared" si="233"/>
        <v>0</v>
      </c>
      <c r="BC1465" s="312">
        <f t="shared" si="233"/>
        <v>0</v>
      </c>
      <c r="BD1465" s="312">
        <f t="shared" si="233"/>
        <v>0</v>
      </c>
      <c r="BE1465" s="312">
        <f t="shared" si="233"/>
        <v>0</v>
      </c>
      <c r="BF1465" s="312">
        <f t="shared" si="233"/>
        <v>0</v>
      </c>
      <c r="BG1465" s="312">
        <f t="shared" si="233"/>
        <v>0</v>
      </c>
      <c r="BH1465" s="312">
        <f t="shared" si="233"/>
        <v>0</v>
      </c>
      <c r="BI1465" s="312">
        <f t="shared" si="233"/>
        <v>0</v>
      </c>
      <c r="BJ1465" s="312">
        <f t="shared" si="233"/>
        <v>0</v>
      </c>
      <c r="BK1465" s="312">
        <f t="shared" si="233"/>
        <v>0</v>
      </c>
      <c r="BL1465" s="312">
        <f t="shared" si="233"/>
        <v>0</v>
      </c>
      <c r="BM1465" s="312">
        <f t="shared" si="233"/>
        <v>0</v>
      </c>
      <c r="BN1465" s="312">
        <f t="shared" si="233"/>
        <v>0</v>
      </c>
      <c r="BO1465" s="312">
        <f t="shared" si="233"/>
        <v>0</v>
      </c>
      <c r="BP1465" s="312">
        <f t="shared" si="233"/>
        <v>0</v>
      </c>
      <c r="BQ1465" s="312">
        <f t="shared" si="233"/>
        <v>0</v>
      </c>
      <c r="BR1465" s="312">
        <f t="shared" si="233"/>
        <v>0</v>
      </c>
      <c r="BS1465" s="312">
        <f t="shared" si="233"/>
        <v>0</v>
      </c>
      <c r="BT1465" s="312">
        <f t="shared" si="233"/>
        <v>0</v>
      </c>
      <c r="BU1465" s="312">
        <f t="shared" si="233"/>
        <v>0</v>
      </c>
      <c r="BV1465" s="312">
        <f t="shared" si="233"/>
        <v>0</v>
      </c>
      <c r="BW1465" s="312">
        <f t="shared" si="233"/>
        <v>0</v>
      </c>
      <c r="BX1465" s="312">
        <f t="shared" si="233"/>
        <v>0</v>
      </c>
      <c r="BY1465" s="312">
        <f t="shared" si="233"/>
        <v>0</v>
      </c>
      <c r="BZ1465" s="312">
        <f t="shared" si="233"/>
        <v>0</v>
      </c>
      <c r="CA1465" s="312">
        <f t="shared" si="233"/>
        <v>0</v>
      </c>
      <c r="CB1465" s="312">
        <f t="shared" si="233"/>
        <v>0</v>
      </c>
      <c r="CC1465" s="312">
        <f t="shared" si="233"/>
        <v>0</v>
      </c>
      <c r="CD1465" s="312">
        <f t="shared" si="233"/>
        <v>0</v>
      </c>
      <c r="CE1465" s="312">
        <f t="shared" si="233"/>
        <v>0</v>
      </c>
      <c r="CF1465" s="312">
        <f t="shared" si="233"/>
        <v>0</v>
      </c>
      <c r="CG1465" s="312">
        <f t="shared" si="233"/>
        <v>0</v>
      </c>
      <c r="CH1465" s="312">
        <f t="shared" si="233"/>
        <v>0</v>
      </c>
      <c r="CI1465" s="312">
        <f t="shared" si="233"/>
        <v>0</v>
      </c>
      <c r="CJ1465" s="313">
        <f t="shared" si="233"/>
        <v>0</v>
      </c>
      <c r="CK1465" s="265">
        <f>SUM(E1465:CJ1465)</f>
        <v>0</v>
      </c>
    </row>
    <row r="1466" spans="2:89" ht="14.25">
      <c r="B1466" s="46"/>
      <c r="C1466" s="571"/>
      <c r="E1466" s="303"/>
      <c r="F1466" s="303"/>
      <c r="G1466" s="303"/>
      <c r="H1466" s="303"/>
      <c r="I1466" s="303"/>
      <c r="J1466" s="303"/>
      <c r="K1466" s="303"/>
      <c r="L1466" s="303"/>
      <c r="M1466" s="303"/>
      <c r="N1466" s="303"/>
      <c r="O1466" s="303"/>
      <c r="P1466" s="303"/>
      <c r="Q1466" s="303"/>
      <c r="R1466" s="303"/>
      <c r="S1466" s="303"/>
      <c r="T1466" s="303"/>
      <c r="U1466" s="303"/>
      <c r="V1466" s="303"/>
      <c r="W1466" s="303"/>
      <c r="X1466" s="303"/>
      <c r="Y1466" s="303"/>
      <c r="Z1466" s="303"/>
      <c r="AA1466" s="303"/>
      <c r="AB1466" s="303"/>
      <c r="AC1466" s="303"/>
      <c r="AD1466" s="303"/>
      <c r="AE1466" s="303"/>
      <c r="AF1466" s="303"/>
      <c r="AG1466" s="303"/>
      <c r="AH1466" s="303"/>
      <c r="AI1466" s="303"/>
      <c r="AJ1466" s="303"/>
      <c r="AK1466" s="303"/>
      <c r="AL1466" s="303"/>
      <c r="AM1466" s="303"/>
      <c r="AN1466" s="303"/>
      <c r="AO1466" s="303"/>
      <c r="AP1466" s="303"/>
      <c r="AQ1466" s="303"/>
      <c r="AR1466" s="303"/>
      <c r="AS1466" s="303"/>
      <c r="AT1466" s="303"/>
      <c r="AU1466" s="303"/>
      <c r="AV1466" s="303"/>
      <c r="AW1466" s="303"/>
      <c r="AX1466" s="303"/>
      <c r="AY1466" s="303"/>
      <c r="AZ1466" s="303"/>
      <c r="BA1466" s="303"/>
      <c r="BB1466" s="303"/>
      <c r="BC1466" s="303"/>
      <c r="BD1466" s="303"/>
      <c r="BE1466" s="303"/>
      <c r="BF1466" s="303"/>
      <c r="BG1466" s="303"/>
      <c r="BH1466" s="303"/>
      <c r="BI1466" s="303"/>
      <c r="BJ1466" s="303"/>
      <c r="BK1466" s="303"/>
      <c r="BL1466" s="303"/>
      <c r="BM1466" s="303"/>
      <c r="BN1466" s="303"/>
      <c r="BO1466" s="303"/>
      <c r="BP1466" s="303"/>
      <c r="BQ1466" s="303"/>
      <c r="BR1466" s="303"/>
      <c r="BS1466" s="303"/>
      <c r="BT1466" s="303"/>
      <c r="BU1466" s="303"/>
      <c r="BV1466" s="303"/>
      <c r="BW1466" s="303"/>
      <c r="BX1466" s="303"/>
      <c r="BY1466" s="303"/>
      <c r="BZ1466" s="303"/>
      <c r="CA1466" s="303"/>
      <c r="CB1466" s="303"/>
      <c r="CC1466" s="303"/>
      <c r="CD1466" s="303"/>
      <c r="CE1466" s="115"/>
    </row>
    <row r="1467" spans="2:89" ht="14.25">
      <c r="B1467" s="31" t="s">
        <v>346</v>
      </c>
      <c r="C1467" s="575"/>
      <c r="D1467" s="28"/>
      <c r="F1467" s="115"/>
    </row>
    <row r="1468" spans="2:89">
      <c r="B1468" s="318"/>
      <c r="C1468" s="576"/>
      <c r="D1468" s="320"/>
      <c r="E1468" s="321" t="s">
        <v>80</v>
      </c>
      <c r="F1468" s="115"/>
    </row>
    <row r="1469" spans="2:89">
      <c r="B1469" s="270" t="s">
        <v>92</v>
      </c>
      <c r="C1469" s="568">
        <f t="shared" ref="C1469:D1488" si="234">C5</f>
        <v>1</v>
      </c>
      <c r="D1469" s="614" t="str">
        <f t="shared" si="234"/>
        <v>農業</v>
      </c>
      <c r="E1469" s="267">
        <f t="array" ref="E1469:E1552">+CK1380:CK1463</f>
        <v>0</v>
      </c>
      <c r="F1469" s="115"/>
    </row>
    <row r="1470" spans="2:89">
      <c r="B1470" s="273"/>
      <c r="C1470" s="569">
        <f t="shared" si="234"/>
        <v>2</v>
      </c>
      <c r="D1470" s="615" t="str">
        <f t="shared" si="234"/>
        <v>林業</v>
      </c>
      <c r="E1470" s="268">
        <v>0</v>
      </c>
      <c r="F1470" s="115"/>
    </row>
    <row r="1471" spans="2:89">
      <c r="B1471" s="273"/>
      <c r="C1471" s="569">
        <f t="shared" si="234"/>
        <v>3</v>
      </c>
      <c r="D1471" s="615" t="str">
        <f t="shared" si="234"/>
        <v>漁業</v>
      </c>
      <c r="E1471" s="268">
        <v>0</v>
      </c>
      <c r="F1471" s="115"/>
    </row>
    <row r="1472" spans="2:89">
      <c r="B1472" s="273"/>
      <c r="C1472" s="569">
        <f t="shared" si="234"/>
        <v>4</v>
      </c>
      <c r="D1472" s="615" t="str">
        <f t="shared" si="234"/>
        <v>鉱業</v>
      </c>
      <c r="E1472" s="268">
        <v>0</v>
      </c>
      <c r="F1472" s="115"/>
    </row>
    <row r="1473" spans="2:6">
      <c r="B1473" s="273"/>
      <c r="C1473" s="569">
        <f t="shared" si="234"/>
        <v>5</v>
      </c>
      <c r="D1473" s="615" t="str">
        <f t="shared" si="234"/>
        <v>飲食料品</v>
      </c>
      <c r="E1473" s="268">
        <v>0</v>
      </c>
      <c r="F1473" s="115"/>
    </row>
    <row r="1474" spans="2:6">
      <c r="B1474" s="273"/>
      <c r="C1474" s="569">
        <f t="shared" si="234"/>
        <v>6</v>
      </c>
      <c r="D1474" s="615" t="str">
        <f t="shared" si="234"/>
        <v>繊維製品</v>
      </c>
      <c r="E1474" s="268">
        <v>0</v>
      </c>
      <c r="F1474" s="115"/>
    </row>
    <row r="1475" spans="2:6">
      <c r="B1475" s="273"/>
      <c r="C1475" s="569">
        <f t="shared" si="234"/>
        <v>7</v>
      </c>
      <c r="D1475" s="615" t="str">
        <f t="shared" si="234"/>
        <v>パルプ・紙・木製品</v>
      </c>
      <c r="E1475" s="268">
        <v>0</v>
      </c>
      <c r="F1475" s="115"/>
    </row>
    <row r="1476" spans="2:6">
      <c r="B1476" s="273"/>
      <c r="C1476" s="569">
        <f t="shared" si="234"/>
        <v>8</v>
      </c>
      <c r="D1476" s="615" t="str">
        <f t="shared" si="234"/>
        <v>化学製品</v>
      </c>
      <c r="E1476" s="268">
        <v>0</v>
      </c>
      <c r="F1476" s="115"/>
    </row>
    <row r="1477" spans="2:6">
      <c r="B1477" s="273"/>
      <c r="C1477" s="569">
        <f t="shared" si="234"/>
        <v>9</v>
      </c>
      <c r="D1477" s="615" t="str">
        <f t="shared" si="234"/>
        <v>石油・石炭製品</v>
      </c>
      <c r="E1477" s="268">
        <v>0</v>
      </c>
      <c r="F1477" s="115"/>
    </row>
    <row r="1478" spans="2:6">
      <c r="B1478" s="273"/>
      <c r="C1478" s="569">
        <f t="shared" si="234"/>
        <v>10</v>
      </c>
      <c r="D1478" s="615" t="str">
        <f t="shared" si="234"/>
        <v>プラスチック・ゴム製品</v>
      </c>
      <c r="E1478" s="268">
        <v>0</v>
      </c>
      <c r="F1478" s="115"/>
    </row>
    <row r="1479" spans="2:6">
      <c r="B1479" s="273"/>
      <c r="C1479" s="569">
        <f t="shared" si="234"/>
        <v>11</v>
      </c>
      <c r="D1479" s="615" t="str">
        <f t="shared" si="234"/>
        <v>窯業・土石製品</v>
      </c>
      <c r="E1479" s="268">
        <v>0</v>
      </c>
      <c r="F1479" s="115"/>
    </row>
    <row r="1480" spans="2:6">
      <c r="B1480" s="273"/>
      <c r="C1480" s="569">
        <f t="shared" si="234"/>
        <v>12</v>
      </c>
      <c r="D1480" s="615" t="str">
        <f t="shared" si="234"/>
        <v>鉄鋼</v>
      </c>
      <c r="E1480" s="268">
        <v>0</v>
      </c>
      <c r="F1480" s="115"/>
    </row>
    <row r="1481" spans="2:6">
      <c r="B1481" s="273"/>
      <c r="C1481" s="569">
        <f t="shared" si="234"/>
        <v>13</v>
      </c>
      <c r="D1481" s="615" t="str">
        <f t="shared" si="234"/>
        <v>非鉄金属</v>
      </c>
      <c r="E1481" s="268">
        <v>0</v>
      </c>
      <c r="F1481" s="115"/>
    </row>
    <row r="1482" spans="2:6">
      <c r="B1482" s="273"/>
      <c r="C1482" s="569">
        <f t="shared" si="234"/>
        <v>14</v>
      </c>
      <c r="D1482" s="615" t="str">
        <f t="shared" si="234"/>
        <v>金属製品</v>
      </c>
      <c r="E1482" s="268">
        <v>0</v>
      </c>
      <c r="F1482" s="115"/>
    </row>
    <row r="1483" spans="2:6">
      <c r="B1483" s="273"/>
      <c r="C1483" s="569">
        <f t="shared" si="234"/>
        <v>15</v>
      </c>
      <c r="D1483" s="615" t="str">
        <f t="shared" si="234"/>
        <v>はん用機械</v>
      </c>
      <c r="E1483" s="268">
        <v>0</v>
      </c>
      <c r="F1483" s="115"/>
    </row>
    <row r="1484" spans="2:6">
      <c r="B1484" s="273"/>
      <c r="C1484" s="569">
        <f t="shared" si="234"/>
        <v>16</v>
      </c>
      <c r="D1484" s="615" t="str">
        <f t="shared" si="234"/>
        <v>生産用機械</v>
      </c>
      <c r="E1484" s="268">
        <v>0</v>
      </c>
      <c r="F1484" s="115"/>
    </row>
    <row r="1485" spans="2:6">
      <c r="B1485" s="273"/>
      <c r="C1485" s="569">
        <f t="shared" si="234"/>
        <v>17</v>
      </c>
      <c r="D1485" s="615" t="str">
        <f t="shared" si="234"/>
        <v>業務用機械</v>
      </c>
      <c r="E1485" s="268">
        <v>0</v>
      </c>
      <c r="F1485" s="115"/>
    </row>
    <row r="1486" spans="2:6">
      <c r="B1486" s="273"/>
      <c r="C1486" s="569">
        <f t="shared" si="234"/>
        <v>18</v>
      </c>
      <c r="D1486" s="615" t="str">
        <f t="shared" si="234"/>
        <v>電子部品</v>
      </c>
      <c r="E1486" s="268">
        <v>0</v>
      </c>
      <c r="F1486" s="115"/>
    </row>
    <row r="1487" spans="2:6">
      <c r="B1487" s="273"/>
      <c r="C1487" s="569">
        <f t="shared" si="234"/>
        <v>19</v>
      </c>
      <c r="D1487" s="615" t="str">
        <f t="shared" si="234"/>
        <v>電気機械</v>
      </c>
      <c r="E1487" s="268">
        <v>0</v>
      </c>
      <c r="F1487" s="115"/>
    </row>
    <row r="1488" spans="2:6">
      <c r="B1488" s="273"/>
      <c r="C1488" s="569">
        <f t="shared" si="234"/>
        <v>20</v>
      </c>
      <c r="D1488" s="615" t="str">
        <f t="shared" si="234"/>
        <v>情報通信機器</v>
      </c>
      <c r="E1488" s="268">
        <v>0</v>
      </c>
      <c r="F1488" s="115"/>
    </row>
    <row r="1489" spans="2:6">
      <c r="B1489" s="273"/>
      <c r="C1489" s="569">
        <f t="shared" ref="C1489:D1508" si="235">C25</f>
        <v>21</v>
      </c>
      <c r="D1489" s="615" t="str">
        <f t="shared" si="235"/>
        <v>輸送機械</v>
      </c>
      <c r="E1489" s="268">
        <v>0</v>
      </c>
      <c r="F1489" s="115"/>
    </row>
    <row r="1490" spans="2:6">
      <c r="B1490" s="273"/>
      <c r="C1490" s="569">
        <f t="shared" si="235"/>
        <v>22</v>
      </c>
      <c r="D1490" s="615" t="str">
        <f t="shared" si="235"/>
        <v>その他の製造工業製品</v>
      </c>
      <c r="E1490" s="268">
        <v>0</v>
      </c>
      <c r="F1490" s="115"/>
    </row>
    <row r="1491" spans="2:6">
      <c r="B1491" s="273"/>
      <c r="C1491" s="569">
        <f t="shared" si="235"/>
        <v>23</v>
      </c>
      <c r="D1491" s="615" t="str">
        <f t="shared" si="235"/>
        <v>建設</v>
      </c>
      <c r="E1491" s="268">
        <v>0</v>
      </c>
      <c r="F1491" s="115"/>
    </row>
    <row r="1492" spans="2:6">
      <c r="B1492" s="273"/>
      <c r="C1492" s="569">
        <f t="shared" si="235"/>
        <v>24</v>
      </c>
      <c r="D1492" s="615" t="str">
        <f t="shared" si="235"/>
        <v>電力・ガス・熱供給</v>
      </c>
      <c r="E1492" s="268">
        <v>0</v>
      </c>
      <c r="F1492" s="115"/>
    </row>
    <row r="1493" spans="2:6">
      <c r="B1493" s="273"/>
      <c r="C1493" s="569">
        <f t="shared" si="235"/>
        <v>25</v>
      </c>
      <c r="D1493" s="615" t="str">
        <f t="shared" si="235"/>
        <v>水道</v>
      </c>
      <c r="E1493" s="268">
        <v>0</v>
      </c>
      <c r="F1493" s="115"/>
    </row>
    <row r="1494" spans="2:6">
      <c r="B1494" s="273"/>
      <c r="C1494" s="569">
        <f t="shared" si="235"/>
        <v>26</v>
      </c>
      <c r="D1494" s="615" t="str">
        <f t="shared" si="235"/>
        <v>廃棄物処理</v>
      </c>
      <c r="E1494" s="268">
        <v>0</v>
      </c>
      <c r="F1494" s="115"/>
    </row>
    <row r="1495" spans="2:6">
      <c r="B1495" s="273"/>
      <c r="C1495" s="569">
        <f t="shared" si="235"/>
        <v>27</v>
      </c>
      <c r="D1495" s="615" t="str">
        <f t="shared" si="235"/>
        <v>商業</v>
      </c>
      <c r="E1495" s="268">
        <v>0</v>
      </c>
      <c r="F1495" s="115"/>
    </row>
    <row r="1496" spans="2:6">
      <c r="B1496" s="273"/>
      <c r="C1496" s="569">
        <f t="shared" si="235"/>
        <v>28</v>
      </c>
      <c r="D1496" s="615" t="str">
        <f t="shared" si="235"/>
        <v>金融・保険</v>
      </c>
      <c r="E1496" s="268">
        <v>0</v>
      </c>
      <c r="F1496" s="115"/>
    </row>
    <row r="1497" spans="2:6">
      <c r="B1497" s="273"/>
      <c r="C1497" s="569">
        <f t="shared" si="235"/>
        <v>29</v>
      </c>
      <c r="D1497" s="615" t="str">
        <f t="shared" si="235"/>
        <v>不動産</v>
      </c>
      <c r="E1497" s="268">
        <v>0</v>
      </c>
      <c r="F1497" s="115"/>
    </row>
    <row r="1498" spans="2:6">
      <c r="B1498" s="273"/>
      <c r="C1498" s="569">
        <f t="shared" si="235"/>
        <v>30</v>
      </c>
      <c r="D1498" s="615" t="str">
        <f t="shared" si="235"/>
        <v>運輸・郵便</v>
      </c>
      <c r="E1498" s="268">
        <v>0</v>
      </c>
      <c r="F1498" s="115"/>
    </row>
    <row r="1499" spans="2:6">
      <c r="B1499" s="273"/>
      <c r="C1499" s="569">
        <f t="shared" si="235"/>
        <v>31</v>
      </c>
      <c r="D1499" s="615" t="str">
        <f t="shared" si="235"/>
        <v>情報通信</v>
      </c>
      <c r="E1499" s="268">
        <v>0</v>
      </c>
      <c r="F1499" s="115"/>
    </row>
    <row r="1500" spans="2:6">
      <c r="B1500" s="273"/>
      <c r="C1500" s="569">
        <f t="shared" si="235"/>
        <v>32</v>
      </c>
      <c r="D1500" s="615" t="str">
        <f t="shared" si="235"/>
        <v>公務</v>
      </c>
      <c r="E1500" s="268">
        <v>0</v>
      </c>
      <c r="F1500" s="115"/>
    </row>
    <row r="1501" spans="2:6">
      <c r="B1501" s="273"/>
      <c r="C1501" s="569">
        <f t="shared" si="235"/>
        <v>33</v>
      </c>
      <c r="D1501" s="615" t="str">
        <f t="shared" si="235"/>
        <v>教育・研究</v>
      </c>
      <c r="E1501" s="268">
        <v>0</v>
      </c>
      <c r="F1501" s="115"/>
    </row>
    <row r="1502" spans="2:6">
      <c r="B1502" s="273"/>
      <c r="C1502" s="569">
        <f t="shared" si="235"/>
        <v>34</v>
      </c>
      <c r="D1502" s="615" t="str">
        <f t="shared" si="235"/>
        <v>医療・福祉</v>
      </c>
      <c r="E1502" s="268">
        <v>0</v>
      </c>
      <c r="F1502" s="115"/>
    </row>
    <row r="1503" spans="2:6">
      <c r="B1503" s="273"/>
      <c r="C1503" s="569">
        <f t="shared" si="235"/>
        <v>35</v>
      </c>
      <c r="D1503" s="615" t="str">
        <f t="shared" si="235"/>
        <v>他に分類されない会員制団体</v>
      </c>
      <c r="E1503" s="268">
        <v>0</v>
      </c>
      <c r="F1503" s="115"/>
    </row>
    <row r="1504" spans="2:6">
      <c r="B1504" s="273"/>
      <c r="C1504" s="569">
        <f t="shared" si="235"/>
        <v>36</v>
      </c>
      <c r="D1504" s="615" t="str">
        <f t="shared" si="235"/>
        <v>対事業所サービス</v>
      </c>
      <c r="E1504" s="268">
        <v>0</v>
      </c>
      <c r="F1504" s="115"/>
    </row>
    <row r="1505" spans="2:6">
      <c r="B1505" s="273"/>
      <c r="C1505" s="569">
        <f t="shared" si="235"/>
        <v>37</v>
      </c>
      <c r="D1505" s="615" t="str">
        <f t="shared" si="235"/>
        <v>宿泊業</v>
      </c>
      <c r="E1505" s="268">
        <v>0</v>
      </c>
      <c r="F1505" s="115"/>
    </row>
    <row r="1506" spans="2:6">
      <c r="B1506" s="273"/>
      <c r="C1506" s="569">
        <f t="shared" si="235"/>
        <v>38</v>
      </c>
      <c r="D1506" s="615" t="str">
        <f t="shared" si="235"/>
        <v>飲食サービス</v>
      </c>
      <c r="E1506" s="268">
        <v>0</v>
      </c>
      <c r="F1506" s="115"/>
    </row>
    <row r="1507" spans="2:6">
      <c r="B1507" s="273"/>
      <c r="C1507" s="569">
        <f t="shared" si="235"/>
        <v>39</v>
      </c>
      <c r="D1507" s="615" t="str">
        <f t="shared" si="235"/>
        <v>娯楽サービス</v>
      </c>
      <c r="E1507" s="268">
        <v>0</v>
      </c>
      <c r="F1507" s="115"/>
    </row>
    <row r="1508" spans="2:6">
      <c r="B1508" s="273"/>
      <c r="C1508" s="569">
        <f t="shared" si="235"/>
        <v>40</v>
      </c>
      <c r="D1508" s="615" t="str">
        <f t="shared" si="235"/>
        <v>その他の対個人サービス</v>
      </c>
      <c r="E1508" s="268">
        <v>0</v>
      </c>
      <c r="F1508" s="115"/>
    </row>
    <row r="1509" spans="2:6">
      <c r="B1509" s="273"/>
      <c r="C1509" s="569">
        <f t="shared" ref="C1509:D1510" si="236">C45</f>
        <v>41</v>
      </c>
      <c r="D1509" s="615" t="str">
        <f t="shared" si="236"/>
        <v>事務用品</v>
      </c>
      <c r="E1509" s="268">
        <v>0</v>
      </c>
      <c r="F1509" s="115"/>
    </row>
    <row r="1510" spans="2:6">
      <c r="B1510" s="273"/>
      <c r="C1510" s="569">
        <f t="shared" si="236"/>
        <v>42</v>
      </c>
      <c r="D1510" s="615" t="str">
        <f t="shared" si="236"/>
        <v>分類不明</v>
      </c>
      <c r="E1510" s="266">
        <v>0</v>
      </c>
      <c r="F1510" s="115"/>
    </row>
    <row r="1511" spans="2:6">
      <c r="B1511" s="278" t="s">
        <v>70</v>
      </c>
      <c r="C1511" s="568">
        <f t="shared" ref="C1511:D1530" si="237">C5</f>
        <v>1</v>
      </c>
      <c r="D1511" s="614" t="str">
        <f t="shared" si="237"/>
        <v>農業</v>
      </c>
      <c r="E1511" s="267">
        <v>0</v>
      </c>
      <c r="F1511" s="115"/>
    </row>
    <row r="1512" spans="2:6">
      <c r="B1512" s="280"/>
      <c r="C1512" s="569">
        <f t="shared" si="237"/>
        <v>2</v>
      </c>
      <c r="D1512" s="615" t="str">
        <f t="shared" si="237"/>
        <v>林業</v>
      </c>
      <c r="E1512" s="268">
        <v>0</v>
      </c>
      <c r="F1512" s="115"/>
    </row>
    <row r="1513" spans="2:6">
      <c r="B1513" s="280"/>
      <c r="C1513" s="569">
        <f t="shared" si="237"/>
        <v>3</v>
      </c>
      <c r="D1513" s="615" t="str">
        <f t="shared" si="237"/>
        <v>漁業</v>
      </c>
      <c r="E1513" s="268">
        <v>0</v>
      </c>
      <c r="F1513" s="115"/>
    </row>
    <row r="1514" spans="2:6">
      <c r="B1514" s="280"/>
      <c r="C1514" s="569">
        <f t="shared" si="237"/>
        <v>4</v>
      </c>
      <c r="D1514" s="615" t="str">
        <f t="shared" si="237"/>
        <v>鉱業</v>
      </c>
      <c r="E1514" s="268">
        <v>0</v>
      </c>
      <c r="F1514" s="115"/>
    </row>
    <row r="1515" spans="2:6">
      <c r="B1515" s="280"/>
      <c r="C1515" s="569">
        <f t="shared" si="237"/>
        <v>5</v>
      </c>
      <c r="D1515" s="615" t="str">
        <f t="shared" si="237"/>
        <v>飲食料品</v>
      </c>
      <c r="E1515" s="268">
        <v>0</v>
      </c>
      <c r="F1515" s="115"/>
    </row>
    <row r="1516" spans="2:6">
      <c r="B1516" s="280"/>
      <c r="C1516" s="569">
        <f t="shared" si="237"/>
        <v>6</v>
      </c>
      <c r="D1516" s="615" t="str">
        <f t="shared" si="237"/>
        <v>繊維製品</v>
      </c>
      <c r="E1516" s="268">
        <v>0</v>
      </c>
      <c r="F1516" s="115"/>
    </row>
    <row r="1517" spans="2:6">
      <c r="B1517" s="280"/>
      <c r="C1517" s="569">
        <f t="shared" si="237"/>
        <v>7</v>
      </c>
      <c r="D1517" s="615" t="str">
        <f t="shared" si="237"/>
        <v>パルプ・紙・木製品</v>
      </c>
      <c r="E1517" s="268">
        <v>0</v>
      </c>
      <c r="F1517" s="115"/>
    </row>
    <row r="1518" spans="2:6">
      <c r="B1518" s="280"/>
      <c r="C1518" s="569">
        <f t="shared" si="237"/>
        <v>8</v>
      </c>
      <c r="D1518" s="615" t="str">
        <f t="shared" si="237"/>
        <v>化学製品</v>
      </c>
      <c r="E1518" s="268">
        <v>0</v>
      </c>
      <c r="F1518" s="115"/>
    </row>
    <row r="1519" spans="2:6">
      <c r="B1519" s="280"/>
      <c r="C1519" s="569">
        <f t="shared" si="237"/>
        <v>9</v>
      </c>
      <c r="D1519" s="615" t="str">
        <f t="shared" si="237"/>
        <v>石油・石炭製品</v>
      </c>
      <c r="E1519" s="268">
        <v>0</v>
      </c>
      <c r="F1519" s="115"/>
    </row>
    <row r="1520" spans="2:6">
      <c r="B1520" s="280"/>
      <c r="C1520" s="569">
        <f t="shared" si="237"/>
        <v>10</v>
      </c>
      <c r="D1520" s="615" t="str">
        <f t="shared" si="237"/>
        <v>プラスチック・ゴム製品</v>
      </c>
      <c r="E1520" s="268">
        <v>0</v>
      </c>
      <c r="F1520" s="115"/>
    </row>
    <row r="1521" spans="2:6">
      <c r="B1521" s="280"/>
      <c r="C1521" s="569">
        <f t="shared" si="237"/>
        <v>11</v>
      </c>
      <c r="D1521" s="615" t="str">
        <f t="shared" si="237"/>
        <v>窯業・土石製品</v>
      </c>
      <c r="E1521" s="268">
        <v>0</v>
      </c>
      <c r="F1521" s="115"/>
    </row>
    <row r="1522" spans="2:6">
      <c r="B1522" s="280"/>
      <c r="C1522" s="569">
        <f t="shared" si="237"/>
        <v>12</v>
      </c>
      <c r="D1522" s="615" t="str">
        <f t="shared" si="237"/>
        <v>鉄鋼</v>
      </c>
      <c r="E1522" s="268">
        <v>0</v>
      </c>
      <c r="F1522" s="115"/>
    </row>
    <row r="1523" spans="2:6">
      <c r="B1523" s="280"/>
      <c r="C1523" s="569">
        <f t="shared" si="237"/>
        <v>13</v>
      </c>
      <c r="D1523" s="615" t="str">
        <f t="shared" si="237"/>
        <v>非鉄金属</v>
      </c>
      <c r="E1523" s="268">
        <v>0</v>
      </c>
      <c r="F1523" s="115"/>
    </row>
    <row r="1524" spans="2:6">
      <c r="B1524" s="280"/>
      <c r="C1524" s="569">
        <f t="shared" si="237"/>
        <v>14</v>
      </c>
      <c r="D1524" s="615" t="str">
        <f t="shared" si="237"/>
        <v>金属製品</v>
      </c>
      <c r="E1524" s="268">
        <v>0</v>
      </c>
      <c r="F1524" s="115"/>
    </row>
    <row r="1525" spans="2:6">
      <c r="B1525" s="280"/>
      <c r="C1525" s="569">
        <f t="shared" si="237"/>
        <v>15</v>
      </c>
      <c r="D1525" s="615" t="str">
        <f t="shared" si="237"/>
        <v>はん用機械</v>
      </c>
      <c r="E1525" s="268">
        <v>0</v>
      </c>
      <c r="F1525" s="115"/>
    </row>
    <row r="1526" spans="2:6">
      <c r="B1526" s="280"/>
      <c r="C1526" s="569">
        <f t="shared" si="237"/>
        <v>16</v>
      </c>
      <c r="D1526" s="615" t="str">
        <f t="shared" si="237"/>
        <v>生産用機械</v>
      </c>
      <c r="E1526" s="268">
        <v>0</v>
      </c>
      <c r="F1526" s="115"/>
    </row>
    <row r="1527" spans="2:6">
      <c r="B1527" s="280"/>
      <c r="C1527" s="569">
        <f t="shared" si="237"/>
        <v>17</v>
      </c>
      <c r="D1527" s="615" t="str">
        <f t="shared" si="237"/>
        <v>業務用機械</v>
      </c>
      <c r="E1527" s="268">
        <v>0</v>
      </c>
      <c r="F1527" s="115"/>
    </row>
    <row r="1528" spans="2:6">
      <c r="B1528" s="280"/>
      <c r="C1528" s="569">
        <f t="shared" si="237"/>
        <v>18</v>
      </c>
      <c r="D1528" s="615" t="str">
        <f t="shared" si="237"/>
        <v>電子部品</v>
      </c>
      <c r="E1528" s="268">
        <v>0</v>
      </c>
      <c r="F1528" s="115"/>
    </row>
    <row r="1529" spans="2:6">
      <c r="B1529" s="280"/>
      <c r="C1529" s="569">
        <f t="shared" si="237"/>
        <v>19</v>
      </c>
      <c r="D1529" s="615" t="str">
        <f t="shared" si="237"/>
        <v>電気機械</v>
      </c>
      <c r="E1529" s="268">
        <v>0</v>
      </c>
      <c r="F1529" s="115"/>
    </row>
    <row r="1530" spans="2:6">
      <c r="B1530" s="280"/>
      <c r="C1530" s="569">
        <f t="shared" si="237"/>
        <v>20</v>
      </c>
      <c r="D1530" s="615" t="str">
        <f t="shared" si="237"/>
        <v>情報通信機器</v>
      </c>
      <c r="E1530" s="268">
        <v>0</v>
      </c>
      <c r="F1530" s="115"/>
    </row>
    <row r="1531" spans="2:6">
      <c r="B1531" s="280"/>
      <c r="C1531" s="569">
        <f t="shared" ref="C1531:D1550" si="238">C25</f>
        <v>21</v>
      </c>
      <c r="D1531" s="615" t="str">
        <f t="shared" si="238"/>
        <v>輸送機械</v>
      </c>
      <c r="E1531" s="268">
        <v>0</v>
      </c>
      <c r="F1531" s="115"/>
    </row>
    <row r="1532" spans="2:6">
      <c r="B1532" s="280"/>
      <c r="C1532" s="569">
        <f t="shared" si="238"/>
        <v>22</v>
      </c>
      <c r="D1532" s="615" t="str">
        <f t="shared" si="238"/>
        <v>その他の製造工業製品</v>
      </c>
      <c r="E1532" s="268">
        <v>0</v>
      </c>
      <c r="F1532" s="115"/>
    </row>
    <row r="1533" spans="2:6">
      <c r="B1533" s="280"/>
      <c r="C1533" s="569">
        <f t="shared" si="238"/>
        <v>23</v>
      </c>
      <c r="D1533" s="615" t="str">
        <f t="shared" si="238"/>
        <v>建設</v>
      </c>
      <c r="E1533" s="268">
        <v>0</v>
      </c>
      <c r="F1533" s="115"/>
    </row>
    <row r="1534" spans="2:6">
      <c r="B1534" s="280"/>
      <c r="C1534" s="569">
        <f t="shared" si="238"/>
        <v>24</v>
      </c>
      <c r="D1534" s="615" t="str">
        <f t="shared" si="238"/>
        <v>電力・ガス・熱供給</v>
      </c>
      <c r="E1534" s="268">
        <v>0</v>
      </c>
      <c r="F1534" s="115"/>
    </row>
    <row r="1535" spans="2:6">
      <c r="B1535" s="280"/>
      <c r="C1535" s="569">
        <f t="shared" si="238"/>
        <v>25</v>
      </c>
      <c r="D1535" s="615" t="str">
        <f t="shared" si="238"/>
        <v>水道</v>
      </c>
      <c r="E1535" s="268">
        <v>0</v>
      </c>
      <c r="F1535" s="115"/>
    </row>
    <row r="1536" spans="2:6">
      <c r="B1536" s="280"/>
      <c r="C1536" s="569">
        <f t="shared" si="238"/>
        <v>26</v>
      </c>
      <c r="D1536" s="615" t="str">
        <f t="shared" si="238"/>
        <v>廃棄物処理</v>
      </c>
      <c r="E1536" s="268">
        <v>0</v>
      </c>
      <c r="F1536" s="115"/>
    </row>
    <row r="1537" spans="2:6">
      <c r="B1537" s="280"/>
      <c r="C1537" s="569">
        <f t="shared" si="238"/>
        <v>27</v>
      </c>
      <c r="D1537" s="615" t="str">
        <f t="shared" si="238"/>
        <v>商業</v>
      </c>
      <c r="E1537" s="268">
        <v>0</v>
      </c>
      <c r="F1537" s="115"/>
    </row>
    <row r="1538" spans="2:6">
      <c r="B1538" s="280"/>
      <c r="C1538" s="569">
        <f t="shared" si="238"/>
        <v>28</v>
      </c>
      <c r="D1538" s="615" t="str">
        <f t="shared" si="238"/>
        <v>金融・保険</v>
      </c>
      <c r="E1538" s="268">
        <v>0</v>
      </c>
      <c r="F1538" s="115"/>
    </row>
    <row r="1539" spans="2:6">
      <c r="B1539" s="280"/>
      <c r="C1539" s="569">
        <f t="shared" si="238"/>
        <v>29</v>
      </c>
      <c r="D1539" s="615" t="str">
        <f t="shared" si="238"/>
        <v>不動産</v>
      </c>
      <c r="E1539" s="268">
        <v>0</v>
      </c>
      <c r="F1539" s="115"/>
    </row>
    <row r="1540" spans="2:6">
      <c r="B1540" s="280"/>
      <c r="C1540" s="569">
        <f t="shared" si="238"/>
        <v>30</v>
      </c>
      <c r="D1540" s="615" t="str">
        <f t="shared" si="238"/>
        <v>運輸・郵便</v>
      </c>
      <c r="E1540" s="268">
        <v>0</v>
      </c>
      <c r="F1540" s="115"/>
    </row>
    <row r="1541" spans="2:6">
      <c r="B1541" s="280"/>
      <c r="C1541" s="569">
        <f t="shared" si="238"/>
        <v>31</v>
      </c>
      <c r="D1541" s="615" t="str">
        <f t="shared" si="238"/>
        <v>情報通信</v>
      </c>
      <c r="E1541" s="268">
        <v>0</v>
      </c>
      <c r="F1541" s="115"/>
    </row>
    <row r="1542" spans="2:6">
      <c r="B1542" s="280"/>
      <c r="C1542" s="569">
        <f t="shared" si="238"/>
        <v>32</v>
      </c>
      <c r="D1542" s="615" t="str">
        <f t="shared" si="238"/>
        <v>公務</v>
      </c>
      <c r="E1542" s="268">
        <v>0</v>
      </c>
      <c r="F1542" s="115"/>
    </row>
    <row r="1543" spans="2:6">
      <c r="B1543" s="280"/>
      <c r="C1543" s="569">
        <f t="shared" si="238"/>
        <v>33</v>
      </c>
      <c r="D1543" s="615" t="str">
        <f t="shared" si="238"/>
        <v>教育・研究</v>
      </c>
      <c r="E1543" s="268">
        <v>0</v>
      </c>
      <c r="F1543" s="115"/>
    </row>
    <row r="1544" spans="2:6">
      <c r="B1544" s="280"/>
      <c r="C1544" s="569">
        <f t="shared" si="238"/>
        <v>34</v>
      </c>
      <c r="D1544" s="615" t="str">
        <f t="shared" si="238"/>
        <v>医療・福祉</v>
      </c>
      <c r="E1544" s="268">
        <v>0</v>
      </c>
      <c r="F1544" s="115"/>
    </row>
    <row r="1545" spans="2:6">
      <c r="B1545" s="280"/>
      <c r="C1545" s="569">
        <f t="shared" si="238"/>
        <v>35</v>
      </c>
      <c r="D1545" s="615" t="str">
        <f t="shared" si="238"/>
        <v>他に分類されない会員制団体</v>
      </c>
      <c r="E1545" s="268">
        <v>0</v>
      </c>
      <c r="F1545" s="115"/>
    </row>
    <row r="1546" spans="2:6">
      <c r="B1546" s="280"/>
      <c r="C1546" s="569">
        <f t="shared" si="238"/>
        <v>36</v>
      </c>
      <c r="D1546" s="615" t="str">
        <f t="shared" si="238"/>
        <v>対事業所サービス</v>
      </c>
      <c r="E1546" s="268">
        <v>0</v>
      </c>
      <c r="F1546" s="115"/>
    </row>
    <row r="1547" spans="2:6">
      <c r="B1547" s="280"/>
      <c r="C1547" s="569">
        <f t="shared" si="238"/>
        <v>37</v>
      </c>
      <c r="D1547" s="615" t="str">
        <f t="shared" si="238"/>
        <v>宿泊業</v>
      </c>
      <c r="E1547" s="268">
        <v>0</v>
      </c>
      <c r="F1547" s="115"/>
    </row>
    <row r="1548" spans="2:6">
      <c r="B1548" s="280"/>
      <c r="C1548" s="569">
        <f t="shared" si="238"/>
        <v>38</v>
      </c>
      <c r="D1548" s="615" t="str">
        <f t="shared" si="238"/>
        <v>飲食サービス</v>
      </c>
      <c r="E1548" s="268">
        <v>0</v>
      </c>
      <c r="F1548" s="115"/>
    </row>
    <row r="1549" spans="2:6">
      <c r="B1549" s="280"/>
      <c r="C1549" s="569">
        <f t="shared" si="238"/>
        <v>39</v>
      </c>
      <c r="D1549" s="615" t="str">
        <f t="shared" si="238"/>
        <v>娯楽サービス</v>
      </c>
      <c r="E1549" s="268">
        <v>0</v>
      </c>
      <c r="F1549" s="115"/>
    </row>
    <row r="1550" spans="2:6">
      <c r="B1550" s="280"/>
      <c r="C1550" s="569">
        <f t="shared" si="238"/>
        <v>40</v>
      </c>
      <c r="D1550" s="615" t="str">
        <f t="shared" si="238"/>
        <v>その他の対個人サービス</v>
      </c>
      <c r="E1550" s="268">
        <v>0</v>
      </c>
      <c r="F1550" s="115"/>
    </row>
    <row r="1551" spans="2:6">
      <c r="B1551" s="280"/>
      <c r="C1551" s="569">
        <f t="shared" ref="C1551:D1552" si="239">C45</f>
        <v>41</v>
      </c>
      <c r="D1551" s="615" t="str">
        <f t="shared" si="239"/>
        <v>事務用品</v>
      </c>
      <c r="E1551" s="268">
        <v>0</v>
      </c>
      <c r="F1551" s="115"/>
    </row>
    <row r="1552" spans="2:6">
      <c r="B1552" s="282"/>
      <c r="C1552" s="569">
        <f t="shared" si="239"/>
        <v>42</v>
      </c>
      <c r="D1552" s="615" t="str">
        <f t="shared" si="239"/>
        <v>分類不明</v>
      </c>
      <c r="E1552" s="266">
        <v>0</v>
      </c>
      <c r="F1552" s="115"/>
    </row>
    <row r="1553" spans="2:15">
      <c r="B1553" s="165" t="s">
        <v>324</v>
      </c>
      <c r="C1553" s="570"/>
      <c r="D1553" s="284"/>
      <c r="E1553" s="322">
        <f>SUM(E1469:E1510)</f>
        <v>0</v>
      </c>
      <c r="F1553" s="115"/>
    </row>
    <row r="1554" spans="2:15">
      <c r="B1554" s="166" t="s">
        <v>325</v>
      </c>
      <c r="C1554" s="571"/>
      <c r="E1554" s="323">
        <f>SUM(E1511:E1552)</f>
        <v>0</v>
      </c>
      <c r="F1554" s="115"/>
    </row>
    <row r="1555" spans="2:15">
      <c r="B1555" s="250" t="s">
        <v>80</v>
      </c>
      <c r="C1555" s="572"/>
      <c r="D1555" s="288"/>
      <c r="E1555" s="324">
        <f>SUM(E1469:E1552)</f>
        <v>0</v>
      </c>
      <c r="F1555" s="115"/>
    </row>
    <row r="1556" spans="2:15">
      <c r="B1556" s="28"/>
      <c r="C1556" s="575"/>
      <c r="D1556" s="28"/>
      <c r="F1556" s="115"/>
    </row>
    <row r="1557" spans="2:15" ht="14.25">
      <c r="B1557" s="46"/>
      <c r="C1557" s="571"/>
    </row>
    <row r="1558" spans="2:15" ht="14.25">
      <c r="B1558" s="31" t="s">
        <v>385</v>
      </c>
      <c r="C1558" s="571"/>
      <c r="D1558" s="28"/>
      <c r="E1558" s="28"/>
      <c r="F1558" s="28"/>
      <c r="G1558" s="28"/>
    </row>
    <row r="1559" spans="2:15" ht="50.65" customHeight="1" thickBot="1">
      <c r="B1559" s="235"/>
      <c r="C1559" s="573" t="s">
        <v>322</v>
      </c>
      <c r="D1559" s="237" t="s">
        <v>56</v>
      </c>
      <c r="F1559" s="238" t="s">
        <v>386</v>
      </c>
      <c r="H1559" s="238" t="s">
        <v>387</v>
      </c>
      <c r="J1559" s="254" t="s">
        <v>378</v>
      </c>
      <c r="K1559" s="325"/>
      <c r="N1559" s="174"/>
    </row>
    <row r="1560" spans="2:15">
      <c r="B1560" s="339" t="s">
        <v>70</v>
      </c>
      <c r="C1560" s="568">
        <f t="shared" ref="C1560:D1579" si="240">C5</f>
        <v>1</v>
      </c>
      <c r="D1560" s="614" t="str">
        <f t="shared" si="240"/>
        <v>農業</v>
      </c>
      <c r="E1560" s="326"/>
      <c r="F1560" s="40">
        <f t="array" ref="F1560:F1601">+$E$1511:$E$1552</f>
        <v>0</v>
      </c>
      <c r="G1560" s="326"/>
      <c r="H1560" s="279">
        <f t="array" ref="H1560:H1601">+係数!$I$45:$I$86</f>
        <v>0.81289200654554494</v>
      </c>
      <c r="I1560" s="326"/>
      <c r="J1560" s="329">
        <f t="shared" ref="J1560:J1601" si="241">F1560*H1560</f>
        <v>0</v>
      </c>
      <c r="N1560" s="330"/>
      <c r="O1560" s="28"/>
    </row>
    <row r="1561" spans="2:15">
      <c r="B1561" s="247"/>
      <c r="C1561" s="569">
        <f t="shared" si="240"/>
        <v>2</v>
      </c>
      <c r="D1561" s="615" t="str">
        <f t="shared" si="240"/>
        <v>林業</v>
      </c>
      <c r="E1561" s="326"/>
      <c r="F1561" s="40">
        <v>0</v>
      </c>
      <c r="G1561" s="326"/>
      <c r="H1561" s="281">
        <v>0.84059684187160166</v>
      </c>
      <c r="I1561" s="326"/>
      <c r="J1561" s="332">
        <f t="shared" si="241"/>
        <v>0</v>
      </c>
      <c r="N1561" s="330"/>
      <c r="O1561" s="28"/>
    </row>
    <row r="1562" spans="2:15">
      <c r="B1562" s="247"/>
      <c r="C1562" s="569">
        <f t="shared" si="240"/>
        <v>3</v>
      </c>
      <c r="D1562" s="615" t="str">
        <f t="shared" si="240"/>
        <v>漁業</v>
      </c>
      <c r="E1562" s="326"/>
      <c r="F1562" s="40">
        <v>0</v>
      </c>
      <c r="G1562" s="326"/>
      <c r="H1562" s="281">
        <v>0.8607734199122552</v>
      </c>
      <c r="I1562" s="326"/>
      <c r="J1562" s="260">
        <f t="shared" si="241"/>
        <v>0</v>
      </c>
      <c r="N1562" s="115"/>
      <c r="O1562" s="28"/>
    </row>
    <row r="1563" spans="2:15">
      <c r="B1563" s="247"/>
      <c r="C1563" s="569">
        <f t="shared" si="240"/>
        <v>4</v>
      </c>
      <c r="D1563" s="615" t="str">
        <f t="shared" si="240"/>
        <v>鉱業</v>
      </c>
      <c r="E1563" s="326"/>
      <c r="F1563" s="40">
        <v>0</v>
      </c>
      <c r="G1563" s="326"/>
      <c r="H1563" s="281">
        <v>3.4496901178172612E-2</v>
      </c>
      <c r="I1563" s="326"/>
      <c r="J1563" s="260">
        <f t="shared" si="241"/>
        <v>0</v>
      </c>
      <c r="N1563" s="115"/>
      <c r="O1563" s="28"/>
    </row>
    <row r="1564" spans="2:15">
      <c r="B1564" s="247"/>
      <c r="C1564" s="569">
        <f t="shared" si="240"/>
        <v>5</v>
      </c>
      <c r="D1564" s="615" t="str">
        <f t="shared" si="240"/>
        <v>飲食料品</v>
      </c>
      <c r="E1564" s="326"/>
      <c r="F1564" s="40">
        <v>0</v>
      </c>
      <c r="G1564" s="326"/>
      <c r="H1564" s="281">
        <v>0.8284286639804781</v>
      </c>
      <c r="I1564" s="326"/>
      <c r="J1564" s="260">
        <f t="shared" si="241"/>
        <v>0</v>
      </c>
      <c r="N1564" s="115"/>
      <c r="O1564" s="28"/>
    </row>
    <row r="1565" spans="2:15">
      <c r="B1565" s="247"/>
      <c r="C1565" s="569">
        <f t="shared" si="240"/>
        <v>6</v>
      </c>
      <c r="D1565" s="615" t="str">
        <f t="shared" si="240"/>
        <v>繊維製品</v>
      </c>
      <c r="E1565" s="326"/>
      <c r="F1565" s="40">
        <v>0</v>
      </c>
      <c r="G1565" s="326"/>
      <c r="H1565" s="281">
        <v>0.36085795021530298</v>
      </c>
      <c r="I1565" s="326"/>
      <c r="J1565" s="260">
        <f t="shared" si="241"/>
        <v>0</v>
      </c>
      <c r="N1565" s="115"/>
      <c r="O1565" s="28"/>
    </row>
    <row r="1566" spans="2:15">
      <c r="B1566" s="247"/>
      <c r="C1566" s="569">
        <f t="shared" si="240"/>
        <v>7</v>
      </c>
      <c r="D1566" s="615" t="str">
        <f t="shared" si="240"/>
        <v>パルプ・紙・木製品</v>
      </c>
      <c r="E1566" s="326"/>
      <c r="F1566" s="40">
        <v>0</v>
      </c>
      <c r="G1566" s="326"/>
      <c r="H1566" s="281">
        <v>0.81545539877654494</v>
      </c>
      <c r="I1566" s="326"/>
      <c r="J1566" s="260">
        <f t="shared" si="241"/>
        <v>0</v>
      </c>
      <c r="N1566" s="115"/>
      <c r="O1566" s="28"/>
    </row>
    <row r="1567" spans="2:15">
      <c r="B1567" s="247"/>
      <c r="C1567" s="569">
        <f t="shared" si="240"/>
        <v>8</v>
      </c>
      <c r="D1567" s="615" t="str">
        <f t="shared" si="240"/>
        <v>化学製品</v>
      </c>
      <c r="E1567" s="326"/>
      <c r="F1567" s="40">
        <v>0</v>
      </c>
      <c r="G1567" s="326"/>
      <c r="H1567" s="281">
        <v>0.73643351917494226</v>
      </c>
      <c r="I1567" s="326"/>
      <c r="J1567" s="260">
        <f t="shared" si="241"/>
        <v>0</v>
      </c>
      <c r="N1567" s="115"/>
      <c r="O1567" s="28"/>
    </row>
    <row r="1568" spans="2:15">
      <c r="B1568" s="247"/>
      <c r="C1568" s="569">
        <f t="shared" si="240"/>
        <v>9</v>
      </c>
      <c r="D1568" s="615" t="str">
        <f t="shared" si="240"/>
        <v>石油・石炭製品</v>
      </c>
      <c r="E1568" s="326"/>
      <c r="F1568" s="40">
        <v>0</v>
      </c>
      <c r="G1568" s="326"/>
      <c r="H1568" s="281">
        <v>0.81987431328065263</v>
      </c>
      <c r="I1568" s="326"/>
      <c r="J1568" s="260">
        <f t="shared" si="241"/>
        <v>0</v>
      </c>
      <c r="N1568" s="115"/>
      <c r="O1568" s="28"/>
    </row>
    <row r="1569" spans="2:15">
      <c r="B1569" s="248"/>
      <c r="C1569" s="569">
        <f t="shared" si="240"/>
        <v>10</v>
      </c>
      <c r="D1569" s="615" t="str">
        <f t="shared" si="240"/>
        <v>プラスチック・ゴム製品</v>
      </c>
      <c r="E1569" s="326"/>
      <c r="F1569" s="40">
        <v>0</v>
      </c>
      <c r="G1569" s="326"/>
      <c r="H1569" s="281">
        <v>0.85389033741902776</v>
      </c>
      <c r="I1569" s="326"/>
      <c r="J1569" s="260">
        <f t="shared" si="241"/>
        <v>0</v>
      </c>
      <c r="N1569" s="115"/>
      <c r="O1569" s="28"/>
    </row>
    <row r="1570" spans="2:15">
      <c r="B1570" s="248"/>
      <c r="C1570" s="569">
        <f t="shared" si="240"/>
        <v>11</v>
      </c>
      <c r="D1570" s="615" t="str">
        <f t="shared" si="240"/>
        <v>窯業・土石製品</v>
      </c>
      <c r="E1570" s="326"/>
      <c r="F1570" s="40">
        <v>0</v>
      </c>
      <c r="G1570" s="326"/>
      <c r="H1570" s="281">
        <v>0.87901395354137157</v>
      </c>
      <c r="I1570" s="326"/>
      <c r="J1570" s="260">
        <f t="shared" si="241"/>
        <v>0</v>
      </c>
      <c r="N1570" s="115"/>
      <c r="O1570" s="28"/>
    </row>
    <row r="1571" spans="2:15">
      <c r="B1571" s="248"/>
      <c r="C1571" s="569">
        <f t="shared" si="240"/>
        <v>12</v>
      </c>
      <c r="D1571" s="615" t="str">
        <f t="shared" si="240"/>
        <v>鉄鋼</v>
      </c>
      <c r="E1571" s="326"/>
      <c r="F1571" s="40">
        <v>0</v>
      </c>
      <c r="G1571" s="326"/>
      <c r="H1571" s="281">
        <v>0.95831243198574223</v>
      </c>
      <c r="I1571" s="326"/>
      <c r="J1571" s="260">
        <f t="shared" si="241"/>
        <v>0</v>
      </c>
      <c r="N1571" s="115"/>
      <c r="O1571" s="28"/>
    </row>
    <row r="1572" spans="2:15">
      <c r="B1572" s="248"/>
      <c r="C1572" s="569">
        <f t="shared" si="240"/>
        <v>13</v>
      </c>
      <c r="D1572" s="615" t="str">
        <f t="shared" si="240"/>
        <v>非鉄金属</v>
      </c>
      <c r="E1572" s="326"/>
      <c r="F1572" s="40">
        <v>0</v>
      </c>
      <c r="G1572" s="326"/>
      <c r="H1572" s="281">
        <v>0.63360864923762872</v>
      </c>
      <c r="I1572" s="326"/>
      <c r="J1572" s="260">
        <f t="shared" si="241"/>
        <v>0</v>
      </c>
      <c r="N1572" s="115"/>
      <c r="O1572" s="28"/>
    </row>
    <row r="1573" spans="2:15">
      <c r="B1573" s="248"/>
      <c r="C1573" s="569">
        <f t="shared" si="240"/>
        <v>14</v>
      </c>
      <c r="D1573" s="615" t="str">
        <f t="shared" si="240"/>
        <v>金属製品</v>
      </c>
      <c r="E1573" s="326"/>
      <c r="F1573" s="40">
        <v>0</v>
      </c>
      <c r="G1573" s="326"/>
      <c r="H1573" s="281">
        <v>0.89707752184886602</v>
      </c>
      <c r="I1573" s="326"/>
      <c r="J1573" s="260">
        <f t="shared" si="241"/>
        <v>0</v>
      </c>
      <c r="N1573" s="115"/>
      <c r="O1573" s="28"/>
    </row>
    <row r="1574" spans="2:15">
      <c r="B1574" s="248"/>
      <c r="C1574" s="569">
        <f t="shared" si="240"/>
        <v>15</v>
      </c>
      <c r="D1574" s="615" t="str">
        <f t="shared" si="240"/>
        <v>はん用機械</v>
      </c>
      <c r="E1574" s="326"/>
      <c r="F1574" s="40">
        <v>0</v>
      </c>
      <c r="G1574" s="326"/>
      <c r="H1574" s="281">
        <v>0.82084533255608128</v>
      </c>
      <c r="I1574" s="326"/>
      <c r="J1574" s="260">
        <f t="shared" si="241"/>
        <v>0</v>
      </c>
      <c r="N1574" s="115"/>
      <c r="O1574" s="28"/>
    </row>
    <row r="1575" spans="2:15">
      <c r="B1575" s="248"/>
      <c r="C1575" s="569">
        <f t="shared" si="240"/>
        <v>16</v>
      </c>
      <c r="D1575" s="615" t="str">
        <f t="shared" si="240"/>
        <v>生産用機械</v>
      </c>
      <c r="E1575" s="326"/>
      <c r="F1575" s="40">
        <v>0</v>
      </c>
      <c r="G1575" s="326"/>
      <c r="H1575" s="281">
        <v>0.83527600801171309</v>
      </c>
      <c r="I1575" s="326"/>
      <c r="J1575" s="260">
        <f t="shared" si="241"/>
        <v>0</v>
      </c>
      <c r="N1575" s="115"/>
      <c r="O1575" s="28"/>
    </row>
    <row r="1576" spans="2:15">
      <c r="B1576" s="248"/>
      <c r="C1576" s="569">
        <f t="shared" si="240"/>
        <v>17</v>
      </c>
      <c r="D1576" s="615" t="str">
        <f t="shared" si="240"/>
        <v>業務用機械</v>
      </c>
      <c r="E1576" s="326"/>
      <c r="F1576" s="40">
        <v>0</v>
      </c>
      <c r="G1576" s="326"/>
      <c r="H1576" s="281">
        <v>0.69665480044949923</v>
      </c>
      <c r="I1576" s="326"/>
      <c r="J1576" s="260">
        <f t="shared" si="241"/>
        <v>0</v>
      </c>
      <c r="N1576" s="115"/>
      <c r="O1576" s="28"/>
    </row>
    <row r="1577" spans="2:15">
      <c r="B1577" s="248"/>
      <c r="C1577" s="569">
        <f t="shared" si="240"/>
        <v>18</v>
      </c>
      <c r="D1577" s="615" t="str">
        <f t="shared" si="240"/>
        <v>電子部品</v>
      </c>
      <c r="E1577" s="326"/>
      <c r="F1577" s="40">
        <v>0</v>
      </c>
      <c r="G1577" s="326"/>
      <c r="H1577" s="281">
        <v>0.63247132530072614</v>
      </c>
      <c r="I1577" s="326"/>
      <c r="J1577" s="260">
        <f t="shared" si="241"/>
        <v>0</v>
      </c>
      <c r="N1577" s="115"/>
      <c r="O1577" s="28"/>
    </row>
    <row r="1578" spans="2:15">
      <c r="B1578" s="248"/>
      <c r="C1578" s="569">
        <f t="shared" si="240"/>
        <v>19</v>
      </c>
      <c r="D1578" s="615" t="str">
        <f t="shared" si="240"/>
        <v>電気機械</v>
      </c>
      <c r="E1578" s="326"/>
      <c r="F1578" s="40">
        <v>0</v>
      </c>
      <c r="G1578" s="326"/>
      <c r="H1578" s="281">
        <v>0.67245550105382357</v>
      </c>
      <c r="I1578" s="326"/>
      <c r="J1578" s="260">
        <f t="shared" si="241"/>
        <v>0</v>
      </c>
      <c r="N1578" s="115"/>
      <c r="O1578" s="28"/>
    </row>
    <row r="1579" spans="2:15">
      <c r="B1579" s="248"/>
      <c r="C1579" s="569">
        <f t="shared" si="240"/>
        <v>20</v>
      </c>
      <c r="D1579" s="615" t="str">
        <f t="shared" si="240"/>
        <v>情報通信機器</v>
      </c>
      <c r="E1579" s="326"/>
      <c r="F1579" s="40">
        <v>0</v>
      </c>
      <c r="G1579" s="326"/>
      <c r="H1579" s="281">
        <v>0.3702357550390466</v>
      </c>
      <c r="I1579" s="326"/>
      <c r="J1579" s="260">
        <f t="shared" si="241"/>
        <v>0</v>
      </c>
      <c r="N1579" s="115"/>
      <c r="O1579" s="28"/>
    </row>
    <row r="1580" spans="2:15">
      <c r="B1580" s="248"/>
      <c r="C1580" s="569">
        <f t="shared" ref="C1580:D1599" si="242">C25</f>
        <v>21</v>
      </c>
      <c r="D1580" s="615" t="str">
        <f t="shared" si="242"/>
        <v>輸送機械</v>
      </c>
      <c r="E1580" s="326"/>
      <c r="F1580" s="40">
        <v>0</v>
      </c>
      <c r="G1580" s="326"/>
      <c r="H1580" s="281">
        <v>0.88718326996948993</v>
      </c>
      <c r="I1580" s="326"/>
      <c r="J1580" s="260">
        <f t="shared" si="241"/>
        <v>0</v>
      </c>
      <c r="N1580" s="115"/>
      <c r="O1580" s="28"/>
    </row>
    <row r="1581" spans="2:15">
      <c r="B1581" s="248"/>
      <c r="C1581" s="569">
        <f t="shared" si="242"/>
        <v>22</v>
      </c>
      <c r="D1581" s="615" t="str">
        <f t="shared" si="242"/>
        <v>その他の製造工業製品</v>
      </c>
      <c r="E1581" s="326"/>
      <c r="F1581" s="40">
        <v>0</v>
      </c>
      <c r="G1581" s="326"/>
      <c r="H1581" s="281">
        <v>0.72579165642292609</v>
      </c>
      <c r="I1581" s="326"/>
      <c r="J1581" s="260">
        <f t="shared" si="241"/>
        <v>0</v>
      </c>
      <c r="N1581" s="115"/>
      <c r="O1581" s="28"/>
    </row>
    <row r="1582" spans="2:15">
      <c r="B1582" s="248"/>
      <c r="C1582" s="569">
        <f t="shared" si="242"/>
        <v>23</v>
      </c>
      <c r="D1582" s="615" t="str">
        <f t="shared" si="242"/>
        <v>建設</v>
      </c>
      <c r="E1582" s="326"/>
      <c r="F1582" s="40">
        <v>0</v>
      </c>
      <c r="G1582" s="326"/>
      <c r="H1582" s="281">
        <v>1</v>
      </c>
      <c r="I1582" s="326"/>
      <c r="J1582" s="260">
        <f t="shared" si="241"/>
        <v>0</v>
      </c>
      <c r="N1582" s="115"/>
      <c r="O1582" s="28"/>
    </row>
    <row r="1583" spans="2:15">
      <c r="B1583" s="248"/>
      <c r="C1583" s="569">
        <f t="shared" si="242"/>
        <v>24</v>
      </c>
      <c r="D1583" s="615" t="str">
        <f t="shared" si="242"/>
        <v>電力・ガス・熱供給</v>
      </c>
      <c r="E1583" s="326"/>
      <c r="F1583" s="40">
        <v>0</v>
      </c>
      <c r="G1583" s="326"/>
      <c r="H1583" s="281">
        <v>0.99992735272841615</v>
      </c>
      <c r="I1583" s="326"/>
      <c r="J1583" s="260">
        <f t="shared" si="241"/>
        <v>0</v>
      </c>
      <c r="N1583" s="115"/>
      <c r="O1583" s="28"/>
    </row>
    <row r="1584" spans="2:15">
      <c r="B1584" s="248"/>
      <c r="C1584" s="569">
        <f t="shared" si="242"/>
        <v>25</v>
      </c>
      <c r="D1584" s="615" t="str">
        <f t="shared" si="242"/>
        <v>水道</v>
      </c>
      <c r="E1584" s="326"/>
      <c r="F1584" s="40">
        <v>0</v>
      </c>
      <c r="G1584" s="326"/>
      <c r="H1584" s="281">
        <v>0.99965785806988705</v>
      </c>
      <c r="I1584" s="326"/>
      <c r="J1584" s="260">
        <f t="shared" si="241"/>
        <v>0</v>
      </c>
      <c r="N1584" s="115"/>
      <c r="O1584" s="28"/>
    </row>
    <row r="1585" spans="2:15">
      <c r="B1585" s="248"/>
      <c r="C1585" s="569">
        <f t="shared" si="242"/>
        <v>26</v>
      </c>
      <c r="D1585" s="615" t="str">
        <f t="shared" si="242"/>
        <v>廃棄物処理</v>
      </c>
      <c r="E1585" s="326"/>
      <c r="F1585" s="40">
        <v>0</v>
      </c>
      <c r="G1585" s="326"/>
      <c r="H1585" s="281">
        <v>0.99993727196392168</v>
      </c>
      <c r="I1585" s="326"/>
      <c r="J1585" s="260">
        <f t="shared" si="241"/>
        <v>0</v>
      </c>
      <c r="N1585" s="115"/>
      <c r="O1585" s="28"/>
    </row>
    <row r="1586" spans="2:15">
      <c r="B1586" s="248"/>
      <c r="C1586" s="569">
        <f t="shared" si="242"/>
        <v>27</v>
      </c>
      <c r="D1586" s="615" t="str">
        <f t="shared" si="242"/>
        <v>商業</v>
      </c>
      <c r="E1586" s="326"/>
      <c r="F1586" s="40">
        <v>0</v>
      </c>
      <c r="G1586" s="326"/>
      <c r="H1586" s="281">
        <v>0.9979931738344705</v>
      </c>
      <c r="I1586" s="326"/>
      <c r="J1586" s="260">
        <f t="shared" si="241"/>
        <v>0</v>
      </c>
      <c r="N1586" s="115"/>
      <c r="O1586" s="28"/>
    </row>
    <row r="1587" spans="2:15">
      <c r="B1587" s="248"/>
      <c r="C1587" s="569">
        <f t="shared" si="242"/>
        <v>28</v>
      </c>
      <c r="D1587" s="615" t="str">
        <f t="shared" si="242"/>
        <v>金融・保険</v>
      </c>
      <c r="E1587" s="326"/>
      <c r="F1587" s="40">
        <v>0</v>
      </c>
      <c r="G1587" s="326"/>
      <c r="H1587" s="281">
        <v>0.95998435193282361</v>
      </c>
      <c r="I1587" s="326"/>
      <c r="J1587" s="260">
        <f t="shared" si="241"/>
        <v>0</v>
      </c>
      <c r="N1587" s="115"/>
      <c r="O1587" s="28"/>
    </row>
    <row r="1588" spans="2:15">
      <c r="B1588" s="248"/>
      <c r="C1588" s="569">
        <f t="shared" si="242"/>
        <v>29</v>
      </c>
      <c r="D1588" s="615" t="str">
        <f t="shared" si="242"/>
        <v>不動産</v>
      </c>
      <c r="E1588" s="326"/>
      <c r="F1588" s="40">
        <v>0</v>
      </c>
      <c r="G1588" s="326"/>
      <c r="H1588" s="281">
        <v>0.99997804468992713</v>
      </c>
      <c r="I1588" s="326"/>
      <c r="J1588" s="260">
        <f t="shared" si="241"/>
        <v>0</v>
      </c>
      <c r="N1588" s="115"/>
      <c r="O1588" s="28"/>
    </row>
    <row r="1589" spans="2:15">
      <c r="B1589" s="248"/>
      <c r="C1589" s="569">
        <f t="shared" si="242"/>
        <v>30</v>
      </c>
      <c r="D1589" s="615" t="str">
        <f t="shared" si="242"/>
        <v>運輸・郵便</v>
      </c>
      <c r="E1589" s="326"/>
      <c r="F1589" s="40">
        <v>0</v>
      </c>
      <c r="G1589" s="326"/>
      <c r="H1589" s="281">
        <v>0.91304752441093573</v>
      </c>
      <c r="I1589" s="326"/>
      <c r="J1589" s="260">
        <f t="shared" si="241"/>
        <v>0</v>
      </c>
      <c r="N1589" s="115"/>
      <c r="O1589" s="28"/>
    </row>
    <row r="1590" spans="2:15">
      <c r="B1590" s="248"/>
      <c r="C1590" s="569">
        <f t="shared" si="242"/>
        <v>31</v>
      </c>
      <c r="D1590" s="615" t="str">
        <f t="shared" si="242"/>
        <v>情報通信</v>
      </c>
      <c r="E1590" s="326"/>
      <c r="F1590" s="40">
        <v>0</v>
      </c>
      <c r="G1590" s="326"/>
      <c r="H1590" s="281">
        <v>0.9551051625749728</v>
      </c>
      <c r="I1590" s="326"/>
      <c r="J1590" s="260">
        <f t="shared" si="241"/>
        <v>0</v>
      </c>
      <c r="N1590" s="115"/>
      <c r="O1590" s="28"/>
    </row>
    <row r="1591" spans="2:15">
      <c r="B1591" s="248"/>
      <c r="C1591" s="569">
        <f t="shared" si="242"/>
        <v>32</v>
      </c>
      <c r="D1591" s="615" t="str">
        <f t="shared" si="242"/>
        <v>公務</v>
      </c>
      <c r="E1591" s="326"/>
      <c r="F1591" s="40">
        <v>0</v>
      </c>
      <c r="G1591" s="326"/>
      <c r="H1591" s="281">
        <v>1</v>
      </c>
      <c r="I1591" s="326"/>
      <c r="J1591" s="260">
        <f t="shared" si="241"/>
        <v>0</v>
      </c>
      <c r="N1591" s="115"/>
      <c r="O1591" s="28"/>
    </row>
    <row r="1592" spans="2:15">
      <c r="B1592" s="248"/>
      <c r="C1592" s="569">
        <f t="shared" si="242"/>
        <v>33</v>
      </c>
      <c r="D1592" s="615" t="str">
        <f t="shared" si="242"/>
        <v>教育・研究</v>
      </c>
      <c r="E1592" s="326"/>
      <c r="F1592" s="40">
        <v>0</v>
      </c>
      <c r="G1592" s="326"/>
      <c r="H1592" s="281">
        <v>0.95402879560776488</v>
      </c>
      <c r="I1592" s="326"/>
      <c r="J1592" s="260">
        <f t="shared" si="241"/>
        <v>0</v>
      </c>
      <c r="N1592" s="115"/>
      <c r="O1592" s="28"/>
    </row>
    <row r="1593" spans="2:15">
      <c r="B1593" s="248"/>
      <c r="C1593" s="569">
        <f t="shared" si="242"/>
        <v>34</v>
      </c>
      <c r="D1593" s="615" t="str">
        <f t="shared" si="242"/>
        <v>医療・福祉</v>
      </c>
      <c r="E1593" s="326"/>
      <c r="F1593" s="40">
        <v>0</v>
      </c>
      <c r="G1593" s="326"/>
      <c r="H1593" s="281">
        <v>0.99994644577537217</v>
      </c>
      <c r="I1593" s="326"/>
      <c r="J1593" s="260">
        <f t="shared" si="241"/>
        <v>0</v>
      </c>
      <c r="N1593" s="115"/>
      <c r="O1593" s="28"/>
    </row>
    <row r="1594" spans="2:15">
      <c r="B1594" s="248"/>
      <c r="C1594" s="569">
        <f t="shared" si="242"/>
        <v>35</v>
      </c>
      <c r="D1594" s="615" t="str">
        <f t="shared" si="242"/>
        <v>他に分類されない会員制団体</v>
      </c>
      <c r="E1594" s="326"/>
      <c r="F1594" s="40">
        <v>0</v>
      </c>
      <c r="G1594" s="326"/>
      <c r="H1594" s="281">
        <v>0.97123381657388119</v>
      </c>
      <c r="I1594" s="326"/>
      <c r="J1594" s="260">
        <f t="shared" si="241"/>
        <v>0</v>
      </c>
      <c r="N1594" s="115"/>
      <c r="O1594" s="28"/>
    </row>
    <row r="1595" spans="2:15">
      <c r="B1595" s="248"/>
      <c r="C1595" s="569">
        <f t="shared" si="242"/>
        <v>36</v>
      </c>
      <c r="D1595" s="615" t="str">
        <f t="shared" si="242"/>
        <v>対事業所サービス</v>
      </c>
      <c r="E1595" s="326"/>
      <c r="F1595" s="40">
        <v>0</v>
      </c>
      <c r="G1595" s="326"/>
      <c r="H1595" s="281">
        <v>0.94965558910503567</v>
      </c>
      <c r="I1595" s="326"/>
      <c r="J1595" s="260">
        <f t="shared" si="241"/>
        <v>0</v>
      </c>
      <c r="N1595" s="115"/>
      <c r="O1595" s="28"/>
    </row>
    <row r="1596" spans="2:15">
      <c r="B1596" s="248"/>
      <c r="C1596" s="569">
        <f t="shared" si="242"/>
        <v>37</v>
      </c>
      <c r="D1596" s="615" t="str">
        <f t="shared" si="242"/>
        <v>宿泊業</v>
      </c>
      <c r="E1596" s="326"/>
      <c r="F1596" s="40">
        <v>0</v>
      </c>
      <c r="G1596" s="326"/>
      <c r="H1596" s="281">
        <v>0.8766912800019363</v>
      </c>
      <c r="I1596" s="326"/>
      <c r="J1596" s="260">
        <f t="shared" si="241"/>
        <v>0</v>
      </c>
      <c r="N1596" s="115"/>
      <c r="O1596" s="28"/>
    </row>
    <row r="1597" spans="2:15">
      <c r="B1597" s="248"/>
      <c r="C1597" s="569">
        <f t="shared" si="242"/>
        <v>38</v>
      </c>
      <c r="D1597" s="615" t="str">
        <f t="shared" si="242"/>
        <v>飲食サービス</v>
      </c>
      <c r="E1597" s="326"/>
      <c r="F1597" s="40">
        <v>0</v>
      </c>
      <c r="G1597" s="326"/>
      <c r="H1597" s="281">
        <v>0.98371543363554881</v>
      </c>
      <c r="I1597" s="326"/>
      <c r="J1597" s="260">
        <f t="shared" si="241"/>
        <v>0</v>
      </c>
      <c r="N1597" s="115"/>
      <c r="O1597" s="28"/>
    </row>
    <row r="1598" spans="2:15">
      <c r="B1598" s="248"/>
      <c r="C1598" s="569">
        <f t="shared" si="242"/>
        <v>39</v>
      </c>
      <c r="D1598" s="615" t="str">
        <f t="shared" si="242"/>
        <v>娯楽サービス</v>
      </c>
      <c r="E1598" s="326"/>
      <c r="F1598" s="40">
        <v>0</v>
      </c>
      <c r="G1598" s="326"/>
      <c r="H1598" s="281">
        <v>0.97812128745739857</v>
      </c>
      <c r="I1598" s="326"/>
      <c r="J1598" s="260">
        <f t="shared" si="241"/>
        <v>0</v>
      </c>
      <c r="N1598" s="115"/>
      <c r="O1598" s="28"/>
    </row>
    <row r="1599" spans="2:15">
      <c r="B1599" s="248"/>
      <c r="C1599" s="569">
        <f t="shared" si="242"/>
        <v>40</v>
      </c>
      <c r="D1599" s="615" t="str">
        <f t="shared" si="242"/>
        <v>その他の対個人サービス</v>
      </c>
      <c r="E1599" s="326"/>
      <c r="F1599" s="40">
        <v>0</v>
      </c>
      <c r="G1599" s="326"/>
      <c r="H1599" s="281">
        <v>0.99852541378430504</v>
      </c>
      <c r="I1599" s="326"/>
      <c r="J1599" s="260">
        <f t="shared" si="241"/>
        <v>0</v>
      </c>
      <c r="N1599" s="115"/>
      <c r="O1599" s="28"/>
    </row>
    <row r="1600" spans="2:15">
      <c r="B1600" s="248"/>
      <c r="C1600" s="569">
        <f t="shared" ref="C1600:D1601" si="243">C45</f>
        <v>41</v>
      </c>
      <c r="D1600" s="615" t="str">
        <f t="shared" si="243"/>
        <v>事務用品</v>
      </c>
      <c r="E1600" s="326"/>
      <c r="F1600" s="40">
        <v>0</v>
      </c>
      <c r="G1600" s="326"/>
      <c r="H1600" s="281">
        <v>1</v>
      </c>
      <c r="I1600" s="326"/>
      <c r="J1600" s="260">
        <f t="shared" si="241"/>
        <v>0</v>
      </c>
      <c r="N1600" s="115"/>
      <c r="O1600" s="28"/>
    </row>
    <row r="1601" spans="2:15" ht="12.75" thickBot="1">
      <c r="B1601" s="341"/>
      <c r="C1601" s="569">
        <f t="shared" si="243"/>
        <v>42</v>
      </c>
      <c r="D1601" s="615" t="str">
        <f t="shared" si="243"/>
        <v>分類不明</v>
      </c>
      <c r="E1601" s="326"/>
      <c r="F1601" s="40">
        <v>0</v>
      </c>
      <c r="G1601" s="326"/>
      <c r="H1601" s="283">
        <v>0.98918328712654269</v>
      </c>
      <c r="I1601" s="326"/>
      <c r="J1601" s="262">
        <f t="shared" si="241"/>
        <v>0</v>
      </c>
      <c r="N1601" s="115"/>
      <c r="O1601" s="28"/>
    </row>
    <row r="1602" spans="2:15">
      <c r="B1602" s="263" t="s">
        <v>80</v>
      </c>
      <c r="C1602" s="574"/>
      <c r="D1602" s="336"/>
      <c r="E1602" s="337"/>
      <c r="F1602" s="338">
        <f>SUM(F1560:F1601)</f>
        <v>0</v>
      </c>
      <c r="G1602" s="337"/>
      <c r="H1602" s="28"/>
      <c r="I1602" s="337"/>
      <c r="J1602" s="266">
        <f>SUM(J1560:J1601)</f>
        <v>0</v>
      </c>
      <c r="K1602" s="325"/>
      <c r="N1602" s="115"/>
      <c r="O1602" s="28"/>
    </row>
    <row r="1603" spans="2:15">
      <c r="B1603" s="28"/>
      <c r="C1603" s="575"/>
      <c r="D1603" s="28"/>
      <c r="E1603" s="28"/>
      <c r="F1603" s="330"/>
      <c r="G1603" s="28"/>
      <c r="H1603" s="330"/>
      <c r="I1603" s="28"/>
      <c r="J1603" s="115"/>
      <c r="K1603" s="28"/>
      <c r="L1603" s="28"/>
      <c r="M1603" s="28"/>
      <c r="N1603" s="115"/>
    </row>
    <row r="1604" spans="2:15" ht="14.25">
      <c r="B1604" s="31" t="s">
        <v>388</v>
      </c>
      <c r="C1604" s="571"/>
      <c r="D1604" s="28"/>
      <c r="E1604" s="28"/>
      <c r="F1604" s="28"/>
      <c r="K1604" s="28"/>
      <c r="L1604" s="28"/>
      <c r="M1604" s="28"/>
      <c r="N1604" s="115"/>
    </row>
    <row r="1605" spans="2:15" ht="41.45" customHeight="1" thickBot="1">
      <c r="B1605" s="235"/>
      <c r="C1605" s="573" t="s">
        <v>322</v>
      </c>
      <c r="D1605" s="237" t="s">
        <v>56</v>
      </c>
      <c r="F1605" s="238" t="s">
        <v>386</v>
      </c>
      <c r="H1605" s="238" t="s">
        <v>381</v>
      </c>
      <c r="J1605" s="238" t="s">
        <v>389</v>
      </c>
      <c r="K1605" s="28"/>
      <c r="L1605" s="28"/>
      <c r="M1605" s="28"/>
      <c r="N1605" s="115"/>
    </row>
    <row r="1606" spans="2:15">
      <c r="B1606" s="339" t="s">
        <v>70</v>
      </c>
      <c r="C1606" s="568">
        <f t="shared" ref="C1606:D1625" si="244">C5</f>
        <v>1</v>
      </c>
      <c r="D1606" s="614" t="str">
        <f t="shared" si="244"/>
        <v>農業</v>
      </c>
      <c r="E1606" s="326"/>
      <c r="F1606" s="40">
        <f t="array" ref="F1606:F1647">+$E$1511:$E$1552</f>
        <v>0</v>
      </c>
      <c r="G1606" s="326"/>
      <c r="H1606" s="279">
        <f t="array" ref="H1606:H1647">+係数!$F$45:$F$86</f>
        <v>0.18710799345445503</v>
      </c>
      <c r="I1606" s="326"/>
      <c r="J1606" s="329">
        <f t="shared" ref="J1606:J1647" si="245">F1606*H1606</f>
        <v>0</v>
      </c>
      <c r="K1606" s="28"/>
      <c r="L1606" s="28"/>
      <c r="M1606" s="28"/>
      <c r="N1606" s="115"/>
    </row>
    <row r="1607" spans="2:15">
      <c r="B1607" s="247"/>
      <c r="C1607" s="569">
        <f t="shared" si="244"/>
        <v>2</v>
      </c>
      <c r="D1607" s="615" t="str">
        <f t="shared" si="244"/>
        <v>林業</v>
      </c>
      <c r="E1607" s="326"/>
      <c r="F1607" s="40">
        <v>0</v>
      </c>
      <c r="G1607" s="326"/>
      <c r="H1607" s="281">
        <v>0.15940315812839839</v>
      </c>
      <c r="I1607" s="326"/>
      <c r="J1607" s="332">
        <f t="shared" si="245"/>
        <v>0</v>
      </c>
      <c r="K1607" s="28"/>
      <c r="L1607" s="28"/>
      <c r="M1607" s="28"/>
      <c r="N1607" s="115"/>
    </row>
    <row r="1608" spans="2:15">
      <c r="B1608" s="247"/>
      <c r="C1608" s="569">
        <f t="shared" si="244"/>
        <v>3</v>
      </c>
      <c r="D1608" s="615" t="str">
        <f t="shared" si="244"/>
        <v>漁業</v>
      </c>
      <c r="E1608" s="326"/>
      <c r="F1608" s="40">
        <v>0</v>
      </c>
      <c r="G1608" s="326"/>
      <c r="H1608" s="281">
        <v>0.1392265800877448</v>
      </c>
      <c r="I1608" s="326"/>
      <c r="J1608" s="260">
        <f t="shared" si="245"/>
        <v>0</v>
      </c>
      <c r="K1608" s="28"/>
      <c r="L1608" s="28"/>
      <c r="M1608" s="28"/>
      <c r="N1608" s="115"/>
    </row>
    <row r="1609" spans="2:15">
      <c r="B1609" s="247"/>
      <c r="C1609" s="569">
        <f t="shared" si="244"/>
        <v>4</v>
      </c>
      <c r="D1609" s="615" t="str">
        <f t="shared" si="244"/>
        <v>鉱業</v>
      </c>
      <c r="E1609" s="326"/>
      <c r="F1609" s="40">
        <v>0</v>
      </c>
      <c r="G1609" s="326"/>
      <c r="H1609" s="281">
        <v>0.96550309882182739</v>
      </c>
      <c r="I1609" s="326"/>
      <c r="J1609" s="260">
        <f t="shared" si="245"/>
        <v>0</v>
      </c>
      <c r="K1609" s="28"/>
      <c r="L1609" s="28"/>
      <c r="M1609" s="28"/>
      <c r="N1609" s="115"/>
    </row>
    <row r="1610" spans="2:15">
      <c r="B1610" s="247"/>
      <c r="C1610" s="569">
        <f t="shared" si="244"/>
        <v>5</v>
      </c>
      <c r="D1610" s="615" t="str">
        <f t="shared" si="244"/>
        <v>飲食料品</v>
      </c>
      <c r="E1610" s="326"/>
      <c r="F1610" s="40">
        <v>0</v>
      </c>
      <c r="G1610" s="326"/>
      <c r="H1610" s="281">
        <v>0.17157133601952196</v>
      </c>
      <c r="I1610" s="326"/>
      <c r="J1610" s="260">
        <f t="shared" si="245"/>
        <v>0</v>
      </c>
      <c r="K1610" s="28"/>
      <c r="L1610" s="28"/>
      <c r="M1610" s="28"/>
      <c r="N1610" s="115"/>
    </row>
    <row r="1611" spans="2:15">
      <c r="B1611" s="247"/>
      <c r="C1611" s="569">
        <f t="shared" si="244"/>
        <v>6</v>
      </c>
      <c r="D1611" s="615" t="str">
        <f t="shared" si="244"/>
        <v>繊維製品</v>
      </c>
      <c r="E1611" s="326"/>
      <c r="F1611" s="40">
        <v>0</v>
      </c>
      <c r="G1611" s="326"/>
      <c r="H1611" s="281">
        <v>0.63914204978469702</v>
      </c>
      <c r="I1611" s="326"/>
      <c r="J1611" s="260">
        <f t="shared" si="245"/>
        <v>0</v>
      </c>
      <c r="K1611" s="28"/>
      <c r="L1611" s="28"/>
      <c r="M1611" s="28"/>
      <c r="N1611" s="115"/>
    </row>
    <row r="1612" spans="2:15">
      <c r="B1612" s="247"/>
      <c r="C1612" s="569">
        <f t="shared" si="244"/>
        <v>7</v>
      </c>
      <c r="D1612" s="615" t="str">
        <f t="shared" si="244"/>
        <v>パルプ・紙・木製品</v>
      </c>
      <c r="E1612" s="326"/>
      <c r="F1612" s="40">
        <v>0</v>
      </c>
      <c r="G1612" s="326"/>
      <c r="H1612" s="281">
        <v>0.18454460122345506</v>
      </c>
      <c r="I1612" s="326"/>
      <c r="J1612" s="260">
        <f t="shared" si="245"/>
        <v>0</v>
      </c>
      <c r="K1612" s="28"/>
      <c r="L1612" s="28"/>
      <c r="M1612" s="28"/>
      <c r="N1612" s="115"/>
    </row>
    <row r="1613" spans="2:15">
      <c r="B1613" s="247"/>
      <c r="C1613" s="569">
        <f t="shared" si="244"/>
        <v>8</v>
      </c>
      <c r="D1613" s="615" t="str">
        <f t="shared" si="244"/>
        <v>化学製品</v>
      </c>
      <c r="E1613" s="326"/>
      <c r="F1613" s="40">
        <v>0</v>
      </c>
      <c r="G1613" s="326"/>
      <c r="H1613" s="281">
        <v>0.26356648082505768</v>
      </c>
      <c r="I1613" s="326"/>
      <c r="J1613" s="260">
        <f t="shared" si="245"/>
        <v>0</v>
      </c>
      <c r="K1613" s="28"/>
      <c r="L1613" s="28"/>
      <c r="M1613" s="28"/>
      <c r="N1613" s="115"/>
    </row>
    <row r="1614" spans="2:15">
      <c r="B1614" s="247"/>
      <c r="C1614" s="569">
        <f t="shared" si="244"/>
        <v>9</v>
      </c>
      <c r="D1614" s="615" t="str">
        <f t="shared" si="244"/>
        <v>石油・石炭製品</v>
      </c>
      <c r="E1614" s="326"/>
      <c r="F1614" s="40">
        <v>0</v>
      </c>
      <c r="G1614" s="326"/>
      <c r="H1614" s="281">
        <v>0.18012568671934739</v>
      </c>
      <c r="I1614" s="326"/>
      <c r="J1614" s="260">
        <f t="shared" si="245"/>
        <v>0</v>
      </c>
      <c r="K1614" s="28"/>
      <c r="L1614" s="28"/>
      <c r="M1614" s="28"/>
      <c r="N1614" s="115"/>
    </row>
    <row r="1615" spans="2:15">
      <c r="B1615" s="248"/>
      <c r="C1615" s="569">
        <f t="shared" si="244"/>
        <v>10</v>
      </c>
      <c r="D1615" s="615" t="str">
        <f t="shared" si="244"/>
        <v>プラスチック・ゴム製品</v>
      </c>
      <c r="E1615" s="326"/>
      <c r="F1615" s="40">
        <v>0</v>
      </c>
      <c r="G1615" s="326"/>
      <c r="H1615" s="281">
        <v>0.14610966258097227</v>
      </c>
      <c r="I1615" s="326"/>
      <c r="J1615" s="260">
        <f t="shared" si="245"/>
        <v>0</v>
      </c>
      <c r="K1615" s="28"/>
      <c r="L1615" s="28"/>
      <c r="M1615" s="28"/>
      <c r="N1615" s="115"/>
    </row>
    <row r="1616" spans="2:15">
      <c r="B1616" s="248"/>
      <c r="C1616" s="569">
        <f t="shared" si="244"/>
        <v>11</v>
      </c>
      <c r="D1616" s="615" t="str">
        <f t="shared" si="244"/>
        <v>窯業・土石製品</v>
      </c>
      <c r="E1616" s="326"/>
      <c r="F1616" s="40">
        <v>0</v>
      </c>
      <c r="G1616" s="326"/>
      <c r="H1616" s="281">
        <v>0.12098604645862847</v>
      </c>
      <c r="I1616" s="326"/>
      <c r="J1616" s="260">
        <f t="shared" si="245"/>
        <v>0</v>
      </c>
      <c r="K1616" s="28"/>
      <c r="L1616" s="28"/>
      <c r="M1616" s="28"/>
      <c r="N1616" s="115"/>
    </row>
    <row r="1617" spans="2:14">
      <c r="B1617" s="248"/>
      <c r="C1617" s="569">
        <f t="shared" si="244"/>
        <v>12</v>
      </c>
      <c r="D1617" s="615" t="str">
        <f t="shared" si="244"/>
        <v>鉄鋼</v>
      </c>
      <c r="E1617" s="326"/>
      <c r="F1617" s="40">
        <v>0</v>
      </c>
      <c r="G1617" s="326"/>
      <c r="H1617" s="281">
        <v>4.1687568014257798E-2</v>
      </c>
      <c r="I1617" s="326"/>
      <c r="J1617" s="260">
        <f t="shared" si="245"/>
        <v>0</v>
      </c>
      <c r="K1617" s="28"/>
      <c r="L1617" s="28"/>
      <c r="M1617" s="28"/>
      <c r="N1617" s="115"/>
    </row>
    <row r="1618" spans="2:14">
      <c r="B1618" s="248"/>
      <c r="C1618" s="569">
        <f t="shared" si="244"/>
        <v>13</v>
      </c>
      <c r="D1618" s="615" t="str">
        <f t="shared" si="244"/>
        <v>非鉄金属</v>
      </c>
      <c r="E1618" s="326"/>
      <c r="F1618" s="40">
        <v>0</v>
      </c>
      <c r="G1618" s="326"/>
      <c r="H1618" s="281">
        <v>0.36639135076237134</v>
      </c>
      <c r="I1618" s="326"/>
      <c r="J1618" s="260">
        <f t="shared" si="245"/>
        <v>0</v>
      </c>
      <c r="K1618" s="28"/>
      <c r="L1618" s="28"/>
      <c r="M1618" s="28"/>
      <c r="N1618" s="115"/>
    </row>
    <row r="1619" spans="2:14">
      <c r="B1619" s="248"/>
      <c r="C1619" s="569">
        <f t="shared" si="244"/>
        <v>14</v>
      </c>
      <c r="D1619" s="615" t="str">
        <f t="shared" si="244"/>
        <v>金属製品</v>
      </c>
      <c r="E1619" s="326"/>
      <c r="F1619" s="40">
        <v>0</v>
      </c>
      <c r="G1619" s="326"/>
      <c r="H1619" s="281">
        <v>0.10292247815113396</v>
      </c>
      <c r="I1619" s="326"/>
      <c r="J1619" s="260">
        <f t="shared" si="245"/>
        <v>0</v>
      </c>
      <c r="K1619" s="28"/>
      <c r="L1619" s="28"/>
      <c r="M1619" s="28"/>
      <c r="N1619" s="115"/>
    </row>
    <row r="1620" spans="2:14">
      <c r="B1620" s="248"/>
      <c r="C1620" s="569">
        <f t="shared" si="244"/>
        <v>15</v>
      </c>
      <c r="D1620" s="615" t="str">
        <f t="shared" si="244"/>
        <v>はん用機械</v>
      </c>
      <c r="E1620" s="326"/>
      <c r="F1620" s="40">
        <v>0</v>
      </c>
      <c r="G1620" s="326"/>
      <c r="H1620" s="281">
        <v>0.17915466744391872</v>
      </c>
      <c r="I1620" s="326"/>
      <c r="J1620" s="260">
        <f t="shared" si="245"/>
        <v>0</v>
      </c>
      <c r="K1620" s="28"/>
      <c r="L1620" s="28"/>
      <c r="M1620" s="28"/>
      <c r="N1620" s="115"/>
    </row>
    <row r="1621" spans="2:14">
      <c r="B1621" s="248"/>
      <c r="C1621" s="569">
        <f t="shared" si="244"/>
        <v>16</v>
      </c>
      <c r="D1621" s="615" t="str">
        <f t="shared" si="244"/>
        <v>生産用機械</v>
      </c>
      <c r="E1621" s="326"/>
      <c r="F1621" s="40">
        <v>0</v>
      </c>
      <c r="G1621" s="326"/>
      <c r="H1621" s="281">
        <v>0.16472399198828694</v>
      </c>
      <c r="I1621" s="326"/>
      <c r="J1621" s="260">
        <f t="shared" si="245"/>
        <v>0</v>
      </c>
      <c r="K1621" s="28"/>
      <c r="L1621" s="28"/>
      <c r="M1621" s="28"/>
      <c r="N1621" s="115"/>
    </row>
    <row r="1622" spans="2:14">
      <c r="B1622" s="248"/>
      <c r="C1622" s="569">
        <f t="shared" si="244"/>
        <v>17</v>
      </c>
      <c r="D1622" s="615" t="str">
        <f t="shared" si="244"/>
        <v>業務用機械</v>
      </c>
      <c r="E1622" s="326"/>
      <c r="F1622" s="40">
        <v>0</v>
      </c>
      <c r="G1622" s="326"/>
      <c r="H1622" s="281">
        <v>0.30334519955050082</v>
      </c>
      <c r="I1622" s="326"/>
      <c r="J1622" s="260">
        <f t="shared" si="245"/>
        <v>0</v>
      </c>
      <c r="K1622" s="28"/>
      <c r="L1622" s="28"/>
      <c r="M1622" s="28"/>
      <c r="N1622" s="115"/>
    </row>
    <row r="1623" spans="2:14">
      <c r="B1623" s="248"/>
      <c r="C1623" s="569">
        <f t="shared" si="244"/>
        <v>18</v>
      </c>
      <c r="D1623" s="615" t="str">
        <f t="shared" si="244"/>
        <v>電子部品</v>
      </c>
      <c r="E1623" s="326"/>
      <c r="F1623" s="40">
        <v>0</v>
      </c>
      <c r="G1623" s="326"/>
      <c r="H1623" s="281">
        <v>0.36752867469927381</v>
      </c>
      <c r="I1623" s="326"/>
      <c r="J1623" s="260">
        <f t="shared" si="245"/>
        <v>0</v>
      </c>
      <c r="K1623" s="28"/>
      <c r="L1623" s="28"/>
      <c r="M1623" s="28"/>
      <c r="N1623" s="115"/>
    </row>
    <row r="1624" spans="2:14">
      <c r="B1624" s="248"/>
      <c r="C1624" s="569">
        <f t="shared" si="244"/>
        <v>19</v>
      </c>
      <c r="D1624" s="615" t="str">
        <f t="shared" si="244"/>
        <v>電気機械</v>
      </c>
      <c r="E1624" s="326"/>
      <c r="F1624" s="40">
        <v>0</v>
      </c>
      <c r="G1624" s="326"/>
      <c r="H1624" s="281">
        <v>0.32754449894617638</v>
      </c>
      <c r="I1624" s="326"/>
      <c r="J1624" s="260">
        <f t="shared" si="245"/>
        <v>0</v>
      </c>
      <c r="K1624" s="28"/>
      <c r="L1624" s="28"/>
      <c r="M1624" s="28"/>
      <c r="N1624" s="115"/>
    </row>
    <row r="1625" spans="2:14">
      <c r="B1625" s="248"/>
      <c r="C1625" s="569">
        <f t="shared" si="244"/>
        <v>20</v>
      </c>
      <c r="D1625" s="615" t="str">
        <f t="shared" si="244"/>
        <v>情報通信機器</v>
      </c>
      <c r="E1625" s="326"/>
      <c r="F1625" s="40">
        <v>0</v>
      </c>
      <c r="G1625" s="326"/>
      <c r="H1625" s="281">
        <v>0.6297642449609534</v>
      </c>
      <c r="I1625" s="326"/>
      <c r="J1625" s="260">
        <f t="shared" si="245"/>
        <v>0</v>
      </c>
      <c r="K1625" s="28"/>
      <c r="L1625" s="28"/>
      <c r="M1625" s="28"/>
      <c r="N1625" s="115"/>
    </row>
    <row r="1626" spans="2:14">
      <c r="B1626" s="248"/>
      <c r="C1626" s="569">
        <f t="shared" ref="C1626:D1645" si="246">C25</f>
        <v>21</v>
      </c>
      <c r="D1626" s="615" t="str">
        <f t="shared" si="246"/>
        <v>輸送機械</v>
      </c>
      <c r="E1626" s="326"/>
      <c r="F1626" s="40">
        <v>0</v>
      </c>
      <c r="G1626" s="326"/>
      <c r="H1626" s="281">
        <v>0.1128167300305101</v>
      </c>
      <c r="I1626" s="326"/>
      <c r="J1626" s="260">
        <f t="shared" si="245"/>
        <v>0</v>
      </c>
      <c r="K1626" s="28"/>
      <c r="L1626" s="28"/>
      <c r="M1626" s="28"/>
      <c r="N1626" s="115"/>
    </row>
    <row r="1627" spans="2:14">
      <c r="B1627" s="248"/>
      <c r="C1627" s="569">
        <f t="shared" si="246"/>
        <v>22</v>
      </c>
      <c r="D1627" s="615" t="str">
        <f t="shared" si="246"/>
        <v>その他の製造工業製品</v>
      </c>
      <c r="E1627" s="326"/>
      <c r="F1627" s="40">
        <v>0</v>
      </c>
      <c r="G1627" s="326"/>
      <c r="H1627" s="281">
        <v>0.27420834357707391</v>
      </c>
      <c r="I1627" s="326"/>
      <c r="J1627" s="260">
        <f t="shared" si="245"/>
        <v>0</v>
      </c>
      <c r="K1627" s="28"/>
      <c r="L1627" s="28"/>
      <c r="M1627" s="28"/>
      <c r="N1627" s="115"/>
    </row>
    <row r="1628" spans="2:14">
      <c r="B1628" s="248"/>
      <c r="C1628" s="569">
        <f t="shared" si="246"/>
        <v>23</v>
      </c>
      <c r="D1628" s="615" t="str">
        <f t="shared" si="246"/>
        <v>建設</v>
      </c>
      <c r="E1628" s="326"/>
      <c r="F1628" s="40">
        <v>0</v>
      </c>
      <c r="G1628" s="326"/>
      <c r="H1628" s="281">
        <v>0</v>
      </c>
      <c r="I1628" s="326"/>
      <c r="J1628" s="260">
        <f t="shared" si="245"/>
        <v>0</v>
      </c>
      <c r="K1628" s="28"/>
      <c r="L1628" s="28"/>
      <c r="M1628" s="28"/>
      <c r="N1628" s="115"/>
    </row>
    <row r="1629" spans="2:14">
      <c r="B1629" s="248"/>
      <c r="C1629" s="569">
        <f t="shared" si="246"/>
        <v>24</v>
      </c>
      <c r="D1629" s="615" t="str">
        <f t="shared" si="246"/>
        <v>電力・ガス・熱供給</v>
      </c>
      <c r="E1629" s="326"/>
      <c r="F1629" s="40">
        <v>0</v>
      </c>
      <c r="G1629" s="326"/>
      <c r="H1629" s="281">
        <v>7.2647271583792291E-5</v>
      </c>
      <c r="I1629" s="326"/>
      <c r="J1629" s="260">
        <f t="shared" si="245"/>
        <v>0</v>
      </c>
      <c r="K1629" s="28"/>
      <c r="L1629" s="28"/>
      <c r="M1629" s="28"/>
      <c r="N1629" s="115"/>
    </row>
    <row r="1630" spans="2:14">
      <c r="B1630" s="248"/>
      <c r="C1630" s="569">
        <f t="shared" si="246"/>
        <v>25</v>
      </c>
      <c r="D1630" s="615" t="str">
        <f t="shared" si="246"/>
        <v>水道</v>
      </c>
      <c r="E1630" s="326"/>
      <c r="F1630" s="40">
        <v>0</v>
      </c>
      <c r="G1630" s="326"/>
      <c r="H1630" s="281">
        <v>3.4214193011294957E-4</v>
      </c>
      <c r="I1630" s="326"/>
      <c r="J1630" s="260">
        <f t="shared" si="245"/>
        <v>0</v>
      </c>
      <c r="K1630" s="28"/>
      <c r="L1630" s="28"/>
      <c r="M1630" s="28"/>
      <c r="N1630" s="115"/>
    </row>
    <row r="1631" spans="2:14">
      <c r="B1631" s="248"/>
      <c r="C1631" s="569">
        <f t="shared" si="246"/>
        <v>26</v>
      </c>
      <c r="D1631" s="615" t="str">
        <f t="shared" si="246"/>
        <v>廃棄物処理</v>
      </c>
      <c r="E1631" s="326"/>
      <c r="F1631" s="40">
        <v>0</v>
      </c>
      <c r="G1631" s="326"/>
      <c r="H1631" s="281">
        <v>6.2728036078350837E-5</v>
      </c>
      <c r="I1631" s="326"/>
      <c r="J1631" s="260">
        <f t="shared" si="245"/>
        <v>0</v>
      </c>
      <c r="K1631" s="28"/>
      <c r="L1631" s="28"/>
      <c r="M1631" s="28"/>
      <c r="N1631" s="115"/>
    </row>
    <row r="1632" spans="2:14">
      <c r="B1632" s="248"/>
      <c r="C1632" s="569">
        <f t="shared" si="246"/>
        <v>27</v>
      </c>
      <c r="D1632" s="615" t="str">
        <f t="shared" si="246"/>
        <v>商業</v>
      </c>
      <c r="E1632" s="326"/>
      <c r="F1632" s="40">
        <v>0</v>
      </c>
      <c r="G1632" s="326"/>
      <c r="H1632" s="281">
        <v>2.006826165529513E-3</v>
      </c>
      <c r="I1632" s="326"/>
      <c r="J1632" s="260">
        <f t="shared" si="245"/>
        <v>0</v>
      </c>
      <c r="K1632" s="28"/>
      <c r="L1632" s="28"/>
      <c r="M1632" s="28"/>
      <c r="N1632" s="115"/>
    </row>
    <row r="1633" spans="2:14">
      <c r="B1633" s="248"/>
      <c r="C1633" s="569">
        <f t="shared" si="246"/>
        <v>28</v>
      </c>
      <c r="D1633" s="615" t="str">
        <f t="shared" si="246"/>
        <v>金融・保険</v>
      </c>
      <c r="E1633" s="326"/>
      <c r="F1633" s="40">
        <v>0</v>
      </c>
      <c r="G1633" s="326"/>
      <c r="H1633" s="281">
        <v>4.0015648067176397E-2</v>
      </c>
      <c r="I1633" s="326"/>
      <c r="J1633" s="260">
        <f t="shared" si="245"/>
        <v>0</v>
      </c>
      <c r="K1633" s="28"/>
      <c r="L1633" s="28"/>
      <c r="M1633" s="28"/>
      <c r="N1633" s="115"/>
    </row>
    <row r="1634" spans="2:14">
      <c r="B1634" s="248"/>
      <c r="C1634" s="569">
        <f t="shared" si="246"/>
        <v>29</v>
      </c>
      <c r="D1634" s="615" t="str">
        <f t="shared" si="246"/>
        <v>不動産</v>
      </c>
      <c r="E1634" s="326"/>
      <c r="F1634" s="40">
        <v>0</v>
      </c>
      <c r="G1634" s="326"/>
      <c r="H1634" s="281">
        <v>2.1955310072925736E-5</v>
      </c>
      <c r="I1634" s="326"/>
      <c r="J1634" s="260">
        <f t="shared" si="245"/>
        <v>0</v>
      </c>
      <c r="K1634" s="28"/>
      <c r="L1634" s="28"/>
      <c r="M1634" s="28"/>
      <c r="N1634" s="115"/>
    </row>
    <row r="1635" spans="2:14">
      <c r="B1635" s="248"/>
      <c r="C1635" s="569">
        <f t="shared" si="246"/>
        <v>30</v>
      </c>
      <c r="D1635" s="615" t="str">
        <f t="shared" si="246"/>
        <v>運輸・郵便</v>
      </c>
      <c r="E1635" s="326"/>
      <c r="F1635" s="40">
        <v>0</v>
      </c>
      <c r="G1635" s="326"/>
      <c r="H1635" s="281">
        <v>8.6952475589064271E-2</v>
      </c>
      <c r="I1635" s="326"/>
      <c r="J1635" s="260">
        <f t="shared" si="245"/>
        <v>0</v>
      </c>
      <c r="K1635" s="28"/>
      <c r="L1635" s="28"/>
      <c r="M1635" s="28"/>
      <c r="N1635" s="115"/>
    </row>
    <row r="1636" spans="2:14">
      <c r="B1636" s="248"/>
      <c r="C1636" s="569">
        <f t="shared" si="246"/>
        <v>31</v>
      </c>
      <c r="D1636" s="615" t="str">
        <f t="shared" si="246"/>
        <v>情報通信</v>
      </c>
      <c r="E1636" s="326"/>
      <c r="F1636" s="40">
        <v>0</v>
      </c>
      <c r="G1636" s="326"/>
      <c r="H1636" s="281">
        <v>4.4894837425027249E-2</v>
      </c>
      <c r="I1636" s="326"/>
      <c r="J1636" s="260">
        <f t="shared" si="245"/>
        <v>0</v>
      </c>
      <c r="K1636" s="28"/>
      <c r="L1636" s="28"/>
      <c r="M1636" s="28"/>
      <c r="N1636" s="115"/>
    </row>
    <row r="1637" spans="2:14">
      <c r="B1637" s="248"/>
      <c r="C1637" s="569">
        <f t="shared" si="246"/>
        <v>32</v>
      </c>
      <c r="D1637" s="615" t="str">
        <f t="shared" si="246"/>
        <v>公務</v>
      </c>
      <c r="E1637" s="326"/>
      <c r="F1637" s="40">
        <v>0</v>
      </c>
      <c r="G1637" s="326"/>
      <c r="H1637" s="281">
        <v>0</v>
      </c>
      <c r="I1637" s="326"/>
      <c r="J1637" s="260">
        <f t="shared" si="245"/>
        <v>0</v>
      </c>
      <c r="K1637" s="28"/>
      <c r="L1637" s="28"/>
      <c r="M1637" s="28"/>
      <c r="N1637" s="115"/>
    </row>
    <row r="1638" spans="2:14">
      <c r="B1638" s="248"/>
      <c r="C1638" s="569">
        <f t="shared" si="246"/>
        <v>33</v>
      </c>
      <c r="D1638" s="615" t="str">
        <f t="shared" si="246"/>
        <v>教育・研究</v>
      </c>
      <c r="E1638" s="326"/>
      <c r="F1638" s="40">
        <v>0</v>
      </c>
      <c r="G1638" s="326"/>
      <c r="H1638" s="281">
        <v>4.5971204392235065E-2</v>
      </c>
      <c r="I1638" s="326"/>
      <c r="J1638" s="260">
        <f t="shared" si="245"/>
        <v>0</v>
      </c>
      <c r="K1638" s="28"/>
      <c r="L1638" s="28"/>
      <c r="M1638" s="28"/>
      <c r="N1638" s="115"/>
    </row>
    <row r="1639" spans="2:14">
      <c r="B1639" s="248"/>
      <c r="C1639" s="569">
        <f t="shared" si="246"/>
        <v>34</v>
      </c>
      <c r="D1639" s="615" t="str">
        <f t="shared" si="246"/>
        <v>医療・福祉</v>
      </c>
      <c r="E1639" s="326"/>
      <c r="F1639" s="40">
        <v>0</v>
      </c>
      <c r="G1639" s="326"/>
      <c r="H1639" s="281">
        <v>5.3554224627785762E-5</v>
      </c>
      <c r="I1639" s="326"/>
      <c r="J1639" s="260">
        <f t="shared" si="245"/>
        <v>0</v>
      </c>
      <c r="K1639" s="28"/>
      <c r="L1639" s="28"/>
      <c r="M1639" s="28"/>
      <c r="N1639" s="115"/>
    </row>
    <row r="1640" spans="2:14">
      <c r="B1640" s="248"/>
      <c r="C1640" s="569">
        <f t="shared" si="246"/>
        <v>35</v>
      </c>
      <c r="D1640" s="615" t="str">
        <f t="shared" si="246"/>
        <v>他に分類されない会員制団体</v>
      </c>
      <c r="E1640" s="326"/>
      <c r="F1640" s="40">
        <v>0</v>
      </c>
      <c r="G1640" s="326"/>
      <c r="H1640" s="281">
        <v>2.8766183426118759E-2</v>
      </c>
      <c r="I1640" s="326"/>
      <c r="J1640" s="260">
        <f t="shared" si="245"/>
        <v>0</v>
      </c>
      <c r="K1640" s="28"/>
      <c r="L1640" s="28"/>
      <c r="M1640" s="28"/>
      <c r="N1640" s="115"/>
    </row>
    <row r="1641" spans="2:14">
      <c r="B1641" s="248"/>
      <c r="C1641" s="569">
        <f t="shared" si="246"/>
        <v>36</v>
      </c>
      <c r="D1641" s="615" t="str">
        <f t="shared" si="246"/>
        <v>対事業所サービス</v>
      </c>
      <c r="E1641" s="326"/>
      <c r="F1641" s="40">
        <v>0</v>
      </c>
      <c r="G1641" s="326"/>
      <c r="H1641" s="281">
        <v>5.0344410894964296E-2</v>
      </c>
      <c r="I1641" s="326"/>
      <c r="J1641" s="260">
        <f t="shared" si="245"/>
        <v>0</v>
      </c>
      <c r="K1641" s="28"/>
      <c r="L1641" s="28"/>
      <c r="M1641" s="28"/>
      <c r="N1641" s="115"/>
    </row>
    <row r="1642" spans="2:14">
      <c r="B1642" s="248"/>
      <c r="C1642" s="569">
        <f t="shared" si="246"/>
        <v>37</v>
      </c>
      <c r="D1642" s="615" t="str">
        <f t="shared" si="246"/>
        <v>宿泊業</v>
      </c>
      <c r="E1642" s="326"/>
      <c r="F1642" s="40">
        <v>0</v>
      </c>
      <c r="G1642" s="326"/>
      <c r="H1642" s="281">
        <v>0.12330871999806366</v>
      </c>
      <c r="I1642" s="326"/>
      <c r="J1642" s="260">
        <f t="shared" si="245"/>
        <v>0</v>
      </c>
      <c r="K1642" s="28"/>
      <c r="L1642" s="28"/>
      <c r="M1642" s="28"/>
      <c r="N1642" s="115"/>
    </row>
    <row r="1643" spans="2:14">
      <c r="B1643" s="248"/>
      <c r="C1643" s="569">
        <f t="shared" si="246"/>
        <v>38</v>
      </c>
      <c r="D1643" s="615" t="str">
        <f t="shared" si="246"/>
        <v>飲食サービス</v>
      </c>
      <c r="E1643" s="326"/>
      <c r="F1643" s="40">
        <v>0</v>
      </c>
      <c r="G1643" s="326"/>
      <c r="H1643" s="281">
        <v>1.6284566364451202E-2</v>
      </c>
      <c r="I1643" s="326"/>
      <c r="J1643" s="260">
        <f t="shared" si="245"/>
        <v>0</v>
      </c>
      <c r="K1643" s="28"/>
      <c r="L1643" s="28"/>
      <c r="M1643" s="28"/>
      <c r="N1643" s="115"/>
    </row>
    <row r="1644" spans="2:14">
      <c r="B1644" s="248"/>
      <c r="C1644" s="569">
        <f t="shared" si="246"/>
        <v>39</v>
      </c>
      <c r="D1644" s="615" t="str">
        <f t="shared" si="246"/>
        <v>娯楽サービス</v>
      </c>
      <c r="E1644" s="326"/>
      <c r="F1644" s="40">
        <v>0</v>
      </c>
      <c r="G1644" s="326"/>
      <c r="H1644" s="281">
        <v>2.187871254260141E-2</v>
      </c>
      <c r="I1644" s="326"/>
      <c r="J1644" s="260">
        <f t="shared" si="245"/>
        <v>0</v>
      </c>
      <c r="K1644" s="28"/>
      <c r="L1644" s="28"/>
      <c r="M1644" s="28"/>
      <c r="N1644" s="115"/>
    </row>
    <row r="1645" spans="2:14">
      <c r="B1645" s="248"/>
      <c r="C1645" s="569">
        <f t="shared" si="246"/>
        <v>40</v>
      </c>
      <c r="D1645" s="615" t="str">
        <f t="shared" si="246"/>
        <v>その他の対個人サービス</v>
      </c>
      <c r="E1645" s="326"/>
      <c r="F1645" s="40">
        <v>0</v>
      </c>
      <c r="G1645" s="326"/>
      <c r="H1645" s="281">
        <v>1.4745862156949857E-3</v>
      </c>
      <c r="I1645" s="326"/>
      <c r="J1645" s="260">
        <f t="shared" si="245"/>
        <v>0</v>
      </c>
      <c r="K1645" s="28"/>
      <c r="L1645" s="28"/>
      <c r="M1645" s="28"/>
      <c r="N1645" s="115"/>
    </row>
    <row r="1646" spans="2:14">
      <c r="B1646" s="248"/>
      <c r="C1646" s="569">
        <f t="shared" ref="C1646:D1647" si="247">C45</f>
        <v>41</v>
      </c>
      <c r="D1646" s="615" t="str">
        <f t="shared" si="247"/>
        <v>事務用品</v>
      </c>
      <c r="E1646" s="326"/>
      <c r="F1646" s="40">
        <v>0</v>
      </c>
      <c r="G1646" s="326"/>
      <c r="H1646" s="281">
        <v>0</v>
      </c>
      <c r="I1646" s="326"/>
      <c r="J1646" s="260">
        <f t="shared" si="245"/>
        <v>0</v>
      </c>
      <c r="K1646" s="28"/>
      <c r="L1646" s="28"/>
      <c r="M1646" s="28"/>
      <c r="N1646" s="115"/>
    </row>
    <row r="1647" spans="2:14" ht="12.75" thickBot="1">
      <c r="B1647" s="341"/>
      <c r="C1647" s="569">
        <f t="shared" si="247"/>
        <v>42</v>
      </c>
      <c r="D1647" s="615" t="str">
        <f t="shared" si="247"/>
        <v>分類不明</v>
      </c>
      <c r="E1647" s="326"/>
      <c r="F1647" s="40">
        <v>0</v>
      </c>
      <c r="G1647" s="326"/>
      <c r="H1647" s="283">
        <v>1.0816712873457326E-2</v>
      </c>
      <c r="I1647" s="326"/>
      <c r="J1647" s="262">
        <f t="shared" si="245"/>
        <v>0</v>
      </c>
      <c r="K1647" s="28"/>
      <c r="L1647" s="28"/>
      <c r="M1647" s="28"/>
      <c r="N1647" s="115"/>
    </row>
    <row r="1648" spans="2:14">
      <c r="B1648" s="263" t="s">
        <v>80</v>
      </c>
      <c r="C1648" s="574"/>
      <c r="D1648" s="336"/>
      <c r="E1648" s="337"/>
      <c r="F1648" s="338">
        <f>SUM(F1606:F1647)</f>
        <v>0</v>
      </c>
      <c r="G1648" s="337"/>
      <c r="I1648" s="337"/>
      <c r="J1648" s="265">
        <f>SUM(J1606:J1647)</f>
        <v>0</v>
      </c>
      <c r="K1648" s="28"/>
      <c r="L1648" s="28"/>
      <c r="M1648" s="28"/>
      <c r="N1648" s="115"/>
    </row>
    <row r="1649" spans="2:14">
      <c r="B1649" s="28"/>
      <c r="C1649" s="575"/>
      <c r="D1649" s="28"/>
      <c r="E1649" s="28"/>
      <c r="F1649" s="28"/>
      <c r="G1649" s="28"/>
      <c r="I1649" s="28"/>
      <c r="J1649" s="115"/>
      <c r="K1649" s="28"/>
      <c r="L1649" s="28"/>
      <c r="M1649" s="28"/>
      <c r="N1649" s="115"/>
    </row>
    <row r="1650" spans="2:14" ht="14.25">
      <c r="B1650" s="31" t="s">
        <v>390</v>
      </c>
      <c r="C1650" s="571"/>
      <c r="D1650" s="28"/>
      <c r="E1650" s="28"/>
      <c r="F1650" s="28"/>
      <c r="G1650" s="28"/>
      <c r="K1650" s="28"/>
      <c r="L1650" s="28"/>
      <c r="M1650" s="28"/>
      <c r="N1650" s="115"/>
    </row>
    <row r="1651" spans="2:14" ht="36.75" thickBot="1">
      <c r="B1651" s="235"/>
      <c r="C1651" s="573" t="s">
        <v>391</v>
      </c>
      <c r="D1651" s="237" t="s">
        <v>56</v>
      </c>
      <c r="F1651" s="238" t="s">
        <v>392</v>
      </c>
      <c r="H1651" s="238" t="s">
        <v>393</v>
      </c>
      <c r="I1651" s="287"/>
      <c r="J1651" s="238" t="s">
        <v>394</v>
      </c>
      <c r="K1651" s="28"/>
      <c r="L1651" s="28"/>
      <c r="M1651" s="28"/>
      <c r="N1651" s="115"/>
    </row>
    <row r="1652" spans="2:14">
      <c r="B1652" s="239" t="s">
        <v>92</v>
      </c>
      <c r="C1652" s="568">
        <f t="shared" ref="C1652:D1671" si="248">C5</f>
        <v>1</v>
      </c>
      <c r="D1652" s="614" t="str">
        <f t="shared" si="248"/>
        <v>農業</v>
      </c>
      <c r="E1652" s="326"/>
      <c r="F1652" s="40">
        <f t="array" ref="F1652:F1693">+$E$1469:$E$1510</f>
        <v>0</v>
      </c>
      <c r="G1652" s="326"/>
      <c r="H1652" s="327">
        <f t="array" ref="H1652:H1693">+係数!$F$3:$F$44</f>
        <v>0.20997738050944056</v>
      </c>
      <c r="I1652" s="326"/>
      <c r="J1652" s="329">
        <f t="shared" ref="J1652:J1693" si="249">F1652*H1652</f>
        <v>0</v>
      </c>
      <c r="K1652" s="28"/>
      <c r="L1652" s="28"/>
      <c r="M1652" s="28"/>
      <c r="N1652" s="115"/>
    </row>
    <row r="1653" spans="2:14">
      <c r="B1653" s="243"/>
      <c r="C1653" s="569">
        <f t="shared" si="248"/>
        <v>2</v>
      </c>
      <c r="D1653" s="615" t="str">
        <f t="shared" si="248"/>
        <v>林業</v>
      </c>
      <c r="E1653" s="326"/>
      <c r="F1653" s="40">
        <v>0</v>
      </c>
      <c r="G1653" s="326"/>
      <c r="H1653" s="331">
        <v>0.15001653986106517</v>
      </c>
      <c r="I1653" s="326"/>
      <c r="J1653" s="332">
        <f t="shared" si="249"/>
        <v>0</v>
      </c>
      <c r="K1653" s="28"/>
      <c r="L1653" s="28"/>
      <c r="M1653" s="28"/>
      <c r="N1653" s="115"/>
    </row>
    <row r="1654" spans="2:14">
      <c r="B1654" s="243"/>
      <c r="C1654" s="569">
        <f t="shared" si="248"/>
        <v>3</v>
      </c>
      <c r="D1654" s="615" t="str">
        <f t="shared" si="248"/>
        <v>漁業</v>
      </c>
      <c r="E1654" s="326"/>
      <c r="F1654" s="268">
        <v>0</v>
      </c>
      <c r="G1654" s="326"/>
      <c r="H1654" s="331">
        <v>0.13768972592502007</v>
      </c>
      <c r="I1654" s="326"/>
      <c r="J1654" s="260">
        <f t="shared" si="249"/>
        <v>0</v>
      </c>
      <c r="K1654" s="28"/>
      <c r="L1654" s="28"/>
      <c r="M1654" s="28"/>
      <c r="N1654" s="115"/>
    </row>
    <row r="1655" spans="2:14">
      <c r="B1655" s="243"/>
      <c r="C1655" s="569">
        <f t="shared" si="248"/>
        <v>4</v>
      </c>
      <c r="D1655" s="615" t="str">
        <f t="shared" si="248"/>
        <v>鉱業</v>
      </c>
      <c r="E1655" s="326"/>
      <c r="F1655" s="268">
        <v>0</v>
      </c>
      <c r="G1655" s="326"/>
      <c r="H1655" s="331">
        <v>0.88699491649118689</v>
      </c>
      <c r="I1655" s="326"/>
      <c r="J1655" s="260">
        <f t="shared" si="249"/>
        <v>0</v>
      </c>
      <c r="K1655" s="28"/>
      <c r="L1655" s="28"/>
      <c r="M1655" s="28"/>
      <c r="N1655" s="115"/>
    </row>
    <row r="1656" spans="2:14">
      <c r="B1656" s="243"/>
      <c r="C1656" s="569">
        <f t="shared" si="248"/>
        <v>5</v>
      </c>
      <c r="D1656" s="615" t="str">
        <f t="shared" si="248"/>
        <v>飲食料品</v>
      </c>
      <c r="E1656" s="326"/>
      <c r="F1656" s="268">
        <v>0</v>
      </c>
      <c r="G1656" s="326"/>
      <c r="H1656" s="331">
        <v>0.18310529764589228</v>
      </c>
      <c r="I1656" s="326"/>
      <c r="J1656" s="260">
        <f t="shared" si="249"/>
        <v>0</v>
      </c>
      <c r="K1656" s="28"/>
      <c r="L1656" s="28"/>
      <c r="M1656" s="28"/>
      <c r="N1656" s="115"/>
    </row>
    <row r="1657" spans="2:14">
      <c r="B1657" s="243"/>
      <c r="C1657" s="569">
        <f t="shared" si="248"/>
        <v>6</v>
      </c>
      <c r="D1657" s="615" t="str">
        <f t="shared" si="248"/>
        <v>繊維製品</v>
      </c>
      <c r="E1657" s="326"/>
      <c r="F1657" s="268">
        <v>0</v>
      </c>
      <c r="G1657" s="326"/>
      <c r="H1657" s="331">
        <v>0.49200346063527378</v>
      </c>
      <c r="I1657" s="326"/>
      <c r="J1657" s="260">
        <f t="shared" si="249"/>
        <v>0</v>
      </c>
      <c r="K1657" s="28"/>
      <c r="L1657" s="28"/>
      <c r="M1657" s="28"/>
      <c r="N1657" s="115"/>
    </row>
    <row r="1658" spans="2:14">
      <c r="B1658" s="243"/>
      <c r="C1658" s="569">
        <f t="shared" si="248"/>
        <v>7</v>
      </c>
      <c r="D1658" s="615" t="str">
        <f t="shared" si="248"/>
        <v>パルプ・紙・木製品</v>
      </c>
      <c r="E1658" s="326"/>
      <c r="F1658" s="268">
        <v>0</v>
      </c>
      <c r="G1658" s="326"/>
      <c r="H1658" s="331">
        <v>0.16410860676375208</v>
      </c>
      <c r="I1658" s="326"/>
      <c r="J1658" s="260">
        <f t="shared" si="249"/>
        <v>0</v>
      </c>
      <c r="K1658" s="28"/>
      <c r="L1658" s="28"/>
      <c r="M1658" s="28"/>
      <c r="N1658" s="115"/>
    </row>
    <row r="1659" spans="2:14">
      <c r="B1659" s="243"/>
      <c r="C1659" s="569">
        <f t="shared" si="248"/>
        <v>8</v>
      </c>
      <c r="D1659" s="615" t="str">
        <f t="shared" si="248"/>
        <v>化学製品</v>
      </c>
      <c r="E1659" s="326"/>
      <c r="F1659" s="268">
        <v>0</v>
      </c>
      <c r="G1659" s="326"/>
      <c r="H1659" s="331">
        <v>0.24409275698119107</v>
      </c>
      <c r="I1659" s="326"/>
      <c r="J1659" s="260">
        <f t="shared" si="249"/>
        <v>0</v>
      </c>
      <c r="K1659" s="28"/>
      <c r="L1659" s="28"/>
      <c r="M1659" s="28"/>
      <c r="N1659" s="115"/>
    </row>
    <row r="1660" spans="2:14">
      <c r="B1660" s="243"/>
      <c r="C1660" s="569">
        <f t="shared" si="248"/>
        <v>9</v>
      </c>
      <c r="D1660" s="615" t="str">
        <f t="shared" si="248"/>
        <v>石油・石炭製品</v>
      </c>
      <c r="E1660" s="326"/>
      <c r="F1660" s="268">
        <v>0</v>
      </c>
      <c r="G1660" s="326"/>
      <c r="H1660" s="331">
        <v>0.11733801711341328</v>
      </c>
      <c r="I1660" s="326"/>
      <c r="J1660" s="260">
        <f t="shared" si="249"/>
        <v>0</v>
      </c>
      <c r="K1660" s="28"/>
      <c r="L1660" s="28"/>
      <c r="M1660" s="28"/>
      <c r="N1660" s="115"/>
    </row>
    <row r="1661" spans="2:14">
      <c r="B1661" s="244"/>
      <c r="C1661" s="569">
        <f t="shared" si="248"/>
        <v>10</v>
      </c>
      <c r="D1661" s="615" t="str">
        <f t="shared" si="248"/>
        <v>プラスチック・ゴム製品</v>
      </c>
      <c r="E1661" s="326"/>
      <c r="F1661" s="268">
        <v>0</v>
      </c>
      <c r="G1661" s="326"/>
      <c r="H1661" s="331">
        <v>0.10420670157907518</v>
      </c>
      <c r="I1661" s="326"/>
      <c r="J1661" s="260">
        <f t="shared" si="249"/>
        <v>0</v>
      </c>
      <c r="K1661" s="28"/>
      <c r="L1661" s="28"/>
      <c r="M1661" s="28"/>
      <c r="N1661" s="115"/>
    </row>
    <row r="1662" spans="2:14">
      <c r="B1662" s="244"/>
      <c r="C1662" s="569">
        <f t="shared" si="248"/>
        <v>11</v>
      </c>
      <c r="D1662" s="615" t="str">
        <f t="shared" si="248"/>
        <v>窯業・土石製品</v>
      </c>
      <c r="E1662" s="326"/>
      <c r="F1662" s="268">
        <v>0</v>
      </c>
      <c r="G1662" s="326"/>
      <c r="H1662" s="331">
        <v>0.1199168892846542</v>
      </c>
      <c r="I1662" s="326"/>
      <c r="J1662" s="260">
        <f t="shared" si="249"/>
        <v>0</v>
      </c>
      <c r="K1662" s="28"/>
      <c r="L1662" s="28"/>
      <c r="M1662" s="28"/>
      <c r="N1662" s="115"/>
    </row>
    <row r="1663" spans="2:14">
      <c r="B1663" s="244"/>
      <c r="C1663" s="569">
        <f t="shared" si="248"/>
        <v>12</v>
      </c>
      <c r="D1663" s="615" t="str">
        <f t="shared" si="248"/>
        <v>鉄鋼</v>
      </c>
      <c r="E1663" s="326"/>
      <c r="F1663" s="268">
        <v>0</v>
      </c>
      <c r="G1663" s="326"/>
      <c r="H1663" s="331">
        <v>7.1025172681656895E-2</v>
      </c>
      <c r="I1663" s="326"/>
      <c r="J1663" s="260">
        <f t="shared" si="249"/>
        <v>0</v>
      </c>
      <c r="K1663" s="28"/>
      <c r="L1663" s="28"/>
      <c r="M1663" s="28"/>
      <c r="N1663" s="115"/>
    </row>
    <row r="1664" spans="2:14">
      <c r="B1664" s="244"/>
      <c r="C1664" s="569">
        <f t="shared" si="248"/>
        <v>13</v>
      </c>
      <c r="D1664" s="615" t="str">
        <f t="shared" si="248"/>
        <v>非鉄金属</v>
      </c>
      <c r="E1664" s="326"/>
      <c r="F1664" s="268">
        <v>0</v>
      </c>
      <c r="G1664" s="326"/>
      <c r="H1664" s="331">
        <v>0.28406993651468232</v>
      </c>
      <c r="I1664" s="326"/>
      <c r="J1664" s="260">
        <f t="shared" si="249"/>
        <v>0</v>
      </c>
      <c r="K1664" s="28"/>
      <c r="L1664" s="28"/>
      <c r="M1664" s="28"/>
      <c r="N1664" s="115"/>
    </row>
    <row r="1665" spans="2:14">
      <c r="B1665" s="244"/>
      <c r="C1665" s="569">
        <f t="shared" si="248"/>
        <v>14</v>
      </c>
      <c r="D1665" s="615" t="str">
        <f t="shared" si="248"/>
        <v>金属製品</v>
      </c>
      <c r="E1665" s="326"/>
      <c r="F1665" s="268">
        <v>0</v>
      </c>
      <c r="G1665" s="326"/>
      <c r="H1665" s="331">
        <v>9.3631469591894806E-2</v>
      </c>
      <c r="I1665" s="326"/>
      <c r="J1665" s="260">
        <f t="shared" si="249"/>
        <v>0</v>
      </c>
      <c r="K1665" s="28"/>
      <c r="L1665" s="28"/>
      <c r="M1665" s="28"/>
      <c r="N1665" s="115"/>
    </row>
    <row r="1666" spans="2:14">
      <c r="B1666" s="244"/>
      <c r="C1666" s="569">
        <f t="shared" si="248"/>
        <v>15</v>
      </c>
      <c r="D1666" s="615" t="str">
        <f t="shared" si="248"/>
        <v>はん用機械</v>
      </c>
      <c r="E1666" s="326"/>
      <c r="F1666" s="268">
        <v>0</v>
      </c>
      <c r="G1666" s="326"/>
      <c r="H1666" s="331">
        <v>0.14037962990553951</v>
      </c>
      <c r="I1666" s="326"/>
      <c r="J1666" s="260">
        <f t="shared" si="249"/>
        <v>0</v>
      </c>
      <c r="K1666" s="28"/>
      <c r="L1666" s="28"/>
      <c r="M1666" s="28"/>
      <c r="N1666" s="115"/>
    </row>
    <row r="1667" spans="2:14">
      <c r="B1667" s="244"/>
      <c r="C1667" s="569">
        <f t="shared" si="248"/>
        <v>16</v>
      </c>
      <c r="D1667" s="615" t="str">
        <f t="shared" si="248"/>
        <v>生産用機械</v>
      </c>
      <c r="E1667" s="326"/>
      <c r="F1667" s="268">
        <v>0</v>
      </c>
      <c r="G1667" s="326"/>
      <c r="H1667" s="331">
        <v>0.16935734588736898</v>
      </c>
      <c r="I1667" s="326"/>
      <c r="J1667" s="260">
        <f t="shared" si="249"/>
        <v>0</v>
      </c>
      <c r="K1667" s="28"/>
      <c r="L1667" s="28"/>
      <c r="M1667" s="28"/>
      <c r="N1667" s="115"/>
    </row>
    <row r="1668" spans="2:14">
      <c r="B1668" s="244"/>
      <c r="C1668" s="569">
        <f t="shared" si="248"/>
        <v>17</v>
      </c>
      <c r="D1668" s="615" t="str">
        <f t="shared" si="248"/>
        <v>業務用機械</v>
      </c>
      <c r="E1668" s="326"/>
      <c r="F1668" s="268">
        <v>0</v>
      </c>
      <c r="G1668" s="326"/>
      <c r="H1668" s="331">
        <v>0.19806498132782316</v>
      </c>
      <c r="I1668" s="326"/>
      <c r="J1668" s="260">
        <f t="shared" si="249"/>
        <v>0</v>
      </c>
      <c r="K1668" s="28"/>
      <c r="L1668" s="28"/>
      <c r="M1668" s="28"/>
      <c r="N1668" s="115"/>
    </row>
    <row r="1669" spans="2:14">
      <c r="B1669" s="244"/>
      <c r="C1669" s="569">
        <f t="shared" si="248"/>
        <v>18</v>
      </c>
      <c r="D1669" s="615" t="str">
        <f t="shared" si="248"/>
        <v>電子部品</v>
      </c>
      <c r="E1669" s="326"/>
      <c r="F1669" s="268">
        <v>0</v>
      </c>
      <c r="G1669" s="326"/>
      <c r="H1669" s="331">
        <v>0.53881399562963606</v>
      </c>
      <c r="I1669" s="326"/>
      <c r="J1669" s="260">
        <f t="shared" si="249"/>
        <v>0</v>
      </c>
      <c r="K1669" s="28"/>
      <c r="L1669" s="28"/>
      <c r="M1669" s="28"/>
      <c r="N1669" s="115"/>
    </row>
    <row r="1670" spans="2:14">
      <c r="B1670" s="244"/>
      <c r="C1670" s="569">
        <f t="shared" si="248"/>
        <v>19</v>
      </c>
      <c r="D1670" s="615" t="str">
        <f t="shared" si="248"/>
        <v>電気機械</v>
      </c>
      <c r="E1670" s="326"/>
      <c r="F1670" s="268">
        <v>0</v>
      </c>
      <c r="G1670" s="326"/>
      <c r="H1670" s="331">
        <v>0.17930724500577727</v>
      </c>
      <c r="I1670" s="326"/>
      <c r="J1670" s="260">
        <f t="shared" si="249"/>
        <v>0</v>
      </c>
      <c r="K1670" s="28"/>
      <c r="L1670" s="28"/>
      <c r="M1670" s="28"/>
      <c r="N1670" s="115"/>
    </row>
    <row r="1671" spans="2:14">
      <c r="B1671" s="244"/>
      <c r="C1671" s="569">
        <f t="shared" si="248"/>
        <v>20</v>
      </c>
      <c r="D1671" s="615" t="str">
        <f t="shared" si="248"/>
        <v>情報通信機器</v>
      </c>
      <c r="E1671" s="326"/>
      <c r="F1671" s="268">
        <v>0</v>
      </c>
      <c r="G1671" s="326"/>
      <c r="H1671" s="331">
        <v>0.26011429313591794</v>
      </c>
      <c r="I1671" s="326"/>
      <c r="J1671" s="260">
        <f t="shared" si="249"/>
        <v>0</v>
      </c>
      <c r="K1671" s="28"/>
      <c r="L1671" s="28"/>
      <c r="M1671" s="28"/>
      <c r="N1671" s="115"/>
    </row>
    <row r="1672" spans="2:14">
      <c r="B1672" s="244"/>
      <c r="C1672" s="569">
        <f t="shared" ref="C1672:D1691" si="250">C25</f>
        <v>21</v>
      </c>
      <c r="D1672" s="615" t="str">
        <f t="shared" si="250"/>
        <v>輸送機械</v>
      </c>
      <c r="E1672" s="326"/>
      <c r="F1672" s="268">
        <v>0</v>
      </c>
      <c r="G1672" s="326"/>
      <c r="H1672" s="331">
        <v>4.7005370502239852E-2</v>
      </c>
      <c r="I1672" s="326"/>
      <c r="J1672" s="260">
        <f t="shared" si="249"/>
        <v>0</v>
      </c>
      <c r="K1672" s="28"/>
      <c r="L1672" s="28"/>
      <c r="M1672" s="28"/>
      <c r="N1672" s="115"/>
    </row>
    <row r="1673" spans="2:14">
      <c r="B1673" s="244"/>
      <c r="C1673" s="569">
        <f t="shared" si="250"/>
        <v>22</v>
      </c>
      <c r="D1673" s="615" t="str">
        <f t="shared" si="250"/>
        <v>その他の製造工業製品</v>
      </c>
      <c r="E1673" s="326"/>
      <c r="F1673" s="268">
        <v>0</v>
      </c>
      <c r="G1673" s="326"/>
      <c r="H1673" s="331">
        <v>0.18855553854788509</v>
      </c>
      <c r="I1673" s="326"/>
      <c r="J1673" s="260">
        <f t="shared" si="249"/>
        <v>0</v>
      </c>
      <c r="K1673" s="28"/>
      <c r="L1673" s="28"/>
      <c r="M1673" s="28"/>
      <c r="N1673" s="115"/>
    </row>
    <row r="1674" spans="2:14">
      <c r="B1674" s="244"/>
      <c r="C1674" s="569">
        <f t="shared" si="250"/>
        <v>23</v>
      </c>
      <c r="D1674" s="615" t="str">
        <f t="shared" si="250"/>
        <v>建設</v>
      </c>
      <c r="E1674" s="326"/>
      <c r="F1674" s="268">
        <v>0</v>
      </c>
      <c r="G1674" s="326"/>
      <c r="H1674" s="331">
        <v>0</v>
      </c>
      <c r="I1674" s="326"/>
      <c r="J1674" s="260">
        <f t="shared" si="249"/>
        <v>0</v>
      </c>
      <c r="K1674" s="28"/>
      <c r="L1674" s="28"/>
      <c r="M1674" s="28"/>
      <c r="N1674" s="115"/>
    </row>
    <row r="1675" spans="2:14">
      <c r="B1675" s="244"/>
      <c r="C1675" s="569">
        <f t="shared" si="250"/>
        <v>24</v>
      </c>
      <c r="D1675" s="615" t="str">
        <f t="shared" si="250"/>
        <v>電力・ガス・熱供給</v>
      </c>
      <c r="E1675" s="326"/>
      <c r="F1675" s="268">
        <v>0</v>
      </c>
      <c r="G1675" s="326"/>
      <c r="H1675" s="331">
        <v>1.9687687648272894E-5</v>
      </c>
      <c r="I1675" s="326"/>
      <c r="J1675" s="260">
        <f t="shared" si="249"/>
        <v>0</v>
      </c>
      <c r="K1675" s="28"/>
      <c r="L1675" s="28"/>
      <c r="M1675" s="28"/>
      <c r="N1675" s="115"/>
    </row>
    <row r="1676" spans="2:14">
      <c r="B1676" s="244"/>
      <c r="C1676" s="569">
        <f t="shared" si="250"/>
        <v>25</v>
      </c>
      <c r="D1676" s="615" t="str">
        <f t="shared" si="250"/>
        <v>水道</v>
      </c>
      <c r="E1676" s="326"/>
      <c r="F1676" s="268">
        <v>0</v>
      </c>
      <c r="G1676" s="326"/>
      <c r="H1676" s="331">
        <v>1.7325417542562779E-4</v>
      </c>
      <c r="I1676" s="326"/>
      <c r="J1676" s="260">
        <f t="shared" si="249"/>
        <v>0</v>
      </c>
      <c r="K1676" s="28"/>
      <c r="L1676" s="28"/>
      <c r="M1676" s="28"/>
      <c r="N1676" s="115"/>
    </row>
    <row r="1677" spans="2:14">
      <c r="B1677" s="244"/>
      <c r="C1677" s="569">
        <f t="shared" si="250"/>
        <v>26</v>
      </c>
      <c r="D1677" s="615" t="str">
        <f t="shared" si="250"/>
        <v>廃棄物処理</v>
      </c>
      <c r="E1677" s="326"/>
      <c r="F1677" s="268">
        <v>0</v>
      </c>
      <c r="G1677" s="326"/>
      <c r="H1677" s="331">
        <v>4.7317119333774959E-5</v>
      </c>
      <c r="I1677" s="326"/>
      <c r="J1677" s="260">
        <f t="shared" si="249"/>
        <v>0</v>
      </c>
      <c r="K1677" s="28"/>
      <c r="L1677" s="28"/>
      <c r="M1677" s="28"/>
      <c r="N1677" s="115"/>
    </row>
    <row r="1678" spans="2:14">
      <c r="B1678" s="244"/>
      <c r="C1678" s="569">
        <f t="shared" si="250"/>
        <v>27</v>
      </c>
      <c r="D1678" s="615" t="str">
        <f t="shared" si="250"/>
        <v>商業</v>
      </c>
      <c r="E1678" s="326"/>
      <c r="F1678" s="268">
        <v>0</v>
      </c>
      <c r="G1678" s="326"/>
      <c r="H1678" s="331">
        <v>7.8901957673007117E-3</v>
      </c>
      <c r="I1678" s="326"/>
      <c r="J1678" s="260">
        <f t="shared" si="249"/>
        <v>0</v>
      </c>
      <c r="K1678" s="28"/>
      <c r="L1678" s="28"/>
      <c r="M1678" s="28"/>
      <c r="N1678" s="115"/>
    </row>
    <row r="1679" spans="2:14">
      <c r="B1679" s="244"/>
      <c r="C1679" s="569">
        <f t="shared" si="250"/>
        <v>28</v>
      </c>
      <c r="D1679" s="615" t="str">
        <f t="shared" si="250"/>
        <v>金融・保険</v>
      </c>
      <c r="E1679" s="326"/>
      <c r="F1679" s="268">
        <v>0</v>
      </c>
      <c r="G1679" s="326"/>
      <c r="H1679" s="331">
        <v>2.9648866953077668E-2</v>
      </c>
      <c r="I1679" s="326"/>
      <c r="J1679" s="260">
        <f t="shared" si="249"/>
        <v>0</v>
      </c>
      <c r="K1679" s="28"/>
      <c r="L1679" s="28"/>
      <c r="M1679" s="28"/>
      <c r="N1679" s="115"/>
    </row>
    <row r="1680" spans="2:14">
      <c r="B1680" s="244"/>
      <c r="C1680" s="569">
        <f t="shared" si="250"/>
        <v>29</v>
      </c>
      <c r="D1680" s="615" t="str">
        <f t="shared" si="250"/>
        <v>不動産</v>
      </c>
      <c r="E1680" s="326"/>
      <c r="F1680" s="268">
        <v>0</v>
      </c>
      <c r="G1680" s="326"/>
      <c r="H1680" s="331">
        <v>3.9089857810642219E-5</v>
      </c>
      <c r="I1680" s="326"/>
      <c r="J1680" s="260">
        <f t="shared" si="249"/>
        <v>0</v>
      </c>
      <c r="K1680" s="28"/>
      <c r="L1680" s="28"/>
      <c r="M1680" s="28"/>
      <c r="N1680" s="115"/>
    </row>
    <row r="1681" spans="2:14">
      <c r="B1681" s="244"/>
      <c r="C1681" s="569">
        <f t="shared" si="250"/>
        <v>30</v>
      </c>
      <c r="D1681" s="615" t="str">
        <f t="shared" si="250"/>
        <v>運輸・郵便</v>
      </c>
      <c r="E1681" s="326"/>
      <c r="F1681" s="268">
        <v>0</v>
      </c>
      <c r="G1681" s="326"/>
      <c r="H1681" s="331">
        <v>5.4022841011163864E-2</v>
      </c>
      <c r="I1681" s="326"/>
      <c r="J1681" s="260">
        <f t="shared" si="249"/>
        <v>0</v>
      </c>
      <c r="K1681" s="28"/>
      <c r="L1681" s="28"/>
      <c r="M1681" s="28"/>
      <c r="N1681" s="115"/>
    </row>
    <row r="1682" spans="2:14">
      <c r="B1682" s="244"/>
      <c r="C1682" s="569">
        <f t="shared" si="250"/>
        <v>31</v>
      </c>
      <c r="D1682" s="615" t="str">
        <f t="shared" si="250"/>
        <v>情報通信</v>
      </c>
      <c r="E1682" s="326"/>
      <c r="F1682" s="268">
        <v>0</v>
      </c>
      <c r="G1682" s="326"/>
      <c r="H1682" s="331">
        <v>5.801551206502948E-2</v>
      </c>
      <c r="I1682" s="326"/>
      <c r="J1682" s="260">
        <f t="shared" si="249"/>
        <v>0</v>
      </c>
      <c r="K1682" s="28"/>
      <c r="L1682" s="28"/>
      <c r="M1682" s="28"/>
      <c r="N1682" s="115"/>
    </row>
    <row r="1683" spans="2:14">
      <c r="B1683" s="244"/>
      <c r="C1683" s="569">
        <f t="shared" si="250"/>
        <v>32</v>
      </c>
      <c r="D1683" s="615" t="str">
        <f t="shared" si="250"/>
        <v>公務</v>
      </c>
      <c r="E1683" s="326"/>
      <c r="F1683" s="268">
        <v>0</v>
      </c>
      <c r="G1683" s="326"/>
      <c r="H1683" s="331">
        <v>0</v>
      </c>
      <c r="I1683" s="326"/>
      <c r="J1683" s="260">
        <f t="shared" si="249"/>
        <v>0</v>
      </c>
      <c r="K1683" s="28"/>
      <c r="L1683" s="28"/>
      <c r="M1683" s="28"/>
      <c r="N1683" s="115"/>
    </row>
    <row r="1684" spans="2:14">
      <c r="B1684" s="244"/>
      <c r="C1684" s="569">
        <f t="shared" si="250"/>
        <v>33</v>
      </c>
      <c r="D1684" s="615" t="str">
        <f t="shared" si="250"/>
        <v>教育・研究</v>
      </c>
      <c r="E1684" s="326"/>
      <c r="F1684" s="268">
        <v>0</v>
      </c>
      <c r="G1684" s="326"/>
      <c r="H1684" s="331">
        <v>2.0665369959291101E-2</v>
      </c>
      <c r="I1684" s="326"/>
      <c r="J1684" s="260">
        <f t="shared" si="249"/>
        <v>0</v>
      </c>
      <c r="K1684" s="28"/>
      <c r="L1684" s="28"/>
      <c r="M1684" s="28"/>
      <c r="N1684" s="115"/>
    </row>
    <row r="1685" spans="2:14">
      <c r="B1685" s="244"/>
      <c r="C1685" s="569">
        <f t="shared" si="250"/>
        <v>34</v>
      </c>
      <c r="D1685" s="615" t="str">
        <f t="shared" si="250"/>
        <v>医療・福祉</v>
      </c>
      <c r="E1685" s="326"/>
      <c r="F1685" s="268">
        <v>0</v>
      </c>
      <c r="G1685" s="326"/>
      <c r="H1685" s="331">
        <v>0</v>
      </c>
      <c r="I1685" s="326"/>
      <c r="J1685" s="260">
        <f t="shared" si="249"/>
        <v>0</v>
      </c>
      <c r="K1685" s="28"/>
      <c r="L1685" s="28"/>
      <c r="M1685" s="28"/>
      <c r="N1685" s="115"/>
    </row>
    <row r="1686" spans="2:14">
      <c r="B1686" s="244"/>
      <c r="C1686" s="569">
        <f t="shared" si="250"/>
        <v>35</v>
      </c>
      <c r="D1686" s="615" t="str">
        <f t="shared" si="250"/>
        <v>他に分類されない会員制団体</v>
      </c>
      <c r="E1686" s="326"/>
      <c r="F1686" s="268">
        <v>0</v>
      </c>
      <c r="G1686" s="326"/>
      <c r="H1686" s="331">
        <v>6.6222773409750401E-3</v>
      </c>
      <c r="I1686" s="326"/>
      <c r="J1686" s="260">
        <f t="shared" si="249"/>
        <v>0</v>
      </c>
      <c r="K1686" s="28"/>
      <c r="L1686" s="28"/>
      <c r="M1686" s="28"/>
      <c r="N1686" s="115"/>
    </row>
    <row r="1687" spans="2:14">
      <c r="B1687" s="244"/>
      <c r="C1687" s="569">
        <f t="shared" si="250"/>
        <v>36</v>
      </c>
      <c r="D1687" s="615" t="str">
        <f t="shared" si="250"/>
        <v>対事業所サービス</v>
      </c>
      <c r="E1687" s="326"/>
      <c r="F1687" s="268">
        <v>0</v>
      </c>
      <c r="G1687" s="326"/>
      <c r="H1687" s="331">
        <v>3.5400286841446603E-2</v>
      </c>
      <c r="I1687" s="326"/>
      <c r="J1687" s="260">
        <f t="shared" si="249"/>
        <v>0</v>
      </c>
      <c r="K1687" s="28"/>
      <c r="L1687" s="28"/>
      <c r="M1687" s="28"/>
      <c r="N1687" s="115"/>
    </row>
    <row r="1688" spans="2:14">
      <c r="B1688" s="244"/>
      <c r="C1688" s="569">
        <f t="shared" si="250"/>
        <v>37</v>
      </c>
      <c r="D1688" s="615" t="str">
        <f t="shared" si="250"/>
        <v>宿泊業</v>
      </c>
      <c r="E1688" s="326"/>
      <c r="F1688" s="268">
        <v>0</v>
      </c>
      <c r="G1688" s="326"/>
      <c r="H1688" s="331">
        <v>7.6185641936711929E-2</v>
      </c>
      <c r="I1688" s="326"/>
      <c r="J1688" s="260">
        <f t="shared" si="249"/>
        <v>0</v>
      </c>
      <c r="K1688" s="28"/>
      <c r="L1688" s="28"/>
      <c r="M1688" s="28"/>
      <c r="N1688" s="115"/>
    </row>
    <row r="1689" spans="2:14">
      <c r="B1689" s="244"/>
      <c r="C1689" s="569">
        <f t="shared" si="250"/>
        <v>38</v>
      </c>
      <c r="D1689" s="615" t="str">
        <f t="shared" si="250"/>
        <v>飲食サービス</v>
      </c>
      <c r="E1689" s="326"/>
      <c r="F1689" s="268">
        <v>0</v>
      </c>
      <c r="G1689" s="326"/>
      <c r="H1689" s="331">
        <v>1.5337813109954457E-2</v>
      </c>
      <c r="I1689" s="326"/>
      <c r="J1689" s="260">
        <f t="shared" si="249"/>
        <v>0</v>
      </c>
      <c r="K1689" s="28"/>
      <c r="L1689" s="28"/>
      <c r="M1689" s="28"/>
      <c r="N1689" s="115"/>
    </row>
    <row r="1690" spans="2:14">
      <c r="B1690" s="244"/>
      <c r="C1690" s="569">
        <f t="shared" si="250"/>
        <v>39</v>
      </c>
      <c r="D1690" s="615" t="str">
        <f t="shared" si="250"/>
        <v>娯楽サービス</v>
      </c>
      <c r="E1690" s="326"/>
      <c r="F1690" s="268">
        <v>0</v>
      </c>
      <c r="G1690" s="326"/>
      <c r="H1690" s="331">
        <v>1.2756280681490038E-2</v>
      </c>
      <c r="I1690" s="326"/>
      <c r="J1690" s="260">
        <f t="shared" si="249"/>
        <v>0</v>
      </c>
      <c r="K1690" s="28"/>
      <c r="L1690" s="28"/>
      <c r="M1690" s="28"/>
      <c r="N1690" s="115"/>
    </row>
    <row r="1691" spans="2:14">
      <c r="B1691" s="244"/>
      <c r="C1691" s="569">
        <f t="shared" si="250"/>
        <v>40</v>
      </c>
      <c r="D1691" s="615" t="str">
        <f t="shared" si="250"/>
        <v>その他の対個人サービス</v>
      </c>
      <c r="E1691" s="326"/>
      <c r="F1691" s="268">
        <v>0</v>
      </c>
      <c r="G1691" s="326"/>
      <c r="H1691" s="331">
        <v>4.1307448189024949E-3</v>
      </c>
      <c r="I1691" s="326"/>
      <c r="J1691" s="260">
        <f t="shared" si="249"/>
        <v>0</v>
      </c>
      <c r="K1691" s="28"/>
      <c r="L1691" s="28"/>
      <c r="M1691" s="28"/>
      <c r="N1691" s="115"/>
    </row>
    <row r="1692" spans="2:14">
      <c r="B1692" s="244"/>
      <c r="C1692" s="569">
        <f t="shared" ref="C1692:D1693" si="251">C45</f>
        <v>41</v>
      </c>
      <c r="D1692" s="615" t="str">
        <f t="shared" si="251"/>
        <v>事務用品</v>
      </c>
      <c r="E1692" s="326"/>
      <c r="F1692" s="268">
        <v>0</v>
      </c>
      <c r="G1692" s="326"/>
      <c r="H1692" s="331">
        <v>0</v>
      </c>
      <c r="I1692" s="326"/>
      <c r="J1692" s="260">
        <f t="shared" si="249"/>
        <v>0</v>
      </c>
      <c r="K1692" s="28"/>
      <c r="L1692" s="28"/>
      <c r="M1692" s="28"/>
      <c r="N1692" s="115"/>
    </row>
    <row r="1693" spans="2:14" ht="12.75" thickBot="1">
      <c r="B1693" s="333"/>
      <c r="C1693" s="569">
        <f t="shared" si="251"/>
        <v>42</v>
      </c>
      <c r="D1693" s="615" t="str">
        <f t="shared" si="251"/>
        <v>分類不明</v>
      </c>
      <c r="E1693" s="326"/>
      <c r="F1693" s="268">
        <v>0</v>
      </c>
      <c r="G1693" s="326"/>
      <c r="H1693" s="334">
        <v>1.7270119689438196E-3</v>
      </c>
      <c r="I1693" s="326"/>
      <c r="J1693" s="262">
        <f t="shared" si="249"/>
        <v>0</v>
      </c>
      <c r="K1693" s="28"/>
      <c r="L1693" s="28"/>
      <c r="M1693" s="28"/>
      <c r="N1693" s="115"/>
    </row>
    <row r="1694" spans="2:14">
      <c r="B1694" s="263" t="s">
        <v>80</v>
      </c>
      <c r="C1694" s="574"/>
      <c r="D1694" s="336"/>
      <c r="E1694" s="337"/>
      <c r="F1694" s="265">
        <f>SUM(F1652:F1693)</f>
        <v>0</v>
      </c>
      <c r="G1694" s="337"/>
      <c r="H1694" s="330"/>
      <c r="I1694" s="337"/>
      <c r="J1694" s="265">
        <f>SUM(J1652:J1693)</f>
        <v>0</v>
      </c>
      <c r="K1694" s="28"/>
      <c r="L1694" s="28"/>
      <c r="M1694" s="28"/>
      <c r="N1694" s="115"/>
    </row>
    <row r="1695" spans="2:14">
      <c r="C1695" s="571"/>
      <c r="K1695" s="28"/>
      <c r="L1695" s="28"/>
      <c r="M1695" s="28"/>
      <c r="N1695" s="115"/>
    </row>
    <row r="1696" spans="2:14" ht="14.25">
      <c r="B1696" s="31" t="s">
        <v>395</v>
      </c>
      <c r="C1696" s="571"/>
      <c r="D1696" s="28"/>
      <c r="E1696" s="28"/>
      <c r="F1696" s="28"/>
      <c r="G1696" s="28"/>
      <c r="K1696" s="28"/>
      <c r="L1696" s="28"/>
      <c r="M1696" s="28"/>
      <c r="N1696" s="115"/>
    </row>
    <row r="1697" spans="2:14" ht="48.75" thickBot="1">
      <c r="B1697" s="235"/>
      <c r="C1697" s="573" t="s">
        <v>391</v>
      </c>
      <c r="D1697" s="237" t="s">
        <v>56</v>
      </c>
      <c r="F1697" s="238" t="s">
        <v>392</v>
      </c>
      <c r="H1697" s="238" t="s">
        <v>396</v>
      </c>
      <c r="I1697" s="287"/>
      <c r="J1697" s="254" t="s">
        <v>397</v>
      </c>
      <c r="K1697" s="28"/>
      <c r="L1697" s="28"/>
      <c r="M1697" s="28"/>
      <c r="N1697" s="115"/>
    </row>
    <row r="1698" spans="2:14">
      <c r="B1698" s="239" t="s">
        <v>92</v>
      </c>
      <c r="C1698" s="568">
        <f t="shared" ref="C1698:D1717" si="252">C5</f>
        <v>1</v>
      </c>
      <c r="D1698" s="614" t="str">
        <f t="shared" si="252"/>
        <v>農業</v>
      </c>
      <c r="E1698" s="326"/>
      <c r="F1698" s="40">
        <f t="array" ref="F1698:F1739">+$E$1469:$E$1510</f>
        <v>0</v>
      </c>
      <c r="G1698" s="326"/>
      <c r="H1698" s="327">
        <f t="array" ref="H1698:H1739">+係数!$I$3:$I$44</f>
        <v>0.79002261949055941</v>
      </c>
      <c r="I1698" s="326"/>
      <c r="J1698" s="329">
        <f t="shared" ref="J1698:J1739" si="253">F1698*H1698</f>
        <v>0</v>
      </c>
      <c r="K1698" s="28"/>
      <c r="L1698" s="28"/>
      <c r="M1698" s="28"/>
      <c r="N1698" s="115"/>
    </row>
    <row r="1699" spans="2:14">
      <c r="B1699" s="243"/>
      <c r="C1699" s="569">
        <f t="shared" si="252"/>
        <v>2</v>
      </c>
      <c r="D1699" s="615" t="str">
        <f t="shared" si="252"/>
        <v>林業</v>
      </c>
      <c r="E1699" s="326"/>
      <c r="F1699" s="40">
        <v>0</v>
      </c>
      <c r="G1699" s="326"/>
      <c r="H1699" s="331">
        <v>0.84998346013893489</v>
      </c>
      <c r="I1699" s="326"/>
      <c r="J1699" s="332">
        <f t="shared" si="253"/>
        <v>0</v>
      </c>
      <c r="K1699" s="28"/>
      <c r="L1699" s="28"/>
      <c r="M1699" s="28"/>
      <c r="N1699" s="115"/>
    </row>
    <row r="1700" spans="2:14">
      <c r="B1700" s="243"/>
      <c r="C1700" s="569">
        <f t="shared" si="252"/>
        <v>3</v>
      </c>
      <c r="D1700" s="615" t="str">
        <f t="shared" si="252"/>
        <v>漁業</v>
      </c>
      <c r="E1700" s="326"/>
      <c r="F1700" s="268">
        <v>0</v>
      </c>
      <c r="G1700" s="326"/>
      <c r="H1700" s="331">
        <v>0.86231027407497995</v>
      </c>
      <c r="I1700" s="326"/>
      <c r="J1700" s="260">
        <f t="shared" si="253"/>
        <v>0</v>
      </c>
      <c r="K1700" s="28"/>
      <c r="L1700" s="28"/>
      <c r="M1700" s="28"/>
      <c r="N1700" s="115"/>
    </row>
    <row r="1701" spans="2:14">
      <c r="B1701" s="243"/>
      <c r="C1701" s="569">
        <f t="shared" si="252"/>
        <v>4</v>
      </c>
      <c r="D1701" s="615" t="str">
        <f t="shared" si="252"/>
        <v>鉱業</v>
      </c>
      <c r="E1701" s="326"/>
      <c r="F1701" s="268">
        <v>0</v>
      </c>
      <c r="G1701" s="326"/>
      <c r="H1701" s="331">
        <v>0.11300508350881311</v>
      </c>
      <c r="I1701" s="326"/>
      <c r="J1701" s="260">
        <f t="shared" si="253"/>
        <v>0</v>
      </c>
      <c r="K1701" s="28"/>
      <c r="L1701" s="28"/>
      <c r="M1701" s="28"/>
      <c r="N1701" s="115"/>
    </row>
    <row r="1702" spans="2:14">
      <c r="B1702" s="243"/>
      <c r="C1702" s="569">
        <f t="shared" si="252"/>
        <v>5</v>
      </c>
      <c r="D1702" s="615" t="str">
        <f t="shared" si="252"/>
        <v>飲食料品</v>
      </c>
      <c r="E1702" s="326"/>
      <c r="F1702" s="268">
        <v>0</v>
      </c>
      <c r="G1702" s="326"/>
      <c r="H1702" s="331">
        <v>0.81689470235410777</v>
      </c>
      <c r="I1702" s="326"/>
      <c r="J1702" s="260">
        <f t="shared" si="253"/>
        <v>0</v>
      </c>
      <c r="K1702" s="28"/>
      <c r="L1702" s="28"/>
      <c r="M1702" s="28"/>
      <c r="N1702" s="115"/>
    </row>
    <row r="1703" spans="2:14">
      <c r="B1703" s="243"/>
      <c r="C1703" s="569">
        <f t="shared" si="252"/>
        <v>6</v>
      </c>
      <c r="D1703" s="615" t="str">
        <f t="shared" si="252"/>
        <v>繊維製品</v>
      </c>
      <c r="E1703" s="326"/>
      <c r="F1703" s="268">
        <v>0</v>
      </c>
      <c r="G1703" s="326"/>
      <c r="H1703" s="331">
        <v>0.50799653936472622</v>
      </c>
      <c r="I1703" s="326"/>
      <c r="J1703" s="260">
        <f t="shared" si="253"/>
        <v>0</v>
      </c>
      <c r="K1703" s="28"/>
      <c r="L1703" s="28"/>
      <c r="M1703" s="28"/>
      <c r="N1703" s="115"/>
    </row>
    <row r="1704" spans="2:14">
      <c r="B1704" s="243"/>
      <c r="C1704" s="569">
        <f t="shared" si="252"/>
        <v>7</v>
      </c>
      <c r="D1704" s="615" t="str">
        <f t="shared" si="252"/>
        <v>パルプ・紙・木製品</v>
      </c>
      <c r="E1704" s="326"/>
      <c r="F1704" s="268">
        <v>0</v>
      </c>
      <c r="G1704" s="326"/>
      <c r="H1704" s="331">
        <v>0.83589139323624795</v>
      </c>
      <c r="I1704" s="326"/>
      <c r="J1704" s="260">
        <f t="shared" si="253"/>
        <v>0</v>
      </c>
      <c r="K1704" s="28"/>
      <c r="L1704" s="28"/>
      <c r="M1704" s="28"/>
      <c r="N1704" s="115"/>
    </row>
    <row r="1705" spans="2:14">
      <c r="B1705" s="243"/>
      <c r="C1705" s="569">
        <f t="shared" si="252"/>
        <v>8</v>
      </c>
      <c r="D1705" s="615" t="str">
        <f t="shared" si="252"/>
        <v>化学製品</v>
      </c>
      <c r="E1705" s="326"/>
      <c r="F1705" s="268">
        <v>0</v>
      </c>
      <c r="G1705" s="326"/>
      <c r="H1705" s="331">
        <v>0.75590724301880896</v>
      </c>
      <c r="I1705" s="326"/>
      <c r="J1705" s="260">
        <f t="shared" si="253"/>
        <v>0</v>
      </c>
      <c r="K1705" s="28"/>
      <c r="L1705" s="28"/>
      <c r="M1705" s="28"/>
      <c r="N1705" s="115"/>
    </row>
    <row r="1706" spans="2:14">
      <c r="B1706" s="243"/>
      <c r="C1706" s="569">
        <f t="shared" si="252"/>
        <v>9</v>
      </c>
      <c r="D1706" s="615" t="str">
        <f t="shared" si="252"/>
        <v>石油・石炭製品</v>
      </c>
      <c r="E1706" s="326"/>
      <c r="F1706" s="268">
        <v>0</v>
      </c>
      <c r="G1706" s="326"/>
      <c r="H1706" s="331">
        <v>0.8826619828865867</v>
      </c>
      <c r="I1706" s="326"/>
      <c r="J1706" s="260">
        <f t="shared" si="253"/>
        <v>0</v>
      </c>
      <c r="K1706" s="28"/>
      <c r="L1706" s="28"/>
      <c r="M1706" s="28"/>
      <c r="N1706" s="115"/>
    </row>
    <row r="1707" spans="2:14">
      <c r="B1707" s="244"/>
      <c r="C1707" s="569">
        <f t="shared" si="252"/>
        <v>10</v>
      </c>
      <c r="D1707" s="615" t="str">
        <f t="shared" si="252"/>
        <v>プラスチック・ゴム製品</v>
      </c>
      <c r="E1707" s="326"/>
      <c r="F1707" s="268">
        <v>0</v>
      </c>
      <c r="G1707" s="326"/>
      <c r="H1707" s="331">
        <v>0.89579329842092481</v>
      </c>
      <c r="I1707" s="326"/>
      <c r="J1707" s="260">
        <f t="shared" si="253"/>
        <v>0</v>
      </c>
      <c r="K1707" s="28"/>
      <c r="L1707" s="28"/>
      <c r="M1707" s="28"/>
      <c r="N1707" s="115"/>
    </row>
    <row r="1708" spans="2:14">
      <c r="B1708" s="244"/>
      <c r="C1708" s="569">
        <f t="shared" si="252"/>
        <v>11</v>
      </c>
      <c r="D1708" s="615" t="str">
        <f t="shared" si="252"/>
        <v>窯業・土石製品</v>
      </c>
      <c r="E1708" s="326"/>
      <c r="F1708" s="268">
        <v>0</v>
      </c>
      <c r="G1708" s="326"/>
      <c r="H1708" s="331">
        <v>0.88008311071534584</v>
      </c>
      <c r="I1708" s="326"/>
      <c r="J1708" s="260">
        <f t="shared" si="253"/>
        <v>0</v>
      </c>
      <c r="K1708" s="28"/>
      <c r="L1708" s="28"/>
      <c r="M1708" s="28"/>
      <c r="N1708" s="115"/>
    </row>
    <row r="1709" spans="2:14">
      <c r="B1709" s="244"/>
      <c r="C1709" s="569">
        <f t="shared" si="252"/>
        <v>12</v>
      </c>
      <c r="D1709" s="615" t="str">
        <f t="shared" si="252"/>
        <v>鉄鋼</v>
      </c>
      <c r="E1709" s="326"/>
      <c r="F1709" s="268">
        <v>0</v>
      </c>
      <c r="G1709" s="326"/>
      <c r="H1709" s="331">
        <v>0.92897482731834313</v>
      </c>
      <c r="I1709" s="326"/>
      <c r="J1709" s="260">
        <f t="shared" si="253"/>
        <v>0</v>
      </c>
      <c r="K1709" s="28"/>
      <c r="L1709" s="28"/>
      <c r="M1709" s="28"/>
      <c r="N1709" s="115"/>
    </row>
    <row r="1710" spans="2:14">
      <c r="B1710" s="244"/>
      <c r="C1710" s="569">
        <f t="shared" si="252"/>
        <v>13</v>
      </c>
      <c r="D1710" s="615" t="str">
        <f t="shared" si="252"/>
        <v>非鉄金属</v>
      </c>
      <c r="E1710" s="326"/>
      <c r="F1710" s="268">
        <v>0</v>
      </c>
      <c r="G1710" s="326"/>
      <c r="H1710" s="331">
        <v>0.71593006348531762</v>
      </c>
      <c r="I1710" s="326"/>
      <c r="J1710" s="260">
        <f t="shared" si="253"/>
        <v>0</v>
      </c>
      <c r="K1710" s="28"/>
      <c r="L1710" s="28"/>
      <c r="M1710" s="28"/>
      <c r="N1710" s="115"/>
    </row>
    <row r="1711" spans="2:14">
      <c r="B1711" s="244"/>
      <c r="C1711" s="569">
        <f t="shared" si="252"/>
        <v>14</v>
      </c>
      <c r="D1711" s="615" t="str">
        <f t="shared" si="252"/>
        <v>金属製品</v>
      </c>
      <c r="E1711" s="326"/>
      <c r="F1711" s="268">
        <v>0</v>
      </c>
      <c r="G1711" s="326"/>
      <c r="H1711" s="331">
        <v>0.90636853040810517</v>
      </c>
      <c r="I1711" s="326"/>
      <c r="J1711" s="260">
        <f t="shared" si="253"/>
        <v>0</v>
      </c>
      <c r="K1711" s="28"/>
      <c r="L1711" s="28"/>
      <c r="M1711" s="28"/>
      <c r="N1711" s="115"/>
    </row>
    <row r="1712" spans="2:14">
      <c r="B1712" s="244"/>
      <c r="C1712" s="569">
        <f t="shared" si="252"/>
        <v>15</v>
      </c>
      <c r="D1712" s="615" t="str">
        <f t="shared" si="252"/>
        <v>はん用機械</v>
      </c>
      <c r="E1712" s="326"/>
      <c r="F1712" s="268">
        <v>0</v>
      </c>
      <c r="G1712" s="326"/>
      <c r="H1712" s="331">
        <v>0.85962037009446046</v>
      </c>
      <c r="I1712" s="326"/>
      <c r="J1712" s="260">
        <f t="shared" si="253"/>
        <v>0</v>
      </c>
      <c r="K1712" s="28"/>
      <c r="L1712" s="28"/>
      <c r="M1712" s="28"/>
      <c r="N1712" s="115"/>
    </row>
    <row r="1713" spans="2:14">
      <c r="B1713" s="244"/>
      <c r="C1713" s="569">
        <f t="shared" si="252"/>
        <v>16</v>
      </c>
      <c r="D1713" s="615" t="str">
        <f t="shared" si="252"/>
        <v>生産用機械</v>
      </c>
      <c r="E1713" s="326"/>
      <c r="F1713" s="268">
        <v>0</v>
      </c>
      <c r="G1713" s="326"/>
      <c r="H1713" s="331">
        <v>0.83064265411263105</v>
      </c>
      <c r="I1713" s="326"/>
      <c r="J1713" s="260">
        <f t="shared" si="253"/>
        <v>0</v>
      </c>
      <c r="K1713" s="28"/>
      <c r="L1713" s="28"/>
      <c r="M1713" s="28"/>
      <c r="N1713" s="115"/>
    </row>
    <row r="1714" spans="2:14">
      <c r="B1714" s="244"/>
      <c r="C1714" s="569">
        <f t="shared" si="252"/>
        <v>17</v>
      </c>
      <c r="D1714" s="615" t="str">
        <f t="shared" si="252"/>
        <v>業務用機械</v>
      </c>
      <c r="E1714" s="326"/>
      <c r="F1714" s="268">
        <v>0</v>
      </c>
      <c r="G1714" s="326"/>
      <c r="H1714" s="331">
        <v>0.80193501867217687</v>
      </c>
      <c r="I1714" s="326"/>
      <c r="J1714" s="260">
        <f t="shared" si="253"/>
        <v>0</v>
      </c>
      <c r="K1714" s="28"/>
      <c r="L1714" s="28"/>
      <c r="M1714" s="28"/>
      <c r="N1714" s="115"/>
    </row>
    <row r="1715" spans="2:14">
      <c r="B1715" s="244"/>
      <c r="C1715" s="569">
        <f t="shared" si="252"/>
        <v>18</v>
      </c>
      <c r="D1715" s="615" t="str">
        <f t="shared" si="252"/>
        <v>電子部品</v>
      </c>
      <c r="E1715" s="326"/>
      <c r="F1715" s="268">
        <v>0</v>
      </c>
      <c r="G1715" s="326"/>
      <c r="H1715" s="331">
        <v>0.46118600437036394</v>
      </c>
      <c r="I1715" s="326"/>
      <c r="J1715" s="260">
        <f t="shared" si="253"/>
        <v>0</v>
      </c>
      <c r="K1715" s="28"/>
      <c r="L1715" s="28"/>
      <c r="M1715" s="28"/>
      <c r="N1715" s="115"/>
    </row>
    <row r="1716" spans="2:14">
      <c r="B1716" s="244"/>
      <c r="C1716" s="569">
        <f t="shared" si="252"/>
        <v>19</v>
      </c>
      <c r="D1716" s="615" t="str">
        <f t="shared" si="252"/>
        <v>電気機械</v>
      </c>
      <c r="E1716" s="326"/>
      <c r="F1716" s="268">
        <v>0</v>
      </c>
      <c r="G1716" s="326"/>
      <c r="H1716" s="331">
        <v>0.82069275499422267</v>
      </c>
      <c r="I1716" s="326"/>
      <c r="J1716" s="260">
        <f t="shared" si="253"/>
        <v>0</v>
      </c>
      <c r="K1716" s="28"/>
      <c r="L1716" s="28"/>
      <c r="M1716" s="28"/>
      <c r="N1716" s="115"/>
    </row>
    <row r="1717" spans="2:14">
      <c r="B1717" s="244"/>
      <c r="C1717" s="569">
        <f t="shared" si="252"/>
        <v>20</v>
      </c>
      <c r="D1717" s="615" t="str">
        <f t="shared" si="252"/>
        <v>情報通信機器</v>
      </c>
      <c r="E1717" s="326"/>
      <c r="F1717" s="268">
        <v>0</v>
      </c>
      <c r="G1717" s="326"/>
      <c r="H1717" s="331">
        <v>0.73988570686408206</v>
      </c>
      <c r="I1717" s="326"/>
      <c r="J1717" s="260">
        <f t="shared" si="253"/>
        <v>0</v>
      </c>
      <c r="K1717" s="28"/>
      <c r="L1717" s="28"/>
      <c r="M1717" s="28"/>
      <c r="N1717" s="115"/>
    </row>
    <row r="1718" spans="2:14">
      <c r="B1718" s="244"/>
      <c r="C1718" s="569">
        <f t="shared" ref="C1718:D1737" si="254">C25</f>
        <v>21</v>
      </c>
      <c r="D1718" s="615" t="str">
        <f t="shared" si="254"/>
        <v>輸送機械</v>
      </c>
      <c r="E1718" s="326"/>
      <c r="F1718" s="268">
        <v>0</v>
      </c>
      <c r="G1718" s="326"/>
      <c r="H1718" s="331">
        <v>0.95299462949776015</v>
      </c>
      <c r="I1718" s="326"/>
      <c r="J1718" s="260">
        <f t="shared" si="253"/>
        <v>0</v>
      </c>
      <c r="K1718" s="28"/>
      <c r="L1718" s="28"/>
      <c r="M1718" s="28"/>
      <c r="N1718" s="115"/>
    </row>
    <row r="1719" spans="2:14">
      <c r="B1719" s="244"/>
      <c r="C1719" s="569">
        <f t="shared" si="254"/>
        <v>22</v>
      </c>
      <c r="D1719" s="615" t="str">
        <f t="shared" si="254"/>
        <v>その他の製造工業製品</v>
      </c>
      <c r="E1719" s="326"/>
      <c r="F1719" s="268">
        <v>0</v>
      </c>
      <c r="G1719" s="326"/>
      <c r="H1719" s="331">
        <v>0.81144446145211491</v>
      </c>
      <c r="I1719" s="326"/>
      <c r="J1719" s="260">
        <f t="shared" si="253"/>
        <v>0</v>
      </c>
      <c r="K1719" s="28"/>
      <c r="L1719" s="28"/>
      <c r="M1719" s="28"/>
      <c r="N1719" s="115"/>
    </row>
    <row r="1720" spans="2:14">
      <c r="B1720" s="244"/>
      <c r="C1720" s="569">
        <f t="shared" si="254"/>
        <v>23</v>
      </c>
      <c r="D1720" s="615" t="str">
        <f t="shared" si="254"/>
        <v>建設</v>
      </c>
      <c r="E1720" s="326"/>
      <c r="F1720" s="268">
        <v>0</v>
      </c>
      <c r="G1720" s="326"/>
      <c r="H1720" s="331">
        <v>1</v>
      </c>
      <c r="I1720" s="326"/>
      <c r="J1720" s="260">
        <f t="shared" si="253"/>
        <v>0</v>
      </c>
      <c r="K1720" s="28"/>
      <c r="L1720" s="28"/>
      <c r="M1720" s="28"/>
      <c r="N1720" s="115"/>
    </row>
    <row r="1721" spans="2:14">
      <c r="B1721" s="244"/>
      <c r="C1721" s="569">
        <f t="shared" si="254"/>
        <v>24</v>
      </c>
      <c r="D1721" s="615" t="str">
        <f t="shared" si="254"/>
        <v>電力・ガス・熱供給</v>
      </c>
      <c r="E1721" s="326"/>
      <c r="F1721" s="268">
        <v>0</v>
      </c>
      <c r="G1721" s="326"/>
      <c r="H1721" s="331">
        <v>0.99998031231235174</v>
      </c>
      <c r="I1721" s="326"/>
      <c r="J1721" s="260">
        <f t="shared" si="253"/>
        <v>0</v>
      </c>
      <c r="K1721" s="28"/>
      <c r="L1721" s="28"/>
      <c r="M1721" s="28"/>
      <c r="N1721" s="115"/>
    </row>
    <row r="1722" spans="2:14">
      <c r="B1722" s="244"/>
      <c r="C1722" s="569">
        <f t="shared" si="254"/>
        <v>25</v>
      </c>
      <c r="D1722" s="615" t="str">
        <f t="shared" si="254"/>
        <v>水道</v>
      </c>
      <c r="E1722" s="326"/>
      <c r="F1722" s="268">
        <v>0</v>
      </c>
      <c r="G1722" s="326"/>
      <c r="H1722" s="331">
        <v>0.99982674582457443</v>
      </c>
      <c r="I1722" s="326"/>
      <c r="J1722" s="260">
        <f t="shared" si="253"/>
        <v>0</v>
      </c>
      <c r="K1722" s="28"/>
      <c r="L1722" s="28"/>
      <c r="M1722" s="28"/>
      <c r="N1722" s="115"/>
    </row>
    <row r="1723" spans="2:14">
      <c r="B1723" s="244"/>
      <c r="C1723" s="569">
        <f t="shared" si="254"/>
        <v>26</v>
      </c>
      <c r="D1723" s="615" t="str">
        <f t="shared" si="254"/>
        <v>廃棄物処理</v>
      </c>
      <c r="E1723" s="326"/>
      <c r="F1723" s="268">
        <v>0</v>
      </c>
      <c r="G1723" s="326"/>
      <c r="H1723" s="331">
        <v>0.99995268288066619</v>
      </c>
      <c r="I1723" s="326"/>
      <c r="J1723" s="260">
        <f t="shared" si="253"/>
        <v>0</v>
      </c>
      <c r="K1723" s="28"/>
      <c r="L1723" s="28"/>
      <c r="M1723" s="28"/>
      <c r="N1723" s="115"/>
    </row>
    <row r="1724" spans="2:14">
      <c r="B1724" s="244"/>
      <c r="C1724" s="569">
        <f t="shared" si="254"/>
        <v>27</v>
      </c>
      <c r="D1724" s="615" t="str">
        <f t="shared" si="254"/>
        <v>商業</v>
      </c>
      <c r="E1724" s="326"/>
      <c r="F1724" s="268">
        <v>0</v>
      </c>
      <c r="G1724" s="326"/>
      <c r="H1724" s="331">
        <v>0.99210980423269923</v>
      </c>
      <c r="I1724" s="326"/>
      <c r="J1724" s="260">
        <f t="shared" si="253"/>
        <v>0</v>
      </c>
      <c r="K1724" s="28"/>
      <c r="L1724" s="28"/>
      <c r="M1724" s="28"/>
      <c r="N1724" s="115"/>
    </row>
    <row r="1725" spans="2:14">
      <c r="B1725" s="244"/>
      <c r="C1725" s="569">
        <f t="shared" si="254"/>
        <v>28</v>
      </c>
      <c r="D1725" s="615" t="str">
        <f t="shared" si="254"/>
        <v>金融・保険</v>
      </c>
      <c r="E1725" s="326"/>
      <c r="F1725" s="268">
        <v>0</v>
      </c>
      <c r="G1725" s="326"/>
      <c r="H1725" s="331">
        <v>0.97035113304692233</v>
      </c>
      <c r="I1725" s="326"/>
      <c r="J1725" s="260">
        <f t="shared" si="253"/>
        <v>0</v>
      </c>
      <c r="K1725" s="28"/>
      <c r="L1725" s="28"/>
      <c r="M1725" s="28"/>
      <c r="N1725" s="115"/>
    </row>
    <row r="1726" spans="2:14">
      <c r="B1726" s="244"/>
      <c r="C1726" s="569">
        <f t="shared" si="254"/>
        <v>29</v>
      </c>
      <c r="D1726" s="615" t="str">
        <f t="shared" si="254"/>
        <v>不動産</v>
      </c>
      <c r="E1726" s="326"/>
      <c r="F1726" s="268">
        <v>0</v>
      </c>
      <c r="G1726" s="326"/>
      <c r="H1726" s="331">
        <v>0.99996091014218935</v>
      </c>
      <c r="I1726" s="326"/>
      <c r="J1726" s="260">
        <f t="shared" si="253"/>
        <v>0</v>
      </c>
      <c r="K1726" s="28"/>
      <c r="L1726" s="28"/>
      <c r="M1726" s="28"/>
      <c r="N1726" s="115"/>
    </row>
    <row r="1727" spans="2:14">
      <c r="B1727" s="244"/>
      <c r="C1727" s="569">
        <f t="shared" si="254"/>
        <v>30</v>
      </c>
      <c r="D1727" s="615" t="str">
        <f t="shared" si="254"/>
        <v>運輸・郵便</v>
      </c>
      <c r="E1727" s="326"/>
      <c r="F1727" s="268">
        <v>0</v>
      </c>
      <c r="G1727" s="326"/>
      <c r="H1727" s="331">
        <v>0.94597715898883616</v>
      </c>
      <c r="I1727" s="326"/>
      <c r="J1727" s="260">
        <f t="shared" si="253"/>
        <v>0</v>
      </c>
      <c r="K1727" s="28"/>
      <c r="L1727" s="28"/>
      <c r="M1727" s="28"/>
      <c r="N1727" s="115"/>
    </row>
    <row r="1728" spans="2:14">
      <c r="B1728" s="244"/>
      <c r="C1728" s="569">
        <f t="shared" si="254"/>
        <v>31</v>
      </c>
      <c r="D1728" s="615" t="str">
        <f t="shared" si="254"/>
        <v>情報通信</v>
      </c>
      <c r="E1728" s="326"/>
      <c r="F1728" s="268">
        <v>0</v>
      </c>
      <c r="G1728" s="326"/>
      <c r="H1728" s="331">
        <v>0.94198448793497047</v>
      </c>
      <c r="I1728" s="326"/>
      <c r="J1728" s="260">
        <f t="shared" si="253"/>
        <v>0</v>
      </c>
      <c r="K1728" s="28"/>
      <c r="L1728" s="28"/>
      <c r="M1728" s="28"/>
      <c r="N1728" s="115"/>
    </row>
    <row r="1729" spans="2:14">
      <c r="B1729" s="244"/>
      <c r="C1729" s="569">
        <f t="shared" si="254"/>
        <v>32</v>
      </c>
      <c r="D1729" s="615" t="str">
        <f t="shared" si="254"/>
        <v>公務</v>
      </c>
      <c r="E1729" s="326"/>
      <c r="F1729" s="268">
        <v>0</v>
      </c>
      <c r="G1729" s="326"/>
      <c r="H1729" s="331">
        <v>1</v>
      </c>
      <c r="I1729" s="326"/>
      <c r="J1729" s="260">
        <f t="shared" si="253"/>
        <v>0</v>
      </c>
      <c r="K1729" s="28"/>
      <c r="L1729" s="28"/>
      <c r="M1729" s="28"/>
      <c r="N1729" s="115"/>
    </row>
    <row r="1730" spans="2:14">
      <c r="B1730" s="244"/>
      <c r="C1730" s="569">
        <f t="shared" si="254"/>
        <v>33</v>
      </c>
      <c r="D1730" s="615" t="str">
        <f t="shared" si="254"/>
        <v>教育・研究</v>
      </c>
      <c r="E1730" s="326"/>
      <c r="F1730" s="268">
        <v>0</v>
      </c>
      <c r="G1730" s="326"/>
      <c r="H1730" s="331">
        <v>0.97933463004070886</v>
      </c>
      <c r="I1730" s="326"/>
      <c r="J1730" s="260">
        <f t="shared" si="253"/>
        <v>0</v>
      </c>
      <c r="K1730" s="28"/>
      <c r="L1730" s="28"/>
      <c r="M1730" s="28"/>
      <c r="N1730" s="115"/>
    </row>
    <row r="1731" spans="2:14">
      <c r="B1731" s="244"/>
      <c r="C1731" s="569">
        <f t="shared" si="254"/>
        <v>34</v>
      </c>
      <c r="D1731" s="615" t="str">
        <f t="shared" si="254"/>
        <v>医療・福祉</v>
      </c>
      <c r="E1731" s="326"/>
      <c r="F1731" s="268">
        <v>0</v>
      </c>
      <c r="G1731" s="326"/>
      <c r="H1731" s="331">
        <v>1</v>
      </c>
      <c r="I1731" s="326"/>
      <c r="J1731" s="260">
        <f t="shared" si="253"/>
        <v>0</v>
      </c>
      <c r="K1731" s="28"/>
      <c r="L1731" s="28"/>
      <c r="M1731" s="28"/>
      <c r="N1731" s="115"/>
    </row>
    <row r="1732" spans="2:14">
      <c r="B1732" s="244"/>
      <c r="C1732" s="569">
        <f t="shared" si="254"/>
        <v>35</v>
      </c>
      <c r="D1732" s="615" t="str">
        <f t="shared" si="254"/>
        <v>他に分類されない会員制団体</v>
      </c>
      <c r="E1732" s="326"/>
      <c r="F1732" s="268">
        <v>0</v>
      </c>
      <c r="G1732" s="326"/>
      <c r="H1732" s="331">
        <v>0.99337772265902491</v>
      </c>
      <c r="I1732" s="326"/>
      <c r="J1732" s="260">
        <f t="shared" si="253"/>
        <v>0</v>
      </c>
      <c r="K1732" s="28"/>
      <c r="L1732" s="28"/>
      <c r="M1732" s="28"/>
      <c r="N1732" s="115"/>
    </row>
    <row r="1733" spans="2:14" ht="12.75" customHeight="1">
      <c r="B1733" s="244"/>
      <c r="C1733" s="569">
        <f t="shared" si="254"/>
        <v>36</v>
      </c>
      <c r="D1733" s="615" t="str">
        <f t="shared" si="254"/>
        <v>対事業所サービス</v>
      </c>
      <c r="E1733" s="326"/>
      <c r="F1733" s="268">
        <v>0</v>
      </c>
      <c r="G1733" s="326"/>
      <c r="H1733" s="331">
        <v>0.96459971315855342</v>
      </c>
      <c r="I1733" s="326"/>
      <c r="J1733" s="260">
        <f t="shared" si="253"/>
        <v>0</v>
      </c>
      <c r="K1733" s="28"/>
      <c r="L1733" s="28"/>
      <c r="M1733" s="28"/>
      <c r="N1733" s="115"/>
    </row>
    <row r="1734" spans="2:14">
      <c r="B1734" s="244"/>
      <c r="C1734" s="569">
        <f t="shared" si="254"/>
        <v>37</v>
      </c>
      <c r="D1734" s="615" t="str">
        <f t="shared" si="254"/>
        <v>宿泊業</v>
      </c>
      <c r="E1734" s="326"/>
      <c r="F1734" s="268">
        <v>0</v>
      </c>
      <c r="G1734" s="326"/>
      <c r="H1734" s="331">
        <v>0.92381435806328804</v>
      </c>
      <c r="I1734" s="326"/>
      <c r="J1734" s="260">
        <f t="shared" si="253"/>
        <v>0</v>
      </c>
      <c r="K1734" s="28"/>
      <c r="L1734" s="28"/>
      <c r="M1734" s="28"/>
      <c r="N1734" s="115"/>
    </row>
    <row r="1735" spans="2:14">
      <c r="B1735" s="244"/>
      <c r="C1735" s="569">
        <f t="shared" si="254"/>
        <v>38</v>
      </c>
      <c r="D1735" s="615" t="str">
        <f t="shared" si="254"/>
        <v>飲食サービス</v>
      </c>
      <c r="E1735" s="326"/>
      <c r="F1735" s="268">
        <v>0</v>
      </c>
      <c r="G1735" s="326"/>
      <c r="H1735" s="331">
        <v>0.98466218689004559</v>
      </c>
      <c r="I1735" s="326"/>
      <c r="J1735" s="260">
        <f t="shared" si="253"/>
        <v>0</v>
      </c>
      <c r="K1735" s="28"/>
      <c r="L1735" s="28"/>
      <c r="M1735" s="28"/>
      <c r="N1735" s="115"/>
    </row>
    <row r="1736" spans="2:14">
      <c r="B1736" s="244"/>
      <c r="C1736" s="569">
        <f t="shared" si="254"/>
        <v>39</v>
      </c>
      <c r="D1736" s="615" t="str">
        <f t="shared" si="254"/>
        <v>娯楽サービス</v>
      </c>
      <c r="E1736" s="326"/>
      <c r="F1736" s="268">
        <v>0</v>
      </c>
      <c r="G1736" s="326"/>
      <c r="H1736" s="331">
        <v>0.98724371931850996</v>
      </c>
      <c r="I1736" s="326"/>
      <c r="J1736" s="260">
        <f t="shared" si="253"/>
        <v>0</v>
      </c>
      <c r="K1736" s="28"/>
      <c r="L1736" s="28"/>
      <c r="M1736" s="28"/>
      <c r="N1736" s="115"/>
    </row>
    <row r="1737" spans="2:14">
      <c r="B1737" s="244"/>
      <c r="C1737" s="569">
        <f t="shared" si="254"/>
        <v>40</v>
      </c>
      <c r="D1737" s="615" t="str">
        <f t="shared" si="254"/>
        <v>その他の対個人サービス</v>
      </c>
      <c r="E1737" s="326"/>
      <c r="F1737" s="268">
        <v>0</v>
      </c>
      <c r="G1737" s="326"/>
      <c r="H1737" s="331">
        <v>0.99586925518109748</v>
      </c>
      <c r="I1737" s="326"/>
      <c r="J1737" s="260">
        <f t="shared" si="253"/>
        <v>0</v>
      </c>
      <c r="K1737" s="28"/>
      <c r="L1737" s="28"/>
      <c r="M1737" s="28"/>
      <c r="N1737" s="115"/>
    </row>
    <row r="1738" spans="2:14">
      <c r="B1738" s="244"/>
      <c r="C1738" s="569">
        <f t="shared" ref="C1738:D1739" si="255">C45</f>
        <v>41</v>
      </c>
      <c r="D1738" s="615" t="str">
        <f t="shared" si="255"/>
        <v>事務用品</v>
      </c>
      <c r="E1738" s="326"/>
      <c r="F1738" s="268">
        <v>0</v>
      </c>
      <c r="G1738" s="326"/>
      <c r="H1738" s="331">
        <v>1</v>
      </c>
      <c r="I1738" s="326"/>
      <c r="J1738" s="260">
        <f t="shared" si="253"/>
        <v>0</v>
      </c>
      <c r="K1738" s="28"/>
      <c r="L1738" s="28"/>
      <c r="M1738" s="28"/>
      <c r="N1738" s="115"/>
    </row>
    <row r="1739" spans="2:14" ht="12.75" thickBot="1">
      <c r="B1739" s="333"/>
      <c r="C1739" s="569">
        <f t="shared" si="255"/>
        <v>42</v>
      </c>
      <c r="D1739" s="615" t="str">
        <f t="shared" si="255"/>
        <v>分類不明</v>
      </c>
      <c r="E1739" s="326"/>
      <c r="F1739" s="268">
        <v>0</v>
      </c>
      <c r="G1739" s="326"/>
      <c r="H1739" s="334">
        <v>0.99827298803105613</v>
      </c>
      <c r="I1739" s="326"/>
      <c r="J1739" s="262">
        <f t="shared" si="253"/>
        <v>0</v>
      </c>
      <c r="K1739" s="28"/>
      <c r="L1739" s="28"/>
      <c r="M1739" s="28"/>
      <c r="N1739" s="115"/>
    </row>
    <row r="1740" spans="2:14">
      <c r="B1740" s="263" t="s">
        <v>80</v>
      </c>
      <c r="C1740" s="574"/>
      <c r="D1740" s="336"/>
      <c r="E1740" s="337"/>
      <c r="F1740" s="265">
        <f>SUM(F1698:F1739)</f>
        <v>0</v>
      </c>
      <c r="G1740" s="337"/>
      <c r="H1740" s="330"/>
      <c r="I1740" s="337"/>
      <c r="J1740" s="266">
        <f>SUM(J1698:J1739)</f>
        <v>0</v>
      </c>
      <c r="K1740" s="28"/>
      <c r="L1740" s="28"/>
      <c r="M1740" s="28"/>
      <c r="N1740" s="115"/>
    </row>
    <row r="1741" spans="2:14">
      <c r="B1741" s="28"/>
      <c r="C1741" s="575"/>
      <c r="D1741" s="28"/>
      <c r="E1741" s="28"/>
      <c r="F1741" s="28"/>
      <c r="G1741" s="28"/>
      <c r="H1741" s="330"/>
      <c r="I1741" s="28"/>
      <c r="J1741" s="115"/>
      <c r="K1741" s="28"/>
      <c r="L1741" s="28"/>
      <c r="M1741" s="28"/>
      <c r="N1741" s="115"/>
    </row>
    <row r="1742" spans="2:14">
      <c r="B1742" s="28"/>
      <c r="C1742" s="575"/>
      <c r="D1742" s="28"/>
      <c r="E1742" s="28"/>
      <c r="F1742" s="28"/>
      <c r="G1742" s="28"/>
      <c r="H1742" s="330"/>
      <c r="I1742" s="28"/>
      <c r="J1742" s="115"/>
      <c r="K1742" s="28"/>
      <c r="L1742" s="28"/>
      <c r="M1742" s="28"/>
      <c r="N1742" s="115"/>
    </row>
    <row r="1743" spans="2:14" ht="14.25">
      <c r="B1743" s="354" t="s">
        <v>398</v>
      </c>
      <c r="C1743" s="575"/>
      <c r="D1743" s="28"/>
      <c r="E1743" s="28"/>
      <c r="F1743" s="330"/>
      <c r="G1743" s="28"/>
      <c r="H1743" s="330"/>
      <c r="I1743" s="28"/>
      <c r="J1743" s="115"/>
      <c r="K1743" s="28"/>
      <c r="L1743" s="28"/>
      <c r="M1743" s="28"/>
      <c r="N1743" s="115"/>
    </row>
    <row r="1744" spans="2:14">
      <c r="B1744" s="28"/>
      <c r="C1744" s="575"/>
      <c r="D1744" s="28"/>
      <c r="E1744" s="28"/>
      <c r="F1744" s="330"/>
      <c r="G1744" s="28"/>
      <c r="H1744" s="330"/>
      <c r="I1744" s="28"/>
      <c r="J1744" s="115"/>
      <c r="K1744" s="28"/>
      <c r="L1744" s="28"/>
      <c r="M1744" s="28"/>
      <c r="N1744" s="115"/>
    </row>
    <row r="1745" spans="2:14" ht="14.25">
      <c r="B1745" s="31" t="s">
        <v>399</v>
      </c>
      <c r="C1745" s="571"/>
      <c r="D1745" s="28"/>
      <c r="E1745" s="28"/>
      <c r="G1745" s="28"/>
      <c r="H1745" s="330"/>
      <c r="I1745" s="28"/>
      <c r="J1745" s="115"/>
      <c r="K1745" s="28"/>
      <c r="L1745" s="28"/>
      <c r="M1745" s="28"/>
      <c r="N1745" s="115"/>
    </row>
    <row r="1746" spans="2:14" ht="48.75" thickBot="1">
      <c r="B1746" s="235"/>
      <c r="C1746" s="573" t="s">
        <v>391</v>
      </c>
      <c r="D1746" s="237" t="s">
        <v>56</v>
      </c>
      <c r="F1746" s="254" t="s">
        <v>400</v>
      </c>
      <c r="G1746" s="28"/>
      <c r="H1746" s="330"/>
      <c r="I1746" s="28"/>
      <c r="J1746" s="115"/>
      <c r="K1746" s="28"/>
      <c r="L1746" s="28"/>
      <c r="M1746" s="28"/>
      <c r="N1746" s="115"/>
    </row>
    <row r="1747" spans="2:14">
      <c r="B1747" s="270" t="s">
        <v>92</v>
      </c>
      <c r="C1747" s="568">
        <f t="shared" ref="C1747:D1766" si="256">C5</f>
        <v>1</v>
      </c>
      <c r="D1747" s="614" t="str">
        <f t="shared" si="256"/>
        <v>農業</v>
      </c>
      <c r="E1747" s="257"/>
      <c r="F1747" s="258">
        <f t="array" ref="F1747:F1788">+$J$1698:$J$1739</f>
        <v>0</v>
      </c>
      <c r="G1747" s="28"/>
      <c r="H1747" s="330"/>
      <c r="I1747" s="28"/>
      <c r="J1747" s="115"/>
      <c r="K1747" s="28"/>
      <c r="L1747" s="28"/>
      <c r="M1747" s="28"/>
      <c r="N1747" s="115"/>
    </row>
    <row r="1748" spans="2:14">
      <c r="B1748" s="273"/>
      <c r="C1748" s="569">
        <f t="shared" si="256"/>
        <v>2</v>
      </c>
      <c r="D1748" s="615" t="str">
        <f t="shared" si="256"/>
        <v>林業</v>
      </c>
      <c r="E1748" s="257"/>
      <c r="F1748" s="260">
        <v>0</v>
      </c>
      <c r="G1748" s="28"/>
      <c r="H1748" s="330"/>
      <c r="I1748" s="28"/>
      <c r="J1748" s="115"/>
      <c r="K1748" s="28"/>
      <c r="L1748" s="28"/>
      <c r="M1748" s="28"/>
      <c r="N1748" s="115"/>
    </row>
    <row r="1749" spans="2:14">
      <c r="B1749" s="273"/>
      <c r="C1749" s="569">
        <f t="shared" si="256"/>
        <v>3</v>
      </c>
      <c r="D1749" s="615" t="str">
        <f t="shared" si="256"/>
        <v>漁業</v>
      </c>
      <c r="E1749" s="257"/>
      <c r="F1749" s="260">
        <v>0</v>
      </c>
      <c r="G1749" s="28"/>
      <c r="H1749" s="330"/>
      <c r="I1749" s="28"/>
      <c r="J1749" s="115"/>
      <c r="K1749" s="28"/>
      <c r="L1749" s="28"/>
      <c r="M1749" s="28"/>
      <c r="N1749" s="115"/>
    </row>
    <row r="1750" spans="2:14">
      <c r="B1750" s="273"/>
      <c r="C1750" s="569">
        <f t="shared" si="256"/>
        <v>4</v>
      </c>
      <c r="D1750" s="615" t="str">
        <f t="shared" si="256"/>
        <v>鉱業</v>
      </c>
      <c r="E1750" s="257"/>
      <c r="F1750" s="260">
        <v>0</v>
      </c>
      <c r="G1750" s="28"/>
      <c r="H1750" s="330"/>
      <c r="I1750" s="28"/>
      <c r="J1750" s="115"/>
      <c r="K1750" s="28"/>
      <c r="L1750" s="28"/>
      <c r="M1750" s="28"/>
      <c r="N1750" s="115"/>
    </row>
    <row r="1751" spans="2:14">
      <c r="B1751" s="273"/>
      <c r="C1751" s="569">
        <f t="shared" si="256"/>
        <v>5</v>
      </c>
      <c r="D1751" s="615" t="str">
        <f t="shared" si="256"/>
        <v>飲食料品</v>
      </c>
      <c r="E1751" s="257"/>
      <c r="F1751" s="260">
        <v>0</v>
      </c>
      <c r="G1751" s="28"/>
      <c r="H1751" s="330"/>
      <c r="I1751" s="28"/>
      <c r="J1751" s="115"/>
      <c r="K1751" s="28"/>
      <c r="L1751" s="28"/>
      <c r="M1751" s="28"/>
      <c r="N1751" s="115"/>
    </row>
    <row r="1752" spans="2:14">
      <c r="B1752" s="273"/>
      <c r="C1752" s="569">
        <f t="shared" si="256"/>
        <v>6</v>
      </c>
      <c r="D1752" s="615" t="str">
        <f t="shared" si="256"/>
        <v>繊維製品</v>
      </c>
      <c r="E1752" s="257"/>
      <c r="F1752" s="260">
        <v>0</v>
      </c>
      <c r="G1752" s="28"/>
      <c r="H1752" s="330"/>
      <c r="I1752" s="28"/>
      <c r="J1752" s="115"/>
      <c r="K1752" s="28"/>
      <c r="L1752" s="28"/>
      <c r="M1752" s="28"/>
      <c r="N1752" s="115"/>
    </row>
    <row r="1753" spans="2:14">
      <c r="B1753" s="273"/>
      <c r="C1753" s="569">
        <f t="shared" si="256"/>
        <v>7</v>
      </c>
      <c r="D1753" s="615" t="str">
        <f t="shared" si="256"/>
        <v>パルプ・紙・木製品</v>
      </c>
      <c r="E1753" s="257"/>
      <c r="F1753" s="260">
        <v>0</v>
      </c>
      <c r="G1753" s="28"/>
      <c r="H1753" s="330"/>
      <c r="I1753" s="28"/>
      <c r="J1753" s="115"/>
      <c r="K1753" s="28"/>
      <c r="L1753" s="28"/>
      <c r="M1753" s="28"/>
      <c r="N1753" s="115"/>
    </row>
    <row r="1754" spans="2:14">
      <c r="B1754" s="273"/>
      <c r="C1754" s="569">
        <f t="shared" si="256"/>
        <v>8</v>
      </c>
      <c r="D1754" s="615" t="str">
        <f t="shared" si="256"/>
        <v>化学製品</v>
      </c>
      <c r="E1754" s="257"/>
      <c r="F1754" s="260">
        <v>0</v>
      </c>
      <c r="G1754" s="28"/>
      <c r="H1754" s="330"/>
      <c r="I1754" s="28"/>
      <c r="J1754" s="115"/>
      <c r="K1754" s="28"/>
      <c r="L1754" s="28"/>
      <c r="M1754" s="28"/>
      <c r="N1754" s="115"/>
    </row>
    <row r="1755" spans="2:14">
      <c r="B1755" s="273"/>
      <c r="C1755" s="569">
        <f t="shared" si="256"/>
        <v>9</v>
      </c>
      <c r="D1755" s="615" t="str">
        <f t="shared" si="256"/>
        <v>石油・石炭製品</v>
      </c>
      <c r="E1755" s="257"/>
      <c r="F1755" s="260">
        <v>0</v>
      </c>
      <c r="G1755" s="28"/>
      <c r="H1755" s="330"/>
      <c r="I1755" s="28"/>
      <c r="J1755" s="115"/>
      <c r="K1755" s="28"/>
      <c r="L1755" s="28"/>
      <c r="M1755" s="28"/>
      <c r="N1755" s="115"/>
    </row>
    <row r="1756" spans="2:14">
      <c r="B1756" s="273"/>
      <c r="C1756" s="569">
        <f t="shared" si="256"/>
        <v>10</v>
      </c>
      <c r="D1756" s="615" t="str">
        <f t="shared" si="256"/>
        <v>プラスチック・ゴム製品</v>
      </c>
      <c r="E1756" s="257"/>
      <c r="F1756" s="260">
        <v>0</v>
      </c>
      <c r="G1756" s="28"/>
      <c r="H1756" s="330"/>
      <c r="I1756" s="28"/>
      <c r="J1756" s="115"/>
      <c r="K1756" s="28"/>
      <c r="L1756" s="28"/>
      <c r="M1756" s="28"/>
      <c r="N1756" s="115"/>
    </row>
    <row r="1757" spans="2:14">
      <c r="B1757" s="273"/>
      <c r="C1757" s="569">
        <f t="shared" si="256"/>
        <v>11</v>
      </c>
      <c r="D1757" s="615" t="str">
        <f t="shared" si="256"/>
        <v>窯業・土石製品</v>
      </c>
      <c r="E1757" s="257"/>
      <c r="F1757" s="260">
        <v>0</v>
      </c>
      <c r="G1757" s="28"/>
      <c r="H1757" s="330"/>
      <c r="I1757" s="28"/>
      <c r="J1757" s="115"/>
      <c r="K1757" s="28"/>
      <c r="L1757" s="28"/>
      <c r="M1757" s="28"/>
      <c r="N1757" s="115"/>
    </row>
    <row r="1758" spans="2:14">
      <c r="B1758" s="273"/>
      <c r="C1758" s="569">
        <f t="shared" si="256"/>
        <v>12</v>
      </c>
      <c r="D1758" s="615" t="str">
        <f t="shared" si="256"/>
        <v>鉄鋼</v>
      </c>
      <c r="E1758" s="257"/>
      <c r="F1758" s="260">
        <v>0</v>
      </c>
      <c r="G1758" s="28"/>
      <c r="H1758" s="330"/>
      <c r="I1758" s="28"/>
      <c r="J1758" s="115"/>
      <c r="K1758" s="28"/>
      <c r="L1758" s="28"/>
      <c r="M1758" s="28"/>
      <c r="N1758" s="115"/>
    </row>
    <row r="1759" spans="2:14">
      <c r="B1759" s="273"/>
      <c r="C1759" s="569">
        <f t="shared" si="256"/>
        <v>13</v>
      </c>
      <c r="D1759" s="615" t="str">
        <f t="shared" si="256"/>
        <v>非鉄金属</v>
      </c>
      <c r="E1759" s="257"/>
      <c r="F1759" s="260">
        <v>0</v>
      </c>
      <c r="G1759" s="28"/>
      <c r="H1759" s="330"/>
      <c r="I1759" s="28"/>
      <c r="J1759" s="115"/>
      <c r="K1759" s="28"/>
      <c r="L1759" s="28"/>
      <c r="M1759" s="28"/>
      <c r="N1759" s="115"/>
    </row>
    <row r="1760" spans="2:14">
      <c r="B1760" s="273"/>
      <c r="C1760" s="569">
        <f t="shared" si="256"/>
        <v>14</v>
      </c>
      <c r="D1760" s="615" t="str">
        <f t="shared" si="256"/>
        <v>金属製品</v>
      </c>
      <c r="E1760" s="257"/>
      <c r="F1760" s="260">
        <v>0</v>
      </c>
      <c r="G1760" s="28"/>
      <c r="H1760" s="330"/>
      <c r="I1760" s="28"/>
      <c r="J1760" s="115"/>
      <c r="K1760" s="28"/>
      <c r="L1760" s="28"/>
      <c r="M1760" s="28"/>
      <c r="N1760" s="115"/>
    </row>
    <row r="1761" spans="2:14">
      <c r="B1761" s="273"/>
      <c r="C1761" s="569">
        <f t="shared" si="256"/>
        <v>15</v>
      </c>
      <c r="D1761" s="615" t="str">
        <f t="shared" si="256"/>
        <v>はん用機械</v>
      </c>
      <c r="E1761" s="257"/>
      <c r="F1761" s="260">
        <v>0</v>
      </c>
      <c r="G1761" s="28"/>
      <c r="H1761" s="330"/>
      <c r="I1761" s="28"/>
      <c r="J1761" s="115"/>
      <c r="K1761" s="28"/>
      <c r="L1761" s="28"/>
      <c r="M1761" s="28"/>
      <c r="N1761" s="115"/>
    </row>
    <row r="1762" spans="2:14">
      <c r="B1762" s="273"/>
      <c r="C1762" s="569">
        <f t="shared" si="256"/>
        <v>16</v>
      </c>
      <c r="D1762" s="615" t="str">
        <f t="shared" si="256"/>
        <v>生産用機械</v>
      </c>
      <c r="E1762" s="257"/>
      <c r="F1762" s="260">
        <v>0</v>
      </c>
      <c r="G1762" s="28"/>
      <c r="H1762" s="330"/>
      <c r="I1762" s="28"/>
      <c r="J1762" s="115"/>
      <c r="K1762" s="28"/>
      <c r="L1762" s="28"/>
      <c r="M1762" s="28"/>
      <c r="N1762" s="115"/>
    </row>
    <row r="1763" spans="2:14">
      <c r="B1763" s="273"/>
      <c r="C1763" s="569">
        <f t="shared" si="256"/>
        <v>17</v>
      </c>
      <c r="D1763" s="615" t="str">
        <f t="shared" si="256"/>
        <v>業務用機械</v>
      </c>
      <c r="E1763" s="257"/>
      <c r="F1763" s="260">
        <v>0</v>
      </c>
      <c r="G1763" s="28"/>
      <c r="H1763" s="330"/>
      <c r="I1763" s="28"/>
      <c r="J1763" s="115"/>
      <c r="K1763" s="28"/>
      <c r="L1763" s="28"/>
      <c r="M1763" s="28"/>
      <c r="N1763" s="115"/>
    </row>
    <row r="1764" spans="2:14">
      <c r="B1764" s="273"/>
      <c r="C1764" s="569">
        <f t="shared" si="256"/>
        <v>18</v>
      </c>
      <c r="D1764" s="615" t="str">
        <f t="shared" si="256"/>
        <v>電子部品</v>
      </c>
      <c r="E1764" s="257"/>
      <c r="F1764" s="260">
        <v>0</v>
      </c>
      <c r="G1764" s="28"/>
      <c r="H1764" s="330"/>
      <c r="I1764" s="28"/>
      <c r="J1764" s="115"/>
      <c r="K1764" s="28"/>
      <c r="L1764" s="28"/>
      <c r="M1764" s="28"/>
      <c r="N1764" s="115"/>
    </row>
    <row r="1765" spans="2:14">
      <c r="B1765" s="273"/>
      <c r="C1765" s="569">
        <f t="shared" si="256"/>
        <v>19</v>
      </c>
      <c r="D1765" s="615" t="str">
        <f t="shared" si="256"/>
        <v>電気機械</v>
      </c>
      <c r="E1765" s="257"/>
      <c r="F1765" s="260">
        <v>0</v>
      </c>
      <c r="G1765" s="28"/>
      <c r="H1765" s="330"/>
      <c r="I1765" s="28"/>
      <c r="J1765" s="115"/>
      <c r="K1765" s="28"/>
      <c r="L1765" s="28"/>
      <c r="M1765" s="28"/>
      <c r="N1765" s="115"/>
    </row>
    <row r="1766" spans="2:14">
      <c r="B1766" s="273"/>
      <c r="C1766" s="569">
        <f t="shared" si="256"/>
        <v>20</v>
      </c>
      <c r="D1766" s="615" t="str">
        <f t="shared" si="256"/>
        <v>情報通信機器</v>
      </c>
      <c r="E1766" s="257"/>
      <c r="F1766" s="260">
        <v>0</v>
      </c>
      <c r="G1766" s="28"/>
      <c r="H1766" s="330"/>
      <c r="I1766" s="28"/>
      <c r="J1766" s="115"/>
      <c r="K1766" s="28"/>
      <c r="L1766" s="28"/>
      <c r="M1766" s="28"/>
      <c r="N1766" s="115"/>
    </row>
    <row r="1767" spans="2:14">
      <c r="B1767" s="273"/>
      <c r="C1767" s="569">
        <f t="shared" ref="C1767:D1786" si="257">C25</f>
        <v>21</v>
      </c>
      <c r="D1767" s="615" t="str">
        <f t="shared" si="257"/>
        <v>輸送機械</v>
      </c>
      <c r="E1767" s="257"/>
      <c r="F1767" s="260">
        <v>0</v>
      </c>
      <c r="G1767" s="28"/>
      <c r="H1767" s="330"/>
      <c r="I1767" s="28"/>
      <c r="J1767" s="115"/>
      <c r="K1767" s="28"/>
      <c r="L1767" s="28"/>
      <c r="M1767" s="28"/>
      <c r="N1767" s="115"/>
    </row>
    <row r="1768" spans="2:14">
      <c r="B1768" s="273"/>
      <c r="C1768" s="569">
        <f t="shared" si="257"/>
        <v>22</v>
      </c>
      <c r="D1768" s="615" t="str">
        <f t="shared" si="257"/>
        <v>その他の製造工業製品</v>
      </c>
      <c r="E1768" s="257"/>
      <c r="F1768" s="260">
        <v>0</v>
      </c>
      <c r="G1768" s="28"/>
      <c r="H1768" s="330"/>
      <c r="I1768" s="28"/>
      <c r="J1768" s="115"/>
      <c r="K1768" s="28"/>
      <c r="L1768" s="28"/>
      <c r="M1768" s="28"/>
      <c r="N1768" s="115"/>
    </row>
    <row r="1769" spans="2:14">
      <c r="B1769" s="273"/>
      <c r="C1769" s="569">
        <f t="shared" si="257"/>
        <v>23</v>
      </c>
      <c r="D1769" s="615" t="str">
        <f t="shared" si="257"/>
        <v>建設</v>
      </c>
      <c r="E1769" s="257"/>
      <c r="F1769" s="260">
        <v>0</v>
      </c>
      <c r="G1769" s="28"/>
      <c r="H1769" s="330"/>
      <c r="I1769" s="28"/>
      <c r="J1769" s="115"/>
      <c r="K1769" s="28"/>
      <c r="L1769" s="28"/>
      <c r="M1769" s="28"/>
      <c r="N1769" s="115"/>
    </row>
    <row r="1770" spans="2:14">
      <c r="B1770" s="273"/>
      <c r="C1770" s="569">
        <f t="shared" si="257"/>
        <v>24</v>
      </c>
      <c r="D1770" s="615" t="str">
        <f t="shared" si="257"/>
        <v>電力・ガス・熱供給</v>
      </c>
      <c r="E1770" s="257"/>
      <c r="F1770" s="260">
        <v>0</v>
      </c>
      <c r="G1770" s="28"/>
      <c r="H1770" s="330"/>
      <c r="I1770" s="28"/>
      <c r="J1770" s="115"/>
      <c r="K1770" s="28"/>
      <c r="L1770" s="28"/>
      <c r="M1770" s="28"/>
      <c r="N1770" s="115"/>
    </row>
    <row r="1771" spans="2:14">
      <c r="B1771" s="273"/>
      <c r="C1771" s="569">
        <f t="shared" si="257"/>
        <v>25</v>
      </c>
      <c r="D1771" s="615" t="str">
        <f t="shared" si="257"/>
        <v>水道</v>
      </c>
      <c r="E1771" s="257"/>
      <c r="F1771" s="260">
        <v>0</v>
      </c>
      <c r="G1771" s="28"/>
      <c r="H1771" s="330"/>
      <c r="I1771" s="28"/>
      <c r="J1771" s="115"/>
      <c r="K1771" s="28"/>
      <c r="L1771" s="28"/>
      <c r="M1771" s="28"/>
      <c r="N1771" s="115"/>
    </row>
    <row r="1772" spans="2:14">
      <c r="B1772" s="273"/>
      <c r="C1772" s="569">
        <f t="shared" si="257"/>
        <v>26</v>
      </c>
      <c r="D1772" s="615" t="str">
        <f t="shared" si="257"/>
        <v>廃棄物処理</v>
      </c>
      <c r="E1772" s="257"/>
      <c r="F1772" s="260">
        <v>0</v>
      </c>
      <c r="G1772" s="28"/>
      <c r="H1772" s="330"/>
      <c r="I1772" s="28"/>
      <c r="J1772" s="115"/>
      <c r="K1772" s="28"/>
      <c r="L1772" s="28"/>
      <c r="M1772" s="28"/>
      <c r="N1772" s="115"/>
    </row>
    <row r="1773" spans="2:14">
      <c r="B1773" s="273"/>
      <c r="C1773" s="569">
        <f t="shared" si="257"/>
        <v>27</v>
      </c>
      <c r="D1773" s="615" t="str">
        <f t="shared" si="257"/>
        <v>商業</v>
      </c>
      <c r="E1773" s="257"/>
      <c r="F1773" s="260">
        <v>0</v>
      </c>
      <c r="G1773" s="28"/>
      <c r="H1773" s="330"/>
      <c r="I1773" s="28"/>
      <c r="J1773" s="115"/>
      <c r="K1773" s="28"/>
      <c r="L1773" s="28"/>
      <c r="M1773" s="28"/>
      <c r="N1773" s="115"/>
    </row>
    <row r="1774" spans="2:14">
      <c r="B1774" s="273"/>
      <c r="C1774" s="569">
        <f t="shared" si="257"/>
        <v>28</v>
      </c>
      <c r="D1774" s="615" t="str">
        <f t="shared" si="257"/>
        <v>金融・保険</v>
      </c>
      <c r="E1774" s="257"/>
      <c r="F1774" s="260">
        <v>0</v>
      </c>
      <c r="G1774" s="28"/>
      <c r="H1774" s="330"/>
      <c r="I1774" s="28"/>
      <c r="J1774" s="115"/>
      <c r="K1774" s="28"/>
      <c r="L1774" s="28"/>
      <c r="M1774" s="28"/>
      <c r="N1774" s="115"/>
    </row>
    <row r="1775" spans="2:14">
      <c r="B1775" s="273"/>
      <c r="C1775" s="569">
        <f t="shared" si="257"/>
        <v>29</v>
      </c>
      <c r="D1775" s="615" t="str">
        <f t="shared" si="257"/>
        <v>不動産</v>
      </c>
      <c r="E1775" s="257"/>
      <c r="F1775" s="260">
        <v>0</v>
      </c>
      <c r="G1775" s="28"/>
      <c r="H1775" s="330"/>
      <c r="I1775" s="28"/>
      <c r="J1775" s="115"/>
      <c r="K1775" s="28"/>
      <c r="L1775" s="28"/>
      <c r="M1775" s="28"/>
      <c r="N1775" s="115"/>
    </row>
    <row r="1776" spans="2:14">
      <c r="B1776" s="273"/>
      <c r="C1776" s="569">
        <f t="shared" si="257"/>
        <v>30</v>
      </c>
      <c r="D1776" s="615" t="str">
        <f t="shared" si="257"/>
        <v>運輸・郵便</v>
      </c>
      <c r="E1776" s="257"/>
      <c r="F1776" s="260">
        <v>0</v>
      </c>
      <c r="G1776" s="28"/>
      <c r="H1776" s="330"/>
      <c r="I1776" s="28"/>
      <c r="J1776" s="115"/>
      <c r="K1776" s="28"/>
      <c r="L1776" s="28"/>
      <c r="M1776" s="28"/>
      <c r="N1776" s="115"/>
    </row>
    <row r="1777" spans="2:14">
      <c r="B1777" s="273"/>
      <c r="C1777" s="569">
        <f t="shared" si="257"/>
        <v>31</v>
      </c>
      <c r="D1777" s="615" t="str">
        <f t="shared" si="257"/>
        <v>情報通信</v>
      </c>
      <c r="E1777" s="257"/>
      <c r="F1777" s="260">
        <v>0</v>
      </c>
      <c r="G1777" s="28"/>
      <c r="H1777" s="330"/>
      <c r="I1777" s="28"/>
      <c r="J1777" s="115"/>
      <c r="K1777" s="28"/>
      <c r="L1777" s="28"/>
      <c r="M1777" s="28"/>
      <c r="N1777" s="115"/>
    </row>
    <row r="1778" spans="2:14">
      <c r="B1778" s="273"/>
      <c r="C1778" s="569">
        <f t="shared" si="257"/>
        <v>32</v>
      </c>
      <c r="D1778" s="615" t="str">
        <f t="shared" si="257"/>
        <v>公務</v>
      </c>
      <c r="E1778" s="257"/>
      <c r="F1778" s="260">
        <v>0</v>
      </c>
      <c r="G1778" s="28"/>
      <c r="H1778" s="330"/>
      <c r="I1778" s="28"/>
      <c r="J1778" s="115"/>
      <c r="K1778" s="28"/>
      <c r="L1778" s="28"/>
      <c r="M1778" s="28"/>
      <c r="N1778" s="115"/>
    </row>
    <row r="1779" spans="2:14">
      <c r="B1779" s="273"/>
      <c r="C1779" s="569">
        <f t="shared" si="257"/>
        <v>33</v>
      </c>
      <c r="D1779" s="615" t="str">
        <f t="shared" si="257"/>
        <v>教育・研究</v>
      </c>
      <c r="E1779" s="257"/>
      <c r="F1779" s="260">
        <v>0</v>
      </c>
      <c r="G1779" s="28"/>
      <c r="H1779" s="330"/>
      <c r="I1779" s="28"/>
      <c r="J1779" s="115"/>
      <c r="K1779" s="28"/>
      <c r="L1779" s="28"/>
      <c r="M1779" s="28"/>
      <c r="N1779" s="115"/>
    </row>
    <row r="1780" spans="2:14">
      <c r="B1780" s="273"/>
      <c r="C1780" s="569">
        <f t="shared" si="257"/>
        <v>34</v>
      </c>
      <c r="D1780" s="615" t="str">
        <f t="shared" si="257"/>
        <v>医療・福祉</v>
      </c>
      <c r="E1780" s="257"/>
      <c r="F1780" s="260">
        <v>0</v>
      </c>
      <c r="G1780" s="28"/>
      <c r="H1780" s="330"/>
      <c r="I1780" s="28"/>
      <c r="J1780" s="115"/>
      <c r="K1780" s="28"/>
      <c r="L1780" s="28"/>
      <c r="M1780" s="28"/>
      <c r="N1780" s="115"/>
    </row>
    <row r="1781" spans="2:14">
      <c r="B1781" s="273"/>
      <c r="C1781" s="569">
        <f t="shared" si="257"/>
        <v>35</v>
      </c>
      <c r="D1781" s="615" t="str">
        <f t="shared" si="257"/>
        <v>他に分類されない会員制団体</v>
      </c>
      <c r="E1781" s="257"/>
      <c r="F1781" s="260">
        <v>0</v>
      </c>
      <c r="G1781" s="28"/>
      <c r="H1781" s="330"/>
      <c r="I1781" s="28"/>
      <c r="J1781" s="115"/>
      <c r="K1781" s="28"/>
      <c r="L1781" s="28"/>
      <c r="M1781" s="28"/>
      <c r="N1781" s="115"/>
    </row>
    <row r="1782" spans="2:14">
      <c r="B1782" s="273"/>
      <c r="C1782" s="569">
        <f t="shared" si="257"/>
        <v>36</v>
      </c>
      <c r="D1782" s="615" t="str">
        <f t="shared" si="257"/>
        <v>対事業所サービス</v>
      </c>
      <c r="E1782" s="257"/>
      <c r="F1782" s="260">
        <v>0</v>
      </c>
      <c r="G1782" s="28"/>
      <c r="H1782" s="330"/>
      <c r="I1782" s="28"/>
      <c r="J1782" s="115"/>
      <c r="K1782" s="28"/>
      <c r="L1782" s="28"/>
      <c r="M1782" s="28"/>
      <c r="N1782" s="115"/>
    </row>
    <row r="1783" spans="2:14">
      <c r="B1783" s="273"/>
      <c r="C1783" s="569">
        <f t="shared" si="257"/>
        <v>37</v>
      </c>
      <c r="D1783" s="615" t="str">
        <f t="shared" si="257"/>
        <v>宿泊業</v>
      </c>
      <c r="E1783" s="257"/>
      <c r="F1783" s="260">
        <v>0</v>
      </c>
      <c r="G1783" s="28"/>
      <c r="H1783" s="330"/>
      <c r="I1783" s="28"/>
      <c r="J1783" s="115"/>
      <c r="K1783" s="28"/>
      <c r="L1783" s="28"/>
      <c r="M1783" s="28"/>
      <c r="N1783" s="115"/>
    </row>
    <row r="1784" spans="2:14">
      <c r="B1784" s="273"/>
      <c r="C1784" s="569">
        <f t="shared" si="257"/>
        <v>38</v>
      </c>
      <c r="D1784" s="615" t="str">
        <f t="shared" si="257"/>
        <v>飲食サービス</v>
      </c>
      <c r="E1784" s="257"/>
      <c r="F1784" s="260">
        <v>0</v>
      </c>
      <c r="G1784" s="28"/>
      <c r="H1784" s="330"/>
      <c r="I1784" s="28"/>
      <c r="J1784" s="115"/>
      <c r="K1784" s="28"/>
      <c r="L1784" s="28"/>
      <c r="M1784" s="28"/>
      <c r="N1784" s="115"/>
    </row>
    <row r="1785" spans="2:14">
      <c r="B1785" s="273"/>
      <c r="C1785" s="569">
        <f t="shared" si="257"/>
        <v>39</v>
      </c>
      <c r="D1785" s="615" t="str">
        <f t="shared" si="257"/>
        <v>娯楽サービス</v>
      </c>
      <c r="E1785" s="257"/>
      <c r="F1785" s="260">
        <v>0</v>
      </c>
      <c r="G1785" s="28"/>
      <c r="H1785" s="330"/>
      <c r="I1785" s="28"/>
      <c r="J1785" s="115"/>
      <c r="K1785" s="28"/>
      <c r="L1785" s="28"/>
      <c r="M1785" s="28"/>
      <c r="N1785" s="115"/>
    </row>
    <row r="1786" spans="2:14">
      <c r="B1786" s="273"/>
      <c r="C1786" s="569">
        <f t="shared" si="257"/>
        <v>40</v>
      </c>
      <c r="D1786" s="615" t="str">
        <f t="shared" si="257"/>
        <v>その他の対個人サービス</v>
      </c>
      <c r="E1786" s="257"/>
      <c r="F1786" s="260">
        <v>0</v>
      </c>
      <c r="G1786" s="28"/>
      <c r="H1786" s="330"/>
      <c r="I1786" s="28"/>
      <c r="J1786" s="115"/>
      <c r="K1786" s="28"/>
      <c r="L1786" s="28"/>
      <c r="M1786" s="28"/>
      <c r="N1786" s="115"/>
    </row>
    <row r="1787" spans="2:14">
      <c r="B1787" s="273"/>
      <c r="C1787" s="569">
        <f t="shared" ref="C1787:D1788" si="258">C45</f>
        <v>41</v>
      </c>
      <c r="D1787" s="615" t="str">
        <f t="shared" si="258"/>
        <v>事務用品</v>
      </c>
      <c r="E1787" s="257"/>
      <c r="F1787" s="260">
        <v>0</v>
      </c>
      <c r="G1787" s="28"/>
      <c r="H1787" s="330"/>
      <c r="I1787" s="28"/>
      <c r="J1787" s="115"/>
      <c r="K1787" s="28"/>
      <c r="L1787" s="28"/>
      <c r="M1787" s="28"/>
      <c r="N1787" s="115"/>
    </row>
    <row r="1788" spans="2:14" ht="12.75" thickBot="1">
      <c r="B1788" s="273"/>
      <c r="C1788" s="569">
        <f t="shared" si="258"/>
        <v>42</v>
      </c>
      <c r="D1788" s="615" t="str">
        <f t="shared" si="258"/>
        <v>分類不明</v>
      </c>
      <c r="E1788" s="257"/>
      <c r="F1788" s="262">
        <v>0</v>
      </c>
      <c r="G1788" s="28"/>
      <c r="H1788" s="330"/>
      <c r="I1788" s="28"/>
      <c r="J1788" s="115"/>
      <c r="K1788" s="28"/>
      <c r="L1788" s="28"/>
      <c r="M1788" s="28"/>
      <c r="N1788" s="115"/>
    </row>
    <row r="1789" spans="2:14">
      <c r="B1789" s="278" t="s">
        <v>70</v>
      </c>
      <c r="C1789" s="568">
        <f t="shared" ref="C1789:D1808" si="259">C5</f>
        <v>1</v>
      </c>
      <c r="D1789" s="614" t="str">
        <f t="shared" si="259"/>
        <v>農業</v>
      </c>
      <c r="E1789" s="257"/>
      <c r="F1789" s="685">
        <f t="shared" ref="F1789:F1830" si="260">J1560</f>
        <v>0</v>
      </c>
      <c r="G1789" s="28"/>
      <c r="H1789" s="330"/>
      <c r="I1789" s="28"/>
      <c r="J1789" s="115"/>
      <c r="K1789" s="28"/>
      <c r="L1789" s="28"/>
      <c r="M1789" s="28"/>
      <c r="N1789" s="115"/>
    </row>
    <row r="1790" spans="2:14">
      <c r="B1790" s="280"/>
      <c r="C1790" s="569">
        <f t="shared" si="259"/>
        <v>2</v>
      </c>
      <c r="D1790" s="615" t="str">
        <f t="shared" si="259"/>
        <v>林業</v>
      </c>
      <c r="E1790" s="257"/>
      <c r="F1790" s="686">
        <f t="shared" si="260"/>
        <v>0</v>
      </c>
      <c r="G1790" s="28"/>
      <c r="H1790" s="330"/>
      <c r="I1790" s="28"/>
      <c r="J1790" s="115"/>
      <c r="K1790" s="28"/>
      <c r="L1790" s="28"/>
      <c r="M1790" s="28"/>
      <c r="N1790" s="115"/>
    </row>
    <row r="1791" spans="2:14">
      <c r="B1791" s="280"/>
      <c r="C1791" s="569">
        <f t="shared" si="259"/>
        <v>3</v>
      </c>
      <c r="D1791" s="615" t="str">
        <f t="shared" si="259"/>
        <v>漁業</v>
      </c>
      <c r="E1791" s="257"/>
      <c r="F1791" s="686">
        <f t="shared" si="260"/>
        <v>0</v>
      </c>
      <c r="G1791" s="28"/>
      <c r="H1791" s="330"/>
      <c r="I1791" s="28"/>
      <c r="J1791" s="115"/>
      <c r="K1791" s="28"/>
      <c r="L1791" s="28"/>
      <c r="M1791" s="28"/>
      <c r="N1791" s="115"/>
    </row>
    <row r="1792" spans="2:14">
      <c r="B1792" s="280"/>
      <c r="C1792" s="569">
        <f t="shared" si="259"/>
        <v>4</v>
      </c>
      <c r="D1792" s="615" t="str">
        <f t="shared" si="259"/>
        <v>鉱業</v>
      </c>
      <c r="E1792" s="257"/>
      <c r="F1792" s="686">
        <f t="shared" si="260"/>
        <v>0</v>
      </c>
      <c r="G1792" s="28"/>
      <c r="H1792" s="330"/>
      <c r="I1792" s="28"/>
      <c r="J1792" s="115"/>
      <c r="K1792" s="28"/>
      <c r="L1792" s="28"/>
      <c r="M1792" s="28"/>
      <c r="N1792" s="115"/>
    </row>
    <row r="1793" spans="2:14">
      <c r="B1793" s="280"/>
      <c r="C1793" s="569">
        <f t="shared" si="259"/>
        <v>5</v>
      </c>
      <c r="D1793" s="615" t="str">
        <f t="shared" si="259"/>
        <v>飲食料品</v>
      </c>
      <c r="E1793" s="257"/>
      <c r="F1793" s="686">
        <f t="shared" si="260"/>
        <v>0</v>
      </c>
      <c r="G1793" s="28"/>
      <c r="H1793" s="330"/>
      <c r="I1793" s="28"/>
      <c r="J1793" s="115"/>
      <c r="K1793" s="28"/>
      <c r="L1793" s="28"/>
      <c r="M1793" s="28"/>
      <c r="N1793" s="115"/>
    </row>
    <row r="1794" spans="2:14">
      <c r="B1794" s="280"/>
      <c r="C1794" s="569">
        <f t="shared" si="259"/>
        <v>6</v>
      </c>
      <c r="D1794" s="615" t="str">
        <f t="shared" si="259"/>
        <v>繊維製品</v>
      </c>
      <c r="E1794" s="257"/>
      <c r="F1794" s="686">
        <f t="shared" si="260"/>
        <v>0</v>
      </c>
      <c r="G1794" s="28"/>
      <c r="H1794" s="330"/>
      <c r="I1794" s="28"/>
      <c r="J1794" s="115"/>
      <c r="K1794" s="28"/>
      <c r="L1794" s="28"/>
      <c r="M1794" s="28"/>
      <c r="N1794" s="115"/>
    </row>
    <row r="1795" spans="2:14">
      <c r="B1795" s="280"/>
      <c r="C1795" s="569">
        <f t="shared" si="259"/>
        <v>7</v>
      </c>
      <c r="D1795" s="615" t="str">
        <f t="shared" si="259"/>
        <v>パルプ・紙・木製品</v>
      </c>
      <c r="E1795" s="257"/>
      <c r="F1795" s="686">
        <f t="shared" si="260"/>
        <v>0</v>
      </c>
      <c r="G1795" s="28"/>
      <c r="H1795" s="330"/>
      <c r="I1795" s="28"/>
      <c r="J1795" s="115"/>
      <c r="K1795" s="28"/>
      <c r="L1795" s="28"/>
      <c r="M1795" s="28"/>
      <c r="N1795" s="115"/>
    </row>
    <row r="1796" spans="2:14">
      <c r="B1796" s="280"/>
      <c r="C1796" s="569">
        <f t="shared" si="259"/>
        <v>8</v>
      </c>
      <c r="D1796" s="615" t="str">
        <f t="shared" si="259"/>
        <v>化学製品</v>
      </c>
      <c r="E1796" s="257"/>
      <c r="F1796" s="686">
        <f t="shared" si="260"/>
        <v>0</v>
      </c>
      <c r="G1796" s="28"/>
      <c r="H1796" s="330"/>
      <c r="I1796" s="28"/>
      <c r="J1796" s="115"/>
      <c r="K1796" s="28"/>
      <c r="L1796" s="28"/>
      <c r="M1796" s="28"/>
      <c r="N1796" s="115"/>
    </row>
    <row r="1797" spans="2:14">
      <c r="B1797" s="280"/>
      <c r="C1797" s="569">
        <f t="shared" si="259"/>
        <v>9</v>
      </c>
      <c r="D1797" s="615" t="str">
        <f t="shared" si="259"/>
        <v>石油・石炭製品</v>
      </c>
      <c r="E1797" s="257"/>
      <c r="F1797" s="686">
        <f t="shared" si="260"/>
        <v>0</v>
      </c>
      <c r="G1797" s="28"/>
      <c r="H1797" s="330"/>
      <c r="I1797" s="28"/>
      <c r="J1797" s="115"/>
      <c r="K1797" s="28"/>
      <c r="L1797" s="28"/>
      <c r="M1797" s="28"/>
      <c r="N1797" s="115"/>
    </row>
    <row r="1798" spans="2:14">
      <c r="B1798" s="280"/>
      <c r="C1798" s="569">
        <f t="shared" si="259"/>
        <v>10</v>
      </c>
      <c r="D1798" s="615" t="str">
        <f t="shared" si="259"/>
        <v>プラスチック・ゴム製品</v>
      </c>
      <c r="E1798" s="257"/>
      <c r="F1798" s="686">
        <f t="shared" si="260"/>
        <v>0</v>
      </c>
      <c r="G1798" s="28"/>
      <c r="H1798" s="330"/>
      <c r="I1798" s="28"/>
      <c r="J1798" s="115"/>
      <c r="K1798" s="28"/>
      <c r="L1798" s="28"/>
      <c r="M1798" s="28"/>
      <c r="N1798" s="115"/>
    </row>
    <row r="1799" spans="2:14">
      <c r="B1799" s="280"/>
      <c r="C1799" s="569">
        <f t="shared" si="259"/>
        <v>11</v>
      </c>
      <c r="D1799" s="615" t="str">
        <f t="shared" si="259"/>
        <v>窯業・土石製品</v>
      </c>
      <c r="E1799" s="257"/>
      <c r="F1799" s="686">
        <f t="shared" si="260"/>
        <v>0</v>
      </c>
      <c r="G1799" s="28"/>
      <c r="H1799" s="330"/>
      <c r="I1799" s="28"/>
      <c r="J1799" s="115"/>
      <c r="K1799" s="28"/>
      <c r="L1799" s="28"/>
      <c r="M1799" s="28"/>
      <c r="N1799" s="115"/>
    </row>
    <row r="1800" spans="2:14">
      <c r="B1800" s="280"/>
      <c r="C1800" s="569">
        <f t="shared" si="259"/>
        <v>12</v>
      </c>
      <c r="D1800" s="615" t="str">
        <f t="shared" si="259"/>
        <v>鉄鋼</v>
      </c>
      <c r="E1800" s="257"/>
      <c r="F1800" s="686">
        <f t="shared" si="260"/>
        <v>0</v>
      </c>
      <c r="G1800" s="28"/>
      <c r="H1800" s="330"/>
      <c r="I1800" s="28"/>
      <c r="J1800" s="115"/>
      <c r="K1800" s="28"/>
      <c r="L1800" s="28"/>
      <c r="M1800" s="28"/>
      <c r="N1800" s="115"/>
    </row>
    <row r="1801" spans="2:14">
      <c r="B1801" s="280"/>
      <c r="C1801" s="569">
        <f t="shared" si="259"/>
        <v>13</v>
      </c>
      <c r="D1801" s="615" t="str">
        <f t="shared" si="259"/>
        <v>非鉄金属</v>
      </c>
      <c r="E1801" s="257"/>
      <c r="F1801" s="686">
        <f t="shared" si="260"/>
        <v>0</v>
      </c>
      <c r="G1801" s="28"/>
      <c r="H1801" s="330"/>
      <c r="I1801" s="28"/>
      <c r="J1801" s="115"/>
      <c r="K1801" s="28"/>
      <c r="L1801" s="28"/>
      <c r="M1801" s="28"/>
      <c r="N1801" s="115"/>
    </row>
    <row r="1802" spans="2:14">
      <c r="B1802" s="280"/>
      <c r="C1802" s="569">
        <f t="shared" si="259"/>
        <v>14</v>
      </c>
      <c r="D1802" s="615" t="str">
        <f t="shared" si="259"/>
        <v>金属製品</v>
      </c>
      <c r="E1802" s="257"/>
      <c r="F1802" s="686">
        <f t="shared" si="260"/>
        <v>0</v>
      </c>
      <c r="G1802" s="28"/>
      <c r="H1802" s="330"/>
      <c r="I1802" s="28"/>
      <c r="J1802" s="115"/>
      <c r="K1802" s="28"/>
      <c r="L1802" s="28"/>
      <c r="M1802" s="28"/>
      <c r="N1802" s="115"/>
    </row>
    <row r="1803" spans="2:14">
      <c r="B1803" s="280"/>
      <c r="C1803" s="569">
        <f t="shared" si="259"/>
        <v>15</v>
      </c>
      <c r="D1803" s="615" t="str">
        <f t="shared" si="259"/>
        <v>はん用機械</v>
      </c>
      <c r="E1803" s="257"/>
      <c r="F1803" s="686">
        <f t="shared" si="260"/>
        <v>0</v>
      </c>
      <c r="G1803" s="28"/>
      <c r="H1803" s="330"/>
      <c r="I1803" s="28"/>
      <c r="J1803" s="115"/>
      <c r="K1803" s="28"/>
      <c r="L1803" s="28"/>
      <c r="M1803" s="28"/>
      <c r="N1803" s="115"/>
    </row>
    <row r="1804" spans="2:14">
      <c r="B1804" s="280"/>
      <c r="C1804" s="569">
        <f t="shared" si="259"/>
        <v>16</v>
      </c>
      <c r="D1804" s="615" t="str">
        <f t="shared" si="259"/>
        <v>生産用機械</v>
      </c>
      <c r="E1804" s="257"/>
      <c r="F1804" s="686">
        <f t="shared" si="260"/>
        <v>0</v>
      </c>
      <c r="G1804" s="28"/>
      <c r="H1804" s="330"/>
      <c r="I1804" s="28"/>
      <c r="J1804" s="115"/>
      <c r="K1804" s="28"/>
      <c r="L1804" s="28"/>
      <c r="M1804" s="28"/>
      <c r="N1804" s="115"/>
    </row>
    <row r="1805" spans="2:14">
      <c r="B1805" s="280"/>
      <c r="C1805" s="569">
        <f t="shared" si="259"/>
        <v>17</v>
      </c>
      <c r="D1805" s="615" t="str">
        <f t="shared" si="259"/>
        <v>業務用機械</v>
      </c>
      <c r="E1805" s="257"/>
      <c r="F1805" s="686">
        <f t="shared" si="260"/>
        <v>0</v>
      </c>
      <c r="G1805" s="28"/>
      <c r="H1805" s="330"/>
      <c r="I1805" s="28"/>
      <c r="J1805" s="115"/>
      <c r="K1805" s="28"/>
      <c r="L1805" s="28"/>
      <c r="M1805" s="28"/>
      <c r="N1805" s="115"/>
    </row>
    <row r="1806" spans="2:14">
      <c r="B1806" s="280"/>
      <c r="C1806" s="569">
        <f t="shared" si="259"/>
        <v>18</v>
      </c>
      <c r="D1806" s="615" t="str">
        <f t="shared" si="259"/>
        <v>電子部品</v>
      </c>
      <c r="E1806" s="257"/>
      <c r="F1806" s="686">
        <f t="shared" si="260"/>
        <v>0</v>
      </c>
      <c r="G1806" s="28"/>
      <c r="H1806" s="330"/>
      <c r="I1806" s="28"/>
      <c r="J1806" s="115"/>
      <c r="K1806" s="28"/>
      <c r="L1806" s="28"/>
      <c r="M1806" s="28"/>
      <c r="N1806" s="115"/>
    </row>
    <row r="1807" spans="2:14">
      <c r="B1807" s="280"/>
      <c r="C1807" s="569">
        <f t="shared" si="259"/>
        <v>19</v>
      </c>
      <c r="D1807" s="615" t="str">
        <f t="shared" si="259"/>
        <v>電気機械</v>
      </c>
      <c r="E1807" s="257"/>
      <c r="F1807" s="686">
        <f t="shared" si="260"/>
        <v>0</v>
      </c>
      <c r="G1807" s="28"/>
      <c r="H1807" s="330"/>
      <c r="I1807" s="28"/>
      <c r="J1807" s="115"/>
      <c r="K1807" s="28"/>
      <c r="L1807" s="28"/>
      <c r="M1807" s="28"/>
      <c r="N1807" s="115"/>
    </row>
    <row r="1808" spans="2:14">
      <c r="B1808" s="280"/>
      <c r="C1808" s="569">
        <f t="shared" si="259"/>
        <v>20</v>
      </c>
      <c r="D1808" s="615" t="str">
        <f t="shared" si="259"/>
        <v>情報通信機器</v>
      </c>
      <c r="E1808" s="257"/>
      <c r="F1808" s="686">
        <f t="shared" si="260"/>
        <v>0</v>
      </c>
      <c r="G1808" s="28"/>
      <c r="H1808" s="330"/>
      <c r="I1808" s="28"/>
      <c r="J1808" s="115"/>
      <c r="K1808" s="28"/>
      <c r="L1808" s="28"/>
      <c r="M1808" s="28"/>
      <c r="N1808" s="115"/>
    </row>
    <row r="1809" spans="2:14">
      <c r="B1809" s="280"/>
      <c r="C1809" s="569">
        <f t="shared" ref="C1809:D1828" si="261">C25</f>
        <v>21</v>
      </c>
      <c r="D1809" s="615" t="str">
        <f t="shared" si="261"/>
        <v>輸送機械</v>
      </c>
      <c r="E1809" s="257"/>
      <c r="F1809" s="686">
        <f t="shared" si="260"/>
        <v>0</v>
      </c>
      <c r="G1809" s="28"/>
      <c r="H1809" s="330"/>
      <c r="I1809" s="28"/>
      <c r="J1809" s="115"/>
      <c r="K1809" s="28"/>
      <c r="L1809" s="28"/>
      <c r="M1809" s="28"/>
      <c r="N1809" s="115"/>
    </row>
    <row r="1810" spans="2:14">
      <c r="B1810" s="280"/>
      <c r="C1810" s="569">
        <f t="shared" si="261"/>
        <v>22</v>
      </c>
      <c r="D1810" s="615" t="str">
        <f t="shared" si="261"/>
        <v>その他の製造工業製品</v>
      </c>
      <c r="E1810" s="257"/>
      <c r="F1810" s="686">
        <f t="shared" si="260"/>
        <v>0</v>
      </c>
      <c r="G1810" s="28"/>
      <c r="H1810" s="330"/>
      <c r="I1810" s="28"/>
      <c r="J1810" s="115"/>
      <c r="K1810" s="28"/>
      <c r="L1810" s="28"/>
      <c r="M1810" s="28"/>
      <c r="N1810" s="115"/>
    </row>
    <row r="1811" spans="2:14">
      <c r="B1811" s="280"/>
      <c r="C1811" s="569">
        <f t="shared" si="261"/>
        <v>23</v>
      </c>
      <c r="D1811" s="615" t="str">
        <f t="shared" si="261"/>
        <v>建設</v>
      </c>
      <c r="E1811" s="257"/>
      <c r="F1811" s="686">
        <f t="shared" si="260"/>
        <v>0</v>
      </c>
      <c r="G1811" s="28"/>
      <c r="H1811" s="330"/>
      <c r="I1811" s="28"/>
      <c r="J1811" s="115"/>
      <c r="K1811" s="28"/>
      <c r="L1811" s="28"/>
      <c r="M1811" s="28"/>
      <c r="N1811" s="115"/>
    </row>
    <row r="1812" spans="2:14">
      <c r="B1812" s="280"/>
      <c r="C1812" s="569">
        <f t="shared" si="261"/>
        <v>24</v>
      </c>
      <c r="D1812" s="615" t="str">
        <f t="shared" si="261"/>
        <v>電力・ガス・熱供給</v>
      </c>
      <c r="E1812" s="257"/>
      <c r="F1812" s="686">
        <f t="shared" si="260"/>
        <v>0</v>
      </c>
      <c r="G1812" s="28"/>
      <c r="H1812" s="330"/>
      <c r="I1812" s="28"/>
      <c r="J1812" s="115"/>
      <c r="K1812" s="28"/>
      <c r="L1812" s="28"/>
      <c r="M1812" s="28"/>
      <c r="N1812" s="115"/>
    </row>
    <row r="1813" spans="2:14">
      <c r="B1813" s="280"/>
      <c r="C1813" s="569">
        <f t="shared" si="261"/>
        <v>25</v>
      </c>
      <c r="D1813" s="615" t="str">
        <f t="shared" si="261"/>
        <v>水道</v>
      </c>
      <c r="E1813" s="257"/>
      <c r="F1813" s="686">
        <f t="shared" si="260"/>
        <v>0</v>
      </c>
      <c r="G1813" s="28"/>
      <c r="H1813" s="330"/>
      <c r="I1813" s="28"/>
      <c r="J1813" s="115"/>
      <c r="K1813" s="28"/>
      <c r="L1813" s="28"/>
      <c r="M1813" s="28"/>
      <c r="N1813" s="115"/>
    </row>
    <row r="1814" spans="2:14">
      <c r="B1814" s="280"/>
      <c r="C1814" s="569">
        <f t="shared" si="261"/>
        <v>26</v>
      </c>
      <c r="D1814" s="615" t="str">
        <f t="shared" si="261"/>
        <v>廃棄物処理</v>
      </c>
      <c r="E1814" s="257"/>
      <c r="F1814" s="686">
        <f t="shared" si="260"/>
        <v>0</v>
      </c>
      <c r="G1814" s="28"/>
      <c r="H1814" s="330"/>
      <c r="I1814" s="28"/>
      <c r="J1814" s="115"/>
      <c r="K1814" s="28"/>
      <c r="L1814" s="28"/>
      <c r="M1814" s="28"/>
      <c r="N1814" s="115"/>
    </row>
    <row r="1815" spans="2:14">
      <c r="B1815" s="280"/>
      <c r="C1815" s="569">
        <f t="shared" si="261"/>
        <v>27</v>
      </c>
      <c r="D1815" s="615" t="str">
        <f t="shared" si="261"/>
        <v>商業</v>
      </c>
      <c r="E1815" s="257"/>
      <c r="F1815" s="686">
        <f t="shared" si="260"/>
        <v>0</v>
      </c>
      <c r="G1815" s="28"/>
      <c r="H1815" s="330"/>
      <c r="I1815" s="28"/>
      <c r="J1815" s="115"/>
      <c r="K1815" s="28"/>
      <c r="L1815" s="28"/>
      <c r="M1815" s="28"/>
      <c r="N1815" s="115"/>
    </row>
    <row r="1816" spans="2:14">
      <c r="B1816" s="280"/>
      <c r="C1816" s="569">
        <f t="shared" si="261"/>
        <v>28</v>
      </c>
      <c r="D1816" s="615" t="str">
        <f t="shared" si="261"/>
        <v>金融・保険</v>
      </c>
      <c r="E1816" s="257"/>
      <c r="F1816" s="686">
        <f t="shared" si="260"/>
        <v>0</v>
      </c>
      <c r="G1816" s="28"/>
      <c r="H1816" s="330"/>
      <c r="I1816" s="28"/>
      <c r="J1816" s="115"/>
      <c r="K1816" s="28"/>
      <c r="L1816" s="28"/>
      <c r="M1816" s="28"/>
      <c r="N1816" s="115"/>
    </row>
    <row r="1817" spans="2:14">
      <c r="B1817" s="280"/>
      <c r="C1817" s="569">
        <f t="shared" si="261"/>
        <v>29</v>
      </c>
      <c r="D1817" s="615" t="str">
        <f t="shared" si="261"/>
        <v>不動産</v>
      </c>
      <c r="E1817" s="257"/>
      <c r="F1817" s="686">
        <f t="shared" si="260"/>
        <v>0</v>
      </c>
      <c r="G1817" s="28"/>
      <c r="H1817" s="330"/>
      <c r="I1817" s="28"/>
      <c r="J1817" s="115"/>
      <c r="K1817" s="28"/>
      <c r="L1817" s="28"/>
      <c r="M1817" s="28"/>
      <c r="N1817" s="115"/>
    </row>
    <row r="1818" spans="2:14">
      <c r="B1818" s="280"/>
      <c r="C1818" s="569">
        <f t="shared" si="261"/>
        <v>30</v>
      </c>
      <c r="D1818" s="615" t="str">
        <f t="shared" si="261"/>
        <v>運輸・郵便</v>
      </c>
      <c r="E1818" s="257"/>
      <c r="F1818" s="686">
        <f t="shared" si="260"/>
        <v>0</v>
      </c>
      <c r="G1818" s="28"/>
      <c r="H1818" s="330"/>
      <c r="I1818" s="28"/>
      <c r="J1818" s="115"/>
      <c r="K1818" s="28"/>
      <c r="L1818" s="28"/>
      <c r="M1818" s="28"/>
      <c r="N1818" s="115"/>
    </row>
    <row r="1819" spans="2:14">
      <c r="B1819" s="280"/>
      <c r="C1819" s="569">
        <f t="shared" si="261"/>
        <v>31</v>
      </c>
      <c r="D1819" s="615" t="str">
        <f t="shared" si="261"/>
        <v>情報通信</v>
      </c>
      <c r="E1819" s="257"/>
      <c r="F1819" s="686">
        <f t="shared" si="260"/>
        <v>0</v>
      </c>
      <c r="G1819" s="28"/>
      <c r="H1819" s="330"/>
      <c r="I1819" s="28"/>
      <c r="J1819" s="115"/>
      <c r="K1819" s="28"/>
      <c r="L1819" s="28"/>
      <c r="M1819" s="28"/>
      <c r="N1819" s="115"/>
    </row>
    <row r="1820" spans="2:14">
      <c r="B1820" s="280"/>
      <c r="C1820" s="569">
        <f t="shared" si="261"/>
        <v>32</v>
      </c>
      <c r="D1820" s="615" t="str">
        <f t="shared" si="261"/>
        <v>公務</v>
      </c>
      <c r="E1820" s="257"/>
      <c r="F1820" s="686">
        <f t="shared" si="260"/>
        <v>0</v>
      </c>
      <c r="G1820" s="28"/>
      <c r="H1820" s="330"/>
      <c r="I1820" s="28"/>
      <c r="J1820" s="115"/>
      <c r="K1820" s="28"/>
      <c r="L1820" s="28"/>
      <c r="M1820" s="28"/>
      <c r="N1820" s="115"/>
    </row>
    <row r="1821" spans="2:14">
      <c r="B1821" s="280"/>
      <c r="C1821" s="569">
        <f t="shared" si="261"/>
        <v>33</v>
      </c>
      <c r="D1821" s="615" t="str">
        <f t="shared" si="261"/>
        <v>教育・研究</v>
      </c>
      <c r="E1821" s="257"/>
      <c r="F1821" s="686">
        <f t="shared" si="260"/>
        <v>0</v>
      </c>
      <c r="G1821" s="28"/>
      <c r="H1821" s="330"/>
      <c r="I1821" s="28"/>
      <c r="J1821" s="115"/>
      <c r="K1821" s="28"/>
      <c r="L1821" s="28"/>
      <c r="M1821" s="28"/>
      <c r="N1821" s="115"/>
    </row>
    <row r="1822" spans="2:14">
      <c r="B1822" s="280"/>
      <c r="C1822" s="569">
        <f t="shared" si="261"/>
        <v>34</v>
      </c>
      <c r="D1822" s="615" t="str">
        <f t="shared" si="261"/>
        <v>医療・福祉</v>
      </c>
      <c r="E1822" s="257"/>
      <c r="F1822" s="686">
        <f t="shared" si="260"/>
        <v>0</v>
      </c>
      <c r="G1822" s="28"/>
      <c r="H1822" s="330"/>
      <c r="I1822" s="28"/>
      <c r="J1822" s="115"/>
      <c r="K1822" s="28"/>
      <c r="L1822" s="28"/>
      <c r="M1822" s="28"/>
      <c r="N1822" s="115"/>
    </row>
    <row r="1823" spans="2:14">
      <c r="B1823" s="280"/>
      <c r="C1823" s="569">
        <f t="shared" si="261"/>
        <v>35</v>
      </c>
      <c r="D1823" s="615" t="str">
        <f t="shared" si="261"/>
        <v>他に分類されない会員制団体</v>
      </c>
      <c r="E1823" s="257"/>
      <c r="F1823" s="686">
        <f t="shared" si="260"/>
        <v>0</v>
      </c>
      <c r="G1823" s="28"/>
      <c r="H1823" s="330"/>
      <c r="I1823" s="28"/>
      <c r="J1823" s="115"/>
      <c r="K1823" s="28"/>
      <c r="L1823" s="28"/>
      <c r="M1823" s="28"/>
      <c r="N1823" s="115"/>
    </row>
    <row r="1824" spans="2:14">
      <c r="B1824" s="280"/>
      <c r="C1824" s="569">
        <f t="shared" si="261"/>
        <v>36</v>
      </c>
      <c r="D1824" s="615" t="str">
        <f t="shared" si="261"/>
        <v>対事業所サービス</v>
      </c>
      <c r="E1824" s="257"/>
      <c r="F1824" s="686">
        <f t="shared" si="260"/>
        <v>0</v>
      </c>
      <c r="G1824" s="28"/>
      <c r="H1824" s="330"/>
      <c r="I1824" s="28"/>
      <c r="J1824" s="115"/>
      <c r="K1824" s="28"/>
      <c r="L1824" s="28"/>
      <c r="M1824" s="28"/>
      <c r="N1824" s="115"/>
    </row>
    <row r="1825" spans="2:89">
      <c r="B1825" s="280"/>
      <c r="C1825" s="569">
        <f t="shared" si="261"/>
        <v>37</v>
      </c>
      <c r="D1825" s="615" t="str">
        <f t="shared" si="261"/>
        <v>宿泊業</v>
      </c>
      <c r="E1825" s="257"/>
      <c r="F1825" s="686">
        <f t="shared" si="260"/>
        <v>0</v>
      </c>
      <c r="G1825" s="28"/>
      <c r="H1825" s="330"/>
      <c r="I1825" s="28"/>
      <c r="J1825" s="115"/>
      <c r="K1825" s="28"/>
      <c r="L1825" s="28"/>
      <c r="M1825" s="28"/>
      <c r="N1825" s="115"/>
    </row>
    <row r="1826" spans="2:89">
      <c r="B1826" s="280"/>
      <c r="C1826" s="569">
        <f t="shared" si="261"/>
        <v>38</v>
      </c>
      <c r="D1826" s="615" t="str">
        <f t="shared" si="261"/>
        <v>飲食サービス</v>
      </c>
      <c r="E1826" s="257"/>
      <c r="F1826" s="686">
        <f t="shared" si="260"/>
        <v>0</v>
      </c>
      <c r="G1826" s="28"/>
      <c r="H1826" s="330"/>
      <c r="I1826" s="28"/>
      <c r="J1826" s="115"/>
      <c r="K1826" s="28"/>
      <c r="L1826" s="28"/>
      <c r="M1826" s="28"/>
      <c r="N1826" s="115"/>
    </row>
    <row r="1827" spans="2:89">
      <c r="B1827" s="280"/>
      <c r="C1827" s="569">
        <f t="shared" si="261"/>
        <v>39</v>
      </c>
      <c r="D1827" s="615" t="str">
        <f t="shared" si="261"/>
        <v>娯楽サービス</v>
      </c>
      <c r="E1827" s="257"/>
      <c r="F1827" s="686">
        <f t="shared" si="260"/>
        <v>0</v>
      </c>
      <c r="G1827" s="28"/>
      <c r="H1827" s="330"/>
      <c r="I1827" s="28"/>
      <c r="J1827" s="115"/>
      <c r="K1827" s="28"/>
      <c r="L1827" s="28"/>
      <c r="M1827" s="28"/>
      <c r="N1827" s="115"/>
    </row>
    <row r="1828" spans="2:89">
      <c r="B1828" s="280"/>
      <c r="C1828" s="569">
        <f t="shared" si="261"/>
        <v>40</v>
      </c>
      <c r="D1828" s="615" t="str">
        <f t="shared" si="261"/>
        <v>その他の対個人サービス</v>
      </c>
      <c r="E1828" s="257"/>
      <c r="F1828" s="686">
        <f t="shared" si="260"/>
        <v>0</v>
      </c>
      <c r="G1828" s="28"/>
      <c r="H1828" s="330"/>
      <c r="I1828" s="28"/>
      <c r="J1828" s="115"/>
      <c r="K1828" s="28"/>
      <c r="L1828" s="28"/>
      <c r="M1828" s="28"/>
      <c r="N1828" s="115"/>
    </row>
    <row r="1829" spans="2:89">
      <c r="B1829" s="280"/>
      <c r="C1829" s="569">
        <f t="shared" ref="C1829:D1830" si="262">C45</f>
        <v>41</v>
      </c>
      <c r="D1829" s="615" t="str">
        <f t="shared" si="262"/>
        <v>事務用品</v>
      </c>
      <c r="E1829" s="257"/>
      <c r="F1829" s="686">
        <f t="shared" si="260"/>
        <v>0</v>
      </c>
      <c r="G1829" s="28"/>
      <c r="H1829" s="330"/>
      <c r="I1829" s="28"/>
      <c r="J1829" s="115"/>
      <c r="K1829" s="28"/>
      <c r="L1829" s="28"/>
      <c r="M1829" s="28"/>
      <c r="N1829" s="115"/>
    </row>
    <row r="1830" spans="2:89" ht="12.75" thickBot="1">
      <c r="B1830" s="282"/>
      <c r="C1830" s="569">
        <f t="shared" si="262"/>
        <v>42</v>
      </c>
      <c r="D1830" s="615" t="str">
        <f t="shared" si="262"/>
        <v>分類不明</v>
      </c>
      <c r="E1830" s="257"/>
      <c r="F1830" s="687">
        <f t="shared" si="260"/>
        <v>0</v>
      </c>
      <c r="G1830" s="28"/>
      <c r="H1830" s="330"/>
      <c r="I1830" s="28"/>
      <c r="J1830" s="115"/>
      <c r="K1830" s="28"/>
      <c r="L1830" s="28"/>
      <c r="M1830" s="28"/>
      <c r="N1830" s="115"/>
    </row>
    <row r="1831" spans="2:89">
      <c r="B1831" s="165" t="s">
        <v>324</v>
      </c>
      <c r="C1831" s="570"/>
      <c r="D1831" s="285"/>
      <c r="F1831" s="40">
        <f>SUM(F1747:F1788)</f>
        <v>0</v>
      </c>
      <c r="G1831" s="28"/>
      <c r="H1831" s="330"/>
      <c r="I1831" s="28"/>
      <c r="J1831" s="115"/>
      <c r="K1831" s="28"/>
      <c r="L1831" s="28"/>
      <c r="M1831" s="28"/>
      <c r="N1831" s="115"/>
    </row>
    <row r="1832" spans="2:89">
      <c r="B1832" s="166" t="s">
        <v>325</v>
      </c>
      <c r="C1832" s="571"/>
      <c r="D1832" s="287"/>
      <c r="F1832" s="40">
        <f>SUM(F1789:F1830)</f>
        <v>0</v>
      </c>
      <c r="G1832" s="28"/>
      <c r="H1832" s="330"/>
      <c r="I1832" s="28"/>
      <c r="J1832" s="115"/>
      <c r="K1832" s="28"/>
      <c r="L1832" s="28"/>
      <c r="M1832" s="28"/>
      <c r="N1832" s="115"/>
    </row>
    <row r="1833" spans="2:89">
      <c r="B1833" s="250" t="s">
        <v>80</v>
      </c>
      <c r="C1833" s="572"/>
      <c r="D1833" s="289"/>
      <c r="F1833" s="44">
        <f>SUM(F1747:F1830)</f>
        <v>0</v>
      </c>
      <c r="G1833" s="28"/>
      <c r="H1833" s="330"/>
      <c r="I1833" s="28"/>
      <c r="J1833" s="115"/>
      <c r="K1833" s="28"/>
      <c r="L1833" s="28"/>
      <c r="M1833" s="28"/>
      <c r="N1833" s="115"/>
    </row>
    <row r="1834" spans="2:89">
      <c r="B1834" s="28"/>
      <c r="C1834" s="575"/>
      <c r="D1834" s="28"/>
      <c r="E1834" s="28"/>
      <c r="F1834" s="28"/>
      <c r="G1834" s="28"/>
      <c r="H1834" s="330"/>
      <c r="I1834" s="28"/>
      <c r="J1834" s="115"/>
      <c r="K1834" s="28"/>
      <c r="L1834" s="28"/>
      <c r="M1834" s="28"/>
      <c r="N1834" s="115"/>
    </row>
    <row r="1835" spans="2:89">
      <c r="C1835" s="575"/>
      <c r="D1835" s="28"/>
      <c r="E1835" s="115"/>
      <c r="F1835" s="115"/>
    </row>
    <row r="1836" spans="2:89" ht="17.25">
      <c r="B1836" s="35" t="s">
        <v>362</v>
      </c>
      <c r="C1836" s="571"/>
      <c r="AR1836" s="355"/>
    </row>
    <row r="1837" spans="2:89">
      <c r="B1837" s="462"/>
      <c r="C1837" s="463"/>
      <c r="D1837" s="561"/>
      <c r="E1837" s="585" t="s">
        <v>92</v>
      </c>
      <c r="F1837" s="587"/>
      <c r="G1837" s="587"/>
      <c r="H1837" s="587"/>
      <c r="I1837" s="587"/>
      <c r="J1837" s="587"/>
      <c r="K1837" s="587"/>
      <c r="L1837" s="587"/>
      <c r="M1837" s="587"/>
      <c r="N1837" s="587"/>
      <c r="O1837" s="587"/>
      <c r="P1837" s="587"/>
      <c r="Q1837" s="587"/>
      <c r="R1837" s="587"/>
      <c r="S1837" s="587"/>
      <c r="T1837" s="587"/>
      <c r="U1837" s="587"/>
      <c r="V1837" s="587"/>
      <c r="W1837" s="587"/>
      <c r="X1837" s="587"/>
      <c r="Y1837" s="587"/>
      <c r="Z1837" s="587"/>
      <c r="AA1837" s="587"/>
      <c r="AB1837" s="587"/>
      <c r="AC1837" s="587"/>
      <c r="AD1837" s="587"/>
      <c r="AE1837" s="587"/>
      <c r="AF1837" s="587"/>
      <c r="AG1837" s="587"/>
      <c r="AH1837" s="587"/>
      <c r="AI1837" s="587"/>
      <c r="AJ1837" s="587"/>
      <c r="AK1837" s="587"/>
      <c r="AL1837" s="587"/>
      <c r="AM1837" s="587"/>
      <c r="AN1837" s="587"/>
      <c r="AO1837" s="587"/>
      <c r="AP1837" s="587"/>
      <c r="AQ1837" s="587"/>
      <c r="AR1837" s="587"/>
      <c r="AS1837" s="587"/>
      <c r="AT1837" s="588"/>
      <c r="AU1837" s="589" t="s">
        <v>70</v>
      </c>
      <c r="AV1837" s="586"/>
      <c r="AW1837" s="586"/>
      <c r="AX1837" s="586"/>
      <c r="AY1837" s="586"/>
      <c r="AZ1837" s="586"/>
      <c r="BA1837" s="586"/>
      <c r="BB1837" s="586"/>
      <c r="BC1837" s="586"/>
      <c r="BD1837" s="586"/>
      <c r="BE1837" s="586"/>
      <c r="BF1837" s="586"/>
      <c r="BG1837" s="586"/>
      <c r="BH1837" s="586"/>
      <c r="BI1837" s="586"/>
      <c r="BJ1837" s="586"/>
      <c r="BK1837" s="586"/>
      <c r="BL1837" s="586"/>
      <c r="BM1837" s="586"/>
      <c r="BN1837" s="586"/>
      <c r="BO1837" s="586"/>
      <c r="BP1837" s="586"/>
      <c r="BQ1837" s="586"/>
      <c r="BR1837" s="586"/>
      <c r="BS1837" s="586"/>
      <c r="BT1837" s="586"/>
      <c r="BU1837" s="586"/>
      <c r="BV1837" s="586"/>
      <c r="BW1837" s="586"/>
      <c r="BX1837" s="586"/>
      <c r="BY1837" s="586"/>
      <c r="BZ1837" s="586"/>
      <c r="CA1837" s="586"/>
      <c r="CB1837" s="586"/>
      <c r="CC1837" s="586"/>
      <c r="CD1837" s="586"/>
      <c r="CE1837" s="586"/>
      <c r="CF1837" s="586"/>
      <c r="CG1837" s="586"/>
      <c r="CH1837" s="586"/>
      <c r="CI1837" s="586"/>
      <c r="CJ1837" s="590"/>
      <c r="CK1837" s="592"/>
    </row>
    <row r="1838" spans="2:89">
      <c r="B1838" s="468"/>
      <c r="C1838" s="461"/>
      <c r="D1838" s="488"/>
      <c r="E1838" s="562">
        <f t="shared" ref="E1838:AT1838" si="263">E874</f>
        <v>1</v>
      </c>
      <c r="F1838" s="563">
        <f t="shared" si="263"/>
        <v>2</v>
      </c>
      <c r="G1838" s="563">
        <f t="shared" si="263"/>
        <v>3</v>
      </c>
      <c r="H1838" s="563">
        <f t="shared" si="263"/>
        <v>4</v>
      </c>
      <c r="I1838" s="563">
        <f t="shared" si="263"/>
        <v>5</v>
      </c>
      <c r="J1838" s="563">
        <f t="shared" si="263"/>
        <v>6</v>
      </c>
      <c r="K1838" s="563">
        <f t="shared" si="263"/>
        <v>7</v>
      </c>
      <c r="L1838" s="563">
        <f t="shared" si="263"/>
        <v>8</v>
      </c>
      <c r="M1838" s="563">
        <f t="shared" si="263"/>
        <v>9</v>
      </c>
      <c r="N1838" s="563">
        <f t="shared" si="263"/>
        <v>10</v>
      </c>
      <c r="O1838" s="563">
        <f t="shared" si="263"/>
        <v>11</v>
      </c>
      <c r="P1838" s="563">
        <f t="shared" si="263"/>
        <v>12</v>
      </c>
      <c r="Q1838" s="563">
        <f t="shared" si="263"/>
        <v>13</v>
      </c>
      <c r="R1838" s="563">
        <f t="shared" si="263"/>
        <v>14</v>
      </c>
      <c r="S1838" s="563">
        <f t="shared" si="263"/>
        <v>15</v>
      </c>
      <c r="T1838" s="563">
        <f t="shared" si="263"/>
        <v>16</v>
      </c>
      <c r="U1838" s="563">
        <f t="shared" si="263"/>
        <v>17</v>
      </c>
      <c r="V1838" s="563">
        <f t="shared" si="263"/>
        <v>18</v>
      </c>
      <c r="W1838" s="563">
        <f t="shared" si="263"/>
        <v>19</v>
      </c>
      <c r="X1838" s="563">
        <f t="shared" si="263"/>
        <v>20</v>
      </c>
      <c r="Y1838" s="563">
        <f t="shared" si="263"/>
        <v>21</v>
      </c>
      <c r="Z1838" s="563">
        <f t="shared" si="263"/>
        <v>22</v>
      </c>
      <c r="AA1838" s="563">
        <f t="shared" si="263"/>
        <v>23</v>
      </c>
      <c r="AB1838" s="563">
        <f t="shared" si="263"/>
        <v>24</v>
      </c>
      <c r="AC1838" s="563">
        <f t="shared" si="263"/>
        <v>25</v>
      </c>
      <c r="AD1838" s="563">
        <f t="shared" si="263"/>
        <v>26</v>
      </c>
      <c r="AE1838" s="563">
        <f t="shared" si="263"/>
        <v>27</v>
      </c>
      <c r="AF1838" s="563">
        <f t="shared" si="263"/>
        <v>28</v>
      </c>
      <c r="AG1838" s="563">
        <f t="shared" si="263"/>
        <v>29</v>
      </c>
      <c r="AH1838" s="563">
        <f t="shared" si="263"/>
        <v>30</v>
      </c>
      <c r="AI1838" s="563">
        <f t="shared" si="263"/>
        <v>31</v>
      </c>
      <c r="AJ1838" s="563">
        <f t="shared" si="263"/>
        <v>32</v>
      </c>
      <c r="AK1838" s="563">
        <f t="shared" si="263"/>
        <v>33</v>
      </c>
      <c r="AL1838" s="563">
        <f t="shared" si="263"/>
        <v>34</v>
      </c>
      <c r="AM1838" s="563">
        <f t="shared" si="263"/>
        <v>35</v>
      </c>
      <c r="AN1838" s="563">
        <f t="shared" si="263"/>
        <v>36</v>
      </c>
      <c r="AO1838" s="563">
        <f t="shared" si="263"/>
        <v>37</v>
      </c>
      <c r="AP1838" s="563">
        <f t="shared" si="263"/>
        <v>38</v>
      </c>
      <c r="AQ1838" s="563">
        <f t="shared" si="263"/>
        <v>39</v>
      </c>
      <c r="AR1838" s="563">
        <f t="shared" si="263"/>
        <v>40</v>
      </c>
      <c r="AS1838" s="563">
        <f t="shared" si="263"/>
        <v>41</v>
      </c>
      <c r="AT1838" s="563">
        <f t="shared" si="263"/>
        <v>42</v>
      </c>
      <c r="AU1838" s="562">
        <v>1</v>
      </c>
      <c r="AV1838" s="563">
        <v>2</v>
      </c>
      <c r="AW1838" s="563">
        <v>3</v>
      </c>
      <c r="AX1838" s="563">
        <v>4</v>
      </c>
      <c r="AY1838" s="563">
        <v>5</v>
      </c>
      <c r="AZ1838" s="563">
        <v>6</v>
      </c>
      <c r="BA1838" s="563">
        <v>7</v>
      </c>
      <c r="BB1838" s="563">
        <v>8</v>
      </c>
      <c r="BC1838" s="563">
        <v>9</v>
      </c>
      <c r="BD1838" s="563">
        <v>10</v>
      </c>
      <c r="BE1838" s="563">
        <v>11</v>
      </c>
      <c r="BF1838" s="563">
        <v>12</v>
      </c>
      <c r="BG1838" s="563">
        <v>13</v>
      </c>
      <c r="BH1838" s="563">
        <v>14</v>
      </c>
      <c r="BI1838" s="563">
        <v>15</v>
      </c>
      <c r="BJ1838" s="563">
        <v>16</v>
      </c>
      <c r="BK1838" s="563">
        <v>17</v>
      </c>
      <c r="BL1838" s="563">
        <v>18</v>
      </c>
      <c r="BM1838" s="563">
        <v>19</v>
      </c>
      <c r="BN1838" s="563">
        <v>20</v>
      </c>
      <c r="BO1838" s="563">
        <v>21</v>
      </c>
      <c r="BP1838" s="563">
        <v>22</v>
      </c>
      <c r="BQ1838" s="563">
        <v>23</v>
      </c>
      <c r="BR1838" s="563">
        <v>24</v>
      </c>
      <c r="BS1838" s="563">
        <v>25</v>
      </c>
      <c r="BT1838" s="563">
        <v>26</v>
      </c>
      <c r="BU1838" s="563">
        <v>27</v>
      </c>
      <c r="BV1838" s="563">
        <v>28</v>
      </c>
      <c r="BW1838" s="563">
        <v>29</v>
      </c>
      <c r="BX1838" s="563">
        <v>30</v>
      </c>
      <c r="BY1838" s="563">
        <v>31</v>
      </c>
      <c r="BZ1838" s="563">
        <v>32</v>
      </c>
      <c r="CA1838" s="563">
        <v>33</v>
      </c>
      <c r="CB1838" s="563">
        <v>34</v>
      </c>
      <c r="CC1838" s="563">
        <v>35</v>
      </c>
      <c r="CD1838" s="563">
        <v>36</v>
      </c>
      <c r="CE1838" s="563">
        <v>37</v>
      </c>
      <c r="CF1838" s="563">
        <v>38</v>
      </c>
      <c r="CG1838" s="563">
        <v>39</v>
      </c>
      <c r="CH1838" s="563">
        <v>40</v>
      </c>
      <c r="CI1838" s="563">
        <v>41</v>
      </c>
      <c r="CJ1838" s="564">
        <v>42</v>
      </c>
      <c r="CK1838" s="174"/>
    </row>
    <row r="1839" spans="2:89" ht="22.5">
      <c r="B1839" s="467"/>
      <c r="C1839" s="489"/>
      <c r="D1839" s="464"/>
      <c r="E1839" s="620" t="str">
        <f t="shared" ref="E1839:AT1839" si="264">E875</f>
        <v>農業</v>
      </c>
      <c r="F1839" s="621" t="str">
        <f t="shared" si="264"/>
        <v>林業</v>
      </c>
      <c r="G1839" s="621" t="str">
        <f t="shared" si="264"/>
        <v>漁業</v>
      </c>
      <c r="H1839" s="621" t="str">
        <f t="shared" si="264"/>
        <v>鉱業</v>
      </c>
      <c r="I1839" s="621" t="str">
        <f t="shared" si="264"/>
        <v>飲食料品</v>
      </c>
      <c r="J1839" s="621" t="str">
        <f t="shared" si="264"/>
        <v>繊維製品</v>
      </c>
      <c r="K1839" s="621" t="str">
        <f t="shared" si="264"/>
        <v>パルプ・紙・木製品</v>
      </c>
      <c r="L1839" s="621" t="str">
        <f t="shared" si="264"/>
        <v>化学製品</v>
      </c>
      <c r="M1839" s="621" t="str">
        <f t="shared" si="264"/>
        <v>石油・石炭製品</v>
      </c>
      <c r="N1839" s="621" t="str">
        <f t="shared" si="264"/>
        <v>プラスチック・ゴム製品</v>
      </c>
      <c r="O1839" s="621" t="str">
        <f t="shared" si="264"/>
        <v>窯業・土石製品</v>
      </c>
      <c r="P1839" s="621" t="str">
        <f t="shared" si="264"/>
        <v>鉄鋼</v>
      </c>
      <c r="Q1839" s="621" t="str">
        <f t="shared" si="264"/>
        <v>非鉄金属</v>
      </c>
      <c r="R1839" s="621" t="str">
        <f t="shared" si="264"/>
        <v>金属製品</v>
      </c>
      <c r="S1839" s="621" t="str">
        <f t="shared" si="264"/>
        <v>はん用機械</v>
      </c>
      <c r="T1839" s="621" t="str">
        <f t="shared" si="264"/>
        <v>生産用機械</v>
      </c>
      <c r="U1839" s="621" t="str">
        <f t="shared" si="264"/>
        <v>業務用機械</v>
      </c>
      <c r="V1839" s="621" t="str">
        <f t="shared" si="264"/>
        <v>電子部品</v>
      </c>
      <c r="W1839" s="621" t="str">
        <f t="shared" si="264"/>
        <v>電気機械</v>
      </c>
      <c r="X1839" s="621" t="str">
        <f t="shared" si="264"/>
        <v>情報通信機器</v>
      </c>
      <c r="Y1839" s="621" t="str">
        <f t="shared" si="264"/>
        <v>輸送機械</v>
      </c>
      <c r="Z1839" s="621" t="str">
        <f t="shared" si="264"/>
        <v>その他の製造工業製品</v>
      </c>
      <c r="AA1839" s="621" t="str">
        <f t="shared" si="264"/>
        <v>建設</v>
      </c>
      <c r="AB1839" s="621" t="str">
        <f t="shared" si="264"/>
        <v>電力・ガス・熱供給</v>
      </c>
      <c r="AC1839" s="621" t="str">
        <f t="shared" si="264"/>
        <v>水道</v>
      </c>
      <c r="AD1839" s="621" t="str">
        <f t="shared" si="264"/>
        <v>廃棄物処理</v>
      </c>
      <c r="AE1839" s="621" t="str">
        <f t="shared" si="264"/>
        <v>商業</v>
      </c>
      <c r="AF1839" s="621" t="str">
        <f t="shared" si="264"/>
        <v>金融・保険</v>
      </c>
      <c r="AG1839" s="621" t="str">
        <f t="shared" si="264"/>
        <v>不動産</v>
      </c>
      <c r="AH1839" s="621" t="str">
        <f t="shared" si="264"/>
        <v>運輸・郵便</v>
      </c>
      <c r="AI1839" s="621" t="str">
        <f t="shared" si="264"/>
        <v>情報通信</v>
      </c>
      <c r="AJ1839" s="621" t="str">
        <f t="shared" si="264"/>
        <v>公務</v>
      </c>
      <c r="AK1839" s="621" t="str">
        <f t="shared" si="264"/>
        <v>教育・研究</v>
      </c>
      <c r="AL1839" s="621" t="str">
        <f t="shared" si="264"/>
        <v>医療・福祉</v>
      </c>
      <c r="AM1839" s="621" t="str">
        <f t="shared" si="264"/>
        <v>他に分類されない会員制団体</v>
      </c>
      <c r="AN1839" s="621" t="str">
        <f t="shared" si="264"/>
        <v>対事業所サービス</v>
      </c>
      <c r="AO1839" s="621" t="str">
        <f t="shared" si="264"/>
        <v>宿泊業</v>
      </c>
      <c r="AP1839" s="621" t="str">
        <f t="shared" si="264"/>
        <v>飲食サービス</v>
      </c>
      <c r="AQ1839" s="621" t="str">
        <f t="shared" si="264"/>
        <v>娯楽サービス</v>
      </c>
      <c r="AR1839" s="621" t="str">
        <f t="shared" si="264"/>
        <v>その他の対個人サービス</v>
      </c>
      <c r="AS1839" s="621" t="str">
        <f t="shared" si="264"/>
        <v>事務用品</v>
      </c>
      <c r="AT1839" s="621" t="str">
        <f t="shared" si="264"/>
        <v>分類不明</v>
      </c>
      <c r="AU1839" s="465" t="s">
        <v>58</v>
      </c>
      <c r="AV1839" s="466" t="s">
        <v>486</v>
      </c>
      <c r="AW1839" s="466" t="s">
        <v>533</v>
      </c>
      <c r="AX1839" s="466" t="s">
        <v>540</v>
      </c>
      <c r="AY1839" s="466" t="s">
        <v>541</v>
      </c>
      <c r="AZ1839" s="466" t="s">
        <v>59</v>
      </c>
      <c r="BA1839" s="466" t="s">
        <v>60</v>
      </c>
      <c r="BB1839" s="466" t="s">
        <v>61</v>
      </c>
      <c r="BC1839" s="466" t="s">
        <v>62</v>
      </c>
      <c r="BD1839" s="466" t="s">
        <v>487</v>
      </c>
      <c r="BE1839" s="466" t="s">
        <v>63</v>
      </c>
      <c r="BF1839" s="466" t="s">
        <v>64</v>
      </c>
      <c r="BG1839" s="466" t="s">
        <v>65</v>
      </c>
      <c r="BH1839" s="466" t="s">
        <v>66</v>
      </c>
      <c r="BI1839" s="466" t="s">
        <v>542</v>
      </c>
      <c r="BJ1839" s="466" t="s">
        <v>543</v>
      </c>
      <c r="BK1839" s="466" t="s">
        <v>544</v>
      </c>
      <c r="BL1839" s="466" t="s">
        <v>545</v>
      </c>
      <c r="BM1839" s="466" t="s">
        <v>67</v>
      </c>
      <c r="BN1839" s="466" t="s">
        <v>546</v>
      </c>
      <c r="BO1839" s="466" t="s">
        <v>68</v>
      </c>
      <c r="BP1839" s="466" t="s">
        <v>72</v>
      </c>
      <c r="BQ1839" s="466" t="s">
        <v>73</v>
      </c>
      <c r="BR1839" s="466" t="s">
        <v>488</v>
      </c>
      <c r="BS1839" s="466" t="s">
        <v>489</v>
      </c>
      <c r="BT1839" s="466" t="s">
        <v>490</v>
      </c>
      <c r="BU1839" s="466" t="s">
        <v>74</v>
      </c>
      <c r="BV1839" s="466" t="s">
        <v>75</v>
      </c>
      <c r="BW1839" s="466" t="s">
        <v>76</v>
      </c>
      <c r="BX1839" s="466" t="s">
        <v>534</v>
      </c>
      <c r="BY1839" s="466" t="s">
        <v>547</v>
      </c>
      <c r="BZ1839" s="466" t="s">
        <v>77</v>
      </c>
      <c r="CA1839" s="466" t="s">
        <v>78</v>
      </c>
      <c r="CB1839" s="466" t="s">
        <v>548</v>
      </c>
      <c r="CC1839" s="466" t="s">
        <v>549</v>
      </c>
      <c r="CD1839" s="466" t="s">
        <v>79</v>
      </c>
      <c r="CE1839" s="466" t="s">
        <v>535</v>
      </c>
      <c r="CF1839" s="466" t="s">
        <v>536</v>
      </c>
      <c r="CG1839" s="466" t="s">
        <v>537</v>
      </c>
      <c r="CH1839" s="466" t="s">
        <v>538</v>
      </c>
      <c r="CI1839" s="466" t="s">
        <v>550</v>
      </c>
      <c r="CJ1839" s="487" t="s">
        <v>551</v>
      </c>
      <c r="CK1839" s="174"/>
    </row>
    <row r="1840" spans="2:89">
      <c r="B1840" s="270" t="s">
        <v>92</v>
      </c>
      <c r="C1840" s="568">
        <f t="shared" ref="C1840:D1859" si="265">C5</f>
        <v>1</v>
      </c>
      <c r="D1840" s="614" t="str">
        <f t="shared" si="265"/>
        <v>農業</v>
      </c>
      <c r="E1840" s="469">
        <f t="array" ref="E1840:CJ1923">+$E$876:$CJ$959</f>
        <v>1.0597257834417013</v>
      </c>
      <c r="F1840" s="470">
        <v>4.6683924240699165E-4</v>
      </c>
      <c r="G1840" s="470">
        <v>8.8904674605486567E-4</v>
      </c>
      <c r="H1840" s="470">
        <v>4.9437458622802686E-5</v>
      </c>
      <c r="I1840" s="470">
        <v>6.3567837527934615E-2</v>
      </c>
      <c r="J1840" s="470">
        <v>7.7800034308544187E-3</v>
      </c>
      <c r="K1840" s="470">
        <v>2.3281745539443122E-4</v>
      </c>
      <c r="L1840" s="470">
        <v>4.3272838187854821E-4</v>
      </c>
      <c r="M1840" s="470">
        <v>3.0525849646447482E-6</v>
      </c>
      <c r="N1840" s="470">
        <v>1.1212263675462505E-2</v>
      </c>
      <c r="O1840" s="470">
        <v>1.7436776779390374E-4</v>
      </c>
      <c r="P1840" s="470">
        <v>2.8949497585458321E-5</v>
      </c>
      <c r="Q1840" s="470">
        <v>1.7156092336279767E-4</v>
      </c>
      <c r="R1840" s="470">
        <v>3.5806823824286E-5</v>
      </c>
      <c r="S1840" s="470">
        <v>5.9769001308419027E-5</v>
      </c>
      <c r="T1840" s="470">
        <v>5.1663483612873133E-5</v>
      </c>
      <c r="U1840" s="470">
        <v>1.807602062560195E-4</v>
      </c>
      <c r="V1840" s="470">
        <v>9.7395918490750713E-5</v>
      </c>
      <c r="W1840" s="470">
        <v>1.8589237677756314E-4</v>
      </c>
      <c r="X1840" s="470">
        <v>1.3634331273484267E-4</v>
      </c>
      <c r="Y1840" s="470">
        <v>2.0561332726890764E-4</v>
      </c>
      <c r="Z1840" s="470">
        <v>1.1278958099656933E-3</v>
      </c>
      <c r="AA1840" s="470">
        <v>6.0117916346080845E-4</v>
      </c>
      <c r="AB1840" s="470">
        <v>2.4708230672566522E-5</v>
      </c>
      <c r="AC1840" s="470">
        <v>1.601807476725849E-4</v>
      </c>
      <c r="AD1840" s="470">
        <v>5.010122219476822E-5</v>
      </c>
      <c r="AE1840" s="470">
        <v>1.0410008185653706E-4</v>
      </c>
      <c r="AF1840" s="470">
        <v>2.3824159618444544E-5</v>
      </c>
      <c r="AG1840" s="470">
        <v>1.2393996936518383E-5</v>
      </c>
      <c r="AH1840" s="470">
        <v>2.2594512786553942E-5</v>
      </c>
      <c r="AI1840" s="470">
        <v>3.3749332962813467E-5</v>
      </c>
      <c r="AJ1840" s="470">
        <v>3.4878190850869715E-5</v>
      </c>
      <c r="AK1840" s="470">
        <v>1.2893987712179768E-3</v>
      </c>
      <c r="AL1840" s="470">
        <v>1.2115198388522269E-3</v>
      </c>
      <c r="AM1840" s="470">
        <v>7.1758610689853048E-4</v>
      </c>
      <c r="AN1840" s="470">
        <v>5.6010303726554873E-5</v>
      </c>
      <c r="AO1840" s="470">
        <v>6.3589252131618541E-3</v>
      </c>
      <c r="AP1840" s="470">
        <v>1.6109094083426093E-2</v>
      </c>
      <c r="AQ1840" s="470">
        <v>9.2711023494513461E-4</v>
      </c>
      <c r="AR1840" s="470">
        <v>1.6490708370763053E-3</v>
      </c>
      <c r="AS1840" s="470">
        <v>2.8888799226399275E-4</v>
      </c>
      <c r="AT1840" s="471">
        <v>4.8313170335289096E-5</v>
      </c>
      <c r="AU1840" s="469">
        <v>8.0216634996807448E-4</v>
      </c>
      <c r="AV1840" s="470">
        <v>6.6638873606224112E-5</v>
      </c>
      <c r="AW1840" s="470">
        <v>1.4457194646194633E-4</v>
      </c>
      <c r="AX1840" s="470">
        <v>8.8061281664045135E-6</v>
      </c>
      <c r="AY1840" s="470">
        <v>1.1160122134745963E-3</v>
      </c>
      <c r="AZ1840" s="470">
        <v>8.9406171082573676E-5</v>
      </c>
      <c r="BA1840" s="470">
        <v>2.6920672602445866E-5</v>
      </c>
      <c r="BB1840" s="470">
        <v>4.4071404488063315E-5</v>
      </c>
      <c r="BC1840" s="470">
        <v>7.2722311770917865E-7</v>
      </c>
      <c r="BD1840" s="470">
        <v>1.5930449542356242E-4</v>
      </c>
      <c r="BE1840" s="470">
        <v>1.0833109499591404E-5</v>
      </c>
      <c r="BF1840" s="470">
        <v>3.7048711442067305E-6</v>
      </c>
      <c r="BG1840" s="470">
        <v>7.8915499903252175E-6</v>
      </c>
      <c r="BH1840" s="470">
        <v>6.4679214549570782E-6</v>
      </c>
      <c r="BI1840" s="470">
        <v>1.3276321025819688E-5</v>
      </c>
      <c r="BJ1840" s="470">
        <v>1.8960943995567585E-5</v>
      </c>
      <c r="BK1840" s="470">
        <v>2.888005141855486E-5</v>
      </c>
      <c r="BL1840" s="470">
        <v>1.7658162530786131E-5</v>
      </c>
      <c r="BM1840" s="470">
        <v>2.8474661694127749E-5</v>
      </c>
      <c r="BN1840" s="470">
        <v>2.9523782074859268E-5</v>
      </c>
      <c r="BO1840" s="470">
        <v>4.0973800304443506E-5</v>
      </c>
      <c r="BP1840" s="470">
        <v>5.0128795961715686E-5</v>
      </c>
      <c r="BQ1840" s="470">
        <v>1.6630920661450754E-5</v>
      </c>
      <c r="BR1840" s="470">
        <v>2.4199416864476329E-6</v>
      </c>
      <c r="BS1840" s="470">
        <v>2.3472170344160356E-5</v>
      </c>
      <c r="BT1840" s="470">
        <v>1.242481766737631E-5</v>
      </c>
      <c r="BU1840" s="470">
        <v>5.9530852963861638E-6</v>
      </c>
      <c r="BV1840" s="470">
        <v>4.5667003813834292E-6</v>
      </c>
      <c r="BW1840" s="470">
        <v>1.218733183671888E-6</v>
      </c>
      <c r="BX1840" s="470">
        <v>4.9677364889413925E-6</v>
      </c>
      <c r="BY1840" s="470">
        <v>7.2110455085438489E-6</v>
      </c>
      <c r="BZ1840" s="470">
        <v>5.1941920300239179E-6</v>
      </c>
      <c r="CA1840" s="470">
        <v>2.3814719273064147E-5</v>
      </c>
      <c r="CB1840" s="470">
        <v>3.4846481966222179E-5</v>
      </c>
      <c r="CC1840" s="470">
        <v>2.2915257316388466E-5</v>
      </c>
      <c r="CD1840" s="470">
        <v>1.0642778925786527E-5</v>
      </c>
      <c r="CE1840" s="470">
        <v>1.914436028935443E-4</v>
      </c>
      <c r="CF1840" s="470">
        <v>5.4424543050964633E-4</v>
      </c>
      <c r="CG1840" s="470">
        <v>2.9314075033169501E-5</v>
      </c>
      <c r="CH1840" s="470">
        <v>2.8423827327177739E-5</v>
      </c>
      <c r="CI1840" s="470">
        <v>4.6996316748593888E-5</v>
      </c>
      <c r="CJ1840" s="471">
        <v>1.0602845698944411E-5</v>
      </c>
      <c r="CK1840" s="303"/>
    </row>
    <row r="1841" spans="2:89">
      <c r="B1841" s="273"/>
      <c r="C1841" s="569">
        <f t="shared" si="265"/>
        <v>2</v>
      </c>
      <c r="D1841" s="615" t="str">
        <f t="shared" si="265"/>
        <v>林業</v>
      </c>
      <c r="E1841" s="472">
        <v>1.0023050803384902E-4</v>
      </c>
      <c r="F1841" s="473">
        <v>1.0726404786420995</v>
      </c>
      <c r="G1841" s="473">
        <v>1.1074830823435405E-4</v>
      </c>
      <c r="H1841" s="473">
        <v>2.7517171143433807E-5</v>
      </c>
      <c r="I1841" s="473">
        <v>3.3556624233195618E-4</v>
      </c>
      <c r="J1841" s="473">
        <v>4.6164703179910533E-5</v>
      </c>
      <c r="K1841" s="473">
        <v>2.2911851899992518E-2</v>
      </c>
      <c r="L1841" s="473">
        <v>1.5679868408463585E-4</v>
      </c>
      <c r="M1841" s="473">
        <v>1.3656683318603446E-6</v>
      </c>
      <c r="N1841" s="473">
        <v>4.9717722067574574E-5</v>
      </c>
      <c r="O1841" s="473">
        <v>7.5098862440985779E-5</v>
      </c>
      <c r="P1841" s="473">
        <v>1.8956725198738801E-5</v>
      </c>
      <c r="Q1841" s="473">
        <v>6.400220076195448E-5</v>
      </c>
      <c r="R1841" s="473">
        <v>2.2946274481991498E-5</v>
      </c>
      <c r="S1841" s="473">
        <v>2.5382929019487179E-5</v>
      </c>
      <c r="T1841" s="473">
        <v>1.4042277861334224E-5</v>
      </c>
      <c r="U1841" s="473">
        <v>3.2841468880441634E-5</v>
      </c>
      <c r="V1841" s="473">
        <v>2.5280479091854095E-5</v>
      </c>
      <c r="W1841" s="473">
        <v>3.9478553595279627E-5</v>
      </c>
      <c r="X1841" s="473">
        <v>2.5666253829051078E-5</v>
      </c>
      <c r="Y1841" s="473">
        <v>1.5416405450149809E-5</v>
      </c>
      <c r="Z1841" s="473">
        <v>5.5098408023952436E-4</v>
      </c>
      <c r="AA1841" s="473">
        <v>2.7805353605538877E-4</v>
      </c>
      <c r="AB1841" s="473">
        <v>1.8882166136490686E-5</v>
      </c>
      <c r="AC1841" s="473">
        <v>3.5662716439891142E-5</v>
      </c>
      <c r="AD1841" s="473">
        <v>2.8091326602619172E-5</v>
      </c>
      <c r="AE1841" s="473">
        <v>2.6300399331748376E-5</v>
      </c>
      <c r="AF1841" s="473">
        <v>3.1363555365728473E-5</v>
      </c>
      <c r="AG1841" s="473">
        <v>6.8538693768828629E-6</v>
      </c>
      <c r="AH1841" s="473">
        <v>3.4079871769525143E-5</v>
      </c>
      <c r="AI1841" s="473">
        <v>5.9830238992655847E-5</v>
      </c>
      <c r="AJ1841" s="473">
        <v>1.8191832795948456E-5</v>
      </c>
      <c r="AK1841" s="473">
        <v>8.2091280179011255E-5</v>
      </c>
      <c r="AL1841" s="473">
        <v>7.8791799693539685E-5</v>
      </c>
      <c r="AM1841" s="473">
        <v>9.3702576307556207E-5</v>
      </c>
      <c r="AN1841" s="473">
        <v>1.8429731531657311E-5</v>
      </c>
      <c r="AO1841" s="473">
        <v>6.6352986126342727E-4</v>
      </c>
      <c r="AP1841" s="473">
        <v>1.2720165746596657E-3</v>
      </c>
      <c r="AQ1841" s="473">
        <v>3.4549287776603726E-5</v>
      </c>
      <c r="AR1841" s="473">
        <v>7.0048666833434273E-5</v>
      </c>
      <c r="AS1841" s="473">
        <v>1.369601268052828E-3</v>
      </c>
      <c r="AT1841" s="474">
        <v>1.4798568487729426E-5</v>
      </c>
      <c r="AU1841" s="472">
        <v>9.6586913825049611E-6</v>
      </c>
      <c r="AV1841" s="473">
        <v>9.1496241019366445E-5</v>
      </c>
      <c r="AW1841" s="473">
        <v>3.4186399159999417E-6</v>
      </c>
      <c r="AX1841" s="473">
        <v>2.5569925407004339E-6</v>
      </c>
      <c r="AY1841" s="473">
        <v>9.1449368039371387E-6</v>
      </c>
      <c r="AZ1841" s="473">
        <v>4.7058941395039975E-6</v>
      </c>
      <c r="BA1841" s="473">
        <v>1.1741511601754785E-4</v>
      </c>
      <c r="BB1841" s="473">
        <v>9.0131389805390235E-6</v>
      </c>
      <c r="BC1841" s="473">
        <v>3.0049740436304449E-7</v>
      </c>
      <c r="BD1841" s="473">
        <v>7.4645760732715795E-6</v>
      </c>
      <c r="BE1841" s="473">
        <v>8.1636192197978208E-6</v>
      </c>
      <c r="BF1841" s="473">
        <v>1.7146654487011011E-6</v>
      </c>
      <c r="BG1841" s="473">
        <v>3.3801256118992837E-6</v>
      </c>
      <c r="BH1841" s="473">
        <v>2.6349932000085687E-6</v>
      </c>
      <c r="BI1841" s="473">
        <v>2.3761138595193146E-6</v>
      </c>
      <c r="BJ1841" s="473">
        <v>2.2061855706407937E-6</v>
      </c>
      <c r="BK1841" s="473">
        <v>4.2212424325818397E-6</v>
      </c>
      <c r="BL1841" s="473">
        <v>5.0024389256538419E-6</v>
      </c>
      <c r="BM1841" s="473">
        <v>5.3720476813444028E-6</v>
      </c>
      <c r="BN1841" s="473">
        <v>5.3834703552891884E-6</v>
      </c>
      <c r="BO1841" s="473">
        <v>3.1852757968134656E-6</v>
      </c>
      <c r="BP1841" s="473">
        <v>3.3445591852687203E-5</v>
      </c>
      <c r="BQ1841" s="473">
        <v>1.4933164290716371E-5</v>
      </c>
      <c r="BR1841" s="473">
        <v>1.9732734787994724E-6</v>
      </c>
      <c r="BS1841" s="473">
        <v>3.6632386498573238E-6</v>
      </c>
      <c r="BT1841" s="473">
        <v>2.8880149347843507E-6</v>
      </c>
      <c r="BU1841" s="473">
        <v>3.4601082258393421E-6</v>
      </c>
      <c r="BV1841" s="473">
        <v>3.5708613004017013E-6</v>
      </c>
      <c r="BW1841" s="473">
        <v>7.7391984997476935E-7</v>
      </c>
      <c r="BX1841" s="473">
        <v>3.0615644852597878E-6</v>
      </c>
      <c r="BY1841" s="473">
        <v>8.1995589386842537E-6</v>
      </c>
      <c r="BZ1841" s="473">
        <v>2.133789367327791E-6</v>
      </c>
      <c r="CA1841" s="473">
        <v>4.3801918008717247E-6</v>
      </c>
      <c r="CB1841" s="473">
        <v>4.1991470342461379E-6</v>
      </c>
      <c r="CC1841" s="473">
        <v>9.956617164081231E-6</v>
      </c>
      <c r="CD1841" s="473">
        <v>3.2261111234892349E-6</v>
      </c>
      <c r="CE1841" s="473">
        <v>5.2066096545555866E-6</v>
      </c>
      <c r="CF1841" s="473">
        <v>7.5058275010967717E-6</v>
      </c>
      <c r="CG1841" s="473">
        <v>4.0274876265432401E-6</v>
      </c>
      <c r="CH1841" s="473">
        <v>3.2960944937592857E-6</v>
      </c>
      <c r="CI1841" s="473">
        <v>1.2525224022518703E-4</v>
      </c>
      <c r="CJ1841" s="474">
        <v>2.4195646872038118E-6</v>
      </c>
      <c r="CK1841" s="303"/>
    </row>
    <row r="1842" spans="2:89">
      <c r="B1842" s="273"/>
      <c r="C1842" s="569">
        <f t="shared" si="265"/>
        <v>3</v>
      </c>
      <c r="D1842" s="615" t="str">
        <f t="shared" si="265"/>
        <v>漁業</v>
      </c>
      <c r="E1842" s="472">
        <v>3.986353120568844E-4</v>
      </c>
      <c r="F1842" s="473">
        <v>3.0960950889575325E-4</v>
      </c>
      <c r="G1842" s="473">
        <v>1.0127918595007459</v>
      </c>
      <c r="H1842" s="473">
        <v>2.4943753366048654E-5</v>
      </c>
      <c r="I1842" s="473">
        <v>3.690994970793076E-2</v>
      </c>
      <c r="J1842" s="473">
        <v>8.5163217076513392E-5</v>
      </c>
      <c r="K1842" s="473">
        <v>7.8055560377665763E-5</v>
      </c>
      <c r="L1842" s="473">
        <v>7.6539079350604124E-5</v>
      </c>
      <c r="M1842" s="473">
        <v>1.2187525184384391E-6</v>
      </c>
      <c r="N1842" s="473">
        <v>3.0096586782844395E-5</v>
      </c>
      <c r="O1842" s="473">
        <v>9.2309927783750732E-5</v>
      </c>
      <c r="P1842" s="473">
        <v>7.9950510113411559E-5</v>
      </c>
      <c r="Q1842" s="473">
        <v>2.9282144602309305E-4</v>
      </c>
      <c r="R1842" s="473">
        <v>1.8269335155464658E-5</v>
      </c>
      <c r="S1842" s="473">
        <v>9.2651093521150623E-6</v>
      </c>
      <c r="T1842" s="473">
        <v>1.5956757588307996E-5</v>
      </c>
      <c r="U1842" s="473">
        <v>1.2233047243944335E-5</v>
      </c>
      <c r="V1842" s="473">
        <v>1.6240675739682401E-5</v>
      </c>
      <c r="W1842" s="473">
        <v>1.5705540072122592E-5</v>
      </c>
      <c r="X1842" s="473">
        <v>2.1510081313301906E-5</v>
      </c>
      <c r="Y1842" s="473">
        <v>1.2320839146685206E-5</v>
      </c>
      <c r="Z1842" s="473">
        <v>6.5746483809775869E-3</v>
      </c>
      <c r="AA1842" s="473">
        <v>1.9311513317440198E-5</v>
      </c>
      <c r="AB1842" s="473">
        <v>5.7807238709627847E-5</v>
      </c>
      <c r="AC1842" s="473">
        <v>1.1655249472030617E-5</v>
      </c>
      <c r="AD1842" s="473">
        <v>1.1762659452753243E-5</v>
      </c>
      <c r="AE1842" s="473">
        <v>8.3787169202629405E-6</v>
      </c>
      <c r="AF1842" s="473">
        <v>1.3170853707549339E-5</v>
      </c>
      <c r="AG1842" s="473">
        <v>1.4675800549692861E-6</v>
      </c>
      <c r="AH1842" s="473">
        <v>1.0768805389469649E-5</v>
      </c>
      <c r="AI1842" s="473">
        <v>2.713879409539025E-5</v>
      </c>
      <c r="AJ1842" s="473">
        <v>1.575249763341752E-5</v>
      </c>
      <c r="AK1842" s="473">
        <v>1.1621191910468272E-4</v>
      </c>
      <c r="AL1842" s="473">
        <v>2.9655127081463898E-4</v>
      </c>
      <c r="AM1842" s="473">
        <v>4.9957128296530561E-5</v>
      </c>
      <c r="AN1842" s="473">
        <v>1.6698520640843465E-5</v>
      </c>
      <c r="AO1842" s="473">
        <v>1.9170547822352814E-3</v>
      </c>
      <c r="AP1842" s="473">
        <v>4.2896926153094886E-3</v>
      </c>
      <c r="AQ1842" s="473">
        <v>2.8894769067121745E-5</v>
      </c>
      <c r="AR1842" s="473">
        <v>1.7705586084370114E-4</v>
      </c>
      <c r="AS1842" s="473">
        <v>5.2016304090743567E-4</v>
      </c>
      <c r="AT1842" s="474">
        <v>2.0140810682558108E-5</v>
      </c>
      <c r="AU1842" s="472">
        <v>7.0307600936441819E-5</v>
      </c>
      <c r="AV1842" s="473">
        <v>2.4787428297491845E-5</v>
      </c>
      <c r="AW1842" s="473">
        <v>6.3193789449761243E-4</v>
      </c>
      <c r="AX1842" s="473">
        <v>1.2728043306606014E-6</v>
      </c>
      <c r="AY1842" s="473">
        <v>5.4864395021795491E-4</v>
      </c>
      <c r="AZ1842" s="473">
        <v>6.4735694274514782E-6</v>
      </c>
      <c r="BA1842" s="473">
        <v>6.0355541149921242E-6</v>
      </c>
      <c r="BB1842" s="473">
        <v>1.1574393485416054E-5</v>
      </c>
      <c r="BC1842" s="473">
        <v>2.7025645492365151E-7</v>
      </c>
      <c r="BD1842" s="473">
        <v>4.5645421104393778E-6</v>
      </c>
      <c r="BE1842" s="473">
        <v>2.7747828288964197E-6</v>
      </c>
      <c r="BF1842" s="473">
        <v>2.1889396920768203E-6</v>
      </c>
      <c r="BG1842" s="473">
        <v>6.3795683209848581E-6</v>
      </c>
      <c r="BH1842" s="473">
        <v>2.3339392730298044E-6</v>
      </c>
      <c r="BI1842" s="473">
        <v>1.9168557772884412E-6</v>
      </c>
      <c r="BJ1842" s="473">
        <v>1.7683030824115634E-6</v>
      </c>
      <c r="BK1842" s="473">
        <v>2.665985218859483E-6</v>
      </c>
      <c r="BL1842" s="473">
        <v>2.6262764218895304E-6</v>
      </c>
      <c r="BM1842" s="473">
        <v>2.9347922603338603E-6</v>
      </c>
      <c r="BN1842" s="473">
        <v>3.1451745496178177E-6</v>
      </c>
      <c r="BO1842" s="473">
        <v>2.3392646434661078E-6</v>
      </c>
      <c r="BP1842" s="473">
        <v>7.4251820761053785E-5</v>
      </c>
      <c r="BQ1842" s="473">
        <v>2.0005756908779756E-6</v>
      </c>
      <c r="BR1842" s="473">
        <v>1.3325047042188615E-6</v>
      </c>
      <c r="BS1842" s="473">
        <v>1.5403138119484917E-6</v>
      </c>
      <c r="BT1842" s="473">
        <v>1.20429756707757E-6</v>
      </c>
      <c r="BU1842" s="473">
        <v>1.28249651745827E-6</v>
      </c>
      <c r="BV1842" s="473">
        <v>2.166019437740639E-6</v>
      </c>
      <c r="BW1842" s="473">
        <v>2.9301765576272398E-7</v>
      </c>
      <c r="BX1842" s="473">
        <v>1.1481636622659666E-6</v>
      </c>
      <c r="BY1842" s="473">
        <v>3.3933217885094882E-6</v>
      </c>
      <c r="BZ1842" s="473">
        <v>1.7858773862425373E-6</v>
      </c>
      <c r="CA1842" s="473">
        <v>7.8298627861078549E-6</v>
      </c>
      <c r="CB1842" s="473">
        <v>1.8180486367489603E-5</v>
      </c>
      <c r="CC1842" s="473">
        <v>6.649305508739564E-6</v>
      </c>
      <c r="CD1842" s="473">
        <v>1.8864152875375207E-6</v>
      </c>
      <c r="CE1842" s="473">
        <v>1.2313149498664806E-4</v>
      </c>
      <c r="CF1842" s="473">
        <v>3.0967891574745451E-4</v>
      </c>
      <c r="CG1842" s="473">
        <v>3.2600793786310276E-6</v>
      </c>
      <c r="CH1842" s="473">
        <v>9.5012415537458769E-6</v>
      </c>
      <c r="CI1842" s="473">
        <v>2.0024156439261288E-5</v>
      </c>
      <c r="CJ1842" s="474">
        <v>3.8658498400010824E-6</v>
      </c>
      <c r="CK1842" s="303"/>
    </row>
    <row r="1843" spans="2:89">
      <c r="B1843" s="273"/>
      <c r="C1843" s="569">
        <f t="shared" si="265"/>
        <v>4</v>
      </c>
      <c r="D1843" s="615" t="str">
        <f t="shared" si="265"/>
        <v>鉱業</v>
      </c>
      <c r="E1843" s="472">
        <v>1.2252342493616065E-4</v>
      </c>
      <c r="F1843" s="473">
        <v>1.0319673249713506E-4</v>
      </c>
      <c r="G1843" s="473">
        <v>3.6965975564700102E-4</v>
      </c>
      <c r="H1843" s="473">
        <v>1.0008221714690275</v>
      </c>
      <c r="I1843" s="473">
        <v>1.1871140098784335E-4</v>
      </c>
      <c r="J1843" s="473">
        <v>1.8721598377871462E-4</v>
      </c>
      <c r="K1843" s="473">
        <v>2.4804230684740628E-4</v>
      </c>
      <c r="L1843" s="473">
        <v>8.082106806780949E-4</v>
      </c>
      <c r="M1843" s="473">
        <v>7.7113603138350148E-3</v>
      </c>
      <c r="N1843" s="473">
        <v>2.2447373175378679E-4</v>
      </c>
      <c r="O1843" s="473">
        <v>1.1399643311065339E-3</v>
      </c>
      <c r="P1843" s="473">
        <v>3.5963062515104947E-4</v>
      </c>
      <c r="Q1843" s="473">
        <v>4.3677682050969208E-4</v>
      </c>
      <c r="R1843" s="473">
        <v>1.8325162560716749E-4</v>
      </c>
      <c r="S1843" s="473">
        <v>1.6535794868527257E-4</v>
      </c>
      <c r="T1843" s="473">
        <v>9.5663888498420029E-5</v>
      </c>
      <c r="U1843" s="473">
        <v>9.0760453665858899E-5</v>
      </c>
      <c r="V1843" s="473">
        <v>1.6015704003412667E-4</v>
      </c>
      <c r="W1843" s="473">
        <v>1.1043382488447075E-4</v>
      </c>
      <c r="X1843" s="473">
        <v>6.7706987100592744E-5</v>
      </c>
      <c r="Y1843" s="473">
        <v>9.6602283010991738E-5</v>
      </c>
      <c r="Z1843" s="473">
        <v>6.2159236158707633E-5</v>
      </c>
      <c r="AA1843" s="473">
        <v>2.508263378795588E-4</v>
      </c>
      <c r="AB1843" s="473">
        <v>3.4681856341202918E-3</v>
      </c>
      <c r="AC1843" s="473">
        <v>2.2159599207968907E-4</v>
      </c>
      <c r="AD1843" s="473">
        <v>3.4712883838489584E-4</v>
      </c>
      <c r="AE1843" s="473">
        <v>1.2716924650717931E-4</v>
      </c>
      <c r="AF1843" s="473">
        <v>3.7534490386649199E-5</v>
      </c>
      <c r="AG1843" s="473">
        <v>1.2639753555579988E-5</v>
      </c>
      <c r="AH1843" s="473">
        <v>2.1990575604586112E-4</v>
      </c>
      <c r="AI1843" s="473">
        <v>5.4226876035633899E-5</v>
      </c>
      <c r="AJ1843" s="473">
        <v>9.8266406949459073E-5</v>
      </c>
      <c r="AK1843" s="473">
        <v>1.092089193972985E-4</v>
      </c>
      <c r="AL1843" s="473">
        <v>9.6366296856251093E-5</v>
      </c>
      <c r="AM1843" s="473">
        <v>5.4228562500480612E-5</v>
      </c>
      <c r="AN1843" s="473">
        <v>4.5971565290162442E-5</v>
      </c>
      <c r="AO1843" s="473">
        <v>2.3984032656905037E-4</v>
      </c>
      <c r="AP1843" s="473">
        <v>1.4857348164976707E-4</v>
      </c>
      <c r="AQ1843" s="473">
        <v>1.3075420492665303E-4</v>
      </c>
      <c r="AR1843" s="473">
        <v>1.4256480201429918E-4</v>
      </c>
      <c r="AS1843" s="473">
        <v>5.4519714216921869E-5</v>
      </c>
      <c r="AT1843" s="474">
        <v>1.6646846883373379E-4</v>
      </c>
      <c r="AU1843" s="472">
        <v>2.0153326171814677E-5</v>
      </c>
      <c r="AV1843" s="473">
        <v>1.4621835559920695E-5</v>
      </c>
      <c r="AW1843" s="473">
        <v>3.2812766281437917E-5</v>
      </c>
      <c r="AX1843" s="473">
        <v>5.1513733041170353E-5</v>
      </c>
      <c r="AY1843" s="473">
        <v>1.4239711885932795E-5</v>
      </c>
      <c r="AZ1843" s="473">
        <v>1.6549102930615881E-5</v>
      </c>
      <c r="BA1843" s="473">
        <v>1.9925837114096872E-5</v>
      </c>
      <c r="BB1843" s="473">
        <v>6.8929088968956595E-5</v>
      </c>
      <c r="BC1843" s="473">
        <v>2.8859523870915095E-5</v>
      </c>
      <c r="BD1843" s="473">
        <v>3.0497168417433418E-5</v>
      </c>
      <c r="BE1843" s="473">
        <v>1.0282431589007831E-4</v>
      </c>
      <c r="BF1843" s="473">
        <v>1.4134641688956495E-4</v>
      </c>
      <c r="BG1843" s="473">
        <v>2.806343663657339E-4</v>
      </c>
      <c r="BH1843" s="473">
        <v>5.2612364827268822E-5</v>
      </c>
      <c r="BI1843" s="473">
        <v>3.4839008365822435E-5</v>
      </c>
      <c r="BJ1843" s="473">
        <v>2.8040809016480614E-5</v>
      </c>
      <c r="BK1843" s="473">
        <v>2.6986560090874849E-5</v>
      </c>
      <c r="BL1843" s="473">
        <v>2.7534162811202516E-5</v>
      </c>
      <c r="BM1843" s="473">
        <v>3.3309425924366871E-5</v>
      </c>
      <c r="BN1843" s="473">
        <v>2.5353025722199882E-5</v>
      </c>
      <c r="BO1843" s="473">
        <v>3.2335821885964215E-5</v>
      </c>
      <c r="BP1843" s="473">
        <v>1.8346447249098359E-5</v>
      </c>
      <c r="BQ1843" s="473">
        <v>3.4022439175246822E-5</v>
      </c>
      <c r="BR1843" s="473">
        <v>2.3352131008591981E-5</v>
      </c>
      <c r="BS1843" s="473">
        <v>1.5484626419940031E-5</v>
      </c>
      <c r="BT1843" s="473">
        <v>1.5942181053498512E-5</v>
      </c>
      <c r="BU1843" s="473">
        <v>9.6406912081021473E-6</v>
      </c>
      <c r="BV1843" s="473">
        <v>4.41167703678689E-6</v>
      </c>
      <c r="BW1843" s="473">
        <v>1.6711656792808447E-6</v>
      </c>
      <c r="BX1843" s="473">
        <v>2.7974304644551895E-5</v>
      </c>
      <c r="BY1843" s="473">
        <v>5.999046314294414E-6</v>
      </c>
      <c r="BZ1843" s="473">
        <v>1.0366044976290189E-5</v>
      </c>
      <c r="CA1843" s="473">
        <v>7.072737510715847E-6</v>
      </c>
      <c r="CB1843" s="473">
        <v>1.27309694791032E-5</v>
      </c>
      <c r="CC1843" s="473">
        <v>7.5692257618758423E-6</v>
      </c>
      <c r="CD1843" s="473">
        <v>6.7339612436790828E-6</v>
      </c>
      <c r="CE1843" s="473">
        <v>1.4433508315169627E-5</v>
      </c>
      <c r="CF1843" s="473">
        <v>1.0967913083804358E-5</v>
      </c>
      <c r="CG1843" s="473">
        <v>1.1491540004429797E-5</v>
      </c>
      <c r="CH1843" s="473">
        <v>1.070591535037933E-5</v>
      </c>
      <c r="CI1843" s="473">
        <v>1.7716550795116061E-5</v>
      </c>
      <c r="CJ1843" s="474">
        <v>1.965029014663134E-5</v>
      </c>
      <c r="CK1843" s="303"/>
    </row>
    <row r="1844" spans="2:89">
      <c r="B1844" s="273"/>
      <c r="C1844" s="569">
        <f t="shared" si="265"/>
        <v>5</v>
      </c>
      <c r="D1844" s="615" t="str">
        <f t="shared" si="265"/>
        <v>飲食料品</v>
      </c>
      <c r="E1844" s="472">
        <v>8.6505716950126491E-3</v>
      </c>
      <c r="F1844" s="473">
        <v>1.4913286104124366E-3</v>
      </c>
      <c r="G1844" s="473">
        <v>1.2373367920388277E-2</v>
      </c>
      <c r="H1844" s="473">
        <v>2.1032117779505195E-5</v>
      </c>
      <c r="I1844" s="473">
        <v>1.0466819372501834</v>
      </c>
      <c r="J1844" s="473">
        <v>8.7835107519795158E-4</v>
      </c>
      <c r="K1844" s="473">
        <v>5.5180731238728918E-4</v>
      </c>
      <c r="L1844" s="473">
        <v>1.4729373879357062E-3</v>
      </c>
      <c r="M1844" s="473">
        <v>3.114326740820625E-6</v>
      </c>
      <c r="N1844" s="473">
        <v>2.679866867290875E-4</v>
      </c>
      <c r="O1844" s="473">
        <v>1.5091028038074269E-4</v>
      </c>
      <c r="P1844" s="473">
        <v>2.0585075344634202E-5</v>
      </c>
      <c r="Q1844" s="473">
        <v>5.6818404418880692E-5</v>
      </c>
      <c r="R1844" s="473">
        <v>1.3107682831056031E-5</v>
      </c>
      <c r="S1844" s="473">
        <v>1.3871163288717195E-5</v>
      </c>
      <c r="T1844" s="473">
        <v>1.0743948215576016E-5</v>
      </c>
      <c r="U1844" s="473">
        <v>2.635308405294954E-5</v>
      </c>
      <c r="V1844" s="473">
        <v>2.9625636639650274E-5</v>
      </c>
      <c r="W1844" s="473">
        <v>2.3704204413759179E-5</v>
      </c>
      <c r="X1844" s="473">
        <v>1.6921140619866438E-5</v>
      </c>
      <c r="Y1844" s="473">
        <v>1.9847585651093503E-5</v>
      </c>
      <c r="Z1844" s="473">
        <v>6.4693269110414659E-4</v>
      </c>
      <c r="AA1844" s="473">
        <v>2.7940540179479069E-5</v>
      </c>
      <c r="AB1844" s="473">
        <v>9.6995186538130244E-6</v>
      </c>
      <c r="AC1844" s="473">
        <v>1.7951031616958541E-5</v>
      </c>
      <c r="AD1844" s="473">
        <v>1.6378503331462445E-5</v>
      </c>
      <c r="AE1844" s="473">
        <v>1.4728736379736693E-5</v>
      </c>
      <c r="AF1844" s="473">
        <v>7.3926680661871404E-6</v>
      </c>
      <c r="AG1844" s="473">
        <v>1.5951827036750512E-6</v>
      </c>
      <c r="AH1844" s="473">
        <v>1.0566011151775042E-5</v>
      </c>
      <c r="AI1844" s="473">
        <v>1.7975266824101459E-5</v>
      </c>
      <c r="AJ1844" s="473">
        <v>6.0660293781429033E-5</v>
      </c>
      <c r="AK1844" s="473">
        <v>1.4937429095580777E-3</v>
      </c>
      <c r="AL1844" s="473">
        <v>2.0749101044535111E-3</v>
      </c>
      <c r="AM1844" s="473">
        <v>2.713459544220854E-4</v>
      </c>
      <c r="AN1844" s="473">
        <v>1.0209618887926184E-5</v>
      </c>
      <c r="AO1844" s="473">
        <v>1.3639045590270425E-2</v>
      </c>
      <c r="AP1844" s="473">
        <v>4.7193726771414805E-2</v>
      </c>
      <c r="AQ1844" s="473">
        <v>8.9969685754841887E-5</v>
      </c>
      <c r="AR1844" s="473">
        <v>1.0639217435370037E-3</v>
      </c>
      <c r="AS1844" s="473">
        <v>1.1560832617274728E-4</v>
      </c>
      <c r="AT1844" s="474">
        <v>2.357079819032681E-4</v>
      </c>
      <c r="AU1844" s="472">
        <v>4.8220683302584806E-4</v>
      </c>
      <c r="AV1844" s="473">
        <v>3.3466651289483452E-4</v>
      </c>
      <c r="AW1844" s="473">
        <v>8.468595798872999E-4</v>
      </c>
      <c r="AX1844" s="473">
        <v>5.1694697872193883E-6</v>
      </c>
      <c r="AY1844" s="473">
        <v>2.6903426912617571E-3</v>
      </c>
      <c r="AZ1844" s="473">
        <v>6.2156014336619964E-5</v>
      </c>
      <c r="BA1844" s="473">
        <v>5.617394985283547E-5</v>
      </c>
      <c r="BB1844" s="473">
        <v>1.6515605787454084E-4</v>
      </c>
      <c r="BC1844" s="473">
        <v>8.2928574735453529E-7</v>
      </c>
      <c r="BD1844" s="473">
        <v>5.5096113483975766E-5</v>
      </c>
      <c r="BE1844" s="473">
        <v>1.7322658876080192E-5</v>
      </c>
      <c r="BF1844" s="473">
        <v>3.6829047410808485E-6</v>
      </c>
      <c r="BG1844" s="473">
        <v>6.1357551808083602E-6</v>
      </c>
      <c r="BH1844" s="473">
        <v>4.3646196197195501E-6</v>
      </c>
      <c r="BI1844" s="473">
        <v>4.2885188542392094E-6</v>
      </c>
      <c r="BJ1844" s="473">
        <v>4.5212172274539173E-6</v>
      </c>
      <c r="BK1844" s="473">
        <v>8.6846395813154268E-6</v>
      </c>
      <c r="BL1844" s="473">
        <v>7.9220690583092468E-6</v>
      </c>
      <c r="BM1844" s="473">
        <v>8.5031295260331788E-6</v>
      </c>
      <c r="BN1844" s="473">
        <v>8.3247145530489109E-6</v>
      </c>
      <c r="BO1844" s="473">
        <v>8.6313961700960446E-6</v>
      </c>
      <c r="BP1844" s="473">
        <v>6.7434042563882179E-5</v>
      </c>
      <c r="BQ1844" s="473">
        <v>7.8630726803203709E-6</v>
      </c>
      <c r="BR1844" s="473">
        <v>1.9738998037872689E-6</v>
      </c>
      <c r="BS1844" s="473">
        <v>6.5569856780910408E-6</v>
      </c>
      <c r="BT1844" s="473">
        <v>5.4738444265356933E-6</v>
      </c>
      <c r="BU1844" s="473">
        <v>3.915267812783221E-6</v>
      </c>
      <c r="BV1844" s="473">
        <v>2.7844437781175446E-6</v>
      </c>
      <c r="BW1844" s="473">
        <v>6.3782248367026859E-7</v>
      </c>
      <c r="BX1844" s="473">
        <v>5.6850875262336624E-6</v>
      </c>
      <c r="BY1844" s="473">
        <v>4.8502180918953353E-6</v>
      </c>
      <c r="BZ1844" s="473">
        <v>6.8324114323631687E-6</v>
      </c>
      <c r="CA1844" s="473">
        <v>7.0468854319252742E-5</v>
      </c>
      <c r="CB1844" s="473">
        <v>1.5287445073250124E-4</v>
      </c>
      <c r="CC1844" s="473">
        <v>2.7867297206903364E-5</v>
      </c>
      <c r="CD1844" s="473">
        <v>3.7987528373577603E-6</v>
      </c>
      <c r="CE1844" s="473">
        <v>1.069831024049644E-3</v>
      </c>
      <c r="CF1844" s="473">
        <v>3.4727360120878131E-3</v>
      </c>
      <c r="CG1844" s="473">
        <v>9.4848506844455299E-6</v>
      </c>
      <c r="CH1844" s="473">
        <v>6.8856759944626859E-5</v>
      </c>
      <c r="CI1844" s="473">
        <v>3.577181283586154E-5</v>
      </c>
      <c r="CJ1844" s="474">
        <v>4.4199449020996608E-5</v>
      </c>
      <c r="CK1844" s="303"/>
    </row>
    <row r="1845" spans="2:89">
      <c r="B1845" s="273"/>
      <c r="C1845" s="569">
        <f t="shared" si="265"/>
        <v>6</v>
      </c>
      <c r="D1845" s="615" t="str">
        <f t="shared" si="265"/>
        <v>繊維製品</v>
      </c>
      <c r="E1845" s="472">
        <v>3.2089455069199147E-4</v>
      </c>
      <c r="F1845" s="473">
        <v>9.4508426723989258E-5</v>
      </c>
      <c r="G1845" s="473">
        <v>1.1696748437522043E-3</v>
      </c>
      <c r="H1845" s="473">
        <v>5.4889834366641827E-4</v>
      </c>
      <c r="I1845" s="473">
        <v>2.1590317089213718E-4</v>
      </c>
      <c r="J1845" s="473">
        <v>1.0151721981730382</v>
      </c>
      <c r="K1845" s="473">
        <v>5.2796206142130986E-4</v>
      </c>
      <c r="L1845" s="473">
        <v>1.2671189813154231E-4</v>
      </c>
      <c r="M1845" s="473">
        <v>1.2513300617003748E-5</v>
      </c>
      <c r="N1845" s="473">
        <v>6.4023763190373538E-4</v>
      </c>
      <c r="O1845" s="473">
        <v>4.4690938268000731E-4</v>
      </c>
      <c r="P1845" s="473">
        <v>1.472546598543366E-4</v>
      </c>
      <c r="Q1845" s="473">
        <v>2.2736093692550183E-4</v>
      </c>
      <c r="R1845" s="473">
        <v>1.8506300664386809E-4</v>
      </c>
      <c r="S1845" s="473">
        <v>2.0770654916083586E-4</v>
      </c>
      <c r="T1845" s="473">
        <v>1.7260846254438765E-4</v>
      </c>
      <c r="U1845" s="473">
        <v>1.9340556474322138E-4</v>
      </c>
      <c r="V1845" s="473">
        <v>3.7193124864859356E-4</v>
      </c>
      <c r="W1845" s="473">
        <v>2.6291949825650281E-4</v>
      </c>
      <c r="X1845" s="473">
        <v>3.4524225899978164E-4</v>
      </c>
      <c r="Y1845" s="473">
        <v>2.6259595701227142E-4</v>
      </c>
      <c r="Z1845" s="473">
        <v>3.3707478890702242E-4</v>
      </c>
      <c r="AA1845" s="473">
        <v>3.5373018651476177E-4</v>
      </c>
      <c r="AB1845" s="473">
        <v>5.0899481994499212E-5</v>
      </c>
      <c r="AC1845" s="473">
        <v>1.7160511167598237E-4</v>
      </c>
      <c r="AD1845" s="473">
        <v>2.2948087877286359E-4</v>
      </c>
      <c r="AE1845" s="473">
        <v>3.8036201957073064E-4</v>
      </c>
      <c r="AF1845" s="473">
        <v>1.6415927754776527E-4</v>
      </c>
      <c r="AG1845" s="473">
        <v>1.7956605377977228E-5</v>
      </c>
      <c r="AH1845" s="473">
        <v>2.0221433766858202E-4</v>
      </c>
      <c r="AI1845" s="473">
        <v>9.8069470338421529E-5</v>
      </c>
      <c r="AJ1845" s="473">
        <v>3.0848756495217177E-4</v>
      </c>
      <c r="AK1845" s="473">
        <v>8.6289819787062832E-5</v>
      </c>
      <c r="AL1845" s="473">
        <v>3.4929363753293685E-4</v>
      </c>
      <c r="AM1845" s="473">
        <v>2.5399189228071661E-3</v>
      </c>
      <c r="AN1845" s="473">
        <v>1.9368888998848709E-4</v>
      </c>
      <c r="AO1845" s="473">
        <v>1.0736881071099047E-3</v>
      </c>
      <c r="AP1845" s="473">
        <v>1.3438478146462154E-4</v>
      </c>
      <c r="AQ1845" s="473">
        <v>4.4967924537263646E-4</v>
      </c>
      <c r="AR1845" s="473">
        <v>5.9603854618909798E-4</v>
      </c>
      <c r="AS1845" s="473">
        <v>1.3887339402503434E-3</v>
      </c>
      <c r="AT1845" s="474">
        <v>1.441799663452021E-4</v>
      </c>
      <c r="AU1845" s="472">
        <v>3.511621958315163E-5</v>
      </c>
      <c r="AV1845" s="473">
        <v>4.9242179457213765E-5</v>
      </c>
      <c r="AW1845" s="473">
        <v>3.1275246400378365E-4</v>
      </c>
      <c r="AX1845" s="473">
        <v>2.5740411186387796E-5</v>
      </c>
      <c r="AY1845" s="473">
        <v>3.2034110537146417E-5</v>
      </c>
      <c r="AZ1845" s="473">
        <v>4.2456480404951917E-3</v>
      </c>
      <c r="BA1845" s="473">
        <v>1.4479449173002956E-4</v>
      </c>
      <c r="BB1845" s="473">
        <v>2.3165764989340743E-5</v>
      </c>
      <c r="BC1845" s="473">
        <v>1.9975943685178447E-6</v>
      </c>
      <c r="BD1845" s="473">
        <v>1.2234495412509564E-4</v>
      </c>
      <c r="BE1845" s="473">
        <v>3.9325373109746692E-5</v>
      </c>
      <c r="BF1845" s="473">
        <v>9.4173837780873427E-6</v>
      </c>
      <c r="BG1845" s="473">
        <v>2.1095120888157039E-5</v>
      </c>
      <c r="BH1845" s="473">
        <v>1.8815862617696967E-5</v>
      </c>
      <c r="BI1845" s="473">
        <v>1.8258197885862882E-5</v>
      </c>
      <c r="BJ1845" s="473">
        <v>2.833684616139468E-5</v>
      </c>
      <c r="BK1845" s="473">
        <v>3.1627205801777957E-5</v>
      </c>
      <c r="BL1845" s="473">
        <v>5.0197787530877812E-5</v>
      </c>
      <c r="BM1845" s="473">
        <v>4.3756752206325059E-5</v>
      </c>
      <c r="BN1845" s="473">
        <v>4.1988161169425785E-5</v>
      </c>
      <c r="BO1845" s="473">
        <v>4.9971256822203281E-5</v>
      </c>
      <c r="BP1845" s="473">
        <v>8.1449576698068734E-5</v>
      </c>
      <c r="BQ1845" s="473">
        <v>4.2375088836327665E-5</v>
      </c>
      <c r="BR1845" s="473">
        <v>6.830089840358995E-6</v>
      </c>
      <c r="BS1845" s="473">
        <v>2.1378889523790429E-5</v>
      </c>
      <c r="BT1845" s="473">
        <v>1.7561157616647331E-5</v>
      </c>
      <c r="BU1845" s="473">
        <v>2.8797953578409586E-5</v>
      </c>
      <c r="BV1845" s="473">
        <v>1.5374031700366753E-5</v>
      </c>
      <c r="BW1845" s="473">
        <v>2.8522634325497313E-6</v>
      </c>
      <c r="BX1845" s="473">
        <v>2.3702203001670525E-5</v>
      </c>
      <c r="BY1845" s="473">
        <v>2.0288574184766719E-5</v>
      </c>
      <c r="BZ1845" s="473">
        <v>2.2135852382207833E-5</v>
      </c>
      <c r="CA1845" s="473">
        <v>1.095073721359841E-5</v>
      </c>
      <c r="CB1845" s="473">
        <v>2.3539746203349219E-5</v>
      </c>
      <c r="CC1845" s="473">
        <v>1.1727619499487668E-4</v>
      </c>
      <c r="CD1845" s="473">
        <v>2.2609274019544136E-5</v>
      </c>
      <c r="CE1845" s="473">
        <v>6.2636169858385632E-5</v>
      </c>
      <c r="CF1845" s="473">
        <v>2.0956586298509427E-5</v>
      </c>
      <c r="CG1845" s="473">
        <v>6.4837035600226884E-5</v>
      </c>
      <c r="CH1845" s="473">
        <v>3.5092732464156902E-5</v>
      </c>
      <c r="CI1845" s="473">
        <v>3.9856877204650043E-4</v>
      </c>
      <c r="CJ1845" s="474">
        <v>1.7026188981946529E-5</v>
      </c>
      <c r="CK1845" s="303"/>
    </row>
    <row r="1846" spans="2:89">
      <c r="B1846" s="273"/>
      <c r="C1846" s="569">
        <f t="shared" si="265"/>
        <v>7</v>
      </c>
      <c r="D1846" s="615" t="str">
        <f t="shared" si="265"/>
        <v>パルプ・紙・木製品</v>
      </c>
      <c r="E1846" s="472">
        <v>2.87489486470571E-3</v>
      </c>
      <c r="F1846" s="473">
        <v>1.4679824332586003E-3</v>
      </c>
      <c r="G1846" s="473">
        <v>9.0885605763045172E-4</v>
      </c>
      <c r="H1846" s="473">
        <v>1.1804545730937342E-3</v>
      </c>
      <c r="I1846" s="473">
        <v>3.1756397650243386E-3</v>
      </c>
      <c r="J1846" s="473">
        <v>1.770362686994183E-3</v>
      </c>
      <c r="K1846" s="473">
        <v>1.0404666184696247</v>
      </c>
      <c r="L1846" s="473">
        <v>2.2933607093421392E-3</v>
      </c>
      <c r="M1846" s="473">
        <v>5.6705971149722861E-5</v>
      </c>
      <c r="N1846" s="473">
        <v>1.7110019244073163E-3</v>
      </c>
      <c r="O1846" s="473">
        <v>3.2159946739339943E-3</v>
      </c>
      <c r="P1846" s="473">
        <v>7.5676456280622864E-4</v>
      </c>
      <c r="Q1846" s="473">
        <v>2.5218028586882495E-3</v>
      </c>
      <c r="R1846" s="473">
        <v>9.9283689774249968E-4</v>
      </c>
      <c r="S1846" s="473">
        <v>1.1156960979715291E-3</v>
      </c>
      <c r="T1846" s="473">
        <v>6.0224411585493615E-4</v>
      </c>
      <c r="U1846" s="473">
        <v>1.4180506919838297E-3</v>
      </c>
      <c r="V1846" s="473">
        <v>1.0547391337246822E-3</v>
      </c>
      <c r="W1846" s="473">
        <v>1.7200963726132564E-3</v>
      </c>
      <c r="X1846" s="473">
        <v>1.1079880208206992E-3</v>
      </c>
      <c r="Y1846" s="473">
        <v>6.2975457668426387E-4</v>
      </c>
      <c r="Z1846" s="473">
        <v>1.8055379635886711E-2</v>
      </c>
      <c r="AA1846" s="473">
        <v>1.1723602826938448E-2</v>
      </c>
      <c r="AB1846" s="473">
        <v>7.7894600203489144E-4</v>
      </c>
      <c r="AC1846" s="473">
        <v>1.5540608845770877E-3</v>
      </c>
      <c r="AD1846" s="473">
        <v>1.2319281961912681E-3</v>
      </c>
      <c r="AE1846" s="473">
        <v>1.1719831604830192E-3</v>
      </c>
      <c r="AF1846" s="473">
        <v>1.3974642536862707E-3</v>
      </c>
      <c r="AG1846" s="473">
        <v>2.994609862840202E-4</v>
      </c>
      <c r="AH1846" s="473">
        <v>1.517984200948559E-3</v>
      </c>
      <c r="AI1846" s="473">
        <v>2.6517641675266089E-3</v>
      </c>
      <c r="AJ1846" s="473">
        <v>6.6645727648227291E-4</v>
      </c>
      <c r="AK1846" s="473">
        <v>1.6891604092962511E-3</v>
      </c>
      <c r="AL1846" s="473">
        <v>1.617660244235306E-3</v>
      </c>
      <c r="AM1846" s="473">
        <v>4.1822931497275465E-3</v>
      </c>
      <c r="AN1846" s="473">
        <v>8.014580780516383E-4</v>
      </c>
      <c r="AO1846" s="473">
        <v>1.6688766683940468E-3</v>
      </c>
      <c r="AP1846" s="473">
        <v>1.8480434092927613E-3</v>
      </c>
      <c r="AQ1846" s="473">
        <v>1.5216150169904176E-3</v>
      </c>
      <c r="AR1846" s="473">
        <v>1.0908906727441581E-3</v>
      </c>
      <c r="AS1846" s="473">
        <v>6.1223997342527245E-2</v>
      </c>
      <c r="AT1846" s="474">
        <v>6.0589626051075357E-4</v>
      </c>
      <c r="AU1846" s="472">
        <v>3.7688298917398099E-4</v>
      </c>
      <c r="AV1846" s="473">
        <v>1.6610052852267335E-4</v>
      </c>
      <c r="AW1846" s="473">
        <v>1.2167394401312578E-4</v>
      </c>
      <c r="AX1846" s="473">
        <v>1.0185828471000949E-4</v>
      </c>
      <c r="AY1846" s="473">
        <v>3.2940466497390243E-4</v>
      </c>
      <c r="AZ1846" s="473">
        <v>1.8152819731219908E-4</v>
      </c>
      <c r="BA1846" s="473">
        <v>4.0949146930963744E-3</v>
      </c>
      <c r="BB1846" s="473">
        <v>2.9615338322932919E-4</v>
      </c>
      <c r="BC1846" s="473">
        <v>1.2012422052763707E-5</v>
      </c>
      <c r="BD1846" s="473">
        <v>2.4221992702524016E-4</v>
      </c>
      <c r="BE1846" s="473">
        <v>3.3413109771541366E-4</v>
      </c>
      <c r="BF1846" s="473">
        <v>6.9329321540193424E-5</v>
      </c>
      <c r="BG1846" s="473">
        <v>1.3616769726049904E-4</v>
      </c>
      <c r="BH1846" s="473">
        <v>1.065595152378721E-4</v>
      </c>
      <c r="BI1846" s="473">
        <v>9.6701265323119142E-5</v>
      </c>
      <c r="BJ1846" s="473">
        <v>8.8986665073657908E-5</v>
      </c>
      <c r="BK1846" s="473">
        <v>1.6859909258402765E-4</v>
      </c>
      <c r="BL1846" s="473">
        <v>2.0342460860149771E-4</v>
      </c>
      <c r="BM1846" s="473">
        <v>2.1822273896156968E-4</v>
      </c>
      <c r="BN1846" s="473">
        <v>2.195577470431571E-4</v>
      </c>
      <c r="BO1846" s="473">
        <v>1.2500160529937417E-4</v>
      </c>
      <c r="BP1846" s="473">
        <v>1.4002626852626591E-3</v>
      </c>
      <c r="BQ1846" s="473">
        <v>6.1957007850831016E-4</v>
      </c>
      <c r="BR1846" s="473">
        <v>8.1810263930018944E-5</v>
      </c>
      <c r="BS1846" s="473">
        <v>1.4914628350488069E-4</v>
      </c>
      <c r="BT1846" s="473">
        <v>1.1801153480427495E-4</v>
      </c>
      <c r="BU1846" s="473">
        <v>1.4330051294460152E-4</v>
      </c>
      <c r="BV1846" s="473">
        <v>1.495755723813373E-4</v>
      </c>
      <c r="BW1846" s="473">
        <v>3.241671255108443E-5</v>
      </c>
      <c r="BX1846" s="473">
        <v>1.2786932753915779E-4</v>
      </c>
      <c r="BY1846" s="473">
        <v>3.4655340570828065E-4</v>
      </c>
      <c r="BZ1846" s="473">
        <v>8.8624567877433957E-5</v>
      </c>
      <c r="CA1846" s="473">
        <v>1.8013202204437856E-4</v>
      </c>
      <c r="CB1846" s="473">
        <v>1.5844994355741079E-4</v>
      </c>
      <c r="CC1846" s="473">
        <v>4.1937725997071544E-4</v>
      </c>
      <c r="CD1846" s="473">
        <v>1.3386061871705081E-4</v>
      </c>
      <c r="CE1846" s="473">
        <v>1.7399057171590848E-4</v>
      </c>
      <c r="CF1846" s="473">
        <v>2.1704250429070528E-4</v>
      </c>
      <c r="CG1846" s="473">
        <v>1.6821805604645972E-4</v>
      </c>
      <c r="CH1846" s="473">
        <v>1.3187324084774961E-4</v>
      </c>
      <c r="CI1846" s="473">
        <v>5.2228888233947571E-3</v>
      </c>
      <c r="CJ1846" s="474">
        <v>9.9276425264972748E-5</v>
      </c>
      <c r="CK1846" s="303"/>
    </row>
    <row r="1847" spans="2:89">
      <c r="B1847" s="273"/>
      <c r="C1847" s="569">
        <f t="shared" si="265"/>
        <v>8</v>
      </c>
      <c r="D1847" s="615" t="str">
        <f t="shared" si="265"/>
        <v>化学製品</v>
      </c>
      <c r="E1847" s="472">
        <v>1.2303341408274261E-2</v>
      </c>
      <c r="F1847" s="473">
        <v>1.1793626562550861E-3</v>
      </c>
      <c r="G1847" s="473">
        <v>4.2327825261005165E-3</v>
      </c>
      <c r="H1847" s="473">
        <v>7.0645804436713627E-3</v>
      </c>
      <c r="I1847" s="473">
        <v>6.9349122948908961E-3</v>
      </c>
      <c r="J1847" s="473">
        <v>5.6413066245034067E-2</v>
      </c>
      <c r="K1847" s="473">
        <v>1.6831365931170569E-2</v>
      </c>
      <c r="L1847" s="473">
        <v>1.1578176018837492</v>
      </c>
      <c r="M1847" s="473">
        <v>6.326666195896973E-4</v>
      </c>
      <c r="N1847" s="473">
        <v>0.11899822110836575</v>
      </c>
      <c r="O1847" s="473">
        <v>1.869648678663369E-2</v>
      </c>
      <c r="P1847" s="473">
        <v>2.3201652883608828E-3</v>
      </c>
      <c r="Q1847" s="473">
        <v>1.564675386664037E-2</v>
      </c>
      <c r="R1847" s="473">
        <v>4.2803163620287318E-3</v>
      </c>
      <c r="S1847" s="473">
        <v>3.2579531749542907E-3</v>
      </c>
      <c r="T1847" s="473">
        <v>2.6063174105705098E-3</v>
      </c>
      <c r="U1847" s="473">
        <v>1.182549769455985E-2</v>
      </c>
      <c r="V1847" s="473">
        <v>1.5567271575487136E-2</v>
      </c>
      <c r="W1847" s="473">
        <v>9.1533652018921143E-3</v>
      </c>
      <c r="X1847" s="473">
        <v>5.1099667647805979E-3</v>
      </c>
      <c r="Y1847" s="473">
        <v>8.1562010018598977E-3</v>
      </c>
      <c r="Z1847" s="473">
        <v>1.5432052798548226E-2</v>
      </c>
      <c r="AA1847" s="473">
        <v>3.3979276359866997E-3</v>
      </c>
      <c r="AB1847" s="473">
        <v>6.1442614106801616E-4</v>
      </c>
      <c r="AC1847" s="473">
        <v>5.5968932300994069E-3</v>
      </c>
      <c r="AD1847" s="473">
        <v>5.1103141861107183E-3</v>
      </c>
      <c r="AE1847" s="473">
        <v>6.0509091062760107E-4</v>
      </c>
      <c r="AF1847" s="473">
        <v>5.1829344926810174E-4</v>
      </c>
      <c r="AG1847" s="473">
        <v>1.3193776239354765E-4</v>
      </c>
      <c r="AH1847" s="473">
        <v>6.5862534525346734E-4</v>
      </c>
      <c r="AI1847" s="473">
        <v>9.5535487978195546E-4</v>
      </c>
      <c r="AJ1847" s="473">
        <v>7.10055709784579E-4</v>
      </c>
      <c r="AK1847" s="473">
        <v>3.0159959293918595E-3</v>
      </c>
      <c r="AL1847" s="473">
        <v>3.7033188575156958E-2</v>
      </c>
      <c r="AM1847" s="473">
        <v>1.5404098493654722E-3</v>
      </c>
      <c r="AN1847" s="473">
        <v>2.1991254466332843E-3</v>
      </c>
      <c r="AO1847" s="473">
        <v>1.9127488474130175E-3</v>
      </c>
      <c r="AP1847" s="473">
        <v>1.9181149267537005E-3</v>
      </c>
      <c r="AQ1847" s="473">
        <v>1.8672906572305124E-3</v>
      </c>
      <c r="AR1847" s="473">
        <v>4.0529339581762735E-3</v>
      </c>
      <c r="AS1847" s="473">
        <v>8.6608701085411563E-3</v>
      </c>
      <c r="AT1847" s="474">
        <v>2.9382472800441204E-3</v>
      </c>
      <c r="AU1847" s="472">
        <v>2.7453258668242433E-3</v>
      </c>
      <c r="AV1847" s="473">
        <v>5.2251522105801129E-4</v>
      </c>
      <c r="AW1847" s="473">
        <v>1.1168709281086826E-3</v>
      </c>
      <c r="AX1847" s="473">
        <v>1.0176106431503435E-3</v>
      </c>
      <c r="AY1847" s="473">
        <v>1.7278569380662244E-3</v>
      </c>
      <c r="AZ1847" s="473">
        <v>3.7820031924110037E-3</v>
      </c>
      <c r="BA1847" s="473">
        <v>3.1918360834095557E-3</v>
      </c>
      <c r="BB1847" s="473">
        <v>1.9229624260879527E-2</v>
      </c>
      <c r="BC1847" s="473">
        <v>1.4797622538747932E-4</v>
      </c>
      <c r="BD1847" s="473">
        <v>1.9106862826570682E-2</v>
      </c>
      <c r="BE1847" s="473">
        <v>2.2753909209467797E-3</v>
      </c>
      <c r="BF1847" s="473">
        <v>6.1100045491991575E-4</v>
      </c>
      <c r="BG1847" s="473">
        <v>1.0818187954504668E-3</v>
      </c>
      <c r="BH1847" s="473">
        <v>8.7421529599982916E-4</v>
      </c>
      <c r="BI1847" s="473">
        <v>9.1174672705845148E-4</v>
      </c>
      <c r="BJ1847" s="473">
        <v>1.0365961524160573E-3</v>
      </c>
      <c r="BK1847" s="473">
        <v>2.4161863658714298E-3</v>
      </c>
      <c r="BL1847" s="473">
        <v>2.1569523454453578E-3</v>
      </c>
      <c r="BM1847" s="473">
        <v>2.4426831966456652E-3</v>
      </c>
      <c r="BN1847" s="473">
        <v>2.4427861306600689E-3</v>
      </c>
      <c r="BO1847" s="473">
        <v>2.5006460898697766E-3</v>
      </c>
      <c r="BP1847" s="473">
        <v>3.0998228718488526E-3</v>
      </c>
      <c r="BQ1847" s="473">
        <v>1.0199390747626571E-3</v>
      </c>
      <c r="BR1847" s="473">
        <v>1.8880942881888591E-4</v>
      </c>
      <c r="BS1847" s="473">
        <v>1.5532395983908277E-3</v>
      </c>
      <c r="BT1847" s="473">
        <v>1.0512712007072146E-3</v>
      </c>
      <c r="BU1847" s="473">
        <v>2.729679179296869E-4</v>
      </c>
      <c r="BV1847" s="473">
        <v>2.5380997810111407E-4</v>
      </c>
      <c r="BW1847" s="473">
        <v>6.8876212518344376E-5</v>
      </c>
      <c r="BX1847" s="473">
        <v>2.6815744716688158E-4</v>
      </c>
      <c r="BY1847" s="473">
        <v>4.5560044791459698E-4</v>
      </c>
      <c r="BZ1847" s="473">
        <v>2.8503262054431857E-4</v>
      </c>
      <c r="CA1847" s="473">
        <v>6.8346477998098155E-4</v>
      </c>
      <c r="CB1847" s="473">
        <v>3.7310865730815009E-3</v>
      </c>
      <c r="CC1847" s="473">
        <v>6.1168673234315721E-4</v>
      </c>
      <c r="CD1847" s="473">
        <v>6.6346962722785589E-4</v>
      </c>
      <c r="CE1847" s="473">
        <v>5.788031082746924E-4</v>
      </c>
      <c r="CF1847" s="473">
        <v>7.3571581699241075E-4</v>
      </c>
      <c r="CG1847" s="473">
        <v>5.183811809854425E-4</v>
      </c>
      <c r="CH1847" s="473">
        <v>1.0047393831564084E-3</v>
      </c>
      <c r="CI1847" s="473">
        <v>3.0842444559217685E-3</v>
      </c>
      <c r="CJ1847" s="474">
        <v>6.4618476309676607E-4</v>
      </c>
      <c r="CK1847" s="303"/>
    </row>
    <row r="1848" spans="2:89">
      <c r="B1848" s="273"/>
      <c r="C1848" s="569">
        <f t="shared" si="265"/>
        <v>9</v>
      </c>
      <c r="D1848" s="615" t="str">
        <f t="shared" si="265"/>
        <v>石油・石炭製品</v>
      </c>
      <c r="E1848" s="472">
        <v>1.2089393538659446E-2</v>
      </c>
      <c r="F1848" s="473">
        <v>1.1716976160569111E-2</v>
      </c>
      <c r="G1848" s="473">
        <v>4.7579163635790081E-2</v>
      </c>
      <c r="H1848" s="473">
        <v>9.6050536792876715E-2</v>
      </c>
      <c r="I1848" s="473">
        <v>9.1890128774784873E-3</v>
      </c>
      <c r="J1848" s="473">
        <v>1.2893120309037944E-2</v>
      </c>
      <c r="K1848" s="473">
        <v>8.4920339224072734E-3</v>
      </c>
      <c r="L1848" s="473">
        <v>8.1062782919136836E-2</v>
      </c>
      <c r="M1848" s="473">
        <v>1.0444874662204291</v>
      </c>
      <c r="N1848" s="473">
        <v>1.3114412130935088E-2</v>
      </c>
      <c r="O1848" s="473">
        <v>2.4909149107714482E-2</v>
      </c>
      <c r="P1848" s="473">
        <v>9.8342619194360277E-3</v>
      </c>
      <c r="Q1848" s="473">
        <v>4.7921520217808489E-3</v>
      </c>
      <c r="R1848" s="473">
        <v>7.2845315394160079E-3</v>
      </c>
      <c r="S1848" s="473">
        <v>5.9426215393162604E-3</v>
      </c>
      <c r="T1848" s="473">
        <v>3.9428927298359858E-3</v>
      </c>
      <c r="U1848" s="473">
        <v>4.6270283411147545E-3</v>
      </c>
      <c r="V1848" s="473">
        <v>5.0154058103647793E-3</v>
      </c>
      <c r="W1848" s="473">
        <v>4.4661633111893967E-3</v>
      </c>
      <c r="X1848" s="473">
        <v>2.5389616112997762E-3</v>
      </c>
      <c r="Y1848" s="473">
        <v>3.7818323206961482E-3</v>
      </c>
      <c r="Z1848" s="473">
        <v>-1.5384426100212711E-2</v>
      </c>
      <c r="AA1848" s="473">
        <v>1.49886397877364E-2</v>
      </c>
      <c r="AB1848" s="473">
        <v>2.3039013154703795E-2</v>
      </c>
      <c r="AC1848" s="473">
        <v>1.4046108909905718E-2</v>
      </c>
      <c r="AD1848" s="473">
        <v>1.5406265898111908E-2</v>
      </c>
      <c r="AE1848" s="473">
        <v>7.64268226792926E-3</v>
      </c>
      <c r="AF1848" s="473">
        <v>2.7912486899649828E-3</v>
      </c>
      <c r="AG1848" s="473">
        <v>8.0942673649347647E-4</v>
      </c>
      <c r="AH1848" s="473">
        <v>2.5576241852292937E-2</v>
      </c>
      <c r="AI1848" s="473">
        <v>3.4610639138348423E-3</v>
      </c>
      <c r="AJ1848" s="473">
        <v>9.0557906953755273E-3</v>
      </c>
      <c r="AK1848" s="473">
        <v>5.8899999648529752E-3</v>
      </c>
      <c r="AL1848" s="473">
        <v>6.9269386831855989E-3</v>
      </c>
      <c r="AM1848" s="473">
        <v>5.1826258390344762E-3</v>
      </c>
      <c r="AN1848" s="473">
        <v>3.7012092531390475E-3</v>
      </c>
      <c r="AO1848" s="473">
        <v>1.1927629608038063E-2</v>
      </c>
      <c r="AP1848" s="473">
        <v>6.2365329947683826E-3</v>
      </c>
      <c r="AQ1848" s="473">
        <v>8.6002914605617115E-3</v>
      </c>
      <c r="AR1848" s="473">
        <v>7.8541419213757763E-3</v>
      </c>
      <c r="AS1848" s="473">
        <v>2.0531154649615089E-3</v>
      </c>
      <c r="AT1848" s="474">
        <v>1.8670398868028543E-2</v>
      </c>
      <c r="AU1848" s="472">
        <v>2.3645714469355088E-3</v>
      </c>
      <c r="AV1848" s="473">
        <v>1.7631887697010058E-3</v>
      </c>
      <c r="AW1848" s="473">
        <v>4.0980923231838636E-3</v>
      </c>
      <c r="AX1848" s="473">
        <v>6.1913985264709535E-3</v>
      </c>
      <c r="AY1848" s="473">
        <v>1.471437619214192E-3</v>
      </c>
      <c r="AZ1848" s="473">
        <v>1.7673748660523314E-3</v>
      </c>
      <c r="BA1848" s="473">
        <v>1.5445814267130652E-3</v>
      </c>
      <c r="BB1848" s="473">
        <v>7.768817300233849E-3</v>
      </c>
      <c r="BC1848" s="473">
        <v>3.7053028151243675E-3</v>
      </c>
      <c r="BD1848" s="473">
        <v>2.9342869040268824E-3</v>
      </c>
      <c r="BE1848" s="473">
        <v>2.4608038636407528E-3</v>
      </c>
      <c r="BF1848" s="473">
        <v>1.1398358816133909E-3</v>
      </c>
      <c r="BG1848" s="473">
        <v>9.1276036585643248E-4</v>
      </c>
      <c r="BH1848" s="473">
        <v>1.0345835474319194E-3</v>
      </c>
      <c r="BI1848" s="473">
        <v>7.9575296197862896E-4</v>
      </c>
      <c r="BJ1848" s="473">
        <v>7.441832868609633E-4</v>
      </c>
      <c r="BK1848" s="473">
        <v>9.999404102676039E-4</v>
      </c>
      <c r="BL1848" s="473">
        <v>9.2066808810959419E-4</v>
      </c>
      <c r="BM1848" s="473">
        <v>9.2949792984870383E-4</v>
      </c>
      <c r="BN1848" s="473">
        <v>8.5695430875640157E-4</v>
      </c>
      <c r="BO1848" s="473">
        <v>1.0682319904343756E-3</v>
      </c>
      <c r="BP1848" s="473">
        <v>1.5681497853190863E-3</v>
      </c>
      <c r="BQ1848" s="473">
        <v>1.3830651399101331E-3</v>
      </c>
      <c r="BR1848" s="473">
        <v>2.6806309946065315E-3</v>
      </c>
      <c r="BS1848" s="473">
        <v>1.5184834508602653E-3</v>
      </c>
      <c r="BT1848" s="473">
        <v>1.7227079152856476E-3</v>
      </c>
      <c r="BU1848" s="473">
        <v>1.1059725572776923E-3</v>
      </c>
      <c r="BV1848" s="473">
        <v>4.745652228339081E-4</v>
      </c>
      <c r="BW1848" s="473">
        <v>1.5421528172827802E-4</v>
      </c>
      <c r="BX1848" s="473">
        <v>3.5434276612283625E-3</v>
      </c>
      <c r="BY1848" s="473">
        <v>6.2049031302858072E-4</v>
      </c>
      <c r="BZ1848" s="473">
        <v>1.173707202982357E-3</v>
      </c>
      <c r="CA1848" s="473">
        <v>7.3095369807571193E-4</v>
      </c>
      <c r="CB1848" s="473">
        <v>1.3473839749132996E-3</v>
      </c>
      <c r="CC1848" s="473">
        <v>8.2454150453232708E-4</v>
      </c>
      <c r="CD1848" s="473">
        <v>5.8906118405790855E-4</v>
      </c>
      <c r="CE1848" s="473">
        <v>1.5532118206777342E-3</v>
      </c>
      <c r="CF1848" s="473">
        <v>1.1229052780190089E-3</v>
      </c>
      <c r="CG1848" s="473">
        <v>1.2768685726528104E-3</v>
      </c>
      <c r="CH1848" s="473">
        <v>1.163840304997285E-3</v>
      </c>
      <c r="CI1848" s="473">
        <v>1.4145894899031716E-3</v>
      </c>
      <c r="CJ1848" s="474">
        <v>2.1757855655414869E-3</v>
      </c>
      <c r="CK1848" s="303"/>
    </row>
    <row r="1849" spans="2:89">
      <c r="B1849" s="273"/>
      <c r="C1849" s="569">
        <f t="shared" si="265"/>
        <v>10</v>
      </c>
      <c r="D1849" s="615" t="str">
        <f t="shared" si="265"/>
        <v>プラスチック・ゴム製品</v>
      </c>
      <c r="E1849" s="472">
        <v>2.6236070322369544E-3</v>
      </c>
      <c r="F1849" s="473">
        <v>2.6725728311238215E-3</v>
      </c>
      <c r="G1849" s="473">
        <v>5.3287166296277716E-3</v>
      </c>
      <c r="H1849" s="473">
        <v>2.844109950027358E-3</v>
      </c>
      <c r="I1849" s="473">
        <v>6.5056402442736699E-3</v>
      </c>
      <c r="J1849" s="473">
        <v>4.5463461784785381E-3</v>
      </c>
      <c r="K1849" s="473">
        <v>1.0121832287366159E-2</v>
      </c>
      <c r="L1849" s="473">
        <v>5.6948120892160049E-3</v>
      </c>
      <c r="M1849" s="473">
        <v>1.6285282042410965E-4</v>
      </c>
      <c r="N1849" s="473">
        <v>1.0677511880417667</v>
      </c>
      <c r="O1849" s="473">
        <v>4.4785380770673159E-3</v>
      </c>
      <c r="P1849" s="473">
        <v>8.3630496700578855E-4</v>
      </c>
      <c r="Q1849" s="473">
        <v>8.6718034397846883E-3</v>
      </c>
      <c r="R1849" s="473">
        <v>2.2093318284153139E-3</v>
      </c>
      <c r="S1849" s="473">
        <v>4.4926067539776647E-3</v>
      </c>
      <c r="T1849" s="473">
        <v>3.9625082415074677E-3</v>
      </c>
      <c r="U1849" s="473">
        <v>1.5812652674443716E-2</v>
      </c>
      <c r="V1849" s="473">
        <v>7.6227163690483664E-3</v>
      </c>
      <c r="W1849" s="473">
        <v>1.620703460883308E-2</v>
      </c>
      <c r="X1849" s="473">
        <v>1.165566569935845E-2</v>
      </c>
      <c r="Y1849" s="473">
        <v>1.8410540187534609E-2</v>
      </c>
      <c r="Z1849" s="473">
        <v>1.9259232138857843E-2</v>
      </c>
      <c r="AA1849" s="473">
        <v>5.1627565727866958E-3</v>
      </c>
      <c r="AB1849" s="473">
        <v>6.01321226646209E-4</v>
      </c>
      <c r="AC1849" s="473">
        <v>1.2703819801018241E-2</v>
      </c>
      <c r="AD1849" s="473">
        <v>3.7441495893672854E-3</v>
      </c>
      <c r="AE1849" s="473">
        <v>2.3965945227277857E-3</v>
      </c>
      <c r="AF1849" s="473">
        <v>1.4360356007597128E-3</v>
      </c>
      <c r="AG1849" s="473">
        <v>3.4750993116597221E-4</v>
      </c>
      <c r="AH1849" s="473">
        <v>1.1486724637953668E-3</v>
      </c>
      <c r="AI1849" s="473">
        <v>1.0855820274137938E-3</v>
      </c>
      <c r="AJ1849" s="473">
        <v>9.9739294225551531E-4</v>
      </c>
      <c r="AK1849" s="473">
        <v>1.6725848839653859E-3</v>
      </c>
      <c r="AL1849" s="473">
        <v>1.3571746402265186E-3</v>
      </c>
      <c r="AM1849" s="473">
        <v>2.5921724036305797E-3</v>
      </c>
      <c r="AN1849" s="473">
        <v>4.2523030886408445E-3</v>
      </c>
      <c r="AO1849" s="473">
        <v>1.7452347109489777E-3</v>
      </c>
      <c r="AP1849" s="473">
        <v>1.4470103007654608E-3</v>
      </c>
      <c r="AQ1849" s="473">
        <v>2.3047099716210838E-3</v>
      </c>
      <c r="AR1849" s="473">
        <v>1.2419235094107454E-3</v>
      </c>
      <c r="AS1849" s="473">
        <v>1.7765154089226725E-2</v>
      </c>
      <c r="AT1849" s="474">
        <v>1.6769869425945778E-3</v>
      </c>
      <c r="AU1849" s="472">
        <v>7.2890662119789963E-4</v>
      </c>
      <c r="AV1849" s="473">
        <v>7.7413935963785104E-4</v>
      </c>
      <c r="AW1849" s="473">
        <v>1.0316485168598982E-3</v>
      </c>
      <c r="AX1849" s="473">
        <v>6.4952127593378625E-4</v>
      </c>
      <c r="AY1849" s="473">
        <v>1.1506194676097442E-3</v>
      </c>
      <c r="AZ1849" s="473">
        <v>7.6065143810563781E-4</v>
      </c>
      <c r="BA1849" s="473">
        <v>1.3283101611741505E-3</v>
      </c>
      <c r="BB1849" s="473">
        <v>1.1904606333908619E-3</v>
      </c>
      <c r="BC1849" s="473">
        <v>4.4257462509521106E-5</v>
      </c>
      <c r="BD1849" s="473">
        <v>8.5684835741504043E-3</v>
      </c>
      <c r="BE1849" s="473">
        <v>5.6865321077595487E-4</v>
      </c>
      <c r="BF1849" s="473">
        <v>2.2495955887390259E-4</v>
      </c>
      <c r="BG1849" s="473">
        <v>4.7614922052164238E-4</v>
      </c>
      <c r="BH1849" s="473">
        <v>4.3723369268567535E-4</v>
      </c>
      <c r="BI1849" s="473">
        <v>1.0464550230211505E-3</v>
      </c>
      <c r="BJ1849" s="473">
        <v>1.5463235810678059E-3</v>
      </c>
      <c r="BK1849" s="473">
        <v>2.2996049245528607E-3</v>
      </c>
      <c r="BL1849" s="473">
        <v>1.3121096488460564E-3</v>
      </c>
      <c r="BM1849" s="473">
        <v>2.2455360422056767E-3</v>
      </c>
      <c r="BN1849" s="473">
        <v>2.3373449041172146E-3</v>
      </c>
      <c r="BO1849" s="473">
        <v>3.3765650416580036E-3</v>
      </c>
      <c r="BP1849" s="473">
        <v>2.61479296066247E-3</v>
      </c>
      <c r="BQ1849" s="473">
        <v>8.5755648909930586E-4</v>
      </c>
      <c r="BR1849" s="473">
        <v>1.5054709176459278E-4</v>
      </c>
      <c r="BS1849" s="473">
        <v>1.8524827595562633E-3</v>
      </c>
      <c r="BT1849" s="473">
        <v>9.8172251230913866E-4</v>
      </c>
      <c r="BU1849" s="473">
        <v>3.7162159557148171E-4</v>
      </c>
      <c r="BV1849" s="473">
        <v>3.1218474688003657E-4</v>
      </c>
      <c r="BW1849" s="473">
        <v>8.4205348831642551E-5</v>
      </c>
      <c r="BX1849" s="473">
        <v>3.0719925437178332E-4</v>
      </c>
      <c r="BY1849" s="473">
        <v>4.70122280007068E-4</v>
      </c>
      <c r="BZ1849" s="473">
        <v>3.2050007016383035E-4</v>
      </c>
      <c r="CA1849" s="473">
        <v>3.4508291136134677E-4</v>
      </c>
      <c r="CB1849" s="473">
        <v>3.8405894727352443E-4</v>
      </c>
      <c r="CC1849" s="473">
        <v>7.0699446852799447E-4</v>
      </c>
      <c r="CD1849" s="473">
        <v>8.2574387181502229E-4</v>
      </c>
      <c r="CE1849" s="473">
        <v>4.4794413337998602E-4</v>
      </c>
      <c r="CF1849" s="473">
        <v>4.8356480212740494E-4</v>
      </c>
      <c r="CG1849" s="473">
        <v>5.0692316522666302E-4</v>
      </c>
      <c r="CH1849" s="473">
        <v>2.9711394250384569E-4</v>
      </c>
      <c r="CI1849" s="473">
        <v>3.0252574257746802E-3</v>
      </c>
      <c r="CJ1849" s="474">
        <v>3.9105161980529965E-4</v>
      </c>
      <c r="CK1849" s="303"/>
    </row>
    <row r="1850" spans="2:89">
      <c r="B1850" s="273"/>
      <c r="C1850" s="569">
        <f t="shared" si="265"/>
        <v>11</v>
      </c>
      <c r="D1850" s="615" t="str">
        <f t="shared" si="265"/>
        <v>窯業・土石製品</v>
      </c>
      <c r="E1850" s="472">
        <v>1.2845878588697427E-3</v>
      </c>
      <c r="F1850" s="473">
        <v>1.6952576272212525E-4</v>
      </c>
      <c r="G1850" s="473">
        <v>1.7848085814522316E-4</v>
      </c>
      <c r="H1850" s="473">
        <v>3.0513088460639625E-4</v>
      </c>
      <c r="I1850" s="473">
        <v>5.4418534459426988E-4</v>
      </c>
      <c r="J1850" s="473">
        <v>3.3276240477803711E-4</v>
      </c>
      <c r="K1850" s="473">
        <v>1.4064085784360547E-3</v>
      </c>
      <c r="L1850" s="473">
        <v>2.1817299648707409E-3</v>
      </c>
      <c r="M1850" s="473">
        <v>6.8761566146672756E-5</v>
      </c>
      <c r="N1850" s="473">
        <v>8.0893740285166459E-4</v>
      </c>
      <c r="O1850" s="473">
        <v>1.0264252211813145</v>
      </c>
      <c r="P1850" s="473">
        <v>4.9765275926905647E-3</v>
      </c>
      <c r="Q1850" s="473">
        <v>5.7363771062749636E-3</v>
      </c>
      <c r="R1850" s="473">
        <v>2.2620295689048829E-3</v>
      </c>
      <c r="S1850" s="473">
        <v>4.9412530846146248E-3</v>
      </c>
      <c r="T1850" s="473">
        <v>3.1074882396714895E-3</v>
      </c>
      <c r="U1850" s="473">
        <v>1.8094774795683213E-3</v>
      </c>
      <c r="V1850" s="473">
        <v>8.0552486642866371E-3</v>
      </c>
      <c r="W1850" s="473">
        <v>5.004666429759959E-3</v>
      </c>
      <c r="X1850" s="473">
        <v>1.9687962488238314E-3</v>
      </c>
      <c r="Y1850" s="473">
        <v>2.1048082878765279E-3</v>
      </c>
      <c r="Z1850" s="473">
        <v>2.1639493199889751E-3</v>
      </c>
      <c r="AA1850" s="473">
        <v>2.0244916481471746E-2</v>
      </c>
      <c r="AB1850" s="473">
        <v>3.5211535854635392E-4</v>
      </c>
      <c r="AC1850" s="473">
        <v>3.1928369982171171E-3</v>
      </c>
      <c r="AD1850" s="473">
        <v>3.1862636126173821E-4</v>
      </c>
      <c r="AE1850" s="473">
        <v>1.7130795615450243E-4</v>
      </c>
      <c r="AF1850" s="473">
        <v>1.206214098935293E-4</v>
      </c>
      <c r="AG1850" s="473">
        <v>2.2405586428255313E-4</v>
      </c>
      <c r="AH1850" s="473">
        <v>1.4282061059604537E-4</v>
      </c>
      <c r="AI1850" s="473">
        <v>2.3142301884722811E-4</v>
      </c>
      <c r="AJ1850" s="473">
        <v>2.3911688891100439E-4</v>
      </c>
      <c r="AK1850" s="473">
        <v>7.1143746554388077E-4</v>
      </c>
      <c r="AL1850" s="473">
        <v>4.3154629152458289E-4</v>
      </c>
      <c r="AM1850" s="473">
        <v>2.0746456256109778E-4</v>
      </c>
      <c r="AN1850" s="473">
        <v>3.1206449226524986E-4</v>
      </c>
      <c r="AO1850" s="473">
        <v>6.6171629617588527E-4</v>
      </c>
      <c r="AP1850" s="473">
        <v>7.2885820711945102E-4</v>
      </c>
      <c r="AQ1850" s="473">
        <v>4.4428458039605834E-4</v>
      </c>
      <c r="AR1850" s="473">
        <v>3.3004772230924457E-4</v>
      </c>
      <c r="AS1850" s="473">
        <v>3.2410147138282027E-3</v>
      </c>
      <c r="AT1850" s="474">
        <v>1.5681997511704795E-3</v>
      </c>
      <c r="AU1850" s="472">
        <v>1.3025014634666864E-4</v>
      </c>
      <c r="AV1850" s="473">
        <v>5.9383342241037156E-5</v>
      </c>
      <c r="AW1850" s="473">
        <v>6.0730925223461759E-5</v>
      </c>
      <c r="AX1850" s="473">
        <v>5.5345366775798555E-5</v>
      </c>
      <c r="AY1850" s="473">
        <v>1.8823699280934116E-4</v>
      </c>
      <c r="AZ1850" s="473">
        <v>8.9247999003938446E-5</v>
      </c>
      <c r="BA1850" s="473">
        <v>2.032241359745627E-4</v>
      </c>
      <c r="BB1850" s="473">
        <v>3.8641062171520293E-4</v>
      </c>
      <c r="BC1850" s="473">
        <v>1.2928969233387614E-5</v>
      </c>
      <c r="BD1850" s="473">
        <v>2.6810039989038232E-4</v>
      </c>
      <c r="BE1850" s="473">
        <v>2.2564881575954402E-3</v>
      </c>
      <c r="BF1850" s="473">
        <v>2.5681089032926577E-4</v>
      </c>
      <c r="BG1850" s="473">
        <v>3.956337212567988E-4</v>
      </c>
      <c r="BH1850" s="473">
        <v>2.1310741658808641E-4</v>
      </c>
      <c r="BI1850" s="473">
        <v>3.0116011706659125E-4</v>
      </c>
      <c r="BJ1850" s="473">
        <v>2.3384555409323564E-4</v>
      </c>
      <c r="BK1850" s="473">
        <v>1.0535680956982867E-3</v>
      </c>
      <c r="BL1850" s="473">
        <v>8.3046646901856972E-4</v>
      </c>
      <c r="BM1850" s="473">
        <v>5.619890217892188E-4</v>
      </c>
      <c r="BN1850" s="473">
        <v>5.1953675812283938E-4</v>
      </c>
      <c r="BO1850" s="473">
        <v>4.9910755895804352E-4</v>
      </c>
      <c r="BP1850" s="473">
        <v>2.4442555419325194E-4</v>
      </c>
      <c r="BQ1850" s="473">
        <v>1.4267430991219436E-3</v>
      </c>
      <c r="BR1850" s="473">
        <v>3.8011414476950536E-5</v>
      </c>
      <c r="BS1850" s="473">
        <v>1.9743663043805834E-4</v>
      </c>
      <c r="BT1850" s="473">
        <v>4.2620042085687598E-5</v>
      </c>
      <c r="BU1850" s="473">
        <v>2.9884312929729195E-5</v>
      </c>
      <c r="BV1850" s="473">
        <v>2.4820333276163431E-5</v>
      </c>
      <c r="BW1850" s="473">
        <v>2.0494747318214494E-5</v>
      </c>
      <c r="BX1850" s="473">
        <v>3.5239041899852504E-5</v>
      </c>
      <c r="BY1850" s="473">
        <v>3.8554038815115243E-5</v>
      </c>
      <c r="BZ1850" s="473">
        <v>4.1957943269748516E-5</v>
      </c>
      <c r="CA1850" s="473">
        <v>9.3834182570440262E-5</v>
      </c>
      <c r="CB1850" s="473">
        <v>8.6879655736205657E-5</v>
      </c>
      <c r="CC1850" s="473">
        <v>4.7328457583238375E-5</v>
      </c>
      <c r="CD1850" s="473">
        <v>8.0837350287177545E-5</v>
      </c>
      <c r="CE1850" s="473">
        <v>7.7349992260084246E-5</v>
      </c>
      <c r="CF1850" s="473">
        <v>8.8362486341609419E-5</v>
      </c>
      <c r="CG1850" s="473">
        <v>6.7416091254943658E-5</v>
      </c>
      <c r="CH1850" s="473">
        <v>4.1900253780085686E-5</v>
      </c>
      <c r="CI1850" s="473">
        <v>2.8128288454120455E-4</v>
      </c>
      <c r="CJ1850" s="474">
        <v>1.4690733348913073E-4</v>
      </c>
      <c r="CK1850" s="303"/>
    </row>
    <row r="1851" spans="2:89">
      <c r="B1851" s="273"/>
      <c r="C1851" s="569">
        <f t="shared" si="265"/>
        <v>12</v>
      </c>
      <c r="D1851" s="615" t="str">
        <f t="shared" si="265"/>
        <v>鉄鋼</v>
      </c>
      <c r="E1851" s="472">
        <v>2.1127217143900067E-4</v>
      </c>
      <c r="F1851" s="473">
        <v>9.8333092677961261E-4</v>
      </c>
      <c r="G1851" s="473">
        <v>2.7812883664801849E-4</v>
      </c>
      <c r="H1851" s="473">
        <v>5.0490131036305848E-4</v>
      </c>
      <c r="I1851" s="473">
        <v>1.8822833787796833E-4</v>
      </c>
      <c r="J1851" s="473">
        <v>2.7483226901989992E-4</v>
      </c>
      <c r="K1851" s="473">
        <v>7.8254812989126538E-3</v>
      </c>
      <c r="L1851" s="473">
        <v>2.3880391305151167E-4</v>
      </c>
      <c r="M1851" s="473">
        <v>1.7330770198563457E-5</v>
      </c>
      <c r="N1851" s="473">
        <v>3.5665800097811373E-4</v>
      </c>
      <c r="O1851" s="473">
        <v>1.5708218750072136E-3</v>
      </c>
      <c r="P1851" s="473">
        <v>1.0460758188890591</v>
      </c>
      <c r="Q1851" s="473">
        <v>1.3696257800047305E-3</v>
      </c>
      <c r="R1851" s="473">
        <v>3.8767043732175092E-2</v>
      </c>
      <c r="S1851" s="473">
        <v>1.6319951722010017E-2</v>
      </c>
      <c r="T1851" s="473">
        <v>1.4977778109771576E-2</v>
      </c>
      <c r="U1851" s="473">
        <v>6.4064232720396361E-3</v>
      </c>
      <c r="V1851" s="473">
        <v>5.7596480784451566E-4</v>
      </c>
      <c r="W1851" s="473">
        <v>7.518242131021557E-3</v>
      </c>
      <c r="X1851" s="473">
        <v>1.522594689270335E-3</v>
      </c>
      <c r="Y1851" s="473">
        <v>7.5891948203846505E-3</v>
      </c>
      <c r="Z1851" s="473">
        <v>2.4662243134282117E-2</v>
      </c>
      <c r="AA1851" s="473">
        <v>2.7910601118294274E-3</v>
      </c>
      <c r="AB1851" s="473">
        <v>2.829711654683083E-4</v>
      </c>
      <c r="AC1851" s="473">
        <v>2.5801744691972815E-4</v>
      </c>
      <c r="AD1851" s="473">
        <v>9.646076223786371E-5</v>
      </c>
      <c r="AE1851" s="473">
        <v>8.0610871730519952E-5</v>
      </c>
      <c r="AF1851" s="473">
        <v>9.1250700805670448E-5</v>
      </c>
      <c r="AG1851" s="473">
        <v>3.9551712826922809E-5</v>
      </c>
      <c r="AH1851" s="473">
        <v>1.5759313873326102E-4</v>
      </c>
      <c r="AI1851" s="473">
        <v>1.6985294986867323E-4</v>
      </c>
      <c r="AJ1851" s="473">
        <v>1.3914285820302352E-4</v>
      </c>
      <c r="AK1851" s="473">
        <v>1.6352935142144423E-4</v>
      </c>
      <c r="AL1851" s="473">
        <v>1.0050668836920223E-4</v>
      </c>
      <c r="AM1851" s="473">
        <v>2.1830808844548727E-4</v>
      </c>
      <c r="AN1851" s="473">
        <v>4.2005567119225961E-4</v>
      </c>
      <c r="AO1851" s="473">
        <v>1.1764934161928296E-4</v>
      </c>
      <c r="AP1851" s="473">
        <v>1.2543969922904693E-4</v>
      </c>
      <c r="AQ1851" s="473">
        <v>1.2503373090016161E-4</v>
      </c>
      <c r="AR1851" s="473">
        <v>1.6510240286316845E-4</v>
      </c>
      <c r="AS1851" s="473">
        <v>2.4533836698903909E-3</v>
      </c>
      <c r="AT1851" s="474">
        <v>5.8476753053156446E-4</v>
      </c>
      <c r="AU1851" s="472">
        <v>1.3818156162182981E-5</v>
      </c>
      <c r="AV1851" s="473">
        <v>8.2161202978244098E-6</v>
      </c>
      <c r="AW1851" s="473">
        <v>4.0843574236854656E-5</v>
      </c>
      <c r="AX1851" s="473">
        <v>3.5936478837246746E-5</v>
      </c>
      <c r="AY1851" s="473">
        <v>2.4692117415825781E-5</v>
      </c>
      <c r="AZ1851" s="473">
        <v>1.5567408789408775E-5</v>
      </c>
      <c r="BA1851" s="473">
        <v>6.7672128829981729E-5</v>
      </c>
      <c r="BB1851" s="473">
        <v>2.3794448507225262E-5</v>
      </c>
      <c r="BC1851" s="473">
        <v>2.5724952272052044E-6</v>
      </c>
      <c r="BD1851" s="473">
        <v>2.558854014129133E-5</v>
      </c>
      <c r="BE1851" s="473">
        <v>3.6628250921529427E-5</v>
      </c>
      <c r="BF1851" s="473">
        <v>2.3202873587263952E-5</v>
      </c>
      <c r="BG1851" s="473">
        <v>2.544143535409596E-5</v>
      </c>
      <c r="BH1851" s="473">
        <v>3.0612926797270119E-4</v>
      </c>
      <c r="BI1851" s="473">
        <v>6.8644738964411306E-4</v>
      </c>
      <c r="BJ1851" s="473">
        <v>5.802369009446877E-4</v>
      </c>
      <c r="BK1851" s="473">
        <v>1.7696910619222506E-4</v>
      </c>
      <c r="BL1851" s="473">
        <v>6.2701077844498745E-5</v>
      </c>
      <c r="BM1851" s="473">
        <v>2.0942464721039969E-4</v>
      </c>
      <c r="BN1851" s="473">
        <v>8.9191396980818193E-5</v>
      </c>
      <c r="BO1851" s="473">
        <v>5.0150988646008234E-4</v>
      </c>
      <c r="BP1851" s="473">
        <v>5.2655961472312028E-5</v>
      </c>
      <c r="BQ1851" s="473">
        <v>1.8599639575242859E-4</v>
      </c>
      <c r="BR1851" s="473">
        <v>1.0879380761064338E-5</v>
      </c>
      <c r="BS1851" s="473">
        <v>3.0125118961410703E-5</v>
      </c>
      <c r="BT1851" s="473">
        <v>9.5823448087898316E-6</v>
      </c>
      <c r="BU1851" s="473">
        <v>1.1999068421100108E-5</v>
      </c>
      <c r="BV1851" s="473">
        <v>1.2007557147855561E-5</v>
      </c>
      <c r="BW1851" s="473">
        <v>4.5010319625522311E-6</v>
      </c>
      <c r="BX1851" s="473">
        <v>1.951179797370522E-5</v>
      </c>
      <c r="BY1851" s="473">
        <v>1.9176048652061896E-5</v>
      </c>
      <c r="BZ1851" s="473">
        <v>1.8309558350517016E-5</v>
      </c>
      <c r="CA1851" s="473">
        <v>1.2156381333123912E-5</v>
      </c>
      <c r="CB1851" s="473">
        <v>1.2849576905099898E-5</v>
      </c>
      <c r="CC1851" s="473">
        <v>2.1109925657407398E-5</v>
      </c>
      <c r="CD1851" s="473">
        <v>4.3499198890841491E-5</v>
      </c>
      <c r="CE1851" s="473">
        <v>1.1885995293662409E-5</v>
      </c>
      <c r="CF1851" s="473">
        <v>1.5379583797256973E-5</v>
      </c>
      <c r="CG1851" s="473">
        <v>1.15949913690238E-5</v>
      </c>
      <c r="CH1851" s="473">
        <v>1.2914016805923166E-5</v>
      </c>
      <c r="CI1851" s="473">
        <v>1.0507271769664892E-4</v>
      </c>
      <c r="CJ1851" s="474">
        <v>2.9814174979175625E-5</v>
      </c>
      <c r="CK1851" s="303"/>
    </row>
    <row r="1852" spans="2:89">
      <c r="B1852" s="273"/>
      <c r="C1852" s="569">
        <f t="shared" si="265"/>
        <v>13</v>
      </c>
      <c r="D1852" s="615" t="str">
        <f t="shared" si="265"/>
        <v>非鉄金属</v>
      </c>
      <c r="E1852" s="472">
        <v>3.4995927758282977E-4</v>
      </c>
      <c r="F1852" s="473">
        <v>1.5295797149185756E-3</v>
      </c>
      <c r="G1852" s="473">
        <v>3.6900638967818459E-4</v>
      </c>
      <c r="H1852" s="473">
        <v>4.5669147497213791E-4</v>
      </c>
      <c r="I1852" s="473">
        <v>7.1826733502083396E-4</v>
      </c>
      <c r="J1852" s="473">
        <v>5.2054536264038091E-4</v>
      </c>
      <c r="K1852" s="473">
        <v>2.5941749565155723E-3</v>
      </c>
      <c r="L1852" s="473">
        <v>2.3475873289074815E-3</v>
      </c>
      <c r="M1852" s="473">
        <v>3.3457865703731691E-5</v>
      </c>
      <c r="N1852" s="473">
        <v>1.1882554754460684E-3</v>
      </c>
      <c r="O1852" s="473">
        <v>2.3290738872586052E-3</v>
      </c>
      <c r="P1852" s="473">
        <v>1.4322498008681546E-3</v>
      </c>
      <c r="Q1852" s="473">
        <v>1.0948301555947386</v>
      </c>
      <c r="R1852" s="473">
        <v>2.0605834464524221E-2</v>
      </c>
      <c r="S1852" s="473">
        <v>6.0078884087490809E-3</v>
      </c>
      <c r="T1852" s="473">
        <v>5.8506462859664304E-3</v>
      </c>
      <c r="U1852" s="473">
        <v>5.8095106123489497E-3</v>
      </c>
      <c r="V1852" s="473">
        <v>6.5000260194935386E-3</v>
      </c>
      <c r="W1852" s="473">
        <v>2.2416988225440311E-2</v>
      </c>
      <c r="X1852" s="473">
        <v>6.1252741365597869E-3</v>
      </c>
      <c r="Y1852" s="473">
        <v>7.7292829392278158E-3</v>
      </c>
      <c r="Z1852" s="473">
        <v>3.8508507604011033E-2</v>
      </c>
      <c r="AA1852" s="473">
        <v>2.8763846989980548E-3</v>
      </c>
      <c r="AB1852" s="473">
        <v>4.7400334153715877E-4</v>
      </c>
      <c r="AC1852" s="473">
        <v>3.4077089967956452E-4</v>
      </c>
      <c r="AD1852" s="473">
        <v>1.5899732168505543E-4</v>
      </c>
      <c r="AE1852" s="473">
        <v>1.20189573989709E-4</v>
      </c>
      <c r="AF1852" s="473">
        <v>1.4695159054709477E-4</v>
      </c>
      <c r="AG1852" s="473">
        <v>4.7284728167710933E-5</v>
      </c>
      <c r="AH1852" s="473">
        <v>1.8405843598178292E-4</v>
      </c>
      <c r="AI1852" s="473">
        <v>2.7581667797408162E-4</v>
      </c>
      <c r="AJ1852" s="473">
        <v>2.2495208140964869E-4</v>
      </c>
      <c r="AK1852" s="473">
        <v>2.7699712074133806E-4</v>
      </c>
      <c r="AL1852" s="473">
        <v>5.2120015394732438E-4</v>
      </c>
      <c r="AM1852" s="473">
        <v>3.6424827868431202E-4</v>
      </c>
      <c r="AN1852" s="473">
        <v>6.7376768237787656E-4</v>
      </c>
      <c r="AO1852" s="473">
        <v>3.2762412103161994E-4</v>
      </c>
      <c r="AP1852" s="473">
        <v>2.928389265999211E-4</v>
      </c>
      <c r="AQ1852" s="473">
        <v>1.9339403144077644E-4</v>
      </c>
      <c r="AR1852" s="473">
        <v>3.188104404655412E-4</v>
      </c>
      <c r="AS1852" s="473">
        <v>3.6924357998821401E-3</v>
      </c>
      <c r="AT1852" s="474">
        <v>9.1767846105810348E-4</v>
      </c>
      <c r="AU1852" s="472">
        <v>7.7116675095116526E-5</v>
      </c>
      <c r="AV1852" s="473">
        <v>3.7300911067409515E-5</v>
      </c>
      <c r="AW1852" s="473">
        <v>1.6350641548523959E-4</v>
      </c>
      <c r="AX1852" s="473">
        <v>1.6815671615698211E-4</v>
      </c>
      <c r="AY1852" s="473">
        <v>1.9979343275960523E-4</v>
      </c>
      <c r="AZ1852" s="473">
        <v>7.7088095293301588E-5</v>
      </c>
      <c r="BA1852" s="473">
        <v>2.9866303629715518E-4</v>
      </c>
      <c r="BB1852" s="473">
        <v>2.6702479703743902E-4</v>
      </c>
      <c r="BC1852" s="473">
        <v>1.2180545985093437E-5</v>
      </c>
      <c r="BD1852" s="473">
        <v>2.7810093430496931E-4</v>
      </c>
      <c r="BE1852" s="473">
        <v>3.3140594628896483E-4</v>
      </c>
      <c r="BF1852" s="473">
        <v>3.6690893961784674E-4</v>
      </c>
      <c r="BG1852" s="473">
        <v>7.3869672000322689E-3</v>
      </c>
      <c r="BH1852" s="473">
        <v>3.4004814192256263E-3</v>
      </c>
      <c r="BI1852" s="473">
        <v>2.7050785751929545E-3</v>
      </c>
      <c r="BJ1852" s="473">
        <v>1.5700499881043878E-3</v>
      </c>
      <c r="BK1852" s="473">
        <v>2.229121913115804E-3</v>
      </c>
      <c r="BL1852" s="473">
        <v>2.8441163916446306E-3</v>
      </c>
      <c r="BM1852" s="473">
        <v>3.7118622804778417E-3</v>
      </c>
      <c r="BN1852" s="473">
        <v>3.0936845985063441E-3</v>
      </c>
      <c r="BO1852" s="473">
        <v>2.4358297998020276E-3</v>
      </c>
      <c r="BP1852" s="473">
        <v>5.8212591919000641E-4</v>
      </c>
      <c r="BQ1852" s="473">
        <v>9.50377986104612E-4</v>
      </c>
      <c r="BR1852" s="473">
        <v>6.4044631277826724E-5</v>
      </c>
      <c r="BS1852" s="473">
        <v>1.3668668228114639E-4</v>
      </c>
      <c r="BT1852" s="473">
        <v>4.7348188359075775E-5</v>
      </c>
      <c r="BU1852" s="473">
        <v>5.3913405941692936E-5</v>
      </c>
      <c r="BV1852" s="473">
        <v>5.0872162627734586E-5</v>
      </c>
      <c r="BW1852" s="473">
        <v>2.109743795475319E-5</v>
      </c>
      <c r="BX1852" s="473">
        <v>8.7343497559145842E-5</v>
      </c>
      <c r="BY1852" s="473">
        <v>8.3133670263779556E-5</v>
      </c>
      <c r="BZ1852" s="473">
        <v>9.8017395925805874E-5</v>
      </c>
      <c r="CA1852" s="473">
        <v>5.8451766603863024E-5</v>
      </c>
      <c r="CB1852" s="473">
        <v>1.4525924473897045E-4</v>
      </c>
      <c r="CC1852" s="473">
        <v>9.2429816053451165E-5</v>
      </c>
      <c r="CD1852" s="473">
        <v>1.9845143118274943E-4</v>
      </c>
      <c r="CE1852" s="473">
        <v>9.1931123962648765E-5</v>
      </c>
      <c r="CF1852" s="473">
        <v>1.0154479637005703E-4</v>
      </c>
      <c r="CG1852" s="473">
        <v>5.0768937547845009E-5</v>
      </c>
      <c r="CH1852" s="473">
        <v>8.2435168824246296E-5</v>
      </c>
      <c r="CI1852" s="473">
        <v>4.1689442568013438E-4</v>
      </c>
      <c r="CJ1852" s="474">
        <v>2.2404118737810857E-4</v>
      </c>
      <c r="CK1852" s="303"/>
    </row>
    <row r="1853" spans="2:89">
      <c r="B1853" s="273"/>
      <c r="C1853" s="569">
        <f t="shared" si="265"/>
        <v>14</v>
      </c>
      <c r="D1853" s="615" t="str">
        <f t="shared" si="265"/>
        <v>金属製品</v>
      </c>
      <c r="E1853" s="472">
        <v>4.6398616385972933E-4</v>
      </c>
      <c r="F1853" s="473">
        <v>4.1932368669325525E-4</v>
      </c>
      <c r="G1853" s="473">
        <v>5.6438602726869094E-4</v>
      </c>
      <c r="H1853" s="473">
        <v>5.0836745378983203E-3</v>
      </c>
      <c r="I1853" s="473">
        <v>2.167005661692264E-3</v>
      </c>
      <c r="J1853" s="473">
        <v>8.1048104214718661E-4</v>
      </c>
      <c r="K1853" s="473">
        <v>6.9939063160644492E-3</v>
      </c>
      <c r="L1853" s="473">
        <v>2.2741215962247519E-3</v>
      </c>
      <c r="M1853" s="473">
        <v>1.8097377040959906E-4</v>
      </c>
      <c r="N1853" s="473">
        <v>2.6887917579172527E-3</v>
      </c>
      <c r="O1853" s="473">
        <v>3.0845622477853655E-3</v>
      </c>
      <c r="P1853" s="473">
        <v>2.2951736816698431E-3</v>
      </c>
      <c r="Q1853" s="473">
        <v>1.301669533922747E-3</v>
      </c>
      <c r="R1853" s="473">
        <v>1.0163548403206137</v>
      </c>
      <c r="S1853" s="473">
        <v>1.4469430174739428E-2</v>
      </c>
      <c r="T1853" s="473">
        <v>7.8332643860505174E-3</v>
      </c>
      <c r="U1853" s="473">
        <v>1.6354440307831054E-2</v>
      </c>
      <c r="V1853" s="473">
        <v>3.7940567307643948E-3</v>
      </c>
      <c r="W1853" s="473">
        <v>9.9773519368311931E-3</v>
      </c>
      <c r="X1853" s="473">
        <v>6.2275186500523518E-3</v>
      </c>
      <c r="Y1853" s="473">
        <v>2.7207227198202477E-3</v>
      </c>
      <c r="Z1853" s="473">
        <v>4.7266146984255887E-3</v>
      </c>
      <c r="AA1853" s="473">
        <v>2.0259357853375848E-2</v>
      </c>
      <c r="AB1853" s="473">
        <v>4.8693101947070198E-4</v>
      </c>
      <c r="AC1853" s="473">
        <v>9.1588782087491307E-4</v>
      </c>
      <c r="AD1853" s="473">
        <v>2.4774000729475707E-4</v>
      </c>
      <c r="AE1853" s="473">
        <v>4.514596582072537E-4</v>
      </c>
      <c r="AF1853" s="473">
        <v>1.7166168568895108E-4</v>
      </c>
      <c r="AG1853" s="473">
        <v>2.7794044075842538E-4</v>
      </c>
      <c r="AH1853" s="473">
        <v>5.8760675748671372E-4</v>
      </c>
      <c r="AI1853" s="473">
        <v>3.7555137094726819E-4</v>
      </c>
      <c r="AJ1853" s="473">
        <v>9.3661099384094112E-4</v>
      </c>
      <c r="AK1853" s="473">
        <v>2.6352126298981792E-4</v>
      </c>
      <c r="AL1853" s="473">
        <v>3.5199257606061027E-4</v>
      </c>
      <c r="AM1853" s="473">
        <v>6.1601089646053141E-4</v>
      </c>
      <c r="AN1853" s="473">
        <v>6.8682330849848623E-4</v>
      </c>
      <c r="AO1853" s="473">
        <v>4.1940332178594354E-4</v>
      </c>
      <c r="AP1853" s="473">
        <v>8.4615370162592163E-4</v>
      </c>
      <c r="AQ1853" s="473">
        <v>1.9558170685627646E-4</v>
      </c>
      <c r="AR1853" s="473">
        <v>8.0659442185841376E-4</v>
      </c>
      <c r="AS1853" s="473">
        <v>1.2108107073865182E-3</v>
      </c>
      <c r="AT1853" s="474">
        <v>1.4173206328640295E-3</v>
      </c>
      <c r="AU1853" s="472">
        <v>1.0561394323740318E-4</v>
      </c>
      <c r="AV1853" s="473">
        <v>4.6156835221814199E-5</v>
      </c>
      <c r="AW1853" s="473">
        <v>9.9252663978334477E-5</v>
      </c>
      <c r="AX1853" s="473">
        <v>3.4893519660871843E-4</v>
      </c>
      <c r="AY1853" s="473">
        <v>2.6475512626523978E-4</v>
      </c>
      <c r="AZ1853" s="473">
        <v>1.0053919071836355E-4</v>
      </c>
      <c r="BA1853" s="473">
        <v>3.1860519234522467E-4</v>
      </c>
      <c r="BB1853" s="473">
        <v>2.5104982295564486E-4</v>
      </c>
      <c r="BC1853" s="473">
        <v>2.1004473402240329E-5</v>
      </c>
      <c r="BD1853" s="473">
        <v>2.4059744763765717E-4</v>
      </c>
      <c r="BE1853" s="473">
        <v>2.3003114865239961E-4</v>
      </c>
      <c r="BF1853" s="473">
        <v>7.8080259860010515E-5</v>
      </c>
      <c r="BG1853" s="473">
        <v>8.851906561222782E-5</v>
      </c>
      <c r="BH1853" s="473">
        <v>1.2171257099548014E-3</v>
      </c>
      <c r="BI1853" s="473">
        <v>7.1115610086226202E-4</v>
      </c>
      <c r="BJ1853" s="473">
        <v>6.5650262929702627E-4</v>
      </c>
      <c r="BK1853" s="473">
        <v>7.7713208715507801E-4</v>
      </c>
      <c r="BL1853" s="473">
        <v>4.9894244890896831E-4</v>
      </c>
      <c r="BM1853" s="473">
        <v>6.238732426777047E-4</v>
      </c>
      <c r="BN1853" s="473">
        <v>6.466014930605361E-4</v>
      </c>
      <c r="BO1853" s="473">
        <v>4.1710053186841259E-4</v>
      </c>
      <c r="BP1853" s="473">
        <v>3.1607276013169666E-4</v>
      </c>
      <c r="BQ1853" s="473">
        <v>3.0259452621377099E-3</v>
      </c>
      <c r="BR1853" s="473">
        <v>7.7783171417067942E-5</v>
      </c>
      <c r="BS1853" s="473">
        <v>1.6321379074613182E-4</v>
      </c>
      <c r="BT1853" s="473">
        <v>4.5474796065051428E-5</v>
      </c>
      <c r="BU1853" s="473">
        <v>7.6837693565167005E-5</v>
      </c>
      <c r="BV1853" s="473">
        <v>3.5474397826513919E-5</v>
      </c>
      <c r="BW1853" s="473">
        <v>3.967887298964962E-5</v>
      </c>
      <c r="BX1853" s="473">
        <v>7.2774032439250428E-5</v>
      </c>
      <c r="BY1853" s="473">
        <v>5.7646332042721155E-5</v>
      </c>
      <c r="BZ1853" s="473">
        <v>1.1645801175236257E-4</v>
      </c>
      <c r="CA1853" s="473">
        <v>4.8505071293624437E-5</v>
      </c>
      <c r="CB1853" s="473">
        <v>7.1088582076631125E-5</v>
      </c>
      <c r="CC1853" s="473">
        <v>8.3065218721389367E-5</v>
      </c>
      <c r="CD1853" s="473">
        <v>8.1454314832810534E-5</v>
      </c>
      <c r="CE1853" s="473">
        <v>7.1567758292580028E-5</v>
      </c>
      <c r="CF1853" s="473">
        <v>1.3038897871857857E-4</v>
      </c>
      <c r="CG1853" s="473">
        <v>4.6186143067582014E-5</v>
      </c>
      <c r="CH1853" s="473">
        <v>1.0010229265253144E-4</v>
      </c>
      <c r="CI1853" s="473">
        <v>2.5557303583229583E-4</v>
      </c>
      <c r="CJ1853" s="474">
        <v>1.4811690877077933E-4</v>
      </c>
      <c r="CK1853" s="303"/>
    </row>
    <row r="1854" spans="2:89">
      <c r="B1854" s="273"/>
      <c r="C1854" s="569">
        <f t="shared" si="265"/>
        <v>15</v>
      </c>
      <c r="D1854" s="615" t="str">
        <f t="shared" si="265"/>
        <v>はん用機械</v>
      </c>
      <c r="E1854" s="472">
        <v>1.238078129525573E-4</v>
      </c>
      <c r="F1854" s="473">
        <v>1.3356317877028103E-4</v>
      </c>
      <c r="G1854" s="473">
        <v>1.8419594799874668E-4</v>
      </c>
      <c r="H1854" s="473">
        <v>1.4157237746714173E-3</v>
      </c>
      <c r="I1854" s="473">
        <v>1.753175627029481E-4</v>
      </c>
      <c r="J1854" s="473">
        <v>2.1679475936392043E-4</v>
      </c>
      <c r="K1854" s="473">
        <v>4.5795628665930283E-4</v>
      </c>
      <c r="L1854" s="473">
        <v>2.3459397266670879E-4</v>
      </c>
      <c r="M1854" s="473">
        <v>4.4866390581170244E-5</v>
      </c>
      <c r="N1854" s="473">
        <v>3.9367453164823509E-4</v>
      </c>
      <c r="O1854" s="473">
        <v>1.6866216291939499E-3</v>
      </c>
      <c r="P1854" s="473">
        <v>7.4934903171271694E-4</v>
      </c>
      <c r="Q1854" s="473">
        <v>1.4766171701439577E-4</v>
      </c>
      <c r="R1854" s="473">
        <v>5.9194774293258828E-4</v>
      </c>
      <c r="S1854" s="473">
        <v>1.0560338956546089</v>
      </c>
      <c r="T1854" s="473">
        <v>1.6425198195270052E-2</v>
      </c>
      <c r="U1854" s="473">
        <v>1.2578026871089349E-2</v>
      </c>
      <c r="V1854" s="473">
        <v>1.248452468873633E-3</v>
      </c>
      <c r="W1854" s="473">
        <v>8.4963799105212262E-3</v>
      </c>
      <c r="X1854" s="473">
        <v>1.7620438191876622E-3</v>
      </c>
      <c r="Y1854" s="473">
        <v>3.7457514549340469E-3</v>
      </c>
      <c r="Z1854" s="473">
        <v>2.6169142483769506E-4</v>
      </c>
      <c r="AA1854" s="473">
        <v>3.1719492025709299E-3</v>
      </c>
      <c r="AB1854" s="473">
        <v>3.4983339281960347E-4</v>
      </c>
      <c r="AC1854" s="473">
        <v>5.3492293804975619E-3</v>
      </c>
      <c r="AD1854" s="473">
        <v>3.4466034875795535E-4</v>
      </c>
      <c r="AE1854" s="473">
        <v>3.1222881717155601E-4</v>
      </c>
      <c r="AF1854" s="473">
        <v>3.6843709903012763E-4</v>
      </c>
      <c r="AG1854" s="473">
        <v>9.89504993429996E-5</v>
      </c>
      <c r="AH1854" s="473">
        <v>2.2078225599249873E-4</v>
      </c>
      <c r="AI1854" s="473">
        <v>4.9284729823049166E-4</v>
      </c>
      <c r="AJ1854" s="473">
        <v>4.3446440024506118E-4</v>
      </c>
      <c r="AK1854" s="473">
        <v>3.4641119850679171E-4</v>
      </c>
      <c r="AL1854" s="473">
        <v>2.7803867118307606E-4</v>
      </c>
      <c r="AM1854" s="473">
        <v>2.9313336772068734E-4</v>
      </c>
      <c r="AN1854" s="473">
        <v>5.6872038412056304E-3</v>
      </c>
      <c r="AO1854" s="473">
        <v>2.4011905320049667E-4</v>
      </c>
      <c r="AP1854" s="473">
        <v>2.0079062980220359E-4</v>
      </c>
      <c r="AQ1854" s="473">
        <v>1.9256067313768037E-4</v>
      </c>
      <c r="AR1854" s="473">
        <v>2.1090061867020849E-4</v>
      </c>
      <c r="AS1854" s="473">
        <v>2.1173929835856099E-4</v>
      </c>
      <c r="AT1854" s="474">
        <v>2.7358740943250618E-4</v>
      </c>
      <c r="AU1854" s="472">
        <v>2.2728083799978509E-5</v>
      </c>
      <c r="AV1854" s="473">
        <v>1.661813991007232E-5</v>
      </c>
      <c r="AW1854" s="473">
        <v>3.8849647047657608E-5</v>
      </c>
      <c r="AX1854" s="473">
        <v>1.0641513752295886E-4</v>
      </c>
      <c r="AY1854" s="473">
        <v>2.6541161509989436E-5</v>
      </c>
      <c r="AZ1854" s="473">
        <v>2.3078361194424293E-5</v>
      </c>
      <c r="BA1854" s="473">
        <v>6.6600692184405787E-5</v>
      </c>
      <c r="BB1854" s="473">
        <v>3.3449562317812164E-5</v>
      </c>
      <c r="BC1854" s="473">
        <v>5.7833219639505077E-6</v>
      </c>
      <c r="BD1854" s="473">
        <v>4.8088803555937967E-5</v>
      </c>
      <c r="BE1854" s="473">
        <v>9.5556678864821743E-5</v>
      </c>
      <c r="BF1854" s="473">
        <v>2.4929994813370964E-5</v>
      </c>
      <c r="BG1854" s="473">
        <v>1.9158542167054207E-5</v>
      </c>
      <c r="BH1854" s="473">
        <v>5.5514180883047931E-5</v>
      </c>
      <c r="BI1854" s="473">
        <v>4.4155260610296556E-3</v>
      </c>
      <c r="BJ1854" s="473">
        <v>1.3319980599096762E-3</v>
      </c>
      <c r="BK1854" s="473">
        <v>5.2219812579844434E-4</v>
      </c>
      <c r="BL1854" s="473">
        <v>1.3755217289970412E-4</v>
      </c>
      <c r="BM1854" s="473">
        <v>4.8718198457134833E-4</v>
      </c>
      <c r="BN1854" s="473">
        <v>1.5603128748401161E-4</v>
      </c>
      <c r="BO1854" s="473">
        <v>4.7657816418211307E-4</v>
      </c>
      <c r="BP1854" s="473">
        <v>4.861536375014953E-5</v>
      </c>
      <c r="BQ1854" s="473">
        <v>2.3050406868795032E-4</v>
      </c>
      <c r="BR1854" s="473">
        <v>2.7974998090286855E-5</v>
      </c>
      <c r="BS1854" s="473">
        <v>3.7095788060433245E-4</v>
      </c>
      <c r="BT1854" s="473">
        <v>3.0154090256011499E-5</v>
      </c>
      <c r="BU1854" s="473">
        <v>3.3510739123891875E-5</v>
      </c>
      <c r="BV1854" s="473">
        <v>3.8336836499648656E-5</v>
      </c>
      <c r="BW1854" s="473">
        <v>1.3005895240570103E-5</v>
      </c>
      <c r="BX1854" s="473">
        <v>3.9517475797027504E-5</v>
      </c>
      <c r="BY1854" s="473">
        <v>5.7279930254369668E-5</v>
      </c>
      <c r="BZ1854" s="473">
        <v>4.8530096383480486E-5</v>
      </c>
      <c r="CA1854" s="473">
        <v>2.9797889329862339E-5</v>
      </c>
      <c r="CB1854" s="473">
        <v>3.1254394582313752E-5</v>
      </c>
      <c r="CC1854" s="473">
        <v>3.3423408225593806E-5</v>
      </c>
      <c r="CD1854" s="473">
        <v>2.574266384696046E-4</v>
      </c>
      <c r="CE1854" s="473">
        <v>2.8344153127525259E-5</v>
      </c>
      <c r="CF1854" s="473">
        <v>2.7916760324267029E-5</v>
      </c>
      <c r="CG1854" s="473">
        <v>2.7512440036182947E-5</v>
      </c>
      <c r="CH1854" s="473">
        <v>2.4580786873643258E-5</v>
      </c>
      <c r="CI1854" s="473">
        <v>6.4465657329671299E-5</v>
      </c>
      <c r="CJ1854" s="474">
        <v>3.512114239676949E-5</v>
      </c>
      <c r="CK1854" s="303"/>
    </row>
    <row r="1855" spans="2:89">
      <c r="B1855" s="273"/>
      <c r="C1855" s="569">
        <f t="shared" si="265"/>
        <v>16</v>
      </c>
      <c r="D1855" s="615" t="str">
        <f t="shared" si="265"/>
        <v>生産用機械</v>
      </c>
      <c r="E1855" s="472">
        <v>4.5371476887763535E-5</v>
      </c>
      <c r="F1855" s="473">
        <v>6.5658930866568737E-5</v>
      </c>
      <c r="G1855" s="473">
        <v>4.6866446820848396E-5</v>
      </c>
      <c r="H1855" s="473">
        <v>4.7484659272246005E-4</v>
      </c>
      <c r="I1855" s="473">
        <v>6.7273164407701623E-5</v>
      </c>
      <c r="J1855" s="473">
        <v>8.3255541961063811E-5</v>
      </c>
      <c r="K1855" s="473">
        <v>9.8234147066348339E-5</v>
      </c>
      <c r="L1855" s="473">
        <v>8.2668815769159487E-5</v>
      </c>
      <c r="M1855" s="473">
        <v>1.8817990790010009E-5</v>
      </c>
      <c r="N1855" s="473">
        <v>3.652580457645995E-4</v>
      </c>
      <c r="O1855" s="473">
        <v>2.7792879524181114E-4</v>
      </c>
      <c r="P1855" s="473">
        <v>2.1413191281653208E-4</v>
      </c>
      <c r="Q1855" s="473">
        <v>6.8248355292272925E-5</v>
      </c>
      <c r="R1855" s="473">
        <v>1.1841203687991052E-4</v>
      </c>
      <c r="S1855" s="473">
        <v>6.9842557853568119E-4</v>
      </c>
      <c r="T1855" s="473">
        <v>1.018404877453714</v>
      </c>
      <c r="U1855" s="473">
        <v>4.1983692274442556E-4</v>
      </c>
      <c r="V1855" s="473">
        <v>5.6815038510713814E-4</v>
      </c>
      <c r="W1855" s="473">
        <v>2.8245835085636748E-4</v>
      </c>
      <c r="X1855" s="473">
        <v>1.7916128331676713E-4</v>
      </c>
      <c r="Y1855" s="473">
        <v>2.0471452833536658E-4</v>
      </c>
      <c r="Z1855" s="473">
        <v>8.3873608884984358E-5</v>
      </c>
      <c r="AA1855" s="473">
        <v>1.7393064296265692E-4</v>
      </c>
      <c r="AB1855" s="473">
        <v>1.243306691629512E-4</v>
      </c>
      <c r="AC1855" s="473">
        <v>2.7776618372150652E-4</v>
      </c>
      <c r="AD1855" s="473">
        <v>1.1921861537886479E-4</v>
      </c>
      <c r="AE1855" s="473">
        <v>1.1606859496045143E-4</v>
      </c>
      <c r="AF1855" s="473">
        <v>1.4376241819624651E-4</v>
      </c>
      <c r="AG1855" s="473">
        <v>2.9346396071383949E-5</v>
      </c>
      <c r="AH1855" s="473">
        <v>7.1423540668611116E-5</v>
      </c>
      <c r="AI1855" s="473">
        <v>1.8448786425123275E-4</v>
      </c>
      <c r="AJ1855" s="473">
        <v>1.1771434308759538E-4</v>
      </c>
      <c r="AK1855" s="473">
        <v>1.1476624901967391E-4</v>
      </c>
      <c r="AL1855" s="473">
        <v>8.6587562350839509E-5</v>
      </c>
      <c r="AM1855" s="473">
        <v>1.1212254407470102E-4</v>
      </c>
      <c r="AN1855" s="473">
        <v>2.2165392112226527E-3</v>
      </c>
      <c r="AO1855" s="473">
        <v>7.233769731136228E-5</v>
      </c>
      <c r="AP1855" s="473">
        <v>6.3405627481479543E-5</v>
      </c>
      <c r="AQ1855" s="473">
        <v>6.5053682983263602E-5</v>
      </c>
      <c r="AR1855" s="473">
        <v>5.8552220782953068E-5</v>
      </c>
      <c r="AS1855" s="473">
        <v>4.8346698446637231E-5</v>
      </c>
      <c r="AT1855" s="474">
        <v>9.2801307311496747E-5</v>
      </c>
      <c r="AU1855" s="472">
        <v>1.4242162584510733E-5</v>
      </c>
      <c r="AV1855" s="473">
        <v>1.3690072893663591E-5</v>
      </c>
      <c r="AW1855" s="473">
        <v>1.2877103962281747E-5</v>
      </c>
      <c r="AX1855" s="473">
        <v>6.4386566526949203E-5</v>
      </c>
      <c r="AY1855" s="473">
        <v>1.7216858302850301E-5</v>
      </c>
      <c r="AZ1855" s="473">
        <v>1.5110036551136349E-5</v>
      </c>
      <c r="BA1855" s="473">
        <v>1.835792256469636E-5</v>
      </c>
      <c r="BB1855" s="473">
        <v>2.0668937025655933E-5</v>
      </c>
      <c r="BC1855" s="473">
        <v>3.7453130567345172E-6</v>
      </c>
      <c r="BD1855" s="473">
        <v>7.2298061451626317E-5</v>
      </c>
      <c r="BE1855" s="473">
        <v>4.3752402089512839E-5</v>
      </c>
      <c r="BF1855" s="473">
        <v>1.5082955062577789E-5</v>
      </c>
      <c r="BG1855" s="473">
        <v>1.3657793704054669E-5</v>
      </c>
      <c r="BH1855" s="473">
        <v>2.3868224210452558E-5</v>
      </c>
      <c r="BI1855" s="473">
        <v>1.1539254618514031E-4</v>
      </c>
      <c r="BJ1855" s="473">
        <v>2.4980020418597809E-3</v>
      </c>
      <c r="BK1855" s="473">
        <v>6.7908052606912358E-5</v>
      </c>
      <c r="BL1855" s="473">
        <v>8.5915208121970239E-5</v>
      </c>
      <c r="BM1855" s="473">
        <v>7.9757149080900405E-5</v>
      </c>
      <c r="BN1855" s="473">
        <v>6.3737150202822568E-5</v>
      </c>
      <c r="BO1855" s="473">
        <v>5.2991742120400297E-5</v>
      </c>
      <c r="BP1855" s="473">
        <v>2.3596855511241614E-5</v>
      </c>
      <c r="BQ1855" s="473">
        <v>3.1199322922282519E-5</v>
      </c>
      <c r="BR1855" s="473">
        <v>1.789346164947592E-5</v>
      </c>
      <c r="BS1855" s="473">
        <v>4.3411402222468014E-5</v>
      </c>
      <c r="BT1855" s="473">
        <v>1.9481496595792101E-5</v>
      </c>
      <c r="BU1855" s="473">
        <v>2.3056617320372189E-5</v>
      </c>
      <c r="BV1855" s="473">
        <v>2.7821890989634852E-5</v>
      </c>
      <c r="BW1855" s="473">
        <v>8.3288344507915328E-6</v>
      </c>
      <c r="BX1855" s="473">
        <v>2.0521147809438468E-5</v>
      </c>
      <c r="BY1855" s="473">
        <v>4.1287269573771562E-5</v>
      </c>
      <c r="BZ1855" s="473">
        <v>2.350642844240919E-5</v>
      </c>
      <c r="CA1855" s="473">
        <v>1.8629493215396192E-5</v>
      </c>
      <c r="CB1855" s="473">
        <v>1.5844202023225561E-5</v>
      </c>
      <c r="CC1855" s="473">
        <v>2.3061651694360377E-5</v>
      </c>
      <c r="CD1855" s="473">
        <v>1.9874773089863365E-4</v>
      </c>
      <c r="CE1855" s="473">
        <v>1.6178810792994907E-5</v>
      </c>
      <c r="CF1855" s="473">
        <v>1.6605762083814675E-5</v>
      </c>
      <c r="CG1855" s="473">
        <v>1.6492463076788474E-5</v>
      </c>
      <c r="CH1855" s="473">
        <v>1.4591171358028969E-5</v>
      </c>
      <c r="CI1855" s="473">
        <v>2.2943833781367401E-5</v>
      </c>
      <c r="CJ1855" s="474">
        <v>2.1118403507253249E-5</v>
      </c>
      <c r="CK1855" s="303"/>
    </row>
    <row r="1856" spans="2:89">
      <c r="B1856" s="273"/>
      <c r="C1856" s="569">
        <f t="shared" si="265"/>
        <v>17</v>
      </c>
      <c r="D1856" s="615" t="str">
        <f t="shared" si="265"/>
        <v>業務用機械</v>
      </c>
      <c r="E1856" s="472">
        <v>1.9707224074314201E-4</v>
      </c>
      <c r="F1856" s="473">
        <v>6.5494775310532971E-5</v>
      </c>
      <c r="G1856" s="473">
        <v>6.188224771951126E-5</v>
      </c>
      <c r="H1856" s="473">
        <v>2.0249902324509143E-4</v>
      </c>
      <c r="I1856" s="473">
        <v>8.2253775626819282E-5</v>
      </c>
      <c r="J1856" s="473">
        <v>9.4115087906202353E-5</v>
      </c>
      <c r="K1856" s="473">
        <v>7.2027925471654383E-5</v>
      </c>
      <c r="L1856" s="473">
        <v>8.0349185132570704E-5</v>
      </c>
      <c r="M1856" s="473">
        <v>1.2881359016052985E-5</v>
      </c>
      <c r="N1856" s="473">
        <v>8.8259939735995898E-5</v>
      </c>
      <c r="O1856" s="473">
        <v>1.2948127393509477E-4</v>
      </c>
      <c r="P1856" s="473">
        <v>6.409304588752132E-5</v>
      </c>
      <c r="Q1856" s="473">
        <v>5.8291097796018809E-5</v>
      </c>
      <c r="R1856" s="473">
        <v>7.7826154598894813E-5</v>
      </c>
      <c r="S1856" s="473">
        <v>4.5081190148635878E-4</v>
      </c>
      <c r="T1856" s="473">
        <v>1.8897149025344513E-3</v>
      </c>
      <c r="U1856" s="473">
        <v>1.0397074776090816</v>
      </c>
      <c r="V1856" s="473">
        <v>2.3485566891190028E-4</v>
      </c>
      <c r="W1856" s="473">
        <v>3.2690904414808255E-4</v>
      </c>
      <c r="X1856" s="473">
        <v>1.8067699962163037E-4</v>
      </c>
      <c r="Y1856" s="473">
        <v>2.2301212539960048E-4</v>
      </c>
      <c r="Z1856" s="473">
        <v>1.5952836389268926E-4</v>
      </c>
      <c r="AA1856" s="473">
        <v>2.1237869946696364E-4</v>
      </c>
      <c r="AB1856" s="473">
        <v>1.1342321166354754E-4</v>
      </c>
      <c r="AC1856" s="473">
        <v>2.5770283565081944E-4</v>
      </c>
      <c r="AD1856" s="473">
        <v>1.4762672424236623E-4</v>
      </c>
      <c r="AE1856" s="473">
        <v>2.0252275831927113E-4</v>
      </c>
      <c r="AF1856" s="473">
        <v>1.6363946160090673E-4</v>
      </c>
      <c r="AG1856" s="473">
        <v>3.0141202179098138E-5</v>
      </c>
      <c r="AH1856" s="473">
        <v>8.6437593218280351E-5</v>
      </c>
      <c r="AI1856" s="473">
        <v>2.0746274304900809E-4</v>
      </c>
      <c r="AJ1856" s="473">
        <v>7.7671570530632396E-4</v>
      </c>
      <c r="AK1856" s="473">
        <v>1.4284836115145564E-4</v>
      </c>
      <c r="AL1856" s="473">
        <v>2.9097241553915523E-3</v>
      </c>
      <c r="AM1856" s="473">
        <v>1.4621877100145695E-4</v>
      </c>
      <c r="AN1856" s="473">
        <v>1.9945804805593819E-3</v>
      </c>
      <c r="AO1856" s="473">
        <v>1.0486026882687395E-4</v>
      </c>
      <c r="AP1856" s="473">
        <v>7.7648036771736981E-5</v>
      </c>
      <c r="AQ1856" s="473">
        <v>6.4191694773715403E-4</v>
      </c>
      <c r="AR1856" s="473">
        <v>1.1049503557126556E-4</v>
      </c>
      <c r="AS1856" s="473">
        <v>6.9634402605410813E-3</v>
      </c>
      <c r="AT1856" s="474">
        <v>2.3447313456984077E-4</v>
      </c>
      <c r="AU1856" s="472">
        <v>2.8879342409006858E-5</v>
      </c>
      <c r="AV1856" s="473">
        <v>1.2059644224335635E-5</v>
      </c>
      <c r="AW1856" s="473">
        <v>1.3862030802018393E-5</v>
      </c>
      <c r="AX1856" s="473">
        <v>2.4134198587167723E-5</v>
      </c>
      <c r="AY1856" s="473">
        <v>1.9238800886701085E-5</v>
      </c>
      <c r="AZ1856" s="473">
        <v>1.5525138676943933E-5</v>
      </c>
      <c r="BA1856" s="473">
        <v>1.6235165103959282E-5</v>
      </c>
      <c r="BB1856" s="473">
        <v>1.7328405665003218E-5</v>
      </c>
      <c r="BC1856" s="473">
        <v>2.6205459910976665E-6</v>
      </c>
      <c r="BD1856" s="473">
        <v>1.7756237321054421E-5</v>
      </c>
      <c r="BE1856" s="473">
        <v>1.7091270880288838E-5</v>
      </c>
      <c r="BF1856" s="473">
        <v>9.9947455611490285E-6</v>
      </c>
      <c r="BG1856" s="473">
        <v>1.0324882646050605E-5</v>
      </c>
      <c r="BH1856" s="473">
        <v>1.3605297670549228E-5</v>
      </c>
      <c r="BI1856" s="473">
        <v>1.1539442651614887E-4</v>
      </c>
      <c r="BJ1856" s="473">
        <v>2.2348952499655293E-4</v>
      </c>
      <c r="BK1856" s="473">
        <v>2.6456736286346234E-3</v>
      </c>
      <c r="BL1856" s="473">
        <v>2.2772674179247793E-5</v>
      </c>
      <c r="BM1856" s="473">
        <v>5.4662069267229315E-5</v>
      </c>
      <c r="BN1856" s="473">
        <v>6.4603503298516637E-5</v>
      </c>
      <c r="BO1856" s="473">
        <v>4.2151789207498015E-5</v>
      </c>
      <c r="BP1856" s="473">
        <v>2.3466362973799673E-5</v>
      </c>
      <c r="BQ1856" s="473">
        <v>3.012640419019431E-5</v>
      </c>
      <c r="BR1856" s="473">
        <v>1.4031072783932784E-5</v>
      </c>
      <c r="BS1856" s="473">
        <v>3.3153965203226459E-5</v>
      </c>
      <c r="BT1856" s="473">
        <v>1.8755537429615519E-5</v>
      </c>
      <c r="BU1856" s="473">
        <v>5.4056459060942443E-5</v>
      </c>
      <c r="BV1856" s="473">
        <v>2.4620907484895374E-5</v>
      </c>
      <c r="BW1856" s="473">
        <v>6.8124104067627066E-6</v>
      </c>
      <c r="BX1856" s="473">
        <v>1.8695667430352217E-5</v>
      </c>
      <c r="BY1856" s="473">
        <v>4.1054960313692367E-5</v>
      </c>
      <c r="BZ1856" s="473">
        <v>1.2166685394864782E-4</v>
      </c>
      <c r="CA1856" s="473">
        <v>1.7959114922030407E-5</v>
      </c>
      <c r="CB1856" s="473">
        <v>3.5037627774824775E-4</v>
      </c>
      <c r="CC1856" s="473">
        <v>2.3291949552753363E-5</v>
      </c>
      <c r="CD1856" s="473">
        <v>1.4218281523208068E-4</v>
      </c>
      <c r="CE1856" s="473">
        <v>1.8956851277769677E-5</v>
      </c>
      <c r="CF1856" s="473">
        <v>1.9885962318744958E-5</v>
      </c>
      <c r="CG1856" s="473">
        <v>1.2590762673917854E-4</v>
      </c>
      <c r="CH1856" s="473">
        <v>2.4983235186141661E-5</v>
      </c>
      <c r="CI1856" s="473">
        <v>8.0482748802654521E-4</v>
      </c>
      <c r="CJ1856" s="474">
        <v>4.3701268287737533E-5</v>
      </c>
      <c r="CK1856" s="303"/>
    </row>
    <row r="1857" spans="2:89">
      <c r="B1857" s="273"/>
      <c r="C1857" s="569">
        <f t="shared" si="265"/>
        <v>18</v>
      </c>
      <c r="D1857" s="615" t="str">
        <f t="shared" si="265"/>
        <v>電子部品</v>
      </c>
      <c r="E1857" s="472">
        <v>1.4837043568060148E-4</v>
      </c>
      <c r="F1857" s="473">
        <v>1.7595629123875976E-4</v>
      </c>
      <c r="G1857" s="473">
        <v>3.1482642875299636E-4</v>
      </c>
      <c r="H1857" s="473">
        <v>5.1945584178295047E-4</v>
      </c>
      <c r="I1857" s="473">
        <v>2.1412282294323295E-4</v>
      </c>
      <c r="J1857" s="473">
        <v>2.4290334198246959E-4</v>
      </c>
      <c r="K1857" s="473">
        <v>2.0840815607628779E-4</v>
      </c>
      <c r="L1857" s="473">
        <v>2.2493472493386141E-4</v>
      </c>
      <c r="M1857" s="473">
        <v>3.9689510465943033E-5</v>
      </c>
      <c r="N1857" s="473">
        <v>2.3870604063949149E-4</v>
      </c>
      <c r="O1857" s="473">
        <v>3.3329004662775534E-4</v>
      </c>
      <c r="P1857" s="473">
        <v>1.8444072457187027E-4</v>
      </c>
      <c r="Q1857" s="473">
        <v>3.0512651046207779E-4</v>
      </c>
      <c r="R1857" s="473">
        <v>3.9591798648296907E-4</v>
      </c>
      <c r="S1857" s="473">
        <v>1.0275284261314233E-3</v>
      </c>
      <c r="T1857" s="473">
        <v>3.2286020313772837E-3</v>
      </c>
      <c r="U1857" s="473">
        <v>6.2056890348537584E-2</v>
      </c>
      <c r="V1857" s="473">
        <v>1.0828046807451543</v>
      </c>
      <c r="W1857" s="473">
        <v>2.2055066846659744E-2</v>
      </c>
      <c r="X1857" s="473">
        <v>7.9613418040525061E-2</v>
      </c>
      <c r="Y1857" s="473">
        <v>5.5528651044423494E-3</v>
      </c>
      <c r="Z1857" s="473">
        <v>1.1281070243209582E-3</v>
      </c>
      <c r="AA1857" s="473">
        <v>6.521179919364772E-4</v>
      </c>
      <c r="AB1857" s="473">
        <v>3.0350363859334633E-4</v>
      </c>
      <c r="AC1857" s="473">
        <v>6.0165631511599287E-4</v>
      </c>
      <c r="AD1857" s="473">
        <v>3.1726615476361693E-4</v>
      </c>
      <c r="AE1857" s="473">
        <v>3.1975558841662583E-4</v>
      </c>
      <c r="AF1857" s="473">
        <v>4.0604087943364346E-4</v>
      </c>
      <c r="AG1857" s="473">
        <v>7.8387507753927818E-5</v>
      </c>
      <c r="AH1857" s="473">
        <v>2.3061785236729536E-4</v>
      </c>
      <c r="AI1857" s="473">
        <v>6.2523071456928639E-4</v>
      </c>
      <c r="AJ1857" s="473">
        <v>7.143067380112289E-4</v>
      </c>
      <c r="AK1857" s="473">
        <v>5.4216728100460682E-4</v>
      </c>
      <c r="AL1857" s="473">
        <v>5.0107357372449716E-4</v>
      </c>
      <c r="AM1857" s="473">
        <v>3.5188672584292145E-4</v>
      </c>
      <c r="AN1857" s="473">
        <v>4.8283545653736463E-3</v>
      </c>
      <c r="AO1857" s="473">
        <v>2.1803671478811586E-4</v>
      </c>
      <c r="AP1857" s="473">
        <v>1.9642123194275781E-4</v>
      </c>
      <c r="AQ1857" s="473">
        <v>2.6977469287959817E-4</v>
      </c>
      <c r="AR1857" s="473">
        <v>1.839044764544171E-4</v>
      </c>
      <c r="AS1857" s="473">
        <v>7.0490276375056293E-3</v>
      </c>
      <c r="AT1857" s="474">
        <v>3.4316321413625453E-4</v>
      </c>
      <c r="AU1857" s="472">
        <v>8.0552205950977664E-5</v>
      </c>
      <c r="AV1857" s="473">
        <v>6.0556257340226447E-5</v>
      </c>
      <c r="AW1857" s="473">
        <v>1.9586308354250414E-4</v>
      </c>
      <c r="AX1857" s="473">
        <v>1.5714944821826563E-4</v>
      </c>
      <c r="AY1857" s="473">
        <v>9.5969234106934592E-5</v>
      </c>
      <c r="AZ1857" s="473">
        <v>8.7740638352932292E-5</v>
      </c>
      <c r="BA1857" s="473">
        <v>9.4741990828883953E-5</v>
      </c>
      <c r="BB1857" s="473">
        <v>9.9330548718744093E-5</v>
      </c>
      <c r="BC1857" s="473">
        <v>1.5994827316122008E-5</v>
      </c>
      <c r="BD1857" s="473">
        <v>9.4030171239929022E-5</v>
      </c>
      <c r="BE1857" s="473">
        <v>1.0558953062576422E-4</v>
      </c>
      <c r="BF1857" s="473">
        <v>6.5816819673169828E-5</v>
      </c>
      <c r="BG1857" s="473">
        <v>8.5563472107553064E-5</v>
      </c>
      <c r="BH1857" s="473">
        <v>1.8664485130771095E-4</v>
      </c>
      <c r="BI1857" s="473">
        <v>8.6268267969565114E-4</v>
      </c>
      <c r="BJ1857" s="473">
        <v>1.4697378131282091E-3</v>
      </c>
      <c r="BK1857" s="473">
        <v>1.7470370793260075E-2</v>
      </c>
      <c r="BL1857" s="473">
        <v>1.8059540050207754E-2</v>
      </c>
      <c r="BM1857" s="473">
        <v>1.9783393382470038E-2</v>
      </c>
      <c r="BN1857" s="473">
        <v>3.7291737075687816E-2</v>
      </c>
      <c r="BO1857" s="473">
        <v>2.7286758497018899E-3</v>
      </c>
      <c r="BP1857" s="473">
        <v>1.0993688254958606E-3</v>
      </c>
      <c r="BQ1857" s="473">
        <v>2.853069079758032E-4</v>
      </c>
      <c r="BR1857" s="473">
        <v>9.6120476302224693E-5</v>
      </c>
      <c r="BS1857" s="473">
        <v>1.9502454675540031E-4</v>
      </c>
      <c r="BT1857" s="473">
        <v>1.0190423647880917E-4</v>
      </c>
      <c r="BU1857" s="473">
        <v>1.4251752590301183E-4</v>
      </c>
      <c r="BV1857" s="473">
        <v>1.5705600063269201E-4</v>
      </c>
      <c r="BW1857" s="473">
        <v>4.4600933630823165E-5</v>
      </c>
      <c r="BX1857" s="473">
        <v>1.5073605251675123E-4</v>
      </c>
      <c r="BY1857" s="473">
        <v>2.6158408633654949E-4</v>
      </c>
      <c r="BZ1857" s="473">
        <v>2.6739618063241868E-4</v>
      </c>
      <c r="CA1857" s="473">
        <v>1.4638212057531893E-4</v>
      </c>
      <c r="CB1857" s="473">
        <v>2.2541107246608398E-4</v>
      </c>
      <c r="CC1857" s="473">
        <v>1.5647280302274314E-4</v>
      </c>
      <c r="CD1857" s="473">
        <v>9.4524465553267071E-4</v>
      </c>
      <c r="CE1857" s="473">
        <v>9.3635897133285148E-5</v>
      </c>
      <c r="CF1857" s="473">
        <v>9.5182737741158986E-5</v>
      </c>
      <c r="CG1857" s="473">
        <v>1.5337818586328965E-4</v>
      </c>
      <c r="CH1857" s="473">
        <v>8.9282924092114912E-5</v>
      </c>
      <c r="CI1857" s="473">
        <v>1.1853870039839507E-3</v>
      </c>
      <c r="CJ1857" s="474">
        <v>1.642314158245969E-4</v>
      </c>
      <c r="CK1857" s="303"/>
    </row>
    <row r="1858" spans="2:89">
      <c r="B1858" s="273"/>
      <c r="C1858" s="569">
        <f t="shared" si="265"/>
        <v>19</v>
      </c>
      <c r="D1858" s="615" t="str">
        <f t="shared" si="265"/>
        <v>電気機械</v>
      </c>
      <c r="E1858" s="472">
        <v>6.4408543863473094E-5</v>
      </c>
      <c r="F1858" s="473">
        <v>5.9841198723514463E-5</v>
      </c>
      <c r="G1858" s="473">
        <v>5.9697768609427802E-4</v>
      </c>
      <c r="H1858" s="473">
        <v>3.2029856110950435E-4</v>
      </c>
      <c r="I1858" s="473">
        <v>1.0238869606550947E-4</v>
      </c>
      <c r="J1858" s="473">
        <v>8.920931727028122E-5</v>
      </c>
      <c r="K1858" s="473">
        <v>1.4556871921713146E-4</v>
      </c>
      <c r="L1858" s="473">
        <v>9.0539718016192274E-5</v>
      </c>
      <c r="M1858" s="473">
        <v>1.7896954411600396E-5</v>
      </c>
      <c r="N1858" s="473">
        <v>1.0107753365944367E-4</v>
      </c>
      <c r="O1858" s="473">
        <v>1.4602003162817205E-4</v>
      </c>
      <c r="P1858" s="473">
        <v>8.0567258773529978E-5</v>
      </c>
      <c r="Q1858" s="473">
        <v>9.1770386357722112E-5</v>
      </c>
      <c r="R1858" s="473">
        <v>2.2509874718602336E-4</v>
      </c>
      <c r="S1858" s="473">
        <v>1.2076637973926511E-3</v>
      </c>
      <c r="T1858" s="473">
        <v>4.32584969862737E-3</v>
      </c>
      <c r="U1858" s="473">
        <v>4.7234643875336789E-3</v>
      </c>
      <c r="V1858" s="473">
        <v>6.3459722360270764E-3</v>
      </c>
      <c r="W1858" s="473">
        <v>1.0264041027516235</v>
      </c>
      <c r="X1858" s="473">
        <v>4.5858250572817965E-3</v>
      </c>
      <c r="Y1858" s="473">
        <v>6.5515734526546037E-3</v>
      </c>
      <c r="Z1858" s="473">
        <v>3.6210090197272597E-4</v>
      </c>
      <c r="AA1858" s="473">
        <v>1.5667627868654139E-3</v>
      </c>
      <c r="AB1858" s="473">
        <v>1.3025847485232056E-4</v>
      </c>
      <c r="AC1858" s="473">
        <v>3.3373992823649521E-4</v>
      </c>
      <c r="AD1858" s="473">
        <v>1.1749063790868149E-4</v>
      </c>
      <c r="AE1858" s="473">
        <v>1.4651084553782336E-4</v>
      </c>
      <c r="AF1858" s="473">
        <v>1.3616377596431195E-4</v>
      </c>
      <c r="AG1858" s="473">
        <v>4.1130645625564005E-5</v>
      </c>
      <c r="AH1858" s="473">
        <v>1.4631892207671272E-4</v>
      </c>
      <c r="AI1858" s="473">
        <v>2.0567812692577462E-4</v>
      </c>
      <c r="AJ1858" s="473">
        <v>3.6834739558463302E-4</v>
      </c>
      <c r="AK1858" s="473">
        <v>2.835461330184666E-4</v>
      </c>
      <c r="AL1858" s="473">
        <v>1.1690964668780976E-4</v>
      </c>
      <c r="AM1858" s="473">
        <v>1.0784754651759943E-4</v>
      </c>
      <c r="AN1858" s="473">
        <v>1.750854692416474E-3</v>
      </c>
      <c r="AO1858" s="473">
        <v>1.0576802830449203E-4</v>
      </c>
      <c r="AP1858" s="473">
        <v>8.6132778858461146E-5</v>
      </c>
      <c r="AQ1858" s="473">
        <v>2.680186105859379E-4</v>
      </c>
      <c r="AR1858" s="473">
        <v>8.8854215144613659E-5</v>
      </c>
      <c r="AS1858" s="473">
        <v>1.6866235430527295E-4</v>
      </c>
      <c r="AT1858" s="474">
        <v>4.1779876210006067E-4</v>
      </c>
      <c r="AU1858" s="472">
        <v>3.1245144033995217E-5</v>
      </c>
      <c r="AV1858" s="473">
        <v>2.1972364128528761E-5</v>
      </c>
      <c r="AW1858" s="473">
        <v>1.9945073245297715E-4</v>
      </c>
      <c r="AX1858" s="473">
        <v>7.5280502763848414E-5</v>
      </c>
      <c r="AY1858" s="473">
        <v>3.843692484559782E-5</v>
      </c>
      <c r="AZ1858" s="473">
        <v>2.9361684044916046E-5</v>
      </c>
      <c r="BA1858" s="473">
        <v>3.9187255650751893E-5</v>
      </c>
      <c r="BB1858" s="473">
        <v>3.7855122997647917E-5</v>
      </c>
      <c r="BC1858" s="473">
        <v>6.7064851551842683E-6</v>
      </c>
      <c r="BD1858" s="473">
        <v>3.9450510736812106E-5</v>
      </c>
      <c r="BE1858" s="473">
        <v>4.4071825307877803E-5</v>
      </c>
      <c r="BF1858" s="473">
        <v>2.4101453521534995E-5</v>
      </c>
      <c r="BG1858" s="473">
        <v>2.4195941990363917E-5</v>
      </c>
      <c r="BH1858" s="473">
        <v>7.3952521606095297E-5</v>
      </c>
      <c r="BI1858" s="473">
        <v>1.573465965736651E-3</v>
      </c>
      <c r="BJ1858" s="473">
        <v>1.3345871040470476E-3</v>
      </c>
      <c r="BK1858" s="473">
        <v>1.023775259670282E-3</v>
      </c>
      <c r="BL1858" s="473">
        <v>6.5185115390894088E-4</v>
      </c>
      <c r="BM1858" s="473">
        <v>4.8671354670140341E-3</v>
      </c>
      <c r="BN1858" s="473">
        <v>1.046963402650388E-3</v>
      </c>
      <c r="BO1858" s="473">
        <v>2.7715769695005874E-3</v>
      </c>
      <c r="BP1858" s="473">
        <v>8.0415419057149802E-5</v>
      </c>
      <c r="BQ1858" s="473">
        <v>3.0263965755727773E-4</v>
      </c>
      <c r="BR1858" s="473">
        <v>3.8297621683104243E-5</v>
      </c>
      <c r="BS1858" s="473">
        <v>9.2937220292543086E-5</v>
      </c>
      <c r="BT1858" s="473">
        <v>3.8803755718773524E-5</v>
      </c>
      <c r="BU1858" s="473">
        <v>4.9776160051963801E-5</v>
      </c>
      <c r="BV1858" s="473">
        <v>5.3736747384551174E-5</v>
      </c>
      <c r="BW1858" s="473">
        <v>1.802241688713298E-5</v>
      </c>
      <c r="BX1858" s="473">
        <v>9.0840670596536923E-5</v>
      </c>
      <c r="BY1858" s="473">
        <v>8.3037180598127759E-5</v>
      </c>
      <c r="BZ1858" s="473">
        <v>7.8860125459577081E-5</v>
      </c>
      <c r="CA1858" s="473">
        <v>4.72206423338042E-5</v>
      </c>
      <c r="CB1858" s="473">
        <v>3.9187937013558422E-5</v>
      </c>
      <c r="CC1858" s="473">
        <v>4.5726241766993011E-5</v>
      </c>
      <c r="CD1858" s="473">
        <v>3.5953617642352047E-4</v>
      </c>
      <c r="CE1858" s="473">
        <v>3.8304420732047066E-5</v>
      </c>
      <c r="CF1858" s="473">
        <v>3.6685276843441284E-5</v>
      </c>
      <c r="CG1858" s="473">
        <v>4.7386657313313524E-5</v>
      </c>
      <c r="CH1858" s="473">
        <v>3.0944471656475534E-5</v>
      </c>
      <c r="CI1858" s="473">
        <v>7.704872636304477E-5</v>
      </c>
      <c r="CJ1858" s="474">
        <v>7.7925702208524181E-5</v>
      </c>
      <c r="CK1858" s="303"/>
    </row>
    <row r="1859" spans="2:89">
      <c r="B1859" s="273"/>
      <c r="C1859" s="569">
        <f t="shared" si="265"/>
        <v>20</v>
      </c>
      <c r="D1859" s="615" t="str">
        <f t="shared" si="265"/>
        <v>情報通信機器</v>
      </c>
      <c r="E1859" s="472">
        <v>2.0984482239331248E-6</v>
      </c>
      <c r="F1859" s="473">
        <v>3.3701550381955639E-6</v>
      </c>
      <c r="G1859" s="473">
        <v>8.2753617044281747E-6</v>
      </c>
      <c r="H1859" s="473">
        <v>6.5117666954000605E-6</v>
      </c>
      <c r="I1859" s="473">
        <v>3.7249485553666291E-6</v>
      </c>
      <c r="J1859" s="473">
        <v>3.4007773398021607E-6</v>
      </c>
      <c r="K1859" s="473">
        <v>3.0041486086491719E-6</v>
      </c>
      <c r="L1859" s="473">
        <v>3.4267103374464315E-6</v>
      </c>
      <c r="M1859" s="473">
        <v>6.6710483113648039E-7</v>
      </c>
      <c r="N1859" s="473">
        <v>3.7320085581203358E-6</v>
      </c>
      <c r="O1859" s="473">
        <v>4.5196930869605259E-6</v>
      </c>
      <c r="P1859" s="473">
        <v>2.7529645886825883E-6</v>
      </c>
      <c r="Q1859" s="473">
        <v>2.377091094444673E-6</v>
      </c>
      <c r="R1859" s="473">
        <v>3.5583126015298104E-6</v>
      </c>
      <c r="S1859" s="473">
        <v>6.9041484350732007E-6</v>
      </c>
      <c r="T1859" s="473">
        <v>8.7251569001701535E-6</v>
      </c>
      <c r="U1859" s="473">
        <v>3.8327714823000094E-6</v>
      </c>
      <c r="V1859" s="473">
        <v>4.4987088933901728E-6</v>
      </c>
      <c r="W1859" s="473">
        <v>4.4180029673331509E-6</v>
      </c>
      <c r="X1859" s="473">
        <v>1.0006512903170539</v>
      </c>
      <c r="Y1859" s="473">
        <v>1.7751785488332356E-4</v>
      </c>
      <c r="Z1859" s="473">
        <v>3.3736910234844543E-6</v>
      </c>
      <c r="AA1859" s="473">
        <v>2.7221632196978828E-5</v>
      </c>
      <c r="AB1859" s="473">
        <v>4.195939680275095E-6</v>
      </c>
      <c r="AC1859" s="473">
        <v>7.8827983092896605E-6</v>
      </c>
      <c r="AD1859" s="473">
        <v>4.0099210336978077E-6</v>
      </c>
      <c r="AE1859" s="473">
        <v>5.8062668801962007E-6</v>
      </c>
      <c r="AF1859" s="473">
        <v>5.8880027514267341E-6</v>
      </c>
      <c r="AG1859" s="473">
        <v>1.5787322695539893E-6</v>
      </c>
      <c r="AH1859" s="473">
        <v>5.2250605541751774E-6</v>
      </c>
      <c r="AI1859" s="473">
        <v>1.1427324319919617E-5</v>
      </c>
      <c r="AJ1859" s="473">
        <v>1.864916084732133E-5</v>
      </c>
      <c r="AK1859" s="473">
        <v>4.722975634463431E-6</v>
      </c>
      <c r="AL1859" s="473">
        <v>3.3973718315075107E-6</v>
      </c>
      <c r="AM1859" s="473">
        <v>4.5314615730529938E-6</v>
      </c>
      <c r="AN1859" s="473">
        <v>5.6747134625124122E-5</v>
      </c>
      <c r="AO1859" s="473">
        <v>3.1564522911722717E-6</v>
      </c>
      <c r="AP1859" s="473">
        <v>5.0595468618607388E-6</v>
      </c>
      <c r="AQ1859" s="473">
        <v>8.2733427440944265E-6</v>
      </c>
      <c r="AR1859" s="473">
        <v>2.3186300149594486E-6</v>
      </c>
      <c r="AS1859" s="473">
        <v>3.0032285273560085E-6</v>
      </c>
      <c r="AT1859" s="474">
        <v>6.5386142008377455E-6</v>
      </c>
      <c r="AU1859" s="472">
        <v>1.7895448819601911E-6</v>
      </c>
      <c r="AV1859" s="473">
        <v>2.2433961216342792E-6</v>
      </c>
      <c r="AW1859" s="473">
        <v>6.9435446534154626E-6</v>
      </c>
      <c r="AX1859" s="473">
        <v>2.8155455316605329E-6</v>
      </c>
      <c r="AY1859" s="473">
        <v>2.2608161558493067E-6</v>
      </c>
      <c r="AZ1859" s="473">
        <v>1.7618344525425488E-6</v>
      </c>
      <c r="BA1859" s="473">
        <v>2.0144973829017296E-6</v>
      </c>
      <c r="BB1859" s="473">
        <v>2.3768850681773709E-6</v>
      </c>
      <c r="BC1859" s="473">
        <v>3.9139433745134132E-7</v>
      </c>
      <c r="BD1859" s="473">
        <v>2.0126000444499085E-6</v>
      </c>
      <c r="BE1859" s="473">
        <v>2.1007432146227838E-6</v>
      </c>
      <c r="BF1859" s="473">
        <v>1.3623023858106924E-6</v>
      </c>
      <c r="BG1859" s="473">
        <v>1.2967995214077764E-6</v>
      </c>
      <c r="BH1859" s="473">
        <v>2.2018895767431062E-6</v>
      </c>
      <c r="BI1859" s="473">
        <v>1.1981656513411974E-5</v>
      </c>
      <c r="BJ1859" s="473">
        <v>3.9404417015212166E-6</v>
      </c>
      <c r="BK1859" s="473">
        <v>2.2446226403620795E-6</v>
      </c>
      <c r="BL1859" s="473">
        <v>2.5669228232263224E-6</v>
      </c>
      <c r="BM1859" s="473">
        <v>2.5126133054706193E-6</v>
      </c>
      <c r="BN1859" s="473">
        <v>1.185569432451203E-4</v>
      </c>
      <c r="BO1859" s="473">
        <v>1.2144732911660228E-4</v>
      </c>
      <c r="BP1859" s="473">
        <v>2.5530424499413485E-6</v>
      </c>
      <c r="BQ1859" s="473">
        <v>2.2292017597638325E-5</v>
      </c>
      <c r="BR1859" s="473">
        <v>2.0613143293844634E-6</v>
      </c>
      <c r="BS1859" s="473">
        <v>3.8024666697238127E-6</v>
      </c>
      <c r="BT1859" s="473">
        <v>2.1279994835105984E-6</v>
      </c>
      <c r="BU1859" s="473">
        <v>5.6894304502023344E-6</v>
      </c>
      <c r="BV1859" s="473">
        <v>4.1709570409081951E-6</v>
      </c>
      <c r="BW1859" s="473">
        <v>1.7728534257352559E-6</v>
      </c>
      <c r="BX1859" s="473">
        <v>5.4980331464541489E-6</v>
      </c>
      <c r="BY1859" s="473">
        <v>6.1911060528688341E-6</v>
      </c>
      <c r="BZ1859" s="473">
        <v>2.2421398291424335E-5</v>
      </c>
      <c r="CA1859" s="473">
        <v>3.1901838430615178E-6</v>
      </c>
      <c r="CB1859" s="473">
        <v>1.9106758835930743E-6</v>
      </c>
      <c r="CC1859" s="473">
        <v>3.1409927738814293E-6</v>
      </c>
      <c r="CD1859" s="473">
        <v>1.3568722374521104E-5</v>
      </c>
      <c r="CE1859" s="473">
        <v>2.2335614490383231E-6</v>
      </c>
      <c r="CF1859" s="473">
        <v>4.1878845845438089E-6</v>
      </c>
      <c r="CG1859" s="473">
        <v>5.0883507879470139E-6</v>
      </c>
      <c r="CH1859" s="473">
        <v>1.7697367365384978E-6</v>
      </c>
      <c r="CI1859" s="473">
        <v>2.7533799960867201E-6</v>
      </c>
      <c r="CJ1859" s="474">
        <v>7.2652737058769751E-6</v>
      </c>
      <c r="CK1859" s="303"/>
    </row>
    <row r="1860" spans="2:89">
      <c r="B1860" s="273"/>
      <c r="C1860" s="569">
        <f t="shared" ref="C1860:D1879" si="266">C25</f>
        <v>21</v>
      </c>
      <c r="D1860" s="615" t="str">
        <f t="shared" si="266"/>
        <v>輸送機械</v>
      </c>
      <c r="E1860" s="472">
        <v>5.5360838744777626E-4</v>
      </c>
      <c r="F1860" s="473">
        <v>6.232287116578573E-4</v>
      </c>
      <c r="G1860" s="473">
        <v>2.2687278615515907E-2</v>
      </c>
      <c r="H1860" s="473">
        <v>2.1471881733443427E-3</v>
      </c>
      <c r="I1860" s="473">
        <v>1.6438141114668999E-3</v>
      </c>
      <c r="J1860" s="473">
        <v>8.4595194303498425E-4</v>
      </c>
      <c r="K1860" s="473">
        <v>7.3385855687967518E-4</v>
      </c>
      <c r="L1860" s="473">
        <v>8.4225782430177615E-4</v>
      </c>
      <c r="M1860" s="473">
        <v>1.9011413623951616E-4</v>
      </c>
      <c r="N1860" s="473">
        <v>8.9644267154624332E-4</v>
      </c>
      <c r="O1860" s="473">
        <v>1.3380417109329827E-3</v>
      </c>
      <c r="P1860" s="473">
        <v>7.4503478787132211E-4</v>
      </c>
      <c r="Q1860" s="473">
        <v>5.813931319126191E-4</v>
      </c>
      <c r="R1860" s="473">
        <v>7.6395591912323561E-4</v>
      </c>
      <c r="S1860" s="473">
        <v>7.9831776250514387E-4</v>
      </c>
      <c r="T1860" s="473">
        <v>7.2295149492070739E-4</v>
      </c>
      <c r="U1860" s="473">
        <v>8.8380181429864981E-4</v>
      </c>
      <c r="V1860" s="473">
        <v>1.0210242501749226E-3</v>
      </c>
      <c r="W1860" s="473">
        <v>8.7649435819290244E-4</v>
      </c>
      <c r="X1860" s="473">
        <v>8.1652939962109921E-4</v>
      </c>
      <c r="Y1860" s="473">
        <v>1.2835160120375104</v>
      </c>
      <c r="Z1860" s="473">
        <v>8.551364745201551E-4</v>
      </c>
      <c r="AA1860" s="473">
        <v>1.598297911218891E-3</v>
      </c>
      <c r="AB1860" s="473">
        <v>1.2574878160692912E-3</v>
      </c>
      <c r="AC1860" s="473">
        <v>2.2709551065313574E-3</v>
      </c>
      <c r="AD1860" s="473">
        <v>1.2684474278982845E-3</v>
      </c>
      <c r="AE1860" s="473">
        <v>1.1042685937790071E-3</v>
      </c>
      <c r="AF1860" s="473">
        <v>1.4164616951975943E-3</v>
      </c>
      <c r="AG1860" s="473">
        <v>2.7710537756871678E-4</v>
      </c>
      <c r="AH1860" s="473">
        <v>7.7542362561977152E-3</v>
      </c>
      <c r="AI1860" s="473">
        <v>1.7573194372966839E-3</v>
      </c>
      <c r="AJ1860" s="473">
        <v>3.4964874855114366E-3</v>
      </c>
      <c r="AK1860" s="473">
        <v>1.1731372397960729E-3</v>
      </c>
      <c r="AL1860" s="473">
        <v>8.4358723192568506E-4</v>
      </c>
      <c r="AM1860" s="473">
        <v>1.1163787075817158E-3</v>
      </c>
      <c r="AN1860" s="473">
        <v>2.0655090303315804E-2</v>
      </c>
      <c r="AO1860" s="473">
        <v>1.1256141521706372E-3</v>
      </c>
      <c r="AP1860" s="473">
        <v>8.0588065116347885E-4</v>
      </c>
      <c r="AQ1860" s="473">
        <v>6.5073285256861076E-4</v>
      </c>
      <c r="AR1860" s="473">
        <v>7.2568230942288159E-4</v>
      </c>
      <c r="AS1860" s="473">
        <v>5.5471635023187E-4</v>
      </c>
      <c r="AT1860" s="474">
        <v>1.6794777464444028E-3</v>
      </c>
      <c r="AU1860" s="472">
        <v>1.1852622122525087E-4</v>
      </c>
      <c r="AV1860" s="473">
        <v>8.7400978509902469E-5</v>
      </c>
      <c r="AW1860" s="473">
        <v>2.0799130221096258E-3</v>
      </c>
      <c r="AX1860" s="473">
        <v>2.0997605962810368E-4</v>
      </c>
      <c r="AY1860" s="473">
        <v>1.9266198401071699E-4</v>
      </c>
      <c r="AZ1860" s="473">
        <v>1.099805700676931E-4</v>
      </c>
      <c r="BA1860" s="473">
        <v>1.2062856047552448E-4</v>
      </c>
      <c r="BB1860" s="473">
        <v>1.4831058975786737E-4</v>
      </c>
      <c r="BC1860" s="473">
        <v>2.9392460241584223E-5</v>
      </c>
      <c r="BD1860" s="473">
        <v>1.3841978230613746E-4</v>
      </c>
      <c r="BE1860" s="473">
        <v>1.4766614178820235E-4</v>
      </c>
      <c r="BF1860" s="473">
        <v>8.6217348893234891E-5</v>
      </c>
      <c r="BG1860" s="473">
        <v>8.7668406363573421E-5</v>
      </c>
      <c r="BH1860" s="473">
        <v>1.0369182304767771E-4</v>
      </c>
      <c r="BI1860" s="473">
        <v>1.1841831588580905E-4</v>
      </c>
      <c r="BJ1860" s="473">
        <v>1.3336467753244079E-4</v>
      </c>
      <c r="BK1860" s="473">
        <v>1.2742787624912867E-4</v>
      </c>
      <c r="BL1860" s="473">
        <v>1.3555943689622939E-4</v>
      </c>
      <c r="BM1860" s="473">
        <v>1.3870976758785018E-4</v>
      </c>
      <c r="BN1860" s="473">
        <v>1.4696377053629862E-4</v>
      </c>
      <c r="BO1860" s="473">
        <v>1.8756107886113468E-2</v>
      </c>
      <c r="BP1860" s="473">
        <v>1.6664194155301717E-4</v>
      </c>
      <c r="BQ1860" s="473">
        <v>1.9000898376213903E-4</v>
      </c>
      <c r="BR1860" s="473">
        <v>1.342459142722093E-4</v>
      </c>
      <c r="BS1860" s="473">
        <v>2.4292653619912807E-4</v>
      </c>
      <c r="BT1860" s="473">
        <v>1.4795117026495855E-4</v>
      </c>
      <c r="BU1860" s="473">
        <v>1.6161844795649417E-4</v>
      </c>
      <c r="BV1860" s="473">
        <v>1.9672347045020377E-4</v>
      </c>
      <c r="BW1860" s="473">
        <v>5.6008868756039238E-5</v>
      </c>
      <c r="BX1860" s="473">
        <v>6.2761441442703086E-4</v>
      </c>
      <c r="BY1860" s="473">
        <v>2.7918217097302941E-4</v>
      </c>
      <c r="BZ1860" s="473">
        <v>3.8380721511651976E-4</v>
      </c>
      <c r="CA1860" s="473">
        <v>1.3470861914689148E-4</v>
      </c>
      <c r="CB1860" s="473">
        <v>1.1060209578706672E-4</v>
      </c>
      <c r="CC1860" s="473">
        <v>1.6418261696968581E-4</v>
      </c>
      <c r="CD1860" s="473">
        <v>1.2940391173597969E-3</v>
      </c>
      <c r="CE1860" s="473">
        <v>1.6124704070023818E-4</v>
      </c>
      <c r="CF1860" s="473">
        <v>1.5575256265863376E-4</v>
      </c>
      <c r="CG1860" s="473">
        <v>1.1435680485928434E-4</v>
      </c>
      <c r="CH1860" s="473">
        <v>1.056893427021518E-4</v>
      </c>
      <c r="CI1860" s="473">
        <v>1.4684906545937317E-4</v>
      </c>
      <c r="CJ1860" s="474">
        <v>2.341104182832727E-4</v>
      </c>
      <c r="CK1860" s="303"/>
    </row>
    <row r="1861" spans="2:89">
      <c r="B1861" s="273"/>
      <c r="C1861" s="569">
        <f t="shared" si="266"/>
        <v>22</v>
      </c>
      <c r="D1861" s="615" t="str">
        <f t="shared" si="266"/>
        <v>その他の製造工業製品</v>
      </c>
      <c r="E1861" s="472">
        <v>6.4305894273778549E-3</v>
      </c>
      <c r="F1861" s="473">
        <v>3.9306200065456529E-2</v>
      </c>
      <c r="G1861" s="473">
        <v>2.3966624616455238E-3</v>
      </c>
      <c r="H1861" s="473">
        <v>3.6623029224147896E-3</v>
      </c>
      <c r="I1861" s="473">
        <v>2.2216431011108846E-3</v>
      </c>
      <c r="J1861" s="473">
        <v>7.8860611288966414E-3</v>
      </c>
      <c r="K1861" s="473">
        <v>8.7583307044862817E-3</v>
      </c>
      <c r="L1861" s="473">
        <v>2.4031833348430801E-3</v>
      </c>
      <c r="M1861" s="473">
        <v>1.58662440083197E-4</v>
      </c>
      <c r="N1861" s="473">
        <v>2.7698166943309552E-3</v>
      </c>
      <c r="O1861" s="473">
        <v>1.3357312934575153E-2</v>
      </c>
      <c r="P1861" s="473">
        <v>1.2164036857339369E-2</v>
      </c>
      <c r="Q1861" s="473">
        <v>4.4901371992051853E-2</v>
      </c>
      <c r="R1861" s="473">
        <v>2.655331572634716E-3</v>
      </c>
      <c r="S1861" s="473">
        <v>1.2542555346685231E-3</v>
      </c>
      <c r="T1861" s="473">
        <v>2.3222573518113352E-3</v>
      </c>
      <c r="U1861" s="473">
        <v>1.5857285545601456E-3</v>
      </c>
      <c r="V1861" s="473">
        <v>2.192833661022687E-3</v>
      </c>
      <c r="W1861" s="473">
        <v>2.1625715630345034E-3</v>
      </c>
      <c r="X1861" s="473">
        <v>3.1133873227740618E-3</v>
      </c>
      <c r="Y1861" s="473">
        <v>1.6853384857435515E-3</v>
      </c>
      <c r="Z1861" s="473">
        <v>1.0151923198740576</v>
      </c>
      <c r="AA1861" s="473">
        <v>2.7384486863869652E-3</v>
      </c>
      <c r="AB1861" s="473">
        <v>8.8575713121002136E-3</v>
      </c>
      <c r="AC1861" s="473">
        <v>1.6025396661951739E-3</v>
      </c>
      <c r="AD1861" s="473">
        <v>1.6552636356155967E-3</v>
      </c>
      <c r="AE1861" s="473">
        <v>1.1214960970747979E-3</v>
      </c>
      <c r="AF1861" s="473">
        <v>1.8167230456303846E-3</v>
      </c>
      <c r="AG1861" s="473">
        <v>1.9609655543549579E-4</v>
      </c>
      <c r="AH1861" s="473">
        <v>1.5141350968845787E-3</v>
      </c>
      <c r="AI1861" s="473">
        <v>3.8240043849951106E-3</v>
      </c>
      <c r="AJ1861" s="473">
        <v>1.5919242073252531E-3</v>
      </c>
      <c r="AK1861" s="473">
        <v>4.4021016141393716E-3</v>
      </c>
      <c r="AL1861" s="473">
        <v>1.441231510184722E-3</v>
      </c>
      <c r="AM1861" s="473">
        <v>5.8273453914053095E-3</v>
      </c>
      <c r="AN1861" s="473">
        <v>2.4401041576626991E-3</v>
      </c>
      <c r="AO1861" s="473">
        <v>2.4748691781081521E-3</v>
      </c>
      <c r="AP1861" s="473">
        <v>2.2622518464457584E-3</v>
      </c>
      <c r="AQ1861" s="473">
        <v>3.3653609073401804E-3</v>
      </c>
      <c r="AR1861" s="473">
        <v>4.040524744902135E-3</v>
      </c>
      <c r="AS1861" s="473">
        <v>7.9398019101907802E-2</v>
      </c>
      <c r="AT1861" s="474">
        <v>1.4875671559314008E-3</v>
      </c>
      <c r="AU1861" s="472">
        <v>6.7346113008467888E-5</v>
      </c>
      <c r="AV1861" s="473">
        <v>7.3909733244915455E-5</v>
      </c>
      <c r="AW1861" s="473">
        <v>1.1898587480638498E-4</v>
      </c>
      <c r="AX1861" s="473">
        <v>7.5921124944012974E-5</v>
      </c>
      <c r="AY1861" s="473">
        <v>1.2919523733704365E-4</v>
      </c>
      <c r="AZ1861" s="473">
        <v>2.2274931116624715E-4</v>
      </c>
      <c r="BA1861" s="473">
        <v>2.2224070294443051E-4</v>
      </c>
      <c r="BB1861" s="473">
        <v>1.2379313017078585E-4</v>
      </c>
      <c r="BC1861" s="473">
        <v>1.7121172672725542E-5</v>
      </c>
      <c r="BD1861" s="473">
        <v>1.2624647452112625E-4</v>
      </c>
      <c r="BE1861" s="473">
        <v>1.5888813305080154E-4</v>
      </c>
      <c r="BF1861" s="473">
        <v>1.5871974802880796E-4</v>
      </c>
      <c r="BG1861" s="473">
        <v>6.0091174017056447E-4</v>
      </c>
      <c r="BH1861" s="473">
        <v>2.3186139311502226E-4</v>
      </c>
      <c r="BI1861" s="473">
        <v>1.9314063716083571E-4</v>
      </c>
      <c r="BJ1861" s="473">
        <v>1.5974015879560333E-4</v>
      </c>
      <c r="BK1861" s="473">
        <v>2.3321512520128849E-4</v>
      </c>
      <c r="BL1861" s="473">
        <v>2.4703940730753466E-4</v>
      </c>
      <c r="BM1861" s="473">
        <v>2.9023461301580473E-4</v>
      </c>
      <c r="BN1861" s="473">
        <v>3.0348114184356638E-4</v>
      </c>
      <c r="BO1861" s="473">
        <v>2.1496905714016068E-4</v>
      </c>
      <c r="BP1861" s="473">
        <v>4.3239627388293352E-4</v>
      </c>
      <c r="BQ1861" s="473">
        <v>1.5308984434307603E-4</v>
      </c>
      <c r="BR1861" s="473">
        <v>9.0738413384386249E-5</v>
      </c>
      <c r="BS1861" s="473">
        <v>9.5433976772584032E-5</v>
      </c>
      <c r="BT1861" s="473">
        <v>7.1198580523304725E-5</v>
      </c>
      <c r="BU1861" s="473">
        <v>7.7342761063293244E-5</v>
      </c>
      <c r="BV1861" s="473">
        <v>1.4381390361225803E-4</v>
      </c>
      <c r="BW1861" s="473">
        <v>1.9473476257915932E-5</v>
      </c>
      <c r="BX1861" s="473">
        <v>5.7259932786579757E-5</v>
      </c>
      <c r="BY1861" s="473">
        <v>2.2760095245077984E-4</v>
      </c>
      <c r="BZ1861" s="473">
        <v>9.7996936658093794E-5</v>
      </c>
      <c r="CA1861" s="473">
        <v>1.6384974176305838E-4</v>
      </c>
      <c r="CB1861" s="473">
        <v>7.8238182016825906E-5</v>
      </c>
      <c r="CC1861" s="473">
        <v>3.5154650117468281E-4</v>
      </c>
      <c r="CD1861" s="473">
        <v>1.3401980411498519E-4</v>
      </c>
      <c r="CE1861" s="473">
        <v>8.5958596177817379E-5</v>
      </c>
      <c r="CF1861" s="473">
        <v>9.4753890393583834E-5</v>
      </c>
      <c r="CG1861" s="473">
        <v>1.4103570041118488E-4</v>
      </c>
      <c r="CH1861" s="473">
        <v>1.252320700736236E-4</v>
      </c>
      <c r="CI1861" s="473">
        <v>1.584126114009483E-3</v>
      </c>
      <c r="CJ1861" s="474">
        <v>7.8654911079521853E-5</v>
      </c>
      <c r="CK1861" s="303"/>
    </row>
    <row r="1862" spans="2:89">
      <c r="B1862" s="273"/>
      <c r="C1862" s="569">
        <f t="shared" si="266"/>
        <v>23</v>
      </c>
      <c r="D1862" s="615" t="str">
        <f t="shared" si="266"/>
        <v>建設</v>
      </c>
      <c r="E1862" s="472">
        <v>2.5221251905125008E-3</v>
      </c>
      <c r="F1862" s="473">
        <v>1.5508584931482471E-3</v>
      </c>
      <c r="G1862" s="473">
        <v>1.4536545106797116E-3</v>
      </c>
      <c r="H1862" s="473">
        <v>7.9154512021293883E-3</v>
      </c>
      <c r="I1862" s="473">
        <v>1.2527168982762562E-3</v>
      </c>
      <c r="J1862" s="473">
        <v>3.7629930151448321E-3</v>
      </c>
      <c r="K1862" s="473">
        <v>4.8420288331346255E-3</v>
      </c>
      <c r="L1862" s="473">
        <v>5.9011532971887815E-3</v>
      </c>
      <c r="M1862" s="473">
        <v>4.3527929550054049E-4</v>
      </c>
      <c r="N1862" s="473">
        <v>4.4769149650035053E-3</v>
      </c>
      <c r="O1862" s="473">
        <v>7.5862593148331159E-3</v>
      </c>
      <c r="P1862" s="473">
        <v>5.8892868886877819E-3</v>
      </c>
      <c r="Q1862" s="473">
        <v>3.4676978798846292E-3</v>
      </c>
      <c r="R1862" s="473">
        <v>5.8098827210986467E-3</v>
      </c>
      <c r="S1862" s="473">
        <v>3.3826486392520322E-3</v>
      </c>
      <c r="T1862" s="473">
        <v>2.2329870724971919E-3</v>
      </c>
      <c r="U1862" s="473">
        <v>1.5194686085431735E-3</v>
      </c>
      <c r="V1862" s="473">
        <v>3.3879360816331215E-3</v>
      </c>
      <c r="W1862" s="473">
        <v>3.1330031774606305E-3</v>
      </c>
      <c r="X1862" s="473">
        <v>2.8092628394936025E-3</v>
      </c>
      <c r="Y1862" s="473">
        <v>1.0990079924539716E-3</v>
      </c>
      <c r="Z1862" s="473">
        <v>2.18467432189448E-3</v>
      </c>
      <c r="AA1862" s="473">
        <v>1.0015359279946245</v>
      </c>
      <c r="AB1862" s="473">
        <v>1.3214649912153801E-2</v>
      </c>
      <c r="AC1862" s="473">
        <v>2.6666824268796234E-2</v>
      </c>
      <c r="AD1862" s="473">
        <v>4.2725784065091709E-3</v>
      </c>
      <c r="AE1862" s="473">
        <v>3.2428116724640276E-3</v>
      </c>
      <c r="AF1862" s="473">
        <v>2.9093243127147434E-3</v>
      </c>
      <c r="AG1862" s="473">
        <v>9.2372530014185831E-3</v>
      </c>
      <c r="AH1862" s="473">
        <v>3.6637297464997246E-3</v>
      </c>
      <c r="AI1862" s="473">
        <v>7.3777773236185272E-3</v>
      </c>
      <c r="AJ1862" s="473">
        <v>6.7548904363000373E-3</v>
      </c>
      <c r="AK1862" s="473">
        <v>5.2241372984143516E-3</v>
      </c>
      <c r="AL1862" s="473">
        <v>3.0922974635860575E-3</v>
      </c>
      <c r="AM1862" s="473">
        <v>2.1463265129543154E-3</v>
      </c>
      <c r="AN1862" s="473">
        <v>1.5895534368100385E-3</v>
      </c>
      <c r="AO1862" s="473">
        <v>3.20866351790267E-3</v>
      </c>
      <c r="AP1862" s="473">
        <v>2.1969352008088189E-3</v>
      </c>
      <c r="AQ1862" s="473">
        <v>4.1099984147137912E-3</v>
      </c>
      <c r="AR1862" s="473">
        <v>2.9728785517979255E-3</v>
      </c>
      <c r="AS1862" s="473">
        <v>9.0018277714377102E-4</v>
      </c>
      <c r="AT1862" s="474">
        <v>2.2876819272750755E-3</v>
      </c>
      <c r="AU1862" s="472">
        <v>2.990264866778426E-5</v>
      </c>
      <c r="AV1862" s="473">
        <v>1.2220530936442509E-5</v>
      </c>
      <c r="AW1862" s="473">
        <v>2.3695855897309978E-5</v>
      </c>
      <c r="AX1862" s="473">
        <v>2.3464054181710375E-5</v>
      </c>
      <c r="AY1862" s="473">
        <v>3.153759767599813E-5</v>
      </c>
      <c r="AZ1862" s="473">
        <v>4.7632984002076931E-5</v>
      </c>
      <c r="BA1862" s="473">
        <v>5.7237049795964547E-5</v>
      </c>
      <c r="BB1862" s="473">
        <v>1.1938489116252563E-4</v>
      </c>
      <c r="BC1862" s="473">
        <v>5.2588299694954509E-6</v>
      </c>
      <c r="BD1862" s="473">
        <v>1.4287867007638697E-4</v>
      </c>
      <c r="BE1862" s="473">
        <v>4.7083183602892197E-5</v>
      </c>
      <c r="BF1862" s="473">
        <v>2.2713269639564387E-5</v>
      </c>
      <c r="BG1862" s="473">
        <v>4.5895720339403313E-5</v>
      </c>
      <c r="BH1862" s="473">
        <v>3.6894678171185715E-5</v>
      </c>
      <c r="BI1862" s="473">
        <v>5.3964041066863574E-5</v>
      </c>
      <c r="BJ1862" s="473">
        <v>4.7657602302957151E-5</v>
      </c>
      <c r="BK1862" s="473">
        <v>1.0460941492110282E-4</v>
      </c>
      <c r="BL1862" s="473">
        <v>9.7075268591684485E-5</v>
      </c>
      <c r="BM1862" s="473">
        <v>1.198262201511798E-4</v>
      </c>
      <c r="BN1862" s="473">
        <v>1.5666472232126871E-4</v>
      </c>
      <c r="BO1862" s="473">
        <v>7.8433790002405777E-5</v>
      </c>
      <c r="BP1862" s="473">
        <v>5.048832039887263E-5</v>
      </c>
      <c r="BQ1862" s="473">
        <v>5.0737512001014244E-5</v>
      </c>
      <c r="BR1862" s="473">
        <v>1.8029998873278568E-5</v>
      </c>
      <c r="BS1862" s="473">
        <v>3.3617314055485739E-5</v>
      </c>
      <c r="BT1862" s="473">
        <v>2.354884965295503E-5</v>
      </c>
      <c r="BU1862" s="473">
        <v>1.1765401282253884E-5</v>
      </c>
      <c r="BV1862" s="473">
        <v>9.1620079414930897E-6</v>
      </c>
      <c r="BW1862" s="473">
        <v>3.877820091354782E-6</v>
      </c>
      <c r="BX1862" s="473">
        <v>1.6918278874310901E-5</v>
      </c>
      <c r="BY1862" s="473">
        <v>1.5935754757541465E-5</v>
      </c>
      <c r="BZ1862" s="473">
        <v>1.1953460217874315E-5</v>
      </c>
      <c r="CA1862" s="473">
        <v>1.3594423703795249E-5</v>
      </c>
      <c r="CB1862" s="473">
        <v>3.0000050744530286E-5</v>
      </c>
      <c r="CC1862" s="473">
        <v>1.6003730040958135E-5</v>
      </c>
      <c r="CD1862" s="473">
        <v>1.8740753952815975E-5</v>
      </c>
      <c r="CE1862" s="473">
        <v>2.333157913499624E-5</v>
      </c>
      <c r="CF1862" s="473">
        <v>2.4599844872649963E-5</v>
      </c>
      <c r="CG1862" s="473">
        <v>1.5508306032849271E-5</v>
      </c>
      <c r="CH1862" s="473">
        <v>1.6862809494227704E-5</v>
      </c>
      <c r="CI1862" s="473">
        <v>7.5661268288300314E-5</v>
      </c>
      <c r="CJ1862" s="474">
        <v>1.8412550014388996E-5</v>
      </c>
      <c r="CK1862" s="303"/>
    </row>
    <row r="1863" spans="2:89">
      <c r="B1863" s="273"/>
      <c r="C1863" s="569">
        <f t="shared" si="266"/>
        <v>24</v>
      </c>
      <c r="D1863" s="615" t="str">
        <f t="shared" si="266"/>
        <v>電力・ガス・熱供給</v>
      </c>
      <c r="E1863" s="472">
        <v>9.6108000847666252E-3</v>
      </c>
      <c r="F1863" s="473">
        <v>3.1020054195593921E-3</v>
      </c>
      <c r="G1863" s="473">
        <v>5.5167108512679695E-3</v>
      </c>
      <c r="H1863" s="473">
        <v>2.7963319666209858E-2</v>
      </c>
      <c r="I1863" s="473">
        <v>1.4496955318205967E-2</v>
      </c>
      <c r="J1863" s="473">
        <v>2.6879693420567032E-2</v>
      </c>
      <c r="K1863" s="473">
        <v>3.7665019600132209E-2</v>
      </c>
      <c r="L1863" s="473">
        <v>3.5636456579800573E-2</v>
      </c>
      <c r="M1863" s="473">
        <v>6.7422723386146768E-3</v>
      </c>
      <c r="N1863" s="473">
        <v>3.6401152881285558E-2</v>
      </c>
      <c r="O1863" s="473">
        <v>5.3684996819306545E-2</v>
      </c>
      <c r="P1863" s="473">
        <v>7.4662473916898231E-2</v>
      </c>
      <c r="Q1863" s="473">
        <v>2.6745005663819842E-2</v>
      </c>
      <c r="R1863" s="473">
        <v>2.5109395764233381E-2</v>
      </c>
      <c r="S1863" s="473">
        <v>2.7511115944491741E-2</v>
      </c>
      <c r="T1863" s="473">
        <v>1.3617963168524285E-2</v>
      </c>
      <c r="U1863" s="473">
        <v>1.2725437268491865E-2</v>
      </c>
      <c r="V1863" s="473">
        <v>3.422814191031643E-2</v>
      </c>
      <c r="W1863" s="473">
        <v>1.3083906799764025E-2</v>
      </c>
      <c r="X1863" s="473">
        <v>1.1670026737855077E-2</v>
      </c>
      <c r="Y1863" s="473">
        <v>1.4239586841333566E-2</v>
      </c>
      <c r="Z1863" s="473">
        <v>1.2992145672546796E-2</v>
      </c>
      <c r="AA1863" s="473">
        <v>6.6088808249147538E-3</v>
      </c>
      <c r="AB1863" s="473">
        <v>1.0783649993324529</v>
      </c>
      <c r="AC1863" s="473">
        <v>3.6368245930487174E-2</v>
      </c>
      <c r="AD1863" s="473">
        <v>7.586155696771564E-2</v>
      </c>
      <c r="AE1863" s="473">
        <v>2.2825393438486396E-2</v>
      </c>
      <c r="AF1863" s="473">
        <v>5.1785932466576166E-3</v>
      </c>
      <c r="AG1863" s="473">
        <v>1.7722918878659366E-3</v>
      </c>
      <c r="AH1863" s="473">
        <v>9.8466842023674731E-3</v>
      </c>
      <c r="AI1863" s="473">
        <v>8.6750267431077756E-3</v>
      </c>
      <c r="AJ1863" s="473">
        <v>9.7378417492059964E-3</v>
      </c>
      <c r="AK1863" s="473">
        <v>2.0602806974400287E-2</v>
      </c>
      <c r="AL1863" s="473">
        <v>1.3080834662401076E-2</v>
      </c>
      <c r="AM1863" s="473">
        <v>4.318071661787686E-3</v>
      </c>
      <c r="AN1863" s="473">
        <v>5.000554543654747E-3</v>
      </c>
      <c r="AO1863" s="473">
        <v>4.8876567832875785E-2</v>
      </c>
      <c r="AP1863" s="473">
        <v>3.2916232027271355E-2</v>
      </c>
      <c r="AQ1863" s="473">
        <v>2.1397616559068144E-2</v>
      </c>
      <c r="AR1863" s="473">
        <v>2.6828419873932721E-2</v>
      </c>
      <c r="AS1863" s="473">
        <v>6.1872403692148142E-3</v>
      </c>
      <c r="AT1863" s="474">
        <v>7.5170860179763948E-3</v>
      </c>
      <c r="AU1863" s="472">
        <v>3.908541447949351E-4</v>
      </c>
      <c r="AV1863" s="473">
        <v>2.039395580765569E-4</v>
      </c>
      <c r="AW1863" s="473">
        <v>3.240002417265284E-4</v>
      </c>
      <c r="AX1863" s="473">
        <v>5.7713496209792485E-4</v>
      </c>
      <c r="AY1863" s="473">
        <v>4.3485554399113436E-4</v>
      </c>
      <c r="AZ1863" s="473">
        <v>6.6178709998266987E-4</v>
      </c>
      <c r="BA1863" s="473">
        <v>9.7517816906917928E-4</v>
      </c>
      <c r="BB1863" s="473">
        <v>1.1482012948974823E-3</v>
      </c>
      <c r="BC1863" s="473">
        <v>1.337123124333748E-4</v>
      </c>
      <c r="BD1863" s="473">
        <v>1.3636695922697479E-3</v>
      </c>
      <c r="BE1863" s="473">
        <v>8.7462140123949368E-4</v>
      </c>
      <c r="BF1863" s="473">
        <v>9.0919516813386394E-4</v>
      </c>
      <c r="BG1863" s="473">
        <v>7.8083567885097762E-4</v>
      </c>
      <c r="BH1863" s="473">
        <v>6.7330366861828822E-4</v>
      </c>
      <c r="BI1863" s="473">
        <v>6.8377107444166454E-4</v>
      </c>
      <c r="BJ1863" s="473">
        <v>5.9263543004320894E-4</v>
      </c>
      <c r="BK1863" s="473">
        <v>1.1088958399799198E-3</v>
      </c>
      <c r="BL1863" s="473">
        <v>1.2130143370532305E-3</v>
      </c>
      <c r="BM1863" s="473">
        <v>1.2224274924490703E-3</v>
      </c>
      <c r="BN1863" s="473">
        <v>1.6302588213977631E-3</v>
      </c>
      <c r="BO1863" s="473">
        <v>9.5910803859268945E-4</v>
      </c>
      <c r="BP1863" s="473">
        <v>6.4056964172956241E-4</v>
      </c>
      <c r="BQ1863" s="473">
        <v>4.823966771424393E-4</v>
      </c>
      <c r="BR1863" s="473">
        <v>9.2440987658530364E-4</v>
      </c>
      <c r="BS1863" s="473">
        <v>6.8306802236499907E-4</v>
      </c>
      <c r="BT1863" s="473">
        <v>8.3798193579590378E-4</v>
      </c>
      <c r="BU1863" s="473">
        <v>2.8752844083974692E-4</v>
      </c>
      <c r="BV1863" s="473">
        <v>1.3471976031034576E-4</v>
      </c>
      <c r="BW1863" s="473">
        <v>6.5754885758343321E-5</v>
      </c>
      <c r="BX1863" s="473">
        <v>2.9049653570907059E-4</v>
      </c>
      <c r="BY1863" s="473">
        <v>2.0149020713571529E-4</v>
      </c>
      <c r="BZ1863" s="473">
        <v>2.4118484949935291E-4</v>
      </c>
      <c r="CA1863" s="473">
        <v>2.8387915799552683E-4</v>
      </c>
      <c r="CB1863" s="473">
        <v>3.6451834611988447E-4</v>
      </c>
      <c r="CC1863" s="473">
        <v>1.9541160760787378E-4</v>
      </c>
      <c r="CD1863" s="473">
        <v>2.2876132496011235E-4</v>
      </c>
      <c r="CE1863" s="473">
        <v>6.902686614589942E-4</v>
      </c>
      <c r="CF1863" s="473">
        <v>5.2155279157678784E-4</v>
      </c>
      <c r="CG1863" s="473">
        <v>4.4488737448192359E-4</v>
      </c>
      <c r="CH1863" s="473">
        <v>3.8786869560777319E-4</v>
      </c>
      <c r="CI1863" s="473">
        <v>8.7212682467933901E-4</v>
      </c>
      <c r="CJ1863" s="474">
        <v>2.5321905471366188E-4</v>
      </c>
      <c r="CK1863" s="303"/>
    </row>
    <row r="1864" spans="2:89">
      <c r="B1864" s="273"/>
      <c r="C1864" s="569">
        <f t="shared" si="266"/>
        <v>25</v>
      </c>
      <c r="D1864" s="615" t="str">
        <f t="shared" si="266"/>
        <v>水道</v>
      </c>
      <c r="E1864" s="472">
        <v>9.8584961259151897E-4</v>
      </c>
      <c r="F1864" s="473">
        <v>2.8285558615548151E-4</v>
      </c>
      <c r="G1864" s="473">
        <v>4.5848153490542025E-4</v>
      </c>
      <c r="H1864" s="473">
        <v>5.0532433081235664E-3</v>
      </c>
      <c r="I1864" s="473">
        <v>2.1785332893179726E-3</v>
      </c>
      <c r="J1864" s="473">
        <v>1.4516068587946973E-3</v>
      </c>
      <c r="K1864" s="473">
        <v>2.0672157748233785E-3</v>
      </c>
      <c r="L1864" s="473">
        <v>3.2167309042729787E-3</v>
      </c>
      <c r="M1864" s="473">
        <v>4.4501097576192842E-4</v>
      </c>
      <c r="N1864" s="473">
        <v>1.5543148251849284E-3</v>
      </c>
      <c r="O1864" s="473">
        <v>1.8544462392239361E-3</v>
      </c>
      <c r="P1864" s="473">
        <v>9.2091241673202711E-4</v>
      </c>
      <c r="Q1864" s="473">
        <v>7.5804600496483601E-4</v>
      </c>
      <c r="R1864" s="473">
        <v>1.0659205139583133E-3</v>
      </c>
      <c r="S1864" s="473">
        <v>1.1524588457275907E-3</v>
      </c>
      <c r="T1864" s="473">
        <v>9.0843012644461932E-4</v>
      </c>
      <c r="U1864" s="473">
        <v>8.6535482374461563E-4</v>
      </c>
      <c r="V1864" s="473">
        <v>3.7537290538968583E-3</v>
      </c>
      <c r="W1864" s="473">
        <v>9.2117803779088276E-4</v>
      </c>
      <c r="X1864" s="473">
        <v>1.0250860217724785E-3</v>
      </c>
      <c r="Y1864" s="473">
        <v>6.3597449790793253E-4</v>
      </c>
      <c r="Z1864" s="473">
        <v>9.6431424151829904E-4</v>
      </c>
      <c r="AA1864" s="473">
        <v>1.2149508119136539E-3</v>
      </c>
      <c r="AB1864" s="473">
        <v>7.8734671389147823E-4</v>
      </c>
      <c r="AC1864" s="473">
        <v>1.0630768626509999</v>
      </c>
      <c r="AD1864" s="473">
        <v>8.3086645447449127E-3</v>
      </c>
      <c r="AE1864" s="473">
        <v>3.1931008616306032E-3</v>
      </c>
      <c r="AF1864" s="473">
        <v>1.4118206333385366E-3</v>
      </c>
      <c r="AG1864" s="473">
        <v>2.743223904353947E-4</v>
      </c>
      <c r="AH1864" s="473">
        <v>1.588316021094077E-3</v>
      </c>
      <c r="AI1864" s="473">
        <v>3.9450352007150326E-3</v>
      </c>
      <c r="AJ1864" s="473">
        <v>3.4696731844326453E-3</v>
      </c>
      <c r="AK1864" s="473">
        <v>1.0039926132479709E-2</v>
      </c>
      <c r="AL1864" s="473">
        <v>5.2883555116727656E-3</v>
      </c>
      <c r="AM1864" s="473">
        <v>2.0635747065492929E-3</v>
      </c>
      <c r="AN1864" s="473">
        <v>1.0570237649991669E-3</v>
      </c>
      <c r="AO1864" s="473">
        <v>1.2069796468008183E-2</v>
      </c>
      <c r="AP1864" s="473">
        <v>9.6972193186587261E-3</v>
      </c>
      <c r="AQ1864" s="473">
        <v>3.6345832910462234E-3</v>
      </c>
      <c r="AR1864" s="473">
        <v>9.2584036630957885E-3</v>
      </c>
      <c r="AS1864" s="473">
        <v>4.9636871936622779E-4</v>
      </c>
      <c r="AT1864" s="474">
        <v>2.6281707366645167E-3</v>
      </c>
      <c r="AU1864" s="472">
        <v>1.9157161659646379E-5</v>
      </c>
      <c r="AV1864" s="473">
        <v>7.3352256779774086E-6</v>
      </c>
      <c r="AW1864" s="473">
        <v>1.5133406343844539E-5</v>
      </c>
      <c r="AX1864" s="473">
        <v>1.8346025656697697E-5</v>
      </c>
      <c r="AY1864" s="473">
        <v>2.3651590747404893E-5</v>
      </c>
      <c r="AZ1864" s="473">
        <v>2.5926346110881267E-5</v>
      </c>
      <c r="BA1864" s="473">
        <v>3.0091939738016635E-5</v>
      </c>
      <c r="BB1864" s="473">
        <v>6.8946377778646663E-5</v>
      </c>
      <c r="BC1864" s="473">
        <v>4.2131468456612498E-6</v>
      </c>
      <c r="BD1864" s="473">
        <v>7.1812709312235585E-5</v>
      </c>
      <c r="BE1864" s="473">
        <v>2.058790561925745E-5</v>
      </c>
      <c r="BF1864" s="473">
        <v>1.1249381877516204E-5</v>
      </c>
      <c r="BG1864" s="473">
        <v>1.6711606709800014E-5</v>
      </c>
      <c r="BH1864" s="473">
        <v>1.4086828212188737E-5</v>
      </c>
      <c r="BI1864" s="473">
        <v>2.167193772629808E-5</v>
      </c>
      <c r="BJ1864" s="473">
        <v>2.192998722129642E-5</v>
      </c>
      <c r="BK1864" s="473">
        <v>8.1110490468412115E-5</v>
      </c>
      <c r="BL1864" s="473">
        <v>8.0405227811094967E-5</v>
      </c>
      <c r="BM1864" s="473">
        <v>9.0535563618031369E-5</v>
      </c>
      <c r="BN1864" s="473">
        <v>1.4554536740895853E-4</v>
      </c>
      <c r="BO1864" s="473">
        <v>3.9799341402509253E-5</v>
      </c>
      <c r="BP1864" s="473">
        <v>2.7334598956906763E-5</v>
      </c>
      <c r="BQ1864" s="473">
        <v>1.95625874700424E-5</v>
      </c>
      <c r="BR1864" s="473">
        <v>8.206297812419298E-6</v>
      </c>
      <c r="BS1864" s="473">
        <v>1.686827129469316E-4</v>
      </c>
      <c r="BT1864" s="473">
        <v>2.4835716638588141E-5</v>
      </c>
      <c r="BU1864" s="473">
        <v>1.0166318628854569E-5</v>
      </c>
      <c r="BV1864" s="473">
        <v>7.6393944084811597E-6</v>
      </c>
      <c r="BW1864" s="473">
        <v>2.3295627963787087E-6</v>
      </c>
      <c r="BX1864" s="473">
        <v>1.3172062514437764E-5</v>
      </c>
      <c r="BY1864" s="473">
        <v>1.2634922273042897E-5</v>
      </c>
      <c r="BZ1864" s="473">
        <v>1.5697644767345315E-5</v>
      </c>
      <c r="CA1864" s="473">
        <v>2.2468596383602939E-5</v>
      </c>
      <c r="CB1864" s="473">
        <v>2.5648207483193928E-5</v>
      </c>
      <c r="CC1864" s="473">
        <v>1.2644205831266486E-5</v>
      </c>
      <c r="CD1864" s="473">
        <v>1.2347269194196948E-5</v>
      </c>
      <c r="CE1864" s="473">
        <v>3.7215740934790107E-5</v>
      </c>
      <c r="CF1864" s="473">
        <v>3.5938913362349451E-5</v>
      </c>
      <c r="CG1864" s="473">
        <v>1.6430239247616022E-5</v>
      </c>
      <c r="CH1864" s="473">
        <v>2.5237164526898831E-5</v>
      </c>
      <c r="CI1864" s="473">
        <v>4.0582694969148621E-5</v>
      </c>
      <c r="CJ1864" s="474">
        <v>1.5987456749090347E-5</v>
      </c>
      <c r="CK1864" s="303"/>
    </row>
    <row r="1865" spans="2:89">
      <c r="B1865" s="273"/>
      <c r="C1865" s="569">
        <f t="shared" si="266"/>
        <v>26</v>
      </c>
      <c r="D1865" s="615" t="str">
        <f t="shared" si="266"/>
        <v>廃棄物処理</v>
      </c>
      <c r="E1865" s="472">
        <v>6.3188900216246255E-4</v>
      </c>
      <c r="F1865" s="473">
        <v>3.7944000633889348E-4</v>
      </c>
      <c r="G1865" s="473">
        <v>3.3299025454720463E-4</v>
      </c>
      <c r="H1865" s="473">
        <v>3.0484658831620914E-3</v>
      </c>
      <c r="I1865" s="473">
        <v>1.4386114940628707E-3</v>
      </c>
      <c r="J1865" s="473">
        <v>6.1997961941067086E-4</v>
      </c>
      <c r="K1865" s="473">
        <v>8.541692915548419E-4</v>
      </c>
      <c r="L1865" s="473">
        <v>2.3867359608644926E-3</v>
      </c>
      <c r="M1865" s="473">
        <v>1.3000698752159851E-4</v>
      </c>
      <c r="N1865" s="473">
        <v>7.5071018099774557E-4</v>
      </c>
      <c r="O1865" s="473">
        <v>3.2088961747119634E-3</v>
      </c>
      <c r="P1865" s="473">
        <v>8.5830382877702394E-4</v>
      </c>
      <c r="Q1865" s="473">
        <v>1.3375276491572443E-3</v>
      </c>
      <c r="R1865" s="473">
        <v>5.3778898812855422E-4</v>
      </c>
      <c r="S1865" s="473">
        <v>9.1355903868839102E-4</v>
      </c>
      <c r="T1865" s="473">
        <v>3.6178051302687301E-4</v>
      </c>
      <c r="U1865" s="473">
        <v>5.1537095698540045E-4</v>
      </c>
      <c r="V1865" s="473">
        <v>1.3833834450976492E-3</v>
      </c>
      <c r="W1865" s="473">
        <v>6.681883339988337E-4</v>
      </c>
      <c r="X1865" s="473">
        <v>7.5715674172606245E-4</v>
      </c>
      <c r="Y1865" s="473">
        <v>3.7311105225295118E-4</v>
      </c>
      <c r="Z1865" s="473">
        <v>5.6957820954573954E-4</v>
      </c>
      <c r="AA1865" s="473">
        <v>2.8907978048827044E-3</v>
      </c>
      <c r="AB1865" s="473">
        <v>6.2506794907974889E-3</v>
      </c>
      <c r="AC1865" s="473">
        <v>2.0857074997622754E-3</v>
      </c>
      <c r="AD1865" s="473">
        <v>1.0010098506529681</v>
      </c>
      <c r="AE1865" s="473">
        <v>1.4522933493032538E-3</v>
      </c>
      <c r="AF1865" s="473">
        <v>3.1547037716140825E-3</v>
      </c>
      <c r="AG1865" s="473">
        <v>2.5797284850299554E-4</v>
      </c>
      <c r="AH1865" s="473">
        <v>4.459832806950571E-3</v>
      </c>
      <c r="AI1865" s="473">
        <v>7.220594162298347E-3</v>
      </c>
      <c r="AJ1865" s="473">
        <v>2.0848972924096838E-2</v>
      </c>
      <c r="AK1865" s="473">
        <v>6.2990352292378446E-3</v>
      </c>
      <c r="AL1865" s="473">
        <v>4.1931695710073734E-3</v>
      </c>
      <c r="AM1865" s="473">
        <v>4.3864317194982835E-4</v>
      </c>
      <c r="AN1865" s="473">
        <v>6.1825565445869444E-4</v>
      </c>
      <c r="AO1865" s="473">
        <v>4.4247226755281845E-2</v>
      </c>
      <c r="AP1865" s="473">
        <v>1.5962830105239675E-2</v>
      </c>
      <c r="AQ1865" s="473">
        <v>9.4907347235868595E-3</v>
      </c>
      <c r="AR1865" s="473">
        <v>1.0103272313097739E-2</v>
      </c>
      <c r="AS1865" s="473">
        <v>3.9656304005061615E-4</v>
      </c>
      <c r="AT1865" s="474">
        <v>1.6796782053947044E-2</v>
      </c>
      <c r="AU1865" s="472">
        <v>3.4236162926914529E-5</v>
      </c>
      <c r="AV1865" s="473">
        <v>1.6436125868004052E-5</v>
      </c>
      <c r="AW1865" s="473">
        <v>2.341347030451056E-5</v>
      </c>
      <c r="AX1865" s="473">
        <v>5.5906888140697423E-5</v>
      </c>
      <c r="AY1865" s="473">
        <v>4.1523024115965615E-5</v>
      </c>
      <c r="AZ1865" s="473">
        <v>3.5329508884770409E-5</v>
      </c>
      <c r="BA1865" s="473">
        <v>5.1111038951616766E-5</v>
      </c>
      <c r="BB1865" s="473">
        <v>9.7837124140276081E-5</v>
      </c>
      <c r="BC1865" s="473">
        <v>7.4597632249993775E-6</v>
      </c>
      <c r="BD1865" s="473">
        <v>7.1439226363994516E-5</v>
      </c>
      <c r="BE1865" s="473">
        <v>7.0847926082961748E-5</v>
      </c>
      <c r="BF1865" s="473">
        <v>3.5153828836316651E-5</v>
      </c>
      <c r="BG1865" s="473">
        <v>3.8016325499989955E-5</v>
      </c>
      <c r="BH1865" s="473">
        <v>3.1009381026917734E-5</v>
      </c>
      <c r="BI1865" s="473">
        <v>3.5616469255592824E-5</v>
      </c>
      <c r="BJ1865" s="473">
        <v>2.8367614493919149E-5</v>
      </c>
      <c r="BK1865" s="473">
        <v>5.8673048551208415E-5</v>
      </c>
      <c r="BL1865" s="473">
        <v>6.253111355459589E-5</v>
      </c>
      <c r="BM1865" s="473">
        <v>6.0162844423887067E-5</v>
      </c>
      <c r="BN1865" s="473">
        <v>7.6331178868098581E-5</v>
      </c>
      <c r="BO1865" s="473">
        <v>4.7706899413099086E-5</v>
      </c>
      <c r="BP1865" s="473">
        <v>4.145398112187325E-5</v>
      </c>
      <c r="BQ1865" s="473">
        <v>5.5173863505463221E-5</v>
      </c>
      <c r="BR1865" s="473">
        <v>1.4928960752529433E-4</v>
      </c>
      <c r="BS1865" s="473">
        <v>5.7471649257759168E-5</v>
      </c>
      <c r="BT1865" s="473">
        <v>3.6080106889318591E-5</v>
      </c>
      <c r="BU1865" s="473">
        <v>3.3745234213741435E-5</v>
      </c>
      <c r="BV1865" s="473">
        <v>5.3888169192995602E-5</v>
      </c>
      <c r="BW1865" s="473">
        <v>7.6307050255091629E-6</v>
      </c>
      <c r="BX1865" s="473">
        <v>1.0037754584180489E-4</v>
      </c>
      <c r="BY1865" s="473">
        <v>6.8199160524045745E-5</v>
      </c>
      <c r="BZ1865" s="473">
        <v>3.3469013537344814E-4</v>
      </c>
      <c r="CA1865" s="473">
        <v>7.4635312213637857E-5</v>
      </c>
      <c r="CB1865" s="473">
        <v>7.0864143735374885E-5</v>
      </c>
      <c r="CC1865" s="473">
        <v>2.1341056196455043E-5</v>
      </c>
      <c r="CD1865" s="473">
        <v>2.2258911063214209E-5</v>
      </c>
      <c r="CE1865" s="473">
        <v>5.8977676726502113E-4</v>
      </c>
      <c r="CF1865" s="473">
        <v>2.2027461613635893E-4</v>
      </c>
      <c r="CG1865" s="473">
        <v>1.5491892738705998E-4</v>
      </c>
      <c r="CH1865" s="473">
        <v>1.7834068285393651E-4</v>
      </c>
      <c r="CI1865" s="473">
        <v>4.9913551373544839E-5</v>
      </c>
      <c r="CJ1865" s="474">
        <v>2.7346971768374016E-4</v>
      </c>
      <c r="CK1865" s="303"/>
    </row>
    <row r="1866" spans="2:89">
      <c r="B1866" s="273"/>
      <c r="C1866" s="569">
        <f t="shared" si="266"/>
        <v>27</v>
      </c>
      <c r="D1866" s="615" t="str">
        <f t="shared" si="266"/>
        <v>商業</v>
      </c>
      <c r="E1866" s="472">
        <v>1.3580120772293761E-2</v>
      </c>
      <c r="F1866" s="473">
        <v>3.6864958042446359E-3</v>
      </c>
      <c r="G1866" s="473">
        <v>1.3598765665567074E-2</v>
      </c>
      <c r="H1866" s="473">
        <v>1.1139448071165629E-2</v>
      </c>
      <c r="I1866" s="473">
        <v>2.2733369224490443E-2</v>
      </c>
      <c r="J1866" s="473">
        <v>2.1845785174853829E-2</v>
      </c>
      <c r="K1866" s="473">
        <v>2.1809587914215677E-2</v>
      </c>
      <c r="L1866" s="473">
        <v>1.0977073870484331E-2</v>
      </c>
      <c r="M1866" s="473">
        <v>2.5108554252356004E-3</v>
      </c>
      <c r="N1866" s="473">
        <v>1.7809854017980086E-2</v>
      </c>
      <c r="O1866" s="473">
        <v>1.0863523265820003E-2</v>
      </c>
      <c r="P1866" s="473">
        <v>1.5450371516547818E-2</v>
      </c>
      <c r="Q1866" s="473">
        <v>1.3640585425464334E-2</v>
      </c>
      <c r="R1866" s="473">
        <v>1.3672748892495583E-2</v>
      </c>
      <c r="S1866" s="473">
        <v>1.4337689600084521E-2</v>
      </c>
      <c r="T1866" s="473">
        <v>1.184354834445012E-2</v>
      </c>
      <c r="U1866" s="473">
        <v>1.773819624795777E-2</v>
      </c>
      <c r="V1866" s="473">
        <v>1.4924966622366713E-2</v>
      </c>
      <c r="W1866" s="473">
        <v>1.8247953766481462E-2</v>
      </c>
      <c r="X1866" s="473">
        <v>1.2395767269217279E-2</v>
      </c>
      <c r="Y1866" s="473">
        <v>1.1565842272899751E-2</v>
      </c>
      <c r="Z1866" s="473">
        <v>1.8720630378031605E-2</v>
      </c>
      <c r="AA1866" s="473">
        <v>1.4767152709959444E-2</v>
      </c>
      <c r="AB1866" s="473">
        <v>4.4295033184782876E-3</v>
      </c>
      <c r="AC1866" s="473">
        <v>6.3550785890146904E-3</v>
      </c>
      <c r="AD1866" s="473">
        <v>4.6523332231680706E-3</v>
      </c>
      <c r="AE1866" s="473">
        <v>1.0030184258620831</v>
      </c>
      <c r="AF1866" s="473">
        <v>2.247749700942481E-3</v>
      </c>
      <c r="AG1866" s="473">
        <v>6.1788431926549238E-4</v>
      </c>
      <c r="AH1866" s="473">
        <v>2.8925618446931163E-3</v>
      </c>
      <c r="AI1866" s="473">
        <v>3.4479472840748802E-3</v>
      </c>
      <c r="AJ1866" s="473">
        <v>2.8956525643503584E-3</v>
      </c>
      <c r="AK1866" s="473">
        <v>5.5243240224543289E-3</v>
      </c>
      <c r="AL1866" s="473">
        <v>1.3025728083732781E-2</v>
      </c>
      <c r="AM1866" s="473">
        <v>8.6823738805599203E-3</v>
      </c>
      <c r="AN1866" s="473">
        <v>6.6710809392942459E-3</v>
      </c>
      <c r="AO1866" s="473">
        <v>1.4178730902693002E-2</v>
      </c>
      <c r="AP1866" s="473">
        <v>3.0459178248073617E-2</v>
      </c>
      <c r="AQ1866" s="473">
        <v>4.8322163462840252E-3</v>
      </c>
      <c r="AR1866" s="473">
        <v>6.9257426974807879E-3</v>
      </c>
      <c r="AS1866" s="473">
        <v>5.7415557225569139E-2</v>
      </c>
      <c r="AT1866" s="474">
        <v>3.6249552925296646E-3</v>
      </c>
      <c r="AU1866" s="472">
        <v>6.2785456370710981E-4</v>
      </c>
      <c r="AV1866" s="473">
        <v>2.4977101124919995E-4</v>
      </c>
      <c r="AW1866" s="473">
        <v>5.4650452418445329E-4</v>
      </c>
      <c r="AX1866" s="473">
        <v>2.9399993589804323E-4</v>
      </c>
      <c r="AY1866" s="473">
        <v>7.2478410768290178E-4</v>
      </c>
      <c r="AZ1866" s="473">
        <v>6.4821533079819802E-4</v>
      </c>
      <c r="BA1866" s="473">
        <v>7.6871465532855887E-4</v>
      </c>
      <c r="BB1866" s="473">
        <v>5.717545504317586E-4</v>
      </c>
      <c r="BC1866" s="473">
        <v>8.3723028891658784E-5</v>
      </c>
      <c r="BD1866" s="473">
        <v>7.8815419660337258E-4</v>
      </c>
      <c r="BE1866" s="473">
        <v>3.6579886378620903E-4</v>
      </c>
      <c r="BF1866" s="473">
        <v>3.1603235701933461E-4</v>
      </c>
      <c r="BG1866" s="473">
        <v>4.4199917046331544E-4</v>
      </c>
      <c r="BH1866" s="473">
        <v>4.4902285961561533E-4</v>
      </c>
      <c r="BI1866" s="473">
        <v>5.3923253935466862E-4</v>
      </c>
      <c r="BJ1866" s="473">
        <v>5.0485253294884334E-4</v>
      </c>
      <c r="BK1866" s="473">
        <v>7.8261854443881717E-4</v>
      </c>
      <c r="BL1866" s="473">
        <v>6.7785291303545914E-4</v>
      </c>
      <c r="BM1866" s="473">
        <v>8.7095363829062006E-4</v>
      </c>
      <c r="BN1866" s="473">
        <v>9.7972472380346612E-4</v>
      </c>
      <c r="BO1866" s="473">
        <v>8.1321892708349905E-4</v>
      </c>
      <c r="BP1866" s="473">
        <v>6.5050653330196208E-4</v>
      </c>
      <c r="BQ1866" s="473">
        <v>5.3814512191908308E-4</v>
      </c>
      <c r="BR1866" s="473">
        <v>1.6893314965288578E-4</v>
      </c>
      <c r="BS1866" s="473">
        <v>2.6722329307280634E-4</v>
      </c>
      <c r="BT1866" s="473">
        <v>1.8458355762046748E-4</v>
      </c>
      <c r="BU1866" s="473">
        <v>1.4782698890791006E-4</v>
      </c>
      <c r="BV1866" s="473">
        <v>1.0912697307832829E-4</v>
      </c>
      <c r="BW1866" s="473">
        <v>3.2555116216939862E-5</v>
      </c>
      <c r="BX1866" s="473">
        <v>1.4280105161340687E-4</v>
      </c>
      <c r="BY1866" s="473">
        <v>1.8903977741922939E-4</v>
      </c>
      <c r="BZ1866" s="473">
        <v>1.4031868517300238E-4</v>
      </c>
      <c r="CA1866" s="473">
        <v>1.8723068033373033E-4</v>
      </c>
      <c r="CB1866" s="473">
        <v>4.0776709899635941E-4</v>
      </c>
      <c r="CC1866" s="473">
        <v>3.2940267537963694E-4</v>
      </c>
      <c r="CD1866" s="473">
        <v>2.385261203727875E-4</v>
      </c>
      <c r="CE1866" s="473">
        <v>4.5957760440016107E-4</v>
      </c>
      <c r="CF1866" s="473">
        <v>9.3157661904072703E-4</v>
      </c>
      <c r="CG1866" s="473">
        <v>2.0833462032638909E-4</v>
      </c>
      <c r="CH1866" s="473">
        <v>2.5615712611918017E-4</v>
      </c>
      <c r="CI1866" s="473">
        <v>1.7604002988148577E-3</v>
      </c>
      <c r="CJ1866" s="474">
        <v>1.7090636778314353E-4</v>
      </c>
      <c r="CK1866" s="303"/>
    </row>
    <row r="1867" spans="2:89">
      <c r="B1867" s="273"/>
      <c r="C1867" s="569">
        <f t="shared" si="266"/>
        <v>28</v>
      </c>
      <c r="D1867" s="615" t="str">
        <f t="shared" si="266"/>
        <v>金融・保険</v>
      </c>
      <c r="E1867" s="472">
        <v>5.8094940188877543E-3</v>
      </c>
      <c r="F1867" s="473">
        <v>6.242154663390855E-3</v>
      </c>
      <c r="G1867" s="473">
        <v>1.0115486773789893E-2</v>
      </c>
      <c r="H1867" s="473">
        <v>5.2776454229124484E-2</v>
      </c>
      <c r="I1867" s="473">
        <v>7.8331351531449201E-3</v>
      </c>
      <c r="J1867" s="473">
        <v>1.9238287761973141E-2</v>
      </c>
      <c r="K1867" s="473">
        <v>1.1565792897107331E-2</v>
      </c>
      <c r="L1867" s="473">
        <v>9.2055745345691921E-3</v>
      </c>
      <c r="M1867" s="473">
        <v>3.9292455857697682E-3</v>
      </c>
      <c r="N1867" s="473">
        <v>7.2296153908800072E-3</v>
      </c>
      <c r="O1867" s="473">
        <v>1.2819202683866469E-2</v>
      </c>
      <c r="P1867" s="473">
        <v>9.9187194962640311E-3</v>
      </c>
      <c r="Q1867" s="473">
        <v>1.0002880048123403E-2</v>
      </c>
      <c r="R1867" s="473">
        <v>1.4196768708075283E-2</v>
      </c>
      <c r="S1867" s="473">
        <v>1.0765835037234448E-2</v>
      </c>
      <c r="T1867" s="473">
        <v>8.4734029431712769E-3</v>
      </c>
      <c r="U1867" s="473">
        <v>8.5096992121003519E-3</v>
      </c>
      <c r="V1867" s="473">
        <v>9.6670960301492338E-3</v>
      </c>
      <c r="W1867" s="473">
        <v>7.8295378318219665E-3</v>
      </c>
      <c r="X1867" s="473">
        <v>1.3987056080234306E-2</v>
      </c>
      <c r="Y1867" s="473">
        <v>5.6754037784299992E-3</v>
      </c>
      <c r="Z1867" s="473">
        <v>1.9619132362826811E-2</v>
      </c>
      <c r="AA1867" s="473">
        <v>1.5210029250178125E-2</v>
      </c>
      <c r="AB1867" s="473">
        <v>1.6889911507771825E-2</v>
      </c>
      <c r="AC1867" s="473">
        <v>2.8164580915588416E-2</v>
      </c>
      <c r="AD1867" s="473">
        <v>2.1628960156591309E-2</v>
      </c>
      <c r="AE1867" s="473">
        <v>1.1721731603534921E-2</v>
      </c>
      <c r="AF1867" s="473">
        <v>1.0301759029301891</v>
      </c>
      <c r="AG1867" s="473">
        <v>6.3355593735653706E-2</v>
      </c>
      <c r="AH1867" s="473">
        <v>1.7297309660247978E-2</v>
      </c>
      <c r="AI1867" s="473">
        <v>9.2133559789040077E-3</v>
      </c>
      <c r="AJ1867" s="473">
        <v>1.5971661267514724E-2</v>
      </c>
      <c r="AK1867" s="473">
        <v>1.0267696278332482E-2</v>
      </c>
      <c r="AL1867" s="473">
        <v>1.1071747426761964E-2</v>
      </c>
      <c r="AM1867" s="473">
        <v>1.9317742562945297E-2</v>
      </c>
      <c r="AN1867" s="473">
        <v>7.7142982537055441E-3</v>
      </c>
      <c r="AO1867" s="473">
        <v>2.1864212212364304E-2</v>
      </c>
      <c r="AP1867" s="473">
        <v>7.5714033575242758E-3</v>
      </c>
      <c r="AQ1867" s="473">
        <v>8.5301352073611728E-3</v>
      </c>
      <c r="AR1867" s="473">
        <v>5.1724788218212364E-3</v>
      </c>
      <c r="AS1867" s="473">
        <v>3.7518743447232648E-3</v>
      </c>
      <c r="AT1867" s="474">
        <v>8.8322038121724563E-3</v>
      </c>
      <c r="AU1867" s="472">
        <v>7.3277062584252325E-5</v>
      </c>
      <c r="AV1867" s="473">
        <v>3.7463373344884586E-5</v>
      </c>
      <c r="AW1867" s="473">
        <v>8.4096062438591396E-5</v>
      </c>
      <c r="AX1867" s="473">
        <v>8.0406491371103192E-5</v>
      </c>
      <c r="AY1867" s="473">
        <v>9.1607591634102839E-5</v>
      </c>
      <c r="AZ1867" s="473">
        <v>1.5193541956353522E-4</v>
      </c>
      <c r="BA1867" s="473">
        <v>1.3013454584611124E-4</v>
      </c>
      <c r="BB1867" s="473">
        <v>2.2196311867208972E-4</v>
      </c>
      <c r="BC1867" s="473">
        <v>2.4720383541620126E-5</v>
      </c>
      <c r="BD1867" s="473">
        <v>2.4468791513315073E-4</v>
      </c>
      <c r="BE1867" s="473">
        <v>1.038994389246155E-4</v>
      </c>
      <c r="BF1867" s="473">
        <v>5.6870986385221687E-5</v>
      </c>
      <c r="BG1867" s="473">
        <v>1.3207318160278069E-4</v>
      </c>
      <c r="BH1867" s="473">
        <v>9.6408650975027263E-5</v>
      </c>
      <c r="BI1867" s="473">
        <v>1.4461855145407772E-4</v>
      </c>
      <c r="BJ1867" s="473">
        <v>1.2721862924647276E-4</v>
      </c>
      <c r="BK1867" s="473">
        <v>2.8186563674266013E-4</v>
      </c>
      <c r="BL1867" s="473">
        <v>2.5417279017746094E-4</v>
      </c>
      <c r="BM1867" s="473">
        <v>3.1494387813211394E-4</v>
      </c>
      <c r="BN1867" s="473">
        <v>4.2805117839219759E-4</v>
      </c>
      <c r="BO1867" s="473">
        <v>2.2834997699951881E-4</v>
      </c>
      <c r="BP1867" s="473">
        <v>1.2253100090648642E-4</v>
      </c>
      <c r="BQ1867" s="473">
        <v>1.25098525285795E-4</v>
      </c>
      <c r="BR1867" s="473">
        <v>5.0113752150474932E-5</v>
      </c>
      <c r="BS1867" s="473">
        <v>7.3752896935475742E-5</v>
      </c>
      <c r="BT1867" s="473">
        <v>5.6204154128205234E-5</v>
      </c>
      <c r="BU1867" s="473">
        <v>3.9703197058562077E-5</v>
      </c>
      <c r="BV1867" s="473">
        <v>3.9337803531023362E-5</v>
      </c>
      <c r="BW1867" s="473">
        <v>3.0992798199519993E-5</v>
      </c>
      <c r="BX1867" s="473">
        <v>7.1461582938601767E-5</v>
      </c>
      <c r="BY1867" s="473">
        <v>4.6902015073562711E-5</v>
      </c>
      <c r="BZ1867" s="473">
        <v>4.2670867537105599E-5</v>
      </c>
      <c r="CA1867" s="473">
        <v>3.7119771248390695E-5</v>
      </c>
      <c r="CB1867" s="473">
        <v>6.8386972848938295E-5</v>
      </c>
      <c r="CC1867" s="473">
        <v>5.416713631030946E-5</v>
      </c>
      <c r="CD1867" s="473">
        <v>5.4650965232776241E-5</v>
      </c>
      <c r="CE1867" s="473">
        <v>7.5801104643096124E-5</v>
      </c>
      <c r="CF1867" s="473">
        <v>8.4006219456012494E-5</v>
      </c>
      <c r="CG1867" s="473">
        <v>4.3393189965256073E-5</v>
      </c>
      <c r="CH1867" s="473">
        <v>4.7193610416339024E-5</v>
      </c>
      <c r="CI1867" s="473">
        <v>2.0472508366672988E-4</v>
      </c>
      <c r="CJ1867" s="474">
        <v>6.0933268940553293E-5</v>
      </c>
      <c r="CK1867" s="303"/>
    </row>
    <row r="1868" spans="2:89">
      <c r="B1868" s="273"/>
      <c r="C1868" s="569">
        <f t="shared" si="266"/>
        <v>29</v>
      </c>
      <c r="D1868" s="615" t="str">
        <f t="shared" si="266"/>
        <v>不動産</v>
      </c>
      <c r="E1868" s="472">
        <v>2.5123666784712425E-3</v>
      </c>
      <c r="F1868" s="473">
        <v>1.1048047319629172E-3</v>
      </c>
      <c r="G1868" s="473">
        <v>1.5192853451715983E-3</v>
      </c>
      <c r="H1868" s="473">
        <v>6.0255876748012381E-3</v>
      </c>
      <c r="I1868" s="473">
        <v>2.5667669728798039E-3</v>
      </c>
      <c r="J1868" s="473">
        <v>3.6959238850022462E-3</v>
      </c>
      <c r="K1868" s="473">
        <v>2.8268214272408653E-3</v>
      </c>
      <c r="L1868" s="473">
        <v>2.5239592289611917E-3</v>
      </c>
      <c r="M1868" s="473">
        <v>5.0286840557657651E-4</v>
      </c>
      <c r="N1868" s="473">
        <v>3.256873355285606E-3</v>
      </c>
      <c r="O1868" s="473">
        <v>3.449072053511608E-3</v>
      </c>
      <c r="P1868" s="473">
        <v>3.0576718203081444E-3</v>
      </c>
      <c r="Q1868" s="473">
        <v>1.9060240363662098E-3</v>
      </c>
      <c r="R1868" s="473">
        <v>4.0120485415623226E-3</v>
      </c>
      <c r="S1868" s="473">
        <v>2.5454140257957104E-3</v>
      </c>
      <c r="T1868" s="473">
        <v>2.352575718109332E-3</v>
      </c>
      <c r="U1868" s="473">
        <v>2.146472479557827E-3</v>
      </c>
      <c r="V1868" s="473">
        <v>2.0877251452004358E-3</v>
      </c>
      <c r="W1868" s="473">
        <v>2.3511448209193749E-3</v>
      </c>
      <c r="X1868" s="473">
        <v>1.8720570912595541E-3</v>
      </c>
      <c r="Y1868" s="473">
        <v>1.2146339598991995E-3</v>
      </c>
      <c r="Z1868" s="473">
        <v>2.4108692562399858E-3</v>
      </c>
      <c r="AA1868" s="473">
        <v>4.2362191224420281E-3</v>
      </c>
      <c r="AB1868" s="473">
        <v>4.2134779892615479E-3</v>
      </c>
      <c r="AC1868" s="473">
        <v>2.2106872816676061E-3</v>
      </c>
      <c r="AD1868" s="473">
        <v>2.4634878458476995E-3</v>
      </c>
      <c r="AE1868" s="473">
        <v>9.8502804157421069E-3</v>
      </c>
      <c r="AF1868" s="473">
        <v>9.1491692478262478E-3</v>
      </c>
      <c r="AG1868" s="473">
        <v>1.0127385759500835</v>
      </c>
      <c r="AH1868" s="473">
        <v>1.4035085104573939E-2</v>
      </c>
      <c r="AI1868" s="473">
        <v>7.7781324793944227E-3</v>
      </c>
      <c r="AJ1868" s="473">
        <v>1.5762901233620406E-3</v>
      </c>
      <c r="AK1868" s="473">
        <v>4.898928523190192E-3</v>
      </c>
      <c r="AL1868" s="473">
        <v>1.1255616277032764E-2</v>
      </c>
      <c r="AM1868" s="473">
        <v>1.0202029830088985E-2</v>
      </c>
      <c r="AN1868" s="473">
        <v>5.4065489240386014E-3</v>
      </c>
      <c r="AO1868" s="473">
        <v>8.3866221075010756E-3</v>
      </c>
      <c r="AP1868" s="473">
        <v>6.7231974406275537E-3</v>
      </c>
      <c r="AQ1868" s="473">
        <v>4.2803300786770204E-3</v>
      </c>
      <c r="AR1868" s="473">
        <v>1.4904820578285186E-2</v>
      </c>
      <c r="AS1868" s="473">
        <v>1.5133077835195756E-3</v>
      </c>
      <c r="AT1868" s="474">
        <v>1.8185370069916895E-2</v>
      </c>
      <c r="AU1868" s="472">
        <v>5.9279807227242338E-5</v>
      </c>
      <c r="AV1868" s="473">
        <v>3.0676269442830741E-5</v>
      </c>
      <c r="AW1868" s="473">
        <v>4.968978594445381E-5</v>
      </c>
      <c r="AX1868" s="473">
        <v>7.9458191143760674E-5</v>
      </c>
      <c r="AY1868" s="473">
        <v>6.9763171032117928E-5</v>
      </c>
      <c r="AZ1868" s="473">
        <v>7.5888896702574677E-5</v>
      </c>
      <c r="BA1868" s="473">
        <v>7.9161401734370782E-5</v>
      </c>
      <c r="BB1868" s="473">
        <v>9.3952462438820904E-5</v>
      </c>
      <c r="BC1868" s="473">
        <v>1.3947727502226142E-5</v>
      </c>
      <c r="BD1868" s="473">
        <v>1.1675167065421438E-4</v>
      </c>
      <c r="BE1868" s="473">
        <v>6.5619607363855901E-5</v>
      </c>
      <c r="BF1868" s="473">
        <v>4.4950738774118996E-5</v>
      </c>
      <c r="BG1868" s="473">
        <v>5.5011853177938684E-5</v>
      </c>
      <c r="BH1868" s="473">
        <v>6.503229269137447E-5</v>
      </c>
      <c r="BI1868" s="473">
        <v>7.3166311818108793E-5</v>
      </c>
      <c r="BJ1868" s="473">
        <v>6.9105879383570977E-5</v>
      </c>
      <c r="BK1868" s="473">
        <v>9.9982843874786705E-5</v>
      </c>
      <c r="BL1868" s="473">
        <v>8.8173310839344333E-5</v>
      </c>
      <c r="BM1868" s="473">
        <v>1.118555607274081E-4</v>
      </c>
      <c r="BN1868" s="473">
        <v>1.3136171897726819E-4</v>
      </c>
      <c r="BO1868" s="473">
        <v>8.9171200701794313E-5</v>
      </c>
      <c r="BP1868" s="473">
        <v>8.2154303001318317E-5</v>
      </c>
      <c r="BQ1868" s="473">
        <v>8.3421750389934583E-5</v>
      </c>
      <c r="BR1868" s="473">
        <v>5.2717240061898634E-5</v>
      </c>
      <c r="BS1868" s="473">
        <v>5.4870964120395852E-5</v>
      </c>
      <c r="BT1868" s="473">
        <v>4.6775320535863475E-5</v>
      </c>
      <c r="BU1868" s="473">
        <v>1.343273429742294E-4</v>
      </c>
      <c r="BV1868" s="473">
        <v>9.0286743993577245E-5</v>
      </c>
      <c r="BW1868" s="473">
        <v>1.2495683694383391E-4</v>
      </c>
      <c r="BX1868" s="473">
        <v>1.2724622987770023E-4</v>
      </c>
      <c r="BY1868" s="473">
        <v>1.3815556304467159E-4</v>
      </c>
      <c r="BZ1868" s="473">
        <v>3.4488265472298088E-5</v>
      </c>
      <c r="CA1868" s="473">
        <v>5.8574509729841275E-5</v>
      </c>
      <c r="CB1868" s="473">
        <v>1.0097988497368909E-4</v>
      </c>
      <c r="CC1868" s="473">
        <v>1.121583325305437E-4</v>
      </c>
      <c r="CD1868" s="473">
        <v>6.8953350465737311E-5</v>
      </c>
      <c r="CE1868" s="473">
        <v>9.6432622994616779E-5</v>
      </c>
      <c r="CF1868" s="473">
        <v>1.0127667800760677E-4</v>
      </c>
      <c r="CG1868" s="473">
        <v>6.0074876942259858E-5</v>
      </c>
      <c r="CH1868" s="473">
        <v>1.2382244605966541E-4</v>
      </c>
      <c r="CI1868" s="473">
        <v>1.1756327354203737E-4</v>
      </c>
      <c r="CJ1868" s="474">
        <v>1.6683911868241731E-4</v>
      </c>
      <c r="CK1868" s="303"/>
    </row>
    <row r="1869" spans="2:89">
      <c r="B1869" s="273"/>
      <c r="C1869" s="569">
        <f t="shared" si="266"/>
        <v>30</v>
      </c>
      <c r="D1869" s="615" t="str">
        <f t="shared" si="266"/>
        <v>運輸・郵便</v>
      </c>
      <c r="E1869" s="472">
        <v>2.0911954444170149E-2</v>
      </c>
      <c r="F1869" s="473">
        <v>2.4403377467568963E-2</v>
      </c>
      <c r="G1869" s="473">
        <v>1.6963795394746985E-2</v>
      </c>
      <c r="H1869" s="473">
        <v>3.0705444338466854E-2</v>
      </c>
      <c r="I1869" s="473">
        <v>2.3177926264161982E-2</v>
      </c>
      <c r="J1869" s="473">
        <v>1.6249084321230518E-2</v>
      </c>
      <c r="K1869" s="473">
        <v>2.6966539132671576E-2</v>
      </c>
      <c r="L1869" s="473">
        <v>1.9006280610452446E-2</v>
      </c>
      <c r="M1869" s="473">
        <v>1.0425457701545007E-2</v>
      </c>
      <c r="N1869" s="473">
        <v>1.683454156785899E-2</v>
      </c>
      <c r="O1869" s="473">
        <v>3.2132273192626071E-2</v>
      </c>
      <c r="P1869" s="473">
        <v>3.262018975608498E-2</v>
      </c>
      <c r="Q1869" s="473">
        <v>2.0192301326554675E-2</v>
      </c>
      <c r="R1869" s="473">
        <v>1.8769824055646835E-2</v>
      </c>
      <c r="S1869" s="473">
        <v>1.6166080511889364E-2</v>
      </c>
      <c r="T1869" s="473">
        <v>1.2021234535356553E-2</v>
      </c>
      <c r="U1869" s="473">
        <v>1.5716877859123693E-2</v>
      </c>
      <c r="V1869" s="473">
        <v>1.7046466894630786E-2</v>
      </c>
      <c r="W1869" s="473">
        <v>2.103376201250445E-2</v>
      </c>
      <c r="X1869" s="473">
        <v>1.3526547320719305E-2</v>
      </c>
      <c r="Y1869" s="473">
        <v>1.617025535330139E-2</v>
      </c>
      <c r="Z1869" s="473">
        <v>1.9089924760794786E-2</v>
      </c>
      <c r="AA1869" s="473">
        <v>2.4786975310583347E-2</v>
      </c>
      <c r="AB1869" s="473">
        <v>2.0442627334309699E-2</v>
      </c>
      <c r="AC1869" s="473">
        <v>1.3301305148361892E-2</v>
      </c>
      <c r="AD1869" s="473">
        <v>2.6532483603129861E-2</v>
      </c>
      <c r="AE1869" s="473">
        <v>7.9913338635991746E-3</v>
      </c>
      <c r="AF1869" s="473">
        <v>1.6402803889847967E-2</v>
      </c>
      <c r="AG1869" s="473">
        <v>1.7696999530760339E-3</v>
      </c>
      <c r="AH1869" s="473">
        <v>1.0635776721257415</v>
      </c>
      <c r="AI1869" s="473">
        <v>1.3327437356608263E-2</v>
      </c>
      <c r="AJ1869" s="473">
        <v>1.2145659617199546E-2</v>
      </c>
      <c r="AK1869" s="473">
        <v>1.2013633758164267E-2</v>
      </c>
      <c r="AL1869" s="473">
        <v>9.7307724791792973E-3</v>
      </c>
      <c r="AM1869" s="473">
        <v>1.5089798639340945E-2</v>
      </c>
      <c r="AN1869" s="473">
        <v>7.0734070427055026E-3</v>
      </c>
      <c r="AO1869" s="473">
        <v>6.2682887784851621E-2</v>
      </c>
      <c r="AP1869" s="473">
        <v>1.9884087091347969E-2</v>
      </c>
      <c r="AQ1869" s="473">
        <v>1.0567730118463896E-2</v>
      </c>
      <c r="AR1869" s="473">
        <v>1.3193771852422804E-2</v>
      </c>
      <c r="AS1869" s="473">
        <v>4.0829536681247315E-2</v>
      </c>
      <c r="AT1869" s="474">
        <v>5.1269192567958678E-2</v>
      </c>
      <c r="AU1869" s="472">
        <v>3.8487854856000326E-4</v>
      </c>
      <c r="AV1869" s="473">
        <v>2.450060536376858E-4</v>
      </c>
      <c r="AW1869" s="473">
        <v>3.4900662735555402E-4</v>
      </c>
      <c r="AX1869" s="473">
        <v>3.5592536551578278E-4</v>
      </c>
      <c r="AY1869" s="473">
        <v>4.0620374086256926E-4</v>
      </c>
      <c r="AZ1869" s="473">
        <v>3.3220004468532082E-4</v>
      </c>
      <c r="BA1869" s="473">
        <v>5.1725634293690111E-4</v>
      </c>
      <c r="BB1869" s="473">
        <v>6.7304413321178137E-4</v>
      </c>
      <c r="BC1869" s="473">
        <v>2.7493649563725106E-4</v>
      </c>
      <c r="BD1869" s="473">
        <v>6.6632187167513614E-4</v>
      </c>
      <c r="BE1869" s="473">
        <v>5.4218091799697094E-4</v>
      </c>
      <c r="BF1869" s="473">
        <v>3.8164973003162886E-4</v>
      </c>
      <c r="BG1869" s="473">
        <v>5.8201431349026429E-4</v>
      </c>
      <c r="BH1869" s="473">
        <v>3.9713852632865791E-4</v>
      </c>
      <c r="BI1869" s="473">
        <v>4.3771702029047488E-4</v>
      </c>
      <c r="BJ1869" s="473">
        <v>3.9082834276094714E-4</v>
      </c>
      <c r="BK1869" s="473">
        <v>6.7549643385301258E-4</v>
      </c>
      <c r="BL1869" s="473">
        <v>6.2415873029921637E-4</v>
      </c>
      <c r="BM1869" s="473">
        <v>7.6614051465463456E-4</v>
      </c>
      <c r="BN1869" s="473">
        <v>9.4855966390495637E-4</v>
      </c>
      <c r="BO1869" s="473">
        <v>7.3704965928806233E-4</v>
      </c>
      <c r="BP1869" s="473">
        <v>7.7520889775214963E-4</v>
      </c>
      <c r="BQ1869" s="473">
        <v>4.2354620703759157E-4</v>
      </c>
      <c r="BR1869" s="473">
        <v>3.5433356579020475E-4</v>
      </c>
      <c r="BS1869" s="473">
        <v>2.5323488258530803E-4</v>
      </c>
      <c r="BT1869" s="473">
        <v>3.6991624248732257E-4</v>
      </c>
      <c r="BU1869" s="473">
        <v>1.9283539003076138E-4</v>
      </c>
      <c r="BV1869" s="473">
        <v>2.4169393367649462E-4</v>
      </c>
      <c r="BW1869" s="473">
        <v>4.0221064414448974E-5</v>
      </c>
      <c r="BX1869" s="473">
        <v>1.6119727726533199E-3</v>
      </c>
      <c r="BY1869" s="473">
        <v>1.896514457836304E-4</v>
      </c>
      <c r="BZ1869" s="473">
        <v>2.2229444019751567E-4</v>
      </c>
      <c r="CA1869" s="473">
        <v>1.9784010077125971E-4</v>
      </c>
      <c r="CB1869" s="473">
        <v>2.1736281000166933E-4</v>
      </c>
      <c r="CC1869" s="473">
        <v>2.4612454693293337E-4</v>
      </c>
      <c r="CD1869" s="473">
        <v>1.807710830607591E-4</v>
      </c>
      <c r="CE1869" s="473">
        <v>4.44983699975411E-4</v>
      </c>
      <c r="CF1869" s="473">
        <v>3.53433886722787E-4</v>
      </c>
      <c r="CG1869" s="473">
        <v>1.7686459456101288E-4</v>
      </c>
      <c r="CH1869" s="473">
        <v>1.9204368902062403E-4</v>
      </c>
      <c r="CI1869" s="473">
        <v>7.6165442522599055E-4</v>
      </c>
      <c r="CJ1869" s="474">
        <v>5.1667613282555913E-4</v>
      </c>
      <c r="CK1869" s="303"/>
    </row>
    <row r="1870" spans="2:89">
      <c r="B1870" s="273"/>
      <c r="C1870" s="569">
        <f t="shared" si="266"/>
        <v>31</v>
      </c>
      <c r="D1870" s="615" t="str">
        <f t="shared" si="266"/>
        <v>情報通信</v>
      </c>
      <c r="E1870" s="472">
        <v>1.8043752339688001E-3</v>
      </c>
      <c r="F1870" s="473">
        <v>1.5059971271278436E-3</v>
      </c>
      <c r="G1870" s="473">
        <v>3.3638488849940099E-3</v>
      </c>
      <c r="H1870" s="473">
        <v>5.3367719379697415E-3</v>
      </c>
      <c r="I1870" s="473">
        <v>2.8754923567967444E-3</v>
      </c>
      <c r="J1870" s="473">
        <v>3.9200851019601428E-3</v>
      </c>
      <c r="K1870" s="473">
        <v>3.1350116971369519E-3</v>
      </c>
      <c r="L1870" s="473">
        <v>3.7375453417936295E-3</v>
      </c>
      <c r="M1870" s="473">
        <v>4.4189965423651619E-4</v>
      </c>
      <c r="N1870" s="473">
        <v>3.4578583758045033E-3</v>
      </c>
      <c r="O1870" s="473">
        <v>3.5455765179659526E-3</v>
      </c>
      <c r="P1870" s="473">
        <v>2.6288776478563414E-3</v>
      </c>
      <c r="Q1870" s="473">
        <v>2.3064553791780486E-3</v>
      </c>
      <c r="R1870" s="473">
        <v>3.0980163718284013E-3</v>
      </c>
      <c r="S1870" s="473">
        <v>3.5300786750824794E-3</v>
      </c>
      <c r="T1870" s="473">
        <v>3.9210700666215993E-3</v>
      </c>
      <c r="U1870" s="473">
        <v>3.2572396406845465E-3</v>
      </c>
      <c r="V1870" s="473">
        <v>3.1268626514754532E-3</v>
      </c>
      <c r="W1870" s="473">
        <v>5.3352925061913537E-3</v>
      </c>
      <c r="X1870" s="473">
        <v>6.8782000198568602E-3</v>
      </c>
      <c r="Y1870" s="473">
        <v>1.7952336586196244E-3</v>
      </c>
      <c r="Z1870" s="473">
        <v>3.4425576670739587E-3</v>
      </c>
      <c r="AA1870" s="473">
        <v>5.6024910703852612E-3</v>
      </c>
      <c r="AB1870" s="473">
        <v>3.3315933404382695E-3</v>
      </c>
      <c r="AC1870" s="473">
        <v>1.0142577646369447E-2</v>
      </c>
      <c r="AD1870" s="473">
        <v>5.5204163300575813E-3</v>
      </c>
      <c r="AE1870" s="473">
        <v>9.7432879477871628E-3</v>
      </c>
      <c r="AF1870" s="473">
        <v>1.5337140382855215E-2</v>
      </c>
      <c r="AG1870" s="473">
        <v>1.8250947806092595E-3</v>
      </c>
      <c r="AH1870" s="473">
        <v>4.7725984601545632E-3</v>
      </c>
      <c r="AI1870" s="473">
        <v>1.0975481347877587</v>
      </c>
      <c r="AJ1870" s="473">
        <v>9.2012196344225475E-3</v>
      </c>
      <c r="AK1870" s="473">
        <v>1.0552145268975762E-2</v>
      </c>
      <c r="AL1870" s="473">
        <v>5.876330315014092E-3</v>
      </c>
      <c r="AM1870" s="473">
        <v>2.2787946697386853E-2</v>
      </c>
      <c r="AN1870" s="473">
        <v>1.3160329564281989E-2</v>
      </c>
      <c r="AO1870" s="473">
        <v>1.0047279530161409E-2</v>
      </c>
      <c r="AP1870" s="473">
        <v>9.5598814618244234E-3</v>
      </c>
      <c r="AQ1870" s="473">
        <v>1.108642184871012E-2</v>
      </c>
      <c r="AR1870" s="473">
        <v>6.3237267104613989E-3</v>
      </c>
      <c r="AS1870" s="473">
        <v>1.3095329063806628E-3</v>
      </c>
      <c r="AT1870" s="474">
        <v>3.2742234865772275E-2</v>
      </c>
      <c r="AU1870" s="472">
        <v>5.7278022025271726E-5</v>
      </c>
      <c r="AV1870" s="473">
        <v>3.0444027458437181E-5</v>
      </c>
      <c r="AW1870" s="473">
        <v>6.6011988492520885E-5</v>
      </c>
      <c r="AX1870" s="473">
        <v>7.8016477526809253E-5</v>
      </c>
      <c r="AY1870" s="473">
        <v>6.9413736364989432E-5</v>
      </c>
      <c r="AZ1870" s="473">
        <v>7.9078927995554022E-5</v>
      </c>
      <c r="BA1870" s="473">
        <v>7.9925257327926184E-5</v>
      </c>
      <c r="BB1870" s="473">
        <v>1.3647550371760376E-4</v>
      </c>
      <c r="BC1870" s="473">
        <v>1.0961887178986875E-5</v>
      </c>
      <c r="BD1870" s="473">
        <v>1.3652034455532332E-4</v>
      </c>
      <c r="BE1870" s="473">
        <v>6.4466088864143531E-5</v>
      </c>
      <c r="BF1870" s="473">
        <v>3.9753616964253426E-5</v>
      </c>
      <c r="BG1870" s="473">
        <v>5.6423760626190652E-5</v>
      </c>
      <c r="BH1870" s="473">
        <v>5.7606920544968381E-5</v>
      </c>
      <c r="BI1870" s="473">
        <v>8.5128075025189053E-5</v>
      </c>
      <c r="BJ1870" s="473">
        <v>8.5233080442822395E-5</v>
      </c>
      <c r="BK1870" s="473">
        <v>1.2968096856812034E-4</v>
      </c>
      <c r="BL1870" s="473">
        <v>1.1543426825451401E-4</v>
      </c>
      <c r="BM1870" s="473">
        <v>1.5351906836750466E-4</v>
      </c>
      <c r="BN1870" s="473">
        <v>1.8301593629627534E-4</v>
      </c>
      <c r="BO1870" s="473">
        <v>1.1276223814332106E-4</v>
      </c>
      <c r="BP1870" s="473">
        <v>8.1442371073876335E-5</v>
      </c>
      <c r="BQ1870" s="473">
        <v>9.6296624805858867E-5</v>
      </c>
      <c r="BR1870" s="473">
        <v>4.2430847053353015E-5</v>
      </c>
      <c r="BS1870" s="473">
        <v>1.0615639304395875E-4</v>
      </c>
      <c r="BT1870" s="473">
        <v>6.8529486644017842E-5</v>
      </c>
      <c r="BU1870" s="473">
        <v>1.1301150825245162E-4</v>
      </c>
      <c r="BV1870" s="473">
        <v>1.3469935412248292E-4</v>
      </c>
      <c r="BW1870" s="473">
        <v>2.7387220904711235E-5</v>
      </c>
      <c r="BX1870" s="473">
        <v>6.5683283623327611E-5</v>
      </c>
      <c r="BY1870" s="473">
        <v>4.7732715378212575E-4</v>
      </c>
      <c r="BZ1870" s="473">
        <v>9.4504901413133076E-5</v>
      </c>
      <c r="CA1870" s="473">
        <v>9.0456993850598569E-5</v>
      </c>
      <c r="CB1870" s="473">
        <v>7.2704515952942304E-5</v>
      </c>
      <c r="CC1870" s="473">
        <v>1.7947298457861245E-4</v>
      </c>
      <c r="CD1870" s="473">
        <v>1.3013814269780937E-4</v>
      </c>
      <c r="CE1870" s="473">
        <v>9.8617391719226766E-5</v>
      </c>
      <c r="CF1870" s="473">
        <v>1.0013516331296621E-4</v>
      </c>
      <c r="CG1870" s="473">
        <v>8.5982629032100311E-5</v>
      </c>
      <c r="CH1870" s="473">
        <v>6.9060680327640218E-5</v>
      </c>
      <c r="CI1870" s="473">
        <v>1.1523265092994063E-4</v>
      </c>
      <c r="CJ1870" s="474">
        <v>3.1140506581045442E-4</v>
      </c>
      <c r="CK1870" s="303"/>
    </row>
    <row r="1871" spans="2:89">
      <c r="B1871" s="273"/>
      <c r="C1871" s="569">
        <f t="shared" si="266"/>
        <v>32</v>
      </c>
      <c r="D1871" s="615" t="str">
        <f t="shared" si="266"/>
        <v>公務</v>
      </c>
      <c r="E1871" s="472">
        <v>4.533665813262916E-4</v>
      </c>
      <c r="F1871" s="473">
        <v>8.4144916388216898E-4</v>
      </c>
      <c r="G1871" s="473">
        <v>1.3406328844756657E-3</v>
      </c>
      <c r="H1871" s="473">
        <v>2.9367506863118174E-3</v>
      </c>
      <c r="I1871" s="473">
        <v>1.5136637629034227E-3</v>
      </c>
      <c r="J1871" s="473">
        <v>8.3853342428859691E-4</v>
      </c>
      <c r="K1871" s="473">
        <v>7.0585196358936202E-4</v>
      </c>
      <c r="L1871" s="473">
        <v>3.680464917194499E-4</v>
      </c>
      <c r="M1871" s="473">
        <v>1.1017998575307715E-4</v>
      </c>
      <c r="N1871" s="473">
        <v>7.4825843396612694E-4</v>
      </c>
      <c r="O1871" s="473">
        <v>2.102295757696378E-3</v>
      </c>
      <c r="P1871" s="473">
        <v>2.3159388934730616E-3</v>
      </c>
      <c r="Q1871" s="473">
        <v>2.1150738853897648E-3</v>
      </c>
      <c r="R1871" s="473">
        <v>9.6910465334281229E-4</v>
      </c>
      <c r="S1871" s="473">
        <v>1.8001280495473237E-3</v>
      </c>
      <c r="T1871" s="473">
        <v>1.2270973697769852E-3</v>
      </c>
      <c r="U1871" s="473">
        <v>7.8622939495620722E-4</v>
      </c>
      <c r="V1871" s="473">
        <v>3.5474535949287699E-4</v>
      </c>
      <c r="W1871" s="473">
        <v>1.135945253705377E-3</v>
      </c>
      <c r="X1871" s="473">
        <v>9.1478254170767215E-4</v>
      </c>
      <c r="Y1871" s="473">
        <v>3.4888980977118534E-4</v>
      </c>
      <c r="Z1871" s="473">
        <v>5.0254406980832758E-4</v>
      </c>
      <c r="AA1871" s="473">
        <v>2.7834291839047994E-3</v>
      </c>
      <c r="AB1871" s="473">
        <v>6.6722638591160924E-4</v>
      </c>
      <c r="AC1871" s="473">
        <v>1.8762678207723447E-3</v>
      </c>
      <c r="AD1871" s="473">
        <v>4.2088012522460633E-3</v>
      </c>
      <c r="AE1871" s="473">
        <v>1.1552581954517153E-3</v>
      </c>
      <c r="AF1871" s="473">
        <v>1.0977505435999001E-3</v>
      </c>
      <c r="AG1871" s="473">
        <v>2.1875645447067541E-4</v>
      </c>
      <c r="AH1871" s="473">
        <v>1.6290041593093703E-3</v>
      </c>
      <c r="AI1871" s="473">
        <v>7.1279450327435935E-4</v>
      </c>
      <c r="AJ1871" s="473">
        <v>1.0003275779974496</v>
      </c>
      <c r="AK1871" s="473">
        <v>2.1276608070261989E-3</v>
      </c>
      <c r="AL1871" s="473">
        <v>8.5762911474466109E-4</v>
      </c>
      <c r="AM1871" s="473">
        <v>8.8406523593713372E-4</v>
      </c>
      <c r="AN1871" s="473">
        <v>6.3708850996204694E-4</v>
      </c>
      <c r="AO1871" s="473">
        <v>7.5895392331524353E-4</v>
      </c>
      <c r="AP1871" s="473">
        <v>5.9843022763201236E-4</v>
      </c>
      <c r="AQ1871" s="473">
        <v>3.1293689967850134E-4</v>
      </c>
      <c r="AR1871" s="473">
        <v>1.2773599973279345E-3</v>
      </c>
      <c r="AS1871" s="473">
        <v>3.2483919530481491E-4</v>
      </c>
      <c r="AT1871" s="474">
        <v>0.21100740552760655</v>
      </c>
      <c r="AU1871" s="472">
        <v>1.2953583234180775E-5</v>
      </c>
      <c r="AV1871" s="473">
        <v>8.7829261846710563E-6</v>
      </c>
      <c r="AW1871" s="473">
        <v>1.9450069257144783E-5</v>
      </c>
      <c r="AX1871" s="473">
        <v>2.1258187314819036E-5</v>
      </c>
      <c r="AY1871" s="473">
        <v>2.128747054310705E-5</v>
      </c>
      <c r="AZ1871" s="473">
        <v>1.3166154684803128E-5</v>
      </c>
      <c r="BA1871" s="473">
        <v>1.6205420674570528E-5</v>
      </c>
      <c r="BB1871" s="473">
        <v>1.558249721584859E-5</v>
      </c>
      <c r="BC1871" s="473">
        <v>2.4508745889061485E-6</v>
      </c>
      <c r="BD1871" s="473">
        <v>2.0608796040293998E-5</v>
      </c>
      <c r="BE1871" s="473">
        <v>2.175701945853924E-5</v>
      </c>
      <c r="BF1871" s="473">
        <v>1.4358205089584571E-5</v>
      </c>
      <c r="BG1871" s="473">
        <v>2.7807550178397249E-5</v>
      </c>
      <c r="BH1871" s="473">
        <v>2.0046852861458184E-5</v>
      </c>
      <c r="BI1871" s="473">
        <v>3.2659713856979605E-5</v>
      </c>
      <c r="BJ1871" s="473">
        <v>2.5905678064959727E-5</v>
      </c>
      <c r="BK1871" s="473">
        <v>2.5729626693955103E-5</v>
      </c>
      <c r="BL1871" s="473">
        <v>2.0518223382740076E-5</v>
      </c>
      <c r="BM1871" s="473">
        <v>3.0316344917838295E-5</v>
      </c>
      <c r="BN1871" s="473">
        <v>2.7518631427384039E-5</v>
      </c>
      <c r="BO1871" s="473">
        <v>2.6940007263771893E-5</v>
      </c>
      <c r="BP1871" s="473">
        <v>1.4654442268611217E-5</v>
      </c>
      <c r="BQ1871" s="473">
        <v>3.1653790258710084E-5</v>
      </c>
      <c r="BR1871" s="473">
        <v>8.7984084488870845E-6</v>
      </c>
      <c r="BS1871" s="473">
        <v>2.004373155743693E-5</v>
      </c>
      <c r="BT1871" s="473">
        <v>3.0245026058274983E-5</v>
      </c>
      <c r="BU1871" s="473">
        <v>1.1845710139307787E-5</v>
      </c>
      <c r="BV1871" s="473">
        <v>9.5033450028061769E-6</v>
      </c>
      <c r="BW1871" s="473">
        <v>3.700161725667457E-6</v>
      </c>
      <c r="BX1871" s="473">
        <v>1.9452869299427089E-5</v>
      </c>
      <c r="BY1871" s="473">
        <v>8.8054718029062353E-6</v>
      </c>
      <c r="BZ1871" s="473">
        <v>7.0480045141662685E-6</v>
      </c>
      <c r="CA1871" s="473">
        <v>1.5713800829057761E-5</v>
      </c>
      <c r="CB1871" s="473">
        <v>1.0840481827693063E-5</v>
      </c>
      <c r="CC1871" s="473">
        <v>1.0775963083803981E-5</v>
      </c>
      <c r="CD1871" s="473">
        <v>9.7998692857326423E-6</v>
      </c>
      <c r="CE1871" s="473">
        <v>1.445890003373267E-5</v>
      </c>
      <c r="CF1871" s="473">
        <v>1.6926693081313448E-5</v>
      </c>
      <c r="CG1871" s="473">
        <v>6.2646142642425506E-6</v>
      </c>
      <c r="CH1871" s="473">
        <v>1.34067232160941E-5</v>
      </c>
      <c r="CI1871" s="473">
        <v>2.0444886097921044E-5</v>
      </c>
      <c r="CJ1871" s="474">
        <v>8.137714398318492E-6</v>
      </c>
      <c r="CK1871" s="303"/>
    </row>
    <row r="1872" spans="2:89">
      <c r="B1872" s="273"/>
      <c r="C1872" s="569">
        <f t="shared" si="266"/>
        <v>33</v>
      </c>
      <c r="D1872" s="615" t="str">
        <f t="shared" si="266"/>
        <v>教育・研究</v>
      </c>
      <c r="E1872" s="472">
        <v>1.1620615129220792E-4</v>
      </c>
      <c r="F1872" s="473">
        <v>1.7010285956749806E-4</v>
      </c>
      <c r="G1872" s="473">
        <v>5.0026980496465078E-5</v>
      </c>
      <c r="H1872" s="473">
        <v>7.2561099929931497E-4</v>
      </c>
      <c r="I1872" s="473">
        <v>3.5685043363996056E-4</v>
      </c>
      <c r="J1872" s="473">
        <v>7.7056366340556092E-5</v>
      </c>
      <c r="K1872" s="473">
        <v>2.2137754201968522E-4</v>
      </c>
      <c r="L1872" s="473">
        <v>3.9097316387461562E-4</v>
      </c>
      <c r="M1872" s="473">
        <v>2.7990713116880852E-5</v>
      </c>
      <c r="N1872" s="473">
        <v>2.0984549444604857E-4</v>
      </c>
      <c r="O1872" s="473">
        <v>4.3845731391992874E-4</v>
      </c>
      <c r="P1872" s="473">
        <v>4.1847995715011262E-4</v>
      </c>
      <c r="Q1872" s="473">
        <v>7.5585133456397791E-5</v>
      </c>
      <c r="R1872" s="473">
        <v>4.8177553952986923E-4</v>
      </c>
      <c r="S1872" s="473">
        <v>1.0455615488961429E-3</v>
      </c>
      <c r="T1872" s="473">
        <v>3.4337284102957318E-4</v>
      </c>
      <c r="U1872" s="473">
        <v>4.3210894101214684E-4</v>
      </c>
      <c r="V1872" s="473">
        <v>8.0054926361606063E-4</v>
      </c>
      <c r="W1872" s="473">
        <v>9.7810712049067796E-4</v>
      </c>
      <c r="X1872" s="473">
        <v>1.2165566328405063E-3</v>
      </c>
      <c r="Y1872" s="473">
        <v>2.3272482319285041E-4</v>
      </c>
      <c r="Z1872" s="473">
        <v>1.2785836357533288E-4</v>
      </c>
      <c r="AA1872" s="473">
        <v>2.5691458491687607E-4</v>
      </c>
      <c r="AB1872" s="473">
        <v>4.963664595794184E-4</v>
      </c>
      <c r="AC1872" s="473">
        <v>1.849119655336403E-4</v>
      </c>
      <c r="AD1872" s="473">
        <v>2.4717559312675841E-4</v>
      </c>
      <c r="AE1872" s="473">
        <v>2.3763918582105187E-4</v>
      </c>
      <c r="AF1872" s="473">
        <v>2.7416449594178192E-4</v>
      </c>
      <c r="AG1872" s="473">
        <v>2.7411460204454161E-5</v>
      </c>
      <c r="AH1872" s="473">
        <v>9.2893709944042726E-4</v>
      </c>
      <c r="AI1872" s="473">
        <v>3.9441147781550398E-3</v>
      </c>
      <c r="AJ1872" s="473">
        <v>1.6726746714862512E-4</v>
      </c>
      <c r="AK1872" s="473">
        <v>1.0000859880980282</v>
      </c>
      <c r="AL1872" s="473">
        <v>1.5546621121035909E-4</v>
      </c>
      <c r="AM1872" s="473">
        <v>1.2099736865846756E-4</v>
      </c>
      <c r="AN1872" s="473">
        <v>4.2279686891572894E-4</v>
      </c>
      <c r="AO1872" s="473">
        <v>3.3859872331093086E-4</v>
      </c>
      <c r="AP1872" s="473">
        <v>4.7144690533529944E-4</v>
      </c>
      <c r="AQ1872" s="473">
        <v>3.0206249225620663E-4</v>
      </c>
      <c r="AR1872" s="473">
        <v>4.5645712314757293E-4</v>
      </c>
      <c r="AS1872" s="473">
        <v>8.1701606795466164E-5</v>
      </c>
      <c r="AT1872" s="474">
        <v>3.2818219151561315E-4</v>
      </c>
      <c r="AU1872" s="472">
        <v>2.2809667236707802E-6</v>
      </c>
      <c r="AV1872" s="473">
        <v>1.0479162174540685E-6</v>
      </c>
      <c r="AW1872" s="473">
        <v>2.3454649831597118E-6</v>
      </c>
      <c r="AX1872" s="473">
        <v>1.9895069740658677E-6</v>
      </c>
      <c r="AY1872" s="473">
        <v>2.9393542510286665E-6</v>
      </c>
      <c r="AZ1872" s="473">
        <v>2.5738786285180962E-6</v>
      </c>
      <c r="BA1872" s="473">
        <v>3.5367614465845763E-6</v>
      </c>
      <c r="BB1872" s="473">
        <v>8.1494169203625926E-6</v>
      </c>
      <c r="BC1872" s="473">
        <v>5.0168443480696116E-7</v>
      </c>
      <c r="BD1872" s="473">
        <v>8.9637111497385424E-6</v>
      </c>
      <c r="BE1872" s="473">
        <v>3.268140318709806E-6</v>
      </c>
      <c r="BF1872" s="473">
        <v>1.5453311643610307E-6</v>
      </c>
      <c r="BG1872" s="473">
        <v>2.2398263316457911E-6</v>
      </c>
      <c r="BH1872" s="473">
        <v>2.4075700753590912E-6</v>
      </c>
      <c r="BI1872" s="473">
        <v>8.5038409182135838E-6</v>
      </c>
      <c r="BJ1872" s="473">
        <v>6.3789600574786326E-6</v>
      </c>
      <c r="BK1872" s="473">
        <v>1.7771476046923269E-5</v>
      </c>
      <c r="BL1872" s="473">
        <v>1.6290075285133879E-5</v>
      </c>
      <c r="BM1872" s="473">
        <v>2.1992800173366391E-5</v>
      </c>
      <c r="BN1872" s="473">
        <v>3.0885212895312273E-5</v>
      </c>
      <c r="BO1872" s="473">
        <v>1.0973501339623077E-5</v>
      </c>
      <c r="BP1872" s="473">
        <v>4.0610022391666723E-6</v>
      </c>
      <c r="BQ1872" s="473">
        <v>4.2319819992828666E-6</v>
      </c>
      <c r="BR1872" s="473">
        <v>1.3342243134893611E-6</v>
      </c>
      <c r="BS1872" s="473">
        <v>2.5572060232583537E-6</v>
      </c>
      <c r="BT1872" s="473">
        <v>1.7134108964963782E-6</v>
      </c>
      <c r="BU1872" s="473">
        <v>1.2459672244156015E-6</v>
      </c>
      <c r="BV1872" s="473">
        <v>1.2865240296528453E-6</v>
      </c>
      <c r="BW1872" s="473">
        <v>3.2934235320681879E-7</v>
      </c>
      <c r="BX1872" s="473">
        <v>2.5212811916977662E-6</v>
      </c>
      <c r="BY1872" s="473">
        <v>3.1929890959388569E-6</v>
      </c>
      <c r="BZ1872" s="473">
        <v>1.4291919371413239E-6</v>
      </c>
      <c r="CA1872" s="473">
        <v>1.2880611767022428E-6</v>
      </c>
      <c r="CB1872" s="473">
        <v>2.3910563043188937E-6</v>
      </c>
      <c r="CC1872" s="473">
        <v>1.7245681678067601E-6</v>
      </c>
      <c r="CD1872" s="473">
        <v>2.8051209250120347E-6</v>
      </c>
      <c r="CE1872" s="473">
        <v>2.1264724968667685E-6</v>
      </c>
      <c r="CF1872" s="473">
        <v>2.8241288975556281E-6</v>
      </c>
      <c r="CG1872" s="473">
        <v>1.3426822438782554E-6</v>
      </c>
      <c r="CH1872" s="473">
        <v>1.3619265373067818E-6</v>
      </c>
      <c r="CI1872" s="473">
        <v>5.4700101984890938E-6</v>
      </c>
      <c r="CJ1872" s="474">
        <v>2.5407045053604826E-6</v>
      </c>
      <c r="CK1872" s="303"/>
    </row>
    <row r="1873" spans="2:89">
      <c r="B1873" s="273"/>
      <c r="C1873" s="569">
        <f t="shared" si="266"/>
        <v>34</v>
      </c>
      <c r="D1873" s="615" t="str">
        <f t="shared" si="266"/>
        <v>医療・福祉</v>
      </c>
      <c r="E1873" s="472">
        <v>6.2537888513623688E-4</v>
      </c>
      <c r="F1873" s="473">
        <v>4.0761518618330747E-5</v>
      </c>
      <c r="G1873" s="473">
        <v>3.8176507697622693E-5</v>
      </c>
      <c r="H1873" s="473">
        <v>7.9155053259230492E-5</v>
      </c>
      <c r="I1873" s="473">
        <v>8.2695319260598976E-5</v>
      </c>
      <c r="J1873" s="473">
        <v>4.0236693062848518E-5</v>
      </c>
      <c r="K1873" s="473">
        <v>4.6451626180855905E-5</v>
      </c>
      <c r="L1873" s="473">
        <v>4.0680968925635434E-5</v>
      </c>
      <c r="M1873" s="473">
        <v>1.5141553422183105E-5</v>
      </c>
      <c r="N1873" s="473">
        <v>4.1030871477983492E-5</v>
      </c>
      <c r="O1873" s="473">
        <v>6.6773318007629675E-5</v>
      </c>
      <c r="P1873" s="473">
        <v>6.7494180519396063E-5</v>
      </c>
      <c r="Q1873" s="473">
        <v>4.8638601400310239E-5</v>
      </c>
      <c r="R1873" s="473">
        <v>3.8141822956768628E-5</v>
      </c>
      <c r="S1873" s="473">
        <v>4.2301794038492402E-5</v>
      </c>
      <c r="T1873" s="473">
        <v>3.1567670926108756E-5</v>
      </c>
      <c r="U1873" s="473">
        <v>3.2250193155645115E-5</v>
      </c>
      <c r="V1873" s="473">
        <v>3.1591287237106051E-5</v>
      </c>
      <c r="W1873" s="473">
        <v>4.3370029050869173E-5</v>
      </c>
      <c r="X1873" s="473">
        <v>3.404639779590126E-5</v>
      </c>
      <c r="Y1873" s="473">
        <v>2.6977148372027425E-5</v>
      </c>
      <c r="Z1873" s="473">
        <v>4.09085490644573E-5</v>
      </c>
      <c r="AA1873" s="473">
        <v>6.4546152151636872E-5</v>
      </c>
      <c r="AB1873" s="473">
        <v>7.5958634206033346E-5</v>
      </c>
      <c r="AC1873" s="473">
        <v>2.3180702927756935E-4</v>
      </c>
      <c r="AD1873" s="473">
        <v>8.2286097519456775E-5</v>
      </c>
      <c r="AE1873" s="473">
        <v>5.0118593753513861E-5</v>
      </c>
      <c r="AF1873" s="473">
        <v>1.6331752823385738E-4</v>
      </c>
      <c r="AG1873" s="473">
        <v>1.9072995423982099E-5</v>
      </c>
      <c r="AH1873" s="473">
        <v>1.3300841369731375E-3</v>
      </c>
      <c r="AI1873" s="473">
        <v>9.430104000447896E-4</v>
      </c>
      <c r="AJ1873" s="473">
        <v>4.8349590198020814E-5</v>
      </c>
      <c r="AK1873" s="473">
        <v>6.5207562258513051E-5</v>
      </c>
      <c r="AL1873" s="473">
        <v>1.0134955370979737</v>
      </c>
      <c r="AM1873" s="473">
        <v>6.0836874498824766E-5</v>
      </c>
      <c r="AN1873" s="473">
        <v>6.4682148710847498E-5</v>
      </c>
      <c r="AO1873" s="473">
        <v>1.0502273645100039E-4</v>
      </c>
      <c r="AP1873" s="473">
        <v>1.3959581753267121E-4</v>
      </c>
      <c r="AQ1873" s="473">
        <v>1.0467150009825694E-4</v>
      </c>
      <c r="AR1873" s="473">
        <v>6.819136293519058E-5</v>
      </c>
      <c r="AS1873" s="473">
        <v>5.6804803505517622E-5</v>
      </c>
      <c r="AT1873" s="474">
        <v>1.9181016698256055E-3</v>
      </c>
      <c r="AU1873" s="472">
        <v>1.1426156355401944E-6</v>
      </c>
      <c r="AV1873" s="473">
        <v>4.6470431340178717E-7</v>
      </c>
      <c r="AW1873" s="473">
        <v>7.8295838826295364E-7</v>
      </c>
      <c r="AX1873" s="473">
        <v>7.4398545071418053E-7</v>
      </c>
      <c r="AY1873" s="473">
        <v>1.4294727863704602E-6</v>
      </c>
      <c r="AZ1873" s="473">
        <v>7.3138666394379238E-7</v>
      </c>
      <c r="BA1873" s="473">
        <v>9.5916197881302224E-7</v>
      </c>
      <c r="BB1873" s="473">
        <v>1.3247449421688077E-6</v>
      </c>
      <c r="BC1873" s="473">
        <v>3.8138363150886259E-7</v>
      </c>
      <c r="BD1873" s="473">
        <v>1.4453765015202918E-6</v>
      </c>
      <c r="BE1873" s="473">
        <v>9.9419142349488817E-7</v>
      </c>
      <c r="BF1873" s="473">
        <v>6.8529215537624531E-7</v>
      </c>
      <c r="BG1873" s="473">
        <v>1.0818434665327448E-6</v>
      </c>
      <c r="BH1873" s="473">
        <v>7.7416288904895299E-7</v>
      </c>
      <c r="BI1873" s="473">
        <v>9.7615459151263005E-7</v>
      </c>
      <c r="BJ1873" s="473">
        <v>8.5722921435148099E-7</v>
      </c>
      <c r="BK1873" s="473">
        <v>1.3331713164528464E-6</v>
      </c>
      <c r="BL1873" s="473">
        <v>1.199627793531369E-6</v>
      </c>
      <c r="BM1873" s="473">
        <v>1.5199356950800108E-6</v>
      </c>
      <c r="BN1873" s="473">
        <v>1.8035347566485291E-6</v>
      </c>
      <c r="BO1873" s="473">
        <v>1.386147499561496E-6</v>
      </c>
      <c r="BP1873" s="473">
        <v>1.2634793028123069E-6</v>
      </c>
      <c r="BQ1873" s="473">
        <v>9.495991503166752E-7</v>
      </c>
      <c r="BR1873" s="473">
        <v>5.9846386183593846E-7</v>
      </c>
      <c r="BS1873" s="473">
        <v>6.7319500083342646E-7</v>
      </c>
      <c r="BT1873" s="473">
        <v>8.3746109665231684E-7</v>
      </c>
      <c r="BU1873" s="473">
        <v>4.6380970465023512E-7</v>
      </c>
      <c r="BV1873" s="473">
        <v>5.144679529789595E-7</v>
      </c>
      <c r="BW1873" s="473">
        <v>1.1453358077875821E-7</v>
      </c>
      <c r="BX1873" s="473">
        <v>2.2409787294551816E-6</v>
      </c>
      <c r="BY1873" s="473">
        <v>7.4373075821740895E-7</v>
      </c>
      <c r="BZ1873" s="473">
        <v>4.425618574657611E-7</v>
      </c>
      <c r="CA1873" s="473">
        <v>4.9948004484629706E-7</v>
      </c>
      <c r="CB1873" s="473">
        <v>7.7402363482265967E-7</v>
      </c>
      <c r="CC1873" s="473">
        <v>5.9171271880120694E-7</v>
      </c>
      <c r="CD1873" s="473">
        <v>4.5620600233393272E-7</v>
      </c>
      <c r="CE1873" s="473">
        <v>9.2205281706932052E-7</v>
      </c>
      <c r="CF1873" s="473">
        <v>1.0345748005777907E-6</v>
      </c>
      <c r="CG1873" s="473">
        <v>3.9921420777604216E-7</v>
      </c>
      <c r="CH1873" s="473">
        <v>4.6598674120998766E-7</v>
      </c>
      <c r="CI1873" s="473">
        <v>1.3759379117201644E-6</v>
      </c>
      <c r="CJ1873" s="474">
        <v>1.005817715027511E-6</v>
      </c>
      <c r="CK1873" s="303"/>
    </row>
    <row r="1874" spans="2:89">
      <c r="B1874" s="273"/>
      <c r="C1874" s="569">
        <f t="shared" si="266"/>
        <v>35</v>
      </c>
      <c r="D1874" s="615" t="str">
        <f t="shared" si="266"/>
        <v>他に分類されない会員制団体</v>
      </c>
      <c r="E1874" s="472">
        <v>3.8342233718715164E-4</v>
      </c>
      <c r="F1874" s="473">
        <v>2.7077575567726714E-4</v>
      </c>
      <c r="G1874" s="473">
        <v>6.5009321370498871E-3</v>
      </c>
      <c r="H1874" s="473">
        <v>2.9741347784386675E-3</v>
      </c>
      <c r="I1874" s="473">
        <v>1.149713761415899E-3</v>
      </c>
      <c r="J1874" s="473">
        <v>9.525383250347804E-4</v>
      </c>
      <c r="K1874" s="473">
        <v>1.1221769583122268E-3</v>
      </c>
      <c r="L1874" s="473">
        <v>1.854795709469571E-3</v>
      </c>
      <c r="M1874" s="473">
        <v>1.9376499210688148E-4</v>
      </c>
      <c r="N1874" s="473">
        <v>1.1543338112255353E-3</v>
      </c>
      <c r="O1874" s="473">
        <v>1.2379820706916358E-3</v>
      </c>
      <c r="P1874" s="473">
        <v>9.8461620614999508E-4</v>
      </c>
      <c r="Q1874" s="473">
        <v>6.6914845623257347E-4</v>
      </c>
      <c r="R1874" s="473">
        <v>1.079777913640153E-3</v>
      </c>
      <c r="S1874" s="473">
        <v>3.546023889744788E-3</v>
      </c>
      <c r="T1874" s="473">
        <v>2.0937591417249722E-3</v>
      </c>
      <c r="U1874" s="473">
        <v>3.0954470104800056E-3</v>
      </c>
      <c r="V1874" s="473">
        <v>1.0612265700859489E-3</v>
      </c>
      <c r="W1874" s="473">
        <v>7.5570634722737845E-4</v>
      </c>
      <c r="X1874" s="473">
        <v>6.8504125265491907E-4</v>
      </c>
      <c r="Y1874" s="473">
        <v>4.0311150702349366E-4</v>
      </c>
      <c r="Z1874" s="473">
        <v>8.8528520992360886E-4</v>
      </c>
      <c r="AA1874" s="473">
        <v>1.2560495625576402E-3</v>
      </c>
      <c r="AB1874" s="473">
        <v>1.515801470853631E-3</v>
      </c>
      <c r="AC1874" s="473">
        <v>6.5349667158215189E-3</v>
      </c>
      <c r="AD1874" s="473">
        <v>1.9985732098737317E-3</v>
      </c>
      <c r="AE1874" s="473">
        <v>7.1262183826392234E-4</v>
      </c>
      <c r="AF1874" s="473">
        <v>3.0723918645881158E-3</v>
      </c>
      <c r="AG1874" s="473">
        <v>3.6901474676918103E-4</v>
      </c>
      <c r="AH1874" s="473">
        <v>1.2817264804878855E-3</v>
      </c>
      <c r="AI1874" s="473">
        <v>1.426129763272729E-3</v>
      </c>
      <c r="AJ1874" s="473">
        <v>2.3916453407802092E-4</v>
      </c>
      <c r="AK1874" s="473">
        <v>1.5710102429480307E-3</v>
      </c>
      <c r="AL1874" s="473">
        <v>1.1969366179320226E-3</v>
      </c>
      <c r="AM1874" s="473">
        <v>1.0002304528373744</v>
      </c>
      <c r="AN1874" s="473">
        <v>1.7439111062225075E-3</v>
      </c>
      <c r="AO1874" s="473">
        <v>1.7611223425827147E-3</v>
      </c>
      <c r="AP1874" s="473">
        <v>1.4610551609680674E-3</v>
      </c>
      <c r="AQ1874" s="473">
        <v>3.6630390071174207E-3</v>
      </c>
      <c r="AR1874" s="473">
        <v>1.2810711713836587E-3</v>
      </c>
      <c r="AS1874" s="473">
        <v>2.7535850159166134E-4</v>
      </c>
      <c r="AT1874" s="474">
        <v>4.1240766737157993E-3</v>
      </c>
      <c r="AU1874" s="472">
        <v>9.788493833331546E-6</v>
      </c>
      <c r="AV1874" s="473">
        <v>4.1995740039760355E-6</v>
      </c>
      <c r="AW1874" s="473">
        <v>1.9525848566053406E-5</v>
      </c>
      <c r="AX1874" s="473">
        <v>1.0260780555288802E-5</v>
      </c>
      <c r="AY1874" s="473">
        <v>1.4859838515420118E-5</v>
      </c>
      <c r="AZ1874" s="473">
        <v>1.4249779055571678E-5</v>
      </c>
      <c r="BA1874" s="473">
        <v>1.6262616884959504E-5</v>
      </c>
      <c r="BB1874" s="473">
        <v>3.8862145144034515E-5</v>
      </c>
      <c r="BC1874" s="473">
        <v>1.9573130050859645E-6</v>
      </c>
      <c r="BD1874" s="473">
        <v>4.299371371465604E-5</v>
      </c>
      <c r="BE1874" s="473">
        <v>1.2589089304339288E-5</v>
      </c>
      <c r="BF1874" s="473">
        <v>6.7050725712743778E-6</v>
      </c>
      <c r="BG1874" s="473">
        <v>1.1127736666175864E-5</v>
      </c>
      <c r="BH1874" s="473">
        <v>9.6595297718248264E-6</v>
      </c>
      <c r="BI1874" s="473">
        <v>2.7313627638077125E-5</v>
      </c>
      <c r="BJ1874" s="473">
        <v>2.1728424295519511E-5</v>
      </c>
      <c r="BK1874" s="473">
        <v>3.9082146771052353E-5</v>
      </c>
      <c r="BL1874" s="473">
        <v>2.8715171542816029E-5</v>
      </c>
      <c r="BM1874" s="473">
        <v>3.5759266195077382E-5</v>
      </c>
      <c r="BN1874" s="473">
        <v>4.8056998669671159E-5</v>
      </c>
      <c r="BO1874" s="473">
        <v>2.3675218196901075E-5</v>
      </c>
      <c r="BP1874" s="473">
        <v>1.5639374863591107E-5</v>
      </c>
      <c r="BQ1874" s="473">
        <v>1.3703124344138687E-5</v>
      </c>
      <c r="BR1874" s="473">
        <v>5.8154815555623229E-6</v>
      </c>
      <c r="BS1874" s="473">
        <v>1.9886983722325457E-5</v>
      </c>
      <c r="BT1874" s="473">
        <v>8.4762712845602404E-6</v>
      </c>
      <c r="BU1874" s="473">
        <v>4.1909663891666954E-6</v>
      </c>
      <c r="BV1874" s="473">
        <v>6.1781339736899063E-6</v>
      </c>
      <c r="BW1874" s="473">
        <v>1.5629759653510044E-6</v>
      </c>
      <c r="BX1874" s="473">
        <v>7.2944466200611237E-6</v>
      </c>
      <c r="BY1874" s="473">
        <v>6.6175136114726402E-6</v>
      </c>
      <c r="BZ1874" s="473">
        <v>4.4758146818509604E-6</v>
      </c>
      <c r="CA1874" s="473">
        <v>6.3437446928810852E-6</v>
      </c>
      <c r="CB1874" s="473">
        <v>1.1381440148682396E-5</v>
      </c>
      <c r="CC1874" s="473">
        <v>5.125900285060792E-6</v>
      </c>
      <c r="CD1874" s="473">
        <v>9.0273231637184197E-6</v>
      </c>
      <c r="CE1874" s="473">
        <v>9.7911199077514813E-6</v>
      </c>
      <c r="CF1874" s="473">
        <v>1.2441446418186839E-5</v>
      </c>
      <c r="CG1874" s="473">
        <v>1.2409065026843337E-5</v>
      </c>
      <c r="CH1874" s="473">
        <v>7.1246450135998408E-6</v>
      </c>
      <c r="CI1874" s="473">
        <v>2.3166649125781161E-5</v>
      </c>
      <c r="CJ1874" s="474">
        <v>1.0326007093568736E-5</v>
      </c>
      <c r="CK1874" s="303"/>
    </row>
    <row r="1875" spans="2:89">
      <c r="B1875" s="273"/>
      <c r="C1875" s="569">
        <f t="shared" si="266"/>
        <v>36</v>
      </c>
      <c r="D1875" s="615" t="str">
        <f t="shared" si="266"/>
        <v>対事業所サービス</v>
      </c>
      <c r="E1875" s="472">
        <v>1.8137559452472245E-2</v>
      </c>
      <c r="F1875" s="473">
        <v>2.2127153858140763E-2</v>
      </c>
      <c r="G1875" s="473">
        <v>1.7231501463833912E-2</v>
      </c>
      <c r="H1875" s="473">
        <v>9.2483147636292395E-2</v>
      </c>
      <c r="I1875" s="473">
        <v>2.5895065160857579E-2</v>
      </c>
      <c r="J1875" s="473">
        <v>3.4002416818352012E-2</v>
      </c>
      <c r="K1875" s="473">
        <v>2.4536034418580332E-2</v>
      </c>
      <c r="L1875" s="473">
        <v>3.2681396520672049E-2</v>
      </c>
      <c r="M1875" s="473">
        <v>4.9861464489382151E-3</v>
      </c>
      <c r="N1875" s="473">
        <v>3.6547512394265277E-2</v>
      </c>
      <c r="O1875" s="473">
        <v>5.4407961639538614E-2</v>
      </c>
      <c r="P1875" s="473">
        <v>2.3304646489954044E-2</v>
      </c>
      <c r="Q1875" s="473">
        <v>1.9438086153845367E-2</v>
      </c>
      <c r="R1875" s="473">
        <v>2.9729516383028502E-2</v>
      </c>
      <c r="S1875" s="473">
        <v>3.1734696679291803E-2</v>
      </c>
      <c r="T1875" s="473">
        <v>2.7851071579645253E-2</v>
      </c>
      <c r="U1875" s="473">
        <v>3.635199665959464E-2</v>
      </c>
      <c r="V1875" s="473">
        <v>4.3233911780335865E-2</v>
      </c>
      <c r="W1875" s="473">
        <v>3.3349840183203847E-2</v>
      </c>
      <c r="X1875" s="473">
        <v>3.3657299218988752E-2</v>
      </c>
      <c r="Y1875" s="473">
        <v>2.595749775493297E-2</v>
      </c>
      <c r="Z1875" s="473">
        <v>2.5457096409835067E-2</v>
      </c>
      <c r="AA1875" s="473">
        <v>6.926488906305818E-2</v>
      </c>
      <c r="AB1875" s="473">
        <v>5.5318549855993722E-2</v>
      </c>
      <c r="AC1875" s="473">
        <v>0.10856779677430987</v>
      </c>
      <c r="AD1875" s="473">
        <v>5.3340900164166191E-2</v>
      </c>
      <c r="AE1875" s="473">
        <v>5.1293032401968155E-2</v>
      </c>
      <c r="AF1875" s="473">
        <v>6.3318842988276669E-2</v>
      </c>
      <c r="AG1875" s="473">
        <v>1.2963274565848346E-2</v>
      </c>
      <c r="AH1875" s="473">
        <v>2.9091695962543195E-2</v>
      </c>
      <c r="AI1875" s="473">
        <v>8.0919220670711375E-2</v>
      </c>
      <c r="AJ1875" s="473">
        <v>5.2217857920172882E-2</v>
      </c>
      <c r="AK1875" s="473">
        <v>5.1452438000907125E-2</v>
      </c>
      <c r="AL1875" s="473">
        <v>3.7022702688114723E-2</v>
      </c>
      <c r="AM1875" s="473">
        <v>4.9347552925385847E-2</v>
      </c>
      <c r="AN1875" s="473">
        <v>1.0704303310089238</v>
      </c>
      <c r="AO1875" s="473">
        <v>3.0379352936481592E-2</v>
      </c>
      <c r="AP1875" s="473">
        <v>2.5173632272124033E-2</v>
      </c>
      <c r="AQ1875" s="473">
        <v>2.7405061523349959E-2</v>
      </c>
      <c r="AR1875" s="473">
        <v>2.3156669566137433E-2</v>
      </c>
      <c r="AS1875" s="473">
        <v>8.57602759870741E-3</v>
      </c>
      <c r="AT1875" s="474">
        <v>4.0150267696144451E-2</v>
      </c>
      <c r="AU1875" s="472">
        <v>2.3686911417371742E-4</v>
      </c>
      <c r="AV1875" s="473">
        <v>1.1480494562216231E-4</v>
      </c>
      <c r="AW1875" s="473">
        <v>2.5281629129554617E-4</v>
      </c>
      <c r="AX1875" s="473">
        <v>2.1882238016187835E-4</v>
      </c>
      <c r="AY1875" s="473">
        <v>3.028522524470774E-4</v>
      </c>
      <c r="AZ1875" s="473">
        <v>3.7827218151771023E-4</v>
      </c>
      <c r="BA1875" s="473">
        <v>3.7684864603277073E-4</v>
      </c>
      <c r="BB1875" s="473">
        <v>7.4110917044682841E-4</v>
      </c>
      <c r="BC1875" s="473">
        <v>4.7651030623303171E-5</v>
      </c>
      <c r="BD1875" s="473">
        <v>9.3928886725206209E-4</v>
      </c>
      <c r="BE1875" s="473">
        <v>3.5090008493493736E-4</v>
      </c>
      <c r="BF1875" s="473">
        <v>1.6286763699625218E-4</v>
      </c>
      <c r="BG1875" s="473">
        <v>3.1036860385389922E-4</v>
      </c>
      <c r="BH1875" s="473">
        <v>2.5143287141269087E-4</v>
      </c>
      <c r="BI1875" s="473">
        <v>4.5256804586411712E-4</v>
      </c>
      <c r="BJ1875" s="473">
        <v>4.3114505037898388E-4</v>
      </c>
      <c r="BK1875" s="473">
        <v>1.1362264590361671E-3</v>
      </c>
      <c r="BL1875" s="473">
        <v>1.0193134884443227E-3</v>
      </c>
      <c r="BM1875" s="473">
        <v>1.260852810823302E-3</v>
      </c>
      <c r="BN1875" s="473">
        <v>1.7963949473601424E-3</v>
      </c>
      <c r="BO1875" s="473">
        <v>9.1339746201724449E-4</v>
      </c>
      <c r="BP1875" s="473">
        <v>3.9773634357232032E-4</v>
      </c>
      <c r="BQ1875" s="473">
        <v>3.9229505981983319E-4</v>
      </c>
      <c r="BR1875" s="473">
        <v>1.4403675058810391E-4</v>
      </c>
      <c r="BS1875" s="473">
        <v>2.9974274723746069E-4</v>
      </c>
      <c r="BT1875" s="473">
        <v>1.8717264430861456E-4</v>
      </c>
      <c r="BU1875" s="473">
        <v>1.3318238415188923E-4</v>
      </c>
      <c r="BV1875" s="473">
        <v>1.3164620532555012E-4</v>
      </c>
      <c r="BW1875" s="473">
        <v>4.1346561277718097E-5</v>
      </c>
      <c r="BX1875" s="473">
        <v>1.7417960377544116E-4</v>
      </c>
      <c r="BY1875" s="473">
        <v>2.1860074848994464E-4</v>
      </c>
      <c r="BZ1875" s="473">
        <v>1.5349671469217787E-4</v>
      </c>
      <c r="CA1875" s="473">
        <v>1.377698870067182E-4</v>
      </c>
      <c r="CB1875" s="473">
        <v>2.352427697633069E-4</v>
      </c>
      <c r="CC1875" s="473">
        <v>1.7234609552249297E-4</v>
      </c>
      <c r="CD1875" s="473">
        <v>2.4847328897510429E-4</v>
      </c>
      <c r="CE1875" s="473">
        <v>2.2040122263558836E-4</v>
      </c>
      <c r="CF1875" s="473">
        <v>2.7597877513243975E-4</v>
      </c>
      <c r="CG1875" s="473">
        <v>1.4397170258200067E-4</v>
      </c>
      <c r="CH1875" s="473">
        <v>1.4101461350859531E-4</v>
      </c>
      <c r="CI1875" s="473">
        <v>5.9815252251245964E-4</v>
      </c>
      <c r="CJ1875" s="474">
        <v>1.8569288180465712E-4</v>
      </c>
      <c r="CK1875" s="303"/>
    </row>
    <row r="1876" spans="2:89">
      <c r="B1876" s="273"/>
      <c r="C1876" s="569">
        <f t="shared" si="266"/>
        <v>37</v>
      </c>
      <c r="D1876" s="615" t="str">
        <f t="shared" si="266"/>
        <v>宿泊業</v>
      </c>
      <c r="E1876" s="472">
        <v>0</v>
      </c>
      <c r="F1876" s="473">
        <v>0</v>
      </c>
      <c r="G1876" s="473">
        <v>0</v>
      </c>
      <c r="H1876" s="473">
        <v>0</v>
      </c>
      <c r="I1876" s="473">
        <v>0</v>
      </c>
      <c r="J1876" s="473">
        <v>0</v>
      </c>
      <c r="K1876" s="473">
        <v>0</v>
      </c>
      <c r="L1876" s="473">
        <v>0</v>
      </c>
      <c r="M1876" s="473">
        <v>0</v>
      </c>
      <c r="N1876" s="473">
        <v>0</v>
      </c>
      <c r="O1876" s="473">
        <v>0</v>
      </c>
      <c r="P1876" s="473">
        <v>0</v>
      </c>
      <c r="Q1876" s="473">
        <v>0</v>
      </c>
      <c r="R1876" s="473">
        <v>0</v>
      </c>
      <c r="S1876" s="473">
        <v>0</v>
      </c>
      <c r="T1876" s="473">
        <v>0</v>
      </c>
      <c r="U1876" s="473">
        <v>0</v>
      </c>
      <c r="V1876" s="473">
        <v>0</v>
      </c>
      <c r="W1876" s="473">
        <v>0</v>
      </c>
      <c r="X1876" s="473">
        <v>0</v>
      </c>
      <c r="Y1876" s="473">
        <v>0</v>
      </c>
      <c r="Z1876" s="473">
        <v>0</v>
      </c>
      <c r="AA1876" s="473">
        <v>0</v>
      </c>
      <c r="AB1876" s="473">
        <v>0</v>
      </c>
      <c r="AC1876" s="473">
        <v>0</v>
      </c>
      <c r="AD1876" s="473">
        <v>0</v>
      </c>
      <c r="AE1876" s="473">
        <v>0</v>
      </c>
      <c r="AF1876" s="473">
        <v>0</v>
      </c>
      <c r="AG1876" s="473">
        <v>0</v>
      </c>
      <c r="AH1876" s="473">
        <v>0</v>
      </c>
      <c r="AI1876" s="473">
        <v>0</v>
      </c>
      <c r="AJ1876" s="473">
        <v>0</v>
      </c>
      <c r="AK1876" s="473">
        <v>0</v>
      </c>
      <c r="AL1876" s="473">
        <v>0</v>
      </c>
      <c r="AM1876" s="473">
        <v>0</v>
      </c>
      <c r="AN1876" s="473">
        <v>0</v>
      </c>
      <c r="AO1876" s="473">
        <v>1</v>
      </c>
      <c r="AP1876" s="473">
        <v>0</v>
      </c>
      <c r="AQ1876" s="473">
        <v>0</v>
      </c>
      <c r="AR1876" s="473">
        <v>0</v>
      </c>
      <c r="AS1876" s="473">
        <v>0</v>
      </c>
      <c r="AT1876" s="474">
        <v>0</v>
      </c>
      <c r="AU1876" s="472">
        <v>0</v>
      </c>
      <c r="AV1876" s="473">
        <v>0</v>
      </c>
      <c r="AW1876" s="473">
        <v>0</v>
      </c>
      <c r="AX1876" s="473">
        <v>0</v>
      </c>
      <c r="AY1876" s="473">
        <v>0</v>
      </c>
      <c r="AZ1876" s="473">
        <v>0</v>
      </c>
      <c r="BA1876" s="473">
        <v>0</v>
      </c>
      <c r="BB1876" s="473">
        <v>0</v>
      </c>
      <c r="BC1876" s="473">
        <v>0</v>
      </c>
      <c r="BD1876" s="473">
        <v>0</v>
      </c>
      <c r="BE1876" s="473">
        <v>0</v>
      </c>
      <c r="BF1876" s="473">
        <v>0</v>
      </c>
      <c r="BG1876" s="473">
        <v>0</v>
      </c>
      <c r="BH1876" s="473">
        <v>0</v>
      </c>
      <c r="BI1876" s="473">
        <v>0</v>
      </c>
      <c r="BJ1876" s="473">
        <v>0</v>
      </c>
      <c r="BK1876" s="473">
        <v>0</v>
      </c>
      <c r="BL1876" s="473">
        <v>0</v>
      </c>
      <c r="BM1876" s="473">
        <v>0</v>
      </c>
      <c r="BN1876" s="473">
        <v>0</v>
      </c>
      <c r="BO1876" s="473">
        <v>0</v>
      </c>
      <c r="BP1876" s="473">
        <v>0</v>
      </c>
      <c r="BQ1876" s="473">
        <v>0</v>
      </c>
      <c r="BR1876" s="473">
        <v>0</v>
      </c>
      <c r="BS1876" s="473">
        <v>0</v>
      </c>
      <c r="BT1876" s="473">
        <v>0</v>
      </c>
      <c r="BU1876" s="473">
        <v>0</v>
      </c>
      <c r="BV1876" s="473">
        <v>0</v>
      </c>
      <c r="BW1876" s="473">
        <v>0</v>
      </c>
      <c r="BX1876" s="473">
        <v>0</v>
      </c>
      <c r="BY1876" s="473">
        <v>0</v>
      </c>
      <c r="BZ1876" s="473">
        <v>0</v>
      </c>
      <c r="CA1876" s="473">
        <v>0</v>
      </c>
      <c r="CB1876" s="473">
        <v>0</v>
      </c>
      <c r="CC1876" s="473">
        <v>0</v>
      </c>
      <c r="CD1876" s="473">
        <v>0</v>
      </c>
      <c r="CE1876" s="473">
        <v>0</v>
      </c>
      <c r="CF1876" s="473">
        <v>0</v>
      </c>
      <c r="CG1876" s="473">
        <v>0</v>
      </c>
      <c r="CH1876" s="473">
        <v>0</v>
      </c>
      <c r="CI1876" s="473">
        <v>0</v>
      </c>
      <c r="CJ1876" s="474">
        <v>0</v>
      </c>
      <c r="CK1876" s="303"/>
    </row>
    <row r="1877" spans="2:89">
      <c r="B1877" s="273"/>
      <c r="C1877" s="569">
        <f t="shared" si="266"/>
        <v>38</v>
      </c>
      <c r="D1877" s="615" t="str">
        <f t="shared" si="266"/>
        <v>飲食サービス</v>
      </c>
      <c r="E1877" s="472">
        <v>1.4654660488596218E-6</v>
      </c>
      <c r="F1877" s="473">
        <v>4.4225869924804321E-7</v>
      </c>
      <c r="G1877" s="473">
        <v>1.8108761589120608E-7</v>
      </c>
      <c r="H1877" s="473">
        <v>1.7021168801240969E-6</v>
      </c>
      <c r="I1877" s="473">
        <v>9.2234446961539972E-7</v>
      </c>
      <c r="J1877" s="473">
        <v>2.4278267459621121E-7</v>
      </c>
      <c r="K1877" s="473">
        <v>5.6277647433081606E-7</v>
      </c>
      <c r="L1877" s="473">
        <v>9.1334070486188806E-7</v>
      </c>
      <c r="M1877" s="473">
        <v>8.9212111387409693E-8</v>
      </c>
      <c r="N1877" s="473">
        <v>5.2761442369582671E-7</v>
      </c>
      <c r="O1877" s="473">
        <v>1.0654216899539455E-6</v>
      </c>
      <c r="P1877" s="473">
        <v>1.0242232635840117E-6</v>
      </c>
      <c r="Q1877" s="473">
        <v>2.559919578354924E-7</v>
      </c>
      <c r="R1877" s="473">
        <v>1.1020992767398203E-6</v>
      </c>
      <c r="S1877" s="473">
        <v>2.3129503015867373E-6</v>
      </c>
      <c r="T1877" s="473">
        <v>7.940575142963081E-7</v>
      </c>
      <c r="U1877" s="473">
        <v>9.8470154187613938E-7</v>
      </c>
      <c r="V1877" s="473">
        <v>1.7694091096684247E-6</v>
      </c>
      <c r="W1877" s="473">
        <v>2.1711777565788897E-6</v>
      </c>
      <c r="X1877" s="473">
        <v>2.6617086779790459E-6</v>
      </c>
      <c r="Y1877" s="473">
        <v>5.4909289989568624E-7</v>
      </c>
      <c r="Z1877" s="473">
        <v>3.5246942627218998E-7</v>
      </c>
      <c r="AA1877" s="473">
        <v>6.7380311057920596E-7</v>
      </c>
      <c r="AB1877" s="473">
        <v>1.2068310494565265E-6</v>
      </c>
      <c r="AC1877" s="473">
        <v>8.4583879135564861E-7</v>
      </c>
      <c r="AD1877" s="473">
        <v>6.8754515875574175E-7</v>
      </c>
      <c r="AE1877" s="473">
        <v>6.0457682018125572E-7</v>
      </c>
      <c r="AF1877" s="473">
        <v>9.0290358621060739E-7</v>
      </c>
      <c r="AG1877" s="473">
        <v>9.5619112727260583E-8</v>
      </c>
      <c r="AH1877" s="473">
        <v>4.5712218413012306E-6</v>
      </c>
      <c r="AI1877" s="473">
        <v>1.0250093548112704E-5</v>
      </c>
      <c r="AJ1877" s="473">
        <v>4.510018437648767E-7</v>
      </c>
      <c r="AK1877" s="473">
        <v>2.1336269165698951E-3</v>
      </c>
      <c r="AL1877" s="473">
        <v>1.9733970733186129E-3</v>
      </c>
      <c r="AM1877" s="473">
        <v>3.7663182179544038E-7</v>
      </c>
      <c r="AN1877" s="473">
        <v>1.0279440837264928E-6</v>
      </c>
      <c r="AO1877" s="473">
        <v>1.385846479220572E-2</v>
      </c>
      <c r="AP1877" s="473">
        <v>1.0068668699347199</v>
      </c>
      <c r="AQ1877" s="473">
        <v>8.4820909996152603E-7</v>
      </c>
      <c r="AR1877" s="473">
        <v>1.1065557597254293E-6</v>
      </c>
      <c r="AS1877" s="473">
        <v>2.8499036546811934E-7</v>
      </c>
      <c r="AT1877" s="474">
        <v>4.4344215342432143E-6</v>
      </c>
      <c r="AU1877" s="472">
        <v>7.3106344832722633E-9</v>
      </c>
      <c r="AV1877" s="473">
        <v>3.2208113589954239E-9</v>
      </c>
      <c r="AW1877" s="473">
        <v>6.5979773917335267E-9</v>
      </c>
      <c r="AX1877" s="473">
        <v>5.8626306040407804E-9</v>
      </c>
      <c r="AY1877" s="473">
        <v>9.2085691651088401E-9</v>
      </c>
      <c r="AZ1877" s="473">
        <v>6.990328405417663E-9</v>
      </c>
      <c r="BA1877" s="473">
        <v>9.5375941536353939E-9</v>
      </c>
      <c r="BB1877" s="473">
        <v>2.0117928344126625E-8</v>
      </c>
      <c r="BC1877" s="473">
        <v>1.8368660897851196E-9</v>
      </c>
      <c r="BD1877" s="473">
        <v>2.2044670117329975E-8</v>
      </c>
      <c r="BE1877" s="473">
        <v>9.0675526245988097E-9</v>
      </c>
      <c r="BF1877" s="473">
        <v>4.7205201487472976E-9</v>
      </c>
      <c r="BG1877" s="473">
        <v>6.9535829938011408E-9</v>
      </c>
      <c r="BH1877" s="473">
        <v>6.7852894197773025E-9</v>
      </c>
      <c r="BI1877" s="473">
        <v>2.0236080530204574E-8</v>
      </c>
      <c r="BJ1877" s="473">
        <v>1.5432068132999843E-8</v>
      </c>
      <c r="BK1877" s="473">
        <v>4.0654666748174867E-8</v>
      </c>
      <c r="BL1877" s="473">
        <v>3.7394475905908434E-8</v>
      </c>
      <c r="BM1877" s="473">
        <v>5.0169537495560497E-8</v>
      </c>
      <c r="BN1877" s="473">
        <v>6.9770618378680929E-8</v>
      </c>
      <c r="BO1877" s="473">
        <v>2.6243601169097725E-8</v>
      </c>
      <c r="BP1877" s="473">
        <v>1.1246272697300391E-8</v>
      </c>
      <c r="BQ1877" s="473">
        <v>1.1007474843352953E-8</v>
      </c>
      <c r="BR1877" s="473">
        <v>4.1885700812894465E-9</v>
      </c>
      <c r="BS1877" s="473">
        <v>6.9879267740899099E-9</v>
      </c>
      <c r="BT1877" s="473">
        <v>5.4086827419326634E-9</v>
      </c>
      <c r="BU1877" s="473">
        <v>3.6980416789173383E-9</v>
      </c>
      <c r="BV1877" s="473">
        <v>3.9423280442718191E-9</v>
      </c>
      <c r="BW1877" s="473">
        <v>9.5689984509180289E-10</v>
      </c>
      <c r="BX1877" s="473">
        <v>1.0429998019693957E-8</v>
      </c>
      <c r="BY1877" s="473">
        <v>9.3067344893244467E-9</v>
      </c>
      <c r="BZ1877" s="473">
        <v>4.0245980964145788E-9</v>
      </c>
      <c r="CA1877" s="473">
        <v>1.7711005849860923E-7</v>
      </c>
      <c r="CB1877" s="473">
        <v>2.4829699685577113E-7</v>
      </c>
      <c r="CC1877" s="473">
        <v>4.9664981436902096E-9</v>
      </c>
      <c r="CD1877" s="473">
        <v>7.1023460576596105E-9</v>
      </c>
      <c r="CE1877" s="473">
        <v>1.659752702435337E-6</v>
      </c>
      <c r="CF1877" s="473">
        <v>8.0460209613936961E-7</v>
      </c>
      <c r="CG1877" s="473">
        <v>3.7823374365201874E-9</v>
      </c>
      <c r="CH1877" s="473">
        <v>4.0119287547289893E-9</v>
      </c>
      <c r="CI1877" s="473">
        <v>1.4483871630844881E-8</v>
      </c>
      <c r="CJ1877" s="474">
        <v>8.1744152210622229E-9</v>
      </c>
      <c r="CK1877" s="303"/>
    </row>
    <row r="1878" spans="2:89">
      <c r="B1878" s="273"/>
      <c r="C1878" s="569">
        <f t="shared" si="266"/>
        <v>39</v>
      </c>
      <c r="D1878" s="615" t="str">
        <f t="shared" si="266"/>
        <v>娯楽サービス</v>
      </c>
      <c r="E1878" s="472">
        <v>8.7390694943739875E-6</v>
      </c>
      <c r="F1878" s="473">
        <v>8.1924986269252401E-6</v>
      </c>
      <c r="G1878" s="473">
        <v>1.5895075008467946E-5</v>
      </c>
      <c r="H1878" s="473">
        <v>2.9596720706345222E-5</v>
      </c>
      <c r="I1878" s="473">
        <v>1.4976941635029375E-5</v>
      </c>
      <c r="J1878" s="473">
        <v>1.8051670104980355E-5</v>
      </c>
      <c r="K1878" s="473">
        <v>1.4542513467039595E-5</v>
      </c>
      <c r="L1878" s="473">
        <v>1.6401088591631465E-5</v>
      </c>
      <c r="M1878" s="473">
        <v>2.171761109541193E-6</v>
      </c>
      <c r="N1878" s="473">
        <v>1.6373941371614152E-5</v>
      </c>
      <c r="O1878" s="473">
        <v>1.9641916529836096E-5</v>
      </c>
      <c r="P1878" s="473">
        <v>1.5036679197853866E-5</v>
      </c>
      <c r="Q1878" s="473">
        <v>1.3269121517837986E-5</v>
      </c>
      <c r="R1878" s="473">
        <v>1.4902492052067251E-5</v>
      </c>
      <c r="S1878" s="473">
        <v>1.795648343278607E-5</v>
      </c>
      <c r="T1878" s="473">
        <v>1.8116875538405842E-5</v>
      </c>
      <c r="U1878" s="473">
        <v>1.5751981682629201E-5</v>
      </c>
      <c r="V1878" s="473">
        <v>1.4988420368601603E-5</v>
      </c>
      <c r="W1878" s="473">
        <v>2.3711838720736814E-5</v>
      </c>
      <c r="X1878" s="473">
        <v>2.8720000674674454E-5</v>
      </c>
      <c r="Y1878" s="473">
        <v>9.1478294839089454E-6</v>
      </c>
      <c r="Z1878" s="473">
        <v>1.5244124659178625E-5</v>
      </c>
      <c r="AA1878" s="473">
        <v>2.9046475734562746E-5</v>
      </c>
      <c r="AB1878" s="473">
        <v>1.6576804742071909E-5</v>
      </c>
      <c r="AC1878" s="473">
        <v>4.6310569983060684E-5</v>
      </c>
      <c r="AD1878" s="473">
        <v>2.9612483535090342E-5</v>
      </c>
      <c r="AE1878" s="473">
        <v>5.8552621456282219E-5</v>
      </c>
      <c r="AF1878" s="473">
        <v>6.0492946024722239E-5</v>
      </c>
      <c r="AG1878" s="473">
        <v>7.8602982632130602E-6</v>
      </c>
      <c r="AH1878" s="473">
        <v>2.1726114463175756E-5</v>
      </c>
      <c r="AI1878" s="473">
        <v>3.8567850497785538E-3</v>
      </c>
      <c r="AJ1878" s="473">
        <v>3.6621104033683246E-5</v>
      </c>
      <c r="AK1878" s="473">
        <v>1.0813902254050363E-4</v>
      </c>
      <c r="AL1878" s="473">
        <v>3.0598271194848961E-5</v>
      </c>
      <c r="AM1878" s="473">
        <v>8.6410891968701246E-5</v>
      </c>
      <c r="AN1878" s="473">
        <v>1.1154567474108687E-4</v>
      </c>
      <c r="AO1878" s="473">
        <v>2.1047973198153433E-3</v>
      </c>
      <c r="AP1878" s="473">
        <v>1.6994460193908568E-4</v>
      </c>
      <c r="AQ1878" s="473">
        <v>1.0099460955306023</v>
      </c>
      <c r="AR1878" s="473">
        <v>6.2600380331076944E-4</v>
      </c>
      <c r="AS1878" s="473">
        <v>7.3121375203977256E-6</v>
      </c>
      <c r="AT1878" s="474">
        <v>4.4974713308257167E-4</v>
      </c>
      <c r="AU1878" s="472">
        <v>6.8430405803021765E-7</v>
      </c>
      <c r="AV1878" s="473">
        <v>3.8287721418454132E-7</v>
      </c>
      <c r="AW1878" s="473">
        <v>7.0066633394219654E-7</v>
      </c>
      <c r="AX1878" s="473">
        <v>1.0348688803383433E-6</v>
      </c>
      <c r="AY1878" s="473">
        <v>8.1711022199868646E-7</v>
      </c>
      <c r="AZ1878" s="473">
        <v>8.2320555373228427E-7</v>
      </c>
      <c r="BA1878" s="473">
        <v>8.8975825564237678E-7</v>
      </c>
      <c r="BB1878" s="473">
        <v>1.2511716662365216E-6</v>
      </c>
      <c r="BC1878" s="473">
        <v>1.311794846169505E-7</v>
      </c>
      <c r="BD1878" s="473">
        <v>1.133568494007457E-6</v>
      </c>
      <c r="BE1878" s="473">
        <v>8.063335046416841E-7</v>
      </c>
      <c r="BF1878" s="473">
        <v>5.4760012676137133E-7</v>
      </c>
      <c r="BG1878" s="473">
        <v>6.3133868270201966E-7</v>
      </c>
      <c r="BH1878" s="473">
        <v>7.1874305175917349E-7</v>
      </c>
      <c r="BI1878" s="473">
        <v>8.9785030313407001E-7</v>
      </c>
      <c r="BJ1878" s="473">
        <v>9.4951793581898686E-7</v>
      </c>
      <c r="BK1878" s="473">
        <v>1.102168850015108E-6</v>
      </c>
      <c r="BL1878" s="473">
        <v>1.0769304025040703E-6</v>
      </c>
      <c r="BM1878" s="473">
        <v>1.3183156602164245E-6</v>
      </c>
      <c r="BN1878" s="473">
        <v>1.5749701194051821E-6</v>
      </c>
      <c r="BO1878" s="473">
        <v>9.7563748732997668E-7</v>
      </c>
      <c r="BP1878" s="473">
        <v>1.5796523982406075E-6</v>
      </c>
      <c r="BQ1878" s="473">
        <v>1.1184436268829967E-6</v>
      </c>
      <c r="BR1878" s="473">
        <v>7.3521434436318635E-7</v>
      </c>
      <c r="BS1878" s="473">
        <v>1.9131090516761503E-6</v>
      </c>
      <c r="BT1878" s="473">
        <v>9.115534362520184E-7</v>
      </c>
      <c r="BU1878" s="473">
        <v>1.6038147244146589E-6</v>
      </c>
      <c r="BV1878" s="473">
        <v>2.1460133022008976E-6</v>
      </c>
      <c r="BW1878" s="473">
        <v>3.9531651857490163E-7</v>
      </c>
      <c r="BX1878" s="473">
        <v>9.004517925748417E-7</v>
      </c>
      <c r="BY1878" s="473">
        <v>2.3599470344590514E-5</v>
      </c>
      <c r="BZ1878" s="473">
        <v>1.34788042400938E-6</v>
      </c>
      <c r="CA1878" s="473">
        <v>1.421146186576143E-6</v>
      </c>
      <c r="CB1878" s="473">
        <v>9.1992919309984262E-7</v>
      </c>
      <c r="CC1878" s="473">
        <v>2.5273991760452088E-6</v>
      </c>
      <c r="CD1878" s="473">
        <v>3.0788702632415824E-6</v>
      </c>
      <c r="CE1878" s="473">
        <v>6.6701235811099108E-6</v>
      </c>
      <c r="CF1878" s="473">
        <v>1.675860341760843E-6</v>
      </c>
      <c r="CG1878" s="473">
        <v>4.0131443038859172E-5</v>
      </c>
      <c r="CH1878" s="473">
        <v>3.0156676617803893E-6</v>
      </c>
      <c r="CI1878" s="473">
        <v>1.1796816627942688E-6</v>
      </c>
      <c r="CJ1878" s="474">
        <v>4.1096184004046271E-6</v>
      </c>
      <c r="CK1878" s="303"/>
    </row>
    <row r="1879" spans="2:89">
      <c r="B1879" s="273"/>
      <c r="C1879" s="569">
        <f t="shared" si="266"/>
        <v>40</v>
      </c>
      <c r="D1879" s="615" t="str">
        <f t="shared" si="266"/>
        <v>その他の対個人サービス</v>
      </c>
      <c r="E1879" s="472">
        <v>1.7217557360044473E-4</v>
      </c>
      <c r="F1879" s="473">
        <v>1.6185986317910042E-4</v>
      </c>
      <c r="G1879" s="473">
        <v>7.8701557319524719E-4</v>
      </c>
      <c r="H1879" s="473">
        <v>2.3732000170571558E-4</v>
      </c>
      <c r="I1879" s="473">
        <v>2.2450798203806942E-4</v>
      </c>
      <c r="J1879" s="473">
        <v>1.9292521007612318E-4</v>
      </c>
      <c r="K1879" s="473">
        <v>1.5039108033989507E-4</v>
      </c>
      <c r="L1879" s="473">
        <v>1.3781339331339377E-4</v>
      </c>
      <c r="M1879" s="473">
        <v>2.61087744428187E-5</v>
      </c>
      <c r="N1879" s="473">
        <v>1.6670388306821876E-4</v>
      </c>
      <c r="O1879" s="473">
        <v>1.5752763232404853E-4</v>
      </c>
      <c r="P1879" s="473">
        <v>1.2813767285973915E-4</v>
      </c>
      <c r="Q1879" s="473">
        <v>1.7959628609927621E-4</v>
      </c>
      <c r="R1879" s="473">
        <v>1.411716483598653E-4</v>
      </c>
      <c r="S1879" s="473">
        <v>1.7046713739481402E-4</v>
      </c>
      <c r="T1879" s="473">
        <v>1.275800727487986E-4</v>
      </c>
      <c r="U1879" s="473">
        <v>1.7022667441443073E-4</v>
      </c>
      <c r="V1879" s="473">
        <v>2.2372696480689664E-4</v>
      </c>
      <c r="W1879" s="473">
        <v>1.7880474183173576E-4</v>
      </c>
      <c r="X1879" s="473">
        <v>1.1660889577598062E-4</v>
      </c>
      <c r="Y1879" s="473">
        <v>1.6510484826096254E-4</v>
      </c>
      <c r="Z1879" s="473">
        <v>1.2551332650904322E-4</v>
      </c>
      <c r="AA1879" s="473">
        <v>3.5035233288391353E-4</v>
      </c>
      <c r="AB1879" s="473">
        <v>1.52303832805715E-4</v>
      </c>
      <c r="AC1879" s="473">
        <v>4.0806774163177674E-4</v>
      </c>
      <c r="AD1879" s="473">
        <v>1.2764037027288518E-4</v>
      </c>
      <c r="AE1879" s="473">
        <v>4.712781646567129E-4</v>
      </c>
      <c r="AF1879" s="473">
        <v>2.4409343936734025E-4</v>
      </c>
      <c r="AG1879" s="473">
        <v>3.6064691402645582E-4</v>
      </c>
      <c r="AH1879" s="473">
        <v>5.8492051548365365E-4</v>
      </c>
      <c r="AI1879" s="473">
        <v>1.2446296662836068E-3</v>
      </c>
      <c r="AJ1879" s="473">
        <v>3.7851768744904635E-4</v>
      </c>
      <c r="AK1879" s="473">
        <v>1.0077100021037638E-3</v>
      </c>
      <c r="AL1879" s="473">
        <v>9.3146195760397642E-3</v>
      </c>
      <c r="AM1879" s="473">
        <v>1.7934991283428431E-3</v>
      </c>
      <c r="AN1879" s="473">
        <v>7.4485122920842583E-4</v>
      </c>
      <c r="AO1879" s="473">
        <v>1.1652847305015094E-2</v>
      </c>
      <c r="AP1879" s="473">
        <v>3.1215382556250364E-3</v>
      </c>
      <c r="AQ1879" s="473">
        <v>1.9287509706071406E-3</v>
      </c>
      <c r="AR1879" s="473">
        <v>1.0083957877789473</v>
      </c>
      <c r="AS1879" s="473">
        <v>7.0884146014317385E-5</v>
      </c>
      <c r="AT1879" s="474">
        <v>1.162646829429315E-3</v>
      </c>
      <c r="AU1879" s="472">
        <v>1.5122234466974605E-6</v>
      </c>
      <c r="AV1879" s="473">
        <v>7.3951420844565786E-7</v>
      </c>
      <c r="AW1879" s="473">
        <v>2.1182649120548474E-6</v>
      </c>
      <c r="AX1879" s="473">
        <v>1.2040894848806864E-6</v>
      </c>
      <c r="AY1879" s="473">
        <v>2.3780449828630951E-6</v>
      </c>
      <c r="AZ1879" s="473">
        <v>2.0813262786638465E-6</v>
      </c>
      <c r="BA1879" s="473">
        <v>2.1544419460273109E-6</v>
      </c>
      <c r="BB1879" s="473">
        <v>3.4146839041798549E-6</v>
      </c>
      <c r="BC1879" s="473">
        <v>3.4788259622046892E-7</v>
      </c>
      <c r="BD1879" s="473">
        <v>4.3113980901199496E-6</v>
      </c>
      <c r="BE1879" s="473">
        <v>1.6137724690670205E-6</v>
      </c>
      <c r="BF1879" s="473">
        <v>9.3451036672541026E-7</v>
      </c>
      <c r="BG1879" s="473">
        <v>2.204699689040649E-6</v>
      </c>
      <c r="BH1879" s="473">
        <v>1.6327023543644327E-6</v>
      </c>
      <c r="BI1879" s="473">
        <v>2.6465372320893746E-6</v>
      </c>
      <c r="BJ1879" s="473">
        <v>2.3739836016802367E-6</v>
      </c>
      <c r="BK1879" s="473">
        <v>5.910497456497175E-6</v>
      </c>
      <c r="BL1879" s="473">
        <v>5.4274515464018531E-6</v>
      </c>
      <c r="BM1879" s="473">
        <v>6.7982409358631921E-6</v>
      </c>
      <c r="BN1879" s="473">
        <v>9.5292061062926534E-6</v>
      </c>
      <c r="BO1879" s="473">
        <v>5.337122163865805E-6</v>
      </c>
      <c r="BP1879" s="473">
        <v>2.3498031149742209E-6</v>
      </c>
      <c r="BQ1879" s="473">
        <v>2.0144442978594786E-6</v>
      </c>
      <c r="BR1879" s="473">
        <v>7.5607198260688646E-7</v>
      </c>
      <c r="BS1879" s="473">
        <v>1.4194145250167329E-6</v>
      </c>
      <c r="BT1879" s="473">
        <v>1.0772889542181804E-6</v>
      </c>
      <c r="BU1879" s="473">
        <v>8.098288130424214E-7</v>
      </c>
      <c r="BV1879" s="473">
        <v>7.6646861290952519E-7</v>
      </c>
      <c r="BW1879" s="473">
        <v>2.6558670649446628E-7</v>
      </c>
      <c r="BX1879" s="473">
        <v>1.895120307191519E-6</v>
      </c>
      <c r="BY1879" s="473">
        <v>1.594688879446561E-6</v>
      </c>
      <c r="BZ1879" s="473">
        <v>8.16814845233183E-7</v>
      </c>
      <c r="CA1879" s="473">
        <v>8.9957010865534846E-7</v>
      </c>
      <c r="CB1879" s="473">
        <v>6.5193857940758176E-6</v>
      </c>
      <c r="CC1879" s="473">
        <v>1.239809970544932E-6</v>
      </c>
      <c r="CD1879" s="473">
        <v>1.3750033975479205E-6</v>
      </c>
      <c r="CE1879" s="473">
        <v>7.3703807313475862E-6</v>
      </c>
      <c r="CF1879" s="473">
        <v>3.6294388755342415E-6</v>
      </c>
      <c r="CG1879" s="473">
        <v>1.1258732253925028E-6</v>
      </c>
      <c r="CH1879" s="473">
        <v>5.9500780587801299E-6</v>
      </c>
      <c r="CI1879" s="473">
        <v>3.559606242430605E-6</v>
      </c>
      <c r="CJ1879" s="474">
        <v>1.7678353595904841E-6</v>
      </c>
      <c r="CK1879" s="303"/>
    </row>
    <row r="1880" spans="2:89">
      <c r="B1880" s="273"/>
      <c r="C1880" s="569">
        <f t="shared" ref="C1880:D1881" si="267">C45</f>
        <v>41</v>
      </c>
      <c r="D1880" s="615" t="str">
        <f t="shared" si="267"/>
        <v>事務用品</v>
      </c>
      <c r="E1880" s="472">
        <v>1.288507939820139E-3</v>
      </c>
      <c r="F1880" s="473">
        <v>2.4630825195911328E-3</v>
      </c>
      <c r="G1880" s="473">
        <v>1.7307080234663077E-3</v>
      </c>
      <c r="H1880" s="473">
        <v>2.282214748880902E-3</v>
      </c>
      <c r="I1880" s="473">
        <v>1.3512784760969317E-3</v>
      </c>
      <c r="J1880" s="473">
        <v>2.1835482472328084E-3</v>
      </c>
      <c r="K1880" s="473">
        <v>1.6629344439169818E-3</v>
      </c>
      <c r="L1880" s="473">
        <v>1.0961226633606886E-3</v>
      </c>
      <c r="M1880" s="473">
        <v>1.0428166460029418E-4</v>
      </c>
      <c r="N1880" s="473">
        <v>6.7708961059503175E-4</v>
      </c>
      <c r="O1880" s="473">
        <v>2.2271207504547317E-3</v>
      </c>
      <c r="P1880" s="473">
        <v>9.4858624090288256E-4</v>
      </c>
      <c r="Q1880" s="473">
        <v>1.0621684958867579E-3</v>
      </c>
      <c r="R1880" s="473">
        <v>1.0137115248429359E-3</v>
      </c>
      <c r="S1880" s="473">
        <v>1.7941984083869628E-3</v>
      </c>
      <c r="T1880" s="473">
        <v>1.3933867524459831E-3</v>
      </c>
      <c r="U1880" s="473">
        <v>1.2622986404776618E-3</v>
      </c>
      <c r="V1880" s="473">
        <v>1.6751168512784327E-3</v>
      </c>
      <c r="W1880" s="473">
        <v>2.0207515537914288E-3</v>
      </c>
      <c r="X1880" s="473">
        <v>2.6033376119805659E-3</v>
      </c>
      <c r="Y1880" s="473">
        <v>6.9149730091854931E-4</v>
      </c>
      <c r="Z1880" s="473">
        <v>1.6537061245013908E-3</v>
      </c>
      <c r="AA1880" s="473">
        <v>1.9775096661599147E-3</v>
      </c>
      <c r="AB1880" s="473">
        <v>4.0233153756924999E-4</v>
      </c>
      <c r="AC1880" s="473">
        <v>1.9929241594476262E-3</v>
      </c>
      <c r="AD1880" s="473">
        <v>4.6780723977640718E-3</v>
      </c>
      <c r="AE1880" s="473">
        <v>2.646230815621672E-3</v>
      </c>
      <c r="AF1880" s="473">
        <v>4.8315689991470677E-3</v>
      </c>
      <c r="AG1880" s="473">
        <v>5.0808842746305006E-4</v>
      </c>
      <c r="AH1880" s="473">
        <v>2.5397693250582775E-3</v>
      </c>
      <c r="AI1880" s="473">
        <v>4.1240602291146584E-3</v>
      </c>
      <c r="AJ1880" s="473">
        <v>3.5716635651980837E-3</v>
      </c>
      <c r="AK1880" s="473">
        <v>5.5555160895968602E-3</v>
      </c>
      <c r="AL1880" s="473">
        <v>3.5349281322015285E-3</v>
      </c>
      <c r="AM1880" s="473">
        <v>6.4390261331676128E-3</v>
      </c>
      <c r="AN1880" s="473">
        <v>2.3165978926844061E-3</v>
      </c>
      <c r="AO1880" s="473">
        <v>3.782779348540934E-3</v>
      </c>
      <c r="AP1880" s="473">
        <v>1.7758614147254637E-3</v>
      </c>
      <c r="AQ1880" s="473">
        <v>3.8859303351121669E-3</v>
      </c>
      <c r="AR1880" s="473">
        <v>3.2114512553847304E-3</v>
      </c>
      <c r="AS1880" s="473">
        <v>1.0004971351230214</v>
      </c>
      <c r="AT1880" s="474">
        <v>1.4239166755862088E-3</v>
      </c>
      <c r="AU1880" s="472">
        <v>8.7388830603468679E-6</v>
      </c>
      <c r="AV1880" s="473">
        <v>3.9002667915836236E-6</v>
      </c>
      <c r="AW1880" s="473">
        <v>9.414947961818577E-6</v>
      </c>
      <c r="AX1880" s="473">
        <v>5.7057941919837486E-6</v>
      </c>
      <c r="AY1880" s="473">
        <v>1.2227014789686318E-5</v>
      </c>
      <c r="AZ1880" s="473">
        <v>1.6474298504713835E-5</v>
      </c>
      <c r="BA1880" s="473">
        <v>1.5307625313474985E-5</v>
      </c>
      <c r="BB1880" s="473">
        <v>2.3886684065260886E-5</v>
      </c>
      <c r="BC1880" s="473">
        <v>1.5454792572345399E-6</v>
      </c>
      <c r="BD1880" s="473">
        <v>2.693129129189785E-5</v>
      </c>
      <c r="BE1880" s="473">
        <v>1.1895012264182795E-5</v>
      </c>
      <c r="BF1880" s="473">
        <v>4.8006742347168084E-6</v>
      </c>
      <c r="BG1880" s="473">
        <v>1.2953626054382311E-5</v>
      </c>
      <c r="BH1880" s="473">
        <v>9.2509975973186577E-6</v>
      </c>
      <c r="BI1880" s="473">
        <v>1.9965945214198055E-5</v>
      </c>
      <c r="BJ1880" s="473">
        <v>1.7430750346068286E-5</v>
      </c>
      <c r="BK1880" s="473">
        <v>4.2730846495579862E-5</v>
      </c>
      <c r="BL1880" s="473">
        <v>3.8594506763540138E-5</v>
      </c>
      <c r="BM1880" s="473">
        <v>5.0970399045542047E-5</v>
      </c>
      <c r="BN1880" s="473">
        <v>6.8837105913890009E-5</v>
      </c>
      <c r="BO1880" s="473">
        <v>3.0456024624418564E-5</v>
      </c>
      <c r="BP1880" s="473">
        <v>1.4169266871729015E-5</v>
      </c>
      <c r="BQ1880" s="473">
        <v>1.3643485448168068E-5</v>
      </c>
      <c r="BR1880" s="473">
        <v>3.6925996404149962E-6</v>
      </c>
      <c r="BS1880" s="473">
        <v>7.1714145363932561E-6</v>
      </c>
      <c r="BT1880" s="473">
        <v>4.5266944767603096E-6</v>
      </c>
      <c r="BU1880" s="473">
        <v>3.2398013616194895E-6</v>
      </c>
      <c r="BV1880" s="473">
        <v>3.3801350543313012E-6</v>
      </c>
      <c r="BW1880" s="473">
        <v>9.6312276055808663E-7</v>
      </c>
      <c r="BX1880" s="473">
        <v>7.020514406774022E-6</v>
      </c>
      <c r="BY1880" s="473">
        <v>5.9486764557647108E-6</v>
      </c>
      <c r="BZ1880" s="473">
        <v>4.9754611263734465E-6</v>
      </c>
      <c r="CA1880" s="473">
        <v>4.0154454424457968E-6</v>
      </c>
      <c r="CB1880" s="473">
        <v>7.5898330894070703E-6</v>
      </c>
      <c r="CC1880" s="473">
        <v>5.4305531400347521E-6</v>
      </c>
      <c r="CD1880" s="473">
        <v>7.0149733197609745E-6</v>
      </c>
      <c r="CE1880" s="473">
        <v>9.1085213044697927E-6</v>
      </c>
      <c r="CF1880" s="473">
        <v>1.1655968651448509E-5</v>
      </c>
      <c r="CG1880" s="473">
        <v>4.5147467191100642E-6</v>
      </c>
      <c r="CH1880" s="473">
        <v>4.648655766019646E-6</v>
      </c>
      <c r="CI1880" s="473">
        <v>2.5680971277904653E-5</v>
      </c>
      <c r="CJ1880" s="474">
        <v>6.75967704562105E-6</v>
      </c>
      <c r="CK1880" s="303"/>
    </row>
    <row r="1881" spans="2:89">
      <c r="B1881" s="273"/>
      <c r="C1881" s="569">
        <f t="shared" si="267"/>
        <v>42</v>
      </c>
      <c r="D1881" s="615" t="str">
        <f t="shared" si="267"/>
        <v>分類不明</v>
      </c>
      <c r="E1881" s="475">
        <v>2.1512061230416894E-3</v>
      </c>
      <c r="F1881" s="476">
        <v>3.9926423078565339E-3</v>
      </c>
      <c r="G1881" s="476">
        <v>6.361248906785813E-3</v>
      </c>
      <c r="H1881" s="476">
        <v>1.3934763430862737E-2</v>
      </c>
      <c r="I1881" s="476">
        <v>7.1822734385458623E-3</v>
      </c>
      <c r="J1881" s="476">
        <v>3.9788072412123669E-3</v>
      </c>
      <c r="K1881" s="476">
        <v>3.3492390674062641E-3</v>
      </c>
      <c r="L1881" s="476">
        <v>1.7463657427830319E-3</v>
      </c>
      <c r="M1881" s="476">
        <v>5.2279958371717866E-4</v>
      </c>
      <c r="N1881" s="476">
        <v>3.5504560571195561E-3</v>
      </c>
      <c r="O1881" s="476">
        <v>9.975308486944159E-3</v>
      </c>
      <c r="P1881" s="476">
        <v>1.0989036540044433E-2</v>
      </c>
      <c r="Q1881" s="476">
        <v>1.0035940186913325E-2</v>
      </c>
      <c r="R1881" s="476">
        <v>4.5983624510666007E-3</v>
      </c>
      <c r="S1881" s="476">
        <v>8.5415349122485613E-3</v>
      </c>
      <c r="T1881" s="476">
        <v>5.8225274737062297E-3</v>
      </c>
      <c r="U1881" s="476">
        <v>3.7306267338833329E-3</v>
      </c>
      <c r="V1881" s="476">
        <v>1.6832524074209853E-3</v>
      </c>
      <c r="W1881" s="476">
        <v>5.3900143633490178E-3</v>
      </c>
      <c r="X1881" s="476">
        <v>4.340606224694097E-3</v>
      </c>
      <c r="Y1881" s="476">
        <v>1.6554680604181074E-3</v>
      </c>
      <c r="Z1881" s="476">
        <v>2.3845513202745429E-3</v>
      </c>
      <c r="AA1881" s="476">
        <v>1.3207259092525656E-2</v>
      </c>
      <c r="AB1881" s="476">
        <v>3.165962260890606E-3</v>
      </c>
      <c r="AC1881" s="476">
        <v>8.9028150524545196E-3</v>
      </c>
      <c r="AD1881" s="476">
        <v>1.9970592005282863E-2</v>
      </c>
      <c r="AE1881" s="476">
        <v>5.48165349214658E-3</v>
      </c>
      <c r="AF1881" s="476">
        <v>5.2087820060668878E-3</v>
      </c>
      <c r="AG1881" s="476">
        <v>1.0379905438454007E-3</v>
      </c>
      <c r="AH1881" s="476">
        <v>7.7295589624516384E-3</v>
      </c>
      <c r="AI1881" s="476">
        <v>3.3821811378961877E-3</v>
      </c>
      <c r="AJ1881" s="476">
        <v>1.5543443714490957E-3</v>
      </c>
      <c r="AK1881" s="476">
        <v>1.0095664621862481E-2</v>
      </c>
      <c r="AL1881" s="476">
        <v>4.0694155214094233E-3</v>
      </c>
      <c r="AM1881" s="476">
        <v>4.1948538490699039E-3</v>
      </c>
      <c r="AN1881" s="476">
        <v>3.0229592563716014E-3</v>
      </c>
      <c r="AO1881" s="476">
        <v>3.6012057222347877E-3</v>
      </c>
      <c r="AP1881" s="476">
        <v>2.8395272676013652E-3</v>
      </c>
      <c r="AQ1881" s="476">
        <v>1.4848729536806626E-3</v>
      </c>
      <c r="AR1881" s="476">
        <v>6.0610216120069692E-3</v>
      </c>
      <c r="AS1881" s="476">
        <v>1.5413488658545917E-3</v>
      </c>
      <c r="AT1881" s="477">
        <v>1.0012216194899417</v>
      </c>
      <c r="AU1881" s="475">
        <v>6.1464229425954519E-5</v>
      </c>
      <c r="AV1881" s="476">
        <v>4.1674630122526559E-5</v>
      </c>
      <c r="AW1881" s="476">
        <v>9.2289793299611111E-5</v>
      </c>
      <c r="AX1881" s="476">
        <v>1.0086924047781346E-4</v>
      </c>
      <c r="AY1881" s="476">
        <v>1.0100818821368608E-4</v>
      </c>
      <c r="AZ1881" s="476">
        <v>6.2472872376268372E-5</v>
      </c>
      <c r="BA1881" s="476">
        <v>7.6894066782819657E-5</v>
      </c>
      <c r="BB1881" s="476">
        <v>7.3938320122647313E-5</v>
      </c>
      <c r="BC1881" s="476">
        <v>1.1629300966644576E-5</v>
      </c>
      <c r="BD1881" s="476">
        <v>9.7787905100332929E-5</v>
      </c>
      <c r="BE1881" s="476">
        <v>1.0323617885867441E-4</v>
      </c>
      <c r="BF1881" s="476">
        <v>6.8129103416144217E-5</v>
      </c>
      <c r="BG1881" s="476">
        <v>1.3194570282520319E-4</v>
      </c>
      <c r="BH1881" s="476">
        <v>9.5121507406050525E-5</v>
      </c>
      <c r="BI1881" s="476">
        <v>1.5496902356673472E-4</v>
      </c>
      <c r="BJ1881" s="476">
        <v>1.2292139643786388E-4</v>
      </c>
      <c r="BK1881" s="476">
        <v>1.220860397907835E-4</v>
      </c>
      <c r="BL1881" s="476">
        <v>9.7358141497245627E-5</v>
      </c>
      <c r="BM1881" s="476">
        <v>1.4384983256752343E-4</v>
      </c>
      <c r="BN1881" s="476">
        <v>1.3057479501717078E-4</v>
      </c>
      <c r="BO1881" s="476">
        <v>1.2782924672364432E-4</v>
      </c>
      <c r="BP1881" s="476">
        <v>6.9534736869607936E-5</v>
      </c>
      <c r="BQ1881" s="476">
        <v>1.5019595670861068E-4</v>
      </c>
      <c r="BR1881" s="476">
        <v>4.1748092841112118E-5</v>
      </c>
      <c r="BS1881" s="476">
        <v>9.5106696944496981E-5</v>
      </c>
      <c r="BT1881" s="476">
        <v>1.4351142745850078E-4</v>
      </c>
      <c r="BU1881" s="476">
        <v>5.6207416322809925E-5</v>
      </c>
      <c r="BV1881" s="476">
        <v>4.509298832659398E-5</v>
      </c>
      <c r="BW1881" s="476">
        <v>1.7557117988746501E-5</v>
      </c>
      <c r="BX1881" s="476">
        <v>9.230307938718476E-5</v>
      </c>
      <c r="BY1881" s="476">
        <v>4.1781608170739537E-5</v>
      </c>
      <c r="BZ1881" s="476">
        <v>3.3442496846030073E-5</v>
      </c>
      <c r="CA1881" s="476">
        <v>7.4561350465745705E-5</v>
      </c>
      <c r="CB1881" s="476">
        <v>5.1437648571789654E-5</v>
      </c>
      <c r="CC1881" s="476">
        <v>5.1131509737076424E-5</v>
      </c>
      <c r="CD1881" s="476">
        <v>4.6499984076470102E-5</v>
      </c>
      <c r="CE1881" s="476">
        <v>6.8606896860418464E-5</v>
      </c>
      <c r="CF1881" s="476">
        <v>8.0316475230366176E-5</v>
      </c>
      <c r="CG1881" s="476">
        <v>2.972534174069119E-5</v>
      </c>
      <c r="CH1881" s="476">
        <v>6.3614360343930968E-5</v>
      </c>
      <c r="CI1881" s="476">
        <v>9.701015904188152E-5</v>
      </c>
      <c r="CJ1881" s="477">
        <v>3.8613126247671345E-5</v>
      </c>
      <c r="CK1881" s="303"/>
    </row>
    <row r="1882" spans="2:89">
      <c r="B1882" s="278" t="s">
        <v>70</v>
      </c>
      <c r="C1882" s="568">
        <f t="shared" ref="C1882:D1901" si="268">C5</f>
        <v>1</v>
      </c>
      <c r="D1882" s="614" t="str">
        <f t="shared" si="268"/>
        <v>農業</v>
      </c>
      <c r="E1882" s="469">
        <v>5.6400381268811327E-2</v>
      </c>
      <c r="F1882" s="470">
        <v>2.0207496378135152E-3</v>
      </c>
      <c r="G1882" s="470">
        <v>1.3433529107295167E-2</v>
      </c>
      <c r="H1882" s="470">
        <v>2.6888339143103481E-4</v>
      </c>
      <c r="I1882" s="470">
        <v>8.2303660791908026E-2</v>
      </c>
      <c r="J1882" s="470">
        <v>1.0686286727875735E-2</v>
      </c>
      <c r="K1882" s="470">
        <v>1.2620417072481494E-3</v>
      </c>
      <c r="L1882" s="470">
        <v>1.9724880154633534E-3</v>
      </c>
      <c r="M1882" s="470">
        <v>3.2739176303058252E-5</v>
      </c>
      <c r="N1882" s="470">
        <v>1.4497641284128077E-2</v>
      </c>
      <c r="O1882" s="470">
        <v>5.3931793859496768E-4</v>
      </c>
      <c r="P1882" s="470">
        <v>1.7208962944063099E-4</v>
      </c>
      <c r="Q1882" s="470">
        <v>6.0502637733551151E-4</v>
      </c>
      <c r="R1882" s="470">
        <v>2.169029826339532E-4</v>
      </c>
      <c r="S1882" s="470">
        <v>3.2714649869376077E-4</v>
      </c>
      <c r="T1882" s="470">
        <v>3.0690596760849892E-4</v>
      </c>
      <c r="U1882" s="470">
        <v>8.5828979583444645E-4</v>
      </c>
      <c r="V1882" s="470">
        <v>4.9038304845957852E-4</v>
      </c>
      <c r="W1882" s="470">
        <v>8.6403809580933065E-4</v>
      </c>
      <c r="X1882" s="470">
        <v>6.1362830289325178E-4</v>
      </c>
      <c r="Y1882" s="470">
        <v>1.0915239314071949E-3</v>
      </c>
      <c r="Z1882" s="470">
        <v>2.3942977454728042E-3</v>
      </c>
      <c r="AA1882" s="470">
        <v>9.5483869241961335E-4</v>
      </c>
      <c r="AB1882" s="470">
        <v>9.1778648931671976E-5</v>
      </c>
      <c r="AC1882" s="470">
        <v>5.8458773860837576E-4</v>
      </c>
      <c r="AD1882" s="470">
        <v>2.5378717626685452E-4</v>
      </c>
      <c r="AE1882" s="470">
        <v>2.5528102747115447E-4</v>
      </c>
      <c r="AF1882" s="470">
        <v>1.5688362816122721E-4</v>
      </c>
      <c r="AG1882" s="470">
        <v>3.5346666235292524E-5</v>
      </c>
      <c r="AH1882" s="470">
        <v>1.1499376350868366E-4</v>
      </c>
      <c r="AI1882" s="470">
        <v>2.0089593385244923E-4</v>
      </c>
      <c r="AJ1882" s="470">
        <v>1.5342228667613125E-4</v>
      </c>
      <c r="AK1882" s="470">
        <v>2.1449198915981255E-3</v>
      </c>
      <c r="AL1882" s="470">
        <v>2.6515374000614608E-3</v>
      </c>
      <c r="AM1882" s="470">
        <v>1.2047060267876351E-3</v>
      </c>
      <c r="AN1882" s="470">
        <v>2.8881780896224991E-4</v>
      </c>
      <c r="AO1882" s="470">
        <v>1.5075341791500101E-2</v>
      </c>
      <c r="AP1882" s="470">
        <v>4.4300616577382337E-2</v>
      </c>
      <c r="AQ1882" s="470">
        <v>1.0566721422648067E-3</v>
      </c>
      <c r="AR1882" s="470">
        <v>2.4730476368411349E-3</v>
      </c>
      <c r="AS1882" s="470">
        <v>1.6490752985633824E-3</v>
      </c>
      <c r="AT1882" s="471">
        <v>4.7034016336961002E-4</v>
      </c>
      <c r="AU1882" s="478">
        <v>1.1425379623637337</v>
      </c>
      <c r="AV1882" s="479">
        <v>7.4806578624124105E-3</v>
      </c>
      <c r="AW1882" s="479">
        <v>1.5567984977125315E-2</v>
      </c>
      <c r="AX1882" s="479">
        <v>2.4271801178822339E-4</v>
      </c>
      <c r="AY1882" s="479">
        <v>0.1828181941670475</v>
      </c>
      <c r="AZ1882" s="479">
        <v>9.0552217666927653E-3</v>
      </c>
      <c r="BA1882" s="479">
        <v>1.4720968579504607E-3</v>
      </c>
      <c r="BB1882" s="479">
        <v>3.3758898689375725E-3</v>
      </c>
      <c r="BC1882" s="479">
        <v>2.8254091421753733E-5</v>
      </c>
      <c r="BD1882" s="479">
        <v>1.259231044722852E-2</v>
      </c>
      <c r="BE1882" s="479">
        <v>5.3177715661174233E-4</v>
      </c>
      <c r="BF1882" s="479">
        <v>1.4505624919064974E-4</v>
      </c>
      <c r="BG1882" s="479">
        <v>2.7391452652102263E-4</v>
      </c>
      <c r="BH1882" s="479">
        <v>1.9250079482979138E-4</v>
      </c>
      <c r="BI1882" s="479">
        <v>2.9357506038515317E-4</v>
      </c>
      <c r="BJ1882" s="479">
        <v>3.8636245041516747E-4</v>
      </c>
      <c r="BK1882" s="479">
        <v>6.454126629876337E-4</v>
      </c>
      <c r="BL1882" s="479">
        <v>4.4171856767818887E-4</v>
      </c>
      <c r="BM1882" s="479">
        <v>6.4662454174719804E-4</v>
      </c>
      <c r="BN1882" s="479">
        <v>6.6232547340010195E-4</v>
      </c>
      <c r="BO1882" s="479">
        <v>8.2070950304277961E-4</v>
      </c>
      <c r="BP1882" s="479">
        <v>3.3610709358054972E-3</v>
      </c>
      <c r="BQ1882" s="479">
        <v>1.2888392336282202E-3</v>
      </c>
      <c r="BR1882" s="479">
        <v>1.0599965478353542E-4</v>
      </c>
      <c r="BS1882" s="479">
        <v>6.4494321038765547E-4</v>
      </c>
      <c r="BT1882" s="479">
        <v>2.8823003646083175E-4</v>
      </c>
      <c r="BU1882" s="479">
        <v>2.9972167550919575E-4</v>
      </c>
      <c r="BV1882" s="479">
        <v>1.6646135564943063E-4</v>
      </c>
      <c r="BW1882" s="479">
        <v>4.89039736253828E-5</v>
      </c>
      <c r="BX1882" s="479">
        <v>2.2115069965803437E-4</v>
      </c>
      <c r="BY1882" s="479">
        <v>3.0120807464086274E-4</v>
      </c>
      <c r="BZ1882" s="479">
        <v>2.2140254268103568E-4</v>
      </c>
      <c r="CA1882" s="479">
        <v>3.0017187681950744E-3</v>
      </c>
      <c r="CB1882" s="479">
        <v>4.0690986952461056E-3</v>
      </c>
      <c r="CC1882" s="479">
        <v>2.5473541959353256E-3</v>
      </c>
      <c r="CD1882" s="479">
        <v>2.7240082505976986E-4</v>
      </c>
      <c r="CE1882" s="479">
        <v>2.4053342037251981E-2</v>
      </c>
      <c r="CF1882" s="479">
        <v>6.4738438344854626E-2</v>
      </c>
      <c r="CG1882" s="479">
        <v>4.421239562219707E-3</v>
      </c>
      <c r="CH1882" s="479">
        <v>4.1581156028579281E-3</v>
      </c>
      <c r="CI1882" s="479">
        <v>1.5764038086979065E-3</v>
      </c>
      <c r="CJ1882" s="480">
        <v>6.8268791261831292E-4</v>
      </c>
      <c r="CK1882" s="303"/>
    </row>
    <row r="1883" spans="2:89">
      <c r="B1883" s="280"/>
      <c r="C1883" s="569">
        <f t="shared" si="268"/>
        <v>2</v>
      </c>
      <c r="D1883" s="615" t="str">
        <f t="shared" si="268"/>
        <v>林業</v>
      </c>
      <c r="E1883" s="472">
        <v>8.3956399420701867E-4</v>
      </c>
      <c r="F1883" s="473">
        <v>3.7171465818055263E-2</v>
      </c>
      <c r="G1883" s="473">
        <v>3.2947408560183569E-4</v>
      </c>
      <c r="H1883" s="473">
        <v>2.1426426218443872E-4</v>
      </c>
      <c r="I1883" s="473">
        <v>1.1241959205982395E-3</v>
      </c>
      <c r="J1883" s="473">
        <v>5.3983023106527275E-4</v>
      </c>
      <c r="K1883" s="473">
        <v>1.8701757206099321E-2</v>
      </c>
      <c r="L1883" s="473">
        <v>7.3380524541314014E-4</v>
      </c>
      <c r="M1883" s="473">
        <v>3.4253583188536578E-5</v>
      </c>
      <c r="N1883" s="473">
        <v>5.0224313698202358E-4</v>
      </c>
      <c r="O1883" s="473">
        <v>6.2090669522077858E-4</v>
      </c>
      <c r="P1883" s="473">
        <v>2.1294638973411352E-4</v>
      </c>
      <c r="Q1883" s="473">
        <v>5.1672085766143745E-4</v>
      </c>
      <c r="R1883" s="473">
        <v>2.4377886999675709E-4</v>
      </c>
      <c r="S1883" s="473">
        <v>3.0863866321059736E-4</v>
      </c>
      <c r="T1883" s="473">
        <v>1.9341327293378733E-4</v>
      </c>
      <c r="U1883" s="473">
        <v>3.5949022778709394E-4</v>
      </c>
      <c r="V1883" s="473">
        <v>2.9870743139125215E-4</v>
      </c>
      <c r="W1883" s="473">
        <v>4.8748230197354184E-4</v>
      </c>
      <c r="X1883" s="473">
        <v>3.3135782048164829E-4</v>
      </c>
      <c r="Y1883" s="473">
        <v>2.4829618311036613E-4</v>
      </c>
      <c r="Z1883" s="473">
        <v>3.4462027595753911E-3</v>
      </c>
      <c r="AA1883" s="473">
        <v>1.365463527057884E-3</v>
      </c>
      <c r="AB1883" s="473">
        <v>1.4158045513093897E-4</v>
      </c>
      <c r="AC1883" s="473">
        <v>2.5341031323442644E-4</v>
      </c>
      <c r="AD1883" s="473">
        <v>2.1944682085475885E-4</v>
      </c>
      <c r="AE1883" s="473">
        <v>2.5797626004344396E-4</v>
      </c>
      <c r="AF1883" s="473">
        <v>2.8749735804935915E-4</v>
      </c>
      <c r="AG1883" s="473">
        <v>4.832902104848433E-5</v>
      </c>
      <c r="AH1883" s="473">
        <v>2.7521326961546733E-4</v>
      </c>
      <c r="AI1883" s="473">
        <v>5.8223402863073629E-4</v>
      </c>
      <c r="AJ1883" s="473">
        <v>1.4961328477822178E-4</v>
      </c>
      <c r="AK1883" s="473">
        <v>3.7101593652392182E-4</v>
      </c>
      <c r="AL1883" s="473">
        <v>3.824358048808289E-4</v>
      </c>
      <c r="AM1883" s="473">
        <v>6.2430376810543873E-4</v>
      </c>
      <c r="AN1883" s="473">
        <v>1.9296174650091204E-4</v>
      </c>
      <c r="AO1883" s="473">
        <v>6.6958065193918539E-4</v>
      </c>
      <c r="AP1883" s="473">
        <v>1.1731030907098385E-3</v>
      </c>
      <c r="AQ1883" s="473">
        <v>2.3617159739573699E-4</v>
      </c>
      <c r="AR1883" s="473">
        <v>2.2030701023676184E-4</v>
      </c>
      <c r="AS1883" s="473">
        <v>1.3475337992044379E-2</v>
      </c>
      <c r="AT1883" s="474">
        <v>1.6032054690431411E-4</v>
      </c>
      <c r="AU1883" s="481">
        <v>1.3092432769065757E-3</v>
      </c>
      <c r="AV1883" s="482">
        <v>1.1200342617516581</v>
      </c>
      <c r="AW1883" s="482">
        <v>4.8388043098962529E-4</v>
      </c>
      <c r="AX1883" s="482">
        <v>2.8731077154020985E-4</v>
      </c>
      <c r="AY1883" s="482">
        <v>1.3333980209785043E-3</v>
      </c>
      <c r="AZ1883" s="482">
        <v>4.3280714061223405E-4</v>
      </c>
      <c r="BA1883" s="482">
        <v>3.691454480991465E-2</v>
      </c>
      <c r="BB1883" s="482">
        <v>9.4382508315198402E-4</v>
      </c>
      <c r="BC1883" s="482">
        <v>2.7146323540883054E-5</v>
      </c>
      <c r="BD1883" s="482">
        <v>4.9596131891649819E-4</v>
      </c>
      <c r="BE1883" s="482">
        <v>7.8784736067817173E-4</v>
      </c>
      <c r="BF1883" s="482">
        <v>1.4866397612550478E-4</v>
      </c>
      <c r="BG1883" s="482">
        <v>2.6569109624638768E-4</v>
      </c>
      <c r="BH1883" s="482">
        <v>2.3884794589292154E-4</v>
      </c>
      <c r="BI1883" s="482">
        <v>1.8342435469392718E-4</v>
      </c>
      <c r="BJ1883" s="482">
        <v>1.7444243503067131E-4</v>
      </c>
      <c r="BK1883" s="482">
        <v>3.4457139772961514E-4</v>
      </c>
      <c r="BL1883" s="482">
        <v>3.9536573141265896E-4</v>
      </c>
      <c r="BM1883" s="482">
        <v>4.0971996636541164E-4</v>
      </c>
      <c r="BN1883" s="482">
        <v>3.8084636373901347E-4</v>
      </c>
      <c r="BO1883" s="482">
        <v>2.2678427272838857E-4</v>
      </c>
      <c r="BP1883" s="482">
        <v>3.0975508233639952E-3</v>
      </c>
      <c r="BQ1883" s="482">
        <v>1.6162842986170098E-3</v>
      </c>
      <c r="BR1883" s="482">
        <v>1.9362636927931399E-4</v>
      </c>
      <c r="BS1883" s="482">
        <v>3.0545140660679997E-4</v>
      </c>
      <c r="BT1883" s="482">
        <v>2.5041115395602899E-4</v>
      </c>
      <c r="BU1883" s="482">
        <v>3.6831170499709848E-4</v>
      </c>
      <c r="BV1883" s="482">
        <v>3.2032994793205555E-4</v>
      </c>
      <c r="BW1883" s="482">
        <v>7.0019086948865014E-5</v>
      </c>
      <c r="BX1883" s="482">
        <v>2.9110016078418737E-4</v>
      </c>
      <c r="BY1883" s="482">
        <v>6.7992651827157981E-4</v>
      </c>
      <c r="BZ1883" s="482">
        <v>1.9295529367108395E-4</v>
      </c>
      <c r="CA1883" s="482">
        <v>4.2568395002136528E-4</v>
      </c>
      <c r="CB1883" s="482">
        <v>4.3960560907054885E-4</v>
      </c>
      <c r="CC1883" s="482">
        <v>8.3860333000851015E-4</v>
      </c>
      <c r="CD1883" s="482">
        <v>2.7159753390014062E-4</v>
      </c>
      <c r="CE1883" s="482">
        <v>1.4086666908096166E-3</v>
      </c>
      <c r="CF1883" s="482">
        <v>2.389788801871805E-3</v>
      </c>
      <c r="CG1883" s="482">
        <v>3.4803156792685133E-4</v>
      </c>
      <c r="CH1883" s="482">
        <v>3.6330563159321779E-4</v>
      </c>
      <c r="CI1883" s="482">
        <v>1.3411729827687083E-2</v>
      </c>
      <c r="CJ1883" s="483">
        <v>2.0899643011098237E-4</v>
      </c>
      <c r="CK1883" s="303"/>
    </row>
    <row r="1884" spans="2:89">
      <c r="B1884" s="280"/>
      <c r="C1884" s="569">
        <f t="shared" si="268"/>
        <v>3</v>
      </c>
      <c r="D1884" s="615" t="str">
        <f t="shared" si="268"/>
        <v>漁業</v>
      </c>
      <c r="E1884" s="472">
        <v>3.7658477032680281E-3</v>
      </c>
      <c r="F1884" s="473">
        <v>6.2883062752863586E-4</v>
      </c>
      <c r="G1884" s="473">
        <v>1.8860313890120092E-2</v>
      </c>
      <c r="H1884" s="473">
        <v>6.194496240517983E-5</v>
      </c>
      <c r="I1884" s="473">
        <v>5.2794589999170409E-2</v>
      </c>
      <c r="J1884" s="473">
        <v>3.0090781388944927E-4</v>
      </c>
      <c r="K1884" s="473">
        <v>2.277844454723055E-4</v>
      </c>
      <c r="L1884" s="473">
        <v>2.869557567417548E-4</v>
      </c>
      <c r="M1884" s="473">
        <v>6.2462125093045312E-6</v>
      </c>
      <c r="N1884" s="473">
        <v>1.7123456400870867E-4</v>
      </c>
      <c r="O1884" s="473">
        <v>1.647281105779013E-4</v>
      </c>
      <c r="P1884" s="473">
        <v>1.4922407195196302E-4</v>
      </c>
      <c r="Q1884" s="473">
        <v>4.5368630268275675E-4</v>
      </c>
      <c r="R1884" s="473">
        <v>6.21576774224996E-5</v>
      </c>
      <c r="S1884" s="473">
        <v>4.9465082395548272E-5</v>
      </c>
      <c r="T1884" s="473">
        <v>5.5059237696055766E-5</v>
      </c>
      <c r="U1884" s="473">
        <v>7.6165054794725886E-5</v>
      </c>
      <c r="V1884" s="473">
        <v>7.7783800108741316E-5</v>
      </c>
      <c r="W1884" s="473">
        <v>7.0744232207688596E-5</v>
      </c>
      <c r="X1884" s="473">
        <v>7.4325835899058227E-5</v>
      </c>
      <c r="Y1884" s="473">
        <v>5.7968631037762827E-5</v>
      </c>
      <c r="Z1884" s="473">
        <v>8.9152450498552523E-3</v>
      </c>
      <c r="AA1884" s="473">
        <v>6.1219843175053444E-5</v>
      </c>
      <c r="AB1884" s="473">
        <v>9.3666611100411072E-5</v>
      </c>
      <c r="AC1884" s="473">
        <v>4.9500584107129699E-5</v>
      </c>
      <c r="AD1884" s="473">
        <v>4.217937995140388E-5</v>
      </c>
      <c r="AE1884" s="473">
        <v>4.4984748298871097E-5</v>
      </c>
      <c r="AF1884" s="473">
        <v>8.6279606624097951E-5</v>
      </c>
      <c r="AG1884" s="473">
        <v>8.1403628935161861E-6</v>
      </c>
      <c r="AH1884" s="473">
        <v>2.9859116810431634E-5</v>
      </c>
      <c r="AI1884" s="473">
        <v>1.2001926336427364E-4</v>
      </c>
      <c r="AJ1884" s="473">
        <v>5.678270242728987E-5</v>
      </c>
      <c r="AK1884" s="473">
        <v>3.5536341669432388E-4</v>
      </c>
      <c r="AL1884" s="473">
        <v>6.0847668664184727E-4</v>
      </c>
      <c r="AM1884" s="473">
        <v>2.2607736629706872E-4</v>
      </c>
      <c r="AN1884" s="473">
        <v>5.1496803210003943E-5</v>
      </c>
      <c r="AO1884" s="473">
        <v>3.898523053300843E-3</v>
      </c>
      <c r="AP1884" s="473">
        <v>1.0147130401088401E-2</v>
      </c>
      <c r="AQ1884" s="473">
        <v>9.6919164754412056E-5</v>
      </c>
      <c r="AR1884" s="473">
        <v>3.5651597850634123E-4</v>
      </c>
      <c r="AS1884" s="473">
        <v>9.2783939904179577E-4</v>
      </c>
      <c r="AT1884" s="474">
        <v>9.6197214251287001E-5</v>
      </c>
      <c r="AU1884" s="481">
        <v>3.3532612136598599E-3</v>
      </c>
      <c r="AV1884" s="482">
        <v>8.0524542635888473E-4</v>
      </c>
      <c r="AW1884" s="482">
        <v>1.0379053879385611</v>
      </c>
      <c r="AX1884" s="482">
        <v>3.8383389721158931E-5</v>
      </c>
      <c r="AY1884" s="482">
        <v>2.865781497782547E-2</v>
      </c>
      <c r="AZ1884" s="482">
        <v>1.8294883361889667E-4</v>
      </c>
      <c r="BA1884" s="482">
        <v>1.6873473117457274E-4</v>
      </c>
      <c r="BB1884" s="482">
        <v>3.1495887937940979E-4</v>
      </c>
      <c r="BC1884" s="482">
        <v>8.3532498210662161E-6</v>
      </c>
      <c r="BD1884" s="482">
        <v>1.1136841278682823E-4</v>
      </c>
      <c r="BE1884" s="482">
        <v>7.3184963961023358E-5</v>
      </c>
      <c r="BF1884" s="482">
        <v>6.6509087085402064E-5</v>
      </c>
      <c r="BG1884" s="482">
        <v>1.4906138615812162E-4</v>
      </c>
      <c r="BH1884" s="482">
        <v>4.4983772617807764E-5</v>
      </c>
      <c r="BI1884" s="482">
        <v>3.4246913402509028E-5</v>
      </c>
      <c r="BJ1884" s="482">
        <v>3.7636548824973034E-5</v>
      </c>
      <c r="BK1884" s="482">
        <v>5.5409312023522821E-5</v>
      </c>
      <c r="BL1884" s="482">
        <v>4.9160233900752672E-5</v>
      </c>
      <c r="BM1884" s="482">
        <v>5.0030885571865981E-5</v>
      </c>
      <c r="BN1884" s="482">
        <v>5.8358400104654112E-5</v>
      </c>
      <c r="BO1884" s="482">
        <v>4.2196294034019172E-5</v>
      </c>
      <c r="BP1884" s="482">
        <v>4.356017433959334E-3</v>
      </c>
      <c r="BQ1884" s="482">
        <v>4.7666982598862336E-5</v>
      </c>
      <c r="BR1884" s="482">
        <v>4.3462499163329809E-5</v>
      </c>
      <c r="BS1884" s="482">
        <v>4.4281798576178544E-5</v>
      </c>
      <c r="BT1884" s="482">
        <v>3.5275066902831301E-5</v>
      </c>
      <c r="BU1884" s="482">
        <v>4.1402206890656524E-5</v>
      </c>
      <c r="BV1884" s="482">
        <v>7.3062882649021485E-5</v>
      </c>
      <c r="BW1884" s="482">
        <v>9.2963962491774067E-6</v>
      </c>
      <c r="BX1884" s="482">
        <v>3.7057897730359243E-5</v>
      </c>
      <c r="BY1884" s="482">
        <v>1.1246269090862982E-4</v>
      </c>
      <c r="BZ1884" s="482">
        <v>5.8554558249375663E-5</v>
      </c>
      <c r="CA1884" s="482">
        <v>2.7473735735499016E-4</v>
      </c>
      <c r="CB1884" s="482">
        <v>7.8070641502207935E-4</v>
      </c>
      <c r="CC1884" s="482">
        <v>2.1822752009043002E-4</v>
      </c>
      <c r="CD1884" s="482">
        <v>5.7010755656530287E-5</v>
      </c>
      <c r="CE1884" s="482">
        <v>5.3977225991989428E-3</v>
      </c>
      <c r="CF1884" s="482">
        <v>1.1928170242209378E-2</v>
      </c>
      <c r="CG1884" s="482">
        <v>1.2842744979092678E-4</v>
      </c>
      <c r="CH1884" s="482">
        <v>3.9871488845936054E-4</v>
      </c>
      <c r="CI1884" s="482">
        <v>5.5230247202530433E-4</v>
      </c>
      <c r="CJ1884" s="483">
        <v>1.1602300156913416E-4</v>
      </c>
      <c r="CK1884" s="303"/>
    </row>
    <row r="1885" spans="2:89">
      <c r="B1885" s="280"/>
      <c r="C1885" s="569">
        <f t="shared" si="268"/>
        <v>4</v>
      </c>
      <c r="D1885" s="615" t="str">
        <f t="shared" si="268"/>
        <v>鉱業</v>
      </c>
      <c r="E1885" s="472">
        <v>1.3749189642810655E-3</v>
      </c>
      <c r="F1885" s="473">
        <v>1.0438683200409264E-3</v>
      </c>
      <c r="G1885" s="473">
        <v>3.4954029370066974E-3</v>
      </c>
      <c r="H1885" s="473">
        <v>7.6166276867747212E-3</v>
      </c>
      <c r="I1885" s="473">
        <v>1.4503372160697978E-3</v>
      </c>
      <c r="J1885" s="473">
        <v>2.2178618251274674E-3</v>
      </c>
      <c r="K1885" s="473">
        <v>2.9393503293756421E-3</v>
      </c>
      <c r="L1885" s="473">
        <v>8.0832736296976414E-3</v>
      </c>
      <c r="M1885" s="473">
        <v>6.3418876979932565E-2</v>
      </c>
      <c r="N1885" s="473">
        <v>2.5891145538555101E-3</v>
      </c>
      <c r="O1885" s="473">
        <v>1.2498051641978229E-2</v>
      </c>
      <c r="P1885" s="473">
        <v>5.1657987160503354E-3</v>
      </c>
      <c r="Q1885" s="473">
        <v>6.3636551191993086E-3</v>
      </c>
      <c r="R1885" s="473">
        <v>3.0555030086416293E-3</v>
      </c>
      <c r="S1885" s="473">
        <v>2.6682113909476108E-3</v>
      </c>
      <c r="T1885" s="473">
        <v>1.6544814718495468E-3</v>
      </c>
      <c r="U1885" s="473">
        <v>1.4798019624561436E-3</v>
      </c>
      <c r="V1885" s="473">
        <v>1.9000860791185902E-3</v>
      </c>
      <c r="W1885" s="473">
        <v>1.955482089429271E-3</v>
      </c>
      <c r="X1885" s="473">
        <v>1.0852230548847764E-3</v>
      </c>
      <c r="Y1885" s="473">
        <v>1.7677041934057954E-3</v>
      </c>
      <c r="Z1885" s="473">
        <v>2.0215032701311271E-3</v>
      </c>
      <c r="AA1885" s="473">
        <v>3.1681399067357615E-3</v>
      </c>
      <c r="AB1885" s="473">
        <v>2.9022298154099194E-2</v>
      </c>
      <c r="AC1885" s="473">
        <v>2.2103231021802327E-3</v>
      </c>
      <c r="AD1885" s="473">
        <v>3.3516938442931408E-3</v>
      </c>
      <c r="AE1885" s="473">
        <v>1.2407298408255709E-3</v>
      </c>
      <c r="AF1885" s="473">
        <v>4.2976410782201901E-4</v>
      </c>
      <c r="AG1885" s="473">
        <v>1.3812331273032921E-4</v>
      </c>
      <c r="AH1885" s="473">
        <v>2.0669966001422182E-3</v>
      </c>
      <c r="AI1885" s="473">
        <v>6.2396514419679543E-4</v>
      </c>
      <c r="AJ1885" s="473">
        <v>9.6413371920679399E-4</v>
      </c>
      <c r="AK1885" s="473">
        <v>1.1142210287877138E-3</v>
      </c>
      <c r="AL1885" s="473">
        <v>1.1802355365352647E-3</v>
      </c>
      <c r="AM1885" s="473">
        <v>6.234778886385217E-4</v>
      </c>
      <c r="AN1885" s="473">
        <v>5.8219424003856256E-4</v>
      </c>
      <c r="AO1885" s="473">
        <v>2.3780927922393822E-3</v>
      </c>
      <c r="AP1885" s="473">
        <v>1.637496810813506E-3</v>
      </c>
      <c r="AQ1885" s="473">
        <v>1.2810213082110721E-3</v>
      </c>
      <c r="AR1885" s="473">
        <v>1.4071085786948095E-3</v>
      </c>
      <c r="AS1885" s="473">
        <v>1.3710604626662811E-3</v>
      </c>
      <c r="AT1885" s="474">
        <v>1.6406769103667728E-3</v>
      </c>
      <c r="AU1885" s="481">
        <v>1.0646814116177848E-3</v>
      </c>
      <c r="AV1885" s="482">
        <v>7.7326695520213082E-4</v>
      </c>
      <c r="AW1885" s="482">
        <v>1.5892424446502947E-3</v>
      </c>
      <c r="AX1885" s="482">
        <v>1.0027359463207044</v>
      </c>
      <c r="AY1885" s="482">
        <v>8.4824655721592345E-4</v>
      </c>
      <c r="AZ1885" s="482">
        <v>1.1000185824570732E-3</v>
      </c>
      <c r="BA1885" s="482">
        <v>1.5779334718984933E-3</v>
      </c>
      <c r="BB1885" s="482">
        <v>3.1570385187375907E-3</v>
      </c>
      <c r="BC1885" s="482">
        <v>2.1409937434123012E-2</v>
      </c>
      <c r="BD1885" s="482">
        <v>1.3995815128477029E-3</v>
      </c>
      <c r="BE1885" s="482">
        <v>4.1388510589906871E-3</v>
      </c>
      <c r="BF1885" s="482">
        <v>5.6737661861930118E-3</v>
      </c>
      <c r="BG1885" s="482">
        <v>7.8215331968366133E-3</v>
      </c>
      <c r="BH1885" s="482">
        <v>2.2527835032023365E-3</v>
      </c>
      <c r="BI1885" s="482">
        <v>1.4610041599918673E-3</v>
      </c>
      <c r="BJ1885" s="482">
        <v>1.2165101262799458E-3</v>
      </c>
      <c r="BK1885" s="482">
        <v>1.044002229568726E-3</v>
      </c>
      <c r="BL1885" s="482">
        <v>1.2534212580652753E-3</v>
      </c>
      <c r="BM1885" s="482">
        <v>1.2245794587798225E-3</v>
      </c>
      <c r="BN1885" s="482">
        <v>8.8123341187564387E-4</v>
      </c>
      <c r="BO1885" s="482">
        <v>1.4023842051095645E-3</v>
      </c>
      <c r="BP1885" s="482">
        <v>1.0140213121882123E-3</v>
      </c>
      <c r="BQ1885" s="482">
        <v>1.4301961850487546E-3</v>
      </c>
      <c r="BR1885" s="482">
        <v>1.2937923272229731E-2</v>
      </c>
      <c r="BS1885" s="482">
        <v>1.2002206469418338E-3</v>
      </c>
      <c r="BT1885" s="482">
        <v>1.5282604398950247E-3</v>
      </c>
      <c r="BU1885" s="482">
        <v>7.1012111094391895E-4</v>
      </c>
      <c r="BV1885" s="482">
        <v>2.8688901186618959E-4</v>
      </c>
      <c r="BW1885" s="482">
        <v>1.2982891401741809E-4</v>
      </c>
      <c r="BX1885" s="482">
        <v>1.4608749911898034E-3</v>
      </c>
      <c r="BY1885" s="482">
        <v>3.867308604142668E-4</v>
      </c>
      <c r="BZ1885" s="482">
        <v>6.3706002838707281E-4</v>
      </c>
      <c r="CA1885" s="482">
        <v>5.5362815531054038E-4</v>
      </c>
      <c r="CB1885" s="482">
        <v>7.0602665523941048E-4</v>
      </c>
      <c r="CC1885" s="482">
        <v>4.4549223926672852E-4</v>
      </c>
      <c r="CD1885" s="482">
        <v>3.7694297648324063E-4</v>
      </c>
      <c r="CE1885" s="482">
        <v>1.3733780293587758E-3</v>
      </c>
      <c r="CF1885" s="482">
        <v>9.9840455668462206E-4</v>
      </c>
      <c r="CG1885" s="482">
        <v>9.0877853872838694E-4</v>
      </c>
      <c r="CH1885" s="482">
        <v>8.3342755207983592E-4</v>
      </c>
      <c r="CI1885" s="482">
        <v>1.0591815838909193E-3</v>
      </c>
      <c r="CJ1885" s="483">
        <v>9.8785602508065528E-4</v>
      </c>
      <c r="CK1885" s="303"/>
    </row>
    <row r="1886" spans="2:89">
      <c r="B1886" s="280"/>
      <c r="C1886" s="569">
        <f t="shared" si="268"/>
        <v>5</v>
      </c>
      <c r="D1886" s="615" t="str">
        <f t="shared" si="268"/>
        <v>飲食料品</v>
      </c>
      <c r="E1886" s="472">
        <v>0.13869826242943556</v>
      </c>
      <c r="F1886" s="473">
        <v>9.0228719545489815E-3</v>
      </c>
      <c r="G1886" s="473">
        <v>8.1586373737536522E-2</v>
      </c>
      <c r="H1886" s="473">
        <v>3.2506331007775942E-4</v>
      </c>
      <c r="I1886" s="473">
        <v>0.1651979154950608</v>
      </c>
      <c r="J1886" s="473">
        <v>6.0056620255689768E-3</v>
      </c>
      <c r="K1886" s="473">
        <v>3.1353993209215741E-3</v>
      </c>
      <c r="L1886" s="473">
        <v>6.4797920783329997E-3</v>
      </c>
      <c r="M1886" s="473">
        <v>4.7102231163137301E-5</v>
      </c>
      <c r="N1886" s="473">
        <v>4.6696994857696409E-3</v>
      </c>
      <c r="O1886" s="473">
        <v>8.7550293908855389E-4</v>
      </c>
      <c r="P1886" s="473">
        <v>2.6505193468586471E-4</v>
      </c>
      <c r="Q1886" s="473">
        <v>6.1543836604894056E-4</v>
      </c>
      <c r="R1886" s="473">
        <v>2.4925938329228034E-4</v>
      </c>
      <c r="S1886" s="473">
        <v>2.7055095461317019E-4</v>
      </c>
      <c r="T1886" s="473">
        <v>2.3252323538921273E-4</v>
      </c>
      <c r="U1886" s="473">
        <v>5.5271318617890241E-4</v>
      </c>
      <c r="V1886" s="473">
        <v>4.3721062989226145E-4</v>
      </c>
      <c r="W1886" s="473">
        <v>4.9544915501423389E-4</v>
      </c>
      <c r="X1886" s="473">
        <v>3.5948570029651136E-4</v>
      </c>
      <c r="Y1886" s="473">
        <v>5.2575319622987947E-4</v>
      </c>
      <c r="Z1886" s="473">
        <v>4.0579679953419183E-3</v>
      </c>
      <c r="AA1886" s="473">
        <v>5.4597162640569069E-4</v>
      </c>
      <c r="AB1886" s="473">
        <v>1.1321418377619334E-4</v>
      </c>
      <c r="AC1886" s="473">
        <v>3.1352024044017446E-4</v>
      </c>
      <c r="AD1886" s="473">
        <v>2.5153214157794338E-4</v>
      </c>
      <c r="AE1886" s="473">
        <v>2.4760434019810169E-4</v>
      </c>
      <c r="AF1886" s="473">
        <v>1.6578573342339301E-4</v>
      </c>
      <c r="AG1886" s="473">
        <v>2.7825028721105198E-5</v>
      </c>
      <c r="AH1886" s="473">
        <v>1.334467788515105E-4</v>
      </c>
      <c r="AI1886" s="473">
        <v>2.6600918838383847E-4</v>
      </c>
      <c r="AJ1886" s="473">
        <v>2.8448782492123179E-4</v>
      </c>
      <c r="AK1886" s="473">
        <v>6.3382601649583249E-3</v>
      </c>
      <c r="AL1886" s="473">
        <v>8.0495803222282794E-3</v>
      </c>
      <c r="AM1886" s="473">
        <v>1.2652175400711891E-3</v>
      </c>
      <c r="AN1886" s="473">
        <v>1.9506938935450802E-4</v>
      </c>
      <c r="AO1886" s="473">
        <v>5.7592640283213356E-2</v>
      </c>
      <c r="AP1886" s="473">
        <v>0.19107868260049221</v>
      </c>
      <c r="AQ1886" s="473">
        <v>1.33922553036314E-3</v>
      </c>
      <c r="AR1886" s="473">
        <v>4.3791270801342352E-3</v>
      </c>
      <c r="AS1886" s="473">
        <v>2.2575429062369557E-3</v>
      </c>
      <c r="AT1886" s="474">
        <v>2.186035629242934E-3</v>
      </c>
      <c r="AU1886" s="481">
        <v>0.13931212633203463</v>
      </c>
      <c r="AV1886" s="482">
        <v>3.202153287011883E-2</v>
      </c>
      <c r="AW1886" s="482">
        <v>9.9618914594864993E-2</v>
      </c>
      <c r="AX1886" s="482">
        <v>2.8743302911535701E-4</v>
      </c>
      <c r="AY1886" s="482">
        <v>1.2000642238241304</v>
      </c>
      <c r="AZ1886" s="482">
        <v>4.4796644943328624E-3</v>
      </c>
      <c r="BA1886" s="482">
        <v>3.7944266835037966E-3</v>
      </c>
      <c r="BB1886" s="482">
        <v>9.8278509977478001E-3</v>
      </c>
      <c r="BC1886" s="482">
        <v>4.6231654750071345E-5</v>
      </c>
      <c r="BD1886" s="482">
        <v>3.2793355335376528E-3</v>
      </c>
      <c r="BE1886" s="482">
        <v>1.0050941068508595E-3</v>
      </c>
      <c r="BF1886" s="482">
        <v>2.0868980683665808E-4</v>
      </c>
      <c r="BG1886" s="482">
        <v>3.2789907137285672E-4</v>
      </c>
      <c r="BH1886" s="482">
        <v>2.3281050325009783E-4</v>
      </c>
      <c r="BI1886" s="482">
        <v>2.3151741507142746E-4</v>
      </c>
      <c r="BJ1886" s="482">
        <v>2.4457986904831831E-4</v>
      </c>
      <c r="BK1886" s="482">
        <v>4.2192615790393275E-4</v>
      </c>
      <c r="BL1886" s="482">
        <v>3.7751105892052907E-4</v>
      </c>
      <c r="BM1886" s="482">
        <v>4.082366756225022E-4</v>
      </c>
      <c r="BN1886" s="482">
        <v>3.9579402011599311E-4</v>
      </c>
      <c r="BO1886" s="482">
        <v>4.2797639617629327E-4</v>
      </c>
      <c r="BP1886" s="482">
        <v>4.6508523478237434E-3</v>
      </c>
      <c r="BQ1886" s="482">
        <v>5.6561572548681515E-4</v>
      </c>
      <c r="BR1886" s="482">
        <v>1.2677500080272719E-4</v>
      </c>
      <c r="BS1886" s="482">
        <v>3.663318859230951E-4</v>
      </c>
      <c r="BT1886" s="482">
        <v>3.0922984424847484E-4</v>
      </c>
      <c r="BU1886" s="482">
        <v>3.1108788248466107E-4</v>
      </c>
      <c r="BV1886" s="482">
        <v>1.7835473490506731E-4</v>
      </c>
      <c r="BW1886" s="482">
        <v>4.1647016706590405E-5</v>
      </c>
      <c r="BX1886" s="482">
        <v>3.9411138995476287E-4</v>
      </c>
      <c r="BY1886" s="482">
        <v>3.2191229761663836E-4</v>
      </c>
      <c r="BZ1886" s="482">
        <v>4.5469461463968171E-4</v>
      </c>
      <c r="CA1886" s="482">
        <v>6.3660005559005219E-3</v>
      </c>
      <c r="CB1886" s="482">
        <v>1.0474025074435652E-2</v>
      </c>
      <c r="CC1886" s="482">
        <v>2.0326231134018126E-3</v>
      </c>
      <c r="CD1886" s="482">
        <v>2.2171698415597961E-4</v>
      </c>
      <c r="CE1886" s="482">
        <v>7.6789854402900093E-2</v>
      </c>
      <c r="CF1886" s="482">
        <v>0.24769899716036695</v>
      </c>
      <c r="CG1886" s="482">
        <v>1.9416227328198201E-3</v>
      </c>
      <c r="CH1886" s="482">
        <v>5.0205542066129264E-3</v>
      </c>
      <c r="CI1886" s="482">
        <v>2.1736137436281322E-3</v>
      </c>
      <c r="CJ1886" s="483">
        <v>3.3357892744307243E-3</v>
      </c>
      <c r="CK1886" s="303"/>
    </row>
    <row r="1887" spans="2:89">
      <c r="B1887" s="280"/>
      <c r="C1887" s="569">
        <f t="shared" si="268"/>
        <v>6</v>
      </c>
      <c r="D1887" s="615" t="str">
        <f t="shared" si="268"/>
        <v>繊維製品</v>
      </c>
      <c r="E1887" s="472">
        <v>1.6189596039833489E-3</v>
      </c>
      <c r="F1887" s="473">
        <v>1.0377165759330659E-3</v>
      </c>
      <c r="G1887" s="473">
        <v>1.0238864811436169E-2</v>
      </c>
      <c r="H1887" s="473">
        <v>2.1888868509652194E-3</v>
      </c>
      <c r="I1887" s="473">
        <v>2.0612439745929692E-3</v>
      </c>
      <c r="J1887" s="473">
        <v>0.20298668570994222</v>
      </c>
      <c r="K1887" s="473">
        <v>5.3845100712471266E-3</v>
      </c>
      <c r="L1887" s="473">
        <v>9.3167456429526141E-4</v>
      </c>
      <c r="M1887" s="473">
        <v>2.0624983498779853E-4</v>
      </c>
      <c r="N1887" s="473">
        <v>7.6002625315954682E-3</v>
      </c>
      <c r="O1887" s="473">
        <v>2.8096171392986385E-3</v>
      </c>
      <c r="P1887" s="473">
        <v>9.4557391693576127E-4</v>
      </c>
      <c r="Q1887" s="473">
        <v>2.3363257001638108E-3</v>
      </c>
      <c r="R1887" s="473">
        <v>1.2278635186646447E-3</v>
      </c>
      <c r="S1887" s="473">
        <v>1.2159009759834963E-3</v>
      </c>
      <c r="T1887" s="473">
        <v>1.4089133385497572E-3</v>
      </c>
      <c r="U1887" s="473">
        <v>1.4518939413707469E-3</v>
      </c>
      <c r="V1887" s="473">
        <v>2.8368462583986333E-3</v>
      </c>
      <c r="W1887" s="473">
        <v>1.8786088658852133E-3</v>
      </c>
      <c r="X1887" s="473">
        <v>1.9675418048733006E-3</v>
      </c>
      <c r="Y1887" s="473">
        <v>2.4025139562328587E-3</v>
      </c>
      <c r="Z1887" s="473">
        <v>3.0198796209104962E-3</v>
      </c>
      <c r="AA1887" s="473">
        <v>2.0522346916613549E-3</v>
      </c>
      <c r="AB1887" s="473">
        <v>3.8511598750952473E-4</v>
      </c>
      <c r="AC1887" s="473">
        <v>1.0213757060894614E-3</v>
      </c>
      <c r="AD1887" s="473">
        <v>1.0611303418616136E-3</v>
      </c>
      <c r="AE1887" s="473">
        <v>1.620244113331558E-3</v>
      </c>
      <c r="AF1887" s="473">
        <v>8.299524036730787E-4</v>
      </c>
      <c r="AG1887" s="473">
        <v>1.1148326482425975E-4</v>
      </c>
      <c r="AH1887" s="473">
        <v>1.2845968445492331E-3</v>
      </c>
      <c r="AI1887" s="473">
        <v>7.2123148365178899E-4</v>
      </c>
      <c r="AJ1887" s="473">
        <v>1.2661609636285044E-3</v>
      </c>
      <c r="AK1887" s="473">
        <v>5.6430108777025115E-4</v>
      </c>
      <c r="AL1887" s="473">
        <v>1.574853562980507E-3</v>
      </c>
      <c r="AM1887" s="473">
        <v>9.0464375264125464E-3</v>
      </c>
      <c r="AN1887" s="473">
        <v>1.1347699952178136E-3</v>
      </c>
      <c r="AO1887" s="473">
        <v>4.359743987499747E-3</v>
      </c>
      <c r="AP1887" s="473">
        <v>1.1104193297581117E-3</v>
      </c>
      <c r="AQ1887" s="473">
        <v>2.753980514021741E-3</v>
      </c>
      <c r="AR1887" s="473">
        <v>2.4562827543933704E-3</v>
      </c>
      <c r="AS1887" s="473">
        <v>1.6425726833030015E-2</v>
      </c>
      <c r="AT1887" s="474">
        <v>8.0417309360355149E-4</v>
      </c>
      <c r="AU1887" s="481">
        <v>2.4106143413336091E-3</v>
      </c>
      <c r="AV1887" s="482">
        <v>1.2490524794251802E-3</v>
      </c>
      <c r="AW1887" s="482">
        <v>8.7959219993019311E-3</v>
      </c>
      <c r="AX1887" s="482">
        <v>2.0306899153877066E-3</v>
      </c>
      <c r="AY1887" s="482">
        <v>1.5588635878044221E-3</v>
      </c>
      <c r="AZ1887" s="482">
        <v>1.0916610428620925</v>
      </c>
      <c r="BA1887" s="482">
        <v>3.9057056097388044E-3</v>
      </c>
      <c r="BB1887" s="482">
        <v>1.0024221101714455E-3</v>
      </c>
      <c r="BC1887" s="482">
        <v>1.213329319150349E-4</v>
      </c>
      <c r="BD1887" s="482">
        <v>3.0539646083381192E-3</v>
      </c>
      <c r="BE1887" s="482">
        <v>1.7795349377387744E-3</v>
      </c>
      <c r="BF1887" s="482">
        <v>5.8526518213525996E-4</v>
      </c>
      <c r="BG1887" s="482">
        <v>8.128687052758282E-4</v>
      </c>
      <c r="BH1887" s="482">
        <v>9.5729510995917907E-4</v>
      </c>
      <c r="BI1887" s="482">
        <v>9.7763767008349385E-4</v>
      </c>
      <c r="BJ1887" s="482">
        <v>1.0935466519651979E-3</v>
      </c>
      <c r="BK1887" s="482">
        <v>1.1988675459166116E-3</v>
      </c>
      <c r="BL1887" s="482">
        <v>2.2300569249642309E-3</v>
      </c>
      <c r="BM1887" s="482">
        <v>1.8015611440549951E-3</v>
      </c>
      <c r="BN1887" s="482">
        <v>1.5651943910758262E-3</v>
      </c>
      <c r="BO1887" s="482">
        <v>1.7351770743484112E-3</v>
      </c>
      <c r="BP1887" s="482">
        <v>2.6952028338608691E-3</v>
      </c>
      <c r="BQ1887" s="482">
        <v>1.9576953467033975E-3</v>
      </c>
      <c r="BR1887" s="482">
        <v>3.86103177726391E-4</v>
      </c>
      <c r="BS1887" s="482">
        <v>1.0786160741488398E-3</v>
      </c>
      <c r="BT1887" s="482">
        <v>1.1414842257977042E-3</v>
      </c>
      <c r="BU1887" s="482">
        <v>1.9863104376565124E-3</v>
      </c>
      <c r="BV1887" s="482">
        <v>1.0148448182337078E-3</v>
      </c>
      <c r="BW1887" s="482">
        <v>1.643420863405459E-4</v>
      </c>
      <c r="BX1887" s="482">
        <v>1.1270181377409263E-3</v>
      </c>
      <c r="BY1887" s="482">
        <v>1.0226212815220232E-3</v>
      </c>
      <c r="BZ1887" s="482">
        <v>1.6441546393606724E-3</v>
      </c>
      <c r="CA1887" s="482">
        <v>5.7830970392825276E-4</v>
      </c>
      <c r="CB1887" s="482">
        <v>1.6066801503689058E-3</v>
      </c>
      <c r="CC1887" s="482">
        <v>1.0425808305512841E-2</v>
      </c>
      <c r="CD1887" s="482">
        <v>1.2617069844524406E-3</v>
      </c>
      <c r="CE1887" s="482">
        <v>4.5523094434649731E-3</v>
      </c>
      <c r="CF1887" s="482">
        <v>1.1489298846397778E-3</v>
      </c>
      <c r="CG1887" s="482">
        <v>2.8140786911818117E-3</v>
      </c>
      <c r="CH1887" s="482">
        <v>2.5436067353494327E-3</v>
      </c>
      <c r="CI1887" s="482">
        <v>9.9486457482546899E-3</v>
      </c>
      <c r="CJ1887" s="483">
        <v>9.8082059022275314E-4</v>
      </c>
      <c r="CK1887" s="303"/>
    </row>
    <row r="1888" spans="2:89">
      <c r="B1888" s="280"/>
      <c r="C1888" s="569">
        <f t="shared" si="268"/>
        <v>7</v>
      </c>
      <c r="D1888" s="615" t="str">
        <f t="shared" si="268"/>
        <v>パルプ・紙・木製品</v>
      </c>
      <c r="E1888" s="472">
        <v>2.5660540179660303E-2</v>
      </c>
      <c r="F1888" s="473">
        <v>9.4663498037746499E-3</v>
      </c>
      <c r="G1888" s="473">
        <v>8.374924209724537E-3</v>
      </c>
      <c r="H1888" s="473">
        <v>6.8802085413794331E-3</v>
      </c>
      <c r="I1888" s="473">
        <v>3.0840150651790549E-2</v>
      </c>
      <c r="J1888" s="473">
        <v>1.7136035799034569E-2</v>
      </c>
      <c r="K1888" s="473">
        <v>0.25016019440718346</v>
      </c>
      <c r="L1888" s="473">
        <v>2.1136610349395495E-2</v>
      </c>
      <c r="M1888" s="473">
        <v>1.0017087587309475E-3</v>
      </c>
      <c r="N1888" s="473">
        <v>1.5771508228807282E-2</v>
      </c>
      <c r="O1888" s="473">
        <v>2.0353682448981187E-2</v>
      </c>
      <c r="P1888" s="473">
        <v>7.032778673837752E-3</v>
      </c>
      <c r="Q1888" s="473">
        <v>1.684696484839137E-2</v>
      </c>
      <c r="R1888" s="473">
        <v>8.0462623603167506E-3</v>
      </c>
      <c r="S1888" s="473">
        <v>1.0316824093945074E-2</v>
      </c>
      <c r="T1888" s="473">
        <v>6.4494825341519443E-3</v>
      </c>
      <c r="U1888" s="473">
        <v>1.1781109100822964E-2</v>
      </c>
      <c r="V1888" s="473">
        <v>9.8307849523451788E-3</v>
      </c>
      <c r="W1888" s="473">
        <v>1.6288191923551097E-2</v>
      </c>
      <c r="X1888" s="473">
        <v>1.1065788079920331E-2</v>
      </c>
      <c r="Y1888" s="473">
        <v>8.2021859086087792E-3</v>
      </c>
      <c r="Z1888" s="473">
        <v>0.11166337328605629</v>
      </c>
      <c r="AA1888" s="473">
        <v>4.3270736498538354E-2</v>
      </c>
      <c r="AB1888" s="473">
        <v>4.5512539680661462E-3</v>
      </c>
      <c r="AC1888" s="473">
        <v>8.1685775616217697E-3</v>
      </c>
      <c r="AD1888" s="473">
        <v>7.1266120456844745E-3</v>
      </c>
      <c r="AE1888" s="473">
        <v>8.5816717023484285E-3</v>
      </c>
      <c r="AF1888" s="473">
        <v>9.4520093254635996E-3</v>
      </c>
      <c r="AG1888" s="473">
        <v>1.5721573528828206E-3</v>
      </c>
      <c r="AH1888" s="473">
        <v>9.0927369390144033E-3</v>
      </c>
      <c r="AI1888" s="473">
        <v>1.9350407681703666E-2</v>
      </c>
      <c r="AJ1888" s="473">
        <v>4.8808993897037304E-3</v>
      </c>
      <c r="AK1888" s="473">
        <v>1.1406068580090535E-2</v>
      </c>
      <c r="AL1888" s="473">
        <v>1.1200568001231297E-2</v>
      </c>
      <c r="AM1888" s="473">
        <v>2.0067452218112885E-2</v>
      </c>
      <c r="AN1888" s="473">
        <v>6.3849722113914556E-3</v>
      </c>
      <c r="AO1888" s="473">
        <v>1.0877618703799229E-2</v>
      </c>
      <c r="AP1888" s="473">
        <v>1.5968285622621228E-2</v>
      </c>
      <c r="AQ1888" s="473">
        <v>7.6218363072034414E-3</v>
      </c>
      <c r="AR1888" s="473">
        <v>6.3467711433141576E-3</v>
      </c>
      <c r="AS1888" s="473">
        <v>0.45270499007095816</v>
      </c>
      <c r="AT1888" s="474">
        <v>5.2892440872763825E-3</v>
      </c>
      <c r="AU1888" s="481">
        <v>3.8052657864034931E-2</v>
      </c>
      <c r="AV1888" s="482">
        <v>1.6317269672904366E-2</v>
      </c>
      <c r="AW1888" s="482">
        <v>1.0128153160959403E-2</v>
      </c>
      <c r="AX1888" s="482">
        <v>7.396746585416579E-3</v>
      </c>
      <c r="AY1888" s="482">
        <v>3.1289180271987134E-2</v>
      </c>
      <c r="AZ1888" s="482">
        <v>1.3846205275699611E-2</v>
      </c>
      <c r="BA1888" s="482">
        <v>1.3072867175803813</v>
      </c>
      <c r="BB1888" s="482">
        <v>2.3788621928058862E-2</v>
      </c>
      <c r="BC1888" s="482">
        <v>8.6701731864791327E-4</v>
      </c>
      <c r="BD1888" s="482">
        <v>1.5740664457074539E-2</v>
      </c>
      <c r="BE1888" s="482">
        <v>2.7391852631648693E-2</v>
      </c>
      <c r="BF1888" s="482">
        <v>4.9985716781909741E-3</v>
      </c>
      <c r="BG1888" s="482">
        <v>8.915296652137172E-3</v>
      </c>
      <c r="BH1888" s="482">
        <v>8.2198192825485884E-3</v>
      </c>
      <c r="BI1888" s="482">
        <v>6.3032952411407285E-3</v>
      </c>
      <c r="BJ1888" s="482">
        <v>5.9728328331184266E-3</v>
      </c>
      <c r="BK1888" s="482">
        <v>1.1822631593237806E-2</v>
      </c>
      <c r="BL1888" s="482">
        <v>1.3645439406782997E-2</v>
      </c>
      <c r="BM1888" s="482">
        <v>1.4141923921071236E-2</v>
      </c>
      <c r="BN1888" s="482">
        <v>1.3112260981427844E-2</v>
      </c>
      <c r="BO1888" s="482">
        <v>7.671718788407068E-3</v>
      </c>
      <c r="BP1888" s="482">
        <v>9.887323407775378E-2</v>
      </c>
      <c r="BQ1888" s="482">
        <v>5.5557228287289179E-2</v>
      </c>
      <c r="BR1888" s="482">
        <v>6.6610361440561667E-3</v>
      </c>
      <c r="BS1888" s="482">
        <v>1.0490497025557703E-2</v>
      </c>
      <c r="BT1888" s="482">
        <v>8.6240545661608759E-3</v>
      </c>
      <c r="BU1888" s="482">
        <v>1.2887103867634322E-2</v>
      </c>
      <c r="BV1888" s="482">
        <v>1.1107577953294912E-2</v>
      </c>
      <c r="BW1888" s="482">
        <v>2.4294305689156748E-3</v>
      </c>
      <c r="BX1888" s="482">
        <v>1.0168473388100601E-2</v>
      </c>
      <c r="BY1888" s="482">
        <v>2.3664570048936722E-2</v>
      </c>
      <c r="BZ1888" s="482">
        <v>6.5261986188576374E-3</v>
      </c>
      <c r="CA1888" s="482">
        <v>1.3075992122009515E-2</v>
      </c>
      <c r="CB1888" s="482">
        <v>1.2167666380835176E-2</v>
      </c>
      <c r="CC1888" s="482">
        <v>2.9069471257439649E-2</v>
      </c>
      <c r="CD1888" s="482">
        <v>9.3802623982851083E-3</v>
      </c>
      <c r="CE1888" s="482">
        <v>1.3123056260525092E-2</v>
      </c>
      <c r="CF1888" s="482">
        <v>1.8206792999430566E-2</v>
      </c>
      <c r="CG1888" s="482">
        <v>1.2026468255335711E-2</v>
      </c>
      <c r="CH1888" s="482">
        <v>1.0021642659361321E-2</v>
      </c>
      <c r="CI1888" s="482">
        <v>0.47218849909038629</v>
      </c>
      <c r="CJ1888" s="483">
        <v>7.1247053754100922E-3</v>
      </c>
      <c r="CK1888" s="303"/>
    </row>
    <row r="1889" spans="2:89">
      <c r="B1889" s="280"/>
      <c r="C1889" s="569">
        <f t="shared" si="268"/>
        <v>8</v>
      </c>
      <c r="D1889" s="615" t="str">
        <f t="shared" si="268"/>
        <v>化学製品</v>
      </c>
      <c r="E1889" s="472">
        <v>4.3754716981859149E-2</v>
      </c>
      <c r="F1889" s="473">
        <v>4.4454357170341102E-3</v>
      </c>
      <c r="G1889" s="473">
        <v>1.6340438936539449E-2</v>
      </c>
      <c r="H1889" s="473">
        <v>2.134060573636096E-2</v>
      </c>
      <c r="I1889" s="473">
        <v>2.4077898836614965E-2</v>
      </c>
      <c r="J1889" s="473">
        <v>0.12594298253252684</v>
      </c>
      <c r="K1889" s="473">
        <v>4.417981191570805E-2</v>
      </c>
      <c r="L1889" s="473">
        <v>0.27075404621761612</v>
      </c>
      <c r="M1889" s="473">
        <v>2.6587469833516432E-3</v>
      </c>
      <c r="N1889" s="473">
        <v>0.13763835694975002</v>
      </c>
      <c r="O1889" s="473">
        <v>3.2263885179955716E-2</v>
      </c>
      <c r="P1889" s="473">
        <v>9.4510211051069565E-3</v>
      </c>
      <c r="Q1889" s="473">
        <v>2.5694228885041553E-2</v>
      </c>
      <c r="R1889" s="473">
        <v>1.3619643643928375E-2</v>
      </c>
      <c r="S1889" s="473">
        <v>1.2243454755404419E-2</v>
      </c>
      <c r="T1889" s="473">
        <v>1.1242960691147193E-2</v>
      </c>
      <c r="U1889" s="473">
        <v>3.6029354336129527E-2</v>
      </c>
      <c r="V1889" s="473">
        <v>2.6701254762432132E-2</v>
      </c>
      <c r="W1889" s="473">
        <v>2.6592435140939709E-2</v>
      </c>
      <c r="X1889" s="473">
        <v>1.7934505665943401E-2</v>
      </c>
      <c r="Y1889" s="473">
        <v>3.3485280619783245E-2</v>
      </c>
      <c r="Z1889" s="473">
        <v>4.5406280600742616E-2</v>
      </c>
      <c r="AA1889" s="473">
        <v>1.3539155120694335E-2</v>
      </c>
      <c r="AB1889" s="473">
        <v>2.888687777737172E-3</v>
      </c>
      <c r="AC1889" s="473">
        <v>1.4577829727364018E-2</v>
      </c>
      <c r="AD1889" s="473">
        <v>1.2887598761075222E-2</v>
      </c>
      <c r="AE1889" s="473">
        <v>3.1129861089149542E-3</v>
      </c>
      <c r="AF1889" s="473">
        <v>3.1843631001296367E-3</v>
      </c>
      <c r="AG1889" s="473">
        <v>6.4845225231466091E-4</v>
      </c>
      <c r="AH1889" s="473">
        <v>2.8545413757168313E-3</v>
      </c>
      <c r="AI1889" s="473">
        <v>5.0281945363463048E-3</v>
      </c>
      <c r="AJ1889" s="473">
        <v>3.0765081880596715E-3</v>
      </c>
      <c r="AK1889" s="473">
        <v>7.8004870895208326E-3</v>
      </c>
      <c r="AL1889" s="473">
        <v>0.10918339627999334</v>
      </c>
      <c r="AM1889" s="473">
        <v>7.8550820801521898E-3</v>
      </c>
      <c r="AN1889" s="473">
        <v>8.9482023961147718E-3</v>
      </c>
      <c r="AO1889" s="473">
        <v>8.3115251775914365E-3</v>
      </c>
      <c r="AP1889" s="473">
        <v>1.1238860168952727E-2</v>
      </c>
      <c r="AQ1889" s="473">
        <v>6.0928299133104092E-3</v>
      </c>
      <c r="AR1889" s="473">
        <v>1.2265808360105124E-2</v>
      </c>
      <c r="AS1889" s="473">
        <v>4.4176054939766791E-2</v>
      </c>
      <c r="AT1889" s="474">
        <v>7.5007884137959901E-3</v>
      </c>
      <c r="AU1889" s="481">
        <v>7.7112614834366086E-2</v>
      </c>
      <c r="AV1889" s="482">
        <v>6.5855180725254052E-3</v>
      </c>
      <c r="AW1889" s="482">
        <v>1.9835744469313934E-2</v>
      </c>
      <c r="AX1889" s="482">
        <v>1.8338183870210766E-2</v>
      </c>
      <c r="AY1889" s="482">
        <v>3.1032644910543035E-2</v>
      </c>
      <c r="AZ1889" s="482">
        <v>0.11945915373235795</v>
      </c>
      <c r="BA1889" s="482">
        <v>5.1311697840624455E-2</v>
      </c>
      <c r="BB1889" s="482">
        <v>1.3278151601112476</v>
      </c>
      <c r="BC1889" s="482">
        <v>2.5828991807023286E-3</v>
      </c>
      <c r="BD1889" s="482">
        <v>0.22120609206036121</v>
      </c>
      <c r="BE1889" s="482">
        <v>3.7938352865020973E-2</v>
      </c>
      <c r="BF1889" s="482">
        <v>9.6153035314321469E-3</v>
      </c>
      <c r="BG1889" s="482">
        <v>1.3985937387585169E-2</v>
      </c>
      <c r="BH1889" s="482">
        <v>1.4061696173756386E-2</v>
      </c>
      <c r="BI1889" s="482">
        <v>1.1760063138806131E-2</v>
      </c>
      <c r="BJ1889" s="482">
        <v>1.2855945086386083E-2</v>
      </c>
      <c r="BK1889" s="482">
        <v>3.0079441948819202E-2</v>
      </c>
      <c r="BL1889" s="482">
        <v>2.6374844996889701E-2</v>
      </c>
      <c r="BM1889" s="482">
        <v>2.7525433875745062E-2</v>
      </c>
      <c r="BN1889" s="482">
        <v>2.5466571210379797E-2</v>
      </c>
      <c r="BO1889" s="482">
        <v>3.083052817693633E-2</v>
      </c>
      <c r="BP1889" s="482">
        <v>5.0019424319194775E-2</v>
      </c>
      <c r="BQ1889" s="482">
        <v>1.5129751918071855E-2</v>
      </c>
      <c r="BR1889" s="482">
        <v>3.143710681338173E-3</v>
      </c>
      <c r="BS1889" s="482">
        <v>2.0373091191700467E-2</v>
      </c>
      <c r="BT1889" s="482">
        <v>1.8368704173049311E-2</v>
      </c>
      <c r="BU1889" s="482">
        <v>3.5937253374015449E-3</v>
      </c>
      <c r="BV1889" s="482">
        <v>3.5293679893168284E-3</v>
      </c>
      <c r="BW1889" s="482">
        <v>9.5276232417237222E-4</v>
      </c>
      <c r="BX1889" s="482">
        <v>3.8777396563747959E-3</v>
      </c>
      <c r="BY1889" s="482">
        <v>6.7929492723896277E-3</v>
      </c>
      <c r="BZ1889" s="482">
        <v>4.3273403424452499E-3</v>
      </c>
      <c r="CA1889" s="482">
        <v>1.1288280680436483E-2</v>
      </c>
      <c r="CB1889" s="482">
        <v>0.12998262631235596</v>
      </c>
      <c r="CC1889" s="482">
        <v>9.4790558311616899E-3</v>
      </c>
      <c r="CD1889" s="482">
        <v>9.539877584753791E-3</v>
      </c>
      <c r="CE1889" s="482">
        <v>1.0148136572428808E-2</v>
      </c>
      <c r="CF1889" s="482">
        <v>1.3235966731054994E-2</v>
      </c>
      <c r="CG1889" s="482">
        <v>8.2663097118140429E-3</v>
      </c>
      <c r="CH1889" s="482">
        <v>2.0000792156738049E-2</v>
      </c>
      <c r="CI1889" s="482">
        <v>4.417572929561147E-2</v>
      </c>
      <c r="CJ1889" s="483">
        <v>1.1355424616043646E-2</v>
      </c>
      <c r="CK1889" s="303"/>
    </row>
    <row r="1890" spans="2:89">
      <c r="B1890" s="280"/>
      <c r="C1890" s="569">
        <f t="shared" si="268"/>
        <v>9</v>
      </c>
      <c r="D1890" s="615" t="str">
        <f t="shared" si="268"/>
        <v>石油・石炭製品</v>
      </c>
      <c r="E1890" s="472">
        <v>1.0253700147639936E-2</v>
      </c>
      <c r="F1890" s="473">
        <v>5.1601707061796065E-3</v>
      </c>
      <c r="G1890" s="473">
        <v>1.7016873324833613E-2</v>
      </c>
      <c r="H1890" s="473">
        <v>2.8938439805577778E-2</v>
      </c>
      <c r="I1890" s="473">
        <v>1.256672719409716E-2</v>
      </c>
      <c r="J1890" s="473">
        <v>1.6939471565933586E-2</v>
      </c>
      <c r="K1890" s="473">
        <v>1.3337745746585012E-2</v>
      </c>
      <c r="L1890" s="473">
        <v>4.1749075883104031E-2</v>
      </c>
      <c r="M1890" s="473">
        <v>1.7041816212476753E-2</v>
      </c>
      <c r="N1890" s="473">
        <v>1.6878526346450554E-2</v>
      </c>
      <c r="O1890" s="473">
        <v>1.5571844038830995E-2</v>
      </c>
      <c r="P1890" s="473">
        <v>2.7457886798035857E-2</v>
      </c>
      <c r="Q1890" s="473">
        <v>9.3011933824131282E-3</v>
      </c>
      <c r="R1890" s="473">
        <v>1.6587634298501693E-2</v>
      </c>
      <c r="S1890" s="473">
        <v>1.5291919853858409E-2</v>
      </c>
      <c r="T1890" s="473">
        <v>1.0497425409686604E-2</v>
      </c>
      <c r="U1890" s="473">
        <v>1.0486164921505486E-2</v>
      </c>
      <c r="V1890" s="473">
        <v>7.5224832158188688E-3</v>
      </c>
      <c r="W1890" s="473">
        <v>1.129326357405616E-2</v>
      </c>
      <c r="X1890" s="473">
        <v>6.7764416006901888E-3</v>
      </c>
      <c r="Y1890" s="473">
        <v>1.2550252854446792E-2</v>
      </c>
      <c r="Z1890" s="473">
        <v>7.2648974233700805E-3</v>
      </c>
      <c r="AA1890" s="473">
        <v>1.5209403525923836E-2</v>
      </c>
      <c r="AB1890" s="473">
        <v>1.4910228101101161E-2</v>
      </c>
      <c r="AC1890" s="473">
        <v>7.5204035920499561E-3</v>
      </c>
      <c r="AD1890" s="473">
        <v>8.2872509201742366E-3</v>
      </c>
      <c r="AE1890" s="473">
        <v>3.7988281151231269E-3</v>
      </c>
      <c r="AF1890" s="473">
        <v>2.8525146408276245E-3</v>
      </c>
      <c r="AG1890" s="473">
        <v>6.4820973172895777E-4</v>
      </c>
      <c r="AH1890" s="473">
        <v>9.1576469793404197E-3</v>
      </c>
      <c r="AI1890" s="473">
        <v>3.7340449003694684E-3</v>
      </c>
      <c r="AJ1890" s="473">
        <v>4.0127281097216147E-3</v>
      </c>
      <c r="AK1890" s="473">
        <v>4.2512550554357183E-3</v>
      </c>
      <c r="AL1890" s="473">
        <v>1.0932187396277946E-2</v>
      </c>
      <c r="AM1890" s="473">
        <v>4.3200013162034744E-3</v>
      </c>
      <c r="AN1890" s="473">
        <v>3.8074438586746156E-3</v>
      </c>
      <c r="AO1890" s="473">
        <v>7.9570882331938559E-3</v>
      </c>
      <c r="AP1890" s="473">
        <v>8.7319039700722127E-3</v>
      </c>
      <c r="AQ1890" s="473">
        <v>4.2539286752832977E-3</v>
      </c>
      <c r="AR1890" s="473">
        <v>4.6250714599137708E-3</v>
      </c>
      <c r="AS1890" s="473">
        <v>1.4148988351549182E-2</v>
      </c>
      <c r="AT1890" s="474">
        <v>7.9575492923123891E-3</v>
      </c>
      <c r="AU1890" s="481">
        <v>2.9929786427749568E-2</v>
      </c>
      <c r="AV1890" s="482">
        <v>2.3743730085198027E-2</v>
      </c>
      <c r="AW1890" s="482">
        <v>5.4916353659244459E-2</v>
      </c>
      <c r="AX1890" s="482">
        <v>8.4942893471884273E-2</v>
      </c>
      <c r="AY1890" s="482">
        <v>1.8154519408941298E-2</v>
      </c>
      <c r="AZ1890" s="482">
        <v>2.0847563792118159E-2</v>
      </c>
      <c r="BA1890" s="482">
        <v>1.9019655530803998E-2</v>
      </c>
      <c r="BB1890" s="482">
        <v>9.0171819911454676E-2</v>
      </c>
      <c r="BC1890" s="482">
        <v>1.053838104788354</v>
      </c>
      <c r="BD1890" s="482">
        <v>2.2998344206089566E-2</v>
      </c>
      <c r="BE1890" s="482">
        <v>3.4074603888086467E-2</v>
      </c>
      <c r="BF1890" s="482">
        <v>4.862902341343682E-2</v>
      </c>
      <c r="BG1890" s="482">
        <v>1.2023172738315333E-2</v>
      </c>
      <c r="BH1890" s="482">
        <v>2.1199047807625802E-2</v>
      </c>
      <c r="BI1890" s="482">
        <v>1.4086192043241975E-2</v>
      </c>
      <c r="BJ1890" s="482">
        <v>1.2705258650569137E-2</v>
      </c>
      <c r="BK1890" s="482">
        <v>1.153329071352374E-2</v>
      </c>
      <c r="BL1890" s="482">
        <v>1.0498338252601611E-2</v>
      </c>
      <c r="BM1890" s="482">
        <v>1.1147572802595797E-2</v>
      </c>
      <c r="BN1890" s="482">
        <v>8.3753710914607031E-3</v>
      </c>
      <c r="BO1890" s="482">
        <v>1.4661643213345265E-2</v>
      </c>
      <c r="BP1890" s="482">
        <v>1.8763953483418316E-2</v>
      </c>
      <c r="BQ1890" s="482">
        <v>2.5089520803756649E-2</v>
      </c>
      <c r="BR1890" s="482">
        <v>5.1127470560304193E-2</v>
      </c>
      <c r="BS1890" s="482">
        <v>2.0131462930697248E-2</v>
      </c>
      <c r="BT1890" s="482">
        <v>2.365047356228818E-2</v>
      </c>
      <c r="BU1890" s="482">
        <v>1.5227521645133874E-2</v>
      </c>
      <c r="BV1890" s="482">
        <v>6.3463434423863046E-3</v>
      </c>
      <c r="BW1890" s="482">
        <v>2.173438179147912E-3</v>
      </c>
      <c r="BX1890" s="482">
        <v>4.8251383906475043E-2</v>
      </c>
      <c r="BY1890" s="482">
        <v>8.2241774058833227E-3</v>
      </c>
      <c r="BZ1890" s="482">
        <v>1.6046314256696538E-2</v>
      </c>
      <c r="CA1890" s="482">
        <v>9.6548843846561098E-3</v>
      </c>
      <c r="CB1890" s="482">
        <v>1.5297997619345719E-2</v>
      </c>
      <c r="CC1890" s="482">
        <v>1.1027230711322479E-2</v>
      </c>
      <c r="CD1890" s="482">
        <v>7.5955784836169559E-3</v>
      </c>
      <c r="CE1890" s="482">
        <v>2.1251028358852991E-2</v>
      </c>
      <c r="CF1890" s="482">
        <v>1.5112907583004754E-2</v>
      </c>
      <c r="CG1890" s="482">
        <v>1.7458078049327162E-2</v>
      </c>
      <c r="CH1890" s="482">
        <v>1.5475550832812815E-2</v>
      </c>
      <c r="CI1890" s="482">
        <v>1.6606413682634644E-2</v>
      </c>
      <c r="CJ1890" s="483">
        <v>2.9462658498386956E-2</v>
      </c>
      <c r="CK1890" s="303"/>
    </row>
    <row r="1891" spans="2:89">
      <c r="B1891" s="280"/>
      <c r="C1891" s="569">
        <f t="shared" si="268"/>
        <v>10</v>
      </c>
      <c r="D1891" s="615" t="str">
        <f t="shared" si="268"/>
        <v>プラスチック・ゴム製品</v>
      </c>
      <c r="E1891" s="472">
        <v>1.1949976910590311E-2</v>
      </c>
      <c r="F1891" s="473">
        <v>8.2923069799109815E-3</v>
      </c>
      <c r="G1891" s="473">
        <v>1.823222859638619E-2</v>
      </c>
      <c r="H1891" s="473">
        <v>1.1059543708031401E-2</v>
      </c>
      <c r="I1891" s="473">
        <v>2.3376051082447846E-2</v>
      </c>
      <c r="J1891" s="473">
        <v>1.8156932130840547E-2</v>
      </c>
      <c r="K1891" s="473">
        <v>3.2728113662009423E-2</v>
      </c>
      <c r="L1891" s="473">
        <v>2.0777095762621219E-2</v>
      </c>
      <c r="M1891" s="473">
        <v>1.2794864697674973E-3</v>
      </c>
      <c r="N1891" s="473">
        <v>0.1689854939482861</v>
      </c>
      <c r="O1891" s="473">
        <v>1.419143277240368E-2</v>
      </c>
      <c r="P1891" s="473">
        <v>4.9112520864587408E-3</v>
      </c>
      <c r="Q1891" s="473">
        <v>2.512724254593415E-2</v>
      </c>
      <c r="R1891" s="473">
        <v>8.7731343103815834E-3</v>
      </c>
      <c r="S1891" s="473">
        <v>1.7381931064399409E-2</v>
      </c>
      <c r="T1891" s="473">
        <v>1.7212426910048498E-2</v>
      </c>
      <c r="U1891" s="473">
        <v>5.1192809606487262E-2</v>
      </c>
      <c r="V1891" s="473">
        <v>2.4251180957106933E-2</v>
      </c>
      <c r="W1891" s="473">
        <v>5.2949338005494243E-2</v>
      </c>
      <c r="X1891" s="473">
        <v>3.6102305301322822E-2</v>
      </c>
      <c r="Y1891" s="473">
        <v>7.3854505788327376E-2</v>
      </c>
      <c r="Z1891" s="473">
        <v>5.3679573849128359E-2</v>
      </c>
      <c r="AA1891" s="473">
        <v>1.6816879908740773E-2</v>
      </c>
      <c r="AB1891" s="473">
        <v>3.0039931872787623E-3</v>
      </c>
      <c r="AC1891" s="473">
        <v>3.3347604419294588E-2</v>
      </c>
      <c r="AD1891" s="473">
        <v>1.2826053663230154E-2</v>
      </c>
      <c r="AE1891" s="473">
        <v>7.4450329437389636E-3</v>
      </c>
      <c r="AF1891" s="473">
        <v>5.9845600855554766E-3</v>
      </c>
      <c r="AG1891" s="473">
        <v>1.240619353472321E-3</v>
      </c>
      <c r="AH1891" s="473">
        <v>4.6029915408324542E-3</v>
      </c>
      <c r="AI1891" s="473">
        <v>6.2386285785331046E-3</v>
      </c>
      <c r="AJ1891" s="473">
        <v>4.4320310932718212E-3</v>
      </c>
      <c r="AK1891" s="473">
        <v>6.3214512441623549E-3</v>
      </c>
      <c r="AL1891" s="473">
        <v>7.4633377662252694E-3</v>
      </c>
      <c r="AM1891" s="473">
        <v>1.0839315849606502E-2</v>
      </c>
      <c r="AN1891" s="473">
        <v>1.6742533757502561E-2</v>
      </c>
      <c r="AO1891" s="473">
        <v>7.6296683619812818E-3</v>
      </c>
      <c r="AP1891" s="473">
        <v>9.7911045119167001E-3</v>
      </c>
      <c r="AQ1891" s="473">
        <v>7.6761891077693351E-3</v>
      </c>
      <c r="AR1891" s="473">
        <v>4.6250800667655316E-3</v>
      </c>
      <c r="AS1891" s="473">
        <v>6.047921367714186E-2</v>
      </c>
      <c r="AT1891" s="474">
        <v>5.9604859127469446E-3</v>
      </c>
      <c r="AU1891" s="481">
        <v>1.6617284212090602E-2</v>
      </c>
      <c r="AV1891" s="482">
        <v>1.9495280348154967E-2</v>
      </c>
      <c r="AW1891" s="482">
        <v>2.4448180492521877E-2</v>
      </c>
      <c r="AX1891" s="482">
        <v>1.1560052810379678E-2</v>
      </c>
      <c r="AY1891" s="482">
        <v>2.8830793888187933E-2</v>
      </c>
      <c r="AZ1891" s="482">
        <v>1.7101075671840126E-2</v>
      </c>
      <c r="BA1891" s="482">
        <v>3.2899685250728693E-2</v>
      </c>
      <c r="BB1891" s="482">
        <v>2.8161263755178252E-2</v>
      </c>
      <c r="BC1891" s="482">
        <v>8.9633141463178224E-4</v>
      </c>
      <c r="BD1891" s="482">
        <v>1.2210343887645447</v>
      </c>
      <c r="BE1891" s="482">
        <v>1.2536252645049961E-2</v>
      </c>
      <c r="BF1891" s="482">
        <v>4.337505958598175E-3</v>
      </c>
      <c r="BG1891" s="482">
        <v>1.0386118188247537E-2</v>
      </c>
      <c r="BH1891" s="482">
        <v>8.7723626682405745E-3</v>
      </c>
      <c r="BI1891" s="482">
        <v>1.9368579719794363E-2</v>
      </c>
      <c r="BJ1891" s="482">
        <v>2.8160087395768883E-2</v>
      </c>
      <c r="BK1891" s="482">
        <v>4.8440468563878285E-2</v>
      </c>
      <c r="BL1891" s="482">
        <v>2.8345658297437296E-2</v>
      </c>
      <c r="BM1891" s="482">
        <v>4.8759703769219259E-2</v>
      </c>
      <c r="BN1891" s="482">
        <v>5.0623269687026309E-2</v>
      </c>
      <c r="BO1891" s="482">
        <v>6.5859589383679321E-2</v>
      </c>
      <c r="BP1891" s="482">
        <v>6.5315779400329455E-2</v>
      </c>
      <c r="BQ1891" s="482">
        <v>1.9828584600408674E-2</v>
      </c>
      <c r="BR1891" s="482">
        <v>3.0486610629426535E-3</v>
      </c>
      <c r="BS1891" s="482">
        <v>4.7087248572880915E-2</v>
      </c>
      <c r="BT1891" s="482">
        <v>1.7260167758299191E-2</v>
      </c>
      <c r="BU1891" s="482">
        <v>8.7228871780808213E-3</v>
      </c>
      <c r="BV1891" s="482">
        <v>7.1199448057124365E-3</v>
      </c>
      <c r="BW1891" s="482">
        <v>1.9104769052067753E-3</v>
      </c>
      <c r="BX1891" s="482">
        <v>6.1570590793278519E-3</v>
      </c>
      <c r="BY1891" s="482">
        <v>1.0666853068521125E-2</v>
      </c>
      <c r="BZ1891" s="482">
        <v>6.2507217026988044E-3</v>
      </c>
      <c r="CA1891" s="482">
        <v>8.04113511451327E-3</v>
      </c>
      <c r="CB1891" s="482">
        <v>7.9955029467530733E-3</v>
      </c>
      <c r="CC1891" s="482">
        <v>1.408042480222116E-2</v>
      </c>
      <c r="CD1891" s="482">
        <v>1.5278869440438339E-2</v>
      </c>
      <c r="CE1891" s="482">
        <v>9.5125124184117851E-3</v>
      </c>
      <c r="CF1891" s="482">
        <v>1.1097322876927994E-2</v>
      </c>
      <c r="CG1891" s="482">
        <v>1.1033473300477934E-2</v>
      </c>
      <c r="CH1891" s="482">
        <v>6.4879145824882078E-3</v>
      </c>
      <c r="CI1891" s="482">
        <v>7.0263997205861517E-2</v>
      </c>
      <c r="CJ1891" s="483">
        <v>8.6758911530509051E-3</v>
      </c>
      <c r="CK1891" s="303"/>
    </row>
    <row r="1892" spans="2:89">
      <c r="B1892" s="280"/>
      <c r="C1892" s="569">
        <f t="shared" si="268"/>
        <v>11</v>
      </c>
      <c r="D1892" s="615" t="str">
        <f t="shared" si="268"/>
        <v>窯業・土石製品</v>
      </c>
      <c r="E1892" s="472">
        <v>1.9553166963413699E-3</v>
      </c>
      <c r="F1892" s="473">
        <v>9.7933561264228457E-4</v>
      </c>
      <c r="G1892" s="473">
        <v>1.2920691548274034E-3</v>
      </c>
      <c r="H1892" s="473">
        <v>1.1703869714524333E-3</v>
      </c>
      <c r="I1892" s="473">
        <v>3.847858852912073E-3</v>
      </c>
      <c r="J1892" s="473">
        <v>2.4193963108266074E-3</v>
      </c>
      <c r="K1892" s="473">
        <v>7.4829812976804112E-3</v>
      </c>
      <c r="L1892" s="473">
        <v>6.6431702407594535E-3</v>
      </c>
      <c r="M1892" s="473">
        <v>2.0861696387809053E-4</v>
      </c>
      <c r="N1892" s="473">
        <v>5.3275765937592983E-3</v>
      </c>
      <c r="O1892" s="473">
        <v>3.7855575440286567E-2</v>
      </c>
      <c r="P1892" s="473">
        <v>6.8073913617925051E-3</v>
      </c>
      <c r="Q1892" s="473">
        <v>2.3821478706673806E-2</v>
      </c>
      <c r="R1892" s="473">
        <v>5.5330457260229409E-3</v>
      </c>
      <c r="S1892" s="473">
        <v>6.3727386445952125E-3</v>
      </c>
      <c r="T1892" s="473">
        <v>5.2083837157290234E-3</v>
      </c>
      <c r="U1892" s="473">
        <v>1.4438568619508969E-2</v>
      </c>
      <c r="V1892" s="473">
        <v>1.8163391274787322E-2</v>
      </c>
      <c r="W1892" s="473">
        <v>1.039260800016416E-2</v>
      </c>
      <c r="X1892" s="473">
        <v>9.3595779216872465E-3</v>
      </c>
      <c r="Y1892" s="473">
        <v>1.2649304291051299E-2</v>
      </c>
      <c r="Z1892" s="473">
        <v>1.0839741977010819E-2</v>
      </c>
      <c r="AA1892" s="473">
        <v>3.1821537898126875E-2</v>
      </c>
      <c r="AB1892" s="473">
        <v>8.6389661243274542E-4</v>
      </c>
      <c r="AC1892" s="473">
        <v>3.0300457122457926E-3</v>
      </c>
      <c r="AD1892" s="473">
        <v>9.6115375983466694E-4</v>
      </c>
      <c r="AE1892" s="473">
        <v>6.1651774535806186E-4</v>
      </c>
      <c r="AF1892" s="473">
        <v>5.8286589826047014E-4</v>
      </c>
      <c r="AG1892" s="473">
        <v>4.2654274993715455E-4</v>
      </c>
      <c r="AH1892" s="473">
        <v>5.7470227564801718E-4</v>
      </c>
      <c r="AI1892" s="473">
        <v>9.2305306354187539E-4</v>
      </c>
      <c r="AJ1892" s="473">
        <v>7.8480359877309744E-4</v>
      </c>
      <c r="AK1892" s="473">
        <v>2.0816872226929917E-3</v>
      </c>
      <c r="AL1892" s="473">
        <v>2.0316346282700419E-3</v>
      </c>
      <c r="AM1892" s="473">
        <v>1.05200245694741E-3</v>
      </c>
      <c r="AN1892" s="473">
        <v>2.5437514362000885E-3</v>
      </c>
      <c r="AO1892" s="473">
        <v>1.9780653912782292E-3</v>
      </c>
      <c r="AP1892" s="473">
        <v>2.3685426132308228E-3</v>
      </c>
      <c r="AQ1892" s="473">
        <v>1.0784155124428387E-3</v>
      </c>
      <c r="AR1892" s="473">
        <v>7.3040954298970648E-4</v>
      </c>
      <c r="AS1892" s="473">
        <v>6.3623419129935303E-3</v>
      </c>
      <c r="AT1892" s="474">
        <v>2.917550282810784E-3</v>
      </c>
      <c r="AU1892" s="481">
        <v>4.2177804682613177E-3</v>
      </c>
      <c r="AV1892" s="482">
        <v>1.4112667555029803E-3</v>
      </c>
      <c r="AW1892" s="482">
        <v>1.4212571921221964E-3</v>
      </c>
      <c r="AX1892" s="482">
        <v>1.6461904584817067E-3</v>
      </c>
      <c r="AY1892" s="482">
        <v>4.432901848645354E-3</v>
      </c>
      <c r="AZ1892" s="482">
        <v>2.0212412165880795E-3</v>
      </c>
      <c r="BA1892" s="482">
        <v>5.0883784928049663E-3</v>
      </c>
      <c r="BB1892" s="482">
        <v>8.9174267799587321E-3</v>
      </c>
      <c r="BC1892" s="482">
        <v>4.5142044930483955E-4</v>
      </c>
      <c r="BD1892" s="482">
        <v>5.5280778203485896E-3</v>
      </c>
      <c r="BE1892" s="482">
        <v>1.0768560670868039</v>
      </c>
      <c r="BF1892" s="482">
        <v>1.0012248299709158E-2</v>
      </c>
      <c r="BG1892" s="482">
        <v>1.099772011913887E-2</v>
      </c>
      <c r="BH1892" s="482">
        <v>6.9181993158090654E-3</v>
      </c>
      <c r="BI1892" s="482">
        <v>9.5066411807760588E-3</v>
      </c>
      <c r="BJ1892" s="482">
        <v>7.4164564359881346E-3</v>
      </c>
      <c r="BK1892" s="482">
        <v>2.3258630334593286E-2</v>
      </c>
      <c r="BL1892" s="482">
        <v>4.2687693568770918E-2</v>
      </c>
      <c r="BM1892" s="482">
        <v>1.4791289005343196E-2</v>
      </c>
      <c r="BN1892" s="482">
        <v>1.1798312486827311E-2</v>
      </c>
      <c r="BO1892" s="482">
        <v>1.1515084618115781E-2</v>
      </c>
      <c r="BP1892" s="482">
        <v>5.9196825686605014E-3</v>
      </c>
      <c r="BQ1892" s="482">
        <v>5.1238711071537192E-2</v>
      </c>
      <c r="BR1892" s="482">
        <v>1.2163776921116172E-3</v>
      </c>
      <c r="BS1892" s="482">
        <v>7.0901047257390017E-3</v>
      </c>
      <c r="BT1892" s="482">
        <v>1.3146826812247892E-3</v>
      </c>
      <c r="BU1892" s="482">
        <v>8.6967410647124032E-4</v>
      </c>
      <c r="BV1892" s="482">
        <v>6.6627201990615114E-4</v>
      </c>
      <c r="BW1892" s="482">
        <v>6.7921377697008985E-4</v>
      </c>
      <c r="BX1892" s="482">
        <v>9.8688197948582253E-4</v>
      </c>
      <c r="BY1892" s="482">
        <v>1.0276745273995352E-3</v>
      </c>
      <c r="BZ1892" s="482">
        <v>1.2406947085192622E-3</v>
      </c>
      <c r="CA1892" s="482">
        <v>2.5772695661914874E-3</v>
      </c>
      <c r="CB1892" s="482">
        <v>2.3181163507440716E-3</v>
      </c>
      <c r="CC1892" s="482">
        <v>1.3006266431486451E-3</v>
      </c>
      <c r="CD1892" s="482">
        <v>1.905663142718864E-3</v>
      </c>
      <c r="CE1892" s="482">
        <v>2.7661675624242586E-3</v>
      </c>
      <c r="CF1892" s="482">
        <v>3.1221486025970135E-3</v>
      </c>
      <c r="CG1892" s="482">
        <v>1.8834570314871979E-3</v>
      </c>
      <c r="CH1892" s="482">
        <v>1.3102450401297431E-3</v>
      </c>
      <c r="CI1892" s="482">
        <v>8.9210683244696706E-3</v>
      </c>
      <c r="CJ1892" s="483">
        <v>5.2078649069951652E-3</v>
      </c>
      <c r="CK1892" s="303"/>
    </row>
    <row r="1893" spans="2:89">
      <c r="B1893" s="280"/>
      <c r="C1893" s="569">
        <f t="shared" si="268"/>
        <v>12</v>
      </c>
      <c r="D1893" s="615" t="str">
        <f t="shared" si="268"/>
        <v>鉄鋼</v>
      </c>
      <c r="E1893" s="472">
        <v>4.2999262096616109E-3</v>
      </c>
      <c r="F1893" s="473">
        <v>4.9469578449045631E-3</v>
      </c>
      <c r="G1893" s="473">
        <v>1.108198833075711E-2</v>
      </c>
      <c r="H1893" s="473">
        <v>1.6268240129309646E-2</v>
      </c>
      <c r="I1893" s="473">
        <v>8.7351737747139811E-3</v>
      </c>
      <c r="J1893" s="473">
        <v>5.9718137201888767E-3</v>
      </c>
      <c r="K1893" s="473">
        <v>7.6054783100005949E-2</v>
      </c>
      <c r="L1893" s="473">
        <v>8.5759743268112171E-3</v>
      </c>
      <c r="M1893" s="473">
        <v>1.7371231285029328E-3</v>
      </c>
      <c r="N1893" s="473">
        <v>1.4533172147342477E-2</v>
      </c>
      <c r="O1893" s="473">
        <v>2.7815900306180093E-2</v>
      </c>
      <c r="P1893" s="473">
        <v>0.73489600380490783</v>
      </c>
      <c r="Q1893" s="473">
        <v>1.3687982415213554E-2</v>
      </c>
      <c r="R1893" s="473">
        <v>0.4483735788348005</v>
      </c>
      <c r="S1893" s="473">
        <v>0.40309294645551441</v>
      </c>
      <c r="T1893" s="473">
        <v>0.23490395064610692</v>
      </c>
      <c r="U1893" s="473">
        <v>0.11097073730256413</v>
      </c>
      <c r="V1893" s="473">
        <v>1.9811780539856202E-2</v>
      </c>
      <c r="W1893" s="473">
        <v>0.15503316292644359</v>
      </c>
      <c r="X1893" s="473">
        <v>4.7077463146092069E-2</v>
      </c>
      <c r="Y1893" s="473">
        <v>0.17326620786059016</v>
      </c>
      <c r="Z1893" s="473">
        <v>8.89582141266647E-2</v>
      </c>
      <c r="AA1893" s="473">
        <v>8.7877888085435216E-2</v>
      </c>
      <c r="AB1893" s="473">
        <v>4.2948766948309449E-3</v>
      </c>
      <c r="AC1893" s="473">
        <v>9.7632692662663594E-3</v>
      </c>
      <c r="AD1893" s="473">
        <v>2.9353477963081033E-3</v>
      </c>
      <c r="AE1893" s="473">
        <v>2.9566689717502059E-3</v>
      </c>
      <c r="AF1893" s="473">
        <v>2.9546048200228539E-3</v>
      </c>
      <c r="AG1893" s="473">
        <v>1.3997778468022915E-3</v>
      </c>
      <c r="AH1893" s="473">
        <v>5.6476832917675031E-3</v>
      </c>
      <c r="AI1893" s="473">
        <v>4.5363499668225867E-3</v>
      </c>
      <c r="AJ1893" s="473">
        <v>4.8540740775877191E-3</v>
      </c>
      <c r="AK1893" s="473">
        <v>3.2447349364128613E-3</v>
      </c>
      <c r="AL1893" s="473">
        <v>3.7177564928245737E-3</v>
      </c>
      <c r="AM1893" s="473">
        <v>4.313664591156883E-3</v>
      </c>
      <c r="AN1893" s="473">
        <v>1.8558756531516309E-2</v>
      </c>
      <c r="AO1893" s="473">
        <v>3.4644145582157556E-3</v>
      </c>
      <c r="AP1893" s="473">
        <v>5.0766335537611711E-3</v>
      </c>
      <c r="AQ1893" s="473">
        <v>2.3620696555861887E-3</v>
      </c>
      <c r="AR1893" s="473">
        <v>3.4705787530220238E-3</v>
      </c>
      <c r="AS1893" s="473">
        <v>2.6706495655759891E-2</v>
      </c>
      <c r="AT1893" s="474">
        <v>1.2290190025581309E-2</v>
      </c>
      <c r="AU1893" s="481">
        <v>4.5401180752639783E-3</v>
      </c>
      <c r="AV1893" s="482">
        <v>2.2954746965834273E-3</v>
      </c>
      <c r="AW1893" s="482">
        <v>1.1170391317333833E-2</v>
      </c>
      <c r="AX1893" s="482">
        <v>1.7693638796604693E-2</v>
      </c>
      <c r="AY1893" s="482">
        <v>9.2895222065764223E-3</v>
      </c>
      <c r="AZ1893" s="482">
        <v>4.0562745030436219E-3</v>
      </c>
      <c r="BA1893" s="482">
        <v>3.3110733835656575E-2</v>
      </c>
      <c r="BB1893" s="482">
        <v>7.9387636664424045E-3</v>
      </c>
      <c r="BC1893" s="482">
        <v>9.4000205870542941E-4</v>
      </c>
      <c r="BD1893" s="482">
        <v>1.2077425635525593E-2</v>
      </c>
      <c r="BE1893" s="482">
        <v>2.4918365217585784E-2</v>
      </c>
      <c r="BF1893" s="482">
        <v>2.0047225739781029</v>
      </c>
      <c r="BG1893" s="482">
        <v>6.3216506795992049E-3</v>
      </c>
      <c r="BH1893" s="482">
        <v>0.46360864221692544</v>
      </c>
      <c r="BI1893" s="482">
        <v>0.26861985505941327</v>
      </c>
      <c r="BJ1893" s="482">
        <v>0.22950265016066651</v>
      </c>
      <c r="BK1893" s="482">
        <v>7.1644381682369113E-2</v>
      </c>
      <c r="BL1893" s="482">
        <v>3.1350952664091783E-2</v>
      </c>
      <c r="BM1893" s="482">
        <v>0.11232710182383268</v>
      </c>
      <c r="BN1893" s="482">
        <v>3.853323244384043E-2</v>
      </c>
      <c r="BO1893" s="482">
        <v>0.18558146611117379</v>
      </c>
      <c r="BP1893" s="482">
        <v>1.4874023871817984E-2</v>
      </c>
      <c r="BQ1893" s="482">
        <v>9.139563052272795E-2</v>
      </c>
      <c r="BR1893" s="482">
        <v>3.3989886597056772E-3</v>
      </c>
      <c r="BS1893" s="482">
        <v>9.105617873360481E-3</v>
      </c>
      <c r="BT1893" s="482">
        <v>2.6593980760841575E-3</v>
      </c>
      <c r="BU1893" s="482">
        <v>3.6766525434264812E-3</v>
      </c>
      <c r="BV1893" s="482">
        <v>2.6289303115146247E-3</v>
      </c>
      <c r="BW1893" s="482">
        <v>1.5929248273208367E-3</v>
      </c>
      <c r="BX1893" s="482">
        <v>6.9257112956696973E-3</v>
      </c>
      <c r="BY1893" s="482">
        <v>4.0610069128970512E-3</v>
      </c>
      <c r="BZ1893" s="482">
        <v>5.8032959855184637E-3</v>
      </c>
      <c r="CA1893" s="482">
        <v>2.714530685659734E-3</v>
      </c>
      <c r="CB1893" s="482">
        <v>3.149490836277483E-3</v>
      </c>
      <c r="CC1893" s="482">
        <v>4.1570602887062514E-3</v>
      </c>
      <c r="CD1893" s="482">
        <v>1.1208392220373778E-2</v>
      </c>
      <c r="CE1893" s="482">
        <v>3.4410051613361558E-3</v>
      </c>
      <c r="CF1893" s="482">
        <v>4.9981869124128718E-3</v>
      </c>
      <c r="CG1893" s="482">
        <v>2.5007294231550099E-3</v>
      </c>
      <c r="CH1893" s="482">
        <v>3.9946630355779406E-3</v>
      </c>
      <c r="CI1893" s="482">
        <v>1.7481574401117687E-2</v>
      </c>
      <c r="CJ1893" s="483">
        <v>1.5214683507989E-2</v>
      </c>
      <c r="CK1893" s="303"/>
    </row>
    <row r="1894" spans="2:89">
      <c r="B1894" s="280"/>
      <c r="C1894" s="569">
        <f t="shared" si="268"/>
        <v>13</v>
      </c>
      <c r="D1894" s="615" t="str">
        <f t="shared" si="268"/>
        <v>非鉄金属</v>
      </c>
      <c r="E1894" s="472">
        <v>2.0330206137092054E-3</v>
      </c>
      <c r="F1894" s="473">
        <v>6.1878363441929393E-3</v>
      </c>
      <c r="G1894" s="473">
        <v>2.759231163548558E-3</v>
      </c>
      <c r="H1894" s="473">
        <v>2.984601685498133E-3</v>
      </c>
      <c r="I1894" s="473">
        <v>3.4358218206253649E-3</v>
      </c>
      <c r="J1894" s="473">
        <v>3.0114678534277324E-3</v>
      </c>
      <c r="K1894" s="473">
        <v>1.0542420447097625E-2</v>
      </c>
      <c r="L1894" s="473">
        <v>1.0759037028494393E-2</v>
      </c>
      <c r="M1894" s="473">
        <v>3.1559220506456755E-4</v>
      </c>
      <c r="N1894" s="473">
        <v>5.5587728975091764E-3</v>
      </c>
      <c r="O1894" s="473">
        <v>1.0012048554148292E-2</v>
      </c>
      <c r="P1894" s="473">
        <v>1.0955150765992273E-2</v>
      </c>
      <c r="Q1894" s="473">
        <v>0.361352293953693</v>
      </c>
      <c r="R1894" s="473">
        <v>6.6659588877091669E-2</v>
      </c>
      <c r="S1894" s="473">
        <v>2.5006641177137495E-2</v>
      </c>
      <c r="T1894" s="473">
        <v>2.4476015150159174E-2</v>
      </c>
      <c r="U1894" s="473">
        <v>2.6988616640785276E-2</v>
      </c>
      <c r="V1894" s="473">
        <v>2.5977357722706391E-2</v>
      </c>
      <c r="W1894" s="473">
        <v>8.1784542227989851E-2</v>
      </c>
      <c r="X1894" s="473">
        <v>2.7390553879043777E-2</v>
      </c>
      <c r="Y1894" s="473">
        <v>3.7256917418246924E-2</v>
      </c>
      <c r="Z1894" s="473">
        <v>0.15147665682204967</v>
      </c>
      <c r="AA1894" s="473">
        <v>1.2857330301165445E-2</v>
      </c>
      <c r="AB1894" s="473">
        <v>2.1352077903072763E-3</v>
      </c>
      <c r="AC1894" s="473">
        <v>2.0896514876650413E-3</v>
      </c>
      <c r="AD1894" s="473">
        <v>9.7414040727835651E-4</v>
      </c>
      <c r="AE1894" s="473">
        <v>8.240804734332462E-4</v>
      </c>
      <c r="AF1894" s="473">
        <v>1.0147496621753073E-3</v>
      </c>
      <c r="AG1894" s="473">
        <v>2.7667245849204153E-4</v>
      </c>
      <c r="AH1894" s="473">
        <v>1.1907223017093248E-3</v>
      </c>
      <c r="AI1894" s="473">
        <v>1.6705149980166152E-3</v>
      </c>
      <c r="AJ1894" s="473">
        <v>1.4314134950376674E-3</v>
      </c>
      <c r="AK1894" s="473">
        <v>1.4969749963282522E-3</v>
      </c>
      <c r="AL1894" s="473">
        <v>2.6199430826414714E-3</v>
      </c>
      <c r="AM1894" s="473">
        <v>1.9800141905097581E-3</v>
      </c>
      <c r="AN1894" s="473">
        <v>4.7838027584180751E-3</v>
      </c>
      <c r="AO1894" s="473">
        <v>1.5502087747016797E-3</v>
      </c>
      <c r="AP1894" s="473">
        <v>1.7736514362806436E-3</v>
      </c>
      <c r="AQ1894" s="473">
        <v>1.0739636327269731E-3</v>
      </c>
      <c r="AR1894" s="473">
        <v>1.4878850844564407E-3</v>
      </c>
      <c r="AS1894" s="473">
        <v>1.7169498047813363E-2</v>
      </c>
      <c r="AT1894" s="474">
        <v>3.6809151302272126E-3</v>
      </c>
      <c r="AU1894" s="481">
        <v>1.2977039529182078E-3</v>
      </c>
      <c r="AV1894" s="482">
        <v>5.607247124375371E-4</v>
      </c>
      <c r="AW1894" s="482">
        <v>2.4633437541931162E-3</v>
      </c>
      <c r="AX1894" s="482">
        <v>2.662777489452824E-3</v>
      </c>
      <c r="AY1894" s="482">
        <v>3.0668746038242812E-3</v>
      </c>
      <c r="AZ1894" s="482">
        <v>1.3139951275943304E-3</v>
      </c>
      <c r="BA1894" s="482">
        <v>4.659877022116345E-3</v>
      </c>
      <c r="BB1894" s="482">
        <v>6.655538239602749E-3</v>
      </c>
      <c r="BC1894" s="482">
        <v>1.8966723578555883E-4</v>
      </c>
      <c r="BD1894" s="482">
        <v>4.5500546061268202E-3</v>
      </c>
      <c r="BE1894" s="482">
        <v>1.0357949717043645E-2</v>
      </c>
      <c r="BF1894" s="482">
        <v>1.4726590479505582E-2</v>
      </c>
      <c r="BG1894" s="482">
        <v>1.3317115436344309</v>
      </c>
      <c r="BH1894" s="482">
        <v>6.0157587172104801E-2</v>
      </c>
      <c r="BI1894" s="482">
        <v>4.1210629359383029E-2</v>
      </c>
      <c r="BJ1894" s="482">
        <v>2.494105989306843E-2</v>
      </c>
      <c r="BK1894" s="482">
        <v>4.126904263935028E-2</v>
      </c>
      <c r="BL1894" s="482">
        <v>5.1717980702577167E-2</v>
      </c>
      <c r="BM1894" s="482">
        <v>6.4401824882014874E-2</v>
      </c>
      <c r="BN1894" s="482">
        <v>4.6190272282543521E-2</v>
      </c>
      <c r="BO1894" s="482">
        <v>3.8414366107253774E-2</v>
      </c>
      <c r="BP1894" s="482">
        <v>1.03358147389612E-2</v>
      </c>
      <c r="BQ1894" s="482">
        <v>1.4672307164095713E-2</v>
      </c>
      <c r="BR1894" s="482">
        <v>9.6144255423928962E-4</v>
      </c>
      <c r="BS1894" s="482">
        <v>2.0948148103789666E-3</v>
      </c>
      <c r="BT1894" s="482">
        <v>7.4117840989179108E-4</v>
      </c>
      <c r="BU1894" s="482">
        <v>8.2636604418502861E-4</v>
      </c>
      <c r="BV1894" s="482">
        <v>7.4727550118374581E-4</v>
      </c>
      <c r="BW1894" s="482">
        <v>3.220960590959662E-4</v>
      </c>
      <c r="BX1894" s="482">
        <v>1.3505085315309183E-3</v>
      </c>
      <c r="BY1894" s="482">
        <v>1.2347031786323888E-3</v>
      </c>
      <c r="BZ1894" s="482">
        <v>1.5146220075191467E-3</v>
      </c>
      <c r="CA1894" s="482">
        <v>8.9843983547105834E-4</v>
      </c>
      <c r="CB1894" s="482">
        <v>2.4211074519715583E-3</v>
      </c>
      <c r="CC1894" s="482">
        <v>1.3382046996458505E-3</v>
      </c>
      <c r="CD1894" s="482">
        <v>2.9750012793568828E-3</v>
      </c>
      <c r="CE1894" s="482">
        <v>1.3851373595516843E-3</v>
      </c>
      <c r="CF1894" s="482">
        <v>1.5358718768101352E-3</v>
      </c>
      <c r="CG1894" s="482">
        <v>7.6025709440148768E-4</v>
      </c>
      <c r="CH1894" s="482">
        <v>1.2647565175171298E-3</v>
      </c>
      <c r="CI1894" s="482">
        <v>6.0959560748521024E-3</v>
      </c>
      <c r="CJ1894" s="483">
        <v>4.4208067600072475E-3</v>
      </c>
      <c r="CK1894" s="303"/>
    </row>
    <row r="1895" spans="2:89">
      <c r="B1895" s="280"/>
      <c r="C1895" s="569">
        <f t="shared" si="268"/>
        <v>14</v>
      </c>
      <c r="D1895" s="615" t="str">
        <f t="shared" si="268"/>
        <v>金属製品</v>
      </c>
      <c r="E1895" s="472">
        <v>4.3873403992488623E-3</v>
      </c>
      <c r="F1895" s="473">
        <v>1.9721502980510324E-3</v>
      </c>
      <c r="G1895" s="473">
        <v>4.2703436814166143E-3</v>
      </c>
      <c r="H1895" s="473">
        <v>1.8452592624008366E-2</v>
      </c>
      <c r="I1895" s="473">
        <v>1.0949183097722233E-2</v>
      </c>
      <c r="J1895" s="473">
        <v>5.4399333024952208E-3</v>
      </c>
      <c r="K1895" s="473">
        <v>2.803988254935981E-2</v>
      </c>
      <c r="L1895" s="473">
        <v>1.1154741562220136E-2</v>
      </c>
      <c r="M1895" s="473">
        <v>2.0044842884703656E-3</v>
      </c>
      <c r="N1895" s="473">
        <v>1.2379311950442173E-2</v>
      </c>
      <c r="O1895" s="473">
        <v>1.2302068053697365E-2</v>
      </c>
      <c r="P1895" s="473">
        <v>9.6814241180716246E-3</v>
      </c>
      <c r="Q1895" s="473">
        <v>6.5530167204178166E-3</v>
      </c>
      <c r="R1895" s="473">
        <v>5.6067481266962746E-2</v>
      </c>
      <c r="S1895" s="473">
        <v>5.3553965617535046E-2</v>
      </c>
      <c r="T1895" s="473">
        <v>3.3943560551717808E-2</v>
      </c>
      <c r="U1895" s="473">
        <v>6.2789558203704299E-2</v>
      </c>
      <c r="V1895" s="473">
        <v>1.6719744453919466E-2</v>
      </c>
      <c r="W1895" s="473">
        <v>4.1948781736528593E-2</v>
      </c>
      <c r="X1895" s="473">
        <v>2.7187040406069788E-2</v>
      </c>
      <c r="Y1895" s="473">
        <v>1.8226018365660766E-2</v>
      </c>
      <c r="Z1895" s="473">
        <v>1.8914972059197909E-2</v>
      </c>
      <c r="AA1895" s="473">
        <v>6.3943757399437945E-2</v>
      </c>
      <c r="AB1895" s="473">
        <v>2.6363728048349783E-3</v>
      </c>
      <c r="AC1895" s="473">
        <v>4.3285831681927839E-3</v>
      </c>
      <c r="AD1895" s="473">
        <v>1.6061115324383722E-3</v>
      </c>
      <c r="AE1895" s="473">
        <v>2.128903726326058E-3</v>
      </c>
      <c r="AF1895" s="473">
        <v>1.3448975954688019E-3</v>
      </c>
      <c r="AG1895" s="473">
        <v>1.0219928321379987E-3</v>
      </c>
      <c r="AH1895" s="473">
        <v>2.6274852212918114E-3</v>
      </c>
      <c r="AI1895" s="473">
        <v>2.3355168584184324E-3</v>
      </c>
      <c r="AJ1895" s="473">
        <v>3.8191342841227176E-3</v>
      </c>
      <c r="AK1895" s="473">
        <v>1.7236783551391312E-3</v>
      </c>
      <c r="AL1895" s="473">
        <v>3.0823349266332891E-3</v>
      </c>
      <c r="AM1895" s="473">
        <v>3.2492709196269396E-3</v>
      </c>
      <c r="AN1895" s="473">
        <v>4.8528426434935219E-3</v>
      </c>
      <c r="AO1895" s="473">
        <v>2.918984525051503E-3</v>
      </c>
      <c r="AP1895" s="473">
        <v>6.1732244972445898E-3</v>
      </c>
      <c r="AQ1895" s="473">
        <v>1.2750811936933768E-3</v>
      </c>
      <c r="AR1895" s="473">
        <v>3.3395727097363295E-3</v>
      </c>
      <c r="AS1895" s="473">
        <v>1.2589523425478723E-2</v>
      </c>
      <c r="AT1895" s="474">
        <v>5.486387890406264E-3</v>
      </c>
      <c r="AU1895" s="481">
        <v>5.5309202429308013E-3</v>
      </c>
      <c r="AV1895" s="482">
        <v>2.2222599625901954E-3</v>
      </c>
      <c r="AW1895" s="482">
        <v>4.8627607094463305E-3</v>
      </c>
      <c r="AX1895" s="482">
        <v>2.139359265285368E-2</v>
      </c>
      <c r="AY1895" s="482">
        <v>1.6122217362781025E-2</v>
      </c>
      <c r="AZ1895" s="482">
        <v>5.0927584070961781E-3</v>
      </c>
      <c r="BA1895" s="482">
        <v>1.7356659693676911E-2</v>
      </c>
      <c r="BB1895" s="482">
        <v>1.3126747562622399E-2</v>
      </c>
      <c r="BC1895" s="482">
        <v>1.1759024416461152E-3</v>
      </c>
      <c r="BD1895" s="482">
        <v>1.1458206634649462E-2</v>
      </c>
      <c r="BE1895" s="482">
        <v>1.3010268476219344E-2</v>
      </c>
      <c r="BF1895" s="482">
        <v>3.590312058103117E-3</v>
      </c>
      <c r="BG1895" s="482">
        <v>3.9922602281300514E-3</v>
      </c>
      <c r="BH1895" s="482">
        <v>1.0683900848929431</v>
      </c>
      <c r="BI1895" s="482">
        <v>4.0476258467117499E-2</v>
      </c>
      <c r="BJ1895" s="482">
        <v>3.8791545689343516E-2</v>
      </c>
      <c r="BK1895" s="482">
        <v>4.2990428911239949E-2</v>
      </c>
      <c r="BL1895" s="482">
        <v>2.7228605147375302E-2</v>
      </c>
      <c r="BM1895" s="482">
        <v>3.2421040561153795E-2</v>
      </c>
      <c r="BN1895" s="482">
        <v>3.2761179995201312E-2</v>
      </c>
      <c r="BO1895" s="482">
        <v>1.9696625027806267E-2</v>
      </c>
      <c r="BP1895" s="482">
        <v>1.4440011344001207E-2</v>
      </c>
      <c r="BQ1895" s="482">
        <v>9.2280729422345137E-2</v>
      </c>
      <c r="BR1895" s="482">
        <v>3.0015274596189596E-3</v>
      </c>
      <c r="BS1895" s="482">
        <v>5.9447660088688663E-3</v>
      </c>
      <c r="BT1895" s="482">
        <v>1.8271489019325827E-3</v>
      </c>
      <c r="BU1895" s="482">
        <v>4.1453932692886502E-3</v>
      </c>
      <c r="BV1895" s="482">
        <v>1.4718064273100725E-3</v>
      </c>
      <c r="BW1895" s="482">
        <v>1.4413892351874602E-3</v>
      </c>
      <c r="BX1895" s="482">
        <v>3.4053137300646481E-3</v>
      </c>
      <c r="BY1895" s="482">
        <v>2.4590208928318698E-3</v>
      </c>
      <c r="BZ1895" s="482">
        <v>6.1323305820388477E-3</v>
      </c>
      <c r="CA1895" s="482">
        <v>1.9533605156949576E-3</v>
      </c>
      <c r="CB1895" s="482">
        <v>3.1198368679016615E-3</v>
      </c>
      <c r="CC1895" s="482">
        <v>4.3128046145112266E-3</v>
      </c>
      <c r="CD1895" s="482">
        <v>3.602169958186754E-3</v>
      </c>
      <c r="CE1895" s="482">
        <v>3.5866571993395865E-3</v>
      </c>
      <c r="CF1895" s="482">
        <v>7.2716300403584825E-3</v>
      </c>
      <c r="CG1895" s="482">
        <v>1.8049767422429607E-3</v>
      </c>
      <c r="CH1895" s="482">
        <v>5.669433213481052E-3</v>
      </c>
      <c r="CI1895" s="482">
        <v>1.1137597988254351E-2</v>
      </c>
      <c r="CJ1895" s="483">
        <v>8.1202900272564962E-3</v>
      </c>
      <c r="CK1895" s="303"/>
    </row>
    <row r="1896" spans="2:89">
      <c r="B1896" s="280"/>
      <c r="C1896" s="569">
        <f t="shared" si="268"/>
        <v>15</v>
      </c>
      <c r="D1896" s="615" t="str">
        <f t="shared" si="268"/>
        <v>はん用機械</v>
      </c>
      <c r="E1896" s="472">
        <v>5.0614010638550791E-4</v>
      </c>
      <c r="F1896" s="473">
        <v>3.7522360085133862E-4</v>
      </c>
      <c r="G1896" s="473">
        <v>9.3821984470266514E-4</v>
      </c>
      <c r="H1896" s="473">
        <v>2.8370733338220831E-3</v>
      </c>
      <c r="I1896" s="473">
        <v>8.1909006404768455E-4</v>
      </c>
      <c r="J1896" s="473">
        <v>8.4467347382226842E-4</v>
      </c>
      <c r="K1896" s="473">
        <v>1.4523769240532122E-3</v>
      </c>
      <c r="L1896" s="473">
        <v>9.2619884570898801E-4</v>
      </c>
      <c r="M1896" s="473">
        <v>3.1888946509187977E-4</v>
      </c>
      <c r="N1896" s="473">
        <v>1.2528294438839481E-3</v>
      </c>
      <c r="O1896" s="473">
        <v>3.1108415553755832E-3</v>
      </c>
      <c r="P1896" s="473">
        <v>1.6772148641961832E-3</v>
      </c>
      <c r="Q1896" s="473">
        <v>6.6320647707201585E-4</v>
      </c>
      <c r="R1896" s="473">
        <v>1.4137056067032704E-3</v>
      </c>
      <c r="S1896" s="473">
        <v>8.3849114597119495E-2</v>
      </c>
      <c r="T1896" s="473">
        <v>3.0200841899759714E-2</v>
      </c>
      <c r="U1896" s="473">
        <v>2.0828144726602993E-2</v>
      </c>
      <c r="V1896" s="473">
        <v>2.8603974565531327E-3</v>
      </c>
      <c r="W1896" s="473">
        <v>1.5695960121604763E-2</v>
      </c>
      <c r="X1896" s="473">
        <v>3.904945940723823E-3</v>
      </c>
      <c r="Y1896" s="473">
        <v>1.0713605164176826E-2</v>
      </c>
      <c r="Z1896" s="473">
        <v>1.0468650722089726E-3</v>
      </c>
      <c r="AA1896" s="473">
        <v>5.5661893219618626E-3</v>
      </c>
      <c r="AB1896" s="473">
        <v>9.4240315149912138E-4</v>
      </c>
      <c r="AC1896" s="473">
        <v>8.6482831423613932E-3</v>
      </c>
      <c r="AD1896" s="473">
        <v>8.80594485103897E-4</v>
      </c>
      <c r="AE1896" s="473">
        <v>8.8791488987747819E-4</v>
      </c>
      <c r="AF1896" s="473">
        <v>1.1253716996099479E-3</v>
      </c>
      <c r="AG1896" s="473">
        <v>2.5703463643205089E-4</v>
      </c>
      <c r="AH1896" s="473">
        <v>6.7686573459220458E-4</v>
      </c>
      <c r="AI1896" s="473">
        <v>1.4964324836269831E-3</v>
      </c>
      <c r="AJ1896" s="473">
        <v>1.0619078084782522E-3</v>
      </c>
      <c r="AK1896" s="473">
        <v>8.8920432297517221E-4</v>
      </c>
      <c r="AL1896" s="473">
        <v>8.8086449744710464E-4</v>
      </c>
      <c r="AM1896" s="473">
        <v>8.845749057614622E-4</v>
      </c>
      <c r="AN1896" s="473">
        <v>9.9553956823272196E-3</v>
      </c>
      <c r="AO1896" s="473">
        <v>7.4431458625530032E-4</v>
      </c>
      <c r="AP1896" s="473">
        <v>7.7489174379828164E-4</v>
      </c>
      <c r="AQ1896" s="473">
        <v>5.9933832982870692E-4</v>
      </c>
      <c r="AR1896" s="473">
        <v>5.6538470297071131E-4</v>
      </c>
      <c r="AS1896" s="473">
        <v>1.6234018889695512E-3</v>
      </c>
      <c r="AT1896" s="474">
        <v>8.1499567609513094E-4</v>
      </c>
      <c r="AU1896" s="481">
        <v>6.5224077251920898E-4</v>
      </c>
      <c r="AV1896" s="482">
        <v>4.917753262848731E-4</v>
      </c>
      <c r="AW1896" s="482">
        <v>9.833415762139227E-4</v>
      </c>
      <c r="AX1896" s="482">
        <v>3.3668985686163781E-3</v>
      </c>
      <c r="AY1896" s="482">
        <v>7.5429678136820094E-4</v>
      </c>
      <c r="AZ1896" s="482">
        <v>6.4677236223148449E-4</v>
      </c>
      <c r="BA1896" s="482">
        <v>2.0294310984969935E-3</v>
      </c>
      <c r="BB1896" s="482">
        <v>8.8732955700416454E-4</v>
      </c>
      <c r="BC1896" s="482">
        <v>1.7206872862350901E-4</v>
      </c>
      <c r="BD1896" s="482">
        <v>1.2829347669149253E-3</v>
      </c>
      <c r="BE1896" s="482">
        <v>2.9207452466129863E-3</v>
      </c>
      <c r="BF1896" s="482">
        <v>7.4634542865607443E-4</v>
      </c>
      <c r="BG1896" s="482">
        <v>5.1711529728032358E-4</v>
      </c>
      <c r="BH1896" s="482">
        <v>1.698355595601578E-3</v>
      </c>
      <c r="BI1896" s="482">
        <v>1.1445937907982835</v>
      </c>
      <c r="BJ1896" s="482">
        <v>4.2001870445478859E-2</v>
      </c>
      <c r="BK1896" s="482">
        <v>1.5178187271202055E-2</v>
      </c>
      <c r="BL1896" s="482">
        <v>3.599124676301098E-3</v>
      </c>
      <c r="BM1896" s="482">
        <v>1.3952482235227878E-2</v>
      </c>
      <c r="BN1896" s="482">
        <v>3.4676017609191739E-3</v>
      </c>
      <c r="BO1896" s="482">
        <v>1.3107832564869765E-2</v>
      </c>
      <c r="BP1896" s="482">
        <v>1.4042889888897507E-3</v>
      </c>
      <c r="BQ1896" s="482">
        <v>7.2785008443541407E-3</v>
      </c>
      <c r="BR1896" s="482">
        <v>8.5201866714147722E-4</v>
      </c>
      <c r="BS1896" s="482">
        <v>1.2024221002021914E-2</v>
      </c>
      <c r="BT1896" s="482">
        <v>9.0625700968646208E-4</v>
      </c>
      <c r="BU1896" s="482">
        <v>1.0116303465133793E-3</v>
      </c>
      <c r="BV1896" s="482">
        <v>1.1763874668094363E-3</v>
      </c>
      <c r="BW1896" s="482">
        <v>4.0136332033506334E-4</v>
      </c>
      <c r="BX1896" s="482">
        <v>1.1660326079890627E-3</v>
      </c>
      <c r="BY1896" s="482">
        <v>1.7510990915853494E-3</v>
      </c>
      <c r="BZ1896" s="482">
        <v>1.4464563946491047E-3</v>
      </c>
      <c r="CA1896" s="482">
        <v>9.0259308189442563E-4</v>
      </c>
      <c r="CB1896" s="482">
        <v>8.1328268528981537E-4</v>
      </c>
      <c r="CC1896" s="482">
        <v>1.0083631306647531E-3</v>
      </c>
      <c r="CD1896" s="482">
        <v>8.0415822383064391E-3</v>
      </c>
      <c r="CE1896" s="482">
        <v>8.4069736782547565E-4</v>
      </c>
      <c r="CF1896" s="482">
        <v>8.1628561323109235E-4</v>
      </c>
      <c r="CG1896" s="482">
        <v>7.9021313671543086E-4</v>
      </c>
      <c r="CH1896" s="482">
        <v>7.3926332337909259E-4</v>
      </c>
      <c r="CI1896" s="482">
        <v>1.5650603207255432E-3</v>
      </c>
      <c r="CJ1896" s="483">
        <v>1.0397187377170281E-3</v>
      </c>
      <c r="CK1896" s="303"/>
    </row>
    <row r="1897" spans="2:89">
      <c r="B1897" s="280"/>
      <c r="C1897" s="569">
        <f t="shared" si="268"/>
        <v>16</v>
      </c>
      <c r="D1897" s="615" t="str">
        <f t="shared" si="268"/>
        <v>生産用機械</v>
      </c>
      <c r="E1897" s="472">
        <v>6.7593229957937017E-4</v>
      </c>
      <c r="F1897" s="473">
        <v>6.9203226435906836E-4</v>
      </c>
      <c r="G1897" s="473">
        <v>7.2386508328014924E-4</v>
      </c>
      <c r="H1897" s="473">
        <v>4.4153943319510548E-3</v>
      </c>
      <c r="I1897" s="473">
        <v>1.0812613419058836E-3</v>
      </c>
      <c r="J1897" s="473">
        <v>1.2067246553895523E-3</v>
      </c>
      <c r="K1897" s="473">
        <v>1.3593657685927007E-3</v>
      </c>
      <c r="L1897" s="473">
        <v>1.2575484152866352E-3</v>
      </c>
      <c r="M1897" s="473">
        <v>3.8506232817720897E-4</v>
      </c>
      <c r="N1897" s="473">
        <v>3.7470076090242031E-3</v>
      </c>
      <c r="O1897" s="473">
        <v>2.7366557823697282E-3</v>
      </c>
      <c r="P1897" s="473">
        <v>2.2052781485814607E-3</v>
      </c>
      <c r="Q1897" s="473">
        <v>1.0140241736992634E-3</v>
      </c>
      <c r="R1897" s="473">
        <v>1.4294416517654244E-3</v>
      </c>
      <c r="S1897" s="473">
        <v>6.4448542647277535E-3</v>
      </c>
      <c r="T1897" s="473">
        <v>0.14592528937773444</v>
      </c>
      <c r="U1897" s="473">
        <v>4.3785877484305647E-3</v>
      </c>
      <c r="V1897" s="473">
        <v>5.3133613247858154E-3</v>
      </c>
      <c r="W1897" s="473">
        <v>3.5049714139985346E-3</v>
      </c>
      <c r="X1897" s="473">
        <v>2.4681744784265493E-3</v>
      </c>
      <c r="Y1897" s="473">
        <v>2.9777799313708865E-3</v>
      </c>
      <c r="Z1897" s="473">
        <v>1.2953800167312857E-3</v>
      </c>
      <c r="AA1897" s="473">
        <v>2.1484445197263815E-3</v>
      </c>
      <c r="AB1897" s="473">
        <v>1.3878135184967903E-3</v>
      </c>
      <c r="AC1897" s="473">
        <v>2.9503262225966365E-3</v>
      </c>
      <c r="AD1897" s="473">
        <v>1.3099713435431796E-3</v>
      </c>
      <c r="AE1897" s="473">
        <v>1.3559319705091256E-3</v>
      </c>
      <c r="AF1897" s="473">
        <v>1.7411800373320551E-3</v>
      </c>
      <c r="AG1897" s="473">
        <v>3.4598877185912776E-4</v>
      </c>
      <c r="AH1897" s="473">
        <v>8.2122851351893106E-4</v>
      </c>
      <c r="AI1897" s="473">
        <v>2.249968967763665E-3</v>
      </c>
      <c r="AJ1897" s="473">
        <v>1.2934509386816726E-3</v>
      </c>
      <c r="AK1897" s="473">
        <v>1.2665820827450259E-3</v>
      </c>
      <c r="AL1897" s="473">
        <v>1.092913964611774E-3</v>
      </c>
      <c r="AM1897" s="473">
        <v>1.3310626361921788E-3</v>
      </c>
      <c r="AN1897" s="473">
        <v>1.8150820805182537E-2</v>
      </c>
      <c r="AO1897" s="473">
        <v>9.6050487318471826E-4</v>
      </c>
      <c r="AP1897" s="473">
        <v>9.9336351473759254E-4</v>
      </c>
      <c r="AQ1897" s="473">
        <v>8.2631476738907988E-4</v>
      </c>
      <c r="AR1897" s="473">
        <v>7.1497835113394387E-4</v>
      </c>
      <c r="AS1897" s="473">
        <v>1.2165404467173193E-3</v>
      </c>
      <c r="AT1897" s="474">
        <v>1.1312341445430471E-3</v>
      </c>
      <c r="AU1897" s="481">
        <v>7.4844712777949799E-4</v>
      </c>
      <c r="AV1897" s="482">
        <v>7.3131272568262209E-4</v>
      </c>
      <c r="AW1897" s="482">
        <v>6.5646527672421945E-4</v>
      </c>
      <c r="AX1897" s="482">
        <v>3.5129588074586846E-3</v>
      </c>
      <c r="AY1897" s="482">
        <v>8.9978609994579054E-4</v>
      </c>
      <c r="AZ1897" s="482">
        <v>7.8289266863575439E-4</v>
      </c>
      <c r="BA1897" s="482">
        <v>9.4674013513135744E-4</v>
      </c>
      <c r="BB1897" s="482">
        <v>1.0446893421307871E-3</v>
      </c>
      <c r="BC1897" s="482">
        <v>1.999759890231507E-4</v>
      </c>
      <c r="BD1897" s="482">
        <v>3.786885051172347E-3</v>
      </c>
      <c r="BE1897" s="482">
        <v>2.3485198688270462E-3</v>
      </c>
      <c r="BF1897" s="482">
        <v>8.0658818822038655E-4</v>
      </c>
      <c r="BG1897" s="482">
        <v>7.0307489614968184E-4</v>
      </c>
      <c r="BH1897" s="482">
        <v>1.271892372866395E-3</v>
      </c>
      <c r="BI1897" s="482">
        <v>6.1481836509002033E-3</v>
      </c>
      <c r="BJ1897" s="482">
        <v>1.1376751412063042</v>
      </c>
      <c r="BK1897" s="482">
        <v>3.1919713703607838E-3</v>
      </c>
      <c r="BL1897" s="482">
        <v>4.2463306232607047E-3</v>
      </c>
      <c r="BM1897" s="482">
        <v>3.7953980977289935E-3</v>
      </c>
      <c r="BN1897" s="482">
        <v>2.5488472410947209E-3</v>
      </c>
      <c r="BO1897" s="482">
        <v>2.6187513970106304E-3</v>
      </c>
      <c r="BP1897" s="482">
        <v>1.2015085044739704E-3</v>
      </c>
      <c r="BQ1897" s="482">
        <v>1.6386669475320758E-3</v>
      </c>
      <c r="BR1897" s="482">
        <v>9.6654401668651432E-4</v>
      </c>
      <c r="BS1897" s="482">
        <v>2.3249528678067326E-3</v>
      </c>
      <c r="BT1897" s="482">
        <v>1.0398367908626431E-3</v>
      </c>
      <c r="BU1897" s="482">
        <v>1.2483019808822589E-3</v>
      </c>
      <c r="BV1897" s="482">
        <v>1.5120497619295742E-3</v>
      </c>
      <c r="BW1897" s="482">
        <v>4.5245631600904782E-4</v>
      </c>
      <c r="BX1897" s="482">
        <v>1.1023631590631184E-3</v>
      </c>
      <c r="BY1897" s="482">
        <v>2.2407427852825048E-3</v>
      </c>
      <c r="BZ1897" s="482">
        <v>1.2666491970220746E-3</v>
      </c>
      <c r="CA1897" s="482">
        <v>1.0040967002764886E-3</v>
      </c>
      <c r="CB1897" s="482">
        <v>8.3467123737794471E-4</v>
      </c>
      <c r="CC1897" s="482">
        <v>1.2402346100484837E-3</v>
      </c>
      <c r="CD1897" s="482">
        <v>1.0894318787786695E-2</v>
      </c>
      <c r="CE1897" s="482">
        <v>8.6054192013024927E-4</v>
      </c>
      <c r="CF1897" s="482">
        <v>8.7809631379430519E-4</v>
      </c>
      <c r="CG1897" s="482">
        <v>8.8240093314290071E-4</v>
      </c>
      <c r="CH1897" s="482">
        <v>7.8323483828905325E-4</v>
      </c>
      <c r="CI1897" s="482">
        <v>1.1229223106523198E-3</v>
      </c>
      <c r="CJ1897" s="483">
        <v>1.1337992014966043E-3</v>
      </c>
      <c r="CK1897" s="303"/>
    </row>
    <row r="1898" spans="2:89">
      <c r="B1898" s="280"/>
      <c r="C1898" s="569">
        <f t="shared" si="268"/>
        <v>17</v>
      </c>
      <c r="D1898" s="615" t="str">
        <f t="shared" si="268"/>
        <v>業務用機械</v>
      </c>
      <c r="E1898" s="472">
        <v>5.7358293669943297E-4</v>
      </c>
      <c r="F1898" s="473">
        <v>2.0215695689151535E-4</v>
      </c>
      <c r="G1898" s="473">
        <v>2.8153676662623145E-4</v>
      </c>
      <c r="H1898" s="473">
        <v>6.6942114455914559E-4</v>
      </c>
      <c r="I1898" s="473">
        <v>4.35755735071426E-4</v>
      </c>
      <c r="J1898" s="473">
        <v>4.4275484986858491E-4</v>
      </c>
      <c r="K1898" s="473">
        <v>3.8781108659720342E-4</v>
      </c>
      <c r="L1898" s="473">
        <v>3.8620532371363704E-4</v>
      </c>
      <c r="M1898" s="473">
        <v>7.9103421498482972E-5</v>
      </c>
      <c r="N1898" s="473">
        <v>4.2411424670072665E-4</v>
      </c>
      <c r="O1898" s="473">
        <v>4.5921394669368995E-4</v>
      </c>
      <c r="P1898" s="473">
        <v>3.3225179663733839E-4</v>
      </c>
      <c r="Q1898" s="473">
        <v>2.9171395951608391E-4</v>
      </c>
      <c r="R1898" s="473">
        <v>3.4513675742008342E-4</v>
      </c>
      <c r="S1898" s="473">
        <v>1.3257812886419027E-3</v>
      </c>
      <c r="T1898" s="473">
        <v>4.7494828371535385E-3</v>
      </c>
      <c r="U1898" s="473">
        <v>8.3702182013913898E-2</v>
      </c>
      <c r="V1898" s="473">
        <v>7.2960105519052183E-4</v>
      </c>
      <c r="W1898" s="473">
        <v>1.1066593620977438E-3</v>
      </c>
      <c r="X1898" s="473">
        <v>6.4594519961526538E-4</v>
      </c>
      <c r="Y1898" s="473">
        <v>9.2390374410051331E-4</v>
      </c>
      <c r="Z1898" s="473">
        <v>5.6161301441330614E-4</v>
      </c>
      <c r="AA1898" s="473">
        <v>7.1389531425488512E-4</v>
      </c>
      <c r="AB1898" s="473">
        <v>3.6903800901409597E-4</v>
      </c>
      <c r="AC1898" s="473">
        <v>7.9492205647805128E-4</v>
      </c>
      <c r="AD1898" s="473">
        <v>4.371008150543202E-4</v>
      </c>
      <c r="AE1898" s="473">
        <v>5.7502799798062791E-4</v>
      </c>
      <c r="AF1898" s="473">
        <v>5.5112879832650019E-4</v>
      </c>
      <c r="AG1898" s="473">
        <v>1.0218710126691237E-4</v>
      </c>
      <c r="AH1898" s="473">
        <v>2.7534344883852792E-4</v>
      </c>
      <c r="AI1898" s="473">
        <v>7.1988155882574524E-4</v>
      </c>
      <c r="AJ1898" s="473">
        <v>1.7575244055483418E-3</v>
      </c>
      <c r="AK1898" s="473">
        <v>4.3352779420347914E-4</v>
      </c>
      <c r="AL1898" s="473">
        <v>6.287687224779636E-3</v>
      </c>
      <c r="AM1898" s="473">
        <v>4.8040097620277001E-4</v>
      </c>
      <c r="AN1898" s="473">
        <v>4.4716937583410719E-3</v>
      </c>
      <c r="AO1898" s="473">
        <v>3.9079118004236544E-4</v>
      </c>
      <c r="AP1898" s="473">
        <v>4.1975860076847354E-4</v>
      </c>
      <c r="AQ1898" s="473">
        <v>1.4636341050970631E-3</v>
      </c>
      <c r="AR1898" s="473">
        <v>3.3177689836791987E-4</v>
      </c>
      <c r="AS1898" s="473">
        <v>1.5010545109830194E-2</v>
      </c>
      <c r="AT1898" s="474">
        <v>6.3786555160825304E-4</v>
      </c>
      <c r="AU1898" s="481">
        <v>6.3368992893078711E-4</v>
      </c>
      <c r="AV1898" s="482">
        <v>2.6410194831810941E-4</v>
      </c>
      <c r="AW1898" s="482">
        <v>2.9186451639137738E-4</v>
      </c>
      <c r="AX1898" s="482">
        <v>5.2786315270230864E-4</v>
      </c>
      <c r="AY1898" s="482">
        <v>4.1248810693154844E-4</v>
      </c>
      <c r="AZ1898" s="482">
        <v>3.2900562831749731E-4</v>
      </c>
      <c r="BA1898" s="482">
        <v>3.4454180296799702E-4</v>
      </c>
      <c r="BB1898" s="482">
        <v>3.5474731774572674E-4</v>
      </c>
      <c r="BC1898" s="482">
        <v>5.6303471863338434E-5</v>
      </c>
      <c r="BD1898" s="482">
        <v>3.5387940255902824E-4</v>
      </c>
      <c r="BE1898" s="482">
        <v>3.6477321202876308E-4</v>
      </c>
      <c r="BF1898" s="482">
        <v>2.1547691543404393E-4</v>
      </c>
      <c r="BG1898" s="482">
        <v>2.1505202890553235E-4</v>
      </c>
      <c r="BH1898" s="482">
        <v>2.9102396467046987E-4</v>
      </c>
      <c r="BI1898" s="482">
        <v>2.5266434820334191E-3</v>
      </c>
      <c r="BJ1898" s="482">
        <v>4.8920458828414825E-3</v>
      </c>
      <c r="BK1898" s="482">
        <v>1.0593251749967145</v>
      </c>
      <c r="BL1898" s="482">
        <v>4.1541621513830506E-4</v>
      </c>
      <c r="BM1898" s="482">
        <v>1.095443858792485E-3</v>
      </c>
      <c r="BN1898" s="482">
        <v>1.2735207122928252E-3</v>
      </c>
      <c r="BO1898" s="482">
        <v>8.3934583028974019E-4</v>
      </c>
      <c r="BP1898" s="482">
        <v>5.0333318109410652E-4</v>
      </c>
      <c r="BQ1898" s="482">
        <v>6.529398088603698E-4</v>
      </c>
      <c r="BR1898" s="482">
        <v>3.0706708222537165E-4</v>
      </c>
      <c r="BS1898" s="482">
        <v>7.2584969204213831E-4</v>
      </c>
      <c r="BT1898" s="482">
        <v>4.1103175481334699E-4</v>
      </c>
      <c r="BU1898" s="482">
        <v>1.2061870793254803E-3</v>
      </c>
      <c r="BV1898" s="482">
        <v>5.4466191414204005E-4</v>
      </c>
      <c r="BW1898" s="482">
        <v>1.5047839575438497E-4</v>
      </c>
      <c r="BX1898" s="482">
        <v>4.0834553641775555E-4</v>
      </c>
      <c r="BY1898" s="482">
        <v>9.0843448192778084E-4</v>
      </c>
      <c r="BZ1898" s="482">
        <v>2.7228128250279746E-3</v>
      </c>
      <c r="CA1898" s="482">
        <v>3.9499167122091107E-4</v>
      </c>
      <c r="CB1898" s="482">
        <v>7.8575985925213865E-3</v>
      </c>
      <c r="CC1898" s="482">
        <v>5.1250071537105508E-4</v>
      </c>
      <c r="CD1898" s="482">
        <v>3.1669779249394962E-3</v>
      </c>
      <c r="CE1898" s="482">
        <v>4.1284422543829032E-4</v>
      </c>
      <c r="CF1898" s="482">
        <v>4.2958036409622657E-4</v>
      </c>
      <c r="CG1898" s="482">
        <v>2.8192919345574139E-3</v>
      </c>
      <c r="CH1898" s="482">
        <v>5.5295024749276952E-4</v>
      </c>
      <c r="CI1898" s="482">
        <v>1.8041485184978182E-2</v>
      </c>
      <c r="CJ1898" s="483">
        <v>9.7066924998102423E-4</v>
      </c>
      <c r="CK1898" s="303"/>
    </row>
    <row r="1899" spans="2:89">
      <c r="B1899" s="280"/>
      <c r="C1899" s="569">
        <f t="shared" si="268"/>
        <v>18</v>
      </c>
      <c r="D1899" s="615" t="str">
        <f t="shared" si="268"/>
        <v>電子部品</v>
      </c>
      <c r="E1899" s="472">
        <v>6.5131851861447939E-4</v>
      </c>
      <c r="F1899" s="473">
        <v>5.6398096902798964E-4</v>
      </c>
      <c r="G1899" s="473">
        <v>1.3889719788439036E-3</v>
      </c>
      <c r="H1899" s="473">
        <v>1.926353523218902E-3</v>
      </c>
      <c r="I1899" s="473">
        <v>1.0623436528505357E-3</v>
      </c>
      <c r="J1899" s="473">
        <v>1.0967619109499699E-3</v>
      </c>
      <c r="K1899" s="473">
        <v>1.0359202977227333E-3</v>
      </c>
      <c r="L1899" s="473">
        <v>1.0725929169143314E-3</v>
      </c>
      <c r="M1899" s="473">
        <v>2.2021713695510371E-4</v>
      </c>
      <c r="N1899" s="473">
        <v>1.0950942507958106E-3</v>
      </c>
      <c r="O1899" s="473">
        <v>1.2792852035100415E-3</v>
      </c>
      <c r="P1899" s="473">
        <v>8.7116105101437986E-4</v>
      </c>
      <c r="Q1899" s="473">
        <v>1.2041138082859069E-3</v>
      </c>
      <c r="R1899" s="473">
        <v>1.5734432245993442E-3</v>
      </c>
      <c r="S1899" s="473">
        <v>4.2515649768863038E-3</v>
      </c>
      <c r="T1899" s="473">
        <v>1.153785807414876E-2</v>
      </c>
      <c r="U1899" s="473">
        <v>7.0303388500035827E-2</v>
      </c>
      <c r="V1899" s="473">
        <v>0.10385076444901999</v>
      </c>
      <c r="W1899" s="473">
        <v>4.0988356727663329E-2</v>
      </c>
      <c r="X1899" s="473">
        <v>0.16828222506493953</v>
      </c>
      <c r="Y1899" s="473">
        <v>1.6978436900979835E-2</v>
      </c>
      <c r="Z1899" s="473">
        <v>2.0932514463334467E-3</v>
      </c>
      <c r="AA1899" s="473">
        <v>2.8060101976530531E-3</v>
      </c>
      <c r="AB1899" s="473">
        <v>1.0879450764002139E-3</v>
      </c>
      <c r="AC1899" s="473">
        <v>2.2023928071914908E-3</v>
      </c>
      <c r="AD1899" s="473">
        <v>1.1408203694919291E-3</v>
      </c>
      <c r="AE1899" s="473">
        <v>1.2361989724434632E-3</v>
      </c>
      <c r="AF1899" s="473">
        <v>1.6342006826171457E-3</v>
      </c>
      <c r="AG1899" s="473">
        <v>3.0962932745519367E-4</v>
      </c>
      <c r="AH1899" s="473">
        <v>8.9812357849374566E-4</v>
      </c>
      <c r="AI1899" s="473">
        <v>2.5111319334734602E-3</v>
      </c>
      <c r="AJ1899" s="473">
        <v>2.5795688210217597E-3</v>
      </c>
      <c r="AK1899" s="473">
        <v>1.9281617909666885E-3</v>
      </c>
      <c r="AL1899" s="473">
        <v>1.667001390313904E-3</v>
      </c>
      <c r="AM1899" s="473">
        <v>1.3971433144046683E-3</v>
      </c>
      <c r="AN1899" s="473">
        <v>1.2943328853254414E-2</v>
      </c>
      <c r="AO1899" s="473">
        <v>9.3028083147687164E-4</v>
      </c>
      <c r="AP1899" s="473">
        <v>9.6586883573144199E-4</v>
      </c>
      <c r="AQ1899" s="473">
        <v>1.041882444053737E-3</v>
      </c>
      <c r="AR1899" s="473">
        <v>7.2591715429072502E-4</v>
      </c>
      <c r="AS1899" s="473">
        <v>2.3909674909224229E-2</v>
      </c>
      <c r="AT1899" s="474">
        <v>1.365139499712411E-3</v>
      </c>
      <c r="AU1899" s="481">
        <v>7.6506182633262693E-4</v>
      </c>
      <c r="AV1899" s="482">
        <v>5.9873907904813841E-4</v>
      </c>
      <c r="AW1899" s="482">
        <v>1.3861866676710621E-3</v>
      </c>
      <c r="AX1899" s="482">
        <v>1.5820307281326153E-3</v>
      </c>
      <c r="AY1899" s="482">
        <v>9.1689828687443651E-4</v>
      </c>
      <c r="AZ1899" s="482">
        <v>8.2461701868516294E-4</v>
      </c>
      <c r="BA1899" s="482">
        <v>8.8475324888130505E-4</v>
      </c>
      <c r="BB1899" s="482">
        <v>9.8280883631179862E-4</v>
      </c>
      <c r="BC1899" s="482">
        <v>1.5197579592968473E-4</v>
      </c>
      <c r="BD1899" s="482">
        <v>9.0153419407490887E-4</v>
      </c>
      <c r="BE1899" s="482">
        <v>1.0298645939742126E-3</v>
      </c>
      <c r="BF1899" s="482">
        <v>5.954691489237305E-4</v>
      </c>
      <c r="BG1899" s="482">
        <v>7.6548217069965932E-4</v>
      </c>
      <c r="BH1899" s="482">
        <v>2.7998369294015232E-3</v>
      </c>
      <c r="BI1899" s="482">
        <v>9.1069564490602189E-3</v>
      </c>
      <c r="BJ1899" s="482">
        <v>1.0535125764534616E-2</v>
      </c>
      <c r="BK1899" s="482">
        <v>9.3287742671349094E-2</v>
      </c>
      <c r="BL1899" s="482">
        <v>1.1848658223547783</v>
      </c>
      <c r="BM1899" s="482">
        <v>0.10473260183839966</v>
      </c>
      <c r="BN1899" s="482">
        <v>0.20756307376009656</v>
      </c>
      <c r="BO1899" s="482">
        <v>1.6988270229398566E-2</v>
      </c>
      <c r="BP1899" s="482">
        <v>5.8006166456651088E-3</v>
      </c>
      <c r="BQ1899" s="482">
        <v>2.4529784229139666E-3</v>
      </c>
      <c r="BR1899" s="482">
        <v>9.3332508827645064E-4</v>
      </c>
      <c r="BS1899" s="482">
        <v>1.9789707520933442E-3</v>
      </c>
      <c r="BT1899" s="482">
        <v>1.0625084153177669E-3</v>
      </c>
      <c r="BU1899" s="482">
        <v>1.3758503016665336E-3</v>
      </c>
      <c r="BV1899" s="482">
        <v>1.6405364067026309E-3</v>
      </c>
      <c r="BW1899" s="482">
        <v>4.5437701628079123E-4</v>
      </c>
      <c r="BX1899" s="482">
        <v>1.3409188006654189E-3</v>
      </c>
      <c r="BY1899" s="482">
        <v>3.3880448493591492E-3</v>
      </c>
      <c r="BZ1899" s="482">
        <v>3.3867871666444426E-3</v>
      </c>
      <c r="CA1899" s="482">
        <v>2.2047268949156964E-3</v>
      </c>
      <c r="CB1899" s="482">
        <v>1.5381411210297115E-3</v>
      </c>
      <c r="CC1899" s="482">
        <v>1.5203447028901995E-3</v>
      </c>
      <c r="CD1899" s="482">
        <v>9.6257104001888621E-3</v>
      </c>
      <c r="CE1899" s="482">
        <v>9.5285262126624224E-4</v>
      </c>
      <c r="CF1899" s="482">
        <v>9.3235941338889246E-4</v>
      </c>
      <c r="CG1899" s="482">
        <v>1.2373245975119324E-3</v>
      </c>
      <c r="CH1899" s="482">
        <v>9.2026557415704957E-4</v>
      </c>
      <c r="CI1899" s="482">
        <v>2.8481364362766288E-2</v>
      </c>
      <c r="CJ1899" s="483">
        <v>1.7903421757280544E-3</v>
      </c>
      <c r="CK1899" s="303"/>
    </row>
    <row r="1900" spans="2:89">
      <c r="B1900" s="280"/>
      <c r="C1900" s="569">
        <f t="shared" si="268"/>
        <v>19</v>
      </c>
      <c r="D1900" s="615" t="str">
        <f t="shared" si="268"/>
        <v>電気機械</v>
      </c>
      <c r="E1900" s="472">
        <v>5.0324340234395677E-4</v>
      </c>
      <c r="F1900" s="473">
        <v>3.9417717987045214E-4</v>
      </c>
      <c r="G1900" s="473">
        <v>3.2789310815699857E-3</v>
      </c>
      <c r="H1900" s="473">
        <v>1.8256784503571035E-3</v>
      </c>
      <c r="I1900" s="473">
        <v>9.3741331802955755E-4</v>
      </c>
      <c r="J1900" s="473">
        <v>7.9087456539919394E-4</v>
      </c>
      <c r="K1900" s="473">
        <v>9.2326345536664696E-4</v>
      </c>
      <c r="L1900" s="473">
        <v>8.0419602288511033E-4</v>
      </c>
      <c r="M1900" s="473">
        <v>1.8684264131045745E-4</v>
      </c>
      <c r="N1900" s="473">
        <v>8.7757507544231864E-4</v>
      </c>
      <c r="O1900" s="473">
        <v>1.0734728114513352E-3</v>
      </c>
      <c r="P1900" s="473">
        <v>7.0782588347875948E-4</v>
      </c>
      <c r="Q1900" s="473">
        <v>6.5599185288743762E-4</v>
      </c>
      <c r="R1900" s="473">
        <v>1.7079897777241815E-3</v>
      </c>
      <c r="S1900" s="473">
        <v>1.0709733969071097E-2</v>
      </c>
      <c r="T1900" s="473">
        <v>2.9832270685715197E-2</v>
      </c>
      <c r="U1900" s="473">
        <v>2.8803565042589765E-2</v>
      </c>
      <c r="V1900" s="473">
        <v>1.2413816928178448E-2</v>
      </c>
      <c r="W1900" s="473">
        <v>0.20372185905883561</v>
      </c>
      <c r="X1900" s="473">
        <v>3.087703065000846E-2</v>
      </c>
      <c r="Y1900" s="473">
        <v>4.2212882987516361E-2</v>
      </c>
      <c r="Z1900" s="473">
        <v>1.2495764721251123E-3</v>
      </c>
      <c r="AA1900" s="473">
        <v>6.908469538892216E-3</v>
      </c>
      <c r="AB1900" s="473">
        <v>9.2885333366009206E-4</v>
      </c>
      <c r="AC1900" s="473">
        <v>2.0174021587596254E-3</v>
      </c>
      <c r="AD1900" s="473">
        <v>8.6132114928210378E-4</v>
      </c>
      <c r="AE1900" s="473">
        <v>9.2138992939592979E-4</v>
      </c>
      <c r="AF1900" s="473">
        <v>1.1159510493300492E-3</v>
      </c>
      <c r="AG1900" s="473">
        <v>2.6895725777978591E-4</v>
      </c>
      <c r="AH1900" s="473">
        <v>1.0317008991719467E-3</v>
      </c>
      <c r="AI1900" s="473">
        <v>1.5156093964843534E-3</v>
      </c>
      <c r="AJ1900" s="473">
        <v>2.0154582991118797E-3</v>
      </c>
      <c r="AK1900" s="473">
        <v>1.1204935203297773E-3</v>
      </c>
      <c r="AL1900" s="473">
        <v>8.9948332911367074E-4</v>
      </c>
      <c r="AM1900" s="473">
        <v>8.8195814301791854E-4</v>
      </c>
      <c r="AN1900" s="473">
        <v>1.1293242422300452E-2</v>
      </c>
      <c r="AO1900" s="473">
        <v>7.1917874381438726E-4</v>
      </c>
      <c r="AP1900" s="473">
        <v>7.2073488721199918E-4</v>
      </c>
      <c r="AQ1900" s="473">
        <v>9.3033709858619384E-4</v>
      </c>
      <c r="AR1900" s="473">
        <v>5.3555983525966277E-4</v>
      </c>
      <c r="AS1900" s="473">
        <v>1.5306718757030569E-3</v>
      </c>
      <c r="AT1900" s="474">
        <v>1.4727346543733518E-3</v>
      </c>
      <c r="AU1900" s="481">
        <v>5.5674144492690373E-4</v>
      </c>
      <c r="AV1900" s="482">
        <v>3.8675775752169489E-4</v>
      </c>
      <c r="AW1900" s="482">
        <v>3.018309351239696E-3</v>
      </c>
      <c r="AX1900" s="482">
        <v>1.3279836821288059E-3</v>
      </c>
      <c r="AY1900" s="482">
        <v>6.5646115577016619E-4</v>
      </c>
      <c r="AZ1900" s="482">
        <v>5.151821509669966E-4</v>
      </c>
      <c r="BA1900" s="482">
        <v>7.1029270921045562E-4</v>
      </c>
      <c r="BB1900" s="482">
        <v>6.4786248274807028E-4</v>
      </c>
      <c r="BC1900" s="482">
        <v>1.1571968986625101E-4</v>
      </c>
      <c r="BD1900" s="482">
        <v>6.6432757774892719E-4</v>
      </c>
      <c r="BE1900" s="482">
        <v>7.6279590688509992E-4</v>
      </c>
      <c r="BF1900" s="482">
        <v>4.3220059651043674E-4</v>
      </c>
      <c r="BG1900" s="482">
        <v>4.2685469418323997E-4</v>
      </c>
      <c r="BH1900" s="482">
        <v>1.1368398118055301E-3</v>
      </c>
      <c r="BI1900" s="482">
        <v>1.9502099336790889E-2</v>
      </c>
      <c r="BJ1900" s="482">
        <v>1.9272895911487262E-2</v>
      </c>
      <c r="BK1900" s="482">
        <v>1.6195486155877764E-2</v>
      </c>
      <c r="BL1900" s="482">
        <v>1.7815905532205748E-2</v>
      </c>
      <c r="BM1900" s="482">
        <v>1.0793175759250722</v>
      </c>
      <c r="BN1900" s="482">
        <v>1.6973140341247112E-2</v>
      </c>
      <c r="BO1900" s="482">
        <v>3.7317255462724082E-2</v>
      </c>
      <c r="BP1900" s="482">
        <v>1.7043683799028708E-3</v>
      </c>
      <c r="BQ1900" s="482">
        <v>6.6460219105632639E-3</v>
      </c>
      <c r="BR1900" s="482">
        <v>6.8466514661181101E-4</v>
      </c>
      <c r="BS1900" s="482">
        <v>1.6541325806880061E-3</v>
      </c>
      <c r="BT1900" s="482">
        <v>6.8465878081320477E-4</v>
      </c>
      <c r="BU1900" s="482">
        <v>9.4632115024622754E-4</v>
      </c>
      <c r="BV1900" s="482">
        <v>9.3901663269615662E-4</v>
      </c>
      <c r="BW1900" s="482">
        <v>3.2980037902944595E-4</v>
      </c>
      <c r="BX1900" s="482">
        <v>1.4730243745967638E-3</v>
      </c>
      <c r="BY1900" s="482">
        <v>1.5717413079181042E-3</v>
      </c>
      <c r="BZ1900" s="482">
        <v>2.3602707441801726E-3</v>
      </c>
      <c r="CA1900" s="482">
        <v>1.0040167839073396E-3</v>
      </c>
      <c r="CB1900" s="482">
        <v>6.9709683423021293E-4</v>
      </c>
      <c r="CC1900" s="482">
        <v>8.107965219615093E-4</v>
      </c>
      <c r="CD1900" s="482">
        <v>6.1624636690004401E-3</v>
      </c>
      <c r="CE1900" s="482">
        <v>7.0009243093465637E-4</v>
      </c>
      <c r="CF1900" s="482">
        <v>6.5470746209411973E-4</v>
      </c>
      <c r="CG1900" s="482">
        <v>1.1326065635704173E-3</v>
      </c>
      <c r="CH1900" s="482">
        <v>5.6882118916240173E-4</v>
      </c>
      <c r="CI1900" s="482">
        <v>1.4292534736632429E-3</v>
      </c>
      <c r="CJ1900" s="483">
        <v>1.9616731081442112E-3</v>
      </c>
      <c r="CK1900" s="303"/>
    </row>
    <row r="1901" spans="2:89">
      <c r="B1901" s="280"/>
      <c r="C1901" s="569">
        <f t="shared" si="268"/>
        <v>20</v>
      </c>
      <c r="D1901" s="615" t="str">
        <f t="shared" si="268"/>
        <v>情報通信機器</v>
      </c>
      <c r="E1901" s="472">
        <v>7.5557484010771466E-5</v>
      </c>
      <c r="F1901" s="473">
        <v>1.7211749415434112E-4</v>
      </c>
      <c r="G1901" s="473">
        <v>3.7644490255927745E-4</v>
      </c>
      <c r="H1901" s="473">
        <v>1.9112982170018075E-4</v>
      </c>
      <c r="I1901" s="473">
        <v>1.4197716449554793E-4</v>
      </c>
      <c r="J1901" s="473">
        <v>1.1350767589687004E-4</v>
      </c>
      <c r="K1901" s="473">
        <v>1.0760896394488335E-4</v>
      </c>
      <c r="L1901" s="473">
        <v>1.2316666073571665E-4</v>
      </c>
      <c r="M1901" s="473">
        <v>2.5294094861839767E-5</v>
      </c>
      <c r="N1901" s="473">
        <v>1.335293084540037E-4</v>
      </c>
      <c r="O1901" s="473">
        <v>1.5176862150290848E-4</v>
      </c>
      <c r="P1901" s="473">
        <v>9.8861135642026488E-5</v>
      </c>
      <c r="Q1901" s="473">
        <v>8.8194969507549522E-5</v>
      </c>
      <c r="R1901" s="473">
        <v>1.4403808610362464E-4</v>
      </c>
      <c r="S1901" s="473">
        <v>3.4616531737434014E-4</v>
      </c>
      <c r="T1901" s="473">
        <v>3.7950587714204143E-4</v>
      </c>
      <c r="U1901" s="473">
        <v>1.3016229473430003E-4</v>
      </c>
      <c r="V1901" s="473">
        <v>1.7377900602516584E-4</v>
      </c>
      <c r="W1901" s="473">
        <v>1.7468045673173875E-4</v>
      </c>
      <c r="X1901" s="473">
        <v>2.6704109767150347E-2</v>
      </c>
      <c r="Y1901" s="473">
        <v>1.0987040147096949E-2</v>
      </c>
      <c r="Z1901" s="473">
        <v>1.3307944645004965E-4</v>
      </c>
      <c r="AA1901" s="473">
        <v>1.7393862796212022E-3</v>
      </c>
      <c r="AB1901" s="473">
        <v>1.3640952138850205E-4</v>
      </c>
      <c r="AC1901" s="473">
        <v>2.4581842479464848E-4</v>
      </c>
      <c r="AD1901" s="473">
        <v>1.2696286622745551E-4</v>
      </c>
      <c r="AE1901" s="473">
        <v>2.6195806322184417E-4</v>
      </c>
      <c r="AF1901" s="473">
        <v>2.264704282191495E-4</v>
      </c>
      <c r="AG1901" s="473">
        <v>7.3816676067319789E-5</v>
      </c>
      <c r="AH1901" s="473">
        <v>2.442907026017528E-4</v>
      </c>
      <c r="AI1901" s="473">
        <v>3.1608468895708404E-4</v>
      </c>
      <c r="AJ1901" s="473">
        <v>1.1756461870912295E-3</v>
      </c>
      <c r="AK1901" s="473">
        <v>1.8221662864260419E-4</v>
      </c>
      <c r="AL1901" s="473">
        <v>1.1980001685059504E-4</v>
      </c>
      <c r="AM1901" s="473">
        <v>1.642441942494138E-4</v>
      </c>
      <c r="AN1901" s="473">
        <v>1.2382203936776913E-3</v>
      </c>
      <c r="AO1901" s="473">
        <v>1.1332186741439953E-4</v>
      </c>
      <c r="AP1901" s="473">
        <v>2.5124267927378115E-4</v>
      </c>
      <c r="AQ1901" s="473">
        <v>5.0557560409199547E-4</v>
      </c>
      <c r="AR1901" s="473">
        <v>8.8554695212046385E-5</v>
      </c>
      <c r="AS1901" s="473">
        <v>1.1942958763687595E-4</v>
      </c>
      <c r="AT1901" s="474">
        <v>3.2922168056477379E-4</v>
      </c>
      <c r="AU1901" s="481">
        <v>7.4907674856570833E-5</v>
      </c>
      <c r="AV1901" s="482">
        <v>8.4162622647245678E-5</v>
      </c>
      <c r="AW1901" s="482">
        <v>2.3901662901336658E-4</v>
      </c>
      <c r="AX1901" s="482">
        <v>1.2971629131721906E-4</v>
      </c>
      <c r="AY1901" s="482">
        <v>9.3019450869350113E-5</v>
      </c>
      <c r="AZ1901" s="482">
        <v>7.4973316085050402E-5</v>
      </c>
      <c r="BA1901" s="482">
        <v>8.2431783196859469E-5</v>
      </c>
      <c r="BB1901" s="482">
        <v>1.0003481300366717E-4</v>
      </c>
      <c r="BC1901" s="482">
        <v>1.6084971687707612E-5</v>
      </c>
      <c r="BD1901" s="482">
        <v>8.6186634906015042E-5</v>
      </c>
      <c r="BE1901" s="482">
        <v>9.1246542825795991E-5</v>
      </c>
      <c r="BF1901" s="482">
        <v>5.6526284369676191E-5</v>
      </c>
      <c r="BG1901" s="482">
        <v>5.3616067720419228E-5</v>
      </c>
      <c r="BH1901" s="482">
        <v>8.69220263934043E-5</v>
      </c>
      <c r="BI1901" s="482">
        <v>3.9528347540191262E-4</v>
      </c>
      <c r="BJ1901" s="482">
        <v>1.8213749227126796E-4</v>
      </c>
      <c r="BK1901" s="482">
        <v>9.0590836720651408E-5</v>
      </c>
      <c r="BL1901" s="482">
        <v>1.0326360509641022E-4</v>
      </c>
      <c r="BM1901" s="482">
        <v>1.0085433888237185E-4</v>
      </c>
      <c r="BN1901" s="482">
        <v>1.0095701861078668</v>
      </c>
      <c r="BO1901" s="482">
        <v>3.8834130014694821E-3</v>
      </c>
      <c r="BP1901" s="482">
        <v>1.036513349098805E-4</v>
      </c>
      <c r="BQ1901" s="482">
        <v>7.3154202167758492E-4</v>
      </c>
      <c r="BR1901" s="482">
        <v>8.9774802613618943E-5</v>
      </c>
      <c r="BS1901" s="482">
        <v>1.7102684201283881E-4</v>
      </c>
      <c r="BT1901" s="482">
        <v>9.3642960027584605E-5</v>
      </c>
      <c r="BU1901" s="482">
        <v>2.1112624028004332E-4</v>
      </c>
      <c r="BV1901" s="482">
        <v>1.7169125359113582E-4</v>
      </c>
      <c r="BW1901" s="482">
        <v>6.7572991243647286E-5</v>
      </c>
      <c r="BX1901" s="482">
        <v>2.0102574883379922E-4</v>
      </c>
      <c r="BY1901" s="482">
        <v>2.6548054147602668E-4</v>
      </c>
      <c r="BZ1901" s="482">
        <v>7.3274921738573418E-4</v>
      </c>
      <c r="CA1901" s="482">
        <v>1.2643886120191337E-4</v>
      </c>
      <c r="CB1901" s="482">
        <v>8.1391114327396299E-5</v>
      </c>
      <c r="CC1901" s="482">
        <v>1.3152159497656539E-4</v>
      </c>
      <c r="CD1901" s="482">
        <v>7.2275465804174342E-4</v>
      </c>
      <c r="CE1901" s="482">
        <v>9.2605910306196577E-5</v>
      </c>
      <c r="CF1901" s="482">
        <v>1.5381276432762642E-4</v>
      </c>
      <c r="CG1901" s="482">
        <v>1.8184478742046576E-4</v>
      </c>
      <c r="CH1901" s="482">
        <v>7.5307403232044139E-5</v>
      </c>
      <c r="CI1901" s="482">
        <v>1.0662728035210249E-4</v>
      </c>
      <c r="CJ1901" s="483">
        <v>2.5733308751178877E-4</v>
      </c>
      <c r="CK1901" s="303"/>
    </row>
    <row r="1902" spans="2:89">
      <c r="B1902" s="280"/>
      <c r="C1902" s="569">
        <f t="shared" ref="C1902:D1921" si="269">C25</f>
        <v>21</v>
      </c>
      <c r="D1902" s="615" t="str">
        <f t="shared" si="269"/>
        <v>輸送機械</v>
      </c>
      <c r="E1902" s="472">
        <v>3.0021047504292225E-3</v>
      </c>
      <c r="F1902" s="473">
        <v>2.1348114345117941E-3</v>
      </c>
      <c r="G1902" s="473">
        <v>5.34022899965906E-2</v>
      </c>
      <c r="H1902" s="473">
        <v>7.362908315930658E-3</v>
      </c>
      <c r="I1902" s="473">
        <v>9.3847862231351102E-3</v>
      </c>
      <c r="J1902" s="473">
        <v>4.3881596470249267E-3</v>
      </c>
      <c r="K1902" s="473">
        <v>4.1947148613031499E-3</v>
      </c>
      <c r="L1902" s="473">
        <v>4.5069843585361551E-3</v>
      </c>
      <c r="M1902" s="473">
        <v>1.2365756984267467E-3</v>
      </c>
      <c r="N1902" s="473">
        <v>4.442841531285502E-3</v>
      </c>
      <c r="O1902" s="473">
        <v>5.0971263120308547E-3</v>
      </c>
      <c r="P1902" s="473">
        <v>4.0342046278813307E-3</v>
      </c>
      <c r="Q1902" s="473">
        <v>3.337842314905538E-3</v>
      </c>
      <c r="R1902" s="473">
        <v>3.7823374306152854E-3</v>
      </c>
      <c r="S1902" s="473">
        <v>4.1744427171055603E-3</v>
      </c>
      <c r="T1902" s="473">
        <v>3.8563016232492069E-3</v>
      </c>
      <c r="U1902" s="473">
        <v>4.4041917149511209E-3</v>
      </c>
      <c r="V1902" s="473">
        <v>4.5522156128633261E-3</v>
      </c>
      <c r="W1902" s="473">
        <v>4.8364505174961518E-3</v>
      </c>
      <c r="X1902" s="473">
        <v>4.2345860852798971E-3</v>
      </c>
      <c r="Y1902" s="473">
        <v>0.58075953966791838</v>
      </c>
      <c r="Z1902" s="473">
        <v>4.9072806383680598E-3</v>
      </c>
      <c r="AA1902" s="473">
        <v>6.2989162742530741E-3</v>
      </c>
      <c r="AB1902" s="473">
        <v>4.3912105357759744E-3</v>
      </c>
      <c r="AC1902" s="473">
        <v>7.5036399987899937E-3</v>
      </c>
      <c r="AD1902" s="473">
        <v>4.5111606958341344E-3</v>
      </c>
      <c r="AE1902" s="473">
        <v>4.1266125545383076E-3</v>
      </c>
      <c r="AF1902" s="473">
        <v>5.6820148537953972E-3</v>
      </c>
      <c r="AG1902" s="473">
        <v>1.0530840867443313E-3</v>
      </c>
      <c r="AH1902" s="473">
        <v>1.6053141839122136E-2</v>
      </c>
      <c r="AI1902" s="473">
        <v>7.0628584249224791E-3</v>
      </c>
      <c r="AJ1902" s="473">
        <v>8.135737274246246E-3</v>
      </c>
      <c r="AK1902" s="473">
        <v>4.1909387647127167E-3</v>
      </c>
      <c r="AL1902" s="473">
        <v>3.5674133865258289E-3</v>
      </c>
      <c r="AM1902" s="473">
        <v>4.3735135369558503E-3</v>
      </c>
      <c r="AN1902" s="473">
        <v>4.3709236076472417E-2</v>
      </c>
      <c r="AO1902" s="473">
        <v>4.6705337818069379E-3</v>
      </c>
      <c r="AP1902" s="473">
        <v>4.7339054133769595E-3</v>
      </c>
      <c r="AQ1902" s="473">
        <v>2.7185589181823646E-3</v>
      </c>
      <c r="AR1902" s="473">
        <v>2.6083228532540275E-3</v>
      </c>
      <c r="AS1902" s="473">
        <v>4.7758909977192645E-3</v>
      </c>
      <c r="AT1902" s="474">
        <v>5.5758130818208745E-3</v>
      </c>
      <c r="AU1902" s="481">
        <v>4.1117293787101992E-3</v>
      </c>
      <c r="AV1902" s="482">
        <v>3.1998406464804076E-3</v>
      </c>
      <c r="AW1902" s="482">
        <v>6.9989732791583048E-2</v>
      </c>
      <c r="AX1902" s="482">
        <v>7.0376722260951808E-3</v>
      </c>
      <c r="AY1902" s="482">
        <v>6.2293703790293545E-3</v>
      </c>
      <c r="AZ1902" s="482">
        <v>3.596188321898426E-3</v>
      </c>
      <c r="BA1902" s="482">
        <v>4.2160170253130302E-3</v>
      </c>
      <c r="BB1902" s="482">
        <v>4.6426170532913157E-3</v>
      </c>
      <c r="BC1902" s="482">
        <v>1.1260104178948218E-3</v>
      </c>
      <c r="BD1902" s="482">
        <v>4.1570689790756971E-3</v>
      </c>
      <c r="BE1902" s="482">
        <v>5.109875546841852E-3</v>
      </c>
      <c r="BF1902" s="482">
        <v>3.1200507657710391E-3</v>
      </c>
      <c r="BG1902" s="482">
        <v>3.0608401911308846E-3</v>
      </c>
      <c r="BH1902" s="482">
        <v>3.5617491274551635E-3</v>
      </c>
      <c r="BI1902" s="482">
        <v>3.8221107969890469E-3</v>
      </c>
      <c r="BJ1902" s="482">
        <v>4.341214899388544E-3</v>
      </c>
      <c r="BK1902" s="482">
        <v>3.66126643745568E-3</v>
      </c>
      <c r="BL1902" s="482">
        <v>3.9859057332271575E-3</v>
      </c>
      <c r="BM1902" s="482">
        <v>3.9541589171609576E-3</v>
      </c>
      <c r="BN1902" s="482">
        <v>3.8708290547962449E-3</v>
      </c>
      <c r="BO1902" s="482">
        <v>1.6404005237433299</v>
      </c>
      <c r="BP1902" s="482">
        <v>6.0165712383219733E-3</v>
      </c>
      <c r="BQ1902" s="482">
        <v>6.2662721741811979E-3</v>
      </c>
      <c r="BR1902" s="482">
        <v>4.6547921897607042E-3</v>
      </c>
      <c r="BS1902" s="482">
        <v>7.8108977331597046E-3</v>
      </c>
      <c r="BT1902" s="482">
        <v>5.175973630331958E-3</v>
      </c>
      <c r="BU1902" s="482">
        <v>5.3875158133075852E-3</v>
      </c>
      <c r="BV1902" s="482">
        <v>6.5573204170280008E-3</v>
      </c>
      <c r="BW1902" s="482">
        <v>1.8066757074077064E-3</v>
      </c>
      <c r="BX1902" s="482">
        <v>3.2920177370934278E-2</v>
      </c>
      <c r="BY1902" s="482">
        <v>9.0551368233031827E-3</v>
      </c>
      <c r="BZ1902" s="482">
        <v>1.315594491072289E-2</v>
      </c>
      <c r="CA1902" s="482">
        <v>4.4954289315495043E-3</v>
      </c>
      <c r="CB1902" s="482">
        <v>3.589590059052304E-3</v>
      </c>
      <c r="CC1902" s="482">
        <v>5.5436444482485289E-3</v>
      </c>
      <c r="CD1902" s="482">
        <v>4.0910060540927697E-2</v>
      </c>
      <c r="CE1902" s="482">
        <v>6.0568081518593397E-3</v>
      </c>
      <c r="CF1902" s="482">
        <v>5.1164911301206078E-3</v>
      </c>
      <c r="CG1902" s="482">
        <v>3.8129509390904363E-3</v>
      </c>
      <c r="CH1902" s="482">
        <v>3.6513880447707225E-3</v>
      </c>
      <c r="CI1902" s="482">
        <v>5.2724999829718722E-3</v>
      </c>
      <c r="CJ1902" s="483">
        <v>8.5995245462413689E-3</v>
      </c>
      <c r="CK1902" s="303"/>
    </row>
    <row r="1903" spans="2:89">
      <c r="B1903" s="280"/>
      <c r="C1903" s="569">
        <f t="shared" si="269"/>
        <v>22</v>
      </c>
      <c r="D1903" s="615" t="str">
        <f t="shared" si="269"/>
        <v>その他の製造工業製品</v>
      </c>
      <c r="E1903" s="472">
        <v>3.3189084676047667E-3</v>
      </c>
      <c r="F1903" s="473">
        <v>2.2045802296964774E-3</v>
      </c>
      <c r="G1903" s="473">
        <v>4.2964428885244868E-3</v>
      </c>
      <c r="H1903" s="473">
        <v>5.143706292526481E-3</v>
      </c>
      <c r="I1903" s="473">
        <v>1.4186759190889686E-2</v>
      </c>
      <c r="J1903" s="473">
        <v>1.1090260501675994E-2</v>
      </c>
      <c r="K1903" s="473">
        <v>1.2532122966136443E-2</v>
      </c>
      <c r="L1903" s="473">
        <v>6.5445147943228466E-3</v>
      </c>
      <c r="M1903" s="473">
        <v>8.446683036457918E-4</v>
      </c>
      <c r="N1903" s="473">
        <v>4.5729328606355039E-3</v>
      </c>
      <c r="O1903" s="473">
        <v>5.240668255593146E-3</v>
      </c>
      <c r="P1903" s="473">
        <v>9.1957523582943141E-3</v>
      </c>
      <c r="Q1903" s="473">
        <v>1.2677166898506821E-2</v>
      </c>
      <c r="R1903" s="473">
        <v>7.9223669644211681E-3</v>
      </c>
      <c r="S1903" s="473">
        <v>7.6150000693813386E-3</v>
      </c>
      <c r="T1903" s="473">
        <v>7.0293917389560069E-3</v>
      </c>
      <c r="U1903" s="473">
        <v>1.1500899287445101E-2</v>
      </c>
      <c r="V1903" s="473">
        <v>1.1331739153098184E-2</v>
      </c>
      <c r="W1903" s="473">
        <v>9.3767888359994854E-3</v>
      </c>
      <c r="X1903" s="473">
        <v>9.2179291125371633E-3</v>
      </c>
      <c r="Y1903" s="473">
        <v>7.0608765527625204E-3</v>
      </c>
      <c r="Z1903" s="473">
        <v>2.7452326095232248E-2</v>
      </c>
      <c r="AA1903" s="473">
        <v>5.6081906974919209E-3</v>
      </c>
      <c r="AB1903" s="473">
        <v>3.5722161864772117E-3</v>
      </c>
      <c r="AC1903" s="473">
        <v>6.5647720007470369E-3</v>
      </c>
      <c r="AD1903" s="473">
        <v>5.0680193128882405E-3</v>
      </c>
      <c r="AE1903" s="473">
        <v>7.019601273791992E-3</v>
      </c>
      <c r="AF1903" s="473">
        <v>1.6270117988059732E-2</v>
      </c>
      <c r="AG1903" s="473">
        <v>1.3805153433220597E-3</v>
      </c>
      <c r="AH1903" s="473">
        <v>3.027044494251356E-3</v>
      </c>
      <c r="AI1903" s="473">
        <v>1.9453214966972651E-2</v>
      </c>
      <c r="AJ1903" s="473">
        <v>7.3144903708730388E-3</v>
      </c>
      <c r="AK1903" s="473">
        <v>1.3449446152352711E-2</v>
      </c>
      <c r="AL1903" s="473">
        <v>5.9758388036501601E-3</v>
      </c>
      <c r="AM1903" s="473">
        <v>3.2706146898084425E-2</v>
      </c>
      <c r="AN1903" s="473">
        <v>6.1350901467661064E-3</v>
      </c>
      <c r="AO1903" s="473">
        <v>4.6063312609052262E-3</v>
      </c>
      <c r="AP1903" s="473">
        <v>5.7080229775356055E-3</v>
      </c>
      <c r="AQ1903" s="473">
        <v>6.8198738695667586E-3</v>
      </c>
      <c r="AR1903" s="473">
        <v>4.9022032905343474E-3</v>
      </c>
      <c r="AS1903" s="473">
        <v>4.640211676209903E-2</v>
      </c>
      <c r="AT1903" s="474">
        <v>4.5328941462085765E-3</v>
      </c>
      <c r="AU1903" s="481">
        <v>4.9880776418357508E-3</v>
      </c>
      <c r="AV1903" s="482">
        <v>6.9922985203182686E-3</v>
      </c>
      <c r="AW1903" s="482">
        <v>8.8509655745306962E-3</v>
      </c>
      <c r="AX1903" s="482">
        <v>7.2854484301395316E-3</v>
      </c>
      <c r="AY1903" s="482">
        <v>1.1069685101769504E-2</v>
      </c>
      <c r="AZ1903" s="482">
        <v>1.6434077234369737E-2</v>
      </c>
      <c r="BA1903" s="482">
        <v>1.7727887084698014E-2</v>
      </c>
      <c r="BB1903" s="482">
        <v>7.0383469800141237E-3</v>
      </c>
      <c r="BC1903" s="482">
        <v>1.6853590708899124E-3</v>
      </c>
      <c r="BD1903" s="482">
        <v>5.4439688830977776E-3</v>
      </c>
      <c r="BE1903" s="482">
        <v>1.1187325400949797E-2</v>
      </c>
      <c r="BF1903" s="482">
        <v>1.4617783474146115E-2</v>
      </c>
      <c r="BG1903" s="482">
        <v>3.3262194142351792E-2</v>
      </c>
      <c r="BH1903" s="482">
        <v>8.975112843419647E-3</v>
      </c>
      <c r="BI1903" s="482">
        <v>6.4378212489741779E-3</v>
      </c>
      <c r="BJ1903" s="482">
        <v>7.2618339194899743E-3</v>
      </c>
      <c r="BK1903" s="482">
        <v>1.0260001309389656E-2</v>
      </c>
      <c r="BL1903" s="482">
        <v>8.9762568047945714E-3</v>
      </c>
      <c r="BM1903" s="482">
        <v>8.9009210602985639E-3</v>
      </c>
      <c r="BN1903" s="482">
        <v>1.1010291062147915E-2</v>
      </c>
      <c r="BO1903" s="482">
        <v>6.9926715646580683E-3</v>
      </c>
      <c r="BP1903" s="482">
        <v>1.0436204983893882</v>
      </c>
      <c r="BQ1903" s="482">
        <v>7.7781023685776305E-3</v>
      </c>
      <c r="BR1903" s="482">
        <v>9.6269260972196534E-3</v>
      </c>
      <c r="BS1903" s="482">
        <v>8.1716621522184424E-3</v>
      </c>
      <c r="BT1903" s="482">
        <v>6.402566805985002E-3</v>
      </c>
      <c r="BU1903" s="482">
        <v>8.0104090712893074E-3</v>
      </c>
      <c r="BV1903" s="482">
        <v>1.6462855449239516E-2</v>
      </c>
      <c r="BW1903" s="482">
        <v>1.9387175130059643E-3</v>
      </c>
      <c r="BX1903" s="482">
        <v>5.1644156056180092E-3</v>
      </c>
      <c r="BY1903" s="482">
        <v>2.4829311561473152E-2</v>
      </c>
      <c r="BZ1903" s="482">
        <v>9.9969518279596908E-3</v>
      </c>
      <c r="CA1903" s="482">
        <v>1.6253779916135462E-2</v>
      </c>
      <c r="CB1903" s="482">
        <v>6.382066653549439E-3</v>
      </c>
      <c r="CC1903" s="482">
        <v>4.0483218953445546E-2</v>
      </c>
      <c r="CD1903" s="482">
        <v>1.218395253233028E-2</v>
      </c>
      <c r="CE1903" s="482">
        <v>7.121720577865134E-3</v>
      </c>
      <c r="CF1903" s="482">
        <v>7.3937767695704528E-3</v>
      </c>
      <c r="CG1903" s="482">
        <v>1.3056471433688387E-2</v>
      </c>
      <c r="CH1903" s="482">
        <v>1.1128236330224705E-2</v>
      </c>
      <c r="CI1903" s="482">
        <v>0.11907091043715548</v>
      </c>
      <c r="CJ1903" s="483">
        <v>7.4227906711044726E-3</v>
      </c>
      <c r="CK1903" s="303"/>
    </row>
    <row r="1904" spans="2:89">
      <c r="B1904" s="280"/>
      <c r="C1904" s="569">
        <f t="shared" si="269"/>
        <v>23</v>
      </c>
      <c r="D1904" s="615" t="str">
        <f t="shared" si="269"/>
        <v>建設</v>
      </c>
      <c r="E1904" s="472">
        <v>1.3147830627160263E-3</v>
      </c>
      <c r="F1904" s="473">
        <v>4.7915516198759986E-4</v>
      </c>
      <c r="G1904" s="473">
        <v>1.0385158008330351E-3</v>
      </c>
      <c r="H1904" s="473">
        <v>1.1960242019355292E-3</v>
      </c>
      <c r="I1904" s="473">
        <v>1.8955766005133738E-3</v>
      </c>
      <c r="J1904" s="473">
        <v>2.3325425560630844E-3</v>
      </c>
      <c r="K1904" s="473">
        <v>3.1309807202511389E-3</v>
      </c>
      <c r="L1904" s="473">
        <v>2.2598323276972689E-3</v>
      </c>
      <c r="M1904" s="473">
        <v>7.2091765860380014E-4</v>
      </c>
      <c r="N1904" s="473">
        <v>2.3844855906619035E-3</v>
      </c>
      <c r="O1904" s="473">
        <v>1.7146247296274048E-3</v>
      </c>
      <c r="P1904" s="473">
        <v>4.8717922289155564E-3</v>
      </c>
      <c r="Q1904" s="473">
        <v>2.7117784032582794E-3</v>
      </c>
      <c r="R1904" s="473">
        <v>3.5796771284378986E-3</v>
      </c>
      <c r="S1904" s="473">
        <v>3.4867629512803471E-3</v>
      </c>
      <c r="T1904" s="473">
        <v>2.6624154803495475E-3</v>
      </c>
      <c r="U1904" s="473">
        <v>2.6954782947399727E-3</v>
      </c>
      <c r="V1904" s="473">
        <v>1.9025264160012544E-3</v>
      </c>
      <c r="W1904" s="473">
        <v>3.1949349252612565E-3</v>
      </c>
      <c r="X1904" s="473">
        <v>2.3196830104525445E-3</v>
      </c>
      <c r="Y1904" s="473">
        <v>3.093253323986832E-3</v>
      </c>
      <c r="Z1904" s="473">
        <v>2.9440405758662867E-3</v>
      </c>
      <c r="AA1904" s="473">
        <v>2.0343066824704435E-3</v>
      </c>
      <c r="AB1904" s="473">
        <v>1.1330519097272008E-3</v>
      </c>
      <c r="AC1904" s="473">
        <v>1.2340827196244367E-3</v>
      </c>
      <c r="AD1904" s="473">
        <v>1.0427708954881456E-3</v>
      </c>
      <c r="AE1904" s="473">
        <v>6.7489269293582012E-4</v>
      </c>
      <c r="AF1904" s="473">
        <v>7.7573459264381362E-4</v>
      </c>
      <c r="AG1904" s="473">
        <v>2.1960041364800739E-4</v>
      </c>
      <c r="AH1904" s="473">
        <v>7.2149590617414045E-4</v>
      </c>
      <c r="AI1904" s="473">
        <v>1.1888615916413152E-3</v>
      </c>
      <c r="AJ1904" s="473">
        <v>5.3327846317200648E-4</v>
      </c>
      <c r="AK1904" s="473">
        <v>7.6163276231649762E-4</v>
      </c>
      <c r="AL1904" s="473">
        <v>1.2143075509948339E-3</v>
      </c>
      <c r="AM1904" s="473">
        <v>9.8308510685603322E-4</v>
      </c>
      <c r="AN1904" s="473">
        <v>9.6102797923090831E-4</v>
      </c>
      <c r="AO1904" s="473">
        <v>1.2715702845529473E-3</v>
      </c>
      <c r="AP1904" s="473">
        <v>1.6710107822406962E-3</v>
      </c>
      <c r="AQ1904" s="473">
        <v>6.1849089499084052E-4</v>
      </c>
      <c r="AR1904" s="473">
        <v>7.088533720281346E-4</v>
      </c>
      <c r="AS1904" s="473">
        <v>4.5603439725741329E-3</v>
      </c>
      <c r="AT1904" s="474">
        <v>9.7353032864900559E-4</v>
      </c>
      <c r="AU1904" s="481">
        <v>5.6171159452667518E-3</v>
      </c>
      <c r="AV1904" s="482">
        <v>3.0221345728106155E-3</v>
      </c>
      <c r="AW1904" s="482">
        <v>2.7445195216305941E-3</v>
      </c>
      <c r="AX1904" s="482">
        <v>8.4008145167138899E-3</v>
      </c>
      <c r="AY1904" s="482">
        <v>3.2984635521785205E-3</v>
      </c>
      <c r="AZ1904" s="482">
        <v>4.8346763481440192E-3</v>
      </c>
      <c r="BA1904" s="482">
        <v>7.5837461160932979E-3</v>
      </c>
      <c r="BB1904" s="482">
        <v>6.1829343846403336E-3</v>
      </c>
      <c r="BC1904" s="482">
        <v>9.6945988409613429E-4</v>
      </c>
      <c r="BD1904" s="482">
        <v>6.3480397272619336E-3</v>
      </c>
      <c r="BE1904" s="482">
        <v>8.5943258727431537E-3</v>
      </c>
      <c r="BF1904" s="482">
        <v>1.0388143769900502E-2</v>
      </c>
      <c r="BG1904" s="482">
        <v>6.018480670285712E-3</v>
      </c>
      <c r="BH1904" s="482">
        <v>7.906722717013058E-3</v>
      </c>
      <c r="BI1904" s="482">
        <v>4.9375873817081731E-3</v>
      </c>
      <c r="BJ1904" s="482">
        <v>4.6607568495001285E-3</v>
      </c>
      <c r="BK1904" s="482">
        <v>4.039527605212416E-3</v>
      </c>
      <c r="BL1904" s="482">
        <v>6.4175070637011071E-3</v>
      </c>
      <c r="BM1904" s="482">
        <v>4.705203024655772E-3</v>
      </c>
      <c r="BN1904" s="482">
        <v>4.3521312659769154E-3</v>
      </c>
      <c r="BO1904" s="482">
        <v>4.0314924332645226E-3</v>
      </c>
      <c r="BP1904" s="482">
        <v>4.5193202790135755E-3</v>
      </c>
      <c r="BQ1904" s="482">
        <v>1.0037206633513469</v>
      </c>
      <c r="BR1904" s="482">
        <v>1.7112480022902391E-2</v>
      </c>
      <c r="BS1904" s="482">
        <v>3.4770606650944003E-2</v>
      </c>
      <c r="BT1904" s="482">
        <v>5.8303574660480756E-3</v>
      </c>
      <c r="BU1904" s="482">
        <v>5.0454290288430136E-3</v>
      </c>
      <c r="BV1904" s="482">
        <v>4.0377874649123596E-3</v>
      </c>
      <c r="BW1904" s="482">
        <v>9.8097689155918905E-3</v>
      </c>
      <c r="BX1904" s="482">
        <v>7.5873310709310528E-3</v>
      </c>
      <c r="BY1904" s="482">
        <v>5.8676483074449658E-3</v>
      </c>
      <c r="BZ1904" s="482">
        <v>9.7836135758052039E-3</v>
      </c>
      <c r="CA1904" s="482">
        <v>7.0233161042999887E-3</v>
      </c>
      <c r="CB1904" s="482">
        <v>4.3194392151835763E-3</v>
      </c>
      <c r="CC1904" s="482">
        <v>3.7102493920881953E-3</v>
      </c>
      <c r="CD1904" s="482">
        <v>2.8805715578547569E-3</v>
      </c>
      <c r="CE1904" s="482">
        <v>5.3016781783673814E-3</v>
      </c>
      <c r="CF1904" s="482">
        <v>4.3865392438666665E-3</v>
      </c>
      <c r="CG1904" s="482">
        <v>6.3517622314661418E-3</v>
      </c>
      <c r="CH1904" s="482">
        <v>4.9539284389282312E-3</v>
      </c>
      <c r="CI1904" s="482">
        <v>5.2011208770948282E-3</v>
      </c>
      <c r="CJ1904" s="483">
        <v>4.5596297631459847E-3</v>
      </c>
      <c r="CK1904" s="303"/>
    </row>
    <row r="1905" spans="2:89">
      <c r="B1905" s="280"/>
      <c r="C1905" s="569">
        <f t="shared" si="269"/>
        <v>24</v>
      </c>
      <c r="D1905" s="615" t="str">
        <f t="shared" si="269"/>
        <v>電力・ガス・熱供給</v>
      </c>
      <c r="E1905" s="472">
        <v>1.2422094420093613E-2</v>
      </c>
      <c r="F1905" s="473">
        <v>4.0740763996727457E-3</v>
      </c>
      <c r="G1905" s="473">
        <v>9.5572445155007024E-3</v>
      </c>
      <c r="H1905" s="473">
        <v>1.639307885893548E-2</v>
      </c>
      <c r="I1905" s="473">
        <v>1.7405876836864623E-2</v>
      </c>
      <c r="J1905" s="473">
        <v>2.6887680724423501E-2</v>
      </c>
      <c r="K1905" s="473">
        <v>3.7869546783262702E-2</v>
      </c>
      <c r="L1905" s="473">
        <v>2.8326808399394776E-2</v>
      </c>
      <c r="M1905" s="473">
        <v>6.3991056117932571E-3</v>
      </c>
      <c r="N1905" s="473">
        <v>2.9529426478735167E-2</v>
      </c>
      <c r="O1905" s="473">
        <v>2.9437187167885299E-2</v>
      </c>
      <c r="P1905" s="473">
        <v>6.6758347908412216E-2</v>
      </c>
      <c r="Q1905" s="473">
        <v>3.1975004588563616E-2</v>
      </c>
      <c r="R1905" s="473">
        <v>3.8617820623807336E-2</v>
      </c>
      <c r="S1905" s="473">
        <v>3.7859897535083946E-2</v>
      </c>
      <c r="T1905" s="473">
        <v>2.4992124488561959E-2</v>
      </c>
      <c r="U1905" s="473">
        <v>2.3978139582400974E-2</v>
      </c>
      <c r="V1905" s="473">
        <v>2.4463071470190244E-2</v>
      </c>
      <c r="W1905" s="473">
        <v>2.7860410782511877E-2</v>
      </c>
      <c r="X1905" s="473">
        <v>1.9711648452991306E-2</v>
      </c>
      <c r="Y1905" s="473">
        <v>3.2362829984812796E-2</v>
      </c>
      <c r="Z1905" s="473">
        <v>2.8889526048715541E-2</v>
      </c>
      <c r="AA1905" s="473">
        <v>1.702961045981485E-2</v>
      </c>
      <c r="AB1905" s="473">
        <v>3.256203753160674E-2</v>
      </c>
      <c r="AC1905" s="473">
        <v>1.8925005526570657E-2</v>
      </c>
      <c r="AD1905" s="473">
        <v>3.122102032682186E-2</v>
      </c>
      <c r="AE1905" s="473">
        <v>1.0671664185090263E-2</v>
      </c>
      <c r="AF1905" s="473">
        <v>5.0159741717604464E-3</v>
      </c>
      <c r="AG1905" s="473">
        <v>1.3177708300788655E-3</v>
      </c>
      <c r="AH1905" s="473">
        <v>6.6267571950867146E-3</v>
      </c>
      <c r="AI1905" s="473">
        <v>7.9020640898722506E-3</v>
      </c>
      <c r="AJ1905" s="473">
        <v>5.9297397936570496E-3</v>
      </c>
      <c r="AK1905" s="473">
        <v>1.0780043480501607E-2</v>
      </c>
      <c r="AL1905" s="473">
        <v>1.2049021488298211E-2</v>
      </c>
      <c r="AM1905" s="473">
        <v>6.6978985385739778E-3</v>
      </c>
      <c r="AN1905" s="473">
        <v>7.6154330005966135E-3</v>
      </c>
      <c r="AO1905" s="473">
        <v>2.2500736261036991E-2</v>
      </c>
      <c r="AP1905" s="473">
        <v>2.0955838198929291E-2</v>
      </c>
      <c r="AQ1905" s="473">
        <v>1.0518612297152381E-2</v>
      </c>
      <c r="AR1905" s="473">
        <v>1.2273591160685965E-2</v>
      </c>
      <c r="AS1905" s="473">
        <v>3.9783208407338469E-2</v>
      </c>
      <c r="AT1905" s="474">
        <v>6.7093249198802232E-3</v>
      </c>
      <c r="AU1905" s="481">
        <v>2.4803707499125822E-2</v>
      </c>
      <c r="AV1905" s="482">
        <v>1.4668374225162709E-2</v>
      </c>
      <c r="AW1905" s="482">
        <v>1.8070500560381394E-2</v>
      </c>
      <c r="AX1905" s="482">
        <v>5.017363257182092E-2</v>
      </c>
      <c r="AY1905" s="482">
        <v>2.9760730900048753E-2</v>
      </c>
      <c r="AZ1905" s="482">
        <v>4.6869109062469987E-2</v>
      </c>
      <c r="BA1905" s="482">
        <v>7.2185461324332456E-2</v>
      </c>
      <c r="BB1905" s="482">
        <v>5.0346748143867845E-2</v>
      </c>
      <c r="BC1905" s="482">
        <v>1.0959407657990677E-2</v>
      </c>
      <c r="BD1905" s="482">
        <v>5.6851635815218571E-2</v>
      </c>
      <c r="BE1905" s="482">
        <v>7.3138359493320607E-2</v>
      </c>
      <c r="BF1905" s="482">
        <v>9.9379382093799762E-2</v>
      </c>
      <c r="BG1905" s="482">
        <v>5.868584998108816E-2</v>
      </c>
      <c r="BH1905" s="482">
        <v>5.6611268061277524E-2</v>
      </c>
      <c r="BI1905" s="482">
        <v>3.7812352430642029E-2</v>
      </c>
      <c r="BJ1905" s="482">
        <v>3.2842516781945968E-2</v>
      </c>
      <c r="BK1905" s="482">
        <v>2.9181801416975732E-2</v>
      </c>
      <c r="BL1905" s="482">
        <v>4.8057124930184984E-2</v>
      </c>
      <c r="BM1905" s="482">
        <v>3.1111958886266052E-2</v>
      </c>
      <c r="BN1905" s="482">
        <v>2.5036246271749166E-2</v>
      </c>
      <c r="BO1905" s="482">
        <v>4.2456129637941042E-2</v>
      </c>
      <c r="BP1905" s="482">
        <v>3.6783979915492135E-2</v>
      </c>
      <c r="BQ1905" s="482">
        <v>2.3032237491302922E-2</v>
      </c>
      <c r="BR1905" s="482">
        <v>1.0989502965412004</v>
      </c>
      <c r="BS1905" s="482">
        <v>5.917156967671388E-2</v>
      </c>
      <c r="BT1905" s="482">
        <v>8.5565129372776869E-2</v>
      </c>
      <c r="BU1905" s="482">
        <v>2.9525074610852194E-2</v>
      </c>
      <c r="BV1905" s="482">
        <v>1.0685320877920821E-2</v>
      </c>
      <c r="BW1905" s="482">
        <v>6.2381975713262624E-3</v>
      </c>
      <c r="BX1905" s="482">
        <v>2.3414336451361241E-2</v>
      </c>
      <c r="BY1905" s="482">
        <v>1.4673538409198269E-2</v>
      </c>
      <c r="BZ1905" s="482">
        <v>2.0043585615376999E-2</v>
      </c>
      <c r="CA1905" s="482">
        <v>2.6789698866407991E-2</v>
      </c>
      <c r="CB1905" s="482">
        <v>2.4090881371530811E-2</v>
      </c>
      <c r="CC1905" s="482">
        <v>1.332535316555342E-2</v>
      </c>
      <c r="CD1905" s="482">
        <v>1.3004668224775813E-2</v>
      </c>
      <c r="CE1905" s="482">
        <v>7.5982389197589748E-2</v>
      </c>
      <c r="CF1905" s="482">
        <v>5.4659055619521488E-2</v>
      </c>
      <c r="CG1905" s="482">
        <v>4.237077034700161E-2</v>
      </c>
      <c r="CH1905" s="482">
        <v>3.9085966100299144E-2</v>
      </c>
      <c r="CI1905" s="482">
        <v>4.1800647094771735E-2</v>
      </c>
      <c r="CJ1905" s="483">
        <v>1.7532847174197407E-2</v>
      </c>
      <c r="CK1905" s="303"/>
    </row>
    <row r="1906" spans="2:89">
      <c r="B1906" s="280"/>
      <c r="C1906" s="569">
        <f t="shared" si="269"/>
        <v>25</v>
      </c>
      <c r="D1906" s="615" t="str">
        <f t="shared" si="269"/>
        <v>水道</v>
      </c>
      <c r="E1906" s="472">
        <v>9.5185656639423311E-4</v>
      </c>
      <c r="F1906" s="473">
        <v>2.3408397630276018E-4</v>
      </c>
      <c r="G1906" s="473">
        <v>7.0057782396959229E-4</v>
      </c>
      <c r="H1906" s="473">
        <v>7.4518231024680117E-4</v>
      </c>
      <c r="I1906" s="473">
        <v>1.2946872516303777E-3</v>
      </c>
      <c r="J1906" s="473">
        <v>1.4392858604288735E-3</v>
      </c>
      <c r="K1906" s="473">
        <v>1.5532849577033828E-3</v>
      </c>
      <c r="L1906" s="473">
        <v>1.4466001149336747E-3</v>
      </c>
      <c r="M1906" s="473">
        <v>4.3323250807999754E-4</v>
      </c>
      <c r="N1906" s="473">
        <v>1.2240341302663859E-3</v>
      </c>
      <c r="O1906" s="473">
        <v>7.6375600576472841E-4</v>
      </c>
      <c r="P1906" s="473">
        <v>1.4767683984455184E-3</v>
      </c>
      <c r="Q1906" s="473">
        <v>1.0182305660409519E-3</v>
      </c>
      <c r="R1906" s="473">
        <v>1.1728134894399651E-3</v>
      </c>
      <c r="S1906" s="473">
        <v>1.1956401878692449E-3</v>
      </c>
      <c r="T1906" s="473">
        <v>9.8980152171588903E-4</v>
      </c>
      <c r="U1906" s="473">
        <v>1.1521031191422141E-3</v>
      </c>
      <c r="V1906" s="473">
        <v>9.6692638543165405E-4</v>
      </c>
      <c r="W1906" s="473">
        <v>1.2991901657089528E-3</v>
      </c>
      <c r="X1906" s="473">
        <v>1.0405230380263382E-3</v>
      </c>
      <c r="Y1906" s="473">
        <v>1.3139407775163015E-3</v>
      </c>
      <c r="Z1906" s="473">
        <v>1.3078895045211664E-3</v>
      </c>
      <c r="AA1906" s="473">
        <v>8.7388262700920875E-4</v>
      </c>
      <c r="AB1906" s="473">
        <v>4.4750857550996797E-4</v>
      </c>
      <c r="AC1906" s="473">
        <v>2.9389642844034787E-3</v>
      </c>
      <c r="AD1906" s="473">
        <v>6.776567988446893E-4</v>
      </c>
      <c r="AE1906" s="473">
        <v>4.0316790260723603E-4</v>
      </c>
      <c r="AF1906" s="473">
        <v>4.3250951931106521E-4</v>
      </c>
      <c r="AG1906" s="473">
        <v>8.5535507285261757E-5</v>
      </c>
      <c r="AH1906" s="473">
        <v>3.6066654511526249E-4</v>
      </c>
      <c r="AI1906" s="473">
        <v>7.6075410293972845E-4</v>
      </c>
      <c r="AJ1906" s="473">
        <v>3.828434432112843E-4</v>
      </c>
      <c r="AK1906" s="473">
        <v>7.3969711211334106E-4</v>
      </c>
      <c r="AL1906" s="473">
        <v>9.2143522273118524E-4</v>
      </c>
      <c r="AM1906" s="473">
        <v>5.858350325338873E-4</v>
      </c>
      <c r="AN1906" s="473">
        <v>4.9331334550912164E-4</v>
      </c>
      <c r="AO1906" s="473">
        <v>1.1192622444597532E-3</v>
      </c>
      <c r="AP1906" s="473">
        <v>1.5299108280834798E-3</v>
      </c>
      <c r="AQ1906" s="473">
        <v>4.2041737171201498E-4</v>
      </c>
      <c r="AR1906" s="473">
        <v>6.5452598746289367E-4</v>
      </c>
      <c r="AS1906" s="473">
        <v>2.5027514186317774E-3</v>
      </c>
      <c r="AT1906" s="474">
        <v>5.263232080264153E-4</v>
      </c>
      <c r="AU1906" s="481">
        <v>2.4896626089714064E-3</v>
      </c>
      <c r="AV1906" s="482">
        <v>8.6751350020581382E-4</v>
      </c>
      <c r="AW1906" s="482">
        <v>1.3487427645763204E-3</v>
      </c>
      <c r="AX1906" s="482">
        <v>5.214378674055763E-3</v>
      </c>
      <c r="AY1906" s="482">
        <v>3.604519692927897E-3</v>
      </c>
      <c r="AZ1906" s="482">
        <v>3.0690652576627537E-3</v>
      </c>
      <c r="BA1906" s="482">
        <v>3.9675231303891731E-3</v>
      </c>
      <c r="BB1906" s="482">
        <v>4.3598617574368698E-3</v>
      </c>
      <c r="BC1906" s="482">
        <v>8.2591288517532338E-4</v>
      </c>
      <c r="BD1906" s="482">
        <v>2.5948327101022978E-3</v>
      </c>
      <c r="BE1906" s="482">
        <v>2.5149176770365099E-3</v>
      </c>
      <c r="BF1906" s="482">
        <v>2.8388985046134672E-3</v>
      </c>
      <c r="BG1906" s="482">
        <v>1.8583028503324545E-3</v>
      </c>
      <c r="BH1906" s="482">
        <v>2.0874458773952609E-3</v>
      </c>
      <c r="BI1906" s="482">
        <v>1.8217639563017508E-3</v>
      </c>
      <c r="BJ1906" s="482">
        <v>1.7028913292178329E-3</v>
      </c>
      <c r="BK1906" s="482">
        <v>1.8425326909169328E-3</v>
      </c>
      <c r="BL1906" s="482">
        <v>2.7911490736594433E-3</v>
      </c>
      <c r="BM1906" s="482">
        <v>1.8601200841517776E-3</v>
      </c>
      <c r="BN1906" s="482">
        <v>1.504429778223577E-3</v>
      </c>
      <c r="BO1906" s="482">
        <v>1.807263813427444E-3</v>
      </c>
      <c r="BP1906" s="482">
        <v>2.4051139237067681E-3</v>
      </c>
      <c r="BQ1906" s="482">
        <v>2.1937781052893024E-3</v>
      </c>
      <c r="BR1906" s="482">
        <v>1.6541148801693477E-3</v>
      </c>
      <c r="BS1906" s="482">
        <v>1.1000922459390705</v>
      </c>
      <c r="BT1906" s="482">
        <v>1.0816113574441561E-2</v>
      </c>
      <c r="BU1906" s="482">
        <v>3.6404275932354359E-3</v>
      </c>
      <c r="BV1906" s="482">
        <v>2.1780937545798685E-3</v>
      </c>
      <c r="BW1906" s="482">
        <v>7.5185918286581701E-4</v>
      </c>
      <c r="BX1906" s="482">
        <v>3.337775650163557E-3</v>
      </c>
      <c r="BY1906" s="482">
        <v>3.2746670152784181E-3</v>
      </c>
      <c r="BZ1906" s="482">
        <v>5.3456244033441239E-3</v>
      </c>
      <c r="CA1906" s="482">
        <v>1.0455241707308802E-2</v>
      </c>
      <c r="CB1906" s="482">
        <v>6.4497307854356851E-3</v>
      </c>
      <c r="CC1906" s="482">
        <v>3.4748872009692992E-3</v>
      </c>
      <c r="CD1906" s="482">
        <v>1.669524620717826E-3</v>
      </c>
      <c r="CE1906" s="482">
        <v>1.4941438492808372E-2</v>
      </c>
      <c r="CF1906" s="482">
        <v>1.2003788528350262E-2</v>
      </c>
      <c r="CG1906" s="482">
        <v>6.180519616423118E-3</v>
      </c>
      <c r="CH1906" s="482">
        <v>1.1129195562179596E-2</v>
      </c>
      <c r="CI1906" s="482">
        <v>2.8781352352465861E-3</v>
      </c>
      <c r="CJ1906" s="483">
        <v>4.1734032611383124E-3</v>
      </c>
      <c r="CK1906" s="303"/>
    </row>
    <row r="1907" spans="2:89">
      <c r="B1907" s="280"/>
      <c r="C1907" s="569">
        <f t="shared" si="269"/>
        <v>26</v>
      </c>
      <c r="D1907" s="615" t="str">
        <f t="shared" si="269"/>
        <v>廃棄物処理</v>
      </c>
      <c r="E1907" s="472">
        <v>7.4396033868635641E-4</v>
      </c>
      <c r="F1907" s="473">
        <v>2.3054574455547765E-4</v>
      </c>
      <c r="G1907" s="473">
        <v>5.713285292674239E-4</v>
      </c>
      <c r="H1907" s="473">
        <v>6.4899144722783931E-4</v>
      </c>
      <c r="I1907" s="473">
        <v>9.8508599595905385E-4</v>
      </c>
      <c r="J1907" s="473">
        <v>1.1498566447239044E-3</v>
      </c>
      <c r="K1907" s="473">
        <v>1.3012577508318681E-3</v>
      </c>
      <c r="L1907" s="473">
        <v>1.393151889498795E-3</v>
      </c>
      <c r="M1907" s="473">
        <v>3.8116216977121189E-4</v>
      </c>
      <c r="N1907" s="473">
        <v>1.1273564430509873E-3</v>
      </c>
      <c r="O1907" s="473">
        <v>9.1762096994111989E-4</v>
      </c>
      <c r="P1907" s="473">
        <v>1.4140330166024092E-3</v>
      </c>
      <c r="Q1907" s="473">
        <v>1.0071480497480091E-3</v>
      </c>
      <c r="R1907" s="473">
        <v>1.0017117154846572E-3</v>
      </c>
      <c r="S1907" s="473">
        <v>1.0299336423806519E-3</v>
      </c>
      <c r="T1907" s="473">
        <v>8.1452182123109725E-4</v>
      </c>
      <c r="U1907" s="473">
        <v>9.9656434619714053E-4</v>
      </c>
      <c r="V1907" s="473">
        <v>8.5428798294124014E-4</v>
      </c>
      <c r="W1907" s="473">
        <v>1.1068693592476177E-3</v>
      </c>
      <c r="X1907" s="473">
        <v>9.3019711594212039E-4</v>
      </c>
      <c r="Y1907" s="473">
        <v>1.256354338646625E-3</v>
      </c>
      <c r="Z1907" s="473">
        <v>1.0918087602589065E-3</v>
      </c>
      <c r="AA1907" s="473">
        <v>7.820117197476972E-4</v>
      </c>
      <c r="AB1907" s="473">
        <v>6.9654790409565234E-4</v>
      </c>
      <c r="AC1907" s="473">
        <v>6.8063278671917063E-4</v>
      </c>
      <c r="AD1907" s="473">
        <v>6.9820424647759204E-4</v>
      </c>
      <c r="AE1907" s="473">
        <v>3.8557076941881724E-4</v>
      </c>
      <c r="AF1907" s="473">
        <v>4.9277608954458485E-4</v>
      </c>
      <c r="AG1907" s="473">
        <v>9.6749906804157579E-5</v>
      </c>
      <c r="AH1907" s="473">
        <v>4.6325552636367865E-4</v>
      </c>
      <c r="AI1907" s="473">
        <v>7.9853521499879477E-4</v>
      </c>
      <c r="AJ1907" s="473">
        <v>3.2125582645457784E-4</v>
      </c>
      <c r="AK1907" s="473">
        <v>4.6823055106375391E-4</v>
      </c>
      <c r="AL1907" s="473">
        <v>7.1717676151691727E-4</v>
      </c>
      <c r="AM1907" s="473">
        <v>5.5235205294270619E-4</v>
      </c>
      <c r="AN1907" s="473">
        <v>4.5768807300449897E-4</v>
      </c>
      <c r="AO1907" s="473">
        <v>8.0564922853492858E-4</v>
      </c>
      <c r="AP1907" s="473">
        <v>9.7111108562651259E-4</v>
      </c>
      <c r="AQ1907" s="473">
        <v>3.7549924935365616E-4</v>
      </c>
      <c r="AR1907" s="473">
        <v>3.8223423334429545E-4</v>
      </c>
      <c r="AS1907" s="473">
        <v>1.8601532428722365E-3</v>
      </c>
      <c r="AT1907" s="474">
        <v>6.022928483789587E-4</v>
      </c>
      <c r="AU1907" s="481">
        <v>1.8607874189476843E-3</v>
      </c>
      <c r="AV1907" s="482">
        <v>9.592949026507383E-4</v>
      </c>
      <c r="AW1907" s="482">
        <v>1.1505573686709744E-3</v>
      </c>
      <c r="AX1907" s="482">
        <v>3.8916438178306849E-3</v>
      </c>
      <c r="AY1907" s="482">
        <v>2.3016943433740271E-3</v>
      </c>
      <c r="AZ1907" s="482">
        <v>1.6841418901055974E-3</v>
      </c>
      <c r="BA1907" s="482">
        <v>2.7510763669295083E-3</v>
      </c>
      <c r="BB1907" s="482">
        <v>4.2636279855549752E-3</v>
      </c>
      <c r="BC1907" s="482">
        <v>4.0582426745952994E-4</v>
      </c>
      <c r="BD1907" s="482">
        <v>1.8504147260942291E-3</v>
      </c>
      <c r="BE1907" s="482">
        <v>4.2889448454643707E-3</v>
      </c>
      <c r="BF1907" s="482">
        <v>2.0492704519615838E-3</v>
      </c>
      <c r="BG1907" s="482">
        <v>1.5748576296930462E-3</v>
      </c>
      <c r="BH1907" s="482">
        <v>1.5020907991220183E-3</v>
      </c>
      <c r="BI1907" s="482">
        <v>1.5367055374807099E-3</v>
      </c>
      <c r="BJ1907" s="482">
        <v>1.1595040856879058E-3</v>
      </c>
      <c r="BK1907" s="482">
        <v>1.6808157084522151E-3</v>
      </c>
      <c r="BL1907" s="482">
        <v>2.0991152460089904E-3</v>
      </c>
      <c r="BM1907" s="482">
        <v>1.4399372345844854E-3</v>
      </c>
      <c r="BN1907" s="482">
        <v>1.3349340329973677E-3</v>
      </c>
      <c r="BO1907" s="482">
        <v>1.8649565113820661E-3</v>
      </c>
      <c r="BP1907" s="482">
        <v>1.9973080399307199E-3</v>
      </c>
      <c r="BQ1907" s="482">
        <v>3.3455068966315267E-3</v>
      </c>
      <c r="BR1907" s="482">
        <v>1.1906238513093817E-2</v>
      </c>
      <c r="BS1907" s="482">
        <v>3.8625920026161076E-3</v>
      </c>
      <c r="BT1907" s="482">
        <v>1.0020688814023855</v>
      </c>
      <c r="BU1907" s="482">
        <v>2.4125008978761568E-3</v>
      </c>
      <c r="BV1907" s="482">
        <v>4.1839405743620559E-3</v>
      </c>
      <c r="BW1907" s="482">
        <v>5.2712892002317372E-4</v>
      </c>
      <c r="BX1907" s="482">
        <v>7.5362878468636756E-3</v>
      </c>
      <c r="BY1907" s="482">
        <v>5.1193627434168391E-3</v>
      </c>
      <c r="BZ1907" s="482">
        <v>2.7911964245041651E-2</v>
      </c>
      <c r="CA1907" s="482">
        <v>5.7756934944369455E-3</v>
      </c>
      <c r="CB1907" s="482">
        <v>4.957551310107053E-3</v>
      </c>
      <c r="CC1907" s="482">
        <v>1.2640115271707081E-3</v>
      </c>
      <c r="CD1907" s="482">
        <v>1.296052415557978E-3</v>
      </c>
      <c r="CE1907" s="482">
        <v>4.8979587013868744E-2</v>
      </c>
      <c r="CF1907" s="482">
        <v>1.7530985628908032E-2</v>
      </c>
      <c r="CG1907" s="482">
        <v>1.2562802721353189E-2</v>
      </c>
      <c r="CH1907" s="482">
        <v>1.4484967638762721E-2</v>
      </c>
      <c r="CI1907" s="482">
        <v>2.2865098476065699E-3</v>
      </c>
      <c r="CJ1907" s="483">
        <v>2.2416534000961191E-2</v>
      </c>
      <c r="CK1907" s="303"/>
    </row>
    <row r="1908" spans="2:89">
      <c r="B1908" s="280"/>
      <c r="C1908" s="569">
        <f t="shared" si="269"/>
        <v>27</v>
      </c>
      <c r="D1908" s="615" t="str">
        <f t="shared" si="269"/>
        <v>商業</v>
      </c>
      <c r="E1908" s="472">
        <v>6.5448979718128741E-2</v>
      </c>
      <c r="F1908" s="473">
        <v>1.6883131578583139E-2</v>
      </c>
      <c r="G1908" s="473">
        <v>6.016971000385684E-2</v>
      </c>
      <c r="H1908" s="473">
        <v>4.4013917114074035E-2</v>
      </c>
      <c r="I1908" s="473">
        <v>0.10483739067601232</v>
      </c>
      <c r="J1908" s="473">
        <v>9.9004126420615041E-2</v>
      </c>
      <c r="K1908" s="473">
        <v>0.10319933652820712</v>
      </c>
      <c r="L1908" s="473">
        <v>5.5258902918264241E-2</v>
      </c>
      <c r="M1908" s="473">
        <v>1.1769579991034573E-2</v>
      </c>
      <c r="N1908" s="473">
        <v>8.0816596135269356E-2</v>
      </c>
      <c r="O1908" s="473">
        <v>4.613365368291758E-2</v>
      </c>
      <c r="P1908" s="473">
        <v>7.4139850453924239E-2</v>
      </c>
      <c r="Q1908" s="473">
        <v>6.7321834920888529E-2</v>
      </c>
      <c r="R1908" s="473">
        <v>6.5461133578555916E-2</v>
      </c>
      <c r="S1908" s="473">
        <v>7.0143805354154362E-2</v>
      </c>
      <c r="T1908" s="473">
        <v>6.1077607934765028E-2</v>
      </c>
      <c r="U1908" s="473">
        <v>8.2895314209254917E-2</v>
      </c>
      <c r="V1908" s="473">
        <v>6.3400636033862118E-2</v>
      </c>
      <c r="W1908" s="473">
        <v>9.0483850567138743E-2</v>
      </c>
      <c r="X1908" s="473">
        <v>6.0937041751303184E-2</v>
      </c>
      <c r="Y1908" s="473">
        <v>8.0636390223331175E-2</v>
      </c>
      <c r="Z1908" s="473">
        <v>8.9820361847235658E-2</v>
      </c>
      <c r="AA1908" s="473">
        <v>6.4109804184200467E-2</v>
      </c>
      <c r="AB1908" s="473">
        <v>1.9242779375701624E-2</v>
      </c>
      <c r="AC1908" s="473">
        <v>2.9194852179133667E-2</v>
      </c>
      <c r="AD1908" s="473">
        <v>2.0220121975039123E-2</v>
      </c>
      <c r="AE1908" s="473">
        <v>1.4261259043478447E-2</v>
      </c>
      <c r="AF1908" s="473">
        <v>1.3169444103728051E-2</v>
      </c>
      <c r="AG1908" s="473">
        <v>3.0545453521446868E-3</v>
      </c>
      <c r="AH1908" s="473">
        <v>1.3519195825005038E-2</v>
      </c>
      <c r="AI1908" s="473">
        <v>1.9921517920669228E-2</v>
      </c>
      <c r="AJ1908" s="473">
        <v>1.3508344241363943E-2</v>
      </c>
      <c r="AK1908" s="473">
        <v>2.3649885393838208E-2</v>
      </c>
      <c r="AL1908" s="473">
        <v>5.2217405631713704E-2</v>
      </c>
      <c r="AM1908" s="473">
        <v>3.6933927193424289E-2</v>
      </c>
      <c r="AN1908" s="473">
        <v>3.1297323969761218E-2</v>
      </c>
      <c r="AO1908" s="473">
        <v>5.6950509782505446E-2</v>
      </c>
      <c r="AP1908" s="473">
        <v>0.12263993118400021</v>
      </c>
      <c r="AQ1908" s="473">
        <v>1.9925976745298894E-2</v>
      </c>
      <c r="AR1908" s="473">
        <v>2.6673215191955434E-2</v>
      </c>
      <c r="AS1908" s="473">
        <v>0.23998074711516026</v>
      </c>
      <c r="AT1908" s="474">
        <v>1.7102353492978079E-2</v>
      </c>
      <c r="AU1908" s="481">
        <v>0.10663934139866293</v>
      </c>
      <c r="AV1908" s="482">
        <v>4.0932886085191807E-2</v>
      </c>
      <c r="AW1908" s="482">
        <v>8.6557698309020381E-2</v>
      </c>
      <c r="AX1908" s="482">
        <v>4.6438095751312074E-2</v>
      </c>
      <c r="AY1908" s="482">
        <v>0.11507094886891316</v>
      </c>
      <c r="AZ1908" s="482">
        <v>9.6267135516017011E-2</v>
      </c>
      <c r="BA1908" s="482">
        <v>0.11850713512881592</v>
      </c>
      <c r="BB1908" s="482">
        <v>6.5469416272880332E-2</v>
      </c>
      <c r="BC1908" s="482">
        <v>1.3642141781598113E-2</v>
      </c>
      <c r="BD1908" s="482">
        <v>8.8543787199983306E-2</v>
      </c>
      <c r="BE1908" s="482">
        <v>5.4823557530153728E-2</v>
      </c>
      <c r="BF1908" s="482">
        <v>5.519742306847919E-2</v>
      </c>
      <c r="BG1908" s="482">
        <v>6.1023375881633306E-2</v>
      </c>
      <c r="BH1908" s="482">
        <v>6.9567754484034974E-2</v>
      </c>
      <c r="BI1908" s="482">
        <v>6.9645948593400231E-2</v>
      </c>
      <c r="BJ1908" s="482">
        <v>6.6038407052908657E-2</v>
      </c>
      <c r="BK1908" s="482">
        <v>7.3529293804938764E-2</v>
      </c>
      <c r="BL1908" s="482">
        <v>6.4412522932371721E-2</v>
      </c>
      <c r="BM1908" s="482">
        <v>7.8187791932558606E-2</v>
      </c>
      <c r="BN1908" s="482">
        <v>6.9475812622861219E-2</v>
      </c>
      <c r="BO1908" s="482">
        <v>8.661861599986255E-2</v>
      </c>
      <c r="BP1908" s="482">
        <v>9.838072163241475E-2</v>
      </c>
      <c r="BQ1908" s="482">
        <v>8.0976998147134133E-2</v>
      </c>
      <c r="BR1908" s="482">
        <v>2.8078242896555743E-2</v>
      </c>
      <c r="BS1908" s="482">
        <v>3.7895935511425935E-2</v>
      </c>
      <c r="BT1908" s="482">
        <v>2.7641981071392801E-2</v>
      </c>
      <c r="BU1908" s="482">
        <v>1.0238438484282926</v>
      </c>
      <c r="BV1908" s="482">
        <v>1.6769209555591302E-2</v>
      </c>
      <c r="BW1908" s="482">
        <v>5.047848724095391E-3</v>
      </c>
      <c r="BX1908" s="482">
        <v>2.0572941057344092E-2</v>
      </c>
      <c r="BY1908" s="482">
        <v>2.9351623607412565E-2</v>
      </c>
      <c r="BZ1908" s="482">
        <v>2.1234796752243774E-2</v>
      </c>
      <c r="CA1908" s="482">
        <v>3.0480963170247163E-2</v>
      </c>
      <c r="CB1908" s="482">
        <v>6.6402487907431682E-2</v>
      </c>
      <c r="CC1908" s="482">
        <v>5.524153399360749E-2</v>
      </c>
      <c r="CD1908" s="482">
        <v>3.329616845346809E-2</v>
      </c>
      <c r="CE1908" s="482">
        <v>7.7708785363998875E-2</v>
      </c>
      <c r="CF1908" s="482">
        <v>0.15904535065885797</v>
      </c>
      <c r="CG1908" s="482">
        <v>3.3904977601785097E-2</v>
      </c>
      <c r="CH1908" s="482">
        <v>4.3503688899735327E-2</v>
      </c>
      <c r="CI1908" s="482">
        <v>0.29138979486440686</v>
      </c>
      <c r="CJ1908" s="483">
        <v>2.5786605769114748E-2</v>
      </c>
      <c r="CK1908" s="303"/>
    </row>
    <row r="1909" spans="2:89">
      <c r="B1909" s="280"/>
      <c r="C1909" s="569">
        <f t="shared" si="269"/>
        <v>28</v>
      </c>
      <c r="D1909" s="615" t="str">
        <f t="shared" si="269"/>
        <v>金融・保険</v>
      </c>
      <c r="E1909" s="472">
        <v>5.5638406382947968E-3</v>
      </c>
      <c r="F1909" s="473">
        <v>2.4826813028871958E-3</v>
      </c>
      <c r="G1909" s="473">
        <v>5.4655615238042273E-3</v>
      </c>
      <c r="H1909" s="473">
        <v>9.9166438636985373E-3</v>
      </c>
      <c r="I1909" s="473">
        <v>8.4375057402638533E-3</v>
      </c>
      <c r="J1909" s="473">
        <v>1.1860076925005238E-2</v>
      </c>
      <c r="K1909" s="473">
        <v>1.0408037005775245E-2</v>
      </c>
      <c r="L1909" s="473">
        <v>7.5721621440101973E-3</v>
      </c>
      <c r="M1909" s="473">
        <v>4.5501838011223041E-3</v>
      </c>
      <c r="N1909" s="473">
        <v>7.3534323106584139E-3</v>
      </c>
      <c r="O1909" s="473">
        <v>6.5586937193235408E-3</v>
      </c>
      <c r="P1909" s="473">
        <v>9.9078702109949394E-3</v>
      </c>
      <c r="Q1909" s="473">
        <v>8.9968907991863842E-3</v>
      </c>
      <c r="R1909" s="473">
        <v>9.0922684149375987E-3</v>
      </c>
      <c r="S1909" s="473">
        <v>9.0130478647503162E-3</v>
      </c>
      <c r="T1909" s="473">
        <v>7.9223631030404546E-3</v>
      </c>
      <c r="U1909" s="473">
        <v>9.0154546514505801E-3</v>
      </c>
      <c r="V1909" s="473">
        <v>6.5158268019155407E-3</v>
      </c>
      <c r="W1909" s="473">
        <v>9.7947993175945738E-3</v>
      </c>
      <c r="X1909" s="473">
        <v>7.8264819217996242E-3</v>
      </c>
      <c r="Y1909" s="473">
        <v>1.020971502028503E-2</v>
      </c>
      <c r="Z1909" s="473">
        <v>1.0648655812536358E-2</v>
      </c>
      <c r="AA1909" s="473">
        <v>7.7867897311289409E-3</v>
      </c>
      <c r="AB1909" s="473">
        <v>5.7565475724813547E-3</v>
      </c>
      <c r="AC1909" s="473">
        <v>6.601263473515584E-3</v>
      </c>
      <c r="AD1909" s="473">
        <v>5.1663872336092619E-3</v>
      </c>
      <c r="AE1909" s="473">
        <v>3.7229898072861935E-3</v>
      </c>
      <c r="AF1909" s="473">
        <v>6.2275504219565974E-3</v>
      </c>
      <c r="AG1909" s="473">
        <v>7.7593775845380209E-3</v>
      </c>
      <c r="AH1909" s="473">
        <v>4.7342242919021704E-3</v>
      </c>
      <c r="AI1909" s="473">
        <v>5.1294015869107965E-3</v>
      </c>
      <c r="AJ1909" s="473">
        <v>3.5797114225573625E-3</v>
      </c>
      <c r="AK1909" s="473">
        <v>3.78801961976289E-3</v>
      </c>
      <c r="AL1909" s="473">
        <v>5.4719065776574786E-3</v>
      </c>
      <c r="AM1909" s="473">
        <v>6.0384913848051504E-3</v>
      </c>
      <c r="AN1909" s="473">
        <v>4.2722434380073017E-3</v>
      </c>
      <c r="AO1909" s="473">
        <v>6.9098485347765274E-3</v>
      </c>
      <c r="AP1909" s="473">
        <v>7.8038417160931116E-3</v>
      </c>
      <c r="AQ1909" s="473">
        <v>3.0498200248565378E-3</v>
      </c>
      <c r="AR1909" s="473">
        <v>3.2928974249676274E-3</v>
      </c>
      <c r="AS1909" s="473">
        <v>1.5737414852300683E-2</v>
      </c>
      <c r="AT1909" s="474">
        <v>4.6329335803513951E-3</v>
      </c>
      <c r="AU1909" s="481">
        <v>1.4970948806087939E-2</v>
      </c>
      <c r="AV1909" s="482">
        <v>1.4330311179438658E-2</v>
      </c>
      <c r="AW1909" s="482">
        <v>1.7691358275120181E-2</v>
      </c>
      <c r="AX1909" s="482">
        <v>5.4906833205605271E-2</v>
      </c>
      <c r="AY1909" s="482">
        <v>1.5784573064792192E-2</v>
      </c>
      <c r="AZ1909" s="482">
        <v>2.7112927131614457E-2</v>
      </c>
      <c r="BA1909" s="482">
        <v>2.1388797672608997E-2</v>
      </c>
      <c r="BB1909" s="482">
        <v>1.5405724842955293E-2</v>
      </c>
      <c r="BC1909" s="482">
        <v>5.9634426973168677E-3</v>
      </c>
      <c r="BD1909" s="482">
        <v>1.2725485826681669E-2</v>
      </c>
      <c r="BE1909" s="482">
        <v>1.9515792300939912E-2</v>
      </c>
      <c r="BF1909" s="482">
        <v>1.5120535683259292E-2</v>
      </c>
      <c r="BG1909" s="482">
        <v>1.6783604284936273E-2</v>
      </c>
      <c r="BH1909" s="482">
        <v>2.0779773646169994E-2</v>
      </c>
      <c r="BI1909" s="482">
        <v>1.5285036612686828E-2</v>
      </c>
      <c r="BJ1909" s="482">
        <v>1.5246266102992878E-2</v>
      </c>
      <c r="BK1909" s="482">
        <v>1.9379300772286823E-2</v>
      </c>
      <c r="BL1909" s="482">
        <v>1.399155717441161E-2</v>
      </c>
      <c r="BM1909" s="482">
        <v>1.4475635171985834E-2</v>
      </c>
      <c r="BN1909" s="482">
        <v>1.3942016167779972E-2</v>
      </c>
      <c r="BO1909" s="482">
        <v>1.4958415817526991E-2</v>
      </c>
      <c r="BP1909" s="482">
        <v>2.4839415222075306E-2</v>
      </c>
      <c r="BQ1909" s="482">
        <v>2.2554143377260714E-2</v>
      </c>
      <c r="BR1909" s="482">
        <v>2.3543881560859611E-2</v>
      </c>
      <c r="BS1909" s="482">
        <v>3.3762199359849809E-2</v>
      </c>
      <c r="BT1909" s="482">
        <v>3.4143658492805928E-2</v>
      </c>
      <c r="BU1909" s="482">
        <v>2.5106382516043486E-2</v>
      </c>
      <c r="BV1909" s="482">
        <v>1.0528838430717311</v>
      </c>
      <c r="BW1909" s="482">
        <v>8.0349306513429433E-2</v>
      </c>
      <c r="BX1909" s="482">
        <v>2.6828630178976569E-2</v>
      </c>
      <c r="BY1909" s="482">
        <v>1.5111102378594459E-2</v>
      </c>
      <c r="BZ1909" s="482">
        <v>2.6899693159237119E-2</v>
      </c>
      <c r="CA1909" s="482">
        <v>1.2987390859797641E-2</v>
      </c>
      <c r="CB1909" s="482">
        <v>1.59102003552496E-2</v>
      </c>
      <c r="CC1909" s="482">
        <v>3.4197443820150449E-2</v>
      </c>
      <c r="CD1909" s="482">
        <v>1.5191158931337462E-2</v>
      </c>
      <c r="CE1909" s="482">
        <v>3.230200501088034E-2</v>
      </c>
      <c r="CF1909" s="482">
        <v>1.6989359564317841E-2</v>
      </c>
      <c r="CG1909" s="482">
        <v>1.5793813087592572E-2</v>
      </c>
      <c r="CH1909" s="482">
        <v>1.1831709374412774E-2</v>
      </c>
      <c r="CI1909" s="482">
        <v>1.8561602794055124E-2</v>
      </c>
      <c r="CJ1909" s="483">
        <v>1.8190983398155374E-2</v>
      </c>
      <c r="CK1909" s="303"/>
    </row>
    <row r="1910" spans="2:89">
      <c r="B1910" s="280"/>
      <c r="C1910" s="569">
        <f t="shared" si="269"/>
        <v>29</v>
      </c>
      <c r="D1910" s="615" t="str">
        <f t="shared" si="269"/>
        <v>不動産</v>
      </c>
      <c r="E1910" s="472">
        <v>5.6753748301230436E-3</v>
      </c>
      <c r="F1910" s="473">
        <v>2.0443841869030796E-3</v>
      </c>
      <c r="G1910" s="473">
        <v>4.541486914994378E-3</v>
      </c>
      <c r="H1910" s="473">
        <v>7.6783564739980699E-3</v>
      </c>
      <c r="I1910" s="473">
        <v>7.8171825393729931E-3</v>
      </c>
      <c r="J1910" s="473">
        <v>8.8278553688562831E-3</v>
      </c>
      <c r="K1910" s="473">
        <v>8.48026472548267E-3</v>
      </c>
      <c r="L1910" s="473">
        <v>6.432898122271628E-3</v>
      </c>
      <c r="M1910" s="473">
        <v>2.0145290909305779E-3</v>
      </c>
      <c r="N1910" s="473">
        <v>7.7269145725846079E-3</v>
      </c>
      <c r="O1910" s="473">
        <v>6.1139578557030316E-3</v>
      </c>
      <c r="P1910" s="473">
        <v>7.8943222868832139E-3</v>
      </c>
      <c r="Q1910" s="473">
        <v>5.9785470321095579E-3</v>
      </c>
      <c r="R1910" s="473">
        <v>7.6913785211783839E-3</v>
      </c>
      <c r="S1910" s="473">
        <v>7.1800435887172743E-3</v>
      </c>
      <c r="T1910" s="473">
        <v>6.5466359293154574E-3</v>
      </c>
      <c r="U1910" s="473">
        <v>7.2230492616509167E-3</v>
      </c>
      <c r="V1910" s="473">
        <v>5.7728679339952918E-3</v>
      </c>
      <c r="W1910" s="473">
        <v>8.3934683259803498E-3</v>
      </c>
      <c r="X1910" s="473">
        <v>6.3999587124124813E-3</v>
      </c>
      <c r="Y1910" s="473">
        <v>6.9617805036657904E-3</v>
      </c>
      <c r="Z1910" s="473">
        <v>7.508065547932671E-3</v>
      </c>
      <c r="AA1910" s="473">
        <v>7.560684744408493E-3</v>
      </c>
      <c r="AB1910" s="473">
        <v>5.3287664102380271E-3</v>
      </c>
      <c r="AC1910" s="473">
        <v>5.2456796141068041E-3</v>
      </c>
      <c r="AD1910" s="473">
        <v>4.07582731606136E-3</v>
      </c>
      <c r="AE1910" s="473">
        <v>8.7276661282816234E-3</v>
      </c>
      <c r="AF1910" s="473">
        <v>9.2119902713242996E-3</v>
      </c>
      <c r="AG1910" s="473">
        <v>9.0859299615096024E-3</v>
      </c>
      <c r="AH1910" s="473">
        <v>1.1463535375730942E-2</v>
      </c>
      <c r="AI1910" s="473">
        <v>1.0336358022366732E-2</v>
      </c>
      <c r="AJ1910" s="473">
        <v>2.9439089837892149E-3</v>
      </c>
      <c r="AK1910" s="473">
        <v>5.7450772554457994E-3</v>
      </c>
      <c r="AL1910" s="473">
        <v>1.0936469716483609E-2</v>
      </c>
      <c r="AM1910" s="473">
        <v>1.0487170753995599E-2</v>
      </c>
      <c r="AN1910" s="473">
        <v>6.6605819451799973E-3</v>
      </c>
      <c r="AO1910" s="473">
        <v>9.7362806404138E-3</v>
      </c>
      <c r="AP1910" s="473">
        <v>1.0843956801885667E-2</v>
      </c>
      <c r="AQ1910" s="473">
        <v>4.8202484752142595E-3</v>
      </c>
      <c r="AR1910" s="473">
        <v>1.1883303359477486E-2</v>
      </c>
      <c r="AS1910" s="473">
        <v>1.2986028393403258E-2</v>
      </c>
      <c r="AT1910" s="474">
        <v>1.5388918696349256E-2</v>
      </c>
      <c r="AU1910" s="481">
        <v>9.3588779292295074E-3</v>
      </c>
      <c r="AV1910" s="482">
        <v>5.0343901022763711E-3</v>
      </c>
      <c r="AW1910" s="482">
        <v>6.9292074944116936E-3</v>
      </c>
      <c r="AX1910" s="482">
        <v>1.6309014993273023E-2</v>
      </c>
      <c r="AY1910" s="482">
        <v>1.0448319747645079E-2</v>
      </c>
      <c r="AZ1910" s="482">
        <v>1.0584313943435437E-2</v>
      </c>
      <c r="BA1910" s="482">
        <v>1.0968631423164194E-2</v>
      </c>
      <c r="BB1910" s="482">
        <v>9.0588820676329642E-3</v>
      </c>
      <c r="BC1910" s="482">
        <v>1.9561303203798983E-3</v>
      </c>
      <c r="BD1910" s="482">
        <v>1.0376976647287638E-2</v>
      </c>
      <c r="BE1910" s="482">
        <v>9.6625973864574808E-3</v>
      </c>
      <c r="BF1910" s="482">
        <v>7.5890843646827574E-3</v>
      </c>
      <c r="BG1910" s="482">
        <v>6.3529000788512995E-3</v>
      </c>
      <c r="BH1910" s="482">
        <v>1.0533591616779903E-2</v>
      </c>
      <c r="BI1910" s="482">
        <v>9.1404623015388445E-3</v>
      </c>
      <c r="BJ1910" s="482">
        <v>8.7731763968903233E-3</v>
      </c>
      <c r="BK1910" s="482">
        <v>8.1240698405585909E-3</v>
      </c>
      <c r="BL1910" s="482">
        <v>7.4161646131374369E-3</v>
      </c>
      <c r="BM1910" s="482">
        <v>9.1204481170284908E-3</v>
      </c>
      <c r="BN1910" s="482">
        <v>8.6647264080612386E-3</v>
      </c>
      <c r="BO1910" s="482">
        <v>7.7136513022596576E-3</v>
      </c>
      <c r="BP1910" s="482">
        <v>1.158782246383867E-2</v>
      </c>
      <c r="BQ1910" s="482">
        <v>1.2552432479533911E-2</v>
      </c>
      <c r="BR1910" s="482">
        <v>1.0739493554259032E-2</v>
      </c>
      <c r="BS1910" s="482">
        <v>9.1085837166332666E-3</v>
      </c>
      <c r="BT1910" s="482">
        <v>7.7887520455049769E-3</v>
      </c>
      <c r="BU1910" s="482">
        <v>3.392342702850399E-2</v>
      </c>
      <c r="BV1910" s="482">
        <v>2.2065668689770279E-2</v>
      </c>
      <c r="BW1910" s="482">
        <v>1.033374792413488</v>
      </c>
      <c r="BX1910" s="482">
        <v>2.6693013911644199E-2</v>
      </c>
      <c r="BY1910" s="482">
        <v>3.391099065045735E-2</v>
      </c>
      <c r="BZ1910" s="482">
        <v>6.5371746209470036E-3</v>
      </c>
      <c r="CA1910" s="482">
        <v>1.2878862379172948E-2</v>
      </c>
      <c r="CB1910" s="482">
        <v>2.2244508864084845E-2</v>
      </c>
      <c r="CC1910" s="482">
        <v>2.650666155304034E-2</v>
      </c>
      <c r="CD1910" s="482">
        <v>1.4634115981000735E-2</v>
      </c>
      <c r="CE1910" s="482">
        <v>2.0416259684225672E-2</v>
      </c>
      <c r="CF1910" s="482">
        <v>1.9763177317758642E-2</v>
      </c>
      <c r="CG1910" s="482">
        <v>1.3213170368103388E-2</v>
      </c>
      <c r="CH1910" s="482">
        <v>3.0353597734202459E-2</v>
      </c>
      <c r="CI1910" s="482">
        <v>1.4890631575399825E-2</v>
      </c>
      <c r="CJ1910" s="483">
        <v>4.0774483986026844E-2</v>
      </c>
      <c r="CK1910" s="303"/>
    </row>
    <row r="1911" spans="2:89">
      <c r="B1911" s="280"/>
      <c r="C1911" s="569">
        <f t="shared" si="269"/>
        <v>30</v>
      </c>
      <c r="D1911" s="615" t="str">
        <f t="shared" si="269"/>
        <v>運輸・郵便</v>
      </c>
      <c r="E1911" s="472">
        <v>2.1997989349357139E-2</v>
      </c>
      <c r="F1911" s="473">
        <v>1.1872047443523234E-2</v>
      </c>
      <c r="G1911" s="473">
        <v>1.8757205367779767E-2</v>
      </c>
      <c r="H1911" s="473">
        <v>2.5360884793268961E-2</v>
      </c>
      <c r="I1911" s="473">
        <v>3.1085364391493658E-2</v>
      </c>
      <c r="J1911" s="473">
        <v>2.729438088266687E-2</v>
      </c>
      <c r="K1911" s="473">
        <v>3.609200402517887E-2</v>
      </c>
      <c r="L1911" s="473">
        <v>2.7258450247414415E-2</v>
      </c>
      <c r="M1911" s="473">
        <v>1.4104088292936487E-2</v>
      </c>
      <c r="N1911" s="473">
        <v>2.5623395395040986E-2</v>
      </c>
      <c r="O1911" s="473">
        <v>2.8633115714985603E-2</v>
      </c>
      <c r="P1911" s="473">
        <v>3.8826154475818338E-2</v>
      </c>
      <c r="Q1911" s="473">
        <v>3.1643346375171508E-2</v>
      </c>
      <c r="R1911" s="473">
        <v>2.9799032270389016E-2</v>
      </c>
      <c r="S1911" s="473">
        <v>2.7954173336388419E-2</v>
      </c>
      <c r="T1911" s="473">
        <v>2.3453562478998036E-2</v>
      </c>
      <c r="U1911" s="473">
        <v>2.7090879991955606E-2</v>
      </c>
      <c r="V1911" s="473">
        <v>2.3561762380845265E-2</v>
      </c>
      <c r="W1911" s="473">
        <v>3.1324374516268634E-2</v>
      </c>
      <c r="X1911" s="473">
        <v>2.7383268616007799E-2</v>
      </c>
      <c r="Y1911" s="473">
        <v>3.266281399238552E-2</v>
      </c>
      <c r="Z1911" s="473">
        <v>3.1730521264038809E-2</v>
      </c>
      <c r="AA1911" s="473">
        <v>2.3927712350865535E-2</v>
      </c>
      <c r="AB1911" s="473">
        <v>2.0138857313784366E-2</v>
      </c>
      <c r="AC1911" s="473">
        <v>1.500293211161269E-2</v>
      </c>
      <c r="AD1911" s="473">
        <v>2.7064683021772271E-2</v>
      </c>
      <c r="AE1911" s="473">
        <v>9.8191917047082185E-3</v>
      </c>
      <c r="AF1911" s="473">
        <v>1.9897790162748081E-2</v>
      </c>
      <c r="AG1911" s="473">
        <v>2.3491646578483348E-3</v>
      </c>
      <c r="AH1911" s="473">
        <v>4.0628913578531912E-2</v>
      </c>
      <c r="AI1911" s="473">
        <v>1.8105830059808547E-2</v>
      </c>
      <c r="AJ1911" s="473">
        <v>1.3849914205570536E-2</v>
      </c>
      <c r="AK1911" s="473">
        <v>1.9218648700445651E-2</v>
      </c>
      <c r="AL1911" s="473">
        <v>1.3888971128040172E-2</v>
      </c>
      <c r="AM1911" s="473">
        <v>1.9423820547400845E-2</v>
      </c>
      <c r="AN1911" s="473">
        <v>1.1974412934883509E-2</v>
      </c>
      <c r="AO1911" s="473">
        <v>3.1810923890280611E-2</v>
      </c>
      <c r="AP1911" s="473">
        <v>2.5874861463240428E-2</v>
      </c>
      <c r="AQ1911" s="473">
        <v>1.0737710396023763E-2</v>
      </c>
      <c r="AR1911" s="473">
        <v>1.0334302711645725E-2</v>
      </c>
      <c r="AS1911" s="473">
        <v>5.3774278316552515E-2</v>
      </c>
      <c r="AT1911" s="474">
        <v>3.6101240239899225E-2</v>
      </c>
      <c r="AU1911" s="481">
        <v>5.0874098419893092E-2</v>
      </c>
      <c r="AV1911" s="482">
        <v>4.713762892937598E-2</v>
      </c>
      <c r="AW1911" s="482">
        <v>3.8087906196339713E-2</v>
      </c>
      <c r="AX1911" s="482">
        <v>4.9735254797134774E-2</v>
      </c>
      <c r="AY1911" s="482">
        <v>5.2302166754936541E-2</v>
      </c>
      <c r="AZ1911" s="482">
        <v>3.4059174087969511E-2</v>
      </c>
      <c r="BA1911" s="482">
        <v>6.0636995258399537E-2</v>
      </c>
      <c r="BB1911" s="482">
        <v>4.3524947677336966E-2</v>
      </c>
      <c r="BC1911" s="482">
        <v>2.3318344475509057E-2</v>
      </c>
      <c r="BD1911" s="482">
        <v>3.8034863120491501E-2</v>
      </c>
      <c r="BE1911" s="482">
        <v>6.3017340076991071E-2</v>
      </c>
      <c r="BF1911" s="482">
        <v>4.7271763277389064E-2</v>
      </c>
      <c r="BG1911" s="482">
        <v>4.9131618043031844E-2</v>
      </c>
      <c r="BH1911" s="482">
        <v>4.2624246764887214E-2</v>
      </c>
      <c r="BI1911" s="482">
        <v>3.5774626371103527E-2</v>
      </c>
      <c r="BJ1911" s="482">
        <v>3.2575349158684978E-2</v>
      </c>
      <c r="BK1911" s="482">
        <v>3.5028386338197888E-2</v>
      </c>
      <c r="BL1911" s="482">
        <v>3.4320568475548707E-2</v>
      </c>
      <c r="BM1911" s="482">
        <v>3.720630852176917E-2</v>
      </c>
      <c r="BN1911" s="482">
        <v>3.6914505542641099E-2</v>
      </c>
      <c r="BO1911" s="482">
        <v>4.1447265302516224E-2</v>
      </c>
      <c r="BP1911" s="482">
        <v>9.7015403656816684E-2</v>
      </c>
      <c r="BQ1911" s="482">
        <v>4.79708771875898E-2</v>
      </c>
      <c r="BR1911" s="482">
        <v>4.7486135036795725E-2</v>
      </c>
      <c r="BS1911" s="482">
        <v>3.0348612590856097E-2</v>
      </c>
      <c r="BT1911" s="482">
        <v>5.6964978678119206E-2</v>
      </c>
      <c r="BU1911" s="482">
        <v>3.330937368949189E-2</v>
      </c>
      <c r="BV1911" s="482">
        <v>3.9299310327535739E-2</v>
      </c>
      <c r="BW1911" s="482">
        <v>5.8621282807489253E-3</v>
      </c>
      <c r="BX1911" s="482">
        <v>1.1256693910031355</v>
      </c>
      <c r="BY1911" s="482">
        <v>3.3898304107284415E-2</v>
      </c>
      <c r="BZ1911" s="482">
        <v>3.431080668793042E-2</v>
      </c>
      <c r="CA1911" s="482">
        <v>2.9786881082329207E-2</v>
      </c>
      <c r="CB1911" s="482">
        <v>2.3543045083416942E-2</v>
      </c>
      <c r="CC1911" s="482">
        <v>4.2559701948112115E-2</v>
      </c>
      <c r="CD1911" s="482">
        <v>2.0864525901801365E-2</v>
      </c>
      <c r="CE1911" s="482">
        <v>0.10280256354245798</v>
      </c>
      <c r="CF1911" s="482">
        <v>4.7801625357074003E-2</v>
      </c>
      <c r="CG1911" s="482">
        <v>2.6509542204465702E-2</v>
      </c>
      <c r="CH1911" s="482">
        <v>2.9733301605660289E-2</v>
      </c>
      <c r="CI1911" s="482">
        <v>9.4821755419438242E-2</v>
      </c>
      <c r="CJ1911" s="483">
        <v>0.10254039583860282</v>
      </c>
      <c r="CK1911" s="303"/>
    </row>
    <row r="1912" spans="2:89">
      <c r="B1912" s="280"/>
      <c r="C1912" s="569">
        <f t="shared" si="269"/>
        <v>31</v>
      </c>
      <c r="D1912" s="615" t="str">
        <f t="shared" si="269"/>
        <v>情報通信</v>
      </c>
      <c r="E1912" s="472">
        <v>1.3709802022453851E-2</v>
      </c>
      <c r="F1912" s="473">
        <v>5.6006267767887948E-3</v>
      </c>
      <c r="G1912" s="473">
        <v>1.3184162111720436E-2</v>
      </c>
      <c r="H1912" s="473">
        <v>2.1552048654168925E-2</v>
      </c>
      <c r="I1912" s="473">
        <v>2.0603890480836145E-2</v>
      </c>
      <c r="J1912" s="473">
        <v>2.3312533699483173E-2</v>
      </c>
      <c r="K1912" s="473">
        <v>2.4858624120916245E-2</v>
      </c>
      <c r="L1912" s="473">
        <v>2.4575338339071499E-2</v>
      </c>
      <c r="M1912" s="473">
        <v>4.5459778451537505E-3</v>
      </c>
      <c r="N1912" s="473">
        <v>2.4505553245445264E-2</v>
      </c>
      <c r="O1912" s="473">
        <v>1.9415537563277782E-2</v>
      </c>
      <c r="P1912" s="473">
        <v>2.1561770590128423E-2</v>
      </c>
      <c r="Q1912" s="473">
        <v>1.7816879257305275E-2</v>
      </c>
      <c r="R1912" s="473">
        <v>2.0364193397421754E-2</v>
      </c>
      <c r="S1912" s="473">
        <v>2.2934277730512275E-2</v>
      </c>
      <c r="T1912" s="473">
        <v>2.5044049750293083E-2</v>
      </c>
      <c r="U1912" s="473">
        <v>2.5285271221112446E-2</v>
      </c>
      <c r="V1912" s="473">
        <v>2.3240973882921786E-2</v>
      </c>
      <c r="W1912" s="473">
        <v>3.9247228192720057E-2</v>
      </c>
      <c r="X1912" s="473">
        <v>4.3036097394143463E-2</v>
      </c>
      <c r="Y1912" s="473">
        <v>2.2254954880178472E-2</v>
      </c>
      <c r="Z1912" s="473">
        <v>2.241681802293792E-2</v>
      </c>
      <c r="AA1912" s="473">
        <v>2.2707348573742368E-2</v>
      </c>
      <c r="AB1912" s="473">
        <v>1.9925139938131577E-2</v>
      </c>
      <c r="AC1912" s="473">
        <v>5.5144459337924993E-2</v>
      </c>
      <c r="AD1912" s="473">
        <v>1.7236820683422173E-2</v>
      </c>
      <c r="AE1912" s="473">
        <v>3.3485149877672531E-2</v>
      </c>
      <c r="AF1912" s="473">
        <v>5.6797044240694074E-2</v>
      </c>
      <c r="AG1912" s="473">
        <v>6.6017453745322082E-3</v>
      </c>
      <c r="AH1912" s="473">
        <v>1.3698494174260872E-2</v>
      </c>
      <c r="AI1912" s="473">
        <v>0.1233115515939384</v>
      </c>
      <c r="AJ1912" s="473">
        <v>2.5358099281982936E-2</v>
      </c>
      <c r="AK1912" s="473">
        <v>2.783591998606038E-2</v>
      </c>
      <c r="AL1912" s="473">
        <v>2.1543412160652069E-2</v>
      </c>
      <c r="AM1912" s="473">
        <v>5.262300544046962E-2</v>
      </c>
      <c r="AN1912" s="473">
        <v>3.4744206483231531E-2</v>
      </c>
      <c r="AO1912" s="473">
        <v>3.1316129365430753E-2</v>
      </c>
      <c r="AP1912" s="473">
        <v>2.5935896909538392E-2</v>
      </c>
      <c r="AQ1912" s="473">
        <v>2.3127024146233442E-2</v>
      </c>
      <c r="AR1912" s="473">
        <v>1.4846223445386679E-2</v>
      </c>
      <c r="AS1912" s="473">
        <v>2.8583702293942123E-2</v>
      </c>
      <c r="AT1912" s="474">
        <v>5.3223314409754793E-2</v>
      </c>
      <c r="AU1912" s="481">
        <v>2.1467480645084254E-2</v>
      </c>
      <c r="AV1912" s="482">
        <v>1.1745106387145396E-2</v>
      </c>
      <c r="AW1912" s="482">
        <v>2.0246867636818433E-2</v>
      </c>
      <c r="AX1912" s="482">
        <v>3.3658207261762753E-2</v>
      </c>
      <c r="AY1912" s="482">
        <v>2.4639692168103342E-2</v>
      </c>
      <c r="AZ1912" s="482">
        <v>2.4011551152700168E-2</v>
      </c>
      <c r="BA1912" s="482">
        <v>2.7067569272408356E-2</v>
      </c>
      <c r="BB1912" s="482">
        <v>3.5094090036867344E-2</v>
      </c>
      <c r="BC1912" s="482">
        <v>4.1228250612464568E-3</v>
      </c>
      <c r="BD1912" s="482">
        <v>2.7411874443408406E-2</v>
      </c>
      <c r="BE1912" s="482">
        <v>2.4906535373586974E-2</v>
      </c>
      <c r="BF1912" s="482">
        <v>1.7950107815110559E-2</v>
      </c>
      <c r="BG1912" s="482">
        <v>1.6968674704793216E-2</v>
      </c>
      <c r="BH1912" s="482">
        <v>2.2822579695981188E-2</v>
      </c>
      <c r="BI1912" s="482">
        <v>2.5063074984731107E-2</v>
      </c>
      <c r="BJ1912" s="482">
        <v>2.8920966504879835E-2</v>
      </c>
      <c r="BK1912" s="482">
        <v>2.6017481230476768E-2</v>
      </c>
      <c r="BL1912" s="482">
        <v>2.8219180759154337E-2</v>
      </c>
      <c r="BM1912" s="482">
        <v>3.2323042697571303E-2</v>
      </c>
      <c r="BN1912" s="482">
        <v>3.924918662338036E-2</v>
      </c>
      <c r="BO1912" s="482">
        <v>2.273203438475312E-2</v>
      </c>
      <c r="BP1912" s="482">
        <v>2.7398042397737129E-2</v>
      </c>
      <c r="BQ1912" s="482">
        <v>3.3303255374015017E-2</v>
      </c>
      <c r="BR1912" s="482">
        <v>2.7731444775659662E-2</v>
      </c>
      <c r="BS1912" s="482">
        <v>7.6062005740810748E-2</v>
      </c>
      <c r="BT1912" s="482">
        <v>2.9417669414579965E-2</v>
      </c>
      <c r="BU1912" s="482">
        <v>5.9375780180389873E-2</v>
      </c>
      <c r="BV1912" s="482">
        <v>8.6533232785985931E-2</v>
      </c>
      <c r="BW1912" s="482">
        <v>1.4536063088338295E-2</v>
      </c>
      <c r="BX1912" s="482">
        <v>3.0821583616923071E-2</v>
      </c>
      <c r="BY1912" s="482">
        <v>1.2184830197097225</v>
      </c>
      <c r="BZ1912" s="482">
        <v>5.1121868999250981E-2</v>
      </c>
      <c r="CA1912" s="482">
        <v>4.7843146649655992E-2</v>
      </c>
      <c r="CB1912" s="482">
        <v>3.0399759652297718E-2</v>
      </c>
      <c r="CC1912" s="482">
        <v>9.834029826534206E-2</v>
      </c>
      <c r="CD1912" s="482">
        <v>0.10881763036795063</v>
      </c>
      <c r="CE1912" s="482">
        <v>4.8513673335437067E-2</v>
      </c>
      <c r="CF1912" s="482">
        <v>4.0131394123230586E-2</v>
      </c>
      <c r="CG1912" s="482">
        <v>5.1482476864398552E-2</v>
      </c>
      <c r="CH1912" s="482">
        <v>3.2830941590952269E-2</v>
      </c>
      <c r="CI1912" s="482">
        <v>3.0030809389899223E-2</v>
      </c>
      <c r="CJ1912" s="483">
        <v>0.11106821455855419</v>
      </c>
      <c r="CK1912" s="303"/>
    </row>
    <row r="1913" spans="2:89">
      <c r="B1913" s="280"/>
      <c r="C1913" s="569">
        <f t="shared" si="269"/>
        <v>32</v>
      </c>
      <c r="D1913" s="615" t="str">
        <f t="shared" si="269"/>
        <v>公務</v>
      </c>
      <c r="E1913" s="472">
        <v>5.8056325866329324E-4</v>
      </c>
      <c r="F1913" s="473">
        <v>2.2722729178866627E-4</v>
      </c>
      <c r="G1913" s="473">
        <v>5.5583259480779669E-4</v>
      </c>
      <c r="H1913" s="473">
        <v>5.5584216674492372E-4</v>
      </c>
      <c r="I1913" s="473">
        <v>9.6824415168312867E-4</v>
      </c>
      <c r="J1913" s="473">
        <v>6.6103410830322784E-4</v>
      </c>
      <c r="K1913" s="473">
        <v>8.1244222100833362E-4</v>
      </c>
      <c r="L1913" s="473">
        <v>5.1431853671622836E-4</v>
      </c>
      <c r="M1913" s="473">
        <v>2.9204335201741329E-4</v>
      </c>
      <c r="N1913" s="473">
        <v>5.9809540429427914E-4</v>
      </c>
      <c r="O1913" s="473">
        <v>6.0421540633632479E-4</v>
      </c>
      <c r="P1913" s="473">
        <v>1.2227050673988688E-3</v>
      </c>
      <c r="Q1913" s="473">
        <v>9.8589469513562893E-4</v>
      </c>
      <c r="R1913" s="473">
        <v>9.1669723030218917E-4</v>
      </c>
      <c r="S1913" s="473">
        <v>1.0660220253309312E-3</v>
      </c>
      <c r="T1913" s="473">
        <v>9.2720799940177617E-4</v>
      </c>
      <c r="U1913" s="473">
        <v>7.6547548743416058E-4</v>
      </c>
      <c r="V1913" s="473">
        <v>4.6906234088757291E-4</v>
      </c>
      <c r="W1913" s="473">
        <v>9.454062287851064E-4</v>
      </c>
      <c r="X1913" s="473">
        <v>5.7317159845804129E-4</v>
      </c>
      <c r="Y1913" s="473">
        <v>9.5581060694059031E-4</v>
      </c>
      <c r="Z1913" s="473">
        <v>8.4619311230984585E-4</v>
      </c>
      <c r="AA1913" s="473">
        <v>7.6859637759884734E-4</v>
      </c>
      <c r="AB1913" s="473">
        <v>3.2809257168905573E-4</v>
      </c>
      <c r="AC1913" s="473">
        <v>4.4194514789982564E-4</v>
      </c>
      <c r="AD1913" s="473">
        <v>5.2960165407831591E-4</v>
      </c>
      <c r="AE1913" s="473">
        <v>2.4720147157770452E-4</v>
      </c>
      <c r="AF1913" s="473">
        <v>3.0012197227798347E-4</v>
      </c>
      <c r="AG1913" s="473">
        <v>6.4849505115427338E-5</v>
      </c>
      <c r="AH1913" s="473">
        <v>3.3078534913341711E-4</v>
      </c>
      <c r="AI1913" s="473">
        <v>3.6285987829459866E-4</v>
      </c>
      <c r="AJ1913" s="473">
        <v>1.7837902837449014E-4</v>
      </c>
      <c r="AK1913" s="473">
        <v>3.6492846642475731E-4</v>
      </c>
      <c r="AL1913" s="473">
        <v>3.6042560938775862E-4</v>
      </c>
      <c r="AM1913" s="473">
        <v>3.3870890609179741E-4</v>
      </c>
      <c r="AN1913" s="473">
        <v>3.4401783766506238E-4</v>
      </c>
      <c r="AO1913" s="473">
        <v>4.7170817671312091E-4</v>
      </c>
      <c r="AP1913" s="473">
        <v>8.0156029730521798E-4</v>
      </c>
      <c r="AQ1913" s="473">
        <v>1.7929096492448572E-4</v>
      </c>
      <c r="AR1913" s="473">
        <v>2.6117081337468973E-4</v>
      </c>
      <c r="AS1913" s="473">
        <v>1.2290582914259655E-3</v>
      </c>
      <c r="AT1913" s="474">
        <v>2.8421928830763731E-4</v>
      </c>
      <c r="AU1913" s="481">
        <v>1.6774186110210165E-3</v>
      </c>
      <c r="AV1913" s="482">
        <v>1.2741136403184052E-3</v>
      </c>
      <c r="AW1913" s="482">
        <v>2.7353693283411755E-3</v>
      </c>
      <c r="AX1913" s="482">
        <v>3.5823387800693472E-3</v>
      </c>
      <c r="AY1913" s="482">
        <v>2.5305508175351935E-3</v>
      </c>
      <c r="AZ1913" s="482">
        <v>1.2311819184665103E-3</v>
      </c>
      <c r="BA1913" s="482">
        <v>1.6610004871034892E-3</v>
      </c>
      <c r="BB1913" s="482">
        <v>1.0098024248096857E-3</v>
      </c>
      <c r="BC1913" s="482">
        <v>2.7888592588638312E-4</v>
      </c>
      <c r="BD1913" s="482">
        <v>1.2276664962018176E-3</v>
      </c>
      <c r="BE1913" s="482">
        <v>2.6100898507977351E-3</v>
      </c>
      <c r="BF1913" s="482">
        <v>2.1735488153758527E-3</v>
      </c>
      <c r="BG1913" s="482">
        <v>1.9940992321213135E-3</v>
      </c>
      <c r="BH1913" s="482">
        <v>1.885843735924342E-3</v>
      </c>
      <c r="BI1913" s="482">
        <v>2.7620198731539689E-3</v>
      </c>
      <c r="BJ1913" s="482">
        <v>2.3354747605012294E-3</v>
      </c>
      <c r="BK1913" s="482">
        <v>1.3052502107111571E-3</v>
      </c>
      <c r="BL1913" s="482">
        <v>8.2871462707050916E-4</v>
      </c>
      <c r="BM1913" s="482">
        <v>1.3134341512094903E-3</v>
      </c>
      <c r="BN1913" s="482">
        <v>9.3153393804059075E-4</v>
      </c>
      <c r="BO1913" s="482">
        <v>1.4273704450411305E-3</v>
      </c>
      <c r="BP1913" s="482">
        <v>1.296171537125841E-3</v>
      </c>
      <c r="BQ1913" s="482">
        <v>4.2336974023785053E-3</v>
      </c>
      <c r="BR1913" s="482">
        <v>1.2472361137662665E-3</v>
      </c>
      <c r="BS1913" s="482">
        <v>3.0975122635802897E-3</v>
      </c>
      <c r="BT1913" s="482">
        <v>5.6395643535770519E-3</v>
      </c>
      <c r="BU1913" s="482">
        <v>2.0643745436061635E-3</v>
      </c>
      <c r="BV1913" s="482">
        <v>1.5970529155443431E-3</v>
      </c>
      <c r="BW1913" s="482">
        <v>6.547368836434832E-4</v>
      </c>
      <c r="BX1913" s="482">
        <v>3.0798690474200825E-3</v>
      </c>
      <c r="BY1913" s="482">
        <v>1.2748175994046576E-3</v>
      </c>
      <c r="BZ1913" s="482">
        <v>1.0007655722881434</v>
      </c>
      <c r="CA1913" s="482">
        <v>2.7709096715169321E-3</v>
      </c>
      <c r="CB1913" s="482">
        <v>1.4467053663785063E-3</v>
      </c>
      <c r="CC1913" s="482">
        <v>1.6562296146084923E-3</v>
      </c>
      <c r="CD1913" s="482">
        <v>1.2224311013653835E-3</v>
      </c>
      <c r="CE1913" s="482">
        <v>1.54614666818285E-3</v>
      </c>
      <c r="CF1913" s="482">
        <v>1.5751293594783598E-3</v>
      </c>
      <c r="CG1913" s="482">
        <v>7.2788231273539087E-4</v>
      </c>
      <c r="CH1913" s="482">
        <v>2.1789448598906296E-3</v>
      </c>
      <c r="CI1913" s="482">
        <v>1.5661821173218141E-3</v>
      </c>
      <c r="CJ1913" s="483">
        <v>0.24807718188624767</v>
      </c>
      <c r="CK1913" s="303"/>
    </row>
    <row r="1914" spans="2:89">
      <c r="B1914" s="280"/>
      <c r="C1914" s="569">
        <f t="shared" si="269"/>
        <v>33</v>
      </c>
      <c r="D1914" s="615" t="str">
        <f t="shared" si="269"/>
        <v>教育・研究</v>
      </c>
      <c r="E1914" s="472">
        <v>1.9250328198689229E-4</v>
      </c>
      <c r="F1914" s="473">
        <v>7.7998291666183685E-5</v>
      </c>
      <c r="G1914" s="473">
        <v>1.661564137550541E-4</v>
      </c>
      <c r="H1914" s="473">
        <v>2.458754300488495E-4</v>
      </c>
      <c r="I1914" s="473">
        <v>2.8008803213197222E-4</v>
      </c>
      <c r="J1914" s="473">
        <v>2.6064507842554421E-4</v>
      </c>
      <c r="K1914" s="473">
        <v>3.1414581393428856E-4</v>
      </c>
      <c r="L1914" s="473">
        <v>3.1958640571744332E-4</v>
      </c>
      <c r="M1914" s="473">
        <v>8.3109413136049818E-5</v>
      </c>
      <c r="N1914" s="473">
        <v>2.8784579500052527E-4</v>
      </c>
      <c r="O1914" s="473">
        <v>2.3979810168486251E-4</v>
      </c>
      <c r="P1914" s="473">
        <v>2.9900778362398287E-4</v>
      </c>
      <c r="Q1914" s="473">
        <v>2.1053075706907568E-4</v>
      </c>
      <c r="R1914" s="473">
        <v>2.7050350855259176E-4</v>
      </c>
      <c r="S1914" s="473">
        <v>3.746207764462416E-4</v>
      </c>
      <c r="T1914" s="473">
        <v>3.5972574534761569E-4</v>
      </c>
      <c r="U1914" s="473">
        <v>4.2798210366610162E-4</v>
      </c>
      <c r="V1914" s="473">
        <v>3.8805303498940766E-4</v>
      </c>
      <c r="W1914" s="473">
        <v>6.4066176496732651E-4</v>
      </c>
      <c r="X1914" s="473">
        <v>6.2046751542465357E-4</v>
      </c>
      <c r="Y1914" s="473">
        <v>4.5317699880728798E-4</v>
      </c>
      <c r="Z1914" s="473">
        <v>2.6912257355379365E-4</v>
      </c>
      <c r="AA1914" s="473">
        <v>2.7339364494230532E-4</v>
      </c>
      <c r="AB1914" s="473">
        <v>1.9636114634388231E-4</v>
      </c>
      <c r="AC1914" s="473">
        <v>3.3217439041119672E-4</v>
      </c>
      <c r="AD1914" s="473">
        <v>1.7378834079829477E-4</v>
      </c>
      <c r="AE1914" s="473">
        <v>2.03133266141372E-4</v>
      </c>
      <c r="AF1914" s="473">
        <v>3.188922343813593E-4</v>
      </c>
      <c r="AG1914" s="473">
        <v>4.3096023381139353E-5</v>
      </c>
      <c r="AH1914" s="473">
        <v>1.9055754264760163E-4</v>
      </c>
      <c r="AI1914" s="473">
        <v>7.9119038074283753E-4</v>
      </c>
      <c r="AJ1914" s="473">
        <v>1.6976848576600716E-4</v>
      </c>
      <c r="AK1914" s="473">
        <v>1.8738281659800906E-4</v>
      </c>
      <c r="AL1914" s="473">
        <v>2.0136456493055524E-4</v>
      </c>
      <c r="AM1914" s="473">
        <v>2.9384655394107818E-4</v>
      </c>
      <c r="AN1914" s="473">
        <v>2.7873819746177518E-4</v>
      </c>
      <c r="AO1914" s="473">
        <v>2.6065671426520878E-4</v>
      </c>
      <c r="AP1914" s="473">
        <v>2.971328846131209E-4</v>
      </c>
      <c r="AQ1914" s="473">
        <v>1.6112658585149082E-4</v>
      </c>
      <c r="AR1914" s="473">
        <v>1.3666022263033635E-4</v>
      </c>
      <c r="AS1914" s="473">
        <v>4.4067715399444789E-4</v>
      </c>
      <c r="AT1914" s="474">
        <v>3.209548217738138E-4</v>
      </c>
      <c r="AU1914" s="481">
        <v>3.6943257269411657E-4</v>
      </c>
      <c r="AV1914" s="482">
        <v>3.3289274343804707E-4</v>
      </c>
      <c r="AW1914" s="482">
        <v>2.5431563811174597E-4</v>
      </c>
      <c r="AX1914" s="482">
        <v>7.8026032640807663E-4</v>
      </c>
      <c r="AY1914" s="482">
        <v>6.0326641310575488E-4</v>
      </c>
      <c r="AZ1914" s="482">
        <v>3.0794191994366795E-4</v>
      </c>
      <c r="BA1914" s="482">
        <v>5.3500972972298237E-4</v>
      </c>
      <c r="BB1914" s="482">
        <v>7.1166447183482087E-4</v>
      </c>
      <c r="BC1914" s="482">
        <v>8.3467668288624247E-5</v>
      </c>
      <c r="BD1914" s="482">
        <v>4.8312669544533214E-4</v>
      </c>
      <c r="BE1914" s="482">
        <v>7.2848722572061895E-4</v>
      </c>
      <c r="BF1914" s="482">
        <v>3.6270328966276651E-4</v>
      </c>
      <c r="BG1914" s="482">
        <v>2.5015011459178429E-4</v>
      </c>
      <c r="BH1914" s="482">
        <v>6.7687713842602129E-4</v>
      </c>
      <c r="BI1914" s="482">
        <v>9.7971541615601127E-4</v>
      </c>
      <c r="BJ1914" s="482">
        <v>7.6195146063794833E-4</v>
      </c>
      <c r="BK1914" s="482">
        <v>7.2710312992950693E-4</v>
      </c>
      <c r="BL1914" s="482">
        <v>1.657321233219465E-3</v>
      </c>
      <c r="BM1914" s="482">
        <v>1.5598505305282457E-3</v>
      </c>
      <c r="BN1914" s="482">
        <v>2.0151419299241427E-3</v>
      </c>
      <c r="BO1914" s="482">
        <v>6.4575566248701872E-4</v>
      </c>
      <c r="BP1914" s="482">
        <v>4.4570442562386634E-4</v>
      </c>
      <c r="BQ1914" s="482">
        <v>5.5441101859751002E-4</v>
      </c>
      <c r="BR1914" s="482">
        <v>8.3695094651671769E-4</v>
      </c>
      <c r="BS1914" s="482">
        <v>6.4184978914310861E-4</v>
      </c>
      <c r="BT1914" s="482">
        <v>4.7549217930672815E-4</v>
      </c>
      <c r="BU1914" s="482">
        <v>5.97522740344212E-4</v>
      </c>
      <c r="BV1914" s="482">
        <v>7.1791098810282991E-4</v>
      </c>
      <c r="BW1914" s="482">
        <v>1.1768094798000059E-4</v>
      </c>
      <c r="BX1914" s="482">
        <v>1.71494284126449E-3</v>
      </c>
      <c r="BY1914" s="482">
        <v>4.9833514581951186E-3</v>
      </c>
      <c r="BZ1914" s="482">
        <v>4.8497587489628282E-4</v>
      </c>
      <c r="CA1914" s="482">
        <v>1.0003289105305571</v>
      </c>
      <c r="CB1914" s="482">
        <v>3.7826748582570367E-4</v>
      </c>
      <c r="CC1914" s="482">
        <v>5.5885044749751393E-4</v>
      </c>
      <c r="CD1914" s="482">
        <v>1.1103661941264783E-3</v>
      </c>
      <c r="CE1914" s="482">
        <v>7.1646268061748399E-4</v>
      </c>
      <c r="CF1914" s="482">
        <v>8.329118547746291E-4</v>
      </c>
      <c r="CG1914" s="482">
        <v>5.5543090787224243E-4</v>
      </c>
      <c r="CH1914" s="482">
        <v>9.4519903684019775E-4</v>
      </c>
      <c r="CI1914" s="482">
        <v>5.2722429505302451E-4</v>
      </c>
      <c r="CJ1914" s="483">
        <v>8.6311224053946462E-4</v>
      </c>
      <c r="CK1914" s="303"/>
    </row>
    <row r="1915" spans="2:89">
      <c r="B1915" s="280"/>
      <c r="C1915" s="569">
        <f t="shared" si="269"/>
        <v>34</v>
      </c>
      <c r="D1915" s="615" t="str">
        <f t="shared" si="269"/>
        <v>医療・福祉</v>
      </c>
      <c r="E1915" s="472">
        <v>1.9177606048434629E-4</v>
      </c>
      <c r="F1915" s="473">
        <v>3.259712139295828E-5</v>
      </c>
      <c r="G1915" s="473">
        <v>5.7702018418270087E-5</v>
      </c>
      <c r="H1915" s="473">
        <v>7.5458899620005099E-5</v>
      </c>
      <c r="I1915" s="473">
        <v>1.2799637632542515E-4</v>
      </c>
      <c r="J1915" s="473">
        <v>8.166169418658425E-5</v>
      </c>
      <c r="K1915" s="473">
        <v>9.2609500774379951E-5</v>
      </c>
      <c r="L1915" s="473">
        <v>7.7558507560843186E-5</v>
      </c>
      <c r="M1915" s="473">
        <v>3.029815380232758E-5</v>
      </c>
      <c r="N1915" s="473">
        <v>8.0396678833131113E-5</v>
      </c>
      <c r="O1915" s="473">
        <v>7.6367759651248775E-5</v>
      </c>
      <c r="P1915" s="473">
        <v>1.0146558549547802E-4</v>
      </c>
      <c r="Q1915" s="473">
        <v>8.0844919840602383E-5</v>
      </c>
      <c r="R1915" s="473">
        <v>7.7820157027328041E-5</v>
      </c>
      <c r="S1915" s="473">
        <v>7.9485427021297E-5</v>
      </c>
      <c r="T1915" s="473">
        <v>6.9576042498003122E-5</v>
      </c>
      <c r="U1915" s="473">
        <v>7.4980802019672141E-5</v>
      </c>
      <c r="V1915" s="473">
        <v>6.4159087765743288E-5</v>
      </c>
      <c r="W1915" s="473">
        <v>9.3627148162388733E-5</v>
      </c>
      <c r="X1915" s="473">
        <v>8.234055951989976E-5</v>
      </c>
      <c r="Y1915" s="473">
        <v>8.3131554328099604E-5</v>
      </c>
      <c r="Z1915" s="473">
        <v>8.4103271641335854E-5</v>
      </c>
      <c r="AA1915" s="473">
        <v>7.4363175129232967E-5</v>
      </c>
      <c r="AB1915" s="473">
        <v>6.1447857197465376E-5</v>
      </c>
      <c r="AC1915" s="473">
        <v>1.0690145462748195E-4</v>
      </c>
      <c r="AD1915" s="473">
        <v>7.3010760218653227E-5</v>
      </c>
      <c r="AE1915" s="473">
        <v>4.8570933610362234E-5</v>
      </c>
      <c r="AF1915" s="473">
        <v>9.8543988473882019E-5</v>
      </c>
      <c r="AG1915" s="473">
        <v>1.3331739198027399E-5</v>
      </c>
      <c r="AH1915" s="473">
        <v>3.149077401463875E-4</v>
      </c>
      <c r="AI1915" s="473">
        <v>2.7880410168544599E-4</v>
      </c>
      <c r="AJ1915" s="473">
        <v>4.7877245730329093E-5</v>
      </c>
      <c r="AK1915" s="473">
        <v>6.351586084929524E-5</v>
      </c>
      <c r="AL1915" s="473">
        <v>1.7232967595004788E-3</v>
      </c>
      <c r="AM1915" s="473">
        <v>7.7712948316034956E-5</v>
      </c>
      <c r="AN1915" s="473">
        <v>5.7032408372354743E-5</v>
      </c>
      <c r="AO1915" s="473">
        <v>9.9772178225448661E-5</v>
      </c>
      <c r="AP1915" s="473">
        <v>1.1442424058411906E-4</v>
      </c>
      <c r="AQ1915" s="473">
        <v>5.3189449155059007E-5</v>
      </c>
      <c r="AR1915" s="473">
        <v>4.2787786564616712E-5</v>
      </c>
      <c r="AS1915" s="473">
        <v>1.3237649989774841E-4</v>
      </c>
      <c r="AT1915" s="474">
        <v>4.3953418944204603E-4</v>
      </c>
      <c r="AU1915" s="481">
        <v>6.5671735983936514E-4</v>
      </c>
      <c r="AV1915" s="482">
        <v>9.6313778814556165E-5</v>
      </c>
      <c r="AW1915" s="482">
        <v>1.0946408575763565E-4</v>
      </c>
      <c r="AX1915" s="482">
        <v>1.4626294535287145E-4</v>
      </c>
      <c r="AY1915" s="482">
        <v>2.1265113498627493E-4</v>
      </c>
      <c r="AZ1915" s="482">
        <v>9.3391795814775895E-5</v>
      </c>
      <c r="BA1915" s="482">
        <v>1.369190482628303E-4</v>
      </c>
      <c r="BB1915" s="482">
        <v>1.2746432408559024E-4</v>
      </c>
      <c r="BC1915" s="482">
        <v>4.0688530959048756E-5</v>
      </c>
      <c r="BD1915" s="482">
        <v>1.0372645690054689E-4</v>
      </c>
      <c r="BE1915" s="482">
        <v>1.4233391354866854E-4</v>
      </c>
      <c r="BF1915" s="482">
        <v>1.1296992025491971E-4</v>
      </c>
      <c r="BG1915" s="482">
        <v>1.0871169045881931E-4</v>
      </c>
      <c r="BH1915" s="482">
        <v>1.0406003266243298E-4</v>
      </c>
      <c r="BI1915" s="482">
        <v>1.0321108641466378E-4</v>
      </c>
      <c r="BJ1915" s="482">
        <v>9.6030311734431387E-5</v>
      </c>
      <c r="BK1915" s="482">
        <v>8.8609271760144639E-5</v>
      </c>
      <c r="BL1915" s="482">
        <v>8.3898484144729436E-5</v>
      </c>
      <c r="BM1915" s="482">
        <v>9.5099999604472606E-5</v>
      </c>
      <c r="BN1915" s="482">
        <v>9.400475482318844E-5</v>
      </c>
      <c r="BO1915" s="482">
        <v>9.7566715703314167E-5</v>
      </c>
      <c r="BP1915" s="482">
        <v>1.9302677414094197E-4</v>
      </c>
      <c r="BQ1915" s="482">
        <v>1.4537150981676496E-4</v>
      </c>
      <c r="BR1915" s="482">
        <v>1.3507820133630202E-4</v>
      </c>
      <c r="BS1915" s="482">
        <v>4.6595378556377854E-4</v>
      </c>
      <c r="BT1915" s="482">
        <v>1.7103958488735445E-4</v>
      </c>
      <c r="BU1915" s="482">
        <v>1.4091809004420128E-4</v>
      </c>
      <c r="BV1915" s="482">
        <v>3.0191483471033587E-4</v>
      </c>
      <c r="BW1915" s="482">
        <v>4.6014137654782284E-5</v>
      </c>
      <c r="BX1915" s="482">
        <v>1.6460216311691247E-3</v>
      </c>
      <c r="BY1915" s="482">
        <v>7.7202839892140873E-4</v>
      </c>
      <c r="BZ1915" s="482">
        <v>1.2640747849382522E-4</v>
      </c>
      <c r="CA1915" s="482">
        <v>1.3535697340325413E-4</v>
      </c>
      <c r="CB1915" s="482">
        <v>1.0161748674460596</v>
      </c>
      <c r="CC1915" s="482">
        <v>1.6257931628368155E-4</v>
      </c>
      <c r="CD1915" s="482">
        <v>1.5800469330322917E-4</v>
      </c>
      <c r="CE1915" s="482">
        <v>2.2430860552163185E-4</v>
      </c>
      <c r="CF1915" s="482">
        <v>2.5546763997826705E-4</v>
      </c>
      <c r="CG1915" s="482">
        <v>1.8726621112864615E-4</v>
      </c>
      <c r="CH1915" s="482">
        <v>1.4940668190021285E-4</v>
      </c>
      <c r="CI1915" s="482">
        <v>1.8746723553449688E-4</v>
      </c>
      <c r="CJ1915" s="483">
        <v>2.7193160794664818E-3</v>
      </c>
      <c r="CK1915" s="303"/>
    </row>
    <row r="1916" spans="2:89">
      <c r="B1916" s="280"/>
      <c r="C1916" s="569">
        <f t="shared" si="269"/>
        <v>35</v>
      </c>
      <c r="D1916" s="615" t="str">
        <f t="shared" si="269"/>
        <v>他に分類されない会員制団体</v>
      </c>
      <c r="E1916" s="472">
        <v>5.2668843296425146E-4</v>
      </c>
      <c r="F1916" s="473">
        <v>1.6379897877143732E-4</v>
      </c>
      <c r="G1916" s="473">
        <v>9.0117550307318136E-4</v>
      </c>
      <c r="H1916" s="473">
        <v>6.2052653602369292E-4</v>
      </c>
      <c r="I1916" s="473">
        <v>1.1022210945023701E-3</v>
      </c>
      <c r="J1916" s="473">
        <v>8.3147251014206128E-4</v>
      </c>
      <c r="K1916" s="473">
        <v>9.0779634100660489E-4</v>
      </c>
      <c r="L1916" s="473">
        <v>1.0066091970018225E-3</v>
      </c>
      <c r="M1916" s="473">
        <v>3.049149670286318E-4</v>
      </c>
      <c r="N1916" s="473">
        <v>8.0824526067514735E-4</v>
      </c>
      <c r="O1916" s="473">
        <v>5.686576631418783E-4</v>
      </c>
      <c r="P1916" s="473">
        <v>1.0199091100711144E-3</v>
      </c>
      <c r="Q1916" s="473">
        <v>6.164429348325043E-4</v>
      </c>
      <c r="R1916" s="473">
        <v>8.1498939720589796E-4</v>
      </c>
      <c r="S1916" s="473">
        <v>1.134814936923479E-3</v>
      </c>
      <c r="T1916" s="473">
        <v>1.0148492715961056E-3</v>
      </c>
      <c r="U1916" s="473">
        <v>1.0110338482105215E-3</v>
      </c>
      <c r="V1916" s="473">
        <v>5.9361832898030987E-4</v>
      </c>
      <c r="W1916" s="473">
        <v>9.154138667618369E-4</v>
      </c>
      <c r="X1916" s="473">
        <v>6.8077059771195082E-4</v>
      </c>
      <c r="Y1916" s="473">
        <v>8.761097443006436E-4</v>
      </c>
      <c r="Z1916" s="473">
        <v>8.6649020192093498E-4</v>
      </c>
      <c r="AA1916" s="473">
        <v>6.6756406926282718E-4</v>
      </c>
      <c r="AB1916" s="473">
        <v>4.339035898093521E-4</v>
      </c>
      <c r="AC1916" s="473">
        <v>8.5362943828637785E-4</v>
      </c>
      <c r="AD1916" s="473">
        <v>4.1789034378029863E-4</v>
      </c>
      <c r="AE1916" s="473">
        <v>2.9259964960479888E-4</v>
      </c>
      <c r="AF1916" s="473">
        <v>5.2738090129289636E-4</v>
      </c>
      <c r="AG1916" s="473">
        <v>1.0186528227669482E-4</v>
      </c>
      <c r="AH1916" s="473">
        <v>2.9792906672978934E-4</v>
      </c>
      <c r="AI1916" s="473">
        <v>5.9867191244409581E-4</v>
      </c>
      <c r="AJ1916" s="473">
        <v>2.2938998660817383E-4</v>
      </c>
      <c r="AK1916" s="473">
        <v>3.6372175391558329E-4</v>
      </c>
      <c r="AL1916" s="473">
        <v>5.4589634630888275E-4</v>
      </c>
      <c r="AM1916" s="473">
        <v>3.7026004110189871E-4</v>
      </c>
      <c r="AN1916" s="473">
        <v>4.9107845839499529E-4</v>
      </c>
      <c r="AO1916" s="473">
        <v>5.3676648666901806E-4</v>
      </c>
      <c r="AP1916" s="473">
        <v>7.5544415532981311E-4</v>
      </c>
      <c r="AQ1916" s="473">
        <v>4.4057900445790195E-4</v>
      </c>
      <c r="AR1916" s="473">
        <v>2.8769750181586822E-4</v>
      </c>
      <c r="AS1916" s="473">
        <v>1.272339620637058E-3</v>
      </c>
      <c r="AT1916" s="474">
        <v>5.7011215980211621E-4</v>
      </c>
      <c r="AU1916" s="481">
        <v>9.4325178063748617E-4</v>
      </c>
      <c r="AV1916" s="482">
        <v>5.4732046045321073E-4</v>
      </c>
      <c r="AW1916" s="482">
        <v>8.6667365572542076E-3</v>
      </c>
      <c r="AX1916" s="482">
        <v>3.7976286057940763E-3</v>
      </c>
      <c r="AY1916" s="482">
        <v>1.9880301172074399E-3</v>
      </c>
      <c r="AZ1916" s="482">
        <v>1.4790600278968575E-3</v>
      </c>
      <c r="BA1916" s="482">
        <v>2.07026162754594E-3</v>
      </c>
      <c r="BB1916" s="482">
        <v>2.9148255365472713E-3</v>
      </c>
      <c r="BC1916" s="482">
        <v>3.5773328915160446E-4</v>
      </c>
      <c r="BD1916" s="482">
        <v>1.6221372302483302E-3</v>
      </c>
      <c r="BE1916" s="482">
        <v>1.7690229026693987E-3</v>
      </c>
      <c r="BF1916" s="482">
        <v>1.9018391383460737E-3</v>
      </c>
      <c r="BG1916" s="482">
        <v>1.0081103917607972E-3</v>
      </c>
      <c r="BH1916" s="482">
        <v>1.7322365380817622E-3</v>
      </c>
      <c r="BI1916" s="482">
        <v>3.1523114943419629E-3</v>
      </c>
      <c r="BJ1916" s="482">
        <v>2.7594789581070959E-3</v>
      </c>
      <c r="BK1916" s="482">
        <v>2.1959921505504132E-3</v>
      </c>
      <c r="BL1916" s="482">
        <v>1.4764379703064488E-3</v>
      </c>
      <c r="BM1916" s="482">
        <v>1.4486971788276585E-3</v>
      </c>
      <c r="BN1916" s="482">
        <v>1.551663103149281E-3</v>
      </c>
      <c r="BO1916" s="482">
        <v>1.1546094861092046E-3</v>
      </c>
      <c r="BP1916" s="482">
        <v>1.7222307869630236E-3</v>
      </c>
      <c r="BQ1916" s="482">
        <v>2.0453350028164529E-3</v>
      </c>
      <c r="BR1916" s="482">
        <v>2.1381656162774761E-3</v>
      </c>
      <c r="BS1916" s="482">
        <v>1.0805535499959379E-2</v>
      </c>
      <c r="BT1916" s="482">
        <v>2.7388978933785822E-3</v>
      </c>
      <c r="BU1916" s="482">
        <v>1.216347267838708E-3</v>
      </c>
      <c r="BV1916" s="482">
        <v>3.6480038256852636E-3</v>
      </c>
      <c r="BW1916" s="482">
        <v>7.3820614063378504E-4</v>
      </c>
      <c r="BX1916" s="482">
        <v>2.1978154453047996E-3</v>
      </c>
      <c r="BY1916" s="482">
        <v>2.3963874329837142E-3</v>
      </c>
      <c r="BZ1916" s="482">
        <v>6.8188870811743422E-4</v>
      </c>
      <c r="CA1916" s="482">
        <v>2.6398873622979083E-3</v>
      </c>
      <c r="CB1916" s="482">
        <v>1.7519941448419607E-3</v>
      </c>
      <c r="CC1916" s="482">
        <v>1.0007918011402139</v>
      </c>
      <c r="CD1916" s="482">
        <v>2.7507661521950903E-3</v>
      </c>
      <c r="CE1916" s="482">
        <v>2.5982300715693082E-3</v>
      </c>
      <c r="CF1916" s="482">
        <v>2.6041593887142882E-3</v>
      </c>
      <c r="CG1916" s="482">
        <v>8.4794372280903533E-3</v>
      </c>
      <c r="CH1916" s="482">
        <v>2.7064663337276148E-3</v>
      </c>
      <c r="CI1916" s="482">
        <v>1.4580695680992972E-3</v>
      </c>
      <c r="CJ1916" s="483">
        <v>5.5117339363532896E-3</v>
      </c>
      <c r="CK1916" s="303"/>
    </row>
    <row r="1917" spans="2:89">
      <c r="B1917" s="280"/>
      <c r="C1917" s="569">
        <f t="shared" si="269"/>
        <v>36</v>
      </c>
      <c r="D1917" s="615" t="str">
        <f t="shared" si="269"/>
        <v>対事業所サービス</v>
      </c>
      <c r="E1917" s="472">
        <v>3.566879229054238E-2</v>
      </c>
      <c r="F1917" s="473">
        <v>1.8229049607836913E-2</v>
      </c>
      <c r="G1917" s="473">
        <v>3.2628633271501929E-2</v>
      </c>
      <c r="H1917" s="473">
        <v>7.7052507037101203E-2</v>
      </c>
      <c r="I1917" s="473">
        <v>6.0837690065010032E-2</v>
      </c>
      <c r="J1917" s="473">
        <v>6.3157011251339087E-2</v>
      </c>
      <c r="K1917" s="473">
        <v>5.7733027078918926E-2</v>
      </c>
      <c r="L1917" s="473">
        <v>6.7324815058571463E-2</v>
      </c>
      <c r="M1917" s="473">
        <v>1.5961085423664194E-2</v>
      </c>
      <c r="N1917" s="473">
        <v>6.3256410396417107E-2</v>
      </c>
      <c r="O1917" s="473">
        <v>5.4285641045230343E-2</v>
      </c>
      <c r="P1917" s="473">
        <v>5.0122308090857146E-2</v>
      </c>
      <c r="Q1917" s="473">
        <v>4.3127018670257138E-2</v>
      </c>
      <c r="R1917" s="473">
        <v>4.7792392567570487E-2</v>
      </c>
      <c r="S1917" s="473">
        <v>5.9213448913605117E-2</v>
      </c>
      <c r="T1917" s="473">
        <v>5.4262639031305543E-2</v>
      </c>
      <c r="U1917" s="473">
        <v>6.1763922190179697E-2</v>
      </c>
      <c r="V1917" s="473">
        <v>6.0653319642904692E-2</v>
      </c>
      <c r="W1917" s="473">
        <v>7.2709263160598767E-2</v>
      </c>
      <c r="X1917" s="473">
        <v>6.0445640861508582E-2</v>
      </c>
      <c r="Y1917" s="473">
        <v>7.437125396262724E-2</v>
      </c>
      <c r="Z1917" s="473">
        <v>5.7934189995951013E-2</v>
      </c>
      <c r="AA1917" s="473">
        <v>7.9333820209603875E-2</v>
      </c>
      <c r="AB1917" s="473">
        <v>4.352370953673871E-2</v>
      </c>
      <c r="AC1917" s="473">
        <v>8.1477769568278957E-2</v>
      </c>
      <c r="AD1917" s="473">
        <v>4.1603764917496858E-2</v>
      </c>
      <c r="AE1917" s="473">
        <v>5.2694768764606277E-2</v>
      </c>
      <c r="AF1917" s="473">
        <v>7.427868103617466E-2</v>
      </c>
      <c r="AG1917" s="473">
        <v>1.3862354629194534E-2</v>
      </c>
      <c r="AH1917" s="473">
        <v>2.8574183856914473E-2</v>
      </c>
      <c r="AI1917" s="473">
        <v>9.7433144749649078E-2</v>
      </c>
      <c r="AJ1917" s="473">
        <v>4.2206515068048303E-2</v>
      </c>
      <c r="AK1917" s="473">
        <v>4.2181531965170445E-2</v>
      </c>
      <c r="AL1917" s="473">
        <v>4.7249007087305839E-2</v>
      </c>
      <c r="AM1917" s="473">
        <v>5.2041736787049014E-2</v>
      </c>
      <c r="AN1917" s="473">
        <v>6.3503501153333752E-2</v>
      </c>
      <c r="AO1917" s="473">
        <v>4.5664810420500933E-2</v>
      </c>
      <c r="AP1917" s="473">
        <v>5.8265767514233582E-2</v>
      </c>
      <c r="AQ1917" s="473">
        <v>3.6291421553141905E-2</v>
      </c>
      <c r="AR1917" s="473">
        <v>2.9718694429249688E-2</v>
      </c>
      <c r="AS1917" s="473">
        <v>7.2419501569341016E-2</v>
      </c>
      <c r="AT1917" s="474">
        <v>4.6622968416892271E-2</v>
      </c>
      <c r="AU1917" s="481">
        <v>7.4660212320185756E-2</v>
      </c>
      <c r="AV1917" s="482">
        <v>5.58338210275134E-2</v>
      </c>
      <c r="AW1917" s="482">
        <v>5.5566708020448524E-2</v>
      </c>
      <c r="AX1917" s="482">
        <v>0.16497634812608244</v>
      </c>
      <c r="AY1917" s="482">
        <v>8.709151909657116E-2</v>
      </c>
      <c r="AZ1917" s="482">
        <v>7.8731212714467314E-2</v>
      </c>
      <c r="BA1917" s="482">
        <v>7.6506792686715439E-2</v>
      </c>
      <c r="BB1917" s="482">
        <v>0.10162340941167473</v>
      </c>
      <c r="BC1917" s="482">
        <v>1.5057975755304032E-2</v>
      </c>
      <c r="BD1917" s="482">
        <v>9.1570054367342571E-2</v>
      </c>
      <c r="BE1917" s="482">
        <v>0.10087731178405486</v>
      </c>
      <c r="BF1917" s="482">
        <v>5.4813935053939916E-2</v>
      </c>
      <c r="BG1917" s="482">
        <v>5.1289944719253168E-2</v>
      </c>
      <c r="BH1917" s="482">
        <v>7.1363561741116951E-2</v>
      </c>
      <c r="BI1917" s="482">
        <v>8.3789710177916518E-2</v>
      </c>
      <c r="BJ1917" s="482">
        <v>7.7076482905150998E-2</v>
      </c>
      <c r="BK1917" s="482">
        <v>7.9104221344109465E-2</v>
      </c>
      <c r="BL1917" s="482">
        <v>8.948829742508356E-2</v>
      </c>
      <c r="BM1917" s="482">
        <v>8.591426587116284E-2</v>
      </c>
      <c r="BN1917" s="482">
        <v>8.3107577162423354E-2</v>
      </c>
      <c r="BO1917" s="482">
        <v>8.6696058176489205E-2</v>
      </c>
      <c r="BP1917" s="482">
        <v>9.3602929306833088E-2</v>
      </c>
      <c r="BQ1917" s="482">
        <v>0.14624502259920211</v>
      </c>
      <c r="BR1917" s="482">
        <v>0.10019338407554598</v>
      </c>
      <c r="BS1917" s="482">
        <v>0.20578768918959281</v>
      </c>
      <c r="BT1917" s="482">
        <v>0.10712591183182785</v>
      </c>
      <c r="BU1917" s="482">
        <v>0.13236956614259354</v>
      </c>
      <c r="BV1917" s="482">
        <v>0.16249880732768296</v>
      </c>
      <c r="BW1917" s="482">
        <v>4.8542916976106847E-2</v>
      </c>
      <c r="BX1917" s="482">
        <v>0.10819153491711199</v>
      </c>
      <c r="BY1917" s="482">
        <v>0.24013743580698746</v>
      </c>
      <c r="BZ1917" s="482">
        <v>0.13115740742286061</v>
      </c>
      <c r="CA1917" s="482">
        <v>0.10549333881907978</v>
      </c>
      <c r="CB1917" s="482">
        <v>8.5541961861733642E-2</v>
      </c>
      <c r="CC1917" s="482">
        <v>0.12972075195104996</v>
      </c>
      <c r="CD1917" s="482">
        <v>1.18948950781731</v>
      </c>
      <c r="CE1917" s="482">
        <v>8.8535266550567426E-2</v>
      </c>
      <c r="CF1917" s="482">
        <v>9.0233689711706866E-2</v>
      </c>
      <c r="CG1917" s="482">
        <v>9.0656527469610546E-2</v>
      </c>
      <c r="CH1917" s="482">
        <v>7.8627199355500763E-2</v>
      </c>
      <c r="CI1917" s="482">
        <v>8.043064507439808E-2</v>
      </c>
      <c r="CJ1917" s="483">
        <v>0.11738112164327487</v>
      </c>
      <c r="CK1917" s="303"/>
    </row>
    <row r="1918" spans="2:89">
      <c r="B1918" s="280"/>
      <c r="C1918" s="569">
        <f t="shared" si="269"/>
        <v>37</v>
      </c>
      <c r="D1918" s="615" t="str">
        <f t="shared" si="269"/>
        <v>宿泊業</v>
      </c>
      <c r="E1918" s="472">
        <v>0</v>
      </c>
      <c r="F1918" s="473">
        <v>0</v>
      </c>
      <c r="G1918" s="473">
        <v>0</v>
      </c>
      <c r="H1918" s="473">
        <v>0</v>
      </c>
      <c r="I1918" s="473">
        <v>0</v>
      </c>
      <c r="J1918" s="473">
        <v>0</v>
      </c>
      <c r="K1918" s="473">
        <v>0</v>
      </c>
      <c r="L1918" s="473">
        <v>0</v>
      </c>
      <c r="M1918" s="473">
        <v>0</v>
      </c>
      <c r="N1918" s="473">
        <v>0</v>
      </c>
      <c r="O1918" s="473">
        <v>0</v>
      </c>
      <c r="P1918" s="473">
        <v>0</v>
      </c>
      <c r="Q1918" s="473">
        <v>0</v>
      </c>
      <c r="R1918" s="473">
        <v>0</v>
      </c>
      <c r="S1918" s="473">
        <v>0</v>
      </c>
      <c r="T1918" s="473">
        <v>0</v>
      </c>
      <c r="U1918" s="473">
        <v>0</v>
      </c>
      <c r="V1918" s="473">
        <v>0</v>
      </c>
      <c r="W1918" s="473">
        <v>0</v>
      </c>
      <c r="X1918" s="473">
        <v>0</v>
      </c>
      <c r="Y1918" s="473">
        <v>0</v>
      </c>
      <c r="Z1918" s="473">
        <v>0</v>
      </c>
      <c r="AA1918" s="473">
        <v>0</v>
      </c>
      <c r="AB1918" s="473">
        <v>0</v>
      </c>
      <c r="AC1918" s="473">
        <v>0</v>
      </c>
      <c r="AD1918" s="473">
        <v>0</v>
      </c>
      <c r="AE1918" s="473">
        <v>0</v>
      </c>
      <c r="AF1918" s="473">
        <v>0</v>
      </c>
      <c r="AG1918" s="473">
        <v>0</v>
      </c>
      <c r="AH1918" s="473">
        <v>0</v>
      </c>
      <c r="AI1918" s="473">
        <v>0</v>
      </c>
      <c r="AJ1918" s="473">
        <v>0</v>
      </c>
      <c r="AK1918" s="473">
        <v>0</v>
      </c>
      <c r="AL1918" s="473">
        <v>0</v>
      </c>
      <c r="AM1918" s="473">
        <v>0</v>
      </c>
      <c r="AN1918" s="473">
        <v>0</v>
      </c>
      <c r="AO1918" s="473">
        <v>0</v>
      </c>
      <c r="AP1918" s="473">
        <v>0</v>
      </c>
      <c r="AQ1918" s="473">
        <v>0</v>
      </c>
      <c r="AR1918" s="473">
        <v>0</v>
      </c>
      <c r="AS1918" s="473">
        <v>0</v>
      </c>
      <c r="AT1918" s="474">
        <v>0</v>
      </c>
      <c r="AU1918" s="481">
        <v>0</v>
      </c>
      <c r="AV1918" s="482">
        <v>0</v>
      </c>
      <c r="AW1918" s="482">
        <v>0</v>
      </c>
      <c r="AX1918" s="482">
        <v>0</v>
      </c>
      <c r="AY1918" s="482">
        <v>0</v>
      </c>
      <c r="AZ1918" s="482">
        <v>0</v>
      </c>
      <c r="BA1918" s="482">
        <v>0</v>
      </c>
      <c r="BB1918" s="482">
        <v>0</v>
      </c>
      <c r="BC1918" s="482">
        <v>0</v>
      </c>
      <c r="BD1918" s="482">
        <v>0</v>
      </c>
      <c r="BE1918" s="482">
        <v>0</v>
      </c>
      <c r="BF1918" s="482">
        <v>0</v>
      </c>
      <c r="BG1918" s="482">
        <v>0</v>
      </c>
      <c r="BH1918" s="482">
        <v>0</v>
      </c>
      <c r="BI1918" s="482">
        <v>0</v>
      </c>
      <c r="BJ1918" s="482">
        <v>0</v>
      </c>
      <c r="BK1918" s="482">
        <v>0</v>
      </c>
      <c r="BL1918" s="482">
        <v>0</v>
      </c>
      <c r="BM1918" s="482">
        <v>0</v>
      </c>
      <c r="BN1918" s="482">
        <v>0</v>
      </c>
      <c r="BO1918" s="482">
        <v>0</v>
      </c>
      <c r="BP1918" s="482">
        <v>0</v>
      </c>
      <c r="BQ1918" s="482">
        <v>0</v>
      </c>
      <c r="BR1918" s="482">
        <v>0</v>
      </c>
      <c r="BS1918" s="482">
        <v>0</v>
      </c>
      <c r="BT1918" s="482">
        <v>0</v>
      </c>
      <c r="BU1918" s="482">
        <v>0</v>
      </c>
      <c r="BV1918" s="482">
        <v>0</v>
      </c>
      <c r="BW1918" s="482">
        <v>0</v>
      </c>
      <c r="BX1918" s="482">
        <v>0</v>
      </c>
      <c r="BY1918" s="482">
        <v>0</v>
      </c>
      <c r="BZ1918" s="482">
        <v>0</v>
      </c>
      <c r="CA1918" s="482">
        <v>0</v>
      </c>
      <c r="CB1918" s="482">
        <v>0</v>
      </c>
      <c r="CC1918" s="482">
        <v>0</v>
      </c>
      <c r="CD1918" s="482">
        <v>0</v>
      </c>
      <c r="CE1918" s="482">
        <v>1</v>
      </c>
      <c r="CF1918" s="482">
        <v>0</v>
      </c>
      <c r="CG1918" s="482">
        <v>0</v>
      </c>
      <c r="CH1918" s="482">
        <v>0</v>
      </c>
      <c r="CI1918" s="482">
        <v>0</v>
      </c>
      <c r="CJ1918" s="483">
        <v>0</v>
      </c>
      <c r="CK1918" s="303"/>
    </row>
    <row r="1919" spans="2:89">
      <c r="B1919" s="280"/>
      <c r="C1919" s="569">
        <f t="shared" si="269"/>
        <v>38</v>
      </c>
      <c r="D1919" s="615" t="str">
        <f t="shared" si="269"/>
        <v>飲食サービス</v>
      </c>
      <c r="E1919" s="472">
        <v>7.2344012681440069E-7</v>
      </c>
      <c r="F1919" s="473">
        <v>1.9575750297583775E-7</v>
      </c>
      <c r="G1919" s="473">
        <v>3.780135408906487E-7</v>
      </c>
      <c r="H1919" s="473">
        <v>5.6573353777346617E-7</v>
      </c>
      <c r="I1919" s="473">
        <v>7.1327242535822658E-7</v>
      </c>
      <c r="J1919" s="473">
        <v>5.7364936456544958E-7</v>
      </c>
      <c r="K1919" s="473">
        <v>6.8433255336781864E-7</v>
      </c>
      <c r="L1919" s="473">
        <v>6.677458259030127E-7</v>
      </c>
      <c r="M1919" s="473">
        <v>1.920609201835232E-7</v>
      </c>
      <c r="N1919" s="473">
        <v>6.1792436154088158E-7</v>
      </c>
      <c r="O1919" s="473">
        <v>5.4630332718908927E-7</v>
      </c>
      <c r="P1919" s="473">
        <v>6.8850854356577452E-7</v>
      </c>
      <c r="Q1919" s="473">
        <v>4.9566967820000734E-7</v>
      </c>
      <c r="R1919" s="473">
        <v>5.9692402544184687E-7</v>
      </c>
      <c r="S1919" s="473">
        <v>7.8231318073042866E-7</v>
      </c>
      <c r="T1919" s="473">
        <v>7.1005245201385617E-7</v>
      </c>
      <c r="U1919" s="473">
        <v>8.2920421415472727E-7</v>
      </c>
      <c r="V1919" s="473">
        <v>7.6042339541010785E-7</v>
      </c>
      <c r="W1919" s="473">
        <v>1.2154686046250564E-6</v>
      </c>
      <c r="X1919" s="473">
        <v>1.1702768416243302E-6</v>
      </c>
      <c r="Y1919" s="473">
        <v>8.7650178328430312E-7</v>
      </c>
      <c r="Z1919" s="473">
        <v>5.9378527289384504E-7</v>
      </c>
      <c r="AA1919" s="473">
        <v>5.8598552348670141E-7</v>
      </c>
      <c r="AB1919" s="473">
        <v>4.514009312758723E-7</v>
      </c>
      <c r="AC1919" s="473">
        <v>7.4716055318629385E-7</v>
      </c>
      <c r="AD1919" s="473">
        <v>4.3132686945461583E-7</v>
      </c>
      <c r="AE1919" s="473">
        <v>4.2336169044921031E-7</v>
      </c>
      <c r="AF1919" s="473">
        <v>7.1045211379472226E-7</v>
      </c>
      <c r="AG1919" s="473">
        <v>9.5542469456276442E-8</v>
      </c>
      <c r="AH1919" s="473">
        <v>1.0372284438705984E-6</v>
      </c>
      <c r="AI1919" s="473">
        <v>1.9862092745346825E-6</v>
      </c>
      <c r="AJ1919" s="473">
        <v>3.6805663275303673E-7</v>
      </c>
      <c r="AK1919" s="473">
        <v>4.0816218577038566E-5</v>
      </c>
      <c r="AL1919" s="473">
        <v>4.1281034386653376E-5</v>
      </c>
      <c r="AM1919" s="473">
        <v>6.1860586641229677E-7</v>
      </c>
      <c r="AN1919" s="473">
        <v>5.6454383322993274E-7</v>
      </c>
      <c r="AO1919" s="473">
        <v>2.6299637404365433E-4</v>
      </c>
      <c r="AP1919" s="473">
        <v>1.3070734278038823E-4</v>
      </c>
      <c r="AQ1919" s="473">
        <v>3.7351086787886168E-7</v>
      </c>
      <c r="AR1919" s="473">
        <v>3.1925391505244311E-7</v>
      </c>
      <c r="AS1919" s="473">
        <v>9.5558196831806768E-7</v>
      </c>
      <c r="AT1919" s="474">
        <v>1.4948275018496177E-6</v>
      </c>
      <c r="AU1919" s="481">
        <v>1.9400174016327823E-6</v>
      </c>
      <c r="AV1919" s="482">
        <v>7.1012288426289816E-7</v>
      </c>
      <c r="AW1919" s="482">
        <v>6.1775824527544006E-7</v>
      </c>
      <c r="AX1919" s="482">
        <v>1.4978922447051682E-6</v>
      </c>
      <c r="AY1919" s="482">
        <v>1.3667875514798251E-6</v>
      </c>
      <c r="AZ1919" s="482">
        <v>6.6597583501233043E-7</v>
      </c>
      <c r="BA1919" s="482">
        <v>1.1039178974764191E-6</v>
      </c>
      <c r="BB1919" s="482">
        <v>1.3540419230277253E-6</v>
      </c>
      <c r="BC1919" s="482">
        <v>2.1272107486504737E-7</v>
      </c>
      <c r="BD1919" s="482">
        <v>9.5539814353031603E-7</v>
      </c>
      <c r="BE1919" s="482">
        <v>1.4106703139601803E-6</v>
      </c>
      <c r="BF1919" s="482">
        <v>7.9056248424596933E-7</v>
      </c>
      <c r="BG1919" s="482">
        <v>6.0982847315187801E-7</v>
      </c>
      <c r="BH1919" s="482">
        <v>1.2516421876349618E-6</v>
      </c>
      <c r="BI1919" s="482">
        <v>1.7125167633197145E-6</v>
      </c>
      <c r="BJ1919" s="482">
        <v>1.3648824087099785E-6</v>
      </c>
      <c r="BK1919" s="482">
        <v>1.2966038523756773E-6</v>
      </c>
      <c r="BL1919" s="482">
        <v>2.7070067863212533E-6</v>
      </c>
      <c r="BM1919" s="482">
        <v>2.5818891353409391E-6</v>
      </c>
      <c r="BN1919" s="482">
        <v>3.2751421494388712E-6</v>
      </c>
      <c r="BO1919" s="482">
        <v>1.1908885077160817E-6</v>
      </c>
      <c r="BP1919" s="482">
        <v>1.0851351968812067E-6</v>
      </c>
      <c r="BQ1919" s="482">
        <v>1.1512768113942447E-6</v>
      </c>
      <c r="BR1919" s="482">
        <v>1.5609888244567937E-6</v>
      </c>
      <c r="BS1919" s="482">
        <v>1.9563175965559451E-6</v>
      </c>
      <c r="BT1919" s="482">
        <v>1.0844447061441929E-6</v>
      </c>
      <c r="BU1919" s="482">
        <v>1.2076351925224108E-6</v>
      </c>
      <c r="BV1919" s="482">
        <v>1.7287408145973959E-6</v>
      </c>
      <c r="BW1919" s="482">
        <v>2.7610101816750408E-7</v>
      </c>
      <c r="BX1919" s="482">
        <v>6.0670686878853675E-6</v>
      </c>
      <c r="BY1919" s="482">
        <v>9.2265388545415516E-6</v>
      </c>
      <c r="BZ1919" s="482">
        <v>1.0053963527801098E-6</v>
      </c>
      <c r="CA1919" s="482">
        <v>1.5276714632989935E-3</v>
      </c>
      <c r="CB1919" s="482">
        <v>2.1294315558435645E-3</v>
      </c>
      <c r="CC1919" s="482">
        <v>1.1939906470067826E-6</v>
      </c>
      <c r="CD1919" s="482">
        <v>2.0265470684678392E-6</v>
      </c>
      <c r="CE1919" s="482">
        <v>1.4567661082622408E-2</v>
      </c>
      <c r="CF1919" s="482">
        <v>1.007018213654336</v>
      </c>
      <c r="CG1919" s="482">
        <v>1.240465136349421E-6</v>
      </c>
      <c r="CH1919" s="482">
        <v>1.7562852210469014E-6</v>
      </c>
      <c r="CI1919" s="482">
        <v>1.198020713911448E-6</v>
      </c>
      <c r="CJ1919" s="483">
        <v>7.0148936090078295E-6</v>
      </c>
      <c r="CK1919" s="303"/>
    </row>
    <row r="1920" spans="2:89">
      <c r="B1920" s="280"/>
      <c r="C1920" s="569">
        <f t="shared" si="269"/>
        <v>39</v>
      </c>
      <c r="D1920" s="615" t="str">
        <f t="shared" si="269"/>
        <v>娯楽サービス</v>
      </c>
      <c r="E1920" s="472">
        <v>1.3338780884311732E-4</v>
      </c>
      <c r="F1920" s="473">
        <v>5.6274853281422723E-5</v>
      </c>
      <c r="G1920" s="473">
        <v>1.2944615243867444E-4</v>
      </c>
      <c r="H1920" s="473">
        <v>2.1590677216737456E-4</v>
      </c>
      <c r="I1920" s="473">
        <v>2.0589257266375629E-4</v>
      </c>
      <c r="J1920" s="473">
        <v>2.2885996176225099E-4</v>
      </c>
      <c r="K1920" s="473">
        <v>2.4117539368908328E-4</v>
      </c>
      <c r="L1920" s="473">
        <v>2.3820549958947923E-4</v>
      </c>
      <c r="M1920" s="473">
        <v>4.5123963467366342E-5</v>
      </c>
      <c r="N1920" s="473">
        <v>2.364836980279463E-4</v>
      </c>
      <c r="O1920" s="473">
        <v>1.8997097564799306E-4</v>
      </c>
      <c r="P1920" s="473">
        <v>2.0978052639877774E-4</v>
      </c>
      <c r="Q1920" s="473">
        <v>1.7561655505472093E-4</v>
      </c>
      <c r="R1920" s="473">
        <v>1.9758510151727057E-4</v>
      </c>
      <c r="S1920" s="473">
        <v>2.2368892744573782E-4</v>
      </c>
      <c r="T1920" s="473">
        <v>2.402074652287411E-4</v>
      </c>
      <c r="U1920" s="473">
        <v>2.4538901224438714E-4</v>
      </c>
      <c r="V1920" s="473">
        <v>2.2621928435120022E-4</v>
      </c>
      <c r="W1920" s="473">
        <v>3.7091970929031186E-4</v>
      </c>
      <c r="X1920" s="473">
        <v>4.0028365802286436E-4</v>
      </c>
      <c r="Y1920" s="473">
        <v>2.2014145611690429E-4</v>
      </c>
      <c r="Z1920" s="473">
        <v>2.2470160828237039E-4</v>
      </c>
      <c r="AA1920" s="473">
        <v>2.273882435621839E-4</v>
      </c>
      <c r="AB1920" s="473">
        <v>1.8961822782045132E-4</v>
      </c>
      <c r="AC1920" s="473">
        <v>5.123594721388135E-4</v>
      </c>
      <c r="AD1920" s="473">
        <v>1.6864271910453188E-4</v>
      </c>
      <c r="AE1920" s="473">
        <v>3.1771043771239044E-4</v>
      </c>
      <c r="AF1920" s="473">
        <v>5.2970356467328401E-4</v>
      </c>
      <c r="AG1920" s="473">
        <v>6.3035875911181594E-5</v>
      </c>
      <c r="AH1920" s="473">
        <v>1.3211438733219875E-4</v>
      </c>
      <c r="AI1920" s="473">
        <v>1.7209172410537345E-3</v>
      </c>
      <c r="AJ1920" s="473">
        <v>2.4064258982346235E-4</v>
      </c>
      <c r="AK1920" s="473">
        <v>2.7621296644208306E-4</v>
      </c>
      <c r="AL1920" s="473">
        <v>2.0892066361942322E-4</v>
      </c>
      <c r="AM1920" s="473">
        <v>4.977226409303648E-4</v>
      </c>
      <c r="AN1920" s="473">
        <v>3.4015679698196582E-4</v>
      </c>
      <c r="AO1920" s="473">
        <v>6.2411552565370281E-4</v>
      </c>
      <c r="AP1920" s="473">
        <v>2.7379399018859088E-4</v>
      </c>
      <c r="AQ1920" s="473">
        <v>1.7975631987004589E-3</v>
      </c>
      <c r="AR1920" s="473">
        <v>2.4019634370374301E-4</v>
      </c>
      <c r="AS1920" s="473">
        <v>2.902390609588394E-4</v>
      </c>
      <c r="AT1920" s="474">
        <v>5.4975750527373431E-4</v>
      </c>
      <c r="AU1920" s="481">
        <v>2.1318281587794321E-4</v>
      </c>
      <c r="AV1920" s="482">
        <v>1.2231712015647398E-4</v>
      </c>
      <c r="AW1920" s="482">
        <v>2.013553941572142E-4</v>
      </c>
      <c r="AX1920" s="482">
        <v>3.4616016466171572E-4</v>
      </c>
      <c r="AY1920" s="482">
        <v>2.478342385619045E-4</v>
      </c>
      <c r="AZ1920" s="482">
        <v>2.3910692381603728E-4</v>
      </c>
      <c r="BA1920" s="482">
        <v>2.667264839033653E-4</v>
      </c>
      <c r="BB1920" s="482">
        <v>3.3769404762423565E-4</v>
      </c>
      <c r="BC1920" s="482">
        <v>4.1171157899655295E-5</v>
      </c>
      <c r="BD1920" s="482">
        <v>2.6839158804538678E-4</v>
      </c>
      <c r="BE1920" s="482">
        <v>2.5276205113677967E-4</v>
      </c>
      <c r="BF1920" s="482">
        <v>1.8049414269448948E-4</v>
      </c>
      <c r="BG1920" s="482">
        <v>1.7678298084136714E-4</v>
      </c>
      <c r="BH1920" s="482">
        <v>2.2517049050708004E-4</v>
      </c>
      <c r="BI1920" s="482">
        <v>2.487849511108814E-4</v>
      </c>
      <c r="BJ1920" s="482">
        <v>2.8007647834764479E-4</v>
      </c>
      <c r="BK1920" s="482">
        <v>2.5448466597259134E-4</v>
      </c>
      <c r="BL1920" s="482">
        <v>2.7503135132799688E-4</v>
      </c>
      <c r="BM1920" s="482">
        <v>3.1094504037598156E-4</v>
      </c>
      <c r="BN1920" s="482">
        <v>3.70452998898641E-4</v>
      </c>
      <c r="BO1920" s="482">
        <v>2.2724349460554054E-4</v>
      </c>
      <c r="BP1920" s="482">
        <v>6.0257772713586755E-4</v>
      </c>
      <c r="BQ1920" s="482">
        <v>3.4021718509959166E-4</v>
      </c>
      <c r="BR1920" s="482">
        <v>2.737111729795506E-4</v>
      </c>
      <c r="BS1920" s="482">
        <v>7.2559876660347313E-4</v>
      </c>
      <c r="BT1920" s="482">
        <v>2.9725238414868987E-4</v>
      </c>
      <c r="BU1920" s="482">
        <v>5.7521702318244635E-4</v>
      </c>
      <c r="BV1920" s="482">
        <v>8.0505059426936774E-4</v>
      </c>
      <c r="BW1920" s="482">
        <v>1.4175679182387962E-4</v>
      </c>
      <c r="BX1920" s="482">
        <v>3.0545172174406088E-4</v>
      </c>
      <c r="BY1920" s="482">
        <v>1.0691105591631877E-2</v>
      </c>
      <c r="BZ1920" s="482">
        <v>4.8506384264148837E-4</v>
      </c>
      <c r="CA1920" s="482">
        <v>5.2112962176738557E-4</v>
      </c>
      <c r="CB1920" s="482">
        <v>3.0402367403224977E-4</v>
      </c>
      <c r="CC1920" s="482">
        <v>9.1036495778032596E-4</v>
      </c>
      <c r="CD1920" s="482">
        <v>1.2633644144366411E-3</v>
      </c>
      <c r="CE1920" s="482">
        <v>3.0642601499512711E-3</v>
      </c>
      <c r="CF1920" s="482">
        <v>6.1640314798574959E-4</v>
      </c>
      <c r="CG1920" s="482">
        <v>1.0194371430672278</v>
      </c>
      <c r="CH1920" s="482">
        <v>1.3359079190291244E-3</v>
      </c>
      <c r="CI1920" s="482">
        <v>3.2879612390791888E-4</v>
      </c>
      <c r="CJ1920" s="483">
        <v>1.4600698521291811E-3</v>
      </c>
      <c r="CK1920" s="303"/>
    </row>
    <row r="1921" spans="2:89">
      <c r="B1921" s="280"/>
      <c r="C1921" s="569">
        <f t="shared" si="269"/>
        <v>40</v>
      </c>
      <c r="D1921" s="615" t="str">
        <f t="shared" si="269"/>
        <v>その他の対個人サービス</v>
      </c>
      <c r="E1921" s="472">
        <v>2.2235313764241364E-4</v>
      </c>
      <c r="F1921" s="473">
        <v>9.6765148183904884E-5</v>
      </c>
      <c r="G1921" s="473">
        <v>3.190944185613656E-4</v>
      </c>
      <c r="H1921" s="473">
        <v>2.4510426153447404E-4</v>
      </c>
      <c r="I1921" s="473">
        <v>3.7389553267809679E-4</v>
      </c>
      <c r="J1921" s="473">
        <v>3.1780184151375277E-4</v>
      </c>
      <c r="K1921" s="473">
        <v>3.1418603060699772E-4</v>
      </c>
      <c r="L1921" s="473">
        <v>2.681103354644119E-4</v>
      </c>
      <c r="M1921" s="473">
        <v>7.160036227722297E-5</v>
      </c>
      <c r="N1921" s="473">
        <v>2.8609786267223217E-4</v>
      </c>
      <c r="O1921" s="473">
        <v>2.1832827282744935E-4</v>
      </c>
      <c r="P1921" s="473">
        <v>2.8877100564219321E-4</v>
      </c>
      <c r="Q1921" s="473">
        <v>2.5578903574635946E-4</v>
      </c>
      <c r="R1921" s="473">
        <v>2.5641226036212148E-4</v>
      </c>
      <c r="S1921" s="473">
        <v>2.8929188592400696E-4</v>
      </c>
      <c r="T1921" s="473">
        <v>2.7229614962466189E-4</v>
      </c>
      <c r="U1921" s="473">
        <v>3.0990577829083669E-4</v>
      </c>
      <c r="V1921" s="473">
        <v>2.6181346524691587E-4</v>
      </c>
      <c r="W1921" s="473">
        <v>3.7351606429078467E-4</v>
      </c>
      <c r="X1921" s="473">
        <v>3.0820337058470133E-4</v>
      </c>
      <c r="Y1921" s="473">
        <v>3.6265779047344403E-4</v>
      </c>
      <c r="Z1921" s="473">
        <v>3.0294013144700668E-4</v>
      </c>
      <c r="AA1921" s="473">
        <v>3.0514794942492748E-4</v>
      </c>
      <c r="AB1921" s="473">
        <v>1.6090448651798778E-4</v>
      </c>
      <c r="AC1921" s="473">
        <v>3.2014923592570111E-4</v>
      </c>
      <c r="AD1921" s="473">
        <v>1.5213641924274318E-4</v>
      </c>
      <c r="AE1921" s="473">
        <v>2.3101869099269608E-4</v>
      </c>
      <c r="AF1921" s="473">
        <v>2.6832994921258645E-4</v>
      </c>
      <c r="AG1921" s="473">
        <v>1.0140193340617188E-4</v>
      </c>
      <c r="AH1921" s="473">
        <v>1.8001744867968017E-4</v>
      </c>
      <c r="AI1921" s="473">
        <v>5.5529342307512539E-4</v>
      </c>
      <c r="AJ1921" s="473">
        <v>1.8406348889541801E-4</v>
      </c>
      <c r="AK1921" s="473">
        <v>3.1100846005792881E-4</v>
      </c>
      <c r="AL1921" s="473">
        <v>8.1399488476781095E-4</v>
      </c>
      <c r="AM1921" s="473">
        <v>5.2443193390851617E-4</v>
      </c>
      <c r="AN1921" s="473">
        <v>3.2062854094593783E-4</v>
      </c>
      <c r="AO1921" s="473">
        <v>1.1782033332705748E-3</v>
      </c>
      <c r="AP1921" s="473">
        <v>5.4745250390126796E-4</v>
      </c>
      <c r="AQ1921" s="473">
        <v>4.3352129415735247E-4</v>
      </c>
      <c r="AR1921" s="473">
        <v>1.0830189407715321E-3</v>
      </c>
      <c r="AS1921" s="473">
        <v>4.9704985760574798E-4</v>
      </c>
      <c r="AT1921" s="474">
        <v>3.3934238648965741E-4</v>
      </c>
      <c r="AU1921" s="481">
        <v>4.6664212754454743E-4</v>
      </c>
      <c r="AV1921" s="482">
        <v>3.1178959609419633E-4</v>
      </c>
      <c r="AW1921" s="482">
        <v>1.3196398946229003E-3</v>
      </c>
      <c r="AX1921" s="482">
        <v>6.0366613339683838E-4</v>
      </c>
      <c r="AY1921" s="482">
        <v>5.9189362375646577E-4</v>
      </c>
      <c r="AZ1921" s="482">
        <v>4.7698337816970307E-4</v>
      </c>
      <c r="BA1921" s="482">
        <v>4.7277218458654125E-4</v>
      </c>
      <c r="BB1921" s="482">
        <v>4.5871819057662224E-4</v>
      </c>
      <c r="BC1921" s="482">
        <v>8.6527534858372171E-5</v>
      </c>
      <c r="BD1921" s="482">
        <v>4.3408098426103963E-4</v>
      </c>
      <c r="BE1921" s="482">
        <v>3.9899590469055231E-4</v>
      </c>
      <c r="BF1921" s="482">
        <v>3.538821635028402E-4</v>
      </c>
      <c r="BG1921" s="482">
        <v>3.450887757721502E-4</v>
      </c>
      <c r="BH1921" s="482">
        <v>3.9685587417192603E-4</v>
      </c>
      <c r="BI1921" s="482">
        <v>4.4551608511596508E-4</v>
      </c>
      <c r="BJ1921" s="482">
        <v>4.5355244374391284E-4</v>
      </c>
      <c r="BK1921" s="482">
        <v>4.2129969967406297E-4</v>
      </c>
      <c r="BL1921" s="482">
        <v>4.9322142832142722E-4</v>
      </c>
      <c r="BM1921" s="482">
        <v>4.7025872398103792E-4</v>
      </c>
      <c r="BN1921" s="482">
        <v>4.7527990931542401E-4</v>
      </c>
      <c r="BO1921" s="482">
        <v>4.789016867159629E-4</v>
      </c>
      <c r="BP1921" s="482">
        <v>5.1545591232539031E-4</v>
      </c>
      <c r="BQ1921" s="482">
        <v>6.810042971377657E-4</v>
      </c>
      <c r="BR1921" s="482">
        <v>3.5978304603209645E-4</v>
      </c>
      <c r="BS1921" s="482">
        <v>8.35531675442067E-4</v>
      </c>
      <c r="BT1921" s="482">
        <v>3.7196869413425206E-4</v>
      </c>
      <c r="BU1921" s="482">
        <v>1.204069995911811E-3</v>
      </c>
      <c r="BV1921" s="482">
        <v>6.4912830389566147E-4</v>
      </c>
      <c r="BW1921" s="482">
        <v>6.6348242209580879E-4</v>
      </c>
      <c r="BX1921" s="482">
        <v>1.2121567339484448E-3</v>
      </c>
      <c r="BY1921" s="482">
        <v>2.5434421609876884E-3</v>
      </c>
      <c r="BZ1921" s="482">
        <v>8.2057150535615089E-4</v>
      </c>
      <c r="CA1921" s="482">
        <v>1.6829155457618399E-3</v>
      </c>
      <c r="CB1921" s="482">
        <v>1.0742471158843003E-2</v>
      </c>
      <c r="CC1921" s="482">
        <v>3.0980623762189895E-3</v>
      </c>
      <c r="CD1921" s="482">
        <v>1.7088477279554367E-3</v>
      </c>
      <c r="CE1921" s="482">
        <v>1.4146461206559317E-2</v>
      </c>
      <c r="CF1921" s="482">
        <v>3.7825814319548063E-3</v>
      </c>
      <c r="CG1921" s="482">
        <v>3.5972440887148773E-3</v>
      </c>
      <c r="CH1921" s="482">
        <v>1.0158840628859804</v>
      </c>
      <c r="CI1921" s="482">
        <v>5.9271806917707108E-4</v>
      </c>
      <c r="CJ1921" s="483">
        <v>1.8815562948532683E-3</v>
      </c>
      <c r="CK1921" s="303"/>
    </row>
    <row r="1922" spans="2:89">
      <c r="B1922" s="280"/>
      <c r="C1922" s="569">
        <f t="shared" ref="C1922:D1923" si="270">C45</f>
        <v>41</v>
      </c>
      <c r="D1922" s="615" t="str">
        <f t="shared" si="270"/>
        <v>事務用品</v>
      </c>
      <c r="E1922" s="472">
        <v>4.8252141308526068E-4</v>
      </c>
      <c r="F1922" s="473">
        <v>2.0999681952439377E-4</v>
      </c>
      <c r="G1922" s="473">
        <v>4.2008142322357104E-4</v>
      </c>
      <c r="H1922" s="473">
        <v>4.1068493359762767E-4</v>
      </c>
      <c r="I1922" s="473">
        <v>7.600729599577089E-4</v>
      </c>
      <c r="J1922" s="473">
        <v>8.1235622034133835E-4</v>
      </c>
      <c r="K1922" s="473">
        <v>8.0351493991150645E-4</v>
      </c>
      <c r="L1922" s="473">
        <v>5.6485156816041054E-4</v>
      </c>
      <c r="M1922" s="473">
        <v>1.7744726860326882E-4</v>
      </c>
      <c r="N1922" s="473">
        <v>5.6819096993842395E-4</v>
      </c>
      <c r="O1922" s="473">
        <v>4.3499030687014058E-4</v>
      </c>
      <c r="P1922" s="473">
        <v>5.7913874511694057E-4</v>
      </c>
      <c r="Q1922" s="473">
        <v>5.6845482890104961E-4</v>
      </c>
      <c r="R1922" s="473">
        <v>5.1928876241321147E-4</v>
      </c>
      <c r="S1922" s="473">
        <v>6.1378938141251366E-4</v>
      </c>
      <c r="T1922" s="473">
        <v>6.477788794393975E-4</v>
      </c>
      <c r="U1922" s="473">
        <v>7.0904606008378415E-4</v>
      </c>
      <c r="V1922" s="473">
        <v>5.3417221193208676E-4</v>
      </c>
      <c r="W1922" s="473">
        <v>8.4678178356770671E-4</v>
      </c>
      <c r="X1922" s="473">
        <v>6.5696581830714126E-4</v>
      </c>
      <c r="Y1922" s="473">
        <v>8.2257103014855306E-4</v>
      </c>
      <c r="Z1922" s="473">
        <v>7.0691354465901753E-4</v>
      </c>
      <c r="AA1922" s="473">
        <v>5.4776187346534141E-4</v>
      </c>
      <c r="AB1922" s="473">
        <v>2.6490177791573726E-4</v>
      </c>
      <c r="AC1922" s="473">
        <v>4.1356307146505158E-4</v>
      </c>
      <c r="AD1922" s="473">
        <v>2.5631833499569081E-4</v>
      </c>
      <c r="AE1922" s="473">
        <v>2.4457879650680237E-4</v>
      </c>
      <c r="AF1922" s="473">
        <v>3.6083667487876524E-4</v>
      </c>
      <c r="AG1922" s="473">
        <v>8.3968155106401023E-5</v>
      </c>
      <c r="AH1922" s="473">
        <v>2.3662970578037357E-4</v>
      </c>
      <c r="AI1922" s="473">
        <v>5.4903545413535521E-4</v>
      </c>
      <c r="AJ1922" s="473">
        <v>2.187955781333389E-4</v>
      </c>
      <c r="AK1922" s="473">
        <v>2.7572231884706464E-4</v>
      </c>
      <c r="AL1922" s="473">
        <v>3.8456960789268798E-4</v>
      </c>
      <c r="AM1922" s="473">
        <v>4.0986322707311026E-4</v>
      </c>
      <c r="AN1922" s="473">
        <v>3.7242965904305669E-4</v>
      </c>
      <c r="AO1922" s="473">
        <v>4.4216843417916403E-4</v>
      </c>
      <c r="AP1922" s="473">
        <v>6.9589611076376447E-4</v>
      </c>
      <c r="AQ1922" s="473">
        <v>2.1773512615282621E-4</v>
      </c>
      <c r="AR1922" s="473">
        <v>2.0809748522031537E-4</v>
      </c>
      <c r="AS1922" s="473">
        <v>1.3982443038036206E-3</v>
      </c>
      <c r="AT1922" s="474">
        <v>3.450729355381304E-4</v>
      </c>
      <c r="AU1922" s="481">
        <v>1.4784025560379873E-3</v>
      </c>
      <c r="AV1922" s="482">
        <v>2.4739478439045719E-3</v>
      </c>
      <c r="AW1922" s="482">
        <v>1.8456096644146719E-3</v>
      </c>
      <c r="AX1922" s="482">
        <v>1.8139284703145655E-3</v>
      </c>
      <c r="AY1922" s="482">
        <v>1.6146032992749573E-3</v>
      </c>
      <c r="AZ1922" s="482">
        <v>1.9251284325007586E-3</v>
      </c>
      <c r="BA1922" s="482">
        <v>1.8184994781405041E-3</v>
      </c>
      <c r="BB1922" s="482">
        <v>1.2709060806992733E-3</v>
      </c>
      <c r="BC1922" s="482">
        <v>1.8782595616952496E-4</v>
      </c>
      <c r="BD1922" s="482">
        <v>9.0156480393679679E-4</v>
      </c>
      <c r="BE1922" s="482">
        <v>1.8842613633756481E-3</v>
      </c>
      <c r="BF1922" s="482">
        <v>7.9893067246611545E-4</v>
      </c>
      <c r="BG1922" s="482">
        <v>9.6290024518705549E-4</v>
      </c>
      <c r="BH1922" s="482">
        <v>1.0735463567536348E-3</v>
      </c>
      <c r="BI1922" s="482">
        <v>1.5798807844836845E-3</v>
      </c>
      <c r="BJ1922" s="482">
        <v>1.7297737838122974E-3</v>
      </c>
      <c r="BK1922" s="482">
        <v>1.5569477991502819E-3</v>
      </c>
      <c r="BL1922" s="482">
        <v>1.5013128477332507E-3</v>
      </c>
      <c r="BM1922" s="482">
        <v>1.6367655125164283E-3</v>
      </c>
      <c r="BN1922" s="482">
        <v>1.6299860623847689E-3</v>
      </c>
      <c r="BO1922" s="482">
        <v>1.2398149994009753E-3</v>
      </c>
      <c r="BP1922" s="482">
        <v>2.0844923989186944E-3</v>
      </c>
      <c r="BQ1922" s="482">
        <v>1.7792486148587596E-3</v>
      </c>
      <c r="BR1922" s="482">
        <v>6.1795436184480877E-4</v>
      </c>
      <c r="BS1922" s="482">
        <v>1.9163576352179967E-3</v>
      </c>
      <c r="BT1922" s="482">
        <v>3.8628495897118234E-3</v>
      </c>
      <c r="BU1922" s="482">
        <v>2.6721357153920117E-3</v>
      </c>
      <c r="BV1922" s="482">
        <v>4.4323064296512699E-3</v>
      </c>
      <c r="BW1922" s="482">
        <v>7.8356969683649109E-4</v>
      </c>
      <c r="BX1922" s="482">
        <v>2.7680166453065624E-3</v>
      </c>
      <c r="BY1922" s="482">
        <v>2.9444941579848324E-3</v>
      </c>
      <c r="BZ1922" s="482">
        <v>3.5368962140282386E-3</v>
      </c>
      <c r="CA1922" s="482">
        <v>4.3115372721967615E-3</v>
      </c>
      <c r="CB1922" s="482">
        <v>2.9900393548057823E-3</v>
      </c>
      <c r="CC1922" s="482">
        <v>5.8729542521896005E-3</v>
      </c>
      <c r="CD1922" s="482">
        <v>2.320236970675306E-3</v>
      </c>
      <c r="CE1922" s="482">
        <v>3.3365310370965474E-3</v>
      </c>
      <c r="CF1922" s="482">
        <v>1.9462117704781997E-3</v>
      </c>
      <c r="CG1922" s="482">
        <v>3.039237626025921E-3</v>
      </c>
      <c r="CH1922" s="482">
        <v>3.8711146715162494E-3</v>
      </c>
      <c r="CI1922" s="482">
        <v>1.0017138716850305</v>
      </c>
      <c r="CJ1922" s="483">
        <v>1.8296959094352271E-3</v>
      </c>
      <c r="CK1922" s="303"/>
    </row>
    <row r="1923" spans="2:89">
      <c r="B1923" s="282"/>
      <c r="C1923" s="591">
        <f t="shared" si="270"/>
        <v>42</v>
      </c>
      <c r="D1923" s="619" t="str">
        <f t="shared" si="270"/>
        <v>分類不明</v>
      </c>
      <c r="E1923" s="475">
        <v>2.347697898681327E-3</v>
      </c>
      <c r="F1923" s="476">
        <v>9.1886806044798233E-4</v>
      </c>
      <c r="G1923" s="476">
        <v>2.2476913503850691E-3</v>
      </c>
      <c r="H1923" s="476">
        <v>2.2477300576514074E-3</v>
      </c>
      <c r="I1923" s="476">
        <v>3.9154127072228507E-3</v>
      </c>
      <c r="J1923" s="476">
        <v>2.6731081649798757E-3</v>
      </c>
      <c r="K1923" s="476">
        <v>3.2853765142713989E-3</v>
      </c>
      <c r="L1923" s="476">
        <v>2.0798156443479522E-3</v>
      </c>
      <c r="M1923" s="476">
        <v>1.1809730526760286E-3</v>
      </c>
      <c r="N1923" s="476">
        <v>2.4185948781974076E-3</v>
      </c>
      <c r="O1923" s="476">
        <v>2.4433431131565355E-3</v>
      </c>
      <c r="P1923" s="476">
        <v>4.9444088557180814E-3</v>
      </c>
      <c r="Q1923" s="476">
        <v>3.9867884671519697E-3</v>
      </c>
      <c r="R1923" s="476">
        <v>3.7069658287756067E-3</v>
      </c>
      <c r="S1923" s="476">
        <v>4.3108095999387346E-3</v>
      </c>
      <c r="T1923" s="476">
        <v>3.7494695700310216E-3</v>
      </c>
      <c r="U1923" s="476">
        <v>3.0954511270295569E-3</v>
      </c>
      <c r="V1923" s="476">
        <v>1.8968073773524257E-3</v>
      </c>
      <c r="W1923" s="476">
        <v>3.8230600776035023E-3</v>
      </c>
      <c r="X1923" s="476">
        <v>2.3178072969722362E-3</v>
      </c>
      <c r="Y1923" s="476">
        <v>3.8651335921916549E-3</v>
      </c>
      <c r="Z1923" s="476">
        <v>3.421859309909586E-3</v>
      </c>
      <c r="AA1923" s="476">
        <v>3.1080714697266131E-3</v>
      </c>
      <c r="AB1923" s="476">
        <v>1.3267498926832267E-3</v>
      </c>
      <c r="AC1923" s="476">
        <v>1.7871501159851633E-3</v>
      </c>
      <c r="AD1923" s="476">
        <v>2.1416179406194813E-3</v>
      </c>
      <c r="AE1923" s="476">
        <v>9.9964020580657208E-4</v>
      </c>
      <c r="AF1923" s="476">
        <v>1.2136416026177752E-3</v>
      </c>
      <c r="AG1923" s="476">
        <v>2.6224023759366209E-4</v>
      </c>
      <c r="AH1923" s="476">
        <v>1.3376390212207427E-3</v>
      </c>
      <c r="AI1923" s="476">
        <v>1.4673428968781084E-3</v>
      </c>
      <c r="AJ1923" s="476">
        <v>7.2133409035876552E-4</v>
      </c>
      <c r="AK1923" s="476">
        <v>1.4757079112567176E-3</v>
      </c>
      <c r="AL1923" s="476">
        <v>1.4574991323750431E-3</v>
      </c>
      <c r="AM1923" s="476">
        <v>1.3696805218560073E-3</v>
      </c>
      <c r="AN1923" s="476">
        <v>1.3911489274307832E-3</v>
      </c>
      <c r="AO1923" s="476">
        <v>1.9075066820624699E-3</v>
      </c>
      <c r="AP1923" s="476">
        <v>3.2413718876778451E-3</v>
      </c>
      <c r="AQ1923" s="476">
        <v>7.250218048157304E-4</v>
      </c>
      <c r="AR1923" s="476">
        <v>1.0561298198035955E-3</v>
      </c>
      <c r="AS1923" s="476">
        <v>4.9701002002454781E-3</v>
      </c>
      <c r="AT1923" s="477">
        <v>1.1493338856145749E-3</v>
      </c>
      <c r="AU1923" s="484">
        <v>6.7831921664662856E-3</v>
      </c>
      <c r="AV1923" s="485">
        <v>5.1522962767982343E-3</v>
      </c>
      <c r="AW1923" s="485">
        <v>1.1061362785942963E-2</v>
      </c>
      <c r="AX1923" s="485">
        <v>1.4486361478846339E-2</v>
      </c>
      <c r="AY1923" s="485">
        <v>1.023311197906729E-2</v>
      </c>
      <c r="AZ1923" s="485">
        <v>4.9786877825050736E-3</v>
      </c>
      <c r="BA1923" s="485">
        <v>6.71680009902782E-3</v>
      </c>
      <c r="BB1923" s="485">
        <v>4.0834672112517179E-3</v>
      </c>
      <c r="BC1923" s="485">
        <v>1.1277666858952654E-3</v>
      </c>
      <c r="BD1923" s="485">
        <v>4.964472019897569E-3</v>
      </c>
      <c r="BE1923" s="485">
        <v>1.0554754140308348E-2</v>
      </c>
      <c r="BF1923" s="485">
        <v>8.7894573250951215E-3</v>
      </c>
      <c r="BG1923" s="485">
        <v>8.0637940950520764E-3</v>
      </c>
      <c r="BH1923" s="485">
        <v>7.6260275000258945E-3</v>
      </c>
      <c r="BI1923" s="485">
        <v>1.1169133002404413E-2</v>
      </c>
      <c r="BJ1923" s="485">
        <v>9.4442579784952546E-3</v>
      </c>
      <c r="BK1923" s="485">
        <v>5.2782072086259091E-3</v>
      </c>
      <c r="BL1923" s="485">
        <v>3.3511793237819732E-3</v>
      </c>
      <c r="BM1923" s="485">
        <v>5.3113016554827549E-3</v>
      </c>
      <c r="BN1923" s="485">
        <v>3.7669629213594414E-3</v>
      </c>
      <c r="BO1923" s="485">
        <v>5.7720404184350522E-3</v>
      </c>
      <c r="BP1923" s="485">
        <v>5.241494615155674E-3</v>
      </c>
      <c r="BQ1923" s="485">
        <v>1.7120343643690937E-2</v>
      </c>
      <c r="BR1923" s="485">
        <v>5.043608185248156E-3</v>
      </c>
      <c r="BS1923" s="485">
        <v>1.2525806488496046E-2</v>
      </c>
      <c r="BT1923" s="485">
        <v>2.2805427633941441E-2</v>
      </c>
      <c r="BU1923" s="485">
        <v>8.3479753597811342E-3</v>
      </c>
      <c r="BV1923" s="485">
        <v>6.4582071255061338E-3</v>
      </c>
      <c r="BW1923" s="485">
        <v>2.6476432722561337E-3</v>
      </c>
      <c r="BX1923" s="485">
        <v>1.2454460358875876E-2</v>
      </c>
      <c r="BY1923" s="485">
        <v>5.1551429661863251E-3</v>
      </c>
      <c r="BZ1923" s="485">
        <v>3.0958425724374617E-3</v>
      </c>
      <c r="CA1923" s="485">
        <v>1.1205081816982314E-2</v>
      </c>
      <c r="CB1923" s="485">
        <v>5.8502275126363608E-3</v>
      </c>
      <c r="CC1923" s="485">
        <v>6.6975075117614996E-3</v>
      </c>
      <c r="CD1923" s="485">
        <v>4.9433009842303052E-3</v>
      </c>
      <c r="CE1923" s="485">
        <v>6.2523510225286584E-3</v>
      </c>
      <c r="CF1923" s="485">
        <v>6.3695520379860636E-3</v>
      </c>
      <c r="CG1923" s="485">
        <v>2.9434307986190606E-3</v>
      </c>
      <c r="CH1923" s="485">
        <v>8.8112780004125715E-3</v>
      </c>
      <c r="CI1923" s="485">
        <v>6.3333709305934275E-3</v>
      </c>
      <c r="CJ1923" s="486">
        <v>1.0031814275779152</v>
      </c>
      <c r="CK1923" s="303"/>
    </row>
    <row r="1924" spans="2:89">
      <c r="B1924" s="88"/>
      <c r="C1924" s="584"/>
      <c r="E1924" s="303"/>
      <c r="F1924" s="303"/>
      <c r="G1924" s="303"/>
      <c r="H1924" s="303"/>
      <c r="I1924" s="303"/>
      <c r="J1924" s="303"/>
      <c r="K1924" s="303"/>
      <c r="L1924" s="303"/>
      <c r="M1924" s="303"/>
      <c r="N1924" s="303"/>
      <c r="O1924" s="303"/>
      <c r="P1924" s="303"/>
      <c r="Q1924" s="303"/>
      <c r="R1924" s="303"/>
      <c r="S1924" s="303"/>
      <c r="T1924" s="303"/>
      <c r="U1924" s="303"/>
      <c r="V1924" s="303"/>
      <c r="W1924" s="303"/>
      <c r="X1924" s="303"/>
      <c r="Y1924" s="303"/>
      <c r="Z1924" s="303"/>
      <c r="AA1924" s="303"/>
      <c r="AB1924" s="303"/>
      <c r="AC1924" s="303"/>
      <c r="AD1924" s="303"/>
      <c r="AE1924" s="303"/>
      <c r="AF1924" s="303"/>
      <c r="AG1924" s="303"/>
      <c r="AH1924" s="303"/>
      <c r="AI1924" s="303"/>
      <c r="AJ1924" s="303"/>
      <c r="AK1924" s="303"/>
      <c r="AL1924" s="303"/>
      <c r="AM1924" s="303"/>
      <c r="AN1924" s="303"/>
      <c r="AO1924" s="303"/>
      <c r="AP1924" s="303"/>
      <c r="AQ1924" s="303"/>
      <c r="AR1924" s="303"/>
      <c r="AS1924" s="303"/>
      <c r="AT1924" s="303"/>
      <c r="AU1924" s="303"/>
      <c r="AV1924" s="303"/>
      <c r="AW1924" s="303"/>
      <c r="AX1924" s="303"/>
      <c r="AY1924" s="303"/>
      <c r="AZ1924" s="303"/>
      <c r="BA1924" s="303"/>
      <c r="BB1924" s="303"/>
      <c r="BC1924" s="303"/>
      <c r="BD1924" s="303"/>
      <c r="BE1924" s="303"/>
      <c r="BF1924" s="303"/>
      <c r="BG1924" s="303"/>
      <c r="BH1924" s="303"/>
      <c r="BI1924" s="303"/>
      <c r="BJ1924" s="303"/>
      <c r="BK1924" s="303"/>
      <c r="BL1924" s="303"/>
      <c r="BM1924" s="303"/>
      <c r="BN1924" s="303"/>
      <c r="BO1924" s="303"/>
      <c r="BP1924" s="303"/>
      <c r="BQ1924" s="303"/>
      <c r="BR1924" s="303"/>
      <c r="BS1924" s="303"/>
      <c r="BT1924" s="303"/>
      <c r="BU1924" s="303"/>
      <c r="BV1924" s="303"/>
      <c r="BW1924" s="303"/>
      <c r="BX1924" s="303"/>
      <c r="BY1924" s="303"/>
      <c r="BZ1924" s="303"/>
      <c r="CA1924" s="303"/>
      <c r="CB1924" s="303"/>
      <c r="CC1924" s="303"/>
      <c r="CD1924" s="303"/>
      <c r="CE1924" s="303"/>
      <c r="CF1924" s="303"/>
      <c r="CG1924" s="303"/>
      <c r="CH1924" s="303"/>
      <c r="CI1924" s="303"/>
    </row>
    <row r="1925" spans="2:89">
      <c r="C1925" s="571"/>
      <c r="E1925" s="303"/>
      <c r="F1925" s="303"/>
      <c r="G1925" s="303"/>
      <c r="H1925" s="303"/>
      <c r="I1925" s="303"/>
      <c r="J1925" s="303"/>
      <c r="K1925" s="303"/>
      <c r="L1925" s="303"/>
      <c r="M1925" s="303"/>
      <c r="N1925" s="303"/>
      <c r="O1925" s="303"/>
      <c r="P1925" s="303"/>
      <c r="Q1925" s="303"/>
      <c r="R1925" s="303"/>
      <c r="S1925" s="303"/>
      <c r="T1925" s="303"/>
      <c r="U1925" s="303"/>
      <c r="V1925" s="303"/>
      <c r="W1925" s="303"/>
      <c r="X1925" s="303"/>
      <c r="Y1925" s="303"/>
      <c r="Z1925" s="303"/>
      <c r="AA1925" s="303"/>
      <c r="AB1925" s="303"/>
      <c r="AC1925" s="303"/>
      <c r="AD1925" s="303"/>
      <c r="AE1925" s="303"/>
      <c r="AF1925" s="303"/>
      <c r="AG1925" s="303"/>
      <c r="AH1925" s="303"/>
      <c r="AI1925" s="303"/>
      <c r="AJ1925" s="303"/>
      <c r="AK1925" s="303"/>
      <c r="AL1925" s="303"/>
      <c r="AM1925" s="303"/>
      <c r="AN1925" s="303"/>
      <c r="AO1925" s="303"/>
      <c r="AP1925" s="303"/>
      <c r="AQ1925" s="303"/>
      <c r="AR1925" s="303"/>
      <c r="AS1925" s="303"/>
      <c r="AT1925" s="303"/>
      <c r="AU1925" s="303"/>
      <c r="AV1925" s="303"/>
      <c r="AW1925" s="303"/>
      <c r="AX1925" s="303"/>
      <c r="AY1925" s="303"/>
      <c r="AZ1925" s="303"/>
      <c r="BA1925" s="303"/>
      <c r="BB1925" s="303"/>
      <c r="BC1925" s="303"/>
      <c r="BD1925" s="303"/>
      <c r="BE1925" s="303"/>
      <c r="BF1925" s="303"/>
      <c r="BG1925" s="303"/>
      <c r="BH1925" s="303"/>
      <c r="BI1925" s="303"/>
      <c r="BJ1925" s="303"/>
      <c r="BK1925" s="303"/>
      <c r="BL1925" s="303"/>
      <c r="BM1925" s="303"/>
      <c r="BN1925" s="303"/>
      <c r="BO1925" s="303"/>
      <c r="BP1925" s="303"/>
      <c r="BQ1925" s="303"/>
      <c r="BR1925" s="303"/>
      <c r="BS1925" s="303"/>
      <c r="BT1925" s="303"/>
      <c r="BU1925" s="303"/>
      <c r="BV1925" s="303"/>
      <c r="BW1925" s="303"/>
      <c r="BX1925" s="303"/>
      <c r="BY1925" s="303"/>
      <c r="BZ1925" s="303"/>
      <c r="CA1925" s="303"/>
      <c r="CB1925" s="303"/>
      <c r="CC1925" s="303"/>
      <c r="CD1925" s="303"/>
      <c r="CE1925" s="303"/>
      <c r="CF1925" s="303"/>
      <c r="CG1925" s="303"/>
      <c r="CH1925" s="303"/>
      <c r="CI1925" s="303"/>
    </row>
    <row r="1926" spans="2:89" ht="17.25">
      <c r="B1926" s="35" t="s">
        <v>401</v>
      </c>
      <c r="C1926" s="571"/>
      <c r="D1926" s="28"/>
      <c r="E1926" s="28"/>
      <c r="G1926" s="28"/>
    </row>
    <row r="1927" spans="2:89" ht="71.25" customHeight="1" thickBot="1">
      <c r="B1927" s="235"/>
      <c r="C1927" s="573" t="s">
        <v>322</v>
      </c>
      <c r="D1927" s="237" t="s">
        <v>56</v>
      </c>
      <c r="F1927" s="254" t="s">
        <v>402</v>
      </c>
      <c r="H1927" s="238" t="s">
        <v>340</v>
      </c>
      <c r="J1927" s="238" t="s">
        <v>365</v>
      </c>
      <c r="L1927" s="238" t="s">
        <v>366</v>
      </c>
      <c r="N1927" s="238" t="s">
        <v>367</v>
      </c>
      <c r="P1927" s="238" t="s">
        <v>341</v>
      </c>
      <c r="R1927" s="238" t="s">
        <v>342</v>
      </c>
    </row>
    <row r="1928" spans="2:89">
      <c r="B1928" s="239" t="s">
        <v>92</v>
      </c>
      <c r="C1928" s="568">
        <f t="shared" ref="C1928:D1947" si="271">C5</f>
        <v>1</v>
      </c>
      <c r="D1928" s="614" t="str">
        <f t="shared" si="271"/>
        <v>農業</v>
      </c>
      <c r="E1928" s="326"/>
      <c r="F1928" s="329">
        <f t="array" ref="F1928:F2011">+MMULT(E1840:CJ1923,F1747:F1830)</f>
        <v>0</v>
      </c>
      <c r="G1928" s="242"/>
      <c r="H1928" s="256">
        <f t="array" ref="H1928:H2011">+$H$963:$H$1046</f>
        <v>0.55922353508560407</v>
      </c>
      <c r="I1928" s="328"/>
      <c r="J1928" s="267">
        <f>$F1928*H1928</f>
        <v>0</v>
      </c>
      <c r="L1928" s="256">
        <f t="array" ref="L1928:L2011">+$L$963:$L$1046</f>
        <v>0.10017683465959328</v>
      </c>
      <c r="M1928" s="328"/>
      <c r="N1928" s="267">
        <f>$F1928*L1928</f>
        <v>0</v>
      </c>
      <c r="P1928" s="256">
        <f t="array" ref="P1928:P2011">+$P$963:$P$1046</f>
        <v>5.3428181014387913E-2</v>
      </c>
      <c r="Q1928" s="326"/>
      <c r="R1928" s="78">
        <f>$F1928*P1928*100</f>
        <v>0</v>
      </c>
    </row>
    <row r="1929" spans="2:89">
      <c r="B1929" s="243"/>
      <c r="C1929" s="569">
        <f t="shared" si="271"/>
        <v>2</v>
      </c>
      <c r="D1929" s="615" t="str">
        <f t="shared" si="271"/>
        <v>林業</v>
      </c>
      <c r="E1929" s="326"/>
      <c r="F1929" s="332">
        <v>0</v>
      </c>
      <c r="G1929" s="242"/>
      <c r="H1929" s="259">
        <v>0.72096075600472498</v>
      </c>
      <c r="I1929" s="328"/>
      <c r="J1929" s="268">
        <f t="shared" ref="J1929:J1992" si="272">$F1929*H1929</f>
        <v>0</v>
      </c>
      <c r="L1929" s="259">
        <v>0.26880168001050009</v>
      </c>
      <c r="M1929" s="328"/>
      <c r="N1929" s="268">
        <f t="shared" ref="N1929:N1992" si="273">$F1929*L1929</f>
        <v>0</v>
      </c>
      <c r="P1929" s="259">
        <v>0.12061950387189919</v>
      </c>
      <c r="Q1929" s="326"/>
      <c r="R1929" s="78">
        <f t="shared" ref="R1929:R1992" si="274">$F1929*P1929*100</f>
        <v>0</v>
      </c>
    </row>
    <row r="1930" spans="2:89">
      <c r="B1930" s="243"/>
      <c r="C1930" s="569">
        <f t="shared" si="271"/>
        <v>3</v>
      </c>
      <c r="D1930" s="615" t="str">
        <f t="shared" si="271"/>
        <v>漁業</v>
      </c>
      <c r="E1930" s="326"/>
      <c r="F1930" s="260">
        <v>0</v>
      </c>
      <c r="G1930" s="242"/>
      <c r="H1930" s="259">
        <v>0.60045599812923844</v>
      </c>
      <c r="I1930" s="328"/>
      <c r="J1930" s="268">
        <f t="shared" si="272"/>
        <v>0</v>
      </c>
      <c r="L1930" s="259">
        <v>0.18161976771377347</v>
      </c>
      <c r="M1930" s="328"/>
      <c r="N1930" s="268">
        <f t="shared" si="273"/>
        <v>0</v>
      </c>
      <c r="P1930" s="259">
        <v>2.7866552342349363E-2</v>
      </c>
      <c r="Q1930" s="326"/>
      <c r="R1930" s="275">
        <f t="shared" si="274"/>
        <v>0</v>
      </c>
    </row>
    <row r="1931" spans="2:89">
      <c r="B1931" s="243"/>
      <c r="C1931" s="569">
        <f t="shared" si="271"/>
        <v>4</v>
      </c>
      <c r="D1931" s="615" t="str">
        <f t="shared" si="271"/>
        <v>鉱業</v>
      </c>
      <c r="E1931" s="326"/>
      <c r="F1931" s="260">
        <v>0</v>
      </c>
      <c r="G1931" s="242"/>
      <c r="H1931" s="259">
        <v>0.46813725490196079</v>
      </c>
      <c r="I1931" s="328"/>
      <c r="J1931" s="268">
        <f t="shared" si="272"/>
        <v>0</v>
      </c>
      <c r="L1931" s="259">
        <v>0.17144607843137255</v>
      </c>
      <c r="M1931" s="328"/>
      <c r="N1931" s="268">
        <f t="shared" si="273"/>
        <v>0</v>
      </c>
      <c r="P1931" s="259">
        <v>4.295343137254902E-2</v>
      </c>
      <c r="Q1931" s="326"/>
      <c r="R1931" s="275">
        <f t="shared" si="274"/>
        <v>0</v>
      </c>
    </row>
    <row r="1932" spans="2:89">
      <c r="B1932" s="243"/>
      <c r="C1932" s="569">
        <f t="shared" si="271"/>
        <v>5</v>
      </c>
      <c r="D1932" s="615" t="str">
        <f t="shared" si="271"/>
        <v>飲食料品</v>
      </c>
      <c r="E1932" s="326"/>
      <c r="F1932" s="260">
        <v>0</v>
      </c>
      <c r="G1932" s="242"/>
      <c r="H1932" s="259">
        <v>0.31763368477364423</v>
      </c>
      <c r="I1932" s="328"/>
      <c r="J1932" s="268">
        <f t="shared" si="272"/>
        <v>0</v>
      </c>
      <c r="L1932" s="259">
        <v>0.10301619117347</v>
      </c>
      <c r="M1932" s="328"/>
      <c r="N1932" s="268">
        <f t="shared" si="273"/>
        <v>0</v>
      </c>
      <c r="P1932" s="259">
        <v>3.6711766934890665E-2</v>
      </c>
      <c r="Q1932" s="326"/>
      <c r="R1932" s="275">
        <f t="shared" si="274"/>
        <v>0</v>
      </c>
    </row>
    <row r="1933" spans="2:89">
      <c r="B1933" s="243"/>
      <c r="C1933" s="569">
        <f t="shared" si="271"/>
        <v>6</v>
      </c>
      <c r="D1933" s="615" t="str">
        <f t="shared" si="271"/>
        <v>繊維製品</v>
      </c>
      <c r="E1933" s="326"/>
      <c r="F1933" s="260">
        <v>0</v>
      </c>
      <c r="G1933" s="242"/>
      <c r="H1933" s="259">
        <v>0.30626746978465408</v>
      </c>
      <c r="I1933" s="328"/>
      <c r="J1933" s="268">
        <f t="shared" si="272"/>
        <v>0</v>
      </c>
      <c r="L1933" s="259">
        <v>0.18658714223849451</v>
      </c>
      <c r="M1933" s="328"/>
      <c r="N1933" s="268">
        <f t="shared" si="273"/>
        <v>0</v>
      </c>
      <c r="P1933" s="259">
        <v>6.1749537419786622E-2</v>
      </c>
      <c r="Q1933" s="326"/>
      <c r="R1933" s="275">
        <f t="shared" si="274"/>
        <v>0</v>
      </c>
    </row>
    <row r="1934" spans="2:89">
      <c r="B1934" s="243"/>
      <c r="C1934" s="569">
        <f t="shared" si="271"/>
        <v>7</v>
      </c>
      <c r="D1934" s="615" t="str">
        <f t="shared" si="271"/>
        <v>パルプ・紙・木製品</v>
      </c>
      <c r="E1934" s="326"/>
      <c r="F1934" s="260">
        <v>0</v>
      </c>
      <c r="G1934" s="242"/>
      <c r="H1934" s="259">
        <v>0.31940861711669916</v>
      </c>
      <c r="I1934" s="328"/>
      <c r="J1934" s="268">
        <f t="shared" si="272"/>
        <v>0</v>
      </c>
      <c r="L1934" s="259">
        <v>0.11601249574711577</v>
      </c>
      <c r="M1934" s="328"/>
      <c r="N1934" s="268">
        <f t="shared" si="273"/>
        <v>0</v>
      </c>
      <c r="P1934" s="259">
        <v>4.3524790448795272E-2</v>
      </c>
      <c r="Q1934" s="326"/>
      <c r="R1934" s="275">
        <f t="shared" si="274"/>
        <v>0</v>
      </c>
    </row>
    <row r="1935" spans="2:89">
      <c r="B1935" s="243"/>
      <c r="C1935" s="569">
        <f t="shared" si="271"/>
        <v>8</v>
      </c>
      <c r="D1935" s="615" t="str">
        <f t="shared" si="271"/>
        <v>化学製品</v>
      </c>
      <c r="E1935" s="326"/>
      <c r="F1935" s="260">
        <v>0</v>
      </c>
      <c r="G1935" s="242"/>
      <c r="H1935" s="259">
        <v>0.27234431441664303</v>
      </c>
      <c r="I1935" s="328"/>
      <c r="J1935" s="268">
        <f t="shared" si="272"/>
        <v>0</v>
      </c>
      <c r="L1935" s="259">
        <v>7.5196886084157727E-2</v>
      </c>
      <c r="M1935" s="328"/>
      <c r="N1935" s="268">
        <f t="shared" si="273"/>
        <v>0</v>
      </c>
      <c r="P1935" s="259">
        <v>9.0645593614708444E-3</v>
      </c>
      <c r="Q1935" s="326"/>
      <c r="R1935" s="275">
        <f t="shared" si="274"/>
        <v>0</v>
      </c>
    </row>
    <row r="1936" spans="2:89">
      <c r="B1936" s="243"/>
      <c r="C1936" s="569">
        <f t="shared" si="271"/>
        <v>9</v>
      </c>
      <c r="D1936" s="615" t="str">
        <f t="shared" si="271"/>
        <v>石油・石炭製品</v>
      </c>
      <c r="E1936" s="326"/>
      <c r="F1936" s="260">
        <v>0</v>
      </c>
      <c r="G1936" s="242"/>
      <c r="H1936" s="259">
        <v>0.29158030085233783</v>
      </c>
      <c r="I1936" s="328"/>
      <c r="J1936" s="268">
        <f t="shared" si="272"/>
        <v>0</v>
      </c>
      <c r="L1936" s="259">
        <v>5.6987469939907753E-3</v>
      </c>
      <c r="M1936" s="328"/>
      <c r="N1936" s="268">
        <f t="shared" si="273"/>
        <v>0</v>
      </c>
      <c r="P1936" s="259">
        <v>8.4044546003813529E-4</v>
      </c>
      <c r="Q1936" s="326"/>
      <c r="R1936" s="275">
        <f t="shared" si="274"/>
        <v>0</v>
      </c>
    </row>
    <row r="1937" spans="2:18">
      <c r="B1937" s="244"/>
      <c r="C1937" s="569">
        <f t="shared" si="271"/>
        <v>10</v>
      </c>
      <c r="D1937" s="615" t="str">
        <f t="shared" si="271"/>
        <v>プラスチック・ゴム製品</v>
      </c>
      <c r="E1937" s="326"/>
      <c r="F1937" s="260">
        <v>0</v>
      </c>
      <c r="G1937" s="242"/>
      <c r="H1937" s="259">
        <v>0.3223603913324089</v>
      </c>
      <c r="I1937" s="328"/>
      <c r="J1937" s="268">
        <f t="shared" si="272"/>
        <v>0</v>
      </c>
      <c r="L1937" s="259">
        <v>0.15286022838374091</v>
      </c>
      <c r="M1937" s="328"/>
      <c r="N1937" s="268">
        <f t="shared" si="273"/>
        <v>0</v>
      </c>
      <c r="P1937" s="259">
        <v>3.3559437922947646E-2</v>
      </c>
      <c r="Q1937" s="326"/>
      <c r="R1937" s="275">
        <f t="shared" si="274"/>
        <v>0</v>
      </c>
    </row>
    <row r="1938" spans="2:18">
      <c r="B1938" s="244"/>
      <c r="C1938" s="569">
        <f t="shared" si="271"/>
        <v>11</v>
      </c>
      <c r="D1938" s="615" t="str">
        <f t="shared" si="271"/>
        <v>窯業・土石製品</v>
      </c>
      <c r="E1938" s="326"/>
      <c r="F1938" s="260">
        <v>0</v>
      </c>
      <c r="G1938" s="242"/>
      <c r="H1938" s="259">
        <v>0.46508327905461988</v>
      </c>
      <c r="I1938" s="328"/>
      <c r="J1938" s="268">
        <f t="shared" si="272"/>
        <v>0</v>
      </c>
      <c r="L1938" s="259">
        <v>0.17916627896157067</v>
      </c>
      <c r="M1938" s="328"/>
      <c r="N1938" s="268">
        <f t="shared" si="273"/>
        <v>0</v>
      </c>
      <c r="P1938" s="259">
        <v>3.9294686889364473E-2</v>
      </c>
      <c r="Q1938" s="326"/>
      <c r="R1938" s="275">
        <f t="shared" si="274"/>
        <v>0</v>
      </c>
    </row>
    <row r="1939" spans="2:18">
      <c r="B1939" s="244"/>
      <c r="C1939" s="569">
        <f t="shared" si="271"/>
        <v>12</v>
      </c>
      <c r="D1939" s="615" t="str">
        <f t="shared" si="271"/>
        <v>鉄鋼</v>
      </c>
      <c r="E1939" s="326"/>
      <c r="F1939" s="260">
        <v>0</v>
      </c>
      <c r="G1939" s="242"/>
      <c r="H1939" s="259">
        <v>0.28600581534932112</v>
      </c>
      <c r="I1939" s="328"/>
      <c r="J1939" s="268">
        <f t="shared" si="272"/>
        <v>0</v>
      </c>
      <c r="L1939" s="259">
        <v>0.10055485901779283</v>
      </c>
      <c r="M1939" s="328"/>
      <c r="N1939" s="268">
        <f t="shared" si="273"/>
        <v>0</v>
      </c>
      <c r="P1939" s="259">
        <v>3.7599701229759648E-2</v>
      </c>
      <c r="Q1939" s="326"/>
      <c r="R1939" s="275">
        <f t="shared" si="274"/>
        <v>0</v>
      </c>
    </row>
    <row r="1940" spans="2:18">
      <c r="B1940" s="244"/>
      <c r="C1940" s="569">
        <f t="shared" si="271"/>
        <v>13</v>
      </c>
      <c r="D1940" s="615" t="str">
        <f t="shared" si="271"/>
        <v>非鉄金属</v>
      </c>
      <c r="E1940" s="326"/>
      <c r="F1940" s="260">
        <v>0</v>
      </c>
      <c r="G1940" s="242"/>
      <c r="H1940" s="259">
        <v>0.24614317383239584</v>
      </c>
      <c r="I1940" s="328"/>
      <c r="J1940" s="268">
        <f t="shared" si="272"/>
        <v>0</v>
      </c>
      <c r="L1940" s="259">
        <v>7.1896065509493151E-2</v>
      </c>
      <c r="M1940" s="328"/>
      <c r="N1940" s="268">
        <f t="shared" si="273"/>
        <v>0</v>
      </c>
      <c r="P1940" s="259">
        <v>1.2966677222984623E-2</v>
      </c>
      <c r="Q1940" s="326"/>
      <c r="R1940" s="275">
        <f t="shared" si="274"/>
        <v>0</v>
      </c>
    </row>
    <row r="1941" spans="2:18">
      <c r="B1941" s="244"/>
      <c r="C1941" s="569">
        <f t="shared" si="271"/>
        <v>14</v>
      </c>
      <c r="D1941" s="615" t="str">
        <f t="shared" si="271"/>
        <v>金属製品</v>
      </c>
      <c r="E1941" s="326"/>
      <c r="F1941" s="260">
        <v>0</v>
      </c>
      <c r="G1941" s="242"/>
      <c r="H1941" s="259">
        <v>0.3882972358501855</v>
      </c>
      <c r="I1941" s="328"/>
      <c r="J1941" s="268">
        <f t="shared" si="272"/>
        <v>0</v>
      </c>
      <c r="L1941" s="259">
        <v>0.20986188697782507</v>
      </c>
      <c r="M1941" s="328"/>
      <c r="N1941" s="268">
        <f t="shared" si="273"/>
        <v>0</v>
      </c>
      <c r="P1941" s="259">
        <v>5.567976420649566E-2</v>
      </c>
      <c r="Q1941" s="326"/>
      <c r="R1941" s="275">
        <f t="shared" si="274"/>
        <v>0</v>
      </c>
    </row>
    <row r="1942" spans="2:18">
      <c r="B1942" s="244"/>
      <c r="C1942" s="569">
        <f t="shared" si="271"/>
        <v>15</v>
      </c>
      <c r="D1942" s="615" t="str">
        <f t="shared" si="271"/>
        <v>はん用機械</v>
      </c>
      <c r="E1942" s="326"/>
      <c r="F1942" s="260">
        <v>0</v>
      </c>
      <c r="G1942" s="242"/>
      <c r="H1942" s="259">
        <v>0.36051622618579782</v>
      </c>
      <c r="I1942" s="328"/>
      <c r="J1942" s="268">
        <f t="shared" si="272"/>
        <v>0</v>
      </c>
      <c r="L1942" s="259">
        <v>0.15975536056906409</v>
      </c>
      <c r="M1942" s="328"/>
      <c r="N1942" s="268">
        <f t="shared" si="273"/>
        <v>0</v>
      </c>
      <c r="P1942" s="259">
        <v>3.6335956514416491E-2</v>
      </c>
      <c r="Q1942" s="326"/>
      <c r="R1942" s="275">
        <f t="shared" si="274"/>
        <v>0</v>
      </c>
    </row>
    <row r="1943" spans="2:18">
      <c r="B1943" s="244"/>
      <c r="C1943" s="569">
        <f t="shared" si="271"/>
        <v>16</v>
      </c>
      <c r="D1943" s="615" t="str">
        <f t="shared" si="271"/>
        <v>生産用機械</v>
      </c>
      <c r="E1943" s="326"/>
      <c r="F1943" s="260">
        <v>0</v>
      </c>
      <c r="G1943" s="242"/>
      <c r="H1943" s="259">
        <v>0.41591440624248649</v>
      </c>
      <c r="I1943" s="328"/>
      <c r="J1943" s="268">
        <f t="shared" si="272"/>
        <v>0</v>
      </c>
      <c r="L1943" s="259">
        <v>0.18949312583331512</v>
      </c>
      <c r="M1943" s="328"/>
      <c r="N1943" s="268">
        <f t="shared" si="273"/>
        <v>0</v>
      </c>
      <c r="P1943" s="259">
        <v>4.4567331861598655E-2</v>
      </c>
      <c r="Q1943" s="326"/>
      <c r="R1943" s="275">
        <f t="shared" si="274"/>
        <v>0</v>
      </c>
    </row>
    <row r="1944" spans="2:18">
      <c r="B1944" s="244"/>
      <c r="C1944" s="569">
        <f t="shared" si="271"/>
        <v>17</v>
      </c>
      <c r="D1944" s="615" t="str">
        <f t="shared" si="271"/>
        <v>業務用機械</v>
      </c>
      <c r="E1944" s="326"/>
      <c r="F1944" s="260">
        <v>0</v>
      </c>
      <c r="G1944" s="242"/>
      <c r="H1944" s="259">
        <v>0.20457776171545597</v>
      </c>
      <c r="I1944" s="328"/>
      <c r="J1944" s="268">
        <f t="shared" si="272"/>
        <v>0</v>
      </c>
      <c r="L1944" s="259">
        <v>9.88475284102317E-2</v>
      </c>
      <c r="M1944" s="328"/>
      <c r="N1944" s="268">
        <f t="shared" si="273"/>
        <v>0</v>
      </c>
      <c r="P1944" s="259">
        <v>1.6399630566598402E-2</v>
      </c>
      <c r="Q1944" s="326"/>
      <c r="R1944" s="275">
        <f t="shared" si="274"/>
        <v>0</v>
      </c>
    </row>
    <row r="1945" spans="2:18">
      <c r="B1945" s="244"/>
      <c r="C1945" s="569">
        <f t="shared" si="271"/>
        <v>18</v>
      </c>
      <c r="D1945" s="615" t="str">
        <f t="shared" si="271"/>
        <v>電子部品</v>
      </c>
      <c r="E1945" s="326"/>
      <c r="F1945" s="260">
        <v>0</v>
      </c>
      <c r="G1945" s="242"/>
      <c r="H1945" s="259">
        <v>0.31609462326802495</v>
      </c>
      <c r="I1945" s="328"/>
      <c r="J1945" s="268">
        <f t="shared" si="272"/>
        <v>0</v>
      </c>
      <c r="L1945" s="259">
        <v>6.1758141002998625E-2</v>
      </c>
      <c r="M1945" s="328"/>
      <c r="N1945" s="268">
        <f t="shared" si="273"/>
        <v>0</v>
      </c>
      <c r="P1945" s="259">
        <v>8.6992682554116775E-3</v>
      </c>
      <c r="Q1945" s="326"/>
      <c r="R1945" s="275">
        <f t="shared" si="274"/>
        <v>0</v>
      </c>
    </row>
    <row r="1946" spans="2:18">
      <c r="B1946" s="244"/>
      <c r="C1946" s="569">
        <f t="shared" si="271"/>
        <v>19</v>
      </c>
      <c r="D1946" s="615" t="str">
        <f t="shared" si="271"/>
        <v>電気機械</v>
      </c>
      <c r="E1946" s="326"/>
      <c r="F1946" s="260">
        <v>0</v>
      </c>
      <c r="G1946" s="242"/>
      <c r="H1946" s="259">
        <v>0.21163349996967001</v>
      </c>
      <c r="I1946" s="328"/>
      <c r="J1946" s="268">
        <f t="shared" si="272"/>
        <v>0</v>
      </c>
      <c r="L1946" s="259">
        <v>0.13156598905980707</v>
      </c>
      <c r="M1946" s="328"/>
      <c r="N1946" s="268">
        <f t="shared" si="273"/>
        <v>0</v>
      </c>
      <c r="P1946" s="259">
        <v>3.2408448141130627E-2</v>
      </c>
      <c r="Q1946" s="326"/>
      <c r="R1946" s="275">
        <f t="shared" si="274"/>
        <v>0</v>
      </c>
    </row>
    <row r="1947" spans="2:18">
      <c r="B1947" s="244"/>
      <c r="C1947" s="569">
        <f t="shared" si="271"/>
        <v>20</v>
      </c>
      <c r="D1947" s="615" t="str">
        <f t="shared" si="271"/>
        <v>情報通信機器</v>
      </c>
      <c r="E1947" s="326"/>
      <c r="F1947" s="260">
        <v>0</v>
      </c>
      <c r="G1947" s="242"/>
      <c r="H1947" s="259">
        <v>0.28319897236002833</v>
      </c>
      <c r="I1947" s="328"/>
      <c r="J1947" s="268">
        <f t="shared" si="272"/>
        <v>0</v>
      </c>
      <c r="L1947" s="259">
        <v>0.14908531183557761</v>
      </c>
      <c r="M1947" s="328"/>
      <c r="N1947" s="268">
        <f t="shared" si="273"/>
        <v>0</v>
      </c>
      <c r="P1947" s="259">
        <v>1.5625E-2</v>
      </c>
      <c r="Q1947" s="326"/>
      <c r="R1947" s="275">
        <f t="shared" si="274"/>
        <v>0</v>
      </c>
    </row>
    <row r="1948" spans="2:18">
      <c r="B1948" s="244"/>
      <c r="C1948" s="569">
        <f t="shared" ref="C1948:D1967" si="275">C25</f>
        <v>21</v>
      </c>
      <c r="D1948" s="615" t="str">
        <f t="shared" si="275"/>
        <v>輸送機械</v>
      </c>
      <c r="E1948" s="326"/>
      <c r="F1948" s="260">
        <v>0</v>
      </c>
      <c r="G1948" s="242"/>
      <c r="H1948" s="259">
        <v>0.18822339067387758</v>
      </c>
      <c r="I1948" s="328"/>
      <c r="J1948" s="268">
        <f t="shared" si="272"/>
        <v>0</v>
      </c>
      <c r="L1948" s="259">
        <v>8.3854799520379039E-2</v>
      </c>
      <c r="M1948" s="328"/>
      <c r="N1948" s="268">
        <f t="shared" si="273"/>
        <v>0</v>
      </c>
      <c r="P1948" s="259">
        <v>1.5088322039409727E-2</v>
      </c>
      <c r="Q1948" s="326"/>
      <c r="R1948" s="275">
        <f t="shared" si="274"/>
        <v>0</v>
      </c>
    </row>
    <row r="1949" spans="2:18">
      <c r="B1949" s="244"/>
      <c r="C1949" s="569">
        <f t="shared" si="275"/>
        <v>22</v>
      </c>
      <c r="D1949" s="615" t="str">
        <f t="shared" si="275"/>
        <v>その他の製造工業製品</v>
      </c>
      <c r="E1949" s="326"/>
      <c r="F1949" s="260">
        <v>0</v>
      </c>
      <c r="G1949" s="242"/>
      <c r="H1949" s="259">
        <v>0.31613956209774274</v>
      </c>
      <c r="I1949" s="328"/>
      <c r="J1949" s="268">
        <f t="shared" si="272"/>
        <v>0</v>
      </c>
      <c r="L1949" s="259">
        <v>0.15882117451421179</v>
      </c>
      <c r="M1949" s="328"/>
      <c r="N1949" s="268">
        <f t="shared" si="273"/>
        <v>0</v>
      </c>
      <c r="P1949" s="259">
        <v>4.3950358759584883E-2</v>
      </c>
      <c r="Q1949" s="326"/>
      <c r="R1949" s="275">
        <f t="shared" si="274"/>
        <v>0</v>
      </c>
    </row>
    <row r="1950" spans="2:18">
      <c r="B1950" s="244"/>
      <c r="C1950" s="569">
        <f t="shared" si="275"/>
        <v>23</v>
      </c>
      <c r="D1950" s="615" t="str">
        <f t="shared" si="275"/>
        <v>建設</v>
      </c>
      <c r="E1950" s="326"/>
      <c r="F1950" s="260">
        <v>0</v>
      </c>
      <c r="G1950" s="242"/>
      <c r="H1950" s="259">
        <v>0.47268469980616296</v>
      </c>
      <c r="I1950" s="328"/>
      <c r="J1950" s="268">
        <f t="shared" si="272"/>
        <v>0</v>
      </c>
      <c r="L1950" s="259">
        <v>0.31218282799214508</v>
      </c>
      <c r="M1950" s="328"/>
      <c r="N1950" s="268">
        <f t="shared" si="273"/>
        <v>0</v>
      </c>
      <c r="P1950" s="259">
        <v>7.9658268752686015E-2</v>
      </c>
      <c r="Q1950" s="326"/>
      <c r="R1950" s="275">
        <f t="shared" si="274"/>
        <v>0</v>
      </c>
    </row>
    <row r="1951" spans="2:18">
      <c r="B1951" s="244"/>
      <c r="C1951" s="569">
        <f t="shared" si="275"/>
        <v>24</v>
      </c>
      <c r="D1951" s="615" t="str">
        <f t="shared" si="275"/>
        <v>電力・ガス・熱供給</v>
      </c>
      <c r="E1951" s="326"/>
      <c r="F1951" s="260">
        <v>0</v>
      </c>
      <c r="G1951" s="242"/>
      <c r="H1951" s="259">
        <v>0.44766974879202609</v>
      </c>
      <c r="I1951" s="328"/>
      <c r="J1951" s="268">
        <f t="shared" si="272"/>
        <v>0</v>
      </c>
      <c r="L1951" s="259">
        <v>0.1079713627969339</v>
      </c>
      <c r="M1951" s="328"/>
      <c r="N1951" s="268">
        <f t="shared" si="273"/>
        <v>0</v>
      </c>
      <c r="P1951" s="259">
        <v>4.4935363910040731E-3</v>
      </c>
      <c r="Q1951" s="326"/>
      <c r="R1951" s="275">
        <f t="shared" si="274"/>
        <v>0</v>
      </c>
    </row>
    <row r="1952" spans="2:18">
      <c r="B1952" s="244"/>
      <c r="C1952" s="569">
        <f t="shared" si="275"/>
        <v>25</v>
      </c>
      <c r="D1952" s="615" t="str">
        <f t="shared" si="275"/>
        <v>水道</v>
      </c>
      <c r="E1952" s="326"/>
      <c r="F1952" s="260">
        <v>0</v>
      </c>
      <c r="G1952" s="242"/>
      <c r="H1952" s="259">
        <v>0.54546664153370217</v>
      </c>
      <c r="I1952" s="328"/>
      <c r="J1952" s="268">
        <f t="shared" si="272"/>
        <v>0</v>
      </c>
      <c r="L1952" s="259">
        <v>0.11670196369765044</v>
      </c>
      <c r="M1952" s="328"/>
      <c r="N1952" s="268">
        <f t="shared" si="273"/>
        <v>0</v>
      </c>
      <c r="P1952" s="259">
        <v>5.3876944570725269E-2</v>
      </c>
      <c r="Q1952" s="326"/>
      <c r="R1952" s="275">
        <f t="shared" si="274"/>
        <v>0</v>
      </c>
    </row>
    <row r="1953" spans="2:18">
      <c r="B1953" s="244"/>
      <c r="C1953" s="569">
        <f t="shared" si="275"/>
        <v>26</v>
      </c>
      <c r="D1953" s="615" t="str">
        <f t="shared" si="275"/>
        <v>廃棄物処理</v>
      </c>
      <c r="E1953" s="326"/>
      <c r="F1953" s="260">
        <v>0</v>
      </c>
      <c r="G1953" s="242"/>
      <c r="H1953" s="259">
        <v>0.67415345836358931</v>
      </c>
      <c r="I1953" s="328"/>
      <c r="J1953" s="268">
        <f t="shared" si="272"/>
        <v>0</v>
      </c>
      <c r="L1953" s="259">
        <v>0.37004114814165645</v>
      </c>
      <c r="M1953" s="328"/>
      <c r="N1953" s="268">
        <f t="shared" si="273"/>
        <v>0</v>
      </c>
      <c r="P1953" s="259">
        <v>8.4516446736944015E-2</v>
      </c>
      <c r="Q1953" s="326"/>
      <c r="R1953" s="275">
        <f t="shared" si="274"/>
        <v>0</v>
      </c>
    </row>
    <row r="1954" spans="2:18">
      <c r="B1954" s="244"/>
      <c r="C1954" s="569">
        <f t="shared" si="275"/>
        <v>27</v>
      </c>
      <c r="D1954" s="615" t="str">
        <f t="shared" si="275"/>
        <v>商業</v>
      </c>
      <c r="E1954" s="326"/>
      <c r="F1954" s="260">
        <v>0</v>
      </c>
      <c r="G1954" s="242"/>
      <c r="H1954" s="259">
        <v>0.77326968116871697</v>
      </c>
      <c r="I1954" s="328"/>
      <c r="J1954" s="268">
        <f t="shared" si="272"/>
        <v>0</v>
      </c>
      <c r="L1954" s="259">
        <v>0.39472440200434905</v>
      </c>
      <c r="M1954" s="328"/>
      <c r="N1954" s="268">
        <f t="shared" si="273"/>
        <v>0</v>
      </c>
      <c r="P1954" s="259">
        <v>0.1400291772331414</v>
      </c>
      <c r="Q1954" s="326"/>
      <c r="R1954" s="275">
        <f t="shared" si="274"/>
        <v>0</v>
      </c>
    </row>
    <row r="1955" spans="2:18">
      <c r="B1955" s="244"/>
      <c r="C1955" s="569">
        <f t="shared" si="275"/>
        <v>28</v>
      </c>
      <c r="D1955" s="615" t="str">
        <f t="shared" si="275"/>
        <v>金融・保険</v>
      </c>
      <c r="E1955" s="326"/>
      <c r="F1955" s="260">
        <v>0</v>
      </c>
      <c r="G1955" s="242"/>
      <c r="H1955" s="259">
        <v>0.72168425752846566</v>
      </c>
      <c r="I1955" s="328"/>
      <c r="J1955" s="268">
        <f t="shared" si="272"/>
        <v>0</v>
      </c>
      <c r="L1955" s="259">
        <v>0.22638147728217903</v>
      </c>
      <c r="M1955" s="328"/>
      <c r="N1955" s="268">
        <f t="shared" si="273"/>
        <v>0</v>
      </c>
      <c r="P1955" s="259">
        <v>5.6497966581010625E-2</v>
      </c>
      <c r="Q1955" s="326"/>
      <c r="R1955" s="275">
        <f t="shared" si="274"/>
        <v>0</v>
      </c>
    </row>
    <row r="1956" spans="2:18">
      <c r="B1956" s="244"/>
      <c r="C1956" s="569">
        <f t="shared" si="275"/>
        <v>29</v>
      </c>
      <c r="D1956" s="615" t="str">
        <f t="shared" si="275"/>
        <v>不動産</v>
      </c>
      <c r="E1956" s="326"/>
      <c r="F1956" s="260">
        <v>0</v>
      </c>
      <c r="G1956" s="242"/>
      <c r="H1956" s="259">
        <v>0.8814885549661251</v>
      </c>
      <c r="I1956" s="328"/>
      <c r="J1956" s="268">
        <f t="shared" si="272"/>
        <v>0</v>
      </c>
      <c r="L1956" s="259">
        <v>3.5748082075734031E-2</v>
      </c>
      <c r="M1956" s="328"/>
      <c r="N1956" s="268">
        <f t="shared" si="273"/>
        <v>0</v>
      </c>
      <c r="P1956" s="259">
        <v>6.5831308887657819E-3</v>
      </c>
      <c r="Q1956" s="326"/>
      <c r="R1956" s="275">
        <f t="shared" si="274"/>
        <v>0</v>
      </c>
    </row>
    <row r="1957" spans="2:18">
      <c r="B1957" s="244"/>
      <c r="C1957" s="569">
        <f t="shared" si="275"/>
        <v>30</v>
      </c>
      <c r="D1957" s="615" t="str">
        <f t="shared" si="275"/>
        <v>運輸・郵便</v>
      </c>
      <c r="E1957" s="326"/>
      <c r="F1957" s="260">
        <v>0</v>
      </c>
      <c r="G1957" s="242"/>
      <c r="H1957" s="259">
        <v>0.72581981183528765</v>
      </c>
      <c r="I1957" s="328"/>
      <c r="J1957" s="268">
        <f t="shared" si="272"/>
        <v>0</v>
      </c>
      <c r="L1957" s="259">
        <v>0.38249931824379602</v>
      </c>
      <c r="M1957" s="328"/>
      <c r="N1957" s="268">
        <f t="shared" si="273"/>
        <v>0</v>
      </c>
      <c r="P1957" s="259">
        <v>9.5210662667030266E-2</v>
      </c>
      <c r="Q1957" s="326"/>
      <c r="R1957" s="275">
        <f t="shared" si="274"/>
        <v>0</v>
      </c>
    </row>
    <row r="1958" spans="2:18">
      <c r="B1958" s="244"/>
      <c r="C1958" s="569">
        <f t="shared" si="275"/>
        <v>31</v>
      </c>
      <c r="D1958" s="615" t="str">
        <f t="shared" si="275"/>
        <v>情報通信</v>
      </c>
      <c r="E1958" s="326"/>
      <c r="F1958" s="260">
        <v>0</v>
      </c>
      <c r="G1958" s="242"/>
      <c r="H1958" s="259">
        <v>0.5767673408708579</v>
      </c>
      <c r="I1958" s="328"/>
      <c r="J1958" s="268">
        <f t="shared" si="272"/>
        <v>0</v>
      </c>
      <c r="L1958" s="259">
        <v>0.13269238292711552</v>
      </c>
      <c r="M1958" s="328"/>
      <c r="N1958" s="268">
        <f t="shared" si="273"/>
        <v>0</v>
      </c>
      <c r="P1958" s="259">
        <v>2.1445431190746319E-2</v>
      </c>
      <c r="Q1958" s="326"/>
      <c r="R1958" s="275">
        <f t="shared" si="274"/>
        <v>0</v>
      </c>
    </row>
    <row r="1959" spans="2:18">
      <c r="B1959" s="244"/>
      <c r="C1959" s="569">
        <f t="shared" si="275"/>
        <v>32</v>
      </c>
      <c r="D1959" s="615" t="str">
        <f t="shared" si="275"/>
        <v>公務</v>
      </c>
      <c r="E1959" s="326"/>
      <c r="F1959" s="260">
        <v>0</v>
      </c>
      <c r="G1959" s="242"/>
      <c r="H1959" s="259">
        <v>0.7828487510061144</v>
      </c>
      <c r="I1959" s="328"/>
      <c r="J1959" s="268">
        <f t="shared" si="272"/>
        <v>0</v>
      </c>
      <c r="L1959" s="259">
        <v>0.32722133574330081</v>
      </c>
      <c r="M1959" s="328"/>
      <c r="N1959" s="268">
        <f t="shared" si="273"/>
        <v>0</v>
      </c>
      <c r="P1959" s="259">
        <v>6.4956154595647936E-2</v>
      </c>
      <c r="Q1959" s="326"/>
      <c r="R1959" s="275">
        <f t="shared" si="274"/>
        <v>0</v>
      </c>
    </row>
    <row r="1960" spans="2:18">
      <c r="B1960" s="244"/>
      <c r="C1960" s="569">
        <f t="shared" si="275"/>
        <v>33</v>
      </c>
      <c r="D1960" s="615" t="str">
        <f t="shared" si="275"/>
        <v>教育・研究</v>
      </c>
      <c r="E1960" s="326"/>
      <c r="F1960" s="260">
        <v>0</v>
      </c>
      <c r="G1960" s="242"/>
      <c r="H1960" s="259">
        <v>0.74206557270932449</v>
      </c>
      <c r="I1960" s="328"/>
      <c r="J1960" s="268">
        <f t="shared" si="272"/>
        <v>0</v>
      </c>
      <c r="L1960" s="259">
        <v>0.41774282292779236</v>
      </c>
      <c r="M1960" s="328"/>
      <c r="N1960" s="268">
        <f t="shared" si="273"/>
        <v>0</v>
      </c>
      <c r="P1960" s="259">
        <v>0.1358664811038828</v>
      </c>
      <c r="Q1960" s="326"/>
      <c r="R1960" s="275">
        <f t="shared" si="274"/>
        <v>0</v>
      </c>
    </row>
    <row r="1961" spans="2:18">
      <c r="B1961" s="244"/>
      <c r="C1961" s="569">
        <f t="shared" si="275"/>
        <v>34</v>
      </c>
      <c r="D1961" s="615" t="str">
        <f t="shared" si="275"/>
        <v>医療・福祉</v>
      </c>
      <c r="E1961" s="326"/>
      <c r="F1961" s="260">
        <v>0</v>
      </c>
      <c r="G1961" s="242"/>
      <c r="H1961" s="259">
        <v>0.62831808390385391</v>
      </c>
      <c r="I1961" s="328"/>
      <c r="J1961" s="268">
        <f t="shared" si="272"/>
        <v>0</v>
      </c>
      <c r="L1961" s="259">
        <v>0.43910465587476272</v>
      </c>
      <c r="M1961" s="328"/>
      <c r="N1961" s="268">
        <f t="shared" si="273"/>
        <v>0</v>
      </c>
      <c r="P1961" s="259">
        <v>0.12336361891355813</v>
      </c>
      <c r="Q1961" s="326"/>
      <c r="R1961" s="275">
        <f t="shared" si="274"/>
        <v>0</v>
      </c>
    </row>
    <row r="1962" spans="2:18">
      <c r="B1962" s="244"/>
      <c r="C1962" s="569">
        <f t="shared" si="275"/>
        <v>35</v>
      </c>
      <c r="D1962" s="615" t="str">
        <f t="shared" si="275"/>
        <v>他に分類されない会員制団体</v>
      </c>
      <c r="E1962" s="326"/>
      <c r="F1962" s="260">
        <v>0</v>
      </c>
      <c r="G1962" s="242"/>
      <c r="H1962" s="259">
        <v>0.67924827048621261</v>
      </c>
      <c r="I1962" s="328"/>
      <c r="J1962" s="268">
        <f t="shared" si="272"/>
        <v>0</v>
      </c>
      <c r="L1962" s="259">
        <v>0.5306562408652441</v>
      </c>
      <c r="M1962" s="328"/>
      <c r="N1962" s="268">
        <f t="shared" si="273"/>
        <v>0</v>
      </c>
      <c r="P1962" s="259">
        <v>0.13837328266588717</v>
      </c>
      <c r="Q1962" s="326"/>
      <c r="R1962" s="275">
        <f t="shared" si="274"/>
        <v>0</v>
      </c>
    </row>
    <row r="1963" spans="2:18">
      <c r="B1963" s="244"/>
      <c r="C1963" s="569">
        <f t="shared" si="275"/>
        <v>36</v>
      </c>
      <c r="D1963" s="615" t="str">
        <f t="shared" si="275"/>
        <v>対事業所サービス</v>
      </c>
      <c r="E1963" s="326"/>
      <c r="F1963" s="260">
        <v>0</v>
      </c>
      <c r="G1963" s="242"/>
      <c r="H1963" s="259">
        <v>0.67203293275963027</v>
      </c>
      <c r="I1963" s="328"/>
      <c r="J1963" s="268">
        <f t="shared" si="272"/>
        <v>0</v>
      </c>
      <c r="L1963" s="259">
        <v>0.33569900959849275</v>
      </c>
      <c r="M1963" s="328"/>
      <c r="N1963" s="268">
        <f t="shared" si="273"/>
        <v>0</v>
      </c>
      <c r="P1963" s="259">
        <v>0.11156815693662958</v>
      </c>
      <c r="Q1963" s="326"/>
      <c r="R1963" s="275">
        <f t="shared" si="274"/>
        <v>0</v>
      </c>
    </row>
    <row r="1964" spans="2:18">
      <c r="B1964" s="244"/>
      <c r="C1964" s="569">
        <f t="shared" si="275"/>
        <v>37</v>
      </c>
      <c r="D1964" s="615" t="str">
        <f t="shared" si="275"/>
        <v>宿泊業</v>
      </c>
      <c r="E1964" s="326"/>
      <c r="F1964" s="260">
        <v>0</v>
      </c>
      <c r="G1964" s="242"/>
      <c r="H1964" s="259">
        <v>0.52506300756090729</v>
      </c>
      <c r="I1964" s="328"/>
      <c r="J1964" s="268">
        <f t="shared" si="272"/>
        <v>0</v>
      </c>
      <c r="L1964" s="259">
        <v>0.2299283321405976</v>
      </c>
      <c r="M1964" s="328"/>
      <c r="N1964" s="268">
        <f t="shared" si="273"/>
        <v>0</v>
      </c>
      <c r="P1964" s="259">
        <v>8.7028221164317493E-2</v>
      </c>
      <c r="Q1964" s="326"/>
      <c r="R1964" s="275">
        <f t="shared" si="274"/>
        <v>0</v>
      </c>
    </row>
    <row r="1965" spans="2:18">
      <c r="B1965" s="244"/>
      <c r="C1965" s="569">
        <f t="shared" si="275"/>
        <v>38</v>
      </c>
      <c r="D1965" s="615" t="str">
        <f t="shared" si="275"/>
        <v>飲食サービス</v>
      </c>
      <c r="E1965" s="326"/>
      <c r="F1965" s="260">
        <v>0</v>
      </c>
      <c r="G1965" s="242"/>
      <c r="H1965" s="259">
        <v>0.42550018737508327</v>
      </c>
      <c r="I1965" s="328"/>
      <c r="J1965" s="268">
        <f t="shared" si="272"/>
        <v>0</v>
      </c>
      <c r="L1965" s="259">
        <v>0.26750655812791474</v>
      </c>
      <c r="M1965" s="328"/>
      <c r="N1965" s="268">
        <f t="shared" si="273"/>
        <v>0</v>
      </c>
      <c r="P1965" s="259">
        <v>0.15125072868087941</v>
      </c>
      <c r="Q1965" s="326"/>
      <c r="R1965" s="275">
        <f t="shared" si="274"/>
        <v>0</v>
      </c>
    </row>
    <row r="1966" spans="2:18">
      <c r="B1966" s="244"/>
      <c r="C1966" s="569">
        <f t="shared" si="275"/>
        <v>39</v>
      </c>
      <c r="D1966" s="615" t="str">
        <f t="shared" si="275"/>
        <v>娯楽サービス</v>
      </c>
      <c r="E1966" s="326"/>
      <c r="F1966" s="260">
        <v>0</v>
      </c>
      <c r="G1966" s="242"/>
      <c r="H1966" s="259">
        <v>0.78602601029938024</v>
      </c>
      <c r="I1966" s="328"/>
      <c r="J1966" s="268">
        <f t="shared" si="272"/>
        <v>0</v>
      </c>
      <c r="L1966" s="259">
        <v>0.20387826947135668</v>
      </c>
      <c r="M1966" s="328"/>
      <c r="N1966" s="268">
        <f t="shared" si="273"/>
        <v>0</v>
      </c>
      <c r="P1966" s="259">
        <v>0.11314043816007681</v>
      </c>
      <c r="Q1966" s="326"/>
      <c r="R1966" s="275">
        <f t="shared" si="274"/>
        <v>0</v>
      </c>
    </row>
    <row r="1967" spans="2:18">
      <c r="B1967" s="244"/>
      <c r="C1967" s="569">
        <f t="shared" si="275"/>
        <v>40</v>
      </c>
      <c r="D1967" s="615" t="str">
        <f t="shared" si="275"/>
        <v>その他の対個人サービス</v>
      </c>
      <c r="E1967" s="326"/>
      <c r="F1967" s="260">
        <v>0</v>
      </c>
      <c r="G1967" s="242"/>
      <c r="H1967" s="259">
        <v>0.76786204662756397</v>
      </c>
      <c r="I1967" s="328"/>
      <c r="J1967" s="268">
        <f t="shared" si="272"/>
        <v>0</v>
      </c>
      <c r="L1967" s="259">
        <v>0.23329272843774423</v>
      </c>
      <c r="M1967" s="328"/>
      <c r="N1967" s="268">
        <f t="shared" si="273"/>
        <v>0</v>
      </c>
      <c r="P1967" s="259">
        <v>0.12480020278976757</v>
      </c>
      <c r="Q1967" s="326"/>
      <c r="R1967" s="275">
        <f t="shared" si="274"/>
        <v>0</v>
      </c>
    </row>
    <row r="1968" spans="2:18">
      <c r="B1968" s="244"/>
      <c r="C1968" s="569">
        <f t="shared" ref="C1968:D1969" si="276">C45</f>
        <v>41</v>
      </c>
      <c r="D1968" s="615" t="str">
        <f t="shared" si="276"/>
        <v>事務用品</v>
      </c>
      <c r="E1968" s="326"/>
      <c r="F1968" s="260">
        <v>0</v>
      </c>
      <c r="G1968" s="242"/>
      <c r="H1968" s="259">
        <v>0</v>
      </c>
      <c r="I1968" s="328"/>
      <c r="J1968" s="268">
        <f t="shared" si="272"/>
        <v>0</v>
      </c>
      <c r="L1968" s="259">
        <v>0</v>
      </c>
      <c r="M1968" s="328"/>
      <c r="N1968" s="268">
        <f t="shared" si="273"/>
        <v>0</v>
      </c>
      <c r="P1968" s="259">
        <v>0</v>
      </c>
      <c r="Q1968" s="326"/>
      <c r="R1968" s="275">
        <f t="shared" si="274"/>
        <v>0</v>
      </c>
    </row>
    <row r="1969" spans="2:18" ht="12.75" thickBot="1">
      <c r="B1969" s="333"/>
      <c r="C1969" s="569">
        <f t="shared" si="276"/>
        <v>42</v>
      </c>
      <c r="D1969" s="615" t="str">
        <f t="shared" si="276"/>
        <v>分類不明</v>
      </c>
      <c r="E1969" s="326"/>
      <c r="F1969" s="262">
        <v>0</v>
      </c>
      <c r="G1969" s="242"/>
      <c r="H1969" s="261">
        <v>0.49930121948470574</v>
      </c>
      <c r="I1969" s="328"/>
      <c r="J1969" s="266">
        <f t="shared" si="272"/>
        <v>0</v>
      </c>
      <c r="L1969" s="261">
        <v>1.0233753353019409E-2</v>
      </c>
      <c r="M1969" s="328"/>
      <c r="N1969" s="266">
        <f t="shared" si="273"/>
        <v>0</v>
      </c>
      <c r="P1969" s="261">
        <v>1.8145752090706218E-3</v>
      </c>
      <c r="Q1969" s="326"/>
      <c r="R1969" s="275">
        <f t="shared" si="274"/>
        <v>0</v>
      </c>
    </row>
    <row r="1970" spans="2:18">
      <c r="B1970" s="356" t="s">
        <v>70</v>
      </c>
      <c r="C1970" s="568">
        <f t="shared" ref="C1970:D1989" si="277">C5</f>
        <v>1</v>
      </c>
      <c r="D1970" s="614" t="str">
        <f t="shared" si="277"/>
        <v>農業</v>
      </c>
      <c r="E1970" s="326"/>
      <c r="F1970" s="329">
        <v>0</v>
      </c>
      <c r="G1970" s="242"/>
      <c r="H1970" s="279">
        <v>0.44964188826759599</v>
      </c>
      <c r="I1970" s="328"/>
      <c r="J1970" s="267">
        <f t="shared" si="272"/>
        <v>0</v>
      </c>
      <c r="L1970" s="279">
        <v>8.4777839521179926E-2</v>
      </c>
      <c r="M1970" s="328"/>
      <c r="N1970" s="267">
        <f t="shared" si="273"/>
        <v>0</v>
      </c>
      <c r="P1970" s="279">
        <v>4.0092016963999735E-2</v>
      </c>
      <c r="Q1970" s="326"/>
      <c r="R1970" s="77">
        <f t="shared" si="274"/>
        <v>0</v>
      </c>
    </row>
    <row r="1971" spans="2:18">
      <c r="B1971" s="345"/>
      <c r="C1971" s="569">
        <f t="shared" si="277"/>
        <v>2</v>
      </c>
      <c r="D1971" s="615" t="str">
        <f t="shared" si="277"/>
        <v>林業</v>
      </c>
      <c r="E1971" s="326"/>
      <c r="F1971" s="332">
        <v>0</v>
      </c>
      <c r="G1971" s="242"/>
      <c r="H1971" s="281">
        <v>0.66448169481474006</v>
      </c>
      <c r="I1971" s="328"/>
      <c r="J1971" s="268">
        <f t="shared" si="272"/>
        <v>0</v>
      </c>
      <c r="L1971" s="281">
        <v>0.22775650286738125</v>
      </c>
      <c r="M1971" s="328"/>
      <c r="N1971" s="268">
        <f t="shared" si="273"/>
        <v>0</v>
      </c>
      <c r="P1971" s="281">
        <v>6.3240109269622161E-2</v>
      </c>
      <c r="Q1971" s="326"/>
      <c r="R1971" s="78">
        <f t="shared" si="274"/>
        <v>0</v>
      </c>
    </row>
    <row r="1972" spans="2:18">
      <c r="B1972" s="345"/>
      <c r="C1972" s="569">
        <f t="shared" si="277"/>
        <v>3</v>
      </c>
      <c r="D1972" s="615" t="str">
        <f t="shared" si="277"/>
        <v>漁業</v>
      </c>
      <c r="E1972" s="326"/>
      <c r="F1972" s="260">
        <v>0</v>
      </c>
      <c r="G1972" s="242"/>
      <c r="H1972" s="281">
        <v>0.54896259495480071</v>
      </c>
      <c r="I1972" s="328"/>
      <c r="J1972" s="268">
        <f t="shared" si="272"/>
        <v>0</v>
      </c>
      <c r="L1972" s="281">
        <v>0.15695076254864962</v>
      </c>
      <c r="M1972" s="328"/>
      <c r="N1972" s="268">
        <f t="shared" si="273"/>
        <v>0</v>
      </c>
      <c r="P1972" s="281">
        <v>6.2349718223690426E-2</v>
      </c>
      <c r="Q1972" s="326"/>
      <c r="R1972" s="275">
        <f t="shared" si="274"/>
        <v>0</v>
      </c>
    </row>
    <row r="1973" spans="2:18">
      <c r="B1973" s="345"/>
      <c r="C1973" s="569">
        <f t="shared" si="277"/>
        <v>4</v>
      </c>
      <c r="D1973" s="615" t="str">
        <f t="shared" si="277"/>
        <v>鉱業</v>
      </c>
      <c r="E1973" s="326"/>
      <c r="F1973" s="260">
        <v>0</v>
      </c>
      <c r="G1973" s="242"/>
      <c r="H1973" s="281">
        <v>0.52116474966780701</v>
      </c>
      <c r="I1973" s="328"/>
      <c r="J1973" s="268">
        <f t="shared" si="272"/>
        <v>0</v>
      </c>
      <c r="L1973" s="281">
        <v>0.17081872786632915</v>
      </c>
      <c r="M1973" s="328"/>
      <c r="N1973" s="268">
        <f t="shared" si="273"/>
        <v>0</v>
      </c>
      <c r="P1973" s="281">
        <v>4.3925228025661532E-2</v>
      </c>
      <c r="Q1973" s="326"/>
      <c r="R1973" s="275">
        <f t="shared" si="274"/>
        <v>0</v>
      </c>
    </row>
    <row r="1974" spans="2:18">
      <c r="B1974" s="345"/>
      <c r="C1974" s="569">
        <f t="shared" si="277"/>
        <v>5</v>
      </c>
      <c r="D1974" s="615" t="str">
        <f t="shared" si="277"/>
        <v>飲食料品</v>
      </c>
      <c r="E1974" s="326"/>
      <c r="F1974" s="260">
        <v>0</v>
      </c>
      <c r="G1974" s="242"/>
      <c r="H1974" s="281">
        <v>0.37248483278655359</v>
      </c>
      <c r="I1974" s="328"/>
      <c r="J1974" s="268">
        <f t="shared" si="272"/>
        <v>0</v>
      </c>
      <c r="L1974" s="281">
        <v>0.11065742557160275</v>
      </c>
      <c r="M1974" s="328"/>
      <c r="N1974" s="268">
        <f t="shared" si="273"/>
        <v>0</v>
      </c>
      <c r="P1974" s="281">
        <v>3.857571873933157E-2</v>
      </c>
      <c r="Q1974" s="326"/>
      <c r="R1974" s="275">
        <f t="shared" si="274"/>
        <v>0</v>
      </c>
    </row>
    <row r="1975" spans="2:18">
      <c r="B1975" s="345"/>
      <c r="C1975" s="569">
        <f t="shared" si="277"/>
        <v>6</v>
      </c>
      <c r="D1975" s="615" t="str">
        <f t="shared" si="277"/>
        <v>繊維製品</v>
      </c>
      <c r="E1975" s="326"/>
      <c r="F1975" s="260">
        <v>0</v>
      </c>
      <c r="G1975" s="242"/>
      <c r="H1975" s="281">
        <v>0.40414624583969561</v>
      </c>
      <c r="I1975" s="328"/>
      <c r="J1975" s="268">
        <f t="shared" si="272"/>
        <v>0</v>
      </c>
      <c r="L1975" s="281">
        <v>0.21478429213865818</v>
      </c>
      <c r="M1975" s="328"/>
      <c r="N1975" s="268">
        <f t="shared" si="273"/>
        <v>0</v>
      </c>
      <c r="P1975" s="281">
        <v>8.8852166130440224E-2</v>
      </c>
      <c r="Q1975" s="326"/>
      <c r="R1975" s="275">
        <f t="shared" si="274"/>
        <v>0</v>
      </c>
    </row>
    <row r="1976" spans="2:18">
      <c r="B1976" s="345"/>
      <c r="C1976" s="569">
        <f t="shared" si="277"/>
        <v>7</v>
      </c>
      <c r="D1976" s="615" t="str">
        <f t="shared" si="277"/>
        <v>パルプ・紙・木製品</v>
      </c>
      <c r="E1976" s="326"/>
      <c r="F1976" s="260">
        <v>0</v>
      </c>
      <c r="G1976" s="242"/>
      <c r="H1976" s="281">
        <v>0.35716377936382837</v>
      </c>
      <c r="I1976" s="328"/>
      <c r="J1976" s="268">
        <f t="shared" si="272"/>
        <v>0</v>
      </c>
      <c r="L1976" s="281">
        <v>0.13949276007562433</v>
      </c>
      <c r="M1976" s="328"/>
      <c r="N1976" s="268">
        <f t="shared" si="273"/>
        <v>0</v>
      </c>
      <c r="P1976" s="281">
        <v>3.907818996208777E-2</v>
      </c>
      <c r="Q1976" s="326"/>
      <c r="R1976" s="275">
        <f t="shared" si="274"/>
        <v>0</v>
      </c>
    </row>
    <row r="1977" spans="2:18">
      <c r="B1977" s="345"/>
      <c r="C1977" s="569">
        <f t="shared" si="277"/>
        <v>8</v>
      </c>
      <c r="D1977" s="615" t="str">
        <f t="shared" si="277"/>
        <v>化学製品</v>
      </c>
      <c r="E1977" s="326"/>
      <c r="F1977" s="260">
        <v>0</v>
      </c>
      <c r="G1977" s="242"/>
      <c r="H1977" s="281">
        <v>0.33756584945247625</v>
      </c>
      <c r="I1977" s="328"/>
      <c r="J1977" s="268">
        <f t="shared" si="272"/>
        <v>0</v>
      </c>
      <c r="L1977" s="281">
        <v>7.3019864132887094E-2</v>
      </c>
      <c r="M1977" s="328"/>
      <c r="N1977" s="268">
        <f t="shared" si="273"/>
        <v>0</v>
      </c>
      <c r="P1977" s="281">
        <v>1.407109487529783E-2</v>
      </c>
      <c r="Q1977" s="326"/>
      <c r="R1977" s="275">
        <f t="shared" si="274"/>
        <v>0</v>
      </c>
    </row>
    <row r="1978" spans="2:18">
      <c r="B1978" s="345"/>
      <c r="C1978" s="569">
        <f t="shared" si="277"/>
        <v>9</v>
      </c>
      <c r="D1978" s="615" t="str">
        <f t="shared" si="277"/>
        <v>石油・石炭製品</v>
      </c>
      <c r="E1978" s="326"/>
      <c r="F1978" s="260">
        <v>0</v>
      </c>
      <c r="G1978" s="242"/>
      <c r="H1978" s="281">
        <v>0.30179880828189209</v>
      </c>
      <c r="I1978" s="328"/>
      <c r="J1978" s="268">
        <f t="shared" si="272"/>
        <v>0</v>
      </c>
      <c r="L1978" s="281">
        <v>9.4042981817458356E-3</v>
      </c>
      <c r="M1978" s="328"/>
      <c r="N1978" s="268">
        <f t="shared" si="273"/>
        <v>0</v>
      </c>
      <c r="P1978" s="281">
        <v>1.4382893271307601E-3</v>
      </c>
      <c r="Q1978" s="326"/>
      <c r="R1978" s="275">
        <f t="shared" si="274"/>
        <v>0</v>
      </c>
    </row>
    <row r="1979" spans="2:18">
      <c r="B1979" s="346"/>
      <c r="C1979" s="569">
        <f t="shared" si="277"/>
        <v>10</v>
      </c>
      <c r="D1979" s="615" t="str">
        <f t="shared" si="277"/>
        <v>プラスチック・ゴム製品</v>
      </c>
      <c r="E1979" s="326"/>
      <c r="F1979" s="260">
        <v>0</v>
      </c>
      <c r="G1979" s="242"/>
      <c r="H1979" s="281">
        <v>0.38546897503840677</v>
      </c>
      <c r="I1979" s="328"/>
      <c r="J1979" s="268">
        <f t="shared" si="272"/>
        <v>0</v>
      </c>
      <c r="L1979" s="281">
        <v>0.19235548727369081</v>
      </c>
      <c r="M1979" s="328"/>
      <c r="N1979" s="268">
        <f t="shared" si="273"/>
        <v>0</v>
      </c>
      <c r="P1979" s="281">
        <v>5.0050242958750518E-2</v>
      </c>
      <c r="Q1979" s="326"/>
      <c r="R1979" s="275">
        <f t="shared" si="274"/>
        <v>0</v>
      </c>
    </row>
    <row r="1980" spans="2:18">
      <c r="B1980" s="346"/>
      <c r="C1980" s="569">
        <f t="shared" si="277"/>
        <v>11</v>
      </c>
      <c r="D1980" s="615" t="str">
        <f t="shared" si="277"/>
        <v>窯業・土石製品</v>
      </c>
      <c r="E1980" s="326"/>
      <c r="F1980" s="260">
        <v>0</v>
      </c>
      <c r="G1980" s="242"/>
      <c r="H1980" s="281">
        <v>0.48610064376760059</v>
      </c>
      <c r="I1980" s="328"/>
      <c r="J1980" s="268">
        <f t="shared" si="272"/>
        <v>0</v>
      </c>
      <c r="L1980" s="281">
        <v>0.18809294060480228</v>
      </c>
      <c r="M1980" s="328"/>
      <c r="N1980" s="268">
        <f t="shared" si="273"/>
        <v>0</v>
      </c>
      <c r="P1980" s="281">
        <v>4.7262667089698639E-2</v>
      </c>
      <c r="Q1980" s="326"/>
      <c r="R1980" s="275">
        <f t="shared" si="274"/>
        <v>0</v>
      </c>
    </row>
    <row r="1981" spans="2:18">
      <c r="B1981" s="346"/>
      <c r="C1981" s="569">
        <f t="shared" si="277"/>
        <v>12</v>
      </c>
      <c r="D1981" s="615" t="str">
        <f t="shared" si="277"/>
        <v>鉄鋼</v>
      </c>
      <c r="E1981" s="326"/>
      <c r="F1981" s="260">
        <v>0</v>
      </c>
      <c r="G1981" s="242"/>
      <c r="H1981" s="281">
        <v>0.26390239487323991</v>
      </c>
      <c r="I1981" s="328"/>
      <c r="J1981" s="268">
        <f t="shared" si="272"/>
        <v>0</v>
      </c>
      <c r="L1981" s="281">
        <v>4.9726585415121177E-2</v>
      </c>
      <c r="M1981" s="328"/>
      <c r="N1981" s="268">
        <f t="shared" si="273"/>
        <v>0</v>
      </c>
      <c r="P1981" s="281">
        <v>9.2194999014953496E-3</v>
      </c>
      <c r="Q1981" s="326"/>
      <c r="R1981" s="275">
        <f t="shared" si="274"/>
        <v>0</v>
      </c>
    </row>
    <row r="1982" spans="2:18">
      <c r="B1982" s="346"/>
      <c r="C1982" s="569">
        <f t="shared" si="277"/>
        <v>13</v>
      </c>
      <c r="D1982" s="615" t="str">
        <f t="shared" si="277"/>
        <v>非鉄金属</v>
      </c>
      <c r="E1982" s="326"/>
      <c r="F1982" s="260">
        <v>0</v>
      </c>
      <c r="G1982" s="242"/>
      <c r="H1982" s="281">
        <v>0.24571111419519315</v>
      </c>
      <c r="I1982" s="328"/>
      <c r="J1982" s="268">
        <f t="shared" si="272"/>
        <v>0</v>
      </c>
      <c r="L1982" s="281">
        <v>8.221381750408413E-2</v>
      </c>
      <c r="M1982" s="328"/>
      <c r="N1982" s="268">
        <f t="shared" si="273"/>
        <v>0</v>
      </c>
      <c r="P1982" s="281">
        <v>1.6195117263894394E-2</v>
      </c>
      <c r="Q1982" s="326"/>
      <c r="R1982" s="275">
        <f t="shared" si="274"/>
        <v>0</v>
      </c>
    </row>
    <row r="1983" spans="2:18">
      <c r="B1983" s="346"/>
      <c r="C1983" s="569">
        <f t="shared" si="277"/>
        <v>14</v>
      </c>
      <c r="D1983" s="615" t="str">
        <f t="shared" si="277"/>
        <v>金属製品</v>
      </c>
      <c r="E1983" s="326"/>
      <c r="F1983" s="260">
        <v>0</v>
      </c>
      <c r="G1983" s="242"/>
      <c r="H1983" s="281">
        <v>0.45037161815134841</v>
      </c>
      <c r="I1983" s="328"/>
      <c r="J1983" s="268">
        <f t="shared" si="272"/>
        <v>0</v>
      </c>
      <c r="L1983" s="281">
        <v>0.24399129094803104</v>
      </c>
      <c r="M1983" s="328"/>
      <c r="N1983" s="268">
        <f t="shared" si="273"/>
        <v>0</v>
      </c>
      <c r="P1983" s="281">
        <v>6.762361854401415E-2</v>
      </c>
      <c r="Q1983" s="326"/>
      <c r="R1983" s="275">
        <f t="shared" si="274"/>
        <v>0</v>
      </c>
    </row>
    <row r="1984" spans="2:18">
      <c r="B1984" s="346"/>
      <c r="C1984" s="569">
        <f t="shared" si="277"/>
        <v>15</v>
      </c>
      <c r="D1984" s="615" t="str">
        <f t="shared" si="277"/>
        <v>はん用機械</v>
      </c>
      <c r="E1984" s="326"/>
      <c r="F1984" s="260">
        <v>0</v>
      </c>
      <c r="G1984" s="242"/>
      <c r="H1984" s="281">
        <v>0.44420374871562845</v>
      </c>
      <c r="I1984" s="328"/>
      <c r="J1984" s="268">
        <f t="shared" si="272"/>
        <v>0</v>
      </c>
      <c r="L1984" s="281">
        <v>0.19188951672181609</v>
      </c>
      <c r="M1984" s="328"/>
      <c r="N1984" s="268">
        <f t="shared" si="273"/>
        <v>0</v>
      </c>
      <c r="P1984" s="281">
        <v>3.8490430785727683E-2</v>
      </c>
      <c r="Q1984" s="326"/>
      <c r="R1984" s="275">
        <f t="shared" si="274"/>
        <v>0</v>
      </c>
    </row>
    <row r="1985" spans="2:18">
      <c r="B1985" s="346"/>
      <c r="C1985" s="569">
        <f t="shared" si="277"/>
        <v>16</v>
      </c>
      <c r="D1985" s="615" t="str">
        <f t="shared" si="277"/>
        <v>生産用機械</v>
      </c>
      <c r="E1985" s="326"/>
      <c r="F1985" s="260">
        <v>0</v>
      </c>
      <c r="G1985" s="242"/>
      <c r="H1985" s="281">
        <v>0.46294753200725208</v>
      </c>
      <c r="I1985" s="328"/>
      <c r="J1985" s="268">
        <f t="shared" si="272"/>
        <v>0</v>
      </c>
      <c r="L1985" s="281">
        <v>0.20017130423409216</v>
      </c>
      <c r="M1985" s="328"/>
      <c r="N1985" s="268">
        <f t="shared" si="273"/>
        <v>0</v>
      </c>
      <c r="P1985" s="281">
        <v>4.3984276235959199E-2</v>
      </c>
      <c r="Q1985" s="326"/>
      <c r="R1985" s="275">
        <f t="shared" si="274"/>
        <v>0</v>
      </c>
    </row>
    <row r="1986" spans="2:18">
      <c r="B1986" s="346"/>
      <c r="C1986" s="569">
        <f t="shared" si="277"/>
        <v>17</v>
      </c>
      <c r="D1986" s="615" t="str">
        <f t="shared" si="277"/>
        <v>業務用機械</v>
      </c>
      <c r="E1986" s="326"/>
      <c r="F1986" s="260">
        <v>0</v>
      </c>
      <c r="G1986" s="242"/>
      <c r="H1986" s="281">
        <v>0.42284653312835213</v>
      </c>
      <c r="I1986" s="328"/>
      <c r="J1986" s="268">
        <f t="shared" si="272"/>
        <v>0</v>
      </c>
      <c r="L1986" s="281">
        <v>0.17197889475479652</v>
      </c>
      <c r="M1986" s="328"/>
      <c r="N1986" s="268">
        <f t="shared" si="273"/>
        <v>0</v>
      </c>
      <c r="P1986" s="281">
        <v>3.684205780649117E-2</v>
      </c>
      <c r="Q1986" s="326"/>
      <c r="R1986" s="275">
        <f t="shared" si="274"/>
        <v>0</v>
      </c>
    </row>
    <row r="1987" spans="2:18">
      <c r="B1987" s="346"/>
      <c r="C1987" s="569">
        <f t="shared" si="277"/>
        <v>18</v>
      </c>
      <c r="D1987" s="615" t="str">
        <f t="shared" si="277"/>
        <v>電子部品</v>
      </c>
      <c r="E1987" s="326"/>
      <c r="F1987" s="260">
        <v>0</v>
      </c>
      <c r="G1987" s="242"/>
      <c r="H1987" s="281">
        <v>0.38742673525838311</v>
      </c>
      <c r="I1987" s="328"/>
      <c r="J1987" s="268">
        <f t="shared" si="272"/>
        <v>0</v>
      </c>
      <c r="L1987" s="281">
        <v>0.18975666647516168</v>
      </c>
      <c r="M1987" s="328"/>
      <c r="N1987" s="268">
        <f t="shared" si="273"/>
        <v>0</v>
      </c>
      <c r="P1987" s="281">
        <v>3.9044748824735583E-2</v>
      </c>
      <c r="Q1987" s="326"/>
      <c r="R1987" s="275">
        <f t="shared" si="274"/>
        <v>0</v>
      </c>
    </row>
    <row r="1988" spans="2:18">
      <c r="B1988" s="346"/>
      <c r="C1988" s="569">
        <f t="shared" si="277"/>
        <v>19</v>
      </c>
      <c r="D1988" s="615" t="str">
        <f t="shared" si="277"/>
        <v>電気機械</v>
      </c>
      <c r="E1988" s="326"/>
      <c r="F1988" s="260">
        <v>0</v>
      </c>
      <c r="G1988" s="242"/>
      <c r="H1988" s="281">
        <v>0.36811375515023415</v>
      </c>
      <c r="I1988" s="328"/>
      <c r="J1988" s="268">
        <f t="shared" si="272"/>
        <v>0</v>
      </c>
      <c r="L1988" s="281">
        <v>0.15853754510325241</v>
      </c>
      <c r="M1988" s="328"/>
      <c r="N1988" s="268">
        <f t="shared" si="273"/>
        <v>0</v>
      </c>
      <c r="P1988" s="281">
        <v>3.3324156146014812E-2</v>
      </c>
      <c r="Q1988" s="326"/>
      <c r="R1988" s="275">
        <f t="shared" si="274"/>
        <v>0</v>
      </c>
    </row>
    <row r="1989" spans="2:18">
      <c r="B1989" s="346"/>
      <c r="C1989" s="569">
        <f t="shared" si="277"/>
        <v>20</v>
      </c>
      <c r="D1989" s="615" t="str">
        <f t="shared" si="277"/>
        <v>情報通信機器</v>
      </c>
      <c r="E1989" s="326"/>
      <c r="F1989" s="260">
        <v>0</v>
      </c>
      <c r="G1989" s="242"/>
      <c r="H1989" s="281">
        <v>0.35430222304383241</v>
      </c>
      <c r="I1989" s="328"/>
      <c r="J1989" s="268">
        <f t="shared" si="272"/>
        <v>0</v>
      </c>
      <c r="L1989" s="281">
        <v>0.15996031423611237</v>
      </c>
      <c r="M1989" s="328"/>
      <c r="N1989" s="268">
        <f t="shared" si="273"/>
        <v>0</v>
      </c>
      <c r="P1989" s="281">
        <v>2.9146003209746418E-2</v>
      </c>
      <c r="Q1989" s="326"/>
      <c r="R1989" s="275">
        <f t="shared" si="274"/>
        <v>0</v>
      </c>
    </row>
    <row r="1990" spans="2:18">
      <c r="B1990" s="346"/>
      <c r="C1990" s="569">
        <f t="shared" ref="C1990:D2009" si="278">C25</f>
        <v>21</v>
      </c>
      <c r="D1990" s="615" t="str">
        <f t="shared" si="278"/>
        <v>輸送機械</v>
      </c>
      <c r="E1990" s="326"/>
      <c r="F1990" s="260">
        <v>0</v>
      </c>
      <c r="G1990" s="242"/>
      <c r="H1990" s="281">
        <v>0.24489018118737274</v>
      </c>
      <c r="I1990" s="328"/>
      <c r="J1990" s="268">
        <f t="shared" si="272"/>
        <v>0</v>
      </c>
      <c r="L1990" s="281">
        <v>0.1080133230015526</v>
      </c>
      <c r="M1990" s="328"/>
      <c r="N1990" s="268">
        <f t="shared" si="273"/>
        <v>0</v>
      </c>
      <c r="P1990" s="281">
        <v>1.9405386574528331E-2</v>
      </c>
      <c r="Q1990" s="326"/>
      <c r="R1990" s="275">
        <f t="shared" si="274"/>
        <v>0</v>
      </c>
    </row>
    <row r="1991" spans="2:18">
      <c r="B1991" s="346"/>
      <c r="C1991" s="569">
        <f t="shared" si="278"/>
        <v>22</v>
      </c>
      <c r="D1991" s="615" t="str">
        <f t="shared" si="278"/>
        <v>その他の製造工業製品</v>
      </c>
      <c r="E1991" s="326"/>
      <c r="F1991" s="260">
        <v>0</v>
      </c>
      <c r="G1991" s="242"/>
      <c r="H1991" s="281">
        <v>0.46743936795813801</v>
      </c>
      <c r="I1991" s="328"/>
      <c r="J1991" s="268">
        <f t="shared" si="272"/>
        <v>0</v>
      </c>
      <c r="L1991" s="281">
        <v>0.21668355355224581</v>
      </c>
      <c r="M1991" s="328"/>
      <c r="N1991" s="268">
        <f t="shared" si="273"/>
        <v>0</v>
      </c>
      <c r="P1991" s="281">
        <v>6.3596017916753525E-2</v>
      </c>
      <c r="Q1991" s="326"/>
      <c r="R1991" s="275">
        <f t="shared" si="274"/>
        <v>0</v>
      </c>
    </row>
    <row r="1992" spans="2:18">
      <c r="B1992" s="346"/>
      <c r="C1992" s="569">
        <f t="shared" si="278"/>
        <v>23</v>
      </c>
      <c r="D1992" s="615" t="str">
        <f t="shared" si="278"/>
        <v>建設</v>
      </c>
      <c r="E1992" s="326"/>
      <c r="F1992" s="260">
        <v>0</v>
      </c>
      <c r="G1992" s="242"/>
      <c r="H1992" s="281">
        <v>0.46849697745604568</v>
      </c>
      <c r="I1992" s="328"/>
      <c r="J1992" s="268">
        <f t="shared" si="272"/>
        <v>0</v>
      </c>
      <c r="L1992" s="281">
        <v>0.29919288249243992</v>
      </c>
      <c r="M1992" s="328"/>
      <c r="N1992" s="268">
        <f t="shared" si="273"/>
        <v>0</v>
      </c>
      <c r="P1992" s="281">
        <v>7.0633856429153846E-2</v>
      </c>
      <c r="Q1992" s="326"/>
      <c r="R1992" s="275">
        <f t="shared" si="274"/>
        <v>0</v>
      </c>
    </row>
    <row r="1993" spans="2:18">
      <c r="B1993" s="346"/>
      <c r="C1993" s="569">
        <f t="shared" si="278"/>
        <v>24</v>
      </c>
      <c r="D1993" s="615" t="str">
        <f t="shared" si="278"/>
        <v>電力・ガス・熱供給</v>
      </c>
      <c r="E1993" s="326"/>
      <c r="F1993" s="260">
        <v>0</v>
      </c>
      <c r="G1993" s="242"/>
      <c r="H1993" s="281">
        <v>0.35552559877623013</v>
      </c>
      <c r="I1993" s="328"/>
      <c r="J1993" s="268">
        <f t="shared" ref="J1993:J2011" si="279">$F1993*H1993</f>
        <v>0</v>
      </c>
      <c r="L1993" s="281">
        <v>6.0940505377950184E-2</v>
      </c>
      <c r="M1993" s="328"/>
      <c r="N1993" s="268">
        <f t="shared" ref="N1993:N2011" si="280">$F1993*L1993</f>
        <v>0</v>
      </c>
      <c r="P1993" s="281">
        <v>9.4813831532489252E-3</v>
      </c>
      <c r="Q1993" s="326"/>
      <c r="R1993" s="275">
        <f t="shared" ref="R1993:R2011" si="281">$F1993*P1993*100</f>
        <v>0</v>
      </c>
    </row>
    <row r="1994" spans="2:18">
      <c r="B1994" s="346"/>
      <c r="C1994" s="569">
        <f t="shared" si="278"/>
        <v>25</v>
      </c>
      <c r="D1994" s="615" t="str">
        <f t="shared" si="278"/>
        <v>水道</v>
      </c>
      <c r="E1994" s="326"/>
      <c r="F1994" s="260">
        <v>0</v>
      </c>
      <c r="G1994" s="242"/>
      <c r="H1994" s="281">
        <v>0.49809254067477171</v>
      </c>
      <c r="I1994" s="328"/>
      <c r="J1994" s="268">
        <f t="shared" si="279"/>
        <v>0</v>
      </c>
      <c r="L1994" s="281">
        <v>0.1149716422958821</v>
      </c>
      <c r="M1994" s="328"/>
      <c r="N1994" s="268">
        <f t="shared" si="280"/>
        <v>0</v>
      </c>
      <c r="P1994" s="281">
        <v>2.1020096274119313E-2</v>
      </c>
      <c r="Q1994" s="326"/>
      <c r="R1994" s="275">
        <f t="shared" si="281"/>
        <v>0</v>
      </c>
    </row>
    <row r="1995" spans="2:18">
      <c r="B1995" s="346"/>
      <c r="C1995" s="569">
        <f t="shared" si="278"/>
        <v>26</v>
      </c>
      <c r="D1995" s="615" t="str">
        <f t="shared" si="278"/>
        <v>廃棄物処理</v>
      </c>
      <c r="E1995" s="326"/>
      <c r="F1995" s="260">
        <v>0</v>
      </c>
      <c r="G1995" s="242"/>
      <c r="H1995" s="281">
        <v>0.6614329188282555</v>
      </c>
      <c r="I1995" s="328"/>
      <c r="J1995" s="268">
        <f t="shared" si="279"/>
        <v>0</v>
      </c>
      <c r="L1995" s="281">
        <v>0.42269689757932016</v>
      </c>
      <c r="M1995" s="328"/>
      <c r="N1995" s="268">
        <f t="shared" si="280"/>
        <v>0</v>
      </c>
      <c r="P1995" s="281">
        <v>9.817260745071954E-2</v>
      </c>
      <c r="Q1995" s="326"/>
      <c r="R1995" s="275">
        <f t="shared" si="281"/>
        <v>0</v>
      </c>
    </row>
    <row r="1996" spans="2:18">
      <c r="B1996" s="346"/>
      <c r="C1996" s="569">
        <f t="shared" si="278"/>
        <v>27</v>
      </c>
      <c r="D1996" s="615" t="str">
        <f t="shared" si="278"/>
        <v>商業</v>
      </c>
      <c r="E1996" s="326"/>
      <c r="F1996" s="260">
        <v>0</v>
      </c>
      <c r="G1996" s="242"/>
      <c r="H1996" s="281">
        <v>0.69821874761802993</v>
      </c>
      <c r="I1996" s="328"/>
      <c r="J1996" s="268">
        <f t="shared" si="279"/>
        <v>0</v>
      </c>
      <c r="L1996" s="281">
        <v>0.33395418025267887</v>
      </c>
      <c r="M1996" s="328"/>
      <c r="N1996" s="268">
        <f t="shared" si="280"/>
        <v>0</v>
      </c>
      <c r="P1996" s="281">
        <v>0.10423056051998526</v>
      </c>
      <c r="Q1996" s="326"/>
      <c r="R1996" s="275">
        <f t="shared" si="281"/>
        <v>0</v>
      </c>
    </row>
    <row r="1997" spans="2:18">
      <c r="B1997" s="346"/>
      <c r="C1997" s="569">
        <f t="shared" si="278"/>
        <v>28</v>
      </c>
      <c r="D1997" s="615" t="str">
        <f t="shared" si="278"/>
        <v>金融・保険</v>
      </c>
      <c r="E1997" s="326"/>
      <c r="F1997" s="260">
        <v>0</v>
      </c>
      <c r="G1997" s="242"/>
      <c r="H1997" s="281">
        <v>0.67480481894986755</v>
      </c>
      <c r="I1997" s="328"/>
      <c r="J1997" s="268">
        <f t="shared" si="279"/>
        <v>0</v>
      </c>
      <c r="L1997" s="281">
        <v>0.24090799791194156</v>
      </c>
      <c r="M1997" s="328"/>
      <c r="N1997" s="268">
        <f t="shared" si="280"/>
        <v>0</v>
      </c>
      <c r="P1997" s="281">
        <v>4.9281625480211429E-2</v>
      </c>
      <c r="Q1997" s="326"/>
      <c r="R1997" s="275">
        <f t="shared" si="281"/>
        <v>0</v>
      </c>
    </row>
    <row r="1998" spans="2:18">
      <c r="B1998" s="346"/>
      <c r="C1998" s="569">
        <f t="shared" si="278"/>
        <v>29</v>
      </c>
      <c r="D1998" s="615" t="str">
        <f t="shared" si="278"/>
        <v>不動産</v>
      </c>
      <c r="E1998" s="326"/>
      <c r="F1998" s="260">
        <v>0</v>
      </c>
      <c r="G1998" s="242"/>
      <c r="H1998" s="281">
        <v>0.84051297339276498</v>
      </c>
      <c r="I1998" s="328"/>
      <c r="J1998" s="268">
        <f t="shared" si="279"/>
        <v>0</v>
      </c>
      <c r="L1998" s="281">
        <v>5.2309908131753562E-2</v>
      </c>
      <c r="M1998" s="328"/>
      <c r="N1998" s="268">
        <f t="shared" si="280"/>
        <v>0</v>
      </c>
      <c r="P1998" s="281">
        <v>9.134801308772254E-3</v>
      </c>
      <c r="Q1998" s="326"/>
      <c r="R1998" s="275">
        <f t="shared" si="281"/>
        <v>0</v>
      </c>
    </row>
    <row r="1999" spans="2:18">
      <c r="B1999" s="346"/>
      <c r="C1999" s="569">
        <f t="shared" si="278"/>
        <v>30</v>
      </c>
      <c r="D1999" s="615" t="str">
        <f t="shared" si="278"/>
        <v>運輸・郵便</v>
      </c>
      <c r="E1999" s="326"/>
      <c r="F1999" s="260">
        <v>0</v>
      </c>
      <c r="G1999" s="242"/>
      <c r="H1999" s="281">
        <v>0.62228178256471867</v>
      </c>
      <c r="I1999" s="328"/>
      <c r="J1999" s="268">
        <f t="shared" si="279"/>
        <v>0</v>
      </c>
      <c r="L1999" s="281">
        <v>0.28641311595098773</v>
      </c>
      <c r="M1999" s="328"/>
      <c r="N1999" s="268">
        <f t="shared" si="280"/>
        <v>0</v>
      </c>
      <c r="P1999" s="281">
        <v>7.3678092470764359E-2</v>
      </c>
      <c r="Q1999" s="326"/>
      <c r="R1999" s="275">
        <f t="shared" si="281"/>
        <v>0</v>
      </c>
    </row>
    <row r="2000" spans="2:18">
      <c r="B2000" s="346"/>
      <c r="C2000" s="569">
        <f t="shared" si="278"/>
        <v>31</v>
      </c>
      <c r="D2000" s="615" t="str">
        <f t="shared" si="278"/>
        <v>情報通信</v>
      </c>
      <c r="E2000" s="326"/>
      <c r="F2000" s="260">
        <v>0</v>
      </c>
      <c r="G2000" s="242"/>
      <c r="H2000" s="281">
        <v>0.5159656525007893</v>
      </c>
      <c r="I2000" s="328"/>
      <c r="J2000" s="268">
        <f t="shared" si="279"/>
        <v>0</v>
      </c>
      <c r="L2000" s="281">
        <v>0.1796949487111151</v>
      </c>
      <c r="M2000" s="328"/>
      <c r="N2000" s="268">
        <f t="shared" si="280"/>
        <v>0</v>
      </c>
      <c r="P2000" s="281">
        <v>3.3020844358673661E-2</v>
      </c>
      <c r="Q2000" s="326"/>
      <c r="R2000" s="275">
        <f t="shared" si="281"/>
        <v>0</v>
      </c>
    </row>
    <row r="2001" spans="2:18">
      <c r="B2001" s="346"/>
      <c r="C2001" s="569">
        <f t="shared" si="278"/>
        <v>32</v>
      </c>
      <c r="D2001" s="615" t="str">
        <f t="shared" si="278"/>
        <v>公務</v>
      </c>
      <c r="E2001" s="326"/>
      <c r="F2001" s="260">
        <v>0</v>
      </c>
      <c r="G2001" s="242"/>
      <c r="H2001" s="281">
        <v>0.70749180708118375</v>
      </c>
      <c r="I2001" s="328"/>
      <c r="J2001" s="268">
        <f t="shared" si="279"/>
        <v>0</v>
      </c>
      <c r="L2001" s="281">
        <v>0.2680581560834624</v>
      </c>
      <c r="M2001" s="328"/>
      <c r="N2001" s="268">
        <f t="shared" si="280"/>
        <v>0</v>
      </c>
      <c r="P2001" s="281">
        <v>5.0897421545580059E-2</v>
      </c>
      <c r="Q2001" s="326"/>
      <c r="R2001" s="275">
        <f t="shared" si="281"/>
        <v>0</v>
      </c>
    </row>
    <row r="2002" spans="2:18">
      <c r="B2002" s="346"/>
      <c r="C2002" s="569">
        <f t="shared" si="278"/>
        <v>33</v>
      </c>
      <c r="D2002" s="615" t="str">
        <f t="shared" si="278"/>
        <v>教育・研究</v>
      </c>
      <c r="E2002" s="326"/>
      <c r="F2002" s="260">
        <v>0</v>
      </c>
      <c r="G2002" s="242"/>
      <c r="H2002" s="281">
        <v>0.7315487386589633</v>
      </c>
      <c r="I2002" s="328"/>
      <c r="J2002" s="268">
        <f t="shared" si="279"/>
        <v>0</v>
      </c>
      <c r="L2002" s="281">
        <v>0.40734127697120714</v>
      </c>
      <c r="M2002" s="328"/>
      <c r="N2002" s="268">
        <f t="shared" si="280"/>
        <v>0</v>
      </c>
      <c r="P2002" s="281">
        <v>7.8864783464325974E-2</v>
      </c>
      <c r="Q2002" s="326"/>
      <c r="R2002" s="275">
        <f t="shared" si="281"/>
        <v>0</v>
      </c>
    </row>
    <row r="2003" spans="2:18">
      <c r="B2003" s="346"/>
      <c r="C2003" s="569">
        <f t="shared" si="278"/>
        <v>34</v>
      </c>
      <c r="D2003" s="615" t="str">
        <f t="shared" si="278"/>
        <v>医療・福祉</v>
      </c>
      <c r="E2003" s="326"/>
      <c r="F2003" s="260">
        <v>0</v>
      </c>
      <c r="G2003" s="242"/>
      <c r="H2003" s="281">
        <v>0.6201807782299722</v>
      </c>
      <c r="I2003" s="328"/>
      <c r="J2003" s="268">
        <f t="shared" si="279"/>
        <v>0</v>
      </c>
      <c r="L2003" s="281">
        <v>0.43190524878330999</v>
      </c>
      <c r="M2003" s="328"/>
      <c r="N2003" s="268">
        <f t="shared" si="280"/>
        <v>0</v>
      </c>
      <c r="P2003" s="281">
        <v>0.10921448035317524</v>
      </c>
      <c r="Q2003" s="326"/>
      <c r="R2003" s="275">
        <f t="shared" si="281"/>
        <v>0</v>
      </c>
    </row>
    <row r="2004" spans="2:18">
      <c r="B2004" s="346"/>
      <c r="C2004" s="569">
        <f t="shared" si="278"/>
        <v>35</v>
      </c>
      <c r="D2004" s="615" t="str">
        <f t="shared" si="278"/>
        <v>他に分類されない会員制団体</v>
      </c>
      <c r="E2004" s="326"/>
      <c r="F2004" s="260">
        <v>0</v>
      </c>
      <c r="G2004" s="242"/>
      <c r="H2004" s="281">
        <v>0.59890235830653638</v>
      </c>
      <c r="I2004" s="328"/>
      <c r="J2004" s="268">
        <f t="shared" si="279"/>
        <v>0</v>
      </c>
      <c r="L2004" s="281">
        <v>0.44711265564043773</v>
      </c>
      <c r="M2004" s="328"/>
      <c r="N2004" s="268">
        <f t="shared" si="280"/>
        <v>0</v>
      </c>
      <c r="P2004" s="281">
        <v>0.12068655942988107</v>
      </c>
      <c r="Q2004" s="326"/>
      <c r="R2004" s="275">
        <f t="shared" si="281"/>
        <v>0</v>
      </c>
    </row>
    <row r="2005" spans="2:18">
      <c r="B2005" s="346"/>
      <c r="C2005" s="569">
        <f t="shared" si="278"/>
        <v>36</v>
      </c>
      <c r="D2005" s="615" t="str">
        <f t="shared" si="278"/>
        <v>対事業所サービス</v>
      </c>
      <c r="E2005" s="326"/>
      <c r="F2005" s="260">
        <v>0</v>
      </c>
      <c r="G2005" s="242"/>
      <c r="H2005" s="281">
        <v>0.62498937266502874</v>
      </c>
      <c r="I2005" s="328"/>
      <c r="J2005" s="268">
        <f t="shared" si="279"/>
        <v>0</v>
      </c>
      <c r="L2005" s="281">
        <v>0.30073395325008206</v>
      </c>
      <c r="M2005" s="328"/>
      <c r="N2005" s="268">
        <f t="shared" si="280"/>
        <v>0</v>
      </c>
      <c r="P2005" s="281">
        <v>8.5785155867961635E-2</v>
      </c>
      <c r="Q2005" s="326"/>
      <c r="R2005" s="275">
        <f t="shared" si="281"/>
        <v>0</v>
      </c>
    </row>
    <row r="2006" spans="2:18">
      <c r="B2006" s="346"/>
      <c r="C2006" s="569">
        <f t="shared" si="278"/>
        <v>37</v>
      </c>
      <c r="D2006" s="615" t="str">
        <f t="shared" si="278"/>
        <v>宿泊業</v>
      </c>
      <c r="E2006" s="326"/>
      <c r="F2006" s="260">
        <v>0</v>
      </c>
      <c r="G2006" s="242"/>
      <c r="H2006" s="281">
        <v>0.48428123104099152</v>
      </c>
      <c r="I2006" s="328"/>
      <c r="J2006" s="268">
        <f t="shared" si="279"/>
        <v>0</v>
      </c>
      <c r="L2006" s="281">
        <v>0.21184606545284831</v>
      </c>
      <c r="M2006" s="328"/>
      <c r="N2006" s="268">
        <f t="shared" si="280"/>
        <v>0</v>
      </c>
      <c r="P2006" s="281">
        <v>9.2325463656641349E-2</v>
      </c>
      <c r="Q2006" s="326"/>
      <c r="R2006" s="275">
        <f t="shared" si="281"/>
        <v>0</v>
      </c>
    </row>
    <row r="2007" spans="2:18">
      <c r="B2007" s="346"/>
      <c r="C2007" s="569">
        <f t="shared" si="278"/>
        <v>38</v>
      </c>
      <c r="D2007" s="615" t="str">
        <f t="shared" si="278"/>
        <v>飲食サービス</v>
      </c>
      <c r="E2007" s="326"/>
      <c r="F2007" s="260">
        <v>0</v>
      </c>
      <c r="G2007" s="242"/>
      <c r="H2007" s="281">
        <v>0.40238396051350317</v>
      </c>
      <c r="I2007" s="328"/>
      <c r="J2007" s="268">
        <f t="shared" si="279"/>
        <v>0</v>
      </c>
      <c r="L2007" s="281">
        <v>0.25573160718420396</v>
      </c>
      <c r="M2007" s="328"/>
      <c r="N2007" s="268">
        <f t="shared" si="280"/>
        <v>0</v>
      </c>
      <c r="P2007" s="281">
        <v>0.16148437557795828</v>
      </c>
      <c r="Q2007" s="326"/>
      <c r="R2007" s="275">
        <f t="shared" si="281"/>
        <v>0</v>
      </c>
    </row>
    <row r="2008" spans="2:18">
      <c r="B2008" s="346"/>
      <c r="C2008" s="569">
        <f t="shared" si="278"/>
        <v>39</v>
      </c>
      <c r="D2008" s="615" t="str">
        <f t="shared" si="278"/>
        <v>娯楽サービス</v>
      </c>
      <c r="E2008" s="326"/>
      <c r="F2008" s="260">
        <v>0</v>
      </c>
      <c r="G2008" s="242"/>
      <c r="H2008" s="281">
        <v>0.702717067162551</v>
      </c>
      <c r="I2008" s="328"/>
      <c r="J2008" s="268">
        <f t="shared" si="279"/>
        <v>0</v>
      </c>
      <c r="L2008" s="281">
        <v>0.20242117208969068</v>
      </c>
      <c r="M2008" s="328"/>
      <c r="N2008" s="268">
        <f t="shared" si="280"/>
        <v>0</v>
      </c>
      <c r="P2008" s="281">
        <v>7.6793901372588985E-2</v>
      </c>
      <c r="Q2008" s="326"/>
      <c r="R2008" s="275">
        <f t="shared" si="281"/>
        <v>0</v>
      </c>
    </row>
    <row r="2009" spans="2:18">
      <c r="B2009" s="346"/>
      <c r="C2009" s="569">
        <f t="shared" si="278"/>
        <v>40</v>
      </c>
      <c r="D2009" s="615" t="str">
        <f t="shared" si="278"/>
        <v>その他の対個人サービス</v>
      </c>
      <c r="E2009" s="326"/>
      <c r="F2009" s="260">
        <v>0</v>
      </c>
      <c r="G2009" s="242"/>
      <c r="H2009" s="281">
        <v>0.7024717089759982</v>
      </c>
      <c r="I2009" s="328"/>
      <c r="J2009" s="268">
        <f t="shared" si="279"/>
        <v>0</v>
      </c>
      <c r="L2009" s="281">
        <v>0.24981718057266855</v>
      </c>
      <c r="M2009" s="328"/>
      <c r="N2009" s="268">
        <f t="shared" si="280"/>
        <v>0</v>
      </c>
      <c r="P2009" s="281">
        <v>0.12421507051698688</v>
      </c>
      <c r="Q2009" s="326"/>
      <c r="R2009" s="275">
        <f t="shared" si="281"/>
        <v>0</v>
      </c>
    </row>
    <row r="2010" spans="2:18">
      <c r="B2010" s="346"/>
      <c r="C2010" s="569">
        <f t="shared" ref="C2010:D2011" si="282">C45</f>
        <v>41</v>
      </c>
      <c r="D2010" s="615" t="str">
        <f t="shared" si="282"/>
        <v>事務用品</v>
      </c>
      <c r="E2010" s="326"/>
      <c r="F2010" s="260">
        <v>0</v>
      </c>
      <c r="G2010" s="242"/>
      <c r="H2010" s="281">
        <v>0</v>
      </c>
      <c r="I2010" s="328"/>
      <c r="J2010" s="268">
        <f t="shared" si="279"/>
        <v>0</v>
      </c>
      <c r="L2010" s="281">
        <v>0</v>
      </c>
      <c r="M2010" s="328"/>
      <c r="N2010" s="268">
        <f t="shared" si="280"/>
        <v>0</v>
      </c>
      <c r="P2010" s="281">
        <v>0</v>
      </c>
      <c r="Q2010" s="326"/>
      <c r="R2010" s="275">
        <f t="shared" si="281"/>
        <v>0</v>
      </c>
    </row>
    <row r="2011" spans="2:18" ht="12.75" thickBot="1">
      <c r="B2011" s="346"/>
      <c r="C2011" s="591">
        <f t="shared" si="282"/>
        <v>42</v>
      </c>
      <c r="D2011" s="619" t="str">
        <f t="shared" si="282"/>
        <v>分類不明</v>
      </c>
      <c r="E2011" s="326"/>
      <c r="F2011" s="262">
        <v>0</v>
      </c>
      <c r="G2011" s="242"/>
      <c r="H2011" s="283">
        <v>0.41006897522339086</v>
      </c>
      <c r="I2011" s="328"/>
      <c r="J2011" s="266">
        <f t="shared" si="279"/>
        <v>0</v>
      </c>
      <c r="L2011" s="283">
        <v>1.0614513248811644E-2</v>
      </c>
      <c r="M2011" s="328"/>
      <c r="N2011" s="266">
        <f t="shared" si="280"/>
        <v>0</v>
      </c>
      <c r="P2011" s="283">
        <v>2.303735104561817E-3</v>
      </c>
      <c r="Q2011" s="326"/>
      <c r="R2011" s="275">
        <f t="shared" si="281"/>
        <v>0</v>
      </c>
    </row>
    <row r="2012" spans="2:18">
      <c r="B2012" s="165" t="s">
        <v>324</v>
      </c>
      <c r="C2012" s="249"/>
      <c r="D2012" s="240"/>
      <c r="E2012" s="337"/>
      <c r="F2012" s="40">
        <f>SUM(F1928:F1969)</f>
        <v>0</v>
      </c>
      <c r="G2012" s="28"/>
      <c r="H2012" s="357"/>
      <c r="I2012" s="337"/>
      <c r="J2012" s="71">
        <f>SUM(J1928:J1969)</f>
        <v>0</v>
      </c>
      <c r="N2012" s="71">
        <f>SUM(N1928:N1969)</f>
        <v>0</v>
      </c>
      <c r="R2012" s="77">
        <f>SUM(R1928:R1969)</f>
        <v>0</v>
      </c>
    </row>
    <row r="2013" spans="2:18">
      <c r="B2013" s="166" t="s">
        <v>325</v>
      </c>
      <c r="C2013" s="88"/>
      <c r="D2013" s="242"/>
      <c r="E2013" s="28"/>
      <c r="F2013" s="40">
        <f>SUM(F1970:F2011)</f>
        <v>0</v>
      </c>
      <c r="G2013" s="28"/>
      <c r="H2013" s="330"/>
      <c r="I2013" s="28"/>
      <c r="J2013" s="40">
        <f>SUM(J1970:J2011)</f>
        <v>0</v>
      </c>
      <c r="N2013" s="40">
        <f>SUM(N1970:N2011)</f>
        <v>0</v>
      </c>
      <c r="R2013" s="78">
        <f>SUM(R1970:R2011)</f>
        <v>0</v>
      </c>
    </row>
    <row r="2014" spans="2:18">
      <c r="B2014" s="250" t="s">
        <v>80</v>
      </c>
      <c r="C2014" s="251"/>
      <c r="D2014" s="252"/>
      <c r="E2014" s="358"/>
      <c r="F2014" s="44">
        <f>SUM(F1928:F2011)</f>
        <v>0</v>
      </c>
      <c r="G2014" s="166"/>
      <c r="H2014" s="330"/>
      <c r="I2014" s="242"/>
      <c r="J2014" s="44">
        <f>SUM(J1928:J2011)</f>
        <v>0</v>
      </c>
      <c r="N2014" s="44">
        <f>SUM(N1928:N2011)</f>
        <v>0</v>
      </c>
      <c r="R2014" s="349">
        <f>SUM(R1928:R2011)</f>
        <v>0</v>
      </c>
    </row>
    <row r="2015" spans="2:18">
      <c r="B2015" s="28"/>
      <c r="C2015" s="88"/>
      <c r="D2015" s="28"/>
      <c r="E2015" s="28"/>
      <c r="F2015" s="330"/>
      <c r="G2015" s="28"/>
      <c r="H2015" s="330"/>
      <c r="I2015" s="28"/>
      <c r="J2015" s="330"/>
    </row>
  </sheetData>
  <phoneticPr fontId="4"/>
  <pageMargins left="0.78740157480314965" right="0.78740157480314965" top="0.98425196850393704" bottom="0.98425196850393704" header="0.51181102362204722" footer="0.51181102362204722"/>
  <pageSetup paperSize="9" scale="40" pageOrder="overThenDown" orientation="landscape" r:id="rId1"/>
  <headerFooter alignWithMargins="0"/>
  <rowBreaks count="23" manualBreakCount="23">
    <brk id="92" min="1" max="88" man="1"/>
    <brk id="186" min="1" max="88" man="1"/>
    <brk id="232" min="1" max="88" man="1"/>
    <brk id="322" min="1" max="88" man="1"/>
    <brk id="413" min="1" max="88" man="1"/>
    <brk id="505" min="1" max="88" man="1"/>
    <brk id="596" min="1" max="88" man="1"/>
    <brk id="688" min="1" max="88" man="1"/>
    <brk id="781" min="1" max="88" man="1"/>
    <brk id="871" min="1" max="88" man="1"/>
    <brk id="960" min="1" max="88" man="1"/>
    <brk id="1053" min="1" max="88" man="1"/>
    <brk id="1147" min="1" max="88" man="1"/>
    <brk id="1193" min="1" max="88" man="1"/>
    <brk id="1284" min="1" max="88" man="1"/>
    <brk id="1375" min="1" max="88" man="1"/>
    <brk id="1466" min="1" max="88" man="1"/>
    <brk id="1557" min="1" max="88" man="1"/>
    <brk id="1649" min="1" max="88" man="1"/>
    <brk id="1742" min="1" max="88" man="1"/>
    <brk id="1835" min="1" max="88" man="1"/>
    <brk id="1925" min="1" max="88" man="1"/>
    <brk id="2015" min="1" max="75" man="1"/>
  </rowBreaks>
  <colBreaks count="3" manualBreakCount="3">
    <brk id="25" max="2013" man="1"/>
    <brk id="46" max="2013" man="1"/>
    <brk id="69" max="2013"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2:CJ1489"/>
  <sheetViews>
    <sheetView showGridLines="0" view="pageBreakPreview" zoomScale="85" zoomScaleNormal="75" zoomScaleSheetLayoutView="85" workbookViewId="0"/>
  </sheetViews>
  <sheetFormatPr defaultColWidth="9" defaultRowHeight="12"/>
  <cols>
    <col min="1" max="1" width="2.125" style="28" customWidth="1"/>
    <col min="2" max="2" width="6.75" style="28" customWidth="1"/>
    <col min="3" max="3" width="6.625" style="28" bestFit="1" customWidth="1"/>
    <col min="4" max="4" width="30.5" style="28" bestFit="1" customWidth="1"/>
    <col min="5" max="82" width="10.875" style="28" customWidth="1"/>
    <col min="83" max="16384" width="9" style="28"/>
  </cols>
  <sheetData>
    <row r="2" spans="2:13" ht="17.25">
      <c r="B2" s="253" t="s">
        <v>403</v>
      </c>
    </row>
    <row r="3" spans="2:13" hidden="1"/>
    <row r="4" spans="2:13" ht="14.25">
      <c r="B4" s="354" t="s">
        <v>404</v>
      </c>
    </row>
    <row r="5" spans="2:13" ht="14.25">
      <c r="B5" s="31" t="s">
        <v>405</v>
      </c>
    </row>
    <row r="6" spans="2:13" hidden="1"/>
    <row r="7" spans="2:13" ht="14.25">
      <c r="B7" s="31" t="s">
        <v>406</v>
      </c>
    </row>
    <row r="8" spans="2:13" ht="50.65" customHeight="1">
      <c r="B8" s="235"/>
      <c r="C8" s="359" t="s">
        <v>333</v>
      </c>
      <c r="D8" s="237" t="s">
        <v>56</v>
      </c>
      <c r="E8" s="238" t="s">
        <v>407</v>
      </c>
      <c r="F8" s="360" t="s">
        <v>408</v>
      </c>
      <c r="G8" s="360" t="s">
        <v>80</v>
      </c>
      <c r="I8" s="238" t="s">
        <v>409</v>
      </c>
      <c r="J8" s="361"/>
      <c r="K8" s="238" t="s">
        <v>410</v>
      </c>
      <c r="L8" s="362"/>
      <c r="M8" s="238" t="s">
        <v>411</v>
      </c>
    </row>
    <row r="9" spans="2:13">
      <c r="B9" s="239" t="s">
        <v>92</v>
      </c>
      <c r="C9" s="577">
        <f>入力_県内外!B6</f>
        <v>1</v>
      </c>
      <c r="D9" s="240" t="str">
        <f>入力_県内外!C6</f>
        <v>農業</v>
      </c>
      <c r="E9" s="40">
        <f t="array" ref="E9:E50">+'1次効果'!$N$235:$N$276</f>
        <v>0</v>
      </c>
      <c r="F9" s="40">
        <f t="array" ref="F9:F50">+'1次効果'!$N$963:$N$1004</f>
        <v>0</v>
      </c>
      <c r="G9" s="40">
        <f>E9+F9</f>
        <v>0</v>
      </c>
      <c r="I9" s="363"/>
      <c r="K9" s="364"/>
      <c r="M9" s="363"/>
    </row>
    <row r="10" spans="2:13" ht="13.5">
      <c r="B10" s="243"/>
      <c r="C10" s="575">
        <f>入力_県内外!B7</f>
        <v>2</v>
      </c>
      <c r="D10" s="242" t="str">
        <f>入力_県内外!C7</f>
        <v>林業</v>
      </c>
      <c r="E10" s="40">
        <v>0</v>
      </c>
      <c r="F10" s="40">
        <v>0</v>
      </c>
      <c r="G10" s="40">
        <f t="shared" ref="G10:G50" si="0">E10+F10</f>
        <v>0</v>
      </c>
      <c r="H10" s="18"/>
      <c r="I10" s="363"/>
      <c r="K10" s="363"/>
      <c r="M10" s="363"/>
    </row>
    <row r="11" spans="2:13" ht="13.5">
      <c r="B11" s="243"/>
      <c r="C11" s="575">
        <f>入力_県内外!B8</f>
        <v>3</v>
      </c>
      <c r="D11" s="242" t="str">
        <f>入力_県内外!C8</f>
        <v>漁業</v>
      </c>
      <c r="E11" s="40">
        <v>0</v>
      </c>
      <c r="F11" s="40">
        <v>0</v>
      </c>
      <c r="G11" s="40">
        <f t="shared" si="0"/>
        <v>0</v>
      </c>
      <c r="H11" s="18"/>
      <c r="I11" s="363"/>
      <c r="K11" s="363"/>
      <c r="M11" s="363"/>
    </row>
    <row r="12" spans="2:13" ht="13.5">
      <c r="B12" s="243"/>
      <c r="C12" s="575">
        <f>入力_県内外!B9</f>
        <v>4</v>
      </c>
      <c r="D12" s="242" t="str">
        <f>入力_県内外!C9</f>
        <v>鉱業</v>
      </c>
      <c r="E12" s="40">
        <v>0</v>
      </c>
      <c r="F12" s="40">
        <v>0</v>
      </c>
      <c r="G12" s="40">
        <f t="shared" si="0"/>
        <v>0</v>
      </c>
      <c r="H12" s="18"/>
      <c r="I12" s="365"/>
      <c r="K12" s="365"/>
      <c r="M12" s="365"/>
    </row>
    <row r="13" spans="2:13" ht="13.5">
      <c r="B13" s="243"/>
      <c r="C13" s="575">
        <f>入力_県内外!B10</f>
        <v>5</v>
      </c>
      <c r="D13" s="242" t="str">
        <f>入力_県内外!C10</f>
        <v>飲食料品</v>
      </c>
      <c r="E13" s="40">
        <v>0</v>
      </c>
      <c r="F13" s="40">
        <v>0</v>
      </c>
      <c r="G13" s="40">
        <f t="shared" si="0"/>
        <v>0</v>
      </c>
      <c r="H13" s="18"/>
      <c r="I13" s="365"/>
      <c r="K13" s="365"/>
      <c r="M13" s="365"/>
    </row>
    <row r="14" spans="2:13" ht="13.5">
      <c r="B14" s="243"/>
      <c r="C14" s="575">
        <f>入力_県内外!B11</f>
        <v>6</v>
      </c>
      <c r="D14" s="242" t="str">
        <f>入力_県内外!C11</f>
        <v>繊維製品</v>
      </c>
      <c r="E14" s="40">
        <v>0</v>
      </c>
      <c r="F14" s="40">
        <v>0</v>
      </c>
      <c r="G14" s="40">
        <f t="shared" si="0"/>
        <v>0</v>
      </c>
      <c r="H14" s="18"/>
      <c r="I14" s="365"/>
      <c r="K14" s="365"/>
      <c r="M14" s="365"/>
    </row>
    <row r="15" spans="2:13" ht="13.5">
      <c r="B15" s="243"/>
      <c r="C15" s="575">
        <f>入力_県内外!B12</f>
        <v>7</v>
      </c>
      <c r="D15" s="242" t="str">
        <f>入力_県内外!C12</f>
        <v>パルプ・紙・木製品</v>
      </c>
      <c r="E15" s="40">
        <v>0</v>
      </c>
      <c r="F15" s="40">
        <v>0</v>
      </c>
      <c r="G15" s="40">
        <f t="shared" si="0"/>
        <v>0</v>
      </c>
      <c r="H15" s="18"/>
      <c r="I15" s="365"/>
      <c r="K15" s="365"/>
      <c r="M15" s="365"/>
    </row>
    <row r="16" spans="2:13" ht="13.5">
      <c r="B16" s="243"/>
      <c r="C16" s="575">
        <f>入力_県内外!B13</f>
        <v>8</v>
      </c>
      <c r="D16" s="242" t="str">
        <f>入力_県内外!C13</f>
        <v>化学製品</v>
      </c>
      <c r="E16" s="40">
        <v>0</v>
      </c>
      <c r="F16" s="40">
        <v>0</v>
      </c>
      <c r="G16" s="40">
        <f t="shared" si="0"/>
        <v>0</v>
      </c>
      <c r="H16" s="18"/>
      <c r="I16" s="365"/>
      <c r="K16" s="365"/>
      <c r="M16" s="365"/>
    </row>
    <row r="17" spans="2:13" ht="13.5">
      <c r="B17" s="243"/>
      <c r="C17" s="575">
        <f>入力_県内外!B14</f>
        <v>9</v>
      </c>
      <c r="D17" s="242" t="str">
        <f>入力_県内外!C14</f>
        <v>石油・石炭製品</v>
      </c>
      <c r="E17" s="40">
        <v>0</v>
      </c>
      <c r="F17" s="40">
        <v>0</v>
      </c>
      <c r="G17" s="40">
        <f t="shared" si="0"/>
        <v>0</v>
      </c>
      <c r="H17" s="18"/>
      <c r="I17" s="365"/>
      <c r="K17" s="365"/>
      <c r="M17" s="365"/>
    </row>
    <row r="18" spans="2:13" ht="13.5">
      <c r="B18" s="244"/>
      <c r="C18" s="575">
        <f>入力_県内外!B15</f>
        <v>10</v>
      </c>
      <c r="D18" s="242" t="str">
        <f>入力_県内外!C15</f>
        <v>プラスチック・ゴム製品</v>
      </c>
      <c r="E18" s="40">
        <v>0</v>
      </c>
      <c r="F18" s="40">
        <v>0</v>
      </c>
      <c r="G18" s="40">
        <f t="shared" si="0"/>
        <v>0</v>
      </c>
      <c r="H18" s="18"/>
      <c r="I18" s="365"/>
      <c r="K18" s="365"/>
      <c r="M18" s="365"/>
    </row>
    <row r="19" spans="2:13" ht="13.5">
      <c r="B19" s="244"/>
      <c r="C19" s="575">
        <f>入力_県内外!B16</f>
        <v>11</v>
      </c>
      <c r="D19" s="242" t="str">
        <f>入力_県内外!C16</f>
        <v>窯業・土石製品</v>
      </c>
      <c r="E19" s="40">
        <v>0</v>
      </c>
      <c r="F19" s="40">
        <v>0</v>
      </c>
      <c r="G19" s="40">
        <f t="shared" si="0"/>
        <v>0</v>
      </c>
      <c r="H19" s="18"/>
      <c r="I19" s="365"/>
      <c r="K19" s="365"/>
      <c r="M19" s="365"/>
    </row>
    <row r="20" spans="2:13" ht="13.5">
      <c r="B20" s="244"/>
      <c r="C20" s="575">
        <f>入力_県内外!B17</f>
        <v>12</v>
      </c>
      <c r="D20" s="242" t="str">
        <f>入力_県内外!C17</f>
        <v>鉄鋼</v>
      </c>
      <c r="E20" s="40">
        <v>0</v>
      </c>
      <c r="F20" s="40">
        <v>0</v>
      </c>
      <c r="G20" s="40">
        <f t="shared" si="0"/>
        <v>0</v>
      </c>
      <c r="H20" s="18"/>
      <c r="I20" s="365"/>
      <c r="K20" s="365"/>
      <c r="M20" s="365"/>
    </row>
    <row r="21" spans="2:13" ht="13.5">
      <c r="B21" s="244"/>
      <c r="C21" s="575">
        <f>入力_県内外!B18</f>
        <v>13</v>
      </c>
      <c r="D21" s="242" t="str">
        <f>入力_県内外!C18</f>
        <v>非鉄金属</v>
      </c>
      <c r="E21" s="40">
        <v>0</v>
      </c>
      <c r="F21" s="40">
        <v>0</v>
      </c>
      <c r="G21" s="40">
        <f t="shared" si="0"/>
        <v>0</v>
      </c>
      <c r="H21" s="18"/>
      <c r="I21" s="365"/>
      <c r="K21" s="365"/>
      <c r="M21" s="365"/>
    </row>
    <row r="22" spans="2:13" ht="13.5">
      <c r="B22" s="244"/>
      <c r="C22" s="575">
        <f>入力_県内外!B19</f>
        <v>14</v>
      </c>
      <c r="D22" s="242" t="str">
        <f>入力_県内外!C19</f>
        <v>金属製品</v>
      </c>
      <c r="E22" s="323">
        <v>0</v>
      </c>
      <c r="F22" s="40">
        <v>0</v>
      </c>
      <c r="G22" s="40">
        <f t="shared" si="0"/>
        <v>0</v>
      </c>
      <c r="H22" s="18"/>
      <c r="I22" s="365"/>
      <c r="K22" s="365"/>
      <c r="M22" s="365"/>
    </row>
    <row r="23" spans="2:13" ht="13.5">
      <c r="B23" s="244"/>
      <c r="C23" s="575">
        <f>入力_県内外!B20</f>
        <v>15</v>
      </c>
      <c r="D23" s="242" t="str">
        <f>入力_県内外!C20</f>
        <v>はん用機械</v>
      </c>
      <c r="E23" s="323">
        <v>0</v>
      </c>
      <c r="F23" s="40">
        <v>0</v>
      </c>
      <c r="G23" s="40">
        <f t="shared" si="0"/>
        <v>0</v>
      </c>
      <c r="H23" s="18"/>
      <c r="I23" s="365"/>
      <c r="K23" s="365"/>
      <c r="M23" s="365"/>
    </row>
    <row r="24" spans="2:13" ht="13.5">
      <c r="B24" s="244"/>
      <c r="C24" s="575">
        <f>入力_県内外!B21</f>
        <v>16</v>
      </c>
      <c r="D24" s="242" t="str">
        <f>入力_県内外!C21</f>
        <v>生産用機械</v>
      </c>
      <c r="E24" s="323">
        <v>0</v>
      </c>
      <c r="F24" s="40">
        <v>0</v>
      </c>
      <c r="G24" s="40">
        <f t="shared" si="0"/>
        <v>0</v>
      </c>
      <c r="H24" s="18"/>
      <c r="I24" s="365"/>
      <c r="K24" s="365"/>
      <c r="M24" s="365"/>
    </row>
    <row r="25" spans="2:13" ht="13.5">
      <c r="B25" s="244"/>
      <c r="C25" s="575">
        <f>入力_県内外!B22</f>
        <v>17</v>
      </c>
      <c r="D25" s="242" t="str">
        <f>入力_県内外!C22</f>
        <v>業務用機械</v>
      </c>
      <c r="E25" s="323">
        <v>0</v>
      </c>
      <c r="F25" s="40">
        <v>0</v>
      </c>
      <c r="G25" s="40">
        <f t="shared" si="0"/>
        <v>0</v>
      </c>
      <c r="H25" s="18"/>
      <c r="I25" s="365"/>
      <c r="K25" s="365"/>
      <c r="M25" s="365"/>
    </row>
    <row r="26" spans="2:13" ht="13.5">
      <c r="B26" s="244"/>
      <c r="C26" s="575">
        <f>入力_県内外!B23</f>
        <v>18</v>
      </c>
      <c r="D26" s="242" t="str">
        <f>入力_県内外!C23</f>
        <v>電子部品</v>
      </c>
      <c r="E26" s="323">
        <v>0</v>
      </c>
      <c r="F26" s="40">
        <v>0</v>
      </c>
      <c r="G26" s="40">
        <f t="shared" si="0"/>
        <v>0</v>
      </c>
      <c r="H26" s="18"/>
      <c r="I26" s="365"/>
      <c r="K26" s="365"/>
      <c r="M26" s="365"/>
    </row>
    <row r="27" spans="2:13" ht="13.5">
      <c r="B27" s="244"/>
      <c r="C27" s="575">
        <f>入力_県内外!B24</f>
        <v>19</v>
      </c>
      <c r="D27" s="242" t="str">
        <f>入力_県内外!C24</f>
        <v>電気機械</v>
      </c>
      <c r="E27" s="323">
        <v>0</v>
      </c>
      <c r="F27" s="40">
        <v>0</v>
      </c>
      <c r="G27" s="40">
        <f t="shared" si="0"/>
        <v>0</v>
      </c>
      <c r="H27" s="18"/>
      <c r="I27" s="365"/>
      <c r="K27" s="365"/>
      <c r="M27" s="365"/>
    </row>
    <row r="28" spans="2:13" ht="13.5">
      <c r="B28" s="244"/>
      <c r="C28" s="575">
        <f>入力_県内外!B25</f>
        <v>20</v>
      </c>
      <c r="D28" s="242" t="str">
        <f>入力_県内外!C25</f>
        <v>情報通信機器</v>
      </c>
      <c r="E28" s="323">
        <v>0</v>
      </c>
      <c r="F28" s="40">
        <v>0</v>
      </c>
      <c r="G28" s="40">
        <f t="shared" si="0"/>
        <v>0</v>
      </c>
      <c r="H28" s="18"/>
      <c r="I28" s="365"/>
      <c r="K28" s="365"/>
      <c r="M28" s="365"/>
    </row>
    <row r="29" spans="2:13" ht="13.5">
      <c r="B29" s="244"/>
      <c r="C29" s="575">
        <f>入力_県内外!B26</f>
        <v>21</v>
      </c>
      <c r="D29" s="242" t="str">
        <f>入力_県内外!C26</f>
        <v>輸送機械</v>
      </c>
      <c r="E29" s="323">
        <v>0</v>
      </c>
      <c r="F29" s="40">
        <v>0</v>
      </c>
      <c r="G29" s="40">
        <f t="shared" si="0"/>
        <v>0</v>
      </c>
      <c r="H29" s="18"/>
      <c r="I29" s="365"/>
      <c r="K29" s="365"/>
      <c r="M29" s="365"/>
    </row>
    <row r="30" spans="2:13" ht="13.5">
      <c r="B30" s="244"/>
      <c r="C30" s="575">
        <f>入力_県内外!B27</f>
        <v>22</v>
      </c>
      <c r="D30" s="242" t="str">
        <f>入力_県内外!C27</f>
        <v>その他の製造工業製品</v>
      </c>
      <c r="E30" s="323">
        <v>0</v>
      </c>
      <c r="F30" s="40">
        <v>0</v>
      </c>
      <c r="G30" s="40">
        <f t="shared" si="0"/>
        <v>0</v>
      </c>
      <c r="H30" s="18"/>
      <c r="I30" s="365"/>
      <c r="K30" s="365"/>
      <c r="M30" s="365"/>
    </row>
    <row r="31" spans="2:13" ht="13.5">
      <c r="B31" s="244"/>
      <c r="C31" s="575">
        <f>入力_県内外!B28</f>
        <v>23</v>
      </c>
      <c r="D31" s="242" t="str">
        <f>入力_県内外!C28</f>
        <v>建設</v>
      </c>
      <c r="E31" s="323">
        <v>0</v>
      </c>
      <c r="F31" s="40">
        <v>0</v>
      </c>
      <c r="G31" s="40">
        <f t="shared" si="0"/>
        <v>0</v>
      </c>
      <c r="H31" s="18"/>
      <c r="I31" s="365"/>
      <c r="K31" s="365"/>
      <c r="M31" s="365"/>
    </row>
    <row r="32" spans="2:13" ht="13.5">
      <c r="B32" s="244"/>
      <c r="C32" s="575">
        <f>入力_県内外!B29</f>
        <v>24</v>
      </c>
      <c r="D32" s="242" t="str">
        <f>入力_県内外!C29</f>
        <v>電力・ガス・熱供給</v>
      </c>
      <c r="E32" s="323">
        <v>0</v>
      </c>
      <c r="F32" s="40">
        <v>0</v>
      </c>
      <c r="G32" s="40">
        <f t="shared" si="0"/>
        <v>0</v>
      </c>
      <c r="H32" s="18"/>
      <c r="I32" s="365"/>
      <c r="K32" s="365"/>
      <c r="M32" s="365"/>
    </row>
    <row r="33" spans="2:13" ht="13.5">
      <c r="B33" s="244"/>
      <c r="C33" s="575">
        <f>入力_県内外!B30</f>
        <v>25</v>
      </c>
      <c r="D33" s="242" t="str">
        <f>入力_県内外!C30</f>
        <v>水道</v>
      </c>
      <c r="E33" s="323">
        <v>0</v>
      </c>
      <c r="F33" s="40">
        <v>0</v>
      </c>
      <c r="G33" s="40">
        <f t="shared" si="0"/>
        <v>0</v>
      </c>
      <c r="H33" s="18"/>
      <c r="I33" s="365"/>
      <c r="K33" s="365"/>
      <c r="M33" s="365"/>
    </row>
    <row r="34" spans="2:13" ht="13.5">
      <c r="B34" s="244"/>
      <c r="C34" s="575">
        <f>入力_県内外!B31</f>
        <v>26</v>
      </c>
      <c r="D34" s="242" t="str">
        <f>入力_県内外!C31</f>
        <v>廃棄物処理</v>
      </c>
      <c r="E34" s="323">
        <v>0</v>
      </c>
      <c r="F34" s="40">
        <v>0</v>
      </c>
      <c r="G34" s="40">
        <f t="shared" si="0"/>
        <v>0</v>
      </c>
      <c r="H34" s="18"/>
      <c r="I34" s="365"/>
      <c r="K34" s="365"/>
      <c r="M34" s="365"/>
    </row>
    <row r="35" spans="2:13" ht="13.5">
      <c r="B35" s="244"/>
      <c r="C35" s="575">
        <f>入力_県内外!B32</f>
        <v>27</v>
      </c>
      <c r="D35" s="242" t="str">
        <f>入力_県内外!C32</f>
        <v>商業</v>
      </c>
      <c r="E35" s="323">
        <v>0</v>
      </c>
      <c r="F35" s="40">
        <v>0</v>
      </c>
      <c r="G35" s="40">
        <f t="shared" si="0"/>
        <v>0</v>
      </c>
      <c r="H35" s="18"/>
      <c r="I35" s="365"/>
      <c r="K35" s="365"/>
      <c r="M35" s="365"/>
    </row>
    <row r="36" spans="2:13" ht="13.5">
      <c r="B36" s="244"/>
      <c r="C36" s="575">
        <f>入力_県内外!B33</f>
        <v>28</v>
      </c>
      <c r="D36" s="242" t="str">
        <f>入力_県内外!C33</f>
        <v>金融・保険</v>
      </c>
      <c r="E36" s="323">
        <v>0</v>
      </c>
      <c r="F36" s="40">
        <v>0</v>
      </c>
      <c r="G36" s="40">
        <f t="shared" si="0"/>
        <v>0</v>
      </c>
      <c r="H36" s="18"/>
      <c r="I36" s="365"/>
      <c r="K36" s="365"/>
      <c r="M36" s="365"/>
    </row>
    <row r="37" spans="2:13" ht="13.5">
      <c r="B37" s="244"/>
      <c r="C37" s="575">
        <f>入力_県内外!B34</f>
        <v>29</v>
      </c>
      <c r="D37" s="242" t="str">
        <f>入力_県内外!C34</f>
        <v>不動産</v>
      </c>
      <c r="E37" s="323">
        <v>0</v>
      </c>
      <c r="F37" s="40">
        <v>0</v>
      </c>
      <c r="G37" s="40">
        <f t="shared" si="0"/>
        <v>0</v>
      </c>
      <c r="H37" s="18"/>
      <c r="I37" s="365"/>
      <c r="K37" s="365"/>
      <c r="M37" s="365"/>
    </row>
    <row r="38" spans="2:13" ht="13.5">
      <c r="B38" s="244"/>
      <c r="C38" s="575">
        <f>入力_県内外!B35</f>
        <v>30</v>
      </c>
      <c r="D38" s="242" t="str">
        <f>入力_県内外!C35</f>
        <v>運輸・郵便</v>
      </c>
      <c r="E38" s="323">
        <v>0</v>
      </c>
      <c r="F38" s="40">
        <v>0</v>
      </c>
      <c r="G38" s="40">
        <f t="shared" si="0"/>
        <v>0</v>
      </c>
      <c r="H38" s="18"/>
      <c r="I38" s="365"/>
      <c r="K38" s="365"/>
      <c r="M38" s="365"/>
    </row>
    <row r="39" spans="2:13" ht="13.5">
      <c r="B39" s="244"/>
      <c r="C39" s="575">
        <f>入力_県内外!B36</f>
        <v>31</v>
      </c>
      <c r="D39" s="242" t="str">
        <f>入力_県内外!C36</f>
        <v>情報通信</v>
      </c>
      <c r="E39" s="323">
        <v>0</v>
      </c>
      <c r="F39" s="40">
        <v>0</v>
      </c>
      <c r="G39" s="40">
        <f t="shared" si="0"/>
        <v>0</v>
      </c>
      <c r="H39" s="18"/>
      <c r="I39" s="365"/>
      <c r="K39" s="365"/>
      <c r="M39" s="365"/>
    </row>
    <row r="40" spans="2:13" ht="13.5">
      <c r="B40" s="244"/>
      <c r="C40" s="575">
        <f>入力_県内外!B37</f>
        <v>32</v>
      </c>
      <c r="D40" s="242" t="str">
        <f>入力_県内外!C37</f>
        <v>公務</v>
      </c>
      <c r="E40" s="323">
        <v>0</v>
      </c>
      <c r="F40" s="40">
        <v>0</v>
      </c>
      <c r="G40" s="40">
        <f t="shared" si="0"/>
        <v>0</v>
      </c>
      <c r="H40" s="18"/>
      <c r="I40" s="365"/>
      <c r="K40" s="365"/>
      <c r="M40" s="365"/>
    </row>
    <row r="41" spans="2:13" ht="13.5">
      <c r="B41" s="244"/>
      <c r="C41" s="575">
        <f>入力_県内外!B38</f>
        <v>33</v>
      </c>
      <c r="D41" s="242" t="str">
        <f>入力_県内外!C38</f>
        <v>教育・研究</v>
      </c>
      <c r="E41" s="323">
        <v>0</v>
      </c>
      <c r="F41" s="40">
        <v>0</v>
      </c>
      <c r="G41" s="40">
        <f t="shared" si="0"/>
        <v>0</v>
      </c>
      <c r="H41" s="18"/>
      <c r="I41" s="365"/>
      <c r="K41" s="365"/>
      <c r="M41" s="365"/>
    </row>
    <row r="42" spans="2:13" ht="13.5">
      <c r="B42" s="244"/>
      <c r="C42" s="575">
        <f>入力_県内外!B39</f>
        <v>34</v>
      </c>
      <c r="D42" s="242" t="str">
        <f>入力_県内外!C39</f>
        <v>医療・福祉</v>
      </c>
      <c r="E42" s="323">
        <v>0</v>
      </c>
      <c r="F42" s="40">
        <v>0</v>
      </c>
      <c r="G42" s="40">
        <f t="shared" si="0"/>
        <v>0</v>
      </c>
      <c r="H42" s="18"/>
      <c r="I42" s="365"/>
      <c r="K42" s="365"/>
      <c r="M42" s="365"/>
    </row>
    <row r="43" spans="2:13" ht="13.5">
      <c r="B43" s="244"/>
      <c r="C43" s="575">
        <f>入力_県内外!B40</f>
        <v>35</v>
      </c>
      <c r="D43" s="242" t="str">
        <f>入力_県内外!C40</f>
        <v>他に分類されない会員制団体</v>
      </c>
      <c r="E43" s="323">
        <v>0</v>
      </c>
      <c r="F43" s="40">
        <v>0</v>
      </c>
      <c r="G43" s="40">
        <f t="shared" si="0"/>
        <v>0</v>
      </c>
      <c r="H43" s="18"/>
      <c r="I43" s="365"/>
      <c r="K43" s="365"/>
      <c r="M43" s="365"/>
    </row>
    <row r="44" spans="2:13" ht="13.5">
      <c r="B44" s="244"/>
      <c r="C44" s="575">
        <f>入力_県内外!B41</f>
        <v>36</v>
      </c>
      <c r="D44" s="242" t="str">
        <f>入力_県内外!C41</f>
        <v>対事業所サービス</v>
      </c>
      <c r="E44" s="323">
        <v>0</v>
      </c>
      <c r="F44" s="40">
        <v>0</v>
      </c>
      <c r="G44" s="40">
        <f t="shared" si="0"/>
        <v>0</v>
      </c>
      <c r="H44" s="18"/>
      <c r="I44" s="365"/>
      <c r="K44" s="365"/>
      <c r="M44" s="365"/>
    </row>
    <row r="45" spans="2:13" ht="13.5">
      <c r="B45" s="244"/>
      <c r="C45" s="575">
        <f>入力_県内外!B42</f>
        <v>37</v>
      </c>
      <c r="D45" s="242" t="str">
        <f>入力_県内外!C42</f>
        <v>宿泊業</v>
      </c>
      <c r="E45" s="323">
        <v>0</v>
      </c>
      <c r="F45" s="40">
        <v>0</v>
      </c>
      <c r="G45" s="40">
        <f t="shared" si="0"/>
        <v>0</v>
      </c>
      <c r="H45" s="18"/>
      <c r="I45" s="365"/>
      <c r="K45" s="365"/>
      <c r="M45" s="365"/>
    </row>
    <row r="46" spans="2:13" ht="13.5">
      <c r="B46" s="244"/>
      <c r="C46" s="575">
        <f>入力_県内外!B43</f>
        <v>38</v>
      </c>
      <c r="D46" s="242" t="str">
        <f>入力_県内外!C43</f>
        <v>飲食サービス</v>
      </c>
      <c r="E46" s="323">
        <v>0</v>
      </c>
      <c r="F46" s="40">
        <v>0</v>
      </c>
      <c r="G46" s="40">
        <f t="shared" si="0"/>
        <v>0</v>
      </c>
      <c r="H46" s="18"/>
      <c r="I46" s="365"/>
      <c r="K46" s="365"/>
      <c r="M46" s="365"/>
    </row>
    <row r="47" spans="2:13" ht="13.5">
      <c r="B47" s="244"/>
      <c r="C47" s="575">
        <f>入力_県内外!B44</f>
        <v>39</v>
      </c>
      <c r="D47" s="242" t="str">
        <f>入力_県内外!C44</f>
        <v>娯楽サービス</v>
      </c>
      <c r="E47" s="323">
        <v>0</v>
      </c>
      <c r="F47" s="40">
        <v>0</v>
      </c>
      <c r="G47" s="40">
        <f t="shared" si="0"/>
        <v>0</v>
      </c>
      <c r="H47" s="18"/>
      <c r="I47" s="365"/>
      <c r="K47" s="365"/>
      <c r="M47" s="365"/>
    </row>
    <row r="48" spans="2:13" ht="13.5">
      <c r="B48" s="244"/>
      <c r="C48" s="575">
        <f>入力_県内外!B45</f>
        <v>40</v>
      </c>
      <c r="D48" s="242" t="str">
        <f>入力_県内外!C45</f>
        <v>その他の対個人サービス</v>
      </c>
      <c r="E48" s="323">
        <v>0</v>
      </c>
      <c r="F48" s="40">
        <v>0</v>
      </c>
      <c r="G48" s="40">
        <f t="shared" si="0"/>
        <v>0</v>
      </c>
      <c r="H48" s="18"/>
      <c r="I48" s="365"/>
      <c r="K48" s="365"/>
      <c r="M48" s="365"/>
    </row>
    <row r="49" spans="2:13" ht="13.5">
      <c r="B49" s="244"/>
      <c r="C49" s="575">
        <f>入力_県内外!B46</f>
        <v>41</v>
      </c>
      <c r="D49" s="242" t="str">
        <f>入力_県内外!C46</f>
        <v>事務用品</v>
      </c>
      <c r="E49" s="323">
        <v>0</v>
      </c>
      <c r="F49" s="40">
        <v>0</v>
      </c>
      <c r="G49" s="40">
        <f t="shared" si="0"/>
        <v>0</v>
      </c>
      <c r="H49" s="18"/>
      <c r="I49" s="365"/>
      <c r="K49" s="365"/>
      <c r="M49" s="365"/>
    </row>
    <row r="50" spans="2:13" ht="13.5">
      <c r="B50" s="333"/>
      <c r="C50" s="575">
        <f>入力_県内外!B47</f>
        <v>42</v>
      </c>
      <c r="D50" s="242" t="str">
        <f>入力_県内外!C47</f>
        <v>分類不明</v>
      </c>
      <c r="E50" s="323">
        <v>0</v>
      </c>
      <c r="F50" s="40">
        <v>0</v>
      </c>
      <c r="G50" s="40">
        <f t="shared" si="0"/>
        <v>0</v>
      </c>
      <c r="H50" s="18"/>
      <c r="I50" s="365"/>
      <c r="K50" s="366"/>
      <c r="M50" s="365"/>
    </row>
    <row r="51" spans="2:13" ht="13.5">
      <c r="B51" s="263" t="s">
        <v>80</v>
      </c>
      <c r="C51" s="335"/>
      <c r="D51" s="336"/>
      <c r="E51" s="338">
        <f>SUM(E9:E50)</f>
        <v>0</v>
      </c>
      <c r="F51" s="338">
        <f>SUM(F9:F50)</f>
        <v>0</v>
      </c>
      <c r="G51" s="338">
        <f>SUM(G9:G50)</f>
        <v>0</v>
      </c>
      <c r="H51" s="18"/>
      <c r="I51" s="338">
        <f>G51</f>
        <v>0</v>
      </c>
      <c r="J51" s="362" t="s">
        <v>412</v>
      </c>
      <c r="K51" s="367">
        <f>推計結果の概要!N49</f>
        <v>0.73743563761537856</v>
      </c>
      <c r="L51" s="362" t="s">
        <v>413</v>
      </c>
      <c r="M51" s="338">
        <f>I51*K51</f>
        <v>0</v>
      </c>
    </row>
    <row r="52" spans="2:13" ht="13.5">
      <c r="C52" s="88"/>
      <c r="E52" s="330"/>
      <c r="F52" s="330"/>
      <c r="G52" s="330"/>
      <c r="H52" s="18"/>
    </row>
    <row r="53" spans="2:13" ht="14.25">
      <c r="B53" s="31" t="s">
        <v>414</v>
      </c>
      <c r="E53" s="330"/>
      <c r="F53" s="330"/>
      <c r="G53" s="330"/>
      <c r="H53" s="18"/>
    </row>
    <row r="54" spans="2:13" ht="49.9" customHeight="1">
      <c r="B54" s="235"/>
      <c r="C54" s="359" t="s">
        <v>415</v>
      </c>
      <c r="D54" s="237" t="s">
        <v>56</v>
      </c>
      <c r="E54" s="238" t="s">
        <v>407</v>
      </c>
      <c r="F54" s="360" t="s">
        <v>408</v>
      </c>
      <c r="G54" s="360" t="s">
        <v>80</v>
      </c>
      <c r="H54" s="18"/>
      <c r="I54" s="238" t="s">
        <v>416</v>
      </c>
      <c r="K54" s="238" t="s">
        <v>410</v>
      </c>
      <c r="M54" s="238" t="s">
        <v>417</v>
      </c>
    </row>
    <row r="55" spans="2:13">
      <c r="B55" s="368" t="s">
        <v>70</v>
      </c>
      <c r="C55" s="577">
        <f t="shared" ref="C55:D74" si="1">C9</f>
        <v>1</v>
      </c>
      <c r="D55" s="614" t="str">
        <f t="shared" si="1"/>
        <v>農業</v>
      </c>
      <c r="E55" s="40">
        <f t="array" ref="E55:E96">+'1次効果'!$N$277:$N$318</f>
        <v>0</v>
      </c>
      <c r="F55" s="40">
        <f t="array" ref="F55:F96">+'1次効果'!$N$1005:$N$1046</f>
        <v>0</v>
      </c>
      <c r="G55" s="40">
        <f>E55+F55</f>
        <v>0</v>
      </c>
      <c r="I55" s="369"/>
      <c r="J55" s="362"/>
      <c r="K55" s="370"/>
      <c r="L55" s="362"/>
      <c r="M55" s="371"/>
    </row>
    <row r="56" spans="2:13">
      <c r="B56" s="247"/>
      <c r="C56" s="575">
        <f t="shared" si="1"/>
        <v>2</v>
      </c>
      <c r="D56" s="615" t="str">
        <f t="shared" si="1"/>
        <v>林業</v>
      </c>
      <c r="E56" s="40">
        <v>0</v>
      </c>
      <c r="F56" s="40">
        <v>0</v>
      </c>
      <c r="G56" s="40">
        <f t="shared" ref="G56:G96" si="2">E56+F56</f>
        <v>0</v>
      </c>
      <c r="I56" s="369"/>
      <c r="J56" s="362"/>
      <c r="K56" s="370"/>
      <c r="L56" s="362"/>
      <c r="M56" s="371"/>
    </row>
    <row r="57" spans="2:13">
      <c r="B57" s="247"/>
      <c r="C57" s="575">
        <f t="shared" si="1"/>
        <v>3</v>
      </c>
      <c r="D57" s="615" t="str">
        <f t="shared" si="1"/>
        <v>漁業</v>
      </c>
      <c r="E57" s="40">
        <v>0</v>
      </c>
      <c r="F57" s="40">
        <v>0</v>
      </c>
      <c r="G57" s="40">
        <f t="shared" si="2"/>
        <v>0</v>
      </c>
      <c r="I57" s="369"/>
      <c r="J57" s="362"/>
      <c r="K57" s="370"/>
      <c r="L57" s="362"/>
      <c r="M57" s="371"/>
    </row>
    <row r="58" spans="2:13">
      <c r="B58" s="247"/>
      <c r="C58" s="575">
        <f t="shared" si="1"/>
        <v>4</v>
      </c>
      <c r="D58" s="615" t="str">
        <f t="shared" si="1"/>
        <v>鉱業</v>
      </c>
      <c r="E58" s="40">
        <v>0</v>
      </c>
      <c r="F58" s="40">
        <v>0</v>
      </c>
      <c r="G58" s="40">
        <f t="shared" si="2"/>
        <v>0</v>
      </c>
      <c r="I58" s="369"/>
      <c r="J58" s="362"/>
      <c r="K58" s="370"/>
      <c r="L58" s="362"/>
      <c r="M58" s="371"/>
    </row>
    <row r="59" spans="2:13">
      <c r="B59" s="247"/>
      <c r="C59" s="575">
        <f t="shared" si="1"/>
        <v>5</v>
      </c>
      <c r="D59" s="615" t="str">
        <f t="shared" si="1"/>
        <v>飲食料品</v>
      </c>
      <c r="E59" s="40">
        <v>0</v>
      </c>
      <c r="F59" s="40">
        <v>0</v>
      </c>
      <c r="G59" s="40">
        <f t="shared" si="2"/>
        <v>0</v>
      </c>
      <c r="I59" s="369"/>
      <c r="J59" s="362"/>
      <c r="K59" s="370"/>
      <c r="L59" s="362"/>
      <c r="M59" s="371"/>
    </row>
    <row r="60" spans="2:13">
      <c r="B60" s="247"/>
      <c r="C60" s="575">
        <f t="shared" si="1"/>
        <v>6</v>
      </c>
      <c r="D60" s="615" t="str">
        <f t="shared" si="1"/>
        <v>繊維製品</v>
      </c>
      <c r="E60" s="40">
        <v>0</v>
      </c>
      <c r="F60" s="40">
        <v>0</v>
      </c>
      <c r="G60" s="40">
        <f t="shared" si="2"/>
        <v>0</v>
      </c>
      <c r="I60" s="369"/>
      <c r="J60" s="362"/>
      <c r="K60" s="370"/>
      <c r="L60" s="362"/>
      <c r="M60" s="371"/>
    </row>
    <row r="61" spans="2:13">
      <c r="B61" s="247"/>
      <c r="C61" s="575">
        <f t="shared" si="1"/>
        <v>7</v>
      </c>
      <c r="D61" s="615" t="str">
        <f t="shared" si="1"/>
        <v>パルプ・紙・木製品</v>
      </c>
      <c r="E61" s="40">
        <v>0</v>
      </c>
      <c r="F61" s="40">
        <v>0</v>
      </c>
      <c r="G61" s="40">
        <f t="shared" si="2"/>
        <v>0</v>
      </c>
      <c r="I61" s="369"/>
      <c r="J61" s="362"/>
      <c r="K61" s="370"/>
      <c r="L61" s="362"/>
      <c r="M61" s="371"/>
    </row>
    <row r="62" spans="2:13">
      <c r="B62" s="247"/>
      <c r="C62" s="575">
        <f t="shared" si="1"/>
        <v>8</v>
      </c>
      <c r="D62" s="615" t="str">
        <f t="shared" si="1"/>
        <v>化学製品</v>
      </c>
      <c r="E62" s="40">
        <v>0</v>
      </c>
      <c r="F62" s="40">
        <v>0</v>
      </c>
      <c r="G62" s="40">
        <f t="shared" si="2"/>
        <v>0</v>
      </c>
      <c r="I62" s="369"/>
      <c r="J62" s="362"/>
      <c r="K62" s="370"/>
      <c r="L62" s="362"/>
      <c r="M62" s="371"/>
    </row>
    <row r="63" spans="2:13">
      <c r="B63" s="247"/>
      <c r="C63" s="575">
        <f t="shared" si="1"/>
        <v>9</v>
      </c>
      <c r="D63" s="615" t="str">
        <f t="shared" si="1"/>
        <v>石油・石炭製品</v>
      </c>
      <c r="E63" s="40">
        <v>0</v>
      </c>
      <c r="F63" s="40">
        <v>0</v>
      </c>
      <c r="G63" s="40">
        <f t="shared" si="2"/>
        <v>0</v>
      </c>
      <c r="I63" s="369"/>
      <c r="J63" s="362"/>
      <c r="K63" s="370"/>
      <c r="L63" s="362"/>
      <c r="M63" s="371"/>
    </row>
    <row r="64" spans="2:13">
      <c r="B64" s="248"/>
      <c r="C64" s="575">
        <f t="shared" si="1"/>
        <v>10</v>
      </c>
      <c r="D64" s="615" t="str">
        <f t="shared" si="1"/>
        <v>プラスチック・ゴム製品</v>
      </c>
      <c r="E64" s="40">
        <v>0</v>
      </c>
      <c r="F64" s="40">
        <v>0</v>
      </c>
      <c r="G64" s="40">
        <f t="shared" si="2"/>
        <v>0</v>
      </c>
      <c r="I64" s="369"/>
      <c r="J64" s="362"/>
      <c r="K64" s="370"/>
      <c r="L64" s="362"/>
      <c r="M64" s="371"/>
    </row>
    <row r="65" spans="2:13">
      <c r="B65" s="248"/>
      <c r="C65" s="575">
        <f t="shared" si="1"/>
        <v>11</v>
      </c>
      <c r="D65" s="615" t="str">
        <f t="shared" si="1"/>
        <v>窯業・土石製品</v>
      </c>
      <c r="E65" s="40">
        <v>0</v>
      </c>
      <c r="F65" s="40">
        <v>0</v>
      </c>
      <c r="G65" s="40">
        <f t="shared" si="2"/>
        <v>0</v>
      </c>
      <c r="I65" s="369"/>
      <c r="J65" s="362"/>
      <c r="K65" s="370"/>
      <c r="L65" s="362"/>
      <c r="M65" s="371"/>
    </row>
    <row r="66" spans="2:13">
      <c r="B66" s="248"/>
      <c r="C66" s="575">
        <f t="shared" si="1"/>
        <v>12</v>
      </c>
      <c r="D66" s="615" t="str">
        <f t="shared" si="1"/>
        <v>鉄鋼</v>
      </c>
      <c r="E66" s="40">
        <v>0</v>
      </c>
      <c r="F66" s="40">
        <v>0</v>
      </c>
      <c r="G66" s="40">
        <f t="shared" si="2"/>
        <v>0</v>
      </c>
      <c r="I66" s="369"/>
      <c r="J66" s="362"/>
      <c r="K66" s="370"/>
      <c r="L66" s="362"/>
      <c r="M66" s="371"/>
    </row>
    <row r="67" spans="2:13">
      <c r="B67" s="248"/>
      <c r="C67" s="575">
        <f t="shared" si="1"/>
        <v>13</v>
      </c>
      <c r="D67" s="615" t="str">
        <f t="shared" si="1"/>
        <v>非鉄金属</v>
      </c>
      <c r="E67" s="40">
        <v>0</v>
      </c>
      <c r="F67" s="40">
        <v>0</v>
      </c>
      <c r="G67" s="40">
        <f t="shared" si="2"/>
        <v>0</v>
      </c>
      <c r="I67" s="369"/>
      <c r="J67" s="362"/>
      <c r="K67" s="370"/>
      <c r="L67" s="362"/>
      <c r="M67" s="371"/>
    </row>
    <row r="68" spans="2:13">
      <c r="B68" s="248"/>
      <c r="C68" s="575">
        <f t="shared" si="1"/>
        <v>14</v>
      </c>
      <c r="D68" s="615" t="str">
        <f t="shared" si="1"/>
        <v>金属製品</v>
      </c>
      <c r="E68" s="323">
        <v>0</v>
      </c>
      <c r="F68" s="40">
        <v>0</v>
      </c>
      <c r="G68" s="40">
        <f t="shared" si="2"/>
        <v>0</v>
      </c>
      <c r="I68" s="369"/>
      <c r="J68" s="362"/>
      <c r="K68" s="370"/>
      <c r="L68" s="362"/>
      <c r="M68" s="371"/>
    </row>
    <row r="69" spans="2:13">
      <c r="B69" s="248"/>
      <c r="C69" s="575">
        <f t="shared" si="1"/>
        <v>15</v>
      </c>
      <c r="D69" s="615" t="str">
        <f t="shared" si="1"/>
        <v>はん用機械</v>
      </c>
      <c r="E69" s="323">
        <v>0</v>
      </c>
      <c r="F69" s="40">
        <v>0</v>
      </c>
      <c r="G69" s="40">
        <f t="shared" si="2"/>
        <v>0</v>
      </c>
      <c r="I69" s="369"/>
      <c r="J69" s="362"/>
      <c r="K69" s="370"/>
      <c r="L69" s="362"/>
      <c r="M69" s="371"/>
    </row>
    <row r="70" spans="2:13">
      <c r="B70" s="248"/>
      <c r="C70" s="575">
        <f t="shared" si="1"/>
        <v>16</v>
      </c>
      <c r="D70" s="615" t="str">
        <f t="shared" si="1"/>
        <v>生産用機械</v>
      </c>
      <c r="E70" s="323">
        <v>0</v>
      </c>
      <c r="F70" s="40">
        <v>0</v>
      </c>
      <c r="G70" s="40">
        <f t="shared" si="2"/>
        <v>0</v>
      </c>
      <c r="I70" s="369"/>
      <c r="J70" s="362"/>
      <c r="K70" s="370"/>
      <c r="L70" s="362"/>
      <c r="M70" s="371"/>
    </row>
    <row r="71" spans="2:13">
      <c r="B71" s="248"/>
      <c r="C71" s="575">
        <f t="shared" si="1"/>
        <v>17</v>
      </c>
      <c r="D71" s="615" t="str">
        <f t="shared" si="1"/>
        <v>業務用機械</v>
      </c>
      <c r="E71" s="323">
        <v>0</v>
      </c>
      <c r="F71" s="40">
        <v>0</v>
      </c>
      <c r="G71" s="40">
        <f t="shared" si="2"/>
        <v>0</v>
      </c>
      <c r="I71" s="369"/>
      <c r="J71" s="362"/>
      <c r="K71" s="370"/>
      <c r="L71" s="362"/>
      <c r="M71" s="371"/>
    </row>
    <row r="72" spans="2:13">
      <c r="B72" s="248"/>
      <c r="C72" s="575">
        <f t="shared" si="1"/>
        <v>18</v>
      </c>
      <c r="D72" s="615" t="str">
        <f t="shared" si="1"/>
        <v>電子部品</v>
      </c>
      <c r="E72" s="323">
        <v>0</v>
      </c>
      <c r="F72" s="40">
        <v>0</v>
      </c>
      <c r="G72" s="40">
        <f t="shared" si="2"/>
        <v>0</v>
      </c>
      <c r="I72" s="369"/>
      <c r="J72" s="362"/>
      <c r="K72" s="370"/>
      <c r="L72" s="362"/>
      <c r="M72" s="371"/>
    </row>
    <row r="73" spans="2:13">
      <c r="B73" s="248"/>
      <c r="C73" s="575">
        <f t="shared" si="1"/>
        <v>19</v>
      </c>
      <c r="D73" s="615" t="str">
        <f t="shared" si="1"/>
        <v>電気機械</v>
      </c>
      <c r="E73" s="323">
        <v>0</v>
      </c>
      <c r="F73" s="40">
        <v>0</v>
      </c>
      <c r="G73" s="40">
        <f t="shared" si="2"/>
        <v>0</v>
      </c>
      <c r="I73" s="369"/>
      <c r="J73" s="362"/>
      <c r="K73" s="370"/>
      <c r="L73" s="362"/>
      <c r="M73" s="371"/>
    </row>
    <row r="74" spans="2:13">
      <c r="B74" s="248"/>
      <c r="C74" s="575">
        <f t="shared" si="1"/>
        <v>20</v>
      </c>
      <c r="D74" s="615" t="str">
        <f t="shared" si="1"/>
        <v>情報通信機器</v>
      </c>
      <c r="E74" s="323">
        <v>0</v>
      </c>
      <c r="F74" s="40">
        <v>0</v>
      </c>
      <c r="G74" s="40">
        <f t="shared" si="2"/>
        <v>0</v>
      </c>
      <c r="I74" s="369"/>
      <c r="J74" s="362"/>
      <c r="K74" s="370"/>
      <c r="L74" s="362"/>
      <c r="M74" s="371"/>
    </row>
    <row r="75" spans="2:13">
      <c r="B75" s="248"/>
      <c r="C75" s="575">
        <f t="shared" ref="C75:D94" si="3">C29</f>
        <v>21</v>
      </c>
      <c r="D75" s="615" t="str">
        <f t="shared" si="3"/>
        <v>輸送機械</v>
      </c>
      <c r="E75" s="323">
        <v>0</v>
      </c>
      <c r="F75" s="40">
        <v>0</v>
      </c>
      <c r="G75" s="40">
        <f t="shared" si="2"/>
        <v>0</v>
      </c>
      <c r="I75" s="369"/>
      <c r="J75" s="362"/>
      <c r="K75" s="370"/>
      <c r="L75" s="362"/>
      <c r="M75" s="371"/>
    </row>
    <row r="76" spans="2:13">
      <c r="B76" s="248"/>
      <c r="C76" s="575">
        <f t="shared" si="3"/>
        <v>22</v>
      </c>
      <c r="D76" s="615" t="str">
        <f t="shared" si="3"/>
        <v>その他の製造工業製品</v>
      </c>
      <c r="E76" s="323">
        <v>0</v>
      </c>
      <c r="F76" s="40">
        <v>0</v>
      </c>
      <c r="G76" s="40">
        <f t="shared" si="2"/>
        <v>0</v>
      </c>
      <c r="I76" s="369"/>
      <c r="J76" s="362"/>
      <c r="K76" s="370"/>
      <c r="L76" s="362"/>
      <c r="M76" s="371"/>
    </row>
    <row r="77" spans="2:13">
      <c r="B77" s="248"/>
      <c r="C77" s="575">
        <f t="shared" si="3"/>
        <v>23</v>
      </c>
      <c r="D77" s="615" t="str">
        <f t="shared" si="3"/>
        <v>建設</v>
      </c>
      <c r="E77" s="323">
        <v>0</v>
      </c>
      <c r="F77" s="40">
        <v>0</v>
      </c>
      <c r="G77" s="40">
        <f t="shared" si="2"/>
        <v>0</v>
      </c>
      <c r="I77" s="369"/>
      <c r="J77" s="362"/>
      <c r="K77" s="370"/>
      <c r="L77" s="362"/>
      <c r="M77" s="371"/>
    </row>
    <row r="78" spans="2:13">
      <c r="B78" s="248"/>
      <c r="C78" s="575">
        <f t="shared" si="3"/>
        <v>24</v>
      </c>
      <c r="D78" s="615" t="str">
        <f t="shared" si="3"/>
        <v>電力・ガス・熱供給</v>
      </c>
      <c r="E78" s="323">
        <v>0</v>
      </c>
      <c r="F78" s="40">
        <v>0</v>
      </c>
      <c r="G78" s="40">
        <f t="shared" si="2"/>
        <v>0</v>
      </c>
      <c r="I78" s="369"/>
      <c r="J78" s="362"/>
      <c r="K78" s="370"/>
      <c r="L78" s="362"/>
      <c r="M78" s="371"/>
    </row>
    <row r="79" spans="2:13">
      <c r="B79" s="248"/>
      <c r="C79" s="575">
        <f t="shared" si="3"/>
        <v>25</v>
      </c>
      <c r="D79" s="615" t="str">
        <f t="shared" si="3"/>
        <v>水道</v>
      </c>
      <c r="E79" s="323">
        <v>0</v>
      </c>
      <c r="F79" s="40">
        <v>0</v>
      </c>
      <c r="G79" s="40">
        <f t="shared" si="2"/>
        <v>0</v>
      </c>
      <c r="I79" s="369"/>
      <c r="J79" s="362"/>
      <c r="K79" s="370"/>
      <c r="L79" s="362"/>
      <c r="M79" s="371"/>
    </row>
    <row r="80" spans="2:13">
      <c r="B80" s="248"/>
      <c r="C80" s="575">
        <f t="shared" si="3"/>
        <v>26</v>
      </c>
      <c r="D80" s="615" t="str">
        <f t="shared" si="3"/>
        <v>廃棄物処理</v>
      </c>
      <c r="E80" s="323">
        <v>0</v>
      </c>
      <c r="F80" s="40">
        <v>0</v>
      </c>
      <c r="G80" s="40">
        <f t="shared" si="2"/>
        <v>0</v>
      </c>
      <c r="I80" s="369"/>
      <c r="J80" s="362"/>
      <c r="K80" s="370"/>
      <c r="L80" s="362"/>
      <c r="M80" s="371"/>
    </row>
    <row r="81" spans="2:13">
      <c r="B81" s="248"/>
      <c r="C81" s="575">
        <f t="shared" si="3"/>
        <v>27</v>
      </c>
      <c r="D81" s="615" t="str">
        <f t="shared" si="3"/>
        <v>商業</v>
      </c>
      <c r="E81" s="323">
        <v>0</v>
      </c>
      <c r="F81" s="40">
        <v>0</v>
      </c>
      <c r="G81" s="40">
        <f t="shared" si="2"/>
        <v>0</v>
      </c>
      <c r="I81" s="369"/>
      <c r="J81" s="362"/>
      <c r="K81" s="370"/>
      <c r="L81" s="362"/>
      <c r="M81" s="371"/>
    </row>
    <row r="82" spans="2:13">
      <c r="B82" s="248"/>
      <c r="C82" s="575">
        <f t="shared" si="3"/>
        <v>28</v>
      </c>
      <c r="D82" s="615" t="str">
        <f t="shared" si="3"/>
        <v>金融・保険</v>
      </c>
      <c r="E82" s="323">
        <v>0</v>
      </c>
      <c r="F82" s="40">
        <v>0</v>
      </c>
      <c r="G82" s="40">
        <f t="shared" si="2"/>
        <v>0</v>
      </c>
      <c r="I82" s="369"/>
      <c r="J82" s="362"/>
      <c r="K82" s="370"/>
      <c r="L82" s="362"/>
      <c r="M82" s="371"/>
    </row>
    <row r="83" spans="2:13">
      <c r="B83" s="248"/>
      <c r="C83" s="575">
        <f t="shared" si="3"/>
        <v>29</v>
      </c>
      <c r="D83" s="615" t="str">
        <f t="shared" si="3"/>
        <v>不動産</v>
      </c>
      <c r="E83" s="323">
        <v>0</v>
      </c>
      <c r="F83" s="40">
        <v>0</v>
      </c>
      <c r="G83" s="40">
        <f t="shared" si="2"/>
        <v>0</v>
      </c>
      <c r="I83" s="369"/>
      <c r="J83" s="362"/>
      <c r="K83" s="370"/>
      <c r="L83" s="362"/>
      <c r="M83" s="371"/>
    </row>
    <row r="84" spans="2:13">
      <c r="B84" s="248"/>
      <c r="C84" s="575">
        <f t="shared" si="3"/>
        <v>30</v>
      </c>
      <c r="D84" s="615" t="str">
        <f t="shared" si="3"/>
        <v>運輸・郵便</v>
      </c>
      <c r="E84" s="323">
        <v>0</v>
      </c>
      <c r="F84" s="40">
        <v>0</v>
      </c>
      <c r="G84" s="40">
        <f t="shared" si="2"/>
        <v>0</v>
      </c>
      <c r="I84" s="369"/>
      <c r="J84" s="362"/>
      <c r="K84" s="370"/>
      <c r="L84" s="362"/>
      <c r="M84" s="371"/>
    </row>
    <row r="85" spans="2:13">
      <c r="B85" s="248"/>
      <c r="C85" s="575">
        <f t="shared" si="3"/>
        <v>31</v>
      </c>
      <c r="D85" s="615" t="str">
        <f t="shared" si="3"/>
        <v>情報通信</v>
      </c>
      <c r="E85" s="323">
        <v>0</v>
      </c>
      <c r="F85" s="40">
        <v>0</v>
      </c>
      <c r="G85" s="40">
        <f t="shared" si="2"/>
        <v>0</v>
      </c>
      <c r="I85" s="369"/>
      <c r="J85" s="362"/>
      <c r="K85" s="370"/>
      <c r="L85" s="362"/>
      <c r="M85" s="371"/>
    </row>
    <row r="86" spans="2:13">
      <c r="B86" s="248"/>
      <c r="C86" s="575">
        <f t="shared" si="3"/>
        <v>32</v>
      </c>
      <c r="D86" s="615" t="str">
        <f t="shared" si="3"/>
        <v>公務</v>
      </c>
      <c r="E86" s="323">
        <v>0</v>
      </c>
      <c r="F86" s="40">
        <v>0</v>
      </c>
      <c r="G86" s="40">
        <f t="shared" si="2"/>
        <v>0</v>
      </c>
      <c r="I86" s="369"/>
      <c r="J86" s="362"/>
      <c r="K86" s="370"/>
      <c r="L86" s="362"/>
      <c r="M86" s="371"/>
    </row>
    <row r="87" spans="2:13">
      <c r="B87" s="248"/>
      <c r="C87" s="575">
        <f t="shared" si="3"/>
        <v>33</v>
      </c>
      <c r="D87" s="615" t="str">
        <f t="shared" si="3"/>
        <v>教育・研究</v>
      </c>
      <c r="E87" s="323">
        <v>0</v>
      </c>
      <c r="F87" s="40">
        <v>0</v>
      </c>
      <c r="G87" s="40">
        <f t="shared" si="2"/>
        <v>0</v>
      </c>
      <c r="I87" s="369"/>
      <c r="J87" s="362"/>
      <c r="K87" s="370"/>
      <c r="L87" s="362"/>
      <c r="M87" s="371"/>
    </row>
    <row r="88" spans="2:13">
      <c r="B88" s="248"/>
      <c r="C88" s="575">
        <f t="shared" si="3"/>
        <v>34</v>
      </c>
      <c r="D88" s="615" t="str">
        <f t="shared" si="3"/>
        <v>医療・福祉</v>
      </c>
      <c r="E88" s="323">
        <v>0</v>
      </c>
      <c r="F88" s="40">
        <v>0</v>
      </c>
      <c r="G88" s="40">
        <f t="shared" si="2"/>
        <v>0</v>
      </c>
      <c r="I88" s="369"/>
      <c r="J88" s="362"/>
      <c r="K88" s="370"/>
      <c r="L88" s="362"/>
      <c r="M88" s="371"/>
    </row>
    <row r="89" spans="2:13">
      <c r="B89" s="248"/>
      <c r="C89" s="575">
        <f t="shared" si="3"/>
        <v>35</v>
      </c>
      <c r="D89" s="615" t="str">
        <f t="shared" si="3"/>
        <v>他に分類されない会員制団体</v>
      </c>
      <c r="E89" s="323">
        <v>0</v>
      </c>
      <c r="F89" s="40">
        <v>0</v>
      </c>
      <c r="G89" s="40">
        <f t="shared" si="2"/>
        <v>0</v>
      </c>
      <c r="I89" s="369"/>
      <c r="J89" s="362"/>
      <c r="K89" s="370"/>
      <c r="L89" s="362"/>
      <c r="M89" s="371"/>
    </row>
    <row r="90" spans="2:13">
      <c r="B90" s="248"/>
      <c r="C90" s="575">
        <f t="shared" si="3"/>
        <v>36</v>
      </c>
      <c r="D90" s="615" t="str">
        <f t="shared" si="3"/>
        <v>対事業所サービス</v>
      </c>
      <c r="E90" s="323">
        <v>0</v>
      </c>
      <c r="F90" s="40">
        <v>0</v>
      </c>
      <c r="G90" s="40">
        <f t="shared" si="2"/>
        <v>0</v>
      </c>
      <c r="I90" s="369"/>
      <c r="J90" s="362"/>
      <c r="K90" s="370"/>
      <c r="L90" s="362"/>
      <c r="M90" s="371"/>
    </row>
    <row r="91" spans="2:13">
      <c r="B91" s="248"/>
      <c r="C91" s="575">
        <f t="shared" si="3"/>
        <v>37</v>
      </c>
      <c r="D91" s="615" t="str">
        <f t="shared" si="3"/>
        <v>宿泊業</v>
      </c>
      <c r="E91" s="323">
        <v>0</v>
      </c>
      <c r="F91" s="40">
        <v>0</v>
      </c>
      <c r="G91" s="40">
        <f t="shared" si="2"/>
        <v>0</v>
      </c>
      <c r="I91" s="369"/>
      <c r="J91" s="362"/>
      <c r="K91" s="370"/>
      <c r="L91" s="362"/>
      <c r="M91" s="371"/>
    </row>
    <row r="92" spans="2:13">
      <c r="B92" s="248"/>
      <c r="C92" s="575">
        <f t="shared" si="3"/>
        <v>38</v>
      </c>
      <c r="D92" s="615" t="str">
        <f t="shared" si="3"/>
        <v>飲食サービス</v>
      </c>
      <c r="E92" s="323">
        <v>0</v>
      </c>
      <c r="F92" s="40">
        <v>0</v>
      </c>
      <c r="G92" s="40">
        <f t="shared" si="2"/>
        <v>0</v>
      </c>
      <c r="I92" s="369"/>
      <c r="J92" s="362"/>
      <c r="K92" s="370"/>
      <c r="L92" s="362"/>
      <c r="M92" s="371"/>
    </row>
    <row r="93" spans="2:13">
      <c r="B93" s="248"/>
      <c r="C93" s="575">
        <f t="shared" si="3"/>
        <v>39</v>
      </c>
      <c r="D93" s="615" t="str">
        <f t="shared" si="3"/>
        <v>娯楽サービス</v>
      </c>
      <c r="E93" s="323">
        <v>0</v>
      </c>
      <c r="F93" s="40">
        <v>0</v>
      </c>
      <c r="G93" s="40">
        <f t="shared" si="2"/>
        <v>0</v>
      </c>
      <c r="I93" s="369"/>
      <c r="J93" s="362"/>
      <c r="K93" s="370"/>
      <c r="L93" s="362"/>
      <c r="M93" s="371"/>
    </row>
    <row r="94" spans="2:13">
      <c r="B94" s="248"/>
      <c r="C94" s="575">
        <f t="shared" si="3"/>
        <v>40</v>
      </c>
      <c r="D94" s="615" t="str">
        <f t="shared" si="3"/>
        <v>その他の対個人サービス</v>
      </c>
      <c r="E94" s="323">
        <v>0</v>
      </c>
      <c r="F94" s="40">
        <v>0</v>
      </c>
      <c r="G94" s="40">
        <f t="shared" si="2"/>
        <v>0</v>
      </c>
      <c r="I94" s="369"/>
      <c r="J94" s="362"/>
      <c r="K94" s="370"/>
      <c r="L94" s="362"/>
      <c r="M94" s="371"/>
    </row>
    <row r="95" spans="2:13">
      <c r="B95" s="248"/>
      <c r="C95" s="575">
        <f t="shared" ref="C95:D96" si="4">C49</f>
        <v>41</v>
      </c>
      <c r="D95" s="615" t="str">
        <f t="shared" si="4"/>
        <v>事務用品</v>
      </c>
      <c r="E95" s="323">
        <v>0</v>
      </c>
      <c r="F95" s="40">
        <v>0</v>
      </c>
      <c r="G95" s="40">
        <f t="shared" si="2"/>
        <v>0</v>
      </c>
      <c r="I95" s="369"/>
      <c r="J95" s="362"/>
      <c r="K95" s="370"/>
      <c r="L95" s="362"/>
      <c r="M95" s="371"/>
    </row>
    <row r="96" spans="2:13">
      <c r="B96" s="341"/>
      <c r="C96" s="575">
        <f t="shared" si="4"/>
        <v>42</v>
      </c>
      <c r="D96" s="615" t="str">
        <f t="shared" si="4"/>
        <v>分類不明</v>
      </c>
      <c r="E96" s="323">
        <v>0</v>
      </c>
      <c r="F96" s="40">
        <v>0</v>
      </c>
      <c r="G96" s="40">
        <f t="shared" si="2"/>
        <v>0</v>
      </c>
      <c r="I96" s="369"/>
      <c r="J96" s="362"/>
      <c r="K96" s="372"/>
      <c r="L96" s="362"/>
      <c r="M96" s="371"/>
    </row>
    <row r="97" spans="2:13">
      <c r="B97" s="263" t="s">
        <v>80</v>
      </c>
      <c r="C97" s="335"/>
      <c r="D97" s="336"/>
      <c r="E97" s="373">
        <f>SUM(E55:E96)</f>
        <v>0</v>
      </c>
      <c r="F97" s="338">
        <f>SUM(F55:F96)</f>
        <v>0</v>
      </c>
      <c r="G97" s="338">
        <f>SUM(G55:G96)</f>
        <v>0</v>
      </c>
      <c r="I97" s="374">
        <f>G97</f>
        <v>0</v>
      </c>
      <c r="J97" s="362" t="s">
        <v>418</v>
      </c>
      <c r="K97" s="375">
        <f>推計結果の概要!N55</f>
        <v>0.74847737975255468</v>
      </c>
      <c r="L97" s="362" t="s">
        <v>419</v>
      </c>
      <c r="M97" s="338">
        <f>I97*K97</f>
        <v>0</v>
      </c>
    </row>
    <row r="98" spans="2:13">
      <c r="C98" s="88"/>
      <c r="E98" s="330"/>
      <c r="F98" s="330"/>
      <c r="G98" s="330"/>
      <c r="I98" s="376"/>
      <c r="J98" s="362"/>
      <c r="K98" s="377"/>
      <c r="L98" s="362"/>
      <c r="M98" s="330"/>
    </row>
    <row r="99" spans="2:13" ht="14.25">
      <c r="B99" s="354" t="s">
        <v>420</v>
      </c>
      <c r="C99" s="88"/>
      <c r="E99" s="330"/>
      <c r="F99" s="330"/>
      <c r="G99" s="330"/>
      <c r="I99" s="330"/>
      <c r="J99" s="362"/>
      <c r="K99" s="377"/>
      <c r="L99" s="362"/>
      <c r="M99" s="330"/>
    </row>
    <row r="100" spans="2:13" ht="14.25">
      <c r="B100" s="31" t="s">
        <v>421</v>
      </c>
      <c r="E100" s="361"/>
      <c r="F100" s="361"/>
      <c r="G100" s="361"/>
      <c r="H100" s="361"/>
      <c r="I100" s="361"/>
      <c r="J100" s="361"/>
      <c r="K100" s="377"/>
      <c r="L100" s="362"/>
      <c r="M100" s="330"/>
    </row>
    <row r="101" spans="2:13" ht="48">
      <c r="B101" s="235"/>
      <c r="C101" s="359" t="s">
        <v>322</v>
      </c>
      <c r="D101" s="237" t="s">
        <v>56</v>
      </c>
      <c r="F101" s="238" t="s">
        <v>422</v>
      </c>
      <c r="H101" s="378" t="s">
        <v>423</v>
      </c>
      <c r="J101" s="378" t="s">
        <v>424</v>
      </c>
      <c r="K101" s="377"/>
      <c r="L101" s="362"/>
      <c r="M101" s="330"/>
    </row>
    <row r="102" spans="2:13">
      <c r="B102" s="239" t="s">
        <v>92</v>
      </c>
      <c r="C102" s="577">
        <f t="shared" ref="C102:D121" si="5">C9</f>
        <v>1</v>
      </c>
      <c r="D102" s="614" t="str">
        <f t="shared" si="5"/>
        <v>農業</v>
      </c>
      <c r="E102" s="379"/>
      <c r="F102" s="380"/>
      <c r="G102" s="381"/>
      <c r="H102" s="256">
        <f t="array" ref="H102:H143">+係数!$M$3:$M$44</f>
        <v>1.0233885946206233E-2</v>
      </c>
      <c r="I102" s="382"/>
      <c r="J102" s="71">
        <f>$F$144*H102</f>
        <v>0</v>
      </c>
      <c r="K102" s="377"/>
      <c r="L102" s="362"/>
      <c r="M102" s="330"/>
    </row>
    <row r="103" spans="2:13">
      <c r="B103" s="243"/>
      <c r="C103" s="575">
        <f t="shared" si="5"/>
        <v>2</v>
      </c>
      <c r="D103" s="615" t="str">
        <f t="shared" si="5"/>
        <v>林業</v>
      </c>
      <c r="E103" s="379"/>
      <c r="F103" s="383"/>
      <c r="G103" s="381"/>
      <c r="H103" s="259">
        <v>5.209694801770196E-4</v>
      </c>
      <c r="I103" s="382"/>
      <c r="J103" s="40">
        <f>$F$144*H103</f>
        <v>0</v>
      </c>
      <c r="K103" s="377"/>
      <c r="L103" s="362"/>
      <c r="M103" s="330"/>
    </row>
    <row r="104" spans="2:13">
      <c r="B104" s="243"/>
      <c r="C104" s="575">
        <f t="shared" si="5"/>
        <v>3</v>
      </c>
      <c r="D104" s="615" t="str">
        <f t="shared" si="5"/>
        <v>漁業</v>
      </c>
      <c r="E104" s="379"/>
      <c r="F104" s="383"/>
      <c r="G104" s="381"/>
      <c r="H104" s="259">
        <v>2.6766182843777947E-3</v>
      </c>
      <c r="I104" s="382"/>
      <c r="J104" s="40">
        <f>$F$144*H104</f>
        <v>0</v>
      </c>
      <c r="K104" s="377"/>
      <c r="L104" s="362"/>
      <c r="M104" s="330"/>
    </row>
    <row r="105" spans="2:13">
      <c r="B105" s="243"/>
      <c r="C105" s="575">
        <f t="shared" si="5"/>
        <v>4</v>
      </c>
      <c r="D105" s="615" t="str">
        <f t="shared" si="5"/>
        <v>鉱業</v>
      </c>
      <c r="E105" s="379"/>
      <c r="F105" s="383"/>
      <c r="G105" s="381"/>
      <c r="H105" s="259">
        <v>-2.0636995253491091E-5</v>
      </c>
      <c r="I105" s="382"/>
      <c r="J105" s="40">
        <f t="shared" ref="J105:J142" si="6">$F$144*H105</f>
        <v>0</v>
      </c>
      <c r="K105" s="377"/>
      <c r="L105" s="362"/>
      <c r="M105" s="330"/>
    </row>
    <row r="106" spans="2:13">
      <c r="B106" s="243"/>
      <c r="C106" s="575">
        <f t="shared" si="5"/>
        <v>5</v>
      </c>
      <c r="D106" s="615" t="str">
        <f t="shared" si="5"/>
        <v>飲食料品</v>
      </c>
      <c r="E106" s="379"/>
      <c r="F106" s="383"/>
      <c r="G106" s="381"/>
      <c r="H106" s="259">
        <v>8.5813441562908446E-2</v>
      </c>
      <c r="I106" s="382"/>
      <c r="J106" s="40">
        <f t="shared" si="6"/>
        <v>0</v>
      </c>
      <c r="K106" s="377"/>
      <c r="L106" s="362"/>
      <c r="M106" s="330"/>
    </row>
    <row r="107" spans="2:13">
      <c r="B107" s="243"/>
      <c r="C107" s="575">
        <f t="shared" si="5"/>
        <v>6</v>
      </c>
      <c r="D107" s="615" t="str">
        <f t="shared" si="5"/>
        <v>繊維製品</v>
      </c>
      <c r="E107" s="379"/>
      <c r="F107" s="383"/>
      <c r="G107" s="381"/>
      <c r="H107" s="259">
        <v>1.4662814427552682E-2</v>
      </c>
      <c r="I107" s="382"/>
      <c r="J107" s="40">
        <f t="shared" si="6"/>
        <v>0</v>
      </c>
      <c r="K107" s="377"/>
      <c r="L107" s="362"/>
      <c r="M107" s="330"/>
    </row>
    <row r="108" spans="2:13">
      <c r="B108" s="243"/>
      <c r="C108" s="575">
        <f t="shared" si="5"/>
        <v>7</v>
      </c>
      <c r="D108" s="615" t="str">
        <f t="shared" si="5"/>
        <v>パルプ・紙・木製品</v>
      </c>
      <c r="E108" s="379"/>
      <c r="F108" s="383"/>
      <c r="G108" s="381"/>
      <c r="H108" s="259">
        <v>1.1492513356721927E-3</v>
      </c>
      <c r="I108" s="382"/>
      <c r="J108" s="40">
        <f t="shared" si="6"/>
        <v>0</v>
      </c>
      <c r="K108" s="377"/>
      <c r="L108" s="362"/>
      <c r="M108" s="330"/>
    </row>
    <row r="109" spans="2:13">
      <c r="B109" s="243"/>
      <c r="C109" s="575">
        <f t="shared" si="5"/>
        <v>8</v>
      </c>
      <c r="D109" s="615" t="str">
        <f t="shared" si="5"/>
        <v>化学製品</v>
      </c>
      <c r="E109" s="379"/>
      <c r="F109" s="383"/>
      <c r="G109" s="381"/>
      <c r="H109" s="259">
        <v>9.4377565293159976E-3</v>
      </c>
      <c r="I109" s="382"/>
      <c r="J109" s="40">
        <f t="shared" si="6"/>
        <v>0</v>
      </c>
      <c r="K109" s="377"/>
      <c r="L109" s="362"/>
      <c r="M109" s="330"/>
    </row>
    <row r="110" spans="2:13">
      <c r="B110" s="243"/>
      <c r="C110" s="575">
        <f t="shared" si="5"/>
        <v>9</v>
      </c>
      <c r="D110" s="615" t="str">
        <f t="shared" si="5"/>
        <v>石油・石炭製品</v>
      </c>
      <c r="E110" s="379"/>
      <c r="F110" s="383"/>
      <c r="G110" s="381"/>
      <c r="H110" s="259">
        <v>2.0808053014147808E-2</v>
      </c>
      <c r="I110" s="382"/>
      <c r="J110" s="40">
        <f t="shared" si="6"/>
        <v>0</v>
      </c>
      <c r="K110" s="377"/>
      <c r="L110" s="362"/>
      <c r="M110" s="330"/>
    </row>
    <row r="111" spans="2:13">
      <c r="B111" s="244"/>
      <c r="C111" s="575">
        <f t="shared" si="5"/>
        <v>10</v>
      </c>
      <c r="D111" s="615" t="str">
        <f t="shared" si="5"/>
        <v>プラスチック・ゴム製品</v>
      </c>
      <c r="E111" s="379"/>
      <c r="F111" s="383"/>
      <c r="G111" s="381"/>
      <c r="H111" s="259">
        <v>2.8857398362798375E-3</v>
      </c>
      <c r="I111" s="382"/>
      <c r="J111" s="40">
        <f t="shared" si="6"/>
        <v>0</v>
      </c>
      <c r="K111" s="377"/>
      <c r="L111" s="362"/>
      <c r="M111" s="330"/>
    </row>
    <row r="112" spans="2:13">
      <c r="B112" s="244"/>
      <c r="C112" s="575">
        <f t="shared" si="5"/>
        <v>11</v>
      </c>
      <c r="D112" s="615" t="str">
        <f t="shared" si="5"/>
        <v>窯業・土石製品</v>
      </c>
      <c r="E112" s="379"/>
      <c r="F112" s="383"/>
      <c r="G112" s="381"/>
      <c r="H112" s="259">
        <v>5.2761917864758891E-4</v>
      </c>
      <c r="I112" s="382"/>
      <c r="J112" s="40">
        <f t="shared" si="6"/>
        <v>0</v>
      </c>
      <c r="K112" s="377"/>
      <c r="L112" s="362"/>
      <c r="M112" s="330"/>
    </row>
    <row r="113" spans="2:13">
      <c r="B113" s="244"/>
      <c r="C113" s="575">
        <f t="shared" si="5"/>
        <v>12</v>
      </c>
      <c r="D113" s="615" t="str">
        <f t="shared" si="5"/>
        <v>鉄鋼</v>
      </c>
      <c r="E113" s="379"/>
      <c r="F113" s="383"/>
      <c r="G113" s="381"/>
      <c r="H113" s="259">
        <v>-1.7289216023480314E-4</v>
      </c>
      <c r="I113" s="382"/>
      <c r="J113" s="40">
        <f t="shared" si="6"/>
        <v>0</v>
      </c>
      <c r="K113" s="377"/>
      <c r="L113" s="362"/>
      <c r="M113" s="330"/>
    </row>
    <row r="114" spans="2:13">
      <c r="B114" s="244"/>
      <c r="C114" s="575">
        <f t="shared" si="5"/>
        <v>13</v>
      </c>
      <c r="D114" s="615" t="str">
        <f t="shared" si="5"/>
        <v>非鉄金属</v>
      </c>
      <c r="E114" s="379"/>
      <c r="F114" s="383"/>
      <c r="G114" s="381"/>
      <c r="H114" s="259">
        <v>1.0098369677374974E-3</v>
      </c>
      <c r="I114" s="382"/>
      <c r="J114" s="40">
        <f t="shared" si="6"/>
        <v>0</v>
      </c>
      <c r="K114" s="377"/>
      <c r="L114" s="362"/>
      <c r="M114" s="330"/>
    </row>
    <row r="115" spans="2:13">
      <c r="B115" s="244"/>
      <c r="C115" s="575">
        <f t="shared" si="5"/>
        <v>14</v>
      </c>
      <c r="D115" s="615" t="str">
        <f t="shared" si="5"/>
        <v>金属製品</v>
      </c>
      <c r="E115" s="379"/>
      <c r="F115" s="383"/>
      <c r="G115" s="381"/>
      <c r="H115" s="259">
        <v>1.0676205544472724E-3</v>
      </c>
      <c r="I115" s="382"/>
      <c r="J115" s="40">
        <f t="shared" si="6"/>
        <v>0</v>
      </c>
      <c r="K115" s="377"/>
      <c r="L115" s="362"/>
      <c r="M115" s="330"/>
    </row>
    <row r="116" spans="2:13">
      <c r="B116" s="244"/>
      <c r="C116" s="575">
        <f t="shared" si="5"/>
        <v>15</v>
      </c>
      <c r="D116" s="615" t="str">
        <f t="shared" si="5"/>
        <v>はん用機械</v>
      </c>
      <c r="E116" s="379"/>
      <c r="F116" s="383"/>
      <c r="G116" s="381"/>
      <c r="H116" s="259">
        <v>6.2598885602256309E-5</v>
      </c>
      <c r="I116" s="382"/>
      <c r="J116" s="40">
        <f t="shared" si="6"/>
        <v>0</v>
      </c>
      <c r="K116" s="377"/>
      <c r="L116" s="362"/>
      <c r="M116" s="330"/>
    </row>
    <row r="117" spans="2:13">
      <c r="B117" s="244"/>
      <c r="C117" s="575">
        <f t="shared" si="5"/>
        <v>16</v>
      </c>
      <c r="D117" s="615" t="str">
        <f t="shared" si="5"/>
        <v>生産用機械</v>
      </c>
      <c r="E117" s="379"/>
      <c r="F117" s="383"/>
      <c r="G117" s="381"/>
      <c r="H117" s="259">
        <v>2.8433193460365505E-5</v>
      </c>
      <c r="I117" s="382"/>
      <c r="J117" s="40">
        <f t="shared" si="6"/>
        <v>0</v>
      </c>
      <c r="K117" s="377"/>
      <c r="L117" s="362"/>
      <c r="M117" s="330"/>
    </row>
    <row r="118" spans="2:13">
      <c r="B118" s="244"/>
      <c r="C118" s="575">
        <f t="shared" si="5"/>
        <v>17</v>
      </c>
      <c r="D118" s="615" t="str">
        <f t="shared" si="5"/>
        <v>業務用機械</v>
      </c>
      <c r="E118" s="379"/>
      <c r="F118" s="383"/>
      <c r="G118" s="381"/>
      <c r="H118" s="259">
        <v>3.6550411593405332E-4</v>
      </c>
      <c r="I118" s="382"/>
      <c r="J118" s="40">
        <f t="shared" si="6"/>
        <v>0</v>
      </c>
      <c r="K118" s="377"/>
      <c r="L118" s="362"/>
      <c r="M118" s="330"/>
    </row>
    <row r="119" spans="2:13">
      <c r="B119" s="244"/>
      <c r="C119" s="575">
        <f t="shared" si="5"/>
        <v>18</v>
      </c>
      <c r="D119" s="615" t="str">
        <f t="shared" si="5"/>
        <v>電子部品</v>
      </c>
      <c r="E119" s="379"/>
      <c r="F119" s="383"/>
      <c r="G119" s="381"/>
      <c r="H119" s="259">
        <v>8.0254981541354241E-4</v>
      </c>
      <c r="I119" s="382"/>
      <c r="J119" s="40">
        <f t="shared" si="6"/>
        <v>0</v>
      </c>
      <c r="K119" s="377"/>
      <c r="L119" s="362"/>
      <c r="M119" s="330"/>
    </row>
    <row r="120" spans="2:13">
      <c r="B120" s="244"/>
      <c r="C120" s="575">
        <f t="shared" si="5"/>
        <v>19</v>
      </c>
      <c r="D120" s="615" t="str">
        <f t="shared" si="5"/>
        <v>電気機械</v>
      </c>
      <c r="E120" s="379"/>
      <c r="F120" s="383"/>
      <c r="G120" s="381"/>
      <c r="H120" s="259">
        <v>1.3489027997523561E-2</v>
      </c>
      <c r="I120" s="382"/>
      <c r="J120" s="40">
        <f t="shared" si="6"/>
        <v>0</v>
      </c>
      <c r="K120" s="377"/>
      <c r="L120" s="362"/>
      <c r="M120" s="330"/>
    </row>
    <row r="121" spans="2:13">
      <c r="B121" s="244"/>
      <c r="C121" s="575">
        <f t="shared" si="5"/>
        <v>20</v>
      </c>
      <c r="D121" s="615" t="str">
        <f t="shared" si="5"/>
        <v>情報通信機器</v>
      </c>
      <c r="E121" s="379"/>
      <c r="F121" s="383"/>
      <c r="G121" s="381"/>
      <c r="H121" s="259">
        <v>7.9209373781844034E-3</v>
      </c>
      <c r="I121" s="382"/>
      <c r="J121" s="40">
        <f t="shared" si="6"/>
        <v>0</v>
      </c>
      <c r="K121" s="377"/>
      <c r="L121" s="362"/>
      <c r="M121" s="330"/>
    </row>
    <row r="122" spans="2:13">
      <c r="B122" s="244"/>
      <c r="C122" s="575">
        <f t="shared" ref="C122:D141" si="7">C29</f>
        <v>21</v>
      </c>
      <c r="D122" s="615" t="str">
        <f t="shared" si="7"/>
        <v>輸送機械</v>
      </c>
      <c r="E122" s="379"/>
      <c r="F122" s="383"/>
      <c r="G122" s="381"/>
      <c r="H122" s="259">
        <v>1.959413909334801E-2</v>
      </c>
      <c r="I122" s="382"/>
      <c r="J122" s="40">
        <f t="shared" si="6"/>
        <v>0</v>
      </c>
      <c r="K122" s="377"/>
      <c r="L122" s="362"/>
      <c r="M122" s="330"/>
    </row>
    <row r="123" spans="2:13">
      <c r="B123" s="244"/>
      <c r="C123" s="575">
        <f t="shared" si="7"/>
        <v>22</v>
      </c>
      <c r="D123" s="615" t="str">
        <f t="shared" si="7"/>
        <v>その他の製造工業製品</v>
      </c>
      <c r="E123" s="379"/>
      <c r="F123" s="383"/>
      <c r="G123" s="381"/>
      <c r="H123" s="259">
        <v>1.0546651074270254E-2</v>
      </c>
      <c r="I123" s="382"/>
      <c r="J123" s="40">
        <f t="shared" si="6"/>
        <v>0</v>
      </c>
      <c r="K123" s="377"/>
      <c r="L123" s="362"/>
      <c r="M123" s="330"/>
    </row>
    <row r="124" spans="2:13">
      <c r="B124" s="244"/>
      <c r="C124" s="575">
        <f t="shared" si="7"/>
        <v>23</v>
      </c>
      <c r="D124" s="615" t="str">
        <f t="shared" si="7"/>
        <v>建設</v>
      </c>
      <c r="E124" s="379"/>
      <c r="F124" s="383"/>
      <c r="G124" s="381"/>
      <c r="H124" s="259">
        <v>0</v>
      </c>
      <c r="I124" s="382"/>
      <c r="J124" s="40">
        <f t="shared" si="6"/>
        <v>0</v>
      </c>
      <c r="K124" s="377"/>
      <c r="L124" s="362"/>
      <c r="M124" s="330"/>
    </row>
    <row r="125" spans="2:13">
      <c r="B125" s="244"/>
      <c r="C125" s="575">
        <f t="shared" si="7"/>
        <v>24</v>
      </c>
      <c r="D125" s="615" t="str">
        <f t="shared" si="7"/>
        <v>電力・ガス・熱供給</v>
      </c>
      <c r="E125" s="379"/>
      <c r="F125" s="383"/>
      <c r="G125" s="381"/>
      <c r="H125" s="259">
        <v>4.3228084657540529E-2</v>
      </c>
      <c r="I125" s="382"/>
      <c r="J125" s="40">
        <f t="shared" si="6"/>
        <v>0</v>
      </c>
      <c r="K125" s="377"/>
      <c r="L125" s="362"/>
      <c r="M125" s="330"/>
    </row>
    <row r="126" spans="2:13">
      <c r="B126" s="244"/>
      <c r="C126" s="575">
        <f t="shared" si="7"/>
        <v>25</v>
      </c>
      <c r="D126" s="615" t="str">
        <f t="shared" si="7"/>
        <v>水道</v>
      </c>
      <c r="E126" s="379"/>
      <c r="F126" s="383"/>
      <c r="G126" s="381"/>
      <c r="H126" s="259">
        <v>1.0706243837563916E-2</v>
      </c>
      <c r="I126" s="382"/>
      <c r="J126" s="40">
        <f t="shared" si="6"/>
        <v>0</v>
      </c>
      <c r="K126" s="377"/>
      <c r="L126" s="362"/>
      <c r="M126" s="330"/>
    </row>
    <row r="127" spans="2:13">
      <c r="B127" s="244"/>
      <c r="C127" s="575">
        <f t="shared" si="7"/>
        <v>26</v>
      </c>
      <c r="D127" s="615" t="str">
        <f t="shared" si="7"/>
        <v>廃棄物処理</v>
      </c>
      <c r="E127" s="379"/>
      <c r="F127" s="383"/>
      <c r="G127" s="381"/>
      <c r="H127" s="259">
        <v>1.8502212744491069E-3</v>
      </c>
      <c r="I127" s="382"/>
      <c r="J127" s="40">
        <f t="shared" si="6"/>
        <v>0</v>
      </c>
      <c r="K127" s="377"/>
      <c r="L127" s="362"/>
      <c r="M127" s="330"/>
    </row>
    <row r="128" spans="2:13">
      <c r="B128" s="244"/>
      <c r="C128" s="575">
        <f t="shared" si="7"/>
        <v>27</v>
      </c>
      <c r="D128" s="615" t="str">
        <f t="shared" si="7"/>
        <v>商業</v>
      </c>
      <c r="E128" s="379"/>
      <c r="F128" s="383"/>
      <c r="G128" s="381"/>
      <c r="H128" s="259">
        <v>0.15299672101075418</v>
      </c>
      <c r="I128" s="382"/>
      <c r="J128" s="40">
        <f t="shared" si="6"/>
        <v>0</v>
      </c>
      <c r="K128" s="377"/>
      <c r="L128" s="362"/>
      <c r="M128" s="330"/>
    </row>
    <row r="129" spans="2:13">
      <c r="B129" s="244"/>
      <c r="C129" s="575">
        <f t="shared" si="7"/>
        <v>28</v>
      </c>
      <c r="D129" s="615" t="str">
        <f t="shared" si="7"/>
        <v>金融・保険</v>
      </c>
      <c r="E129" s="379"/>
      <c r="F129" s="383"/>
      <c r="G129" s="381"/>
      <c r="H129" s="259">
        <v>6.3602302171470504E-2</v>
      </c>
      <c r="I129" s="382"/>
      <c r="J129" s="40">
        <f t="shared" si="6"/>
        <v>0</v>
      </c>
      <c r="K129" s="377"/>
      <c r="L129" s="362"/>
      <c r="M129" s="330"/>
    </row>
    <row r="130" spans="2:13">
      <c r="B130" s="244"/>
      <c r="C130" s="575">
        <f t="shared" si="7"/>
        <v>29</v>
      </c>
      <c r="D130" s="615" t="str">
        <f t="shared" si="7"/>
        <v>不動産</v>
      </c>
      <c r="E130" s="379"/>
      <c r="F130" s="383"/>
      <c r="G130" s="381"/>
      <c r="H130" s="259">
        <v>0.18485106968425397</v>
      </c>
      <c r="I130" s="382"/>
      <c r="J130" s="40">
        <f t="shared" si="6"/>
        <v>0</v>
      </c>
      <c r="K130" s="377"/>
      <c r="L130" s="362"/>
      <c r="M130" s="330"/>
    </row>
    <row r="131" spans="2:13">
      <c r="B131" s="244"/>
      <c r="C131" s="575">
        <f t="shared" si="7"/>
        <v>30</v>
      </c>
      <c r="D131" s="615" t="str">
        <f t="shared" si="7"/>
        <v>運輸・郵便</v>
      </c>
      <c r="E131" s="379"/>
      <c r="F131" s="383"/>
      <c r="G131" s="381"/>
      <c r="H131" s="259">
        <v>4.3134300979110772E-2</v>
      </c>
      <c r="I131" s="382"/>
      <c r="J131" s="40">
        <f t="shared" si="6"/>
        <v>0</v>
      </c>
      <c r="K131" s="377"/>
      <c r="L131" s="362"/>
      <c r="M131" s="330"/>
    </row>
    <row r="132" spans="2:13">
      <c r="B132" s="244"/>
      <c r="C132" s="575">
        <f t="shared" si="7"/>
        <v>31</v>
      </c>
      <c r="D132" s="615" t="str">
        <f t="shared" si="7"/>
        <v>情報通信</v>
      </c>
      <c r="E132" s="379"/>
      <c r="F132" s="383"/>
      <c r="G132" s="381"/>
      <c r="H132" s="259">
        <v>5.2695650180000456E-2</v>
      </c>
      <c r="I132" s="382"/>
      <c r="J132" s="40">
        <f t="shared" si="6"/>
        <v>0</v>
      </c>
      <c r="K132" s="377"/>
      <c r="L132" s="362"/>
      <c r="M132" s="330"/>
    </row>
    <row r="133" spans="2:13">
      <c r="B133" s="244"/>
      <c r="C133" s="575">
        <f t="shared" si="7"/>
        <v>32</v>
      </c>
      <c r="D133" s="615" t="str">
        <f t="shared" si="7"/>
        <v>公務</v>
      </c>
      <c r="E133" s="379"/>
      <c r="F133" s="383"/>
      <c r="G133" s="381"/>
      <c r="H133" s="259">
        <v>3.7206209442571829E-3</v>
      </c>
      <c r="I133" s="382"/>
      <c r="J133" s="40">
        <f t="shared" si="6"/>
        <v>0</v>
      </c>
      <c r="K133" s="377"/>
      <c r="L133" s="362"/>
      <c r="M133" s="330"/>
    </row>
    <row r="134" spans="2:13">
      <c r="B134" s="244"/>
      <c r="C134" s="575">
        <f t="shared" si="7"/>
        <v>33</v>
      </c>
      <c r="D134" s="615" t="str">
        <f t="shared" si="7"/>
        <v>教育・研究</v>
      </c>
      <c r="E134" s="379"/>
      <c r="F134" s="383"/>
      <c r="G134" s="381"/>
      <c r="H134" s="259">
        <v>1.9226341977941343E-2</v>
      </c>
      <c r="I134" s="382"/>
      <c r="J134" s="40">
        <f t="shared" si="6"/>
        <v>0</v>
      </c>
      <c r="K134" s="377"/>
      <c r="L134" s="362"/>
      <c r="M134" s="330"/>
    </row>
    <row r="135" spans="2:13">
      <c r="B135" s="244"/>
      <c r="C135" s="575">
        <f t="shared" si="7"/>
        <v>34</v>
      </c>
      <c r="D135" s="615" t="str">
        <f t="shared" si="7"/>
        <v>医療・福祉</v>
      </c>
      <c r="E135" s="379"/>
      <c r="F135" s="383"/>
      <c r="G135" s="381"/>
      <c r="H135" s="259">
        <v>6.064570865148701E-2</v>
      </c>
      <c r="I135" s="382"/>
      <c r="J135" s="40">
        <f t="shared" si="6"/>
        <v>0</v>
      </c>
      <c r="K135" s="377"/>
      <c r="L135" s="362"/>
      <c r="M135" s="330"/>
    </row>
    <row r="136" spans="2:13">
      <c r="B136" s="244"/>
      <c r="C136" s="575">
        <f t="shared" si="7"/>
        <v>35</v>
      </c>
      <c r="D136" s="615" t="str">
        <f t="shared" si="7"/>
        <v>他に分類されない会員制団体</v>
      </c>
      <c r="E136" s="379"/>
      <c r="F136" s="383"/>
      <c r="G136" s="381"/>
      <c r="H136" s="259">
        <v>1.4806356194538075E-2</v>
      </c>
      <c r="I136" s="382"/>
      <c r="J136" s="40">
        <f t="shared" si="6"/>
        <v>0</v>
      </c>
      <c r="K136" s="377"/>
      <c r="L136" s="362"/>
      <c r="M136" s="330"/>
    </row>
    <row r="137" spans="2:13">
      <c r="B137" s="244"/>
      <c r="C137" s="575">
        <f t="shared" si="7"/>
        <v>36</v>
      </c>
      <c r="D137" s="615" t="str">
        <f t="shared" si="7"/>
        <v>対事業所サービス</v>
      </c>
      <c r="E137" s="379"/>
      <c r="F137" s="383"/>
      <c r="G137" s="381"/>
      <c r="H137" s="259">
        <v>1.0450345096420628E-2</v>
      </c>
      <c r="I137" s="382"/>
      <c r="J137" s="40">
        <f t="shared" si="6"/>
        <v>0</v>
      </c>
      <c r="K137" s="377"/>
      <c r="L137" s="362"/>
      <c r="M137" s="330"/>
    </row>
    <row r="138" spans="2:13">
      <c r="B138" s="244"/>
      <c r="C138" s="575">
        <f t="shared" si="7"/>
        <v>37</v>
      </c>
      <c r="D138" s="615" t="str">
        <f t="shared" si="7"/>
        <v>宿泊業</v>
      </c>
      <c r="E138" s="379"/>
      <c r="F138" s="383"/>
      <c r="G138" s="381"/>
      <c r="H138" s="259">
        <v>1.3307193139345579E-2</v>
      </c>
      <c r="I138" s="382"/>
      <c r="J138" s="40">
        <f t="shared" si="6"/>
        <v>0</v>
      </c>
      <c r="K138" s="377"/>
      <c r="L138" s="362"/>
      <c r="M138" s="330"/>
    </row>
    <row r="139" spans="2:13">
      <c r="B139" s="244"/>
      <c r="C139" s="575">
        <f t="shared" si="7"/>
        <v>38</v>
      </c>
      <c r="D139" s="615" t="str">
        <f t="shared" si="7"/>
        <v>飲食サービス</v>
      </c>
      <c r="E139" s="379"/>
      <c r="F139" s="383"/>
      <c r="G139" s="381"/>
      <c r="H139" s="259">
        <v>6.1783494989796149E-2</v>
      </c>
      <c r="I139" s="382"/>
      <c r="J139" s="40">
        <f t="shared" si="6"/>
        <v>0</v>
      </c>
      <c r="K139" s="377"/>
      <c r="L139" s="362"/>
      <c r="M139" s="330"/>
    </row>
    <row r="140" spans="2:13">
      <c r="B140" s="244"/>
      <c r="C140" s="575">
        <f t="shared" si="7"/>
        <v>39</v>
      </c>
      <c r="D140" s="615" t="str">
        <f t="shared" si="7"/>
        <v>娯楽サービス</v>
      </c>
      <c r="E140" s="379"/>
      <c r="F140" s="383"/>
      <c r="G140" s="381"/>
      <c r="H140" s="259">
        <v>2.8209855311733277E-2</v>
      </c>
      <c r="I140" s="382"/>
      <c r="J140" s="40">
        <f t="shared" si="6"/>
        <v>0</v>
      </c>
      <c r="K140" s="377"/>
      <c r="L140" s="362"/>
      <c r="M140" s="330"/>
    </row>
    <row r="141" spans="2:13">
      <c r="B141" s="244"/>
      <c r="C141" s="575">
        <f t="shared" si="7"/>
        <v>40</v>
      </c>
      <c r="D141" s="615" t="str">
        <f t="shared" si="7"/>
        <v>その他の対個人サービス</v>
      </c>
      <c r="E141" s="379"/>
      <c r="F141" s="383"/>
      <c r="G141" s="381"/>
      <c r="H141" s="259">
        <v>3.1332003393639223E-2</v>
      </c>
      <c r="I141" s="382"/>
      <c r="J141" s="40">
        <f t="shared" si="6"/>
        <v>0</v>
      </c>
      <c r="K141" s="377"/>
      <c r="L141" s="362"/>
      <c r="M141" s="330"/>
    </row>
    <row r="142" spans="2:13">
      <c r="B142" s="244"/>
      <c r="C142" s="575">
        <f t="shared" ref="C142:D143" si="8">C49</f>
        <v>41</v>
      </c>
      <c r="D142" s="615" t="str">
        <f t="shared" si="8"/>
        <v>事務用品</v>
      </c>
      <c r="E142" s="379"/>
      <c r="F142" s="383"/>
      <c r="G142" s="381"/>
      <c r="H142" s="259">
        <v>0</v>
      </c>
      <c r="I142" s="382"/>
      <c r="J142" s="40">
        <f t="shared" si="6"/>
        <v>0</v>
      </c>
      <c r="K142" s="377"/>
      <c r="L142" s="362"/>
      <c r="M142" s="330"/>
    </row>
    <row r="143" spans="2:13">
      <c r="B143" s="333"/>
      <c r="C143" s="575">
        <f t="shared" si="8"/>
        <v>42</v>
      </c>
      <c r="D143" s="615" t="str">
        <f t="shared" si="8"/>
        <v>分類不明</v>
      </c>
      <c r="E143" s="379"/>
      <c r="F143" s="384"/>
      <c r="G143" s="381"/>
      <c r="H143" s="261">
        <v>4.3566989979592304E-5</v>
      </c>
      <c r="I143" s="382"/>
      <c r="J143" s="44">
        <f>$F$144*H143</f>
        <v>0</v>
      </c>
      <c r="K143" s="377"/>
      <c r="L143" s="362"/>
      <c r="M143" s="330"/>
    </row>
    <row r="144" spans="2:13">
      <c r="B144" s="263" t="s">
        <v>80</v>
      </c>
      <c r="C144" s="335"/>
      <c r="D144" s="336"/>
      <c r="E144" s="330"/>
      <c r="F144" s="338">
        <f>M51</f>
        <v>0</v>
      </c>
      <c r="G144" s="330"/>
      <c r="H144" s="385">
        <f>SUM(H102:H143)</f>
        <v>0.99999999999999989</v>
      </c>
      <c r="I144" s="376"/>
      <c r="J144" s="338">
        <f>SUM(J102:J143)</f>
        <v>0</v>
      </c>
      <c r="K144" s="377"/>
      <c r="L144" s="362"/>
      <c r="M144" s="330"/>
    </row>
    <row r="145" spans="2:13">
      <c r="C145" s="88"/>
      <c r="E145" s="330"/>
      <c r="F145" s="330"/>
      <c r="G145" s="330"/>
      <c r="I145" s="376"/>
      <c r="J145" s="362"/>
      <c r="K145" s="377"/>
      <c r="L145" s="362"/>
      <c r="M145" s="330"/>
    </row>
    <row r="146" spans="2:13" ht="14.25">
      <c r="B146" s="31" t="s">
        <v>395</v>
      </c>
      <c r="F146" s="330"/>
      <c r="H146" s="386"/>
      <c r="J146" s="330"/>
      <c r="K146" s="377"/>
      <c r="L146" s="362"/>
      <c r="M146" s="330"/>
    </row>
    <row r="147" spans="2:13" ht="72.75" thickBot="1">
      <c r="B147" s="235"/>
      <c r="C147" s="359" t="s">
        <v>322</v>
      </c>
      <c r="D147" s="237" t="s">
        <v>56</v>
      </c>
      <c r="F147" s="378" t="s">
        <v>424</v>
      </c>
      <c r="H147" s="238" t="s">
        <v>425</v>
      </c>
      <c r="J147" s="254" t="s">
        <v>395</v>
      </c>
      <c r="K147" s="377"/>
      <c r="L147" s="362"/>
      <c r="M147" s="330"/>
    </row>
    <row r="148" spans="2:13">
      <c r="B148" s="239" t="s">
        <v>92</v>
      </c>
      <c r="C148" s="577">
        <f t="shared" ref="C148:D167" si="9">C9</f>
        <v>1</v>
      </c>
      <c r="D148" s="614" t="str">
        <f t="shared" si="9"/>
        <v>農業</v>
      </c>
      <c r="E148" s="387"/>
      <c r="F148" s="85">
        <f t="array" ref="F148:F189">+$J$102:$J$143</f>
        <v>0</v>
      </c>
      <c r="G148" s="388"/>
      <c r="H148" s="256">
        <f t="array" ref="H148:H189">+係数!$H$3:$H$44</f>
        <v>0.44086745451001919</v>
      </c>
      <c r="I148" s="387"/>
      <c r="J148" s="389">
        <f>F148*H148</f>
        <v>0</v>
      </c>
      <c r="K148" s="377"/>
      <c r="L148" s="362"/>
      <c r="M148" s="330"/>
    </row>
    <row r="149" spans="2:13">
      <c r="B149" s="243"/>
      <c r="C149" s="575">
        <f t="shared" si="9"/>
        <v>2</v>
      </c>
      <c r="D149" s="615" t="str">
        <f t="shared" si="9"/>
        <v>林業</v>
      </c>
      <c r="E149" s="387"/>
      <c r="F149" s="86">
        <v>0</v>
      </c>
      <c r="G149" s="388"/>
      <c r="H149" s="259">
        <v>0.58468408865365529</v>
      </c>
      <c r="I149" s="387"/>
      <c r="J149" s="390">
        <f t="shared" ref="J149:J189" si="10">F149*H149</f>
        <v>0</v>
      </c>
      <c r="K149" s="377"/>
      <c r="L149" s="362"/>
      <c r="M149" s="330"/>
    </row>
    <row r="150" spans="2:13">
      <c r="B150" s="243"/>
      <c r="C150" s="575">
        <f t="shared" si="9"/>
        <v>3</v>
      </c>
      <c r="D150" s="615" t="str">
        <f t="shared" si="9"/>
        <v>漁業</v>
      </c>
      <c r="E150" s="387"/>
      <c r="F150" s="86">
        <v>0</v>
      </c>
      <c r="G150" s="388"/>
      <c r="H150" s="259">
        <v>0.37814737814737798</v>
      </c>
      <c r="I150" s="387"/>
      <c r="J150" s="390">
        <f t="shared" si="10"/>
        <v>0</v>
      </c>
      <c r="K150" s="377"/>
      <c r="L150" s="362"/>
      <c r="M150" s="330"/>
    </row>
    <row r="151" spans="2:13">
      <c r="B151" s="243"/>
      <c r="C151" s="575">
        <f t="shared" si="9"/>
        <v>4</v>
      </c>
      <c r="D151" s="615" t="str">
        <f t="shared" si="9"/>
        <v>鉱業</v>
      </c>
      <c r="E151" s="387"/>
      <c r="F151" s="86">
        <v>0</v>
      </c>
      <c r="G151" s="388"/>
      <c r="H151" s="259">
        <v>1.2157762336030276E-2</v>
      </c>
      <c r="I151" s="387"/>
      <c r="J151" s="390">
        <f t="shared" si="10"/>
        <v>0</v>
      </c>
      <c r="K151" s="377"/>
      <c r="L151" s="362"/>
      <c r="M151" s="330"/>
    </row>
    <row r="152" spans="2:13">
      <c r="B152" s="243"/>
      <c r="C152" s="575">
        <f t="shared" si="9"/>
        <v>5</v>
      </c>
      <c r="D152" s="615" t="str">
        <f t="shared" si="9"/>
        <v>飲食料品</v>
      </c>
      <c r="E152" s="387"/>
      <c r="F152" s="86">
        <v>0</v>
      </c>
      <c r="G152" s="388"/>
      <c r="H152" s="259">
        <v>0.19280552251259864</v>
      </c>
      <c r="I152" s="387"/>
      <c r="J152" s="390">
        <f t="shared" si="10"/>
        <v>0</v>
      </c>
      <c r="K152" s="377"/>
      <c r="L152" s="362"/>
      <c r="M152" s="330"/>
    </row>
    <row r="153" spans="2:13">
      <c r="B153" s="243"/>
      <c r="C153" s="575">
        <f t="shared" si="9"/>
        <v>6</v>
      </c>
      <c r="D153" s="615" t="str">
        <f t="shared" si="9"/>
        <v>繊維製品</v>
      </c>
      <c r="E153" s="387"/>
      <c r="F153" s="86">
        <v>0</v>
      </c>
      <c r="G153" s="388"/>
      <c r="H153" s="259">
        <v>9.6675318254851095E-2</v>
      </c>
      <c r="I153" s="387"/>
      <c r="J153" s="390">
        <f t="shared" si="10"/>
        <v>0</v>
      </c>
      <c r="K153" s="377"/>
      <c r="L153" s="362"/>
      <c r="M153" s="330"/>
    </row>
    <row r="154" spans="2:13">
      <c r="B154" s="243"/>
      <c r="C154" s="575">
        <f t="shared" si="9"/>
        <v>7</v>
      </c>
      <c r="D154" s="615" t="str">
        <f t="shared" si="9"/>
        <v>パルプ・紙・木製品</v>
      </c>
      <c r="E154" s="387"/>
      <c r="F154" s="86">
        <v>0</v>
      </c>
      <c r="G154" s="388"/>
      <c r="H154" s="259">
        <v>0.17248776361109441</v>
      </c>
      <c r="I154" s="387"/>
      <c r="J154" s="390">
        <f t="shared" si="10"/>
        <v>0</v>
      </c>
      <c r="K154" s="377"/>
      <c r="L154" s="362"/>
      <c r="M154" s="330"/>
    </row>
    <row r="155" spans="2:13">
      <c r="B155" s="243"/>
      <c r="C155" s="575">
        <f t="shared" si="9"/>
        <v>8</v>
      </c>
      <c r="D155" s="615" t="str">
        <f t="shared" si="9"/>
        <v>化学製品</v>
      </c>
      <c r="E155" s="387"/>
      <c r="F155" s="86">
        <v>0</v>
      </c>
      <c r="G155" s="388"/>
      <c r="H155" s="259">
        <v>0.32671171047374226</v>
      </c>
      <c r="I155" s="387"/>
      <c r="J155" s="390">
        <f t="shared" si="10"/>
        <v>0</v>
      </c>
      <c r="K155" s="377"/>
      <c r="L155" s="362"/>
      <c r="M155" s="330"/>
    </row>
    <row r="156" spans="2:13">
      <c r="B156" s="243"/>
      <c r="C156" s="575">
        <f t="shared" si="9"/>
        <v>9</v>
      </c>
      <c r="D156" s="615" t="str">
        <f t="shared" si="9"/>
        <v>石油・石炭製品</v>
      </c>
      <c r="E156" s="387"/>
      <c r="F156" s="86">
        <v>0</v>
      </c>
      <c r="G156" s="388"/>
      <c r="H156" s="259">
        <v>0.70145824104369536</v>
      </c>
      <c r="I156" s="387"/>
      <c r="J156" s="390">
        <f t="shared" si="10"/>
        <v>0</v>
      </c>
      <c r="K156" s="377"/>
      <c r="L156" s="362"/>
      <c r="M156" s="330"/>
    </row>
    <row r="157" spans="2:13">
      <c r="B157" s="244"/>
      <c r="C157" s="575">
        <f t="shared" si="9"/>
        <v>10</v>
      </c>
      <c r="D157" s="615" t="str">
        <f t="shared" si="9"/>
        <v>プラスチック・ゴム製品</v>
      </c>
      <c r="E157" s="387"/>
      <c r="F157" s="86">
        <v>0</v>
      </c>
      <c r="G157" s="388"/>
      <c r="H157" s="259">
        <v>0.28487487886368845</v>
      </c>
      <c r="I157" s="387"/>
      <c r="J157" s="390">
        <f t="shared" si="10"/>
        <v>0</v>
      </c>
      <c r="K157" s="377"/>
      <c r="L157" s="362"/>
      <c r="M157" s="330"/>
    </row>
    <row r="158" spans="2:13">
      <c r="B158" s="244"/>
      <c r="C158" s="575">
        <f t="shared" si="9"/>
        <v>11</v>
      </c>
      <c r="D158" s="615" t="str">
        <f t="shared" si="9"/>
        <v>窯業・土石製品</v>
      </c>
      <c r="E158" s="387"/>
      <c r="F158" s="86">
        <v>0</v>
      </c>
      <c r="G158" s="388"/>
      <c r="H158" s="259">
        <v>0.32839286303222182</v>
      </c>
      <c r="I158" s="387"/>
      <c r="J158" s="390">
        <f t="shared" si="10"/>
        <v>0</v>
      </c>
      <c r="K158" s="377"/>
      <c r="L158" s="362"/>
      <c r="M158" s="330"/>
    </row>
    <row r="159" spans="2:13">
      <c r="B159" s="244"/>
      <c r="C159" s="575">
        <f t="shared" si="9"/>
        <v>12</v>
      </c>
      <c r="D159" s="615" t="str">
        <f t="shared" si="9"/>
        <v>鉄鋼</v>
      </c>
      <c r="E159" s="387"/>
      <c r="F159" s="86">
        <v>0</v>
      </c>
      <c r="G159" s="388"/>
      <c r="H159" s="259">
        <v>0.12303174403224804</v>
      </c>
      <c r="I159" s="387"/>
      <c r="J159" s="390">
        <f t="shared" si="10"/>
        <v>0</v>
      </c>
      <c r="K159" s="377"/>
      <c r="L159" s="362"/>
      <c r="M159" s="330"/>
    </row>
    <row r="160" spans="2:13">
      <c r="B160" s="244"/>
      <c r="C160" s="575">
        <f t="shared" si="9"/>
        <v>13</v>
      </c>
      <c r="D160" s="615" t="str">
        <f t="shared" si="9"/>
        <v>非鉄金属</v>
      </c>
      <c r="E160" s="387"/>
      <c r="F160" s="86">
        <v>0</v>
      </c>
      <c r="G160" s="388"/>
      <c r="H160" s="259">
        <v>0.20047655770621986</v>
      </c>
      <c r="I160" s="387"/>
      <c r="J160" s="390">
        <f t="shared" si="10"/>
        <v>0</v>
      </c>
      <c r="K160" s="377"/>
      <c r="L160" s="362"/>
      <c r="M160" s="330"/>
    </row>
    <row r="161" spans="2:13">
      <c r="B161" s="244"/>
      <c r="C161" s="575">
        <f t="shared" si="9"/>
        <v>14</v>
      </c>
      <c r="D161" s="615" t="str">
        <f t="shared" si="9"/>
        <v>金属製品</v>
      </c>
      <c r="E161" s="387"/>
      <c r="F161" s="86">
        <v>0</v>
      </c>
      <c r="G161" s="388"/>
      <c r="H161" s="259">
        <v>0.22151664347222721</v>
      </c>
      <c r="I161" s="387"/>
      <c r="J161" s="390">
        <f t="shared" si="10"/>
        <v>0</v>
      </c>
      <c r="K161" s="377"/>
      <c r="L161" s="362"/>
      <c r="M161" s="330"/>
    </row>
    <row r="162" spans="2:13">
      <c r="B162" s="244"/>
      <c r="C162" s="575">
        <f t="shared" si="9"/>
        <v>15</v>
      </c>
      <c r="D162" s="615" t="str">
        <f t="shared" si="9"/>
        <v>はん用機械</v>
      </c>
      <c r="E162" s="387"/>
      <c r="F162" s="86">
        <v>0</v>
      </c>
      <c r="G162" s="388"/>
      <c r="H162" s="259">
        <v>0.37340206799964237</v>
      </c>
      <c r="I162" s="387"/>
      <c r="J162" s="390">
        <f t="shared" si="10"/>
        <v>0</v>
      </c>
      <c r="K162" s="377"/>
      <c r="L162" s="362"/>
      <c r="M162" s="330"/>
    </row>
    <row r="163" spans="2:13">
      <c r="B163" s="244"/>
      <c r="C163" s="575">
        <f t="shared" si="9"/>
        <v>16</v>
      </c>
      <c r="D163" s="615" t="str">
        <f t="shared" si="9"/>
        <v>生産用機械</v>
      </c>
      <c r="E163" s="387"/>
      <c r="F163" s="86">
        <v>0</v>
      </c>
      <c r="G163" s="388"/>
      <c r="H163" s="259">
        <v>0.10301748386332676</v>
      </c>
      <c r="I163" s="387"/>
      <c r="J163" s="390">
        <f t="shared" si="10"/>
        <v>0</v>
      </c>
      <c r="K163" s="377"/>
      <c r="L163" s="362"/>
      <c r="M163" s="330"/>
    </row>
    <row r="164" spans="2:13">
      <c r="B164" s="244"/>
      <c r="C164" s="575">
        <f t="shared" si="9"/>
        <v>17</v>
      </c>
      <c r="D164" s="615" t="str">
        <f t="shared" si="9"/>
        <v>業務用機械</v>
      </c>
      <c r="E164" s="387"/>
      <c r="F164" s="86">
        <v>0</v>
      </c>
      <c r="G164" s="388"/>
      <c r="H164" s="259">
        <v>0.26784618861589127</v>
      </c>
      <c r="I164" s="387"/>
      <c r="J164" s="390">
        <f t="shared" si="10"/>
        <v>0</v>
      </c>
      <c r="K164" s="377"/>
      <c r="L164" s="362"/>
      <c r="M164" s="330"/>
    </row>
    <row r="165" spans="2:13">
      <c r="B165" s="244"/>
      <c r="C165" s="575">
        <f t="shared" si="9"/>
        <v>18</v>
      </c>
      <c r="D165" s="615" t="str">
        <f t="shared" si="9"/>
        <v>電子部品</v>
      </c>
      <c r="E165" s="387"/>
      <c r="F165" s="86">
        <v>0</v>
      </c>
      <c r="G165" s="388"/>
      <c r="H165" s="259">
        <v>0.2216168071318152</v>
      </c>
      <c r="I165" s="387"/>
      <c r="J165" s="390">
        <f t="shared" si="10"/>
        <v>0</v>
      </c>
      <c r="K165" s="377"/>
      <c r="L165" s="362"/>
      <c r="M165" s="330"/>
    </row>
    <row r="166" spans="2:13">
      <c r="B166" s="244"/>
      <c r="C166" s="575">
        <f t="shared" si="9"/>
        <v>19</v>
      </c>
      <c r="D166" s="615" t="str">
        <f t="shared" si="9"/>
        <v>電気機械</v>
      </c>
      <c r="E166" s="387"/>
      <c r="F166" s="86">
        <v>0</v>
      </c>
      <c r="G166" s="388"/>
      <c r="H166" s="259">
        <v>0.13896752725672501</v>
      </c>
      <c r="I166" s="387"/>
      <c r="J166" s="390">
        <f t="shared" si="10"/>
        <v>0</v>
      </c>
      <c r="K166" s="377"/>
      <c r="L166" s="362"/>
      <c r="M166" s="330"/>
    </row>
    <row r="167" spans="2:13">
      <c r="B167" s="244"/>
      <c r="C167" s="575">
        <f t="shared" si="9"/>
        <v>20</v>
      </c>
      <c r="D167" s="615" t="str">
        <f t="shared" si="9"/>
        <v>情報通信機器</v>
      </c>
      <c r="E167" s="387"/>
      <c r="F167" s="86">
        <v>0</v>
      </c>
      <c r="G167" s="388"/>
      <c r="H167" s="259">
        <v>2.1949477238781712E-2</v>
      </c>
      <c r="I167" s="387"/>
      <c r="J167" s="390">
        <f t="shared" si="10"/>
        <v>0</v>
      </c>
      <c r="K167" s="377"/>
      <c r="L167" s="362"/>
      <c r="M167" s="330"/>
    </row>
    <row r="168" spans="2:13">
      <c r="B168" s="244"/>
      <c r="C168" s="575">
        <f t="shared" ref="C168:D187" si="11">C29</f>
        <v>21</v>
      </c>
      <c r="D168" s="615" t="str">
        <f t="shared" si="11"/>
        <v>輸送機械</v>
      </c>
      <c r="E168" s="387"/>
      <c r="F168" s="86">
        <v>0</v>
      </c>
      <c r="G168" s="388"/>
      <c r="H168" s="259">
        <v>0.44139755050626828</v>
      </c>
      <c r="I168" s="387"/>
      <c r="J168" s="390">
        <f t="shared" si="10"/>
        <v>0</v>
      </c>
      <c r="K168" s="377"/>
      <c r="L168" s="362"/>
      <c r="M168" s="330"/>
    </row>
    <row r="169" spans="2:13">
      <c r="B169" s="244"/>
      <c r="C169" s="575">
        <f t="shared" si="11"/>
        <v>22</v>
      </c>
      <c r="D169" s="615" t="str">
        <f t="shared" si="11"/>
        <v>その他の製造工業製品</v>
      </c>
      <c r="E169" s="387"/>
      <c r="F169" s="86">
        <v>0</v>
      </c>
      <c r="G169" s="388"/>
      <c r="H169" s="259">
        <v>0.40651053625184963</v>
      </c>
      <c r="I169" s="387"/>
      <c r="J169" s="390">
        <f t="shared" si="10"/>
        <v>0</v>
      </c>
      <c r="K169" s="377"/>
      <c r="L169" s="362"/>
      <c r="M169" s="330"/>
    </row>
    <row r="170" spans="2:13">
      <c r="B170" s="244"/>
      <c r="C170" s="575">
        <f t="shared" si="11"/>
        <v>23</v>
      </c>
      <c r="D170" s="615" t="str">
        <f t="shared" si="11"/>
        <v>建設</v>
      </c>
      <c r="E170" s="387"/>
      <c r="F170" s="86">
        <v>0</v>
      </c>
      <c r="G170" s="388"/>
      <c r="H170" s="259">
        <v>1</v>
      </c>
      <c r="I170" s="387"/>
      <c r="J170" s="390">
        <f t="shared" si="10"/>
        <v>0</v>
      </c>
      <c r="K170" s="377"/>
      <c r="L170" s="362"/>
      <c r="M170" s="330"/>
    </row>
    <row r="171" spans="2:13">
      <c r="B171" s="244"/>
      <c r="C171" s="575">
        <f t="shared" si="11"/>
        <v>24</v>
      </c>
      <c r="D171" s="615" t="str">
        <f t="shared" si="11"/>
        <v>電力・ガス・熱供給</v>
      </c>
      <c r="E171" s="387"/>
      <c r="F171" s="86">
        <v>0</v>
      </c>
      <c r="G171" s="388"/>
      <c r="H171" s="259">
        <v>0.75279155004446141</v>
      </c>
      <c r="I171" s="387"/>
      <c r="J171" s="390">
        <f t="shared" si="10"/>
        <v>0</v>
      </c>
      <c r="K171" s="377"/>
      <c r="L171" s="362"/>
      <c r="M171" s="330"/>
    </row>
    <row r="172" spans="2:13">
      <c r="B172" s="244"/>
      <c r="C172" s="575">
        <f t="shared" si="11"/>
        <v>25</v>
      </c>
      <c r="D172" s="615" t="str">
        <f t="shared" si="11"/>
        <v>水道</v>
      </c>
      <c r="E172" s="387"/>
      <c r="F172" s="86">
        <v>0</v>
      </c>
      <c r="G172" s="388"/>
      <c r="H172" s="259">
        <v>0.96601908105985357</v>
      </c>
      <c r="I172" s="387"/>
      <c r="J172" s="390">
        <f t="shared" si="10"/>
        <v>0</v>
      </c>
      <c r="K172" s="377"/>
      <c r="L172" s="362"/>
      <c r="M172" s="330"/>
    </row>
    <row r="173" spans="2:13">
      <c r="B173" s="244"/>
      <c r="C173" s="575">
        <f t="shared" si="11"/>
        <v>26</v>
      </c>
      <c r="D173" s="615" t="str">
        <f t="shared" si="11"/>
        <v>廃棄物処理</v>
      </c>
      <c r="E173" s="387"/>
      <c r="F173" s="86">
        <v>0</v>
      </c>
      <c r="G173" s="388"/>
      <c r="H173" s="259">
        <v>0.99995268288066619</v>
      </c>
      <c r="I173" s="387"/>
      <c r="J173" s="390">
        <f t="shared" si="10"/>
        <v>0</v>
      </c>
      <c r="K173" s="377"/>
      <c r="L173" s="362"/>
      <c r="M173" s="330"/>
    </row>
    <row r="174" spans="2:13">
      <c r="B174" s="244"/>
      <c r="C174" s="575">
        <f t="shared" si="11"/>
        <v>27</v>
      </c>
      <c r="D174" s="615" t="str">
        <f t="shared" si="11"/>
        <v>商業</v>
      </c>
      <c r="E174" s="387"/>
      <c r="F174" s="86">
        <v>0</v>
      </c>
      <c r="G174" s="388"/>
      <c r="H174" s="259">
        <v>0.23632306563262395</v>
      </c>
      <c r="I174" s="387"/>
      <c r="J174" s="390">
        <f t="shared" si="10"/>
        <v>0</v>
      </c>
      <c r="K174" s="377"/>
      <c r="L174" s="362"/>
      <c r="M174" s="330"/>
    </row>
    <row r="175" spans="2:13">
      <c r="B175" s="244"/>
      <c r="C175" s="575">
        <f t="shared" si="11"/>
        <v>28</v>
      </c>
      <c r="D175" s="615" t="str">
        <f t="shared" si="11"/>
        <v>金融・保険</v>
      </c>
      <c r="E175" s="387"/>
      <c r="F175" s="86">
        <v>0</v>
      </c>
      <c r="G175" s="388"/>
      <c r="H175" s="259">
        <v>0.88178145801223928</v>
      </c>
      <c r="I175" s="387"/>
      <c r="J175" s="390">
        <f t="shared" si="10"/>
        <v>0</v>
      </c>
      <c r="K175" s="377"/>
      <c r="L175" s="362"/>
      <c r="M175" s="330"/>
    </row>
    <row r="176" spans="2:13">
      <c r="B176" s="244"/>
      <c r="C176" s="575">
        <f t="shared" si="11"/>
        <v>29</v>
      </c>
      <c r="D176" s="615" t="str">
        <f t="shared" si="11"/>
        <v>不動産</v>
      </c>
      <c r="E176" s="387"/>
      <c r="F176" s="86">
        <v>0</v>
      </c>
      <c r="G176" s="388"/>
      <c r="H176" s="259">
        <v>0.94771405769011519</v>
      </c>
      <c r="I176" s="387"/>
      <c r="J176" s="390">
        <f t="shared" si="10"/>
        <v>0</v>
      </c>
      <c r="K176" s="377"/>
      <c r="L176" s="362"/>
      <c r="M176" s="330"/>
    </row>
    <row r="177" spans="2:13">
      <c r="B177" s="244"/>
      <c r="C177" s="575">
        <f t="shared" si="11"/>
        <v>30</v>
      </c>
      <c r="D177" s="615" t="str">
        <f t="shared" si="11"/>
        <v>運輸・郵便</v>
      </c>
      <c r="E177" s="387"/>
      <c r="F177" s="86">
        <v>0</v>
      </c>
      <c r="G177" s="388"/>
      <c r="H177" s="259">
        <v>0.5857993258490265</v>
      </c>
      <c r="I177" s="387"/>
      <c r="J177" s="390">
        <f t="shared" si="10"/>
        <v>0</v>
      </c>
      <c r="K177" s="377"/>
      <c r="L177" s="362"/>
      <c r="M177" s="330"/>
    </row>
    <row r="178" spans="2:13">
      <c r="B178" s="244"/>
      <c r="C178" s="575">
        <f t="shared" si="11"/>
        <v>31</v>
      </c>
      <c r="D178" s="615" t="str">
        <f t="shared" si="11"/>
        <v>情報通信</v>
      </c>
      <c r="E178" s="387"/>
      <c r="F178" s="86">
        <v>0</v>
      </c>
      <c r="G178" s="388"/>
      <c r="H178" s="259">
        <v>0.36062067702856626</v>
      </c>
      <c r="I178" s="387"/>
      <c r="J178" s="390">
        <f t="shared" si="10"/>
        <v>0</v>
      </c>
      <c r="K178" s="377"/>
      <c r="L178" s="362"/>
      <c r="M178" s="330"/>
    </row>
    <row r="179" spans="2:13">
      <c r="B179" s="244"/>
      <c r="C179" s="575">
        <f t="shared" si="11"/>
        <v>32</v>
      </c>
      <c r="D179" s="615" t="str">
        <f t="shared" si="11"/>
        <v>公務</v>
      </c>
      <c r="E179" s="387"/>
      <c r="F179" s="86">
        <v>0</v>
      </c>
      <c r="G179" s="388"/>
      <c r="H179" s="259">
        <v>1</v>
      </c>
      <c r="I179" s="387"/>
      <c r="J179" s="390">
        <f t="shared" si="10"/>
        <v>0</v>
      </c>
      <c r="K179" s="377"/>
      <c r="L179" s="362"/>
      <c r="M179" s="330"/>
    </row>
    <row r="180" spans="2:13">
      <c r="B180" s="244"/>
      <c r="C180" s="575">
        <f t="shared" si="11"/>
        <v>33</v>
      </c>
      <c r="D180" s="615" t="str">
        <f t="shared" si="11"/>
        <v>教育・研究</v>
      </c>
      <c r="E180" s="387"/>
      <c r="F180" s="86">
        <v>0</v>
      </c>
      <c r="G180" s="388"/>
      <c r="H180" s="259">
        <v>0.49619182592306044</v>
      </c>
      <c r="I180" s="387"/>
      <c r="J180" s="390">
        <f t="shared" si="10"/>
        <v>0</v>
      </c>
      <c r="K180" s="377"/>
      <c r="L180" s="362"/>
      <c r="M180" s="330"/>
    </row>
    <row r="181" spans="2:13">
      <c r="B181" s="244"/>
      <c r="C181" s="575">
        <f t="shared" si="11"/>
        <v>34</v>
      </c>
      <c r="D181" s="615" t="str">
        <f t="shared" si="11"/>
        <v>医療・福祉</v>
      </c>
      <c r="E181" s="387"/>
      <c r="F181" s="86">
        <v>0</v>
      </c>
      <c r="G181" s="388"/>
      <c r="H181" s="259">
        <v>0.98727989714987785</v>
      </c>
      <c r="I181" s="387"/>
      <c r="J181" s="390">
        <f t="shared" si="10"/>
        <v>0</v>
      </c>
      <c r="K181" s="377"/>
      <c r="L181" s="362"/>
      <c r="M181" s="330"/>
    </row>
    <row r="182" spans="2:13">
      <c r="B182" s="244"/>
      <c r="C182" s="575">
        <f t="shared" si="11"/>
        <v>35</v>
      </c>
      <c r="D182" s="615" t="str">
        <f t="shared" si="11"/>
        <v>他に分類されない会員制団体</v>
      </c>
      <c r="E182" s="387"/>
      <c r="F182" s="86">
        <v>0</v>
      </c>
      <c r="G182" s="388"/>
      <c r="H182" s="259">
        <v>0.93747366139693933</v>
      </c>
      <c r="I182" s="387"/>
      <c r="J182" s="390">
        <f t="shared" si="10"/>
        <v>0</v>
      </c>
      <c r="K182" s="377"/>
      <c r="L182" s="362"/>
      <c r="M182" s="330"/>
    </row>
    <row r="183" spans="2:13">
      <c r="B183" s="244"/>
      <c r="C183" s="575">
        <f t="shared" si="11"/>
        <v>36</v>
      </c>
      <c r="D183" s="615" t="str">
        <f t="shared" si="11"/>
        <v>対事業所サービス</v>
      </c>
      <c r="E183" s="387"/>
      <c r="F183" s="86">
        <v>0</v>
      </c>
      <c r="G183" s="388"/>
      <c r="H183" s="259">
        <v>0.59521685928480339</v>
      </c>
      <c r="I183" s="387"/>
      <c r="J183" s="390">
        <f t="shared" si="10"/>
        <v>0</v>
      </c>
      <c r="K183" s="377"/>
      <c r="L183" s="362"/>
      <c r="M183" s="330"/>
    </row>
    <row r="184" spans="2:13">
      <c r="B184" s="244"/>
      <c r="C184" s="575">
        <f t="shared" si="11"/>
        <v>37</v>
      </c>
      <c r="D184" s="615" t="str">
        <f t="shared" si="11"/>
        <v>宿泊業</v>
      </c>
      <c r="E184" s="387"/>
      <c r="F184" s="86">
        <v>0</v>
      </c>
      <c r="G184" s="388"/>
      <c r="H184" s="259">
        <v>0.47579110090790577</v>
      </c>
      <c r="I184" s="387"/>
      <c r="J184" s="390">
        <f t="shared" si="10"/>
        <v>0</v>
      </c>
      <c r="K184" s="377"/>
      <c r="L184" s="362"/>
      <c r="M184" s="330"/>
    </row>
    <row r="185" spans="2:13">
      <c r="B185" s="244"/>
      <c r="C185" s="575">
        <f t="shared" si="11"/>
        <v>38</v>
      </c>
      <c r="D185" s="615" t="str">
        <f t="shared" si="11"/>
        <v>飲食サービス</v>
      </c>
      <c r="E185" s="387"/>
      <c r="F185" s="86">
        <v>0</v>
      </c>
      <c r="G185" s="388"/>
      <c r="H185" s="259">
        <v>0.96649062703318156</v>
      </c>
      <c r="I185" s="387"/>
      <c r="J185" s="390">
        <f t="shared" si="10"/>
        <v>0</v>
      </c>
      <c r="K185" s="377"/>
      <c r="L185" s="362"/>
      <c r="M185" s="330"/>
    </row>
    <row r="186" spans="2:13">
      <c r="B186" s="244"/>
      <c r="C186" s="575">
        <f t="shared" si="11"/>
        <v>39</v>
      </c>
      <c r="D186" s="615" t="str">
        <f t="shared" si="11"/>
        <v>娯楽サービス</v>
      </c>
      <c r="E186" s="387"/>
      <c r="F186" s="86">
        <v>0</v>
      </c>
      <c r="G186" s="388"/>
      <c r="H186" s="259">
        <v>0.85383338146116083</v>
      </c>
      <c r="I186" s="387"/>
      <c r="J186" s="390">
        <f t="shared" si="10"/>
        <v>0</v>
      </c>
      <c r="K186" s="377"/>
      <c r="L186" s="362"/>
      <c r="M186" s="330"/>
    </row>
    <row r="187" spans="2:13">
      <c r="B187" s="244"/>
      <c r="C187" s="575">
        <f t="shared" si="11"/>
        <v>40</v>
      </c>
      <c r="D187" s="615" t="str">
        <f t="shared" si="11"/>
        <v>その他の対個人サービス</v>
      </c>
      <c r="E187" s="387"/>
      <c r="F187" s="86">
        <v>0</v>
      </c>
      <c r="G187" s="388"/>
      <c r="H187" s="259">
        <v>0.89105883259883589</v>
      </c>
      <c r="I187" s="387"/>
      <c r="J187" s="390">
        <f t="shared" si="10"/>
        <v>0</v>
      </c>
      <c r="K187" s="377"/>
      <c r="L187" s="362"/>
      <c r="M187" s="330"/>
    </row>
    <row r="188" spans="2:13">
      <c r="B188" s="244"/>
      <c r="C188" s="575">
        <f t="shared" ref="C188:D189" si="12">C49</f>
        <v>41</v>
      </c>
      <c r="D188" s="615" t="str">
        <f t="shared" si="12"/>
        <v>事務用品</v>
      </c>
      <c r="E188" s="387"/>
      <c r="F188" s="86">
        <v>0</v>
      </c>
      <c r="G188" s="388"/>
      <c r="H188" s="259">
        <v>1</v>
      </c>
      <c r="I188" s="387"/>
      <c r="J188" s="390">
        <f t="shared" si="10"/>
        <v>0</v>
      </c>
      <c r="K188" s="377"/>
      <c r="L188" s="362"/>
      <c r="M188" s="330"/>
    </row>
    <row r="189" spans="2:13" ht="12.75" thickBot="1">
      <c r="B189" s="333"/>
      <c r="C189" s="575">
        <f t="shared" si="12"/>
        <v>42</v>
      </c>
      <c r="D189" s="615" t="str">
        <f t="shared" si="12"/>
        <v>分類不明</v>
      </c>
      <c r="E189" s="387"/>
      <c r="F189" s="391">
        <v>0</v>
      </c>
      <c r="G189" s="388"/>
      <c r="H189" s="261">
        <v>0.940260403369926</v>
      </c>
      <c r="I189" s="387"/>
      <c r="J189" s="392">
        <f t="shared" si="10"/>
        <v>0</v>
      </c>
      <c r="K189" s="377"/>
      <c r="L189" s="362"/>
      <c r="M189" s="330"/>
    </row>
    <row r="190" spans="2:13">
      <c r="B190" s="263" t="s">
        <v>80</v>
      </c>
      <c r="C190" s="335"/>
      <c r="D190" s="336"/>
      <c r="E190" s="330"/>
      <c r="F190" s="338">
        <f>SUM(F148:F189)</f>
        <v>0</v>
      </c>
      <c r="G190" s="330"/>
      <c r="I190" s="376"/>
      <c r="J190" s="44">
        <f>SUM(J148:J189)</f>
        <v>0</v>
      </c>
      <c r="K190" s="377"/>
      <c r="L190" s="362"/>
      <c r="M190" s="330"/>
    </row>
    <row r="191" spans="2:13">
      <c r="C191" s="88"/>
      <c r="E191" s="330"/>
      <c r="F191" s="330"/>
      <c r="G191" s="330"/>
      <c r="I191" s="376"/>
      <c r="J191" s="362"/>
      <c r="K191" s="377"/>
      <c r="L191" s="362"/>
      <c r="M191" s="330"/>
    </row>
    <row r="192" spans="2:13" hidden="1">
      <c r="C192" s="88"/>
      <c r="E192" s="330"/>
      <c r="F192" s="330"/>
      <c r="G192" s="330"/>
      <c r="I192" s="376"/>
      <c r="J192" s="362"/>
      <c r="K192" s="377"/>
      <c r="L192" s="362"/>
      <c r="M192" s="330"/>
    </row>
    <row r="193" spans="2:13" ht="14.25">
      <c r="B193" s="31" t="s">
        <v>426</v>
      </c>
      <c r="F193" s="330"/>
      <c r="H193" s="386"/>
      <c r="J193" s="330"/>
      <c r="K193" s="377"/>
      <c r="L193" s="362"/>
      <c r="M193" s="330"/>
    </row>
    <row r="194" spans="2:13" ht="14.25">
      <c r="B194" s="31" t="s">
        <v>427</v>
      </c>
      <c r="F194" s="330"/>
      <c r="H194" s="386"/>
      <c r="J194" s="330"/>
      <c r="K194" s="377"/>
      <c r="L194" s="362"/>
      <c r="M194" s="330"/>
    </row>
    <row r="195" spans="2:13" ht="48.75" thickBot="1">
      <c r="B195" s="235"/>
      <c r="C195" s="359" t="s">
        <v>428</v>
      </c>
      <c r="D195" s="237" t="s">
        <v>56</v>
      </c>
      <c r="F195" s="393" t="s">
        <v>429</v>
      </c>
      <c r="H195" s="238" t="s">
        <v>430</v>
      </c>
      <c r="J195" s="254" t="s">
        <v>431</v>
      </c>
      <c r="K195" s="377"/>
      <c r="L195" s="362"/>
      <c r="M195" s="330"/>
    </row>
    <row r="196" spans="2:13">
      <c r="B196" s="239" t="s">
        <v>92</v>
      </c>
      <c r="C196" s="577">
        <f t="shared" ref="C196:D215" si="13">C9</f>
        <v>1</v>
      </c>
      <c r="D196" s="614" t="str">
        <f t="shared" si="13"/>
        <v>農業</v>
      </c>
      <c r="E196" s="387"/>
      <c r="F196" s="85">
        <f t="array" ref="F196:F237">+$J$102:$J$143</f>
        <v>0</v>
      </c>
      <c r="G196" s="388"/>
      <c r="H196" s="256">
        <f t="array" ref="H196:H237">+係数!$E$3:$E$44</f>
        <v>0.34915516498054022</v>
      </c>
      <c r="I196" s="387"/>
      <c r="J196" s="394">
        <f>F196*H196</f>
        <v>0</v>
      </c>
      <c r="K196" s="377"/>
      <c r="L196" s="362"/>
      <c r="M196" s="330"/>
    </row>
    <row r="197" spans="2:13">
      <c r="B197" s="243"/>
      <c r="C197" s="575">
        <f t="shared" si="13"/>
        <v>2</v>
      </c>
      <c r="D197" s="615" t="str">
        <f t="shared" si="13"/>
        <v>林業</v>
      </c>
      <c r="E197" s="387"/>
      <c r="F197" s="86">
        <v>0</v>
      </c>
      <c r="G197" s="388"/>
      <c r="H197" s="259">
        <v>0.26529937148527954</v>
      </c>
      <c r="I197" s="387"/>
      <c r="J197" s="395">
        <f t="shared" ref="J197:J237" si="14">F197*H197</f>
        <v>0</v>
      </c>
      <c r="K197" s="377"/>
      <c r="L197" s="362"/>
      <c r="M197" s="330"/>
    </row>
    <row r="198" spans="2:13">
      <c r="B198" s="243"/>
      <c r="C198" s="575">
        <f t="shared" si="13"/>
        <v>3</v>
      </c>
      <c r="D198" s="615" t="str">
        <f t="shared" si="13"/>
        <v>漁業</v>
      </c>
      <c r="E198" s="387"/>
      <c r="F198" s="86">
        <v>0</v>
      </c>
      <c r="G198" s="388"/>
      <c r="H198" s="259">
        <v>0.48416289592760192</v>
      </c>
      <c r="I198" s="387"/>
      <c r="J198" s="395">
        <f t="shared" si="14"/>
        <v>0</v>
      </c>
      <c r="K198" s="377"/>
      <c r="L198" s="362"/>
      <c r="M198" s="330"/>
    </row>
    <row r="199" spans="2:13">
      <c r="B199" s="243"/>
      <c r="C199" s="575">
        <f t="shared" si="13"/>
        <v>4</v>
      </c>
      <c r="D199" s="615" t="str">
        <f t="shared" si="13"/>
        <v>鉱業</v>
      </c>
      <c r="E199" s="387"/>
      <c r="F199" s="86">
        <v>0</v>
      </c>
      <c r="G199" s="388"/>
      <c r="H199" s="259">
        <v>0.10084732117278283</v>
      </c>
      <c r="I199" s="387"/>
      <c r="J199" s="395">
        <f t="shared" si="14"/>
        <v>0</v>
      </c>
      <c r="K199" s="377"/>
      <c r="L199" s="362"/>
      <c r="M199" s="330"/>
    </row>
    <row r="200" spans="2:13">
      <c r="B200" s="243"/>
      <c r="C200" s="575">
        <f t="shared" si="13"/>
        <v>5</v>
      </c>
      <c r="D200" s="615" t="str">
        <f t="shared" si="13"/>
        <v>飲食料品</v>
      </c>
      <c r="E200" s="387"/>
      <c r="F200" s="86">
        <v>0</v>
      </c>
      <c r="G200" s="388"/>
      <c r="H200" s="259">
        <v>0.62408917984150902</v>
      </c>
      <c r="I200" s="387"/>
      <c r="J200" s="395">
        <f t="shared" si="14"/>
        <v>0</v>
      </c>
      <c r="K200" s="377"/>
      <c r="L200" s="362"/>
      <c r="M200" s="330"/>
    </row>
    <row r="201" spans="2:13">
      <c r="B201" s="243"/>
      <c r="C201" s="575">
        <f t="shared" si="13"/>
        <v>6</v>
      </c>
      <c r="D201" s="615" t="str">
        <f t="shared" si="13"/>
        <v>繊維製品</v>
      </c>
      <c r="E201" s="387"/>
      <c r="F201" s="86">
        <v>0</v>
      </c>
      <c r="G201" s="388"/>
      <c r="H201" s="259">
        <v>0.41132122110987518</v>
      </c>
      <c r="I201" s="387"/>
      <c r="J201" s="395">
        <f t="shared" si="14"/>
        <v>0</v>
      </c>
      <c r="K201" s="377"/>
      <c r="L201" s="362"/>
      <c r="M201" s="330"/>
    </row>
    <row r="202" spans="2:13">
      <c r="B202" s="243"/>
      <c r="C202" s="575">
        <f t="shared" si="13"/>
        <v>7</v>
      </c>
      <c r="D202" s="615" t="str">
        <f t="shared" si="13"/>
        <v>パルプ・紙・木製品</v>
      </c>
      <c r="E202" s="387"/>
      <c r="F202" s="86">
        <v>0</v>
      </c>
      <c r="G202" s="388"/>
      <c r="H202" s="259">
        <v>0.66340362962515353</v>
      </c>
      <c r="I202" s="387"/>
      <c r="J202" s="395">
        <f t="shared" si="14"/>
        <v>0</v>
      </c>
      <c r="K202" s="377"/>
      <c r="L202" s="362"/>
      <c r="M202" s="330"/>
    </row>
    <row r="203" spans="2:13">
      <c r="B203" s="243"/>
      <c r="C203" s="575">
        <f t="shared" si="13"/>
        <v>8</v>
      </c>
      <c r="D203" s="615" t="str">
        <f t="shared" si="13"/>
        <v>化学製品</v>
      </c>
      <c r="E203" s="387"/>
      <c r="F203" s="86">
        <v>0</v>
      </c>
      <c r="G203" s="388"/>
      <c r="H203" s="259">
        <v>0.42919553254506659</v>
      </c>
      <c r="I203" s="387"/>
      <c r="J203" s="395">
        <f t="shared" si="14"/>
        <v>0</v>
      </c>
      <c r="K203" s="377"/>
      <c r="L203" s="362"/>
      <c r="M203" s="330"/>
    </row>
    <row r="204" spans="2:13">
      <c r="B204" s="243"/>
      <c r="C204" s="575">
        <f t="shared" si="13"/>
        <v>9</v>
      </c>
      <c r="D204" s="615" t="str">
        <f t="shared" si="13"/>
        <v>石油・石炭製品</v>
      </c>
      <c r="E204" s="387"/>
      <c r="F204" s="86">
        <v>0</v>
      </c>
      <c r="G204" s="388"/>
      <c r="H204" s="259">
        <v>0.18120374184289134</v>
      </c>
      <c r="I204" s="387"/>
      <c r="J204" s="395">
        <f t="shared" si="14"/>
        <v>0</v>
      </c>
      <c r="K204" s="377"/>
      <c r="L204" s="362"/>
      <c r="M204" s="330"/>
    </row>
    <row r="205" spans="2:13">
      <c r="B205" s="244"/>
      <c r="C205" s="575">
        <f t="shared" si="13"/>
        <v>10</v>
      </c>
      <c r="D205" s="615" t="str">
        <f t="shared" si="13"/>
        <v>プラスチック・ゴム製品</v>
      </c>
      <c r="E205" s="387"/>
      <c r="F205" s="86">
        <v>0</v>
      </c>
      <c r="G205" s="388"/>
      <c r="H205" s="259">
        <v>0.61091841955723647</v>
      </c>
      <c r="I205" s="387"/>
      <c r="J205" s="395">
        <f t="shared" si="14"/>
        <v>0</v>
      </c>
      <c r="K205" s="377"/>
      <c r="L205" s="362"/>
      <c r="M205" s="330"/>
    </row>
    <row r="206" spans="2:13">
      <c r="B206" s="244"/>
      <c r="C206" s="575">
        <f t="shared" si="13"/>
        <v>11</v>
      </c>
      <c r="D206" s="615" t="str">
        <f t="shared" si="13"/>
        <v>窯業・土石製品</v>
      </c>
      <c r="E206" s="387"/>
      <c r="F206" s="86">
        <v>0</v>
      </c>
      <c r="G206" s="388"/>
      <c r="H206" s="259">
        <v>0.55169024768312402</v>
      </c>
      <c r="I206" s="387"/>
      <c r="J206" s="395">
        <f t="shared" si="14"/>
        <v>0</v>
      </c>
      <c r="K206" s="377"/>
      <c r="L206" s="362"/>
      <c r="M206" s="330"/>
    </row>
    <row r="207" spans="2:13">
      <c r="B207" s="244"/>
      <c r="C207" s="575">
        <f t="shared" si="13"/>
        <v>12</v>
      </c>
      <c r="D207" s="615" t="str">
        <f t="shared" si="13"/>
        <v>鉄鋼</v>
      </c>
      <c r="E207" s="387"/>
      <c r="F207" s="86">
        <v>0</v>
      </c>
      <c r="G207" s="388"/>
      <c r="H207" s="259">
        <v>0.8059430832860951</v>
      </c>
      <c r="I207" s="387"/>
      <c r="J207" s="395">
        <f t="shared" si="14"/>
        <v>0</v>
      </c>
      <c r="K207" s="377"/>
      <c r="L207" s="362"/>
      <c r="M207" s="330"/>
    </row>
    <row r="208" spans="2:13">
      <c r="B208" s="244"/>
      <c r="C208" s="575">
        <f t="shared" si="13"/>
        <v>13</v>
      </c>
      <c r="D208" s="615" t="str">
        <f t="shared" si="13"/>
        <v>非鉄金属</v>
      </c>
      <c r="E208" s="387"/>
      <c r="F208" s="86">
        <v>0</v>
      </c>
      <c r="G208" s="388"/>
      <c r="H208" s="259">
        <v>0.51545350577909776</v>
      </c>
      <c r="I208" s="387"/>
      <c r="J208" s="395">
        <f t="shared" si="14"/>
        <v>0</v>
      </c>
      <c r="K208" s="377"/>
      <c r="L208" s="362"/>
      <c r="M208" s="330"/>
    </row>
    <row r="209" spans="2:13">
      <c r="B209" s="244"/>
      <c r="C209" s="575">
        <f t="shared" si="13"/>
        <v>14</v>
      </c>
      <c r="D209" s="615" t="str">
        <f t="shared" si="13"/>
        <v>金属製品</v>
      </c>
      <c r="E209" s="387"/>
      <c r="F209" s="86">
        <v>0</v>
      </c>
      <c r="G209" s="388"/>
      <c r="H209" s="259">
        <v>0.68485188693587795</v>
      </c>
      <c r="I209" s="387"/>
      <c r="J209" s="395">
        <f t="shared" si="14"/>
        <v>0</v>
      </c>
      <c r="K209" s="377"/>
      <c r="L209" s="362"/>
      <c r="M209" s="330"/>
    </row>
    <row r="210" spans="2:13">
      <c r="B210" s="244"/>
      <c r="C210" s="575">
        <f t="shared" si="13"/>
        <v>15</v>
      </c>
      <c r="D210" s="615" t="str">
        <f t="shared" si="13"/>
        <v>はん用機械</v>
      </c>
      <c r="E210" s="387"/>
      <c r="F210" s="86">
        <v>0</v>
      </c>
      <c r="G210" s="388"/>
      <c r="H210" s="259">
        <v>0.48621830209481809</v>
      </c>
      <c r="I210" s="387"/>
      <c r="J210" s="395">
        <f t="shared" si="14"/>
        <v>0</v>
      </c>
      <c r="K210" s="377"/>
      <c r="L210" s="362"/>
      <c r="M210" s="330"/>
    </row>
    <row r="211" spans="2:13">
      <c r="B211" s="244"/>
      <c r="C211" s="575">
        <f t="shared" si="13"/>
        <v>16</v>
      </c>
      <c r="D211" s="615" t="str">
        <f t="shared" si="13"/>
        <v>生産用機械</v>
      </c>
      <c r="E211" s="387"/>
      <c r="F211" s="86">
        <v>0</v>
      </c>
      <c r="G211" s="388"/>
      <c r="H211" s="259">
        <v>0.72762517024930429</v>
      </c>
      <c r="I211" s="387"/>
      <c r="J211" s="395">
        <f t="shared" si="14"/>
        <v>0</v>
      </c>
      <c r="K211" s="377"/>
      <c r="L211" s="362"/>
      <c r="M211" s="330"/>
    </row>
    <row r="212" spans="2:13">
      <c r="B212" s="244"/>
      <c r="C212" s="575">
        <f t="shared" si="13"/>
        <v>17</v>
      </c>
      <c r="D212" s="615" t="str">
        <f t="shared" si="13"/>
        <v>業務用機械</v>
      </c>
      <c r="E212" s="387"/>
      <c r="F212" s="86">
        <v>0</v>
      </c>
      <c r="G212" s="388"/>
      <c r="H212" s="259">
        <v>0.5340888300562856</v>
      </c>
      <c r="I212" s="387"/>
      <c r="J212" s="395">
        <f t="shared" si="14"/>
        <v>0</v>
      </c>
      <c r="K212" s="377"/>
      <c r="L212" s="362"/>
      <c r="M212" s="330"/>
    </row>
    <row r="213" spans="2:13">
      <c r="B213" s="244"/>
      <c r="C213" s="575">
        <f t="shared" si="13"/>
        <v>18</v>
      </c>
      <c r="D213" s="615" t="str">
        <f t="shared" si="13"/>
        <v>電子部品</v>
      </c>
      <c r="E213" s="387"/>
      <c r="F213" s="86">
        <v>0</v>
      </c>
      <c r="G213" s="388"/>
      <c r="H213" s="259">
        <v>0.2395691972385488</v>
      </c>
      <c r="I213" s="387"/>
      <c r="J213" s="395">
        <f t="shared" si="14"/>
        <v>0</v>
      </c>
      <c r="K213" s="377"/>
      <c r="L213" s="362"/>
      <c r="M213" s="330"/>
    </row>
    <row r="214" spans="2:13">
      <c r="B214" s="244"/>
      <c r="C214" s="575">
        <f t="shared" si="13"/>
        <v>19</v>
      </c>
      <c r="D214" s="615" t="str">
        <f t="shared" si="13"/>
        <v>電気機械</v>
      </c>
      <c r="E214" s="387"/>
      <c r="F214" s="86">
        <v>0</v>
      </c>
      <c r="G214" s="388"/>
      <c r="H214" s="259">
        <v>0.68172522773749766</v>
      </c>
      <c r="I214" s="387"/>
      <c r="J214" s="395">
        <f t="shared" si="14"/>
        <v>0</v>
      </c>
      <c r="K214" s="377"/>
      <c r="L214" s="362"/>
      <c r="M214" s="330"/>
    </row>
    <row r="215" spans="2:13">
      <c r="B215" s="244"/>
      <c r="C215" s="575">
        <f t="shared" si="13"/>
        <v>20</v>
      </c>
      <c r="D215" s="615" t="str">
        <f t="shared" si="13"/>
        <v>情報通信機器</v>
      </c>
      <c r="E215" s="387"/>
      <c r="F215" s="86">
        <v>0</v>
      </c>
      <c r="G215" s="388"/>
      <c r="H215" s="259">
        <v>0.71793622962530035</v>
      </c>
      <c r="I215" s="387"/>
      <c r="J215" s="395">
        <f t="shared" si="14"/>
        <v>0</v>
      </c>
      <c r="K215" s="377"/>
      <c r="L215" s="362"/>
      <c r="M215" s="330"/>
    </row>
    <row r="216" spans="2:13">
      <c r="B216" s="244"/>
      <c r="C216" s="575">
        <f t="shared" ref="C216:D235" si="15">C29</f>
        <v>21</v>
      </c>
      <c r="D216" s="615" t="str">
        <f t="shared" si="15"/>
        <v>輸送機械</v>
      </c>
      <c r="E216" s="387"/>
      <c r="F216" s="86">
        <v>0</v>
      </c>
      <c r="G216" s="388"/>
      <c r="H216" s="259">
        <v>0.51159707899149187</v>
      </c>
      <c r="I216" s="387"/>
      <c r="J216" s="395">
        <f t="shared" si="14"/>
        <v>0</v>
      </c>
      <c r="K216" s="377"/>
      <c r="L216" s="362"/>
      <c r="M216" s="330"/>
    </row>
    <row r="217" spans="2:13">
      <c r="B217" s="244"/>
      <c r="C217" s="575">
        <f t="shared" si="15"/>
        <v>22</v>
      </c>
      <c r="D217" s="615" t="str">
        <f t="shared" si="15"/>
        <v>その他の製造工業製品</v>
      </c>
      <c r="E217" s="387"/>
      <c r="F217" s="86">
        <v>0</v>
      </c>
      <c r="G217" s="388"/>
      <c r="H217" s="259">
        <v>0.40493392520026533</v>
      </c>
      <c r="I217" s="387"/>
      <c r="J217" s="395">
        <f t="shared" si="14"/>
        <v>0</v>
      </c>
      <c r="K217" s="377"/>
      <c r="L217" s="362"/>
      <c r="M217" s="330"/>
    </row>
    <row r="218" spans="2:13">
      <c r="B218" s="244"/>
      <c r="C218" s="575">
        <f t="shared" si="15"/>
        <v>23</v>
      </c>
      <c r="D218" s="615" t="str">
        <f t="shared" si="15"/>
        <v>建設</v>
      </c>
      <c r="E218" s="387"/>
      <c r="F218" s="86">
        <v>0</v>
      </c>
      <c r="G218" s="388"/>
      <c r="H218" s="259">
        <v>0</v>
      </c>
      <c r="I218" s="387"/>
      <c r="J218" s="395">
        <f t="shared" si="14"/>
        <v>0</v>
      </c>
      <c r="K218" s="377"/>
      <c r="L218" s="362"/>
      <c r="M218" s="330"/>
    </row>
    <row r="219" spans="2:13">
      <c r="B219" s="244"/>
      <c r="C219" s="575">
        <f t="shared" si="15"/>
        <v>24</v>
      </c>
      <c r="D219" s="615" t="str">
        <f t="shared" si="15"/>
        <v>電力・ガス・熱供給</v>
      </c>
      <c r="E219" s="387"/>
      <c r="F219" s="86">
        <v>0</v>
      </c>
      <c r="G219" s="388"/>
      <c r="H219" s="259">
        <v>0.24718876226789033</v>
      </c>
      <c r="I219" s="387"/>
      <c r="J219" s="395">
        <f t="shared" si="14"/>
        <v>0</v>
      </c>
      <c r="K219" s="377"/>
      <c r="L219" s="362"/>
      <c r="M219" s="330"/>
    </row>
    <row r="220" spans="2:13">
      <c r="B220" s="244"/>
      <c r="C220" s="575">
        <f t="shared" si="15"/>
        <v>25</v>
      </c>
      <c r="D220" s="615" t="str">
        <f t="shared" si="15"/>
        <v>水道</v>
      </c>
      <c r="E220" s="387"/>
      <c r="F220" s="86">
        <v>0</v>
      </c>
      <c r="G220" s="388"/>
      <c r="H220" s="259">
        <v>3.3807664764720836E-2</v>
      </c>
      <c r="I220" s="387"/>
      <c r="J220" s="395">
        <f t="shared" si="14"/>
        <v>0</v>
      </c>
      <c r="K220" s="377"/>
      <c r="L220" s="362"/>
      <c r="M220" s="330"/>
    </row>
    <row r="221" spans="2:13">
      <c r="B221" s="244"/>
      <c r="C221" s="575">
        <f t="shared" si="15"/>
        <v>26</v>
      </c>
      <c r="D221" s="615" t="str">
        <f t="shared" si="15"/>
        <v>廃棄物処理</v>
      </c>
      <c r="E221" s="387"/>
      <c r="F221" s="86">
        <v>0</v>
      </c>
      <c r="G221" s="388"/>
      <c r="H221" s="259">
        <v>0</v>
      </c>
      <c r="I221" s="387"/>
      <c r="J221" s="395">
        <f t="shared" si="14"/>
        <v>0</v>
      </c>
      <c r="K221" s="377"/>
      <c r="L221" s="362"/>
      <c r="M221" s="330"/>
    </row>
    <row r="222" spans="2:13">
      <c r="B222" s="244"/>
      <c r="C222" s="575">
        <f t="shared" si="15"/>
        <v>27</v>
      </c>
      <c r="D222" s="615" t="str">
        <f t="shared" si="15"/>
        <v>商業</v>
      </c>
      <c r="E222" s="387"/>
      <c r="F222" s="86">
        <v>0</v>
      </c>
      <c r="G222" s="388"/>
      <c r="H222" s="259">
        <v>0.75578673860007539</v>
      </c>
      <c r="I222" s="387"/>
      <c r="J222" s="395">
        <f t="shared" si="14"/>
        <v>0</v>
      </c>
      <c r="K222" s="377"/>
      <c r="L222" s="362"/>
      <c r="M222" s="330"/>
    </row>
    <row r="223" spans="2:13">
      <c r="B223" s="244"/>
      <c r="C223" s="575">
        <f t="shared" si="15"/>
        <v>28</v>
      </c>
      <c r="D223" s="615" t="str">
        <f t="shared" si="15"/>
        <v>金融・保険</v>
      </c>
      <c r="E223" s="387"/>
      <c r="F223" s="86">
        <v>0</v>
      </c>
      <c r="G223" s="388"/>
      <c r="H223" s="259">
        <v>8.856967503468309E-2</v>
      </c>
      <c r="I223" s="387"/>
      <c r="J223" s="395">
        <f t="shared" si="14"/>
        <v>0</v>
      </c>
      <c r="K223" s="377"/>
      <c r="L223" s="362"/>
      <c r="M223" s="330"/>
    </row>
    <row r="224" spans="2:13">
      <c r="B224" s="244"/>
      <c r="C224" s="575">
        <f t="shared" si="15"/>
        <v>29</v>
      </c>
      <c r="D224" s="615" t="str">
        <f t="shared" si="15"/>
        <v>不動産</v>
      </c>
      <c r="E224" s="387"/>
      <c r="F224" s="86">
        <v>0</v>
      </c>
      <c r="G224" s="388"/>
      <c r="H224" s="259">
        <v>5.2246852452074222E-2</v>
      </c>
      <c r="I224" s="387"/>
      <c r="J224" s="395">
        <f t="shared" si="14"/>
        <v>0</v>
      </c>
      <c r="K224" s="377"/>
      <c r="L224" s="362"/>
      <c r="M224" s="330"/>
    </row>
    <row r="225" spans="2:13">
      <c r="B225" s="244"/>
      <c r="C225" s="575">
        <f t="shared" si="15"/>
        <v>30</v>
      </c>
      <c r="D225" s="615" t="str">
        <f t="shared" si="15"/>
        <v>運輸・郵便</v>
      </c>
      <c r="E225" s="387"/>
      <c r="F225" s="86">
        <v>0</v>
      </c>
      <c r="G225" s="388"/>
      <c r="H225" s="259">
        <v>0.36017783313980967</v>
      </c>
      <c r="I225" s="387"/>
      <c r="J225" s="395">
        <f t="shared" si="14"/>
        <v>0</v>
      </c>
      <c r="K225" s="377"/>
      <c r="L225" s="362"/>
      <c r="M225" s="330"/>
    </row>
    <row r="226" spans="2:13">
      <c r="B226" s="244"/>
      <c r="C226" s="575">
        <f t="shared" si="15"/>
        <v>31</v>
      </c>
      <c r="D226" s="615" t="str">
        <f t="shared" si="15"/>
        <v>情報通信</v>
      </c>
      <c r="E226" s="387"/>
      <c r="F226" s="86">
        <v>0</v>
      </c>
      <c r="G226" s="388"/>
      <c r="H226" s="259">
        <v>0.58136381090640432</v>
      </c>
      <c r="I226" s="387"/>
      <c r="J226" s="395">
        <f t="shared" si="14"/>
        <v>0</v>
      </c>
      <c r="K226" s="377"/>
      <c r="L226" s="362"/>
      <c r="M226" s="330"/>
    </row>
    <row r="227" spans="2:13">
      <c r="B227" s="244"/>
      <c r="C227" s="575">
        <f t="shared" si="15"/>
        <v>32</v>
      </c>
      <c r="D227" s="615" t="str">
        <f t="shared" si="15"/>
        <v>公務</v>
      </c>
      <c r="E227" s="387"/>
      <c r="F227" s="86">
        <v>0</v>
      </c>
      <c r="G227" s="388"/>
      <c r="H227" s="259">
        <v>0</v>
      </c>
      <c r="I227" s="387"/>
      <c r="J227" s="395">
        <f t="shared" si="14"/>
        <v>0</v>
      </c>
      <c r="K227" s="377"/>
      <c r="L227" s="362"/>
      <c r="M227" s="330"/>
    </row>
    <row r="228" spans="2:13">
      <c r="B228" s="244"/>
      <c r="C228" s="575">
        <f t="shared" si="15"/>
        <v>33</v>
      </c>
      <c r="D228" s="615" t="str">
        <f t="shared" si="15"/>
        <v>教育・研究</v>
      </c>
      <c r="E228" s="387"/>
      <c r="F228" s="86">
        <v>0</v>
      </c>
      <c r="G228" s="388"/>
      <c r="H228" s="259">
        <v>0.48314280411764848</v>
      </c>
      <c r="I228" s="387"/>
      <c r="J228" s="395">
        <f t="shared" si="14"/>
        <v>0</v>
      </c>
      <c r="K228" s="377"/>
      <c r="L228" s="362"/>
      <c r="M228" s="330"/>
    </row>
    <row r="229" spans="2:13">
      <c r="B229" s="244"/>
      <c r="C229" s="575">
        <f t="shared" si="15"/>
        <v>34</v>
      </c>
      <c r="D229" s="615" t="str">
        <f t="shared" si="15"/>
        <v>医療・福祉</v>
      </c>
      <c r="E229" s="387"/>
      <c r="F229" s="86">
        <v>0</v>
      </c>
      <c r="G229" s="388"/>
      <c r="H229" s="259">
        <v>1.2720102850122124E-2</v>
      </c>
      <c r="I229" s="387"/>
      <c r="J229" s="395">
        <f t="shared" si="14"/>
        <v>0</v>
      </c>
      <c r="K229" s="377"/>
      <c r="L229" s="362"/>
      <c r="M229" s="330"/>
    </row>
    <row r="230" spans="2:13">
      <c r="B230" s="244"/>
      <c r="C230" s="575">
        <f t="shared" si="15"/>
        <v>35</v>
      </c>
      <c r="D230" s="615" t="str">
        <f t="shared" si="15"/>
        <v>他に分類されない会員制団体</v>
      </c>
      <c r="E230" s="387"/>
      <c r="F230" s="86">
        <v>0</v>
      </c>
      <c r="G230" s="388"/>
      <c r="H230" s="259">
        <v>5.5904061262085657E-2</v>
      </c>
      <c r="I230" s="387"/>
      <c r="J230" s="395">
        <f t="shared" si="14"/>
        <v>0</v>
      </c>
      <c r="K230" s="377"/>
      <c r="L230" s="362"/>
      <c r="M230" s="330"/>
    </row>
    <row r="231" spans="2:13">
      <c r="B231" s="244"/>
      <c r="C231" s="575">
        <f t="shared" si="15"/>
        <v>36</v>
      </c>
      <c r="D231" s="615" t="str">
        <f t="shared" si="15"/>
        <v>対事業所サービス</v>
      </c>
      <c r="E231" s="387"/>
      <c r="F231" s="86">
        <v>0</v>
      </c>
      <c r="G231" s="388"/>
      <c r="H231" s="259">
        <v>0.36938285387375003</v>
      </c>
      <c r="I231" s="387"/>
      <c r="J231" s="395">
        <f t="shared" si="14"/>
        <v>0</v>
      </c>
      <c r="K231" s="377"/>
      <c r="L231" s="362"/>
      <c r="M231" s="330"/>
    </row>
    <row r="232" spans="2:13">
      <c r="B232" s="244"/>
      <c r="C232" s="575">
        <f t="shared" si="15"/>
        <v>37</v>
      </c>
      <c r="D232" s="615" t="str">
        <f t="shared" si="15"/>
        <v>宿泊業</v>
      </c>
      <c r="E232" s="387"/>
      <c r="F232" s="86">
        <v>0</v>
      </c>
      <c r="G232" s="388"/>
      <c r="H232" s="259">
        <v>0.44802325715538227</v>
      </c>
      <c r="I232" s="387"/>
      <c r="J232" s="395">
        <f t="shared" si="14"/>
        <v>0</v>
      </c>
      <c r="K232" s="377"/>
      <c r="L232" s="362"/>
      <c r="M232" s="330"/>
    </row>
    <row r="233" spans="2:13">
      <c r="B233" s="244"/>
      <c r="C233" s="575">
        <f t="shared" si="15"/>
        <v>38</v>
      </c>
      <c r="D233" s="615" t="str">
        <f t="shared" si="15"/>
        <v>飲食サービス</v>
      </c>
      <c r="E233" s="387"/>
      <c r="F233" s="86">
        <v>0</v>
      </c>
      <c r="G233" s="388"/>
      <c r="H233" s="259">
        <v>1.8171559856864021E-2</v>
      </c>
      <c r="I233" s="387"/>
      <c r="J233" s="395">
        <f t="shared" si="14"/>
        <v>0</v>
      </c>
      <c r="K233" s="377"/>
      <c r="L233" s="362"/>
      <c r="M233" s="330"/>
    </row>
    <row r="234" spans="2:13">
      <c r="B234" s="244"/>
      <c r="C234" s="575">
        <f t="shared" si="15"/>
        <v>39</v>
      </c>
      <c r="D234" s="615" t="str">
        <f t="shared" si="15"/>
        <v>娯楽サービス</v>
      </c>
      <c r="E234" s="387"/>
      <c r="F234" s="86">
        <v>0</v>
      </c>
      <c r="G234" s="388"/>
      <c r="H234" s="259">
        <v>0.13341033785734915</v>
      </c>
      <c r="I234" s="387"/>
      <c r="J234" s="395">
        <f t="shared" si="14"/>
        <v>0</v>
      </c>
      <c r="K234" s="377"/>
      <c r="L234" s="362"/>
      <c r="M234" s="330"/>
    </row>
    <row r="235" spans="2:13">
      <c r="B235" s="244"/>
      <c r="C235" s="575">
        <f t="shared" si="15"/>
        <v>40</v>
      </c>
      <c r="D235" s="615" t="str">
        <f t="shared" si="15"/>
        <v>その他の対個人サービス</v>
      </c>
      <c r="E235" s="387"/>
      <c r="F235" s="86">
        <v>0</v>
      </c>
      <c r="G235" s="388"/>
      <c r="H235" s="259">
        <v>0.1048104225822616</v>
      </c>
      <c r="I235" s="387"/>
      <c r="J235" s="395">
        <f t="shared" si="14"/>
        <v>0</v>
      </c>
      <c r="K235" s="377"/>
      <c r="L235" s="362"/>
      <c r="M235" s="330"/>
    </row>
    <row r="236" spans="2:13">
      <c r="B236" s="244"/>
      <c r="C236" s="575">
        <f t="shared" ref="C236:D237" si="16">C49</f>
        <v>41</v>
      </c>
      <c r="D236" s="615" t="str">
        <f t="shared" si="16"/>
        <v>事務用品</v>
      </c>
      <c r="E236" s="387"/>
      <c r="F236" s="86">
        <v>0</v>
      </c>
      <c r="G236" s="388"/>
      <c r="H236" s="259">
        <v>0</v>
      </c>
      <c r="I236" s="387"/>
      <c r="J236" s="395">
        <f t="shared" si="14"/>
        <v>0</v>
      </c>
      <c r="K236" s="377"/>
      <c r="L236" s="362"/>
      <c r="M236" s="330"/>
    </row>
    <row r="237" spans="2:13" ht="12.75" thickBot="1">
      <c r="B237" s="333"/>
      <c r="C237" s="575">
        <f t="shared" si="16"/>
        <v>42</v>
      </c>
      <c r="D237" s="615" t="str">
        <f t="shared" si="16"/>
        <v>分類不明</v>
      </c>
      <c r="E237" s="387"/>
      <c r="F237" s="391">
        <v>0</v>
      </c>
      <c r="G237" s="388"/>
      <c r="H237" s="261">
        <v>5.8012584661130219E-2</v>
      </c>
      <c r="I237" s="387"/>
      <c r="J237" s="396">
        <f t="shared" si="14"/>
        <v>0</v>
      </c>
      <c r="K237" s="377"/>
      <c r="L237" s="362"/>
      <c r="M237" s="330"/>
    </row>
    <row r="238" spans="2:13">
      <c r="B238" s="263" t="s">
        <v>80</v>
      </c>
      <c r="C238" s="335"/>
      <c r="D238" s="336"/>
      <c r="E238" s="330"/>
      <c r="F238" s="338">
        <f>SUM(F196:F237)</f>
        <v>0</v>
      </c>
      <c r="G238" s="330"/>
      <c r="I238" s="376"/>
      <c r="J238" s="44">
        <f>SUM(J196:J237)</f>
        <v>0</v>
      </c>
      <c r="K238" s="377"/>
      <c r="L238" s="362"/>
      <c r="M238" s="330"/>
    </row>
    <row r="239" spans="2:13">
      <c r="C239" s="88"/>
      <c r="E239" s="330"/>
      <c r="F239" s="330"/>
      <c r="G239" s="330"/>
      <c r="I239" s="376"/>
      <c r="J239" s="362"/>
      <c r="K239" s="377"/>
      <c r="L239" s="362"/>
      <c r="M239" s="330"/>
    </row>
    <row r="240" spans="2:13" ht="14.25">
      <c r="B240" s="31" t="s">
        <v>390</v>
      </c>
      <c r="C240" s="88"/>
      <c r="F240" s="330"/>
      <c r="J240" s="115"/>
      <c r="K240" s="377"/>
      <c r="L240" s="362"/>
      <c r="M240" s="330"/>
    </row>
    <row r="241" spans="2:13" ht="48">
      <c r="B241" s="235"/>
      <c r="C241" s="359" t="s">
        <v>322</v>
      </c>
      <c r="D241" s="237" t="s">
        <v>56</v>
      </c>
      <c r="F241" s="378" t="s">
        <v>424</v>
      </c>
      <c r="H241" s="238" t="s">
        <v>337</v>
      </c>
      <c r="J241" s="238" t="s">
        <v>390</v>
      </c>
      <c r="K241" s="377"/>
      <c r="L241" s="362"/>
      <c r="M241" s="330"/>
    </row>
    <row r="242" spans="2:13">
      <c r="B242" s="239" t="s">
        <v>92</v>
      </c>
      <c r="C242" s="577">
        <f t="shared" ref="C242:D261" si="17">C9</f>
        <v>1</v>
      </c>
      <c r="D242" s="614" t="str">
        <f t="shared" si="17"/>
        <v>農業</v>
      </c>
      <c r="E242" s="387"/>
      <c r="F242" s="85">
        <f t="array" ref="F242:F283">+$J$102:$J$143</f>
        <v>0</v>
      </c>
      <c r="G242" s="388"/>
      <c r="H242" s="256">
        <f t="array" ref="H242:H283">+係数!$F$3:$F$44</f>
        <v>0.20997738050944056</v>
      </c>
      <c r="I242" s="387"/>
      <c r="J242" s="71">
        <f t="shared" ref="J242:J283" si="18">F242*H242</f>
        <v>0</v>
      </c>
      <c r="K242" s="377"/>
      <c r="L242" s="362"/>
      <c r="M242" s="330"/>
    </row>
    <row r="243" spans="2:13">
      <c r="B243" s="243"/>
      <c r="C243" s="575">
        <f t="shared" si="17"/>
        <v>2</v>
      </c>
      <c r="D243" s="615" t="str">
        <f t="shared" si="17"/>
        <v>林業</v>
      </c>
      <c r="E243" s="387"/>
      <c r="F243" s="86">
        <v>0</v>
      </c>
      <c r="G243" s="388"/>
      <c r="H243" s="259">
        <v>0.15001653986106517</v>
      </c>
      <c r="I243" s="387"/>
      <c r="J243" s="40">
        <f t="shared" si="18"/>
        <v>0</v>
      </c>
      <c r="K243" s="377"/>
      <c r="L243" s="362"/>
      <c r="M243" s="330"/>
    </row>
    <row r="244" spans="2:13">
      <c r="B244" s="243"/>
      <c r="C244" s="575">
        <f t="shared" si="17"/>
        <v>3</v>
      </c>
      <c r="D244" s="615" t="str">
        <f t="shared" si="17"/>
        <v>漁業</v>
      </c>
      <c r="E244" s="387"/>
      <c r="F244" s="86">
        <v>0</v>
      </c>
      <c r="G244" s="388"/>
      <c r="H244" s="259">
        <v>0.13768972592502007</v>
      </c>
      <c r="I244" s="387"/>
      <c r="J244" s="40">
        <f t="shared" si="18"/>
        <v>0</v>
      </c>
      <c r="K244" s="377"/>
      <c r="L244" s="362"/>
      <c r="M244" s="330"/>
    </row>
    <row r="245" spans="2:13">
      <c r="B245" s="243"/>
      <c r="C245" s="575">
        <f t="shared" si="17"/>
        <v>4</v>
      </c>
      <c r="D245" s="615" t="str">
        <f t="shared" si="17"/>
        <v>鉱業</v>
      </c>
      <c r="E245" s="387"/>
      <c r="F245" s="86">
        <v>0</v>
      </c>
      <c r="G245" s="388"/>
      <c r="H245" s="259">
        <v>0.88699491649118689</v>
      </c>
      <c r="I245" s="387"/>
      <c r="J245" s="40">
        <f t="shared" si="18"/>
        <v>0</v>
      </c>
      <c r="K245" s="377"/>
      <c r="L245" s="362"/>
      <c r="M245" s="330"/>
    </row>
    <row r="246" spans="2:13">
      <c r="B246" s="243"/>
      <c r="C246" s="575">
        <f t="shared" si="17"/>
        <v>5</v>
      </c>
      <c r="D246" s="615" t="str">
        <f t="shared" si="17"/>
        <v>飲食料品</v>
      </c>
      <c r="E246" s="387"/>
      <c r="F246" s="86">
        <v>0</v>
      </c>
      <c r="G246" s="388"/>
      <c r="H246" s="259">
        <v>0.18310529764589228</v>
      </c>
      <c r="I246" s="387"/>
      <c r="J246" s="40">
        <f t="shared" si="18"/>
        <v>0</v>
      </c>
      <c r="K246" s="377"/>
      <c r="L246" s="362"/>
      <c r="M246" s="330"/>
    </row>
    <row r="247" spans="2:13">
      <c r="B247" s="243"/>
      <c r="C247" s="575">
        <f t="shared" si="17"/>
        <v>6</v>
      </c>
      <c r="D247" s="615" t="str">
        <f t="shared" si="17"/>
        <v>繊維製品</v>
      </c>
      <c r="E247" s="387"/>
      <c r="F247" s="86">
        <v>0</v>
      </c>
      <c r="G247" s="388"/>
      <c r="H247" s="259">
        <v>0.49200346063527378</v>
      </c>
      <c r="I247" s="387"/>
      <c r="J247" s="40">
        <f t="shared" si="18"/>
        <v>0</v>
      </c>
      <c r="K247" s="377"/>
      <c r="L247" s="362"/>
      <c r="M247" s="330"/>
    </row>
    <row r="248" spans="2:13">
      <c r="B248" s="243"/>
      <c r="C248" s="575">
        <f t="shared" si="17"/>
        <v>7</v>
      </c>
      <c r="D248" s="615" t="str">
        <f t="shared" si="17"/>
        <v>パルプ・紙・木製品</v>
      </c>
      <c r="E248" s="387"/>
      <c r="F248" s="86">
        <v>0</v>
      </c>
      <c r="G248" s="388"/>
      <c r="H248" s="259">
        <v>0.16410860676375208</v>
      </c>
      <c r="I248" s="387"/>
      <c r="J248" s="40">
        <f t="shared" si="18"/>
        <v>0</v>
      </c>
      <c r="K248" s="377"/>
      <c r="L248" s="362"/>
      <c r="M248" s="330"/>
    </row>
    <row r="249" spans="2:13">
      <c r="B249" s="243"/>
      <c r="C249" s="575">
        <f t="shared" si="17"/>
        <v>8</v>
      </c>
      <c r="D249" s="615" t="str">
        <f t="shared" si="17"/>
        <v>化学製品</v>
      </c>
      <c r="E249" s="387"/>
      <c r="F249" s="86">
        <v>0</v>
      </c>
      <c r="G249" s="388"/>
      <c r="H249" s="259">
        <v>0.24409275698119107</v>
      </c>
      <c r="I249" s="387"/>
      <c r="J249" s="40">
        <f t="shared" si="18"/>
        <v>0</v>
      </c>
      <c r="K249" s="377"/>
      <c r="L249" s="362"/>
      <c r="M249" s="330"/>
    </row>
    <row r="250" spans="2:13">
      <c r="B250" s="243"/>
      <c r="C250" s="575">
        <f t="shared" si="17"/>
        <v>9</v>
      </c>
      <c r="D250" s="615" t="str">
        <f t="shared" si="17"/>
        <v>石油・石炭製品</v>
      </c>
      <c r="E250" s="387"/>
      <c r="F250" s="86">
        <v>0</v>
      </c>
      <c r="G250" s="388"/>
      <c r="H250" s="259">
        <v>0.11733801711341328</v>
      </c>
      <c r="I250" s="387"/>
      <c r="J250" s="40">
        <f t="shared" si="18"/>
        <v>0</v>
      </c>
      <c r="K250" s="377"/>
      <c r="L250" s="362"/>
      <c r="M250" s="330"/>
    </row>
    <row r="251" spans="2:13">
      <c r="B251" s="244"/>
      <c r="C251" s="575">
        <f t="shared" si="17"/>
        <v>10</v>
      </c>
      <c r="D251" s="615" t="str">
        <f t="shared" si="17"/>
        <v>プラスチック・ゴム製品</v>
      </c>
      <c r="E251" s="387"/>
      <c r="F251" s="86">
        <v>0</v>
      </c>
      <c r="G251" s="388"/>
      <c r="H251" s="259">
        <v>0.10420670157907518</v>
      </c>
      <c r="I251" s="387"/>
      <c r="J251" s="40">
        <f t="shared" si="18"/>
        <v>0</v>
      </c>
      <c r="K251" s="377"/>
      <c r="L251" s="362"/>
      <c r="M251" s="330"/>
    </row>
    <row r="252" spans="2:13">
      <c r="B252" s="244"/>
      <c r="C252" s="575">
        <f t="shared" si="17"/>
        <v>11</v>
      </c>
      <c r="D252" s="615" t="str">
        <f t="shared" si="17"/>
        <v>窯業・土石製品</v>
      </c>
      <c r="E252" s="387"/>
      <c r="F252" s="86">
        <v>0</v>
      </c>
      <c r="G252" s="388"/>
      <c r="H252" s="259">
        <v>0.1199168892846542</v>
      </c>
      <c r="I252" s="387"/>
      <c r="J252" s="40">
        <f t="shared" si="18"/>
        <v>0</v>
      </c>
      <c r="K252" s="377"/>
      <c r="L252" s="362"/>
      <c r="M252" s="330"/>
    </row>
    <row r="253" spans="2:13">
      <c r="B253" s="244"/>
      <c r="C253" s="575">
        <f t="shared" si="17"/>
        <v>12</v>
      </c>
      <c r="D253" s="615" t="str">
        <f t="shared" si="17"/>
        <v>鉄鋼</v>
      </c>
      <c r="E253" s="387"/>
      <c r="F253" s="86">
        <v>0</v>
      </c>
      <c r="G253" s="388"/>
      <c r="H253" s="259">
        <v>7.1025172681656895E-2</v>
      </c>
      <c r="I253" s="387"/>
      <c r="J253" s="40">
        <f t="shared" si="18"/>
        <v>0</v>
      </c>
      <c r="K253" s="377"/>
      <c r="L253" s="362"/>
      <c r="M253" s="330"/>
    </row>
    <row r="254" spans="2:13">
      <c r="B254" s="244"/>
      <c r="C254" s="575">
        <f t="shared" si="17"/>
        <v>13</v>
      </c>
      <c r="D254" s="615" t="str">
        <f t="shared" si="17"/>
        <v>非鉄金属</v>
      </c>
      <c r="E254" s="387"/>
      <c r="F254" s="86">
        <v>0</v>
      </c>
      <c r="G254" s="388"/>
      <c r="H254" s="259">
        <v>0.28406993651468232</v>
      </c>
      <c r="I254" s="387"/>
      <c r="J254" s="40">
        <f t="shared" si="18"/>
        <v>0</v>
      </c>
      <c r="K254" s="377"/>
      <c r="L254" s="362"/>
      <c r="M254" s="330"/>
    </row>
    <row r="255" spans="2:13">
      <c r="B255" s="244"/>
      <c r="C255" s="575">
        <f t="shared" si="17"/>
        <v>14</v>
      </c>
      <c r="D255" s="615" t="str">
        <f t="shared" si="17"/>
        <v>金属製品</v>
      </c>
      <c r="E255" s="387"/>
      <c r="F255" s="86">
        <v>0</v>
      </c>
      <c r="G255" s="388"/>
      <c r="H255" s="259">
        <v>9.3631469591894806E-2</v>
      </c>
      <c r="I255" s="387"/>
      <c r="J255" s="40">
        <f t="shared" si="18"/>
        <v>0</v>
      </c>
      <c r="K255" s="377"/>
      <c r="L255" s="362"/>
      <c r="M255" s="330"/>
    </row>
    <row r="256" spans="2:13">
      <c r="B256" s="244"/>
      <c r="C256" s="575">
        <f t="shared" si="17"/>
        <v>15</v>
      </c>
      <c r="D256" s="615" t="str">
        <f t="shared" si="17"/>
        <v>はん用機械</v>
      </c>
      <c r="E256" s="387"/>
      <c r="F256" s="86">
        <v>0</v>
      </c>
      <c r="G256" s="388"/>
      <c r="H256" s="259">
        <v>0.14037962990553951</v>
      </c>
      <c r="I256" s="387"/>
      <c r="J256" s="40">
        <f t="shared" si="18"/>
        <v>0</v>
      </c>
      <c r="K256" s="377"/>
      <c r="L256" s="362"/>
      <c r="M256" s="330"/>
    </row>
    <row r="257" spans="2:13">
      <c r="B257" s="244"/>
      <c r="C257" s="575">
        <f t="shared" si="17"/>
        <v>16</v>
      </c>
      <c r="D257" s="615" t="str">
        <f t="shared" si="17"/>
        <v>生産用機械</v>
      </c>
      <c r="E257" s="387"/>
      <c r="F257" s="86">
        <v>0</v>
      </c>
      <c r="G257" s="388"/>
      <c r="H257" s="259">
        <v>0.16935734588736898</v>
      </c>
      <c r="I257" s="387"/>
      <c r="J257" s="40">
        <f t="shared" si="18"/>
        <v>0</v>
      </c>
      <c r="K257" s="377"/>
      <c r="L257" s="362"/>
      <c r="M257" s="330"/>
    </row>
    <row r="258" spans="2:13">
      <c r="B258" s="244"/>
      <c r="C258" s="575">
        <f t="shared" si="17"/>
        <v>17</v>
      </c>
      <c r="D258" s="615" t="str">
        <f t="shared" si="17"/>
        <v>業務用機械</v>
      </c>
      <c r="E258" s="387"/>
      <c r="F258" s="86">
        <v>0</v>
      </c>
      <c r="G258" s="388"/>
      <c r="H258" s="259">
        <v>0.19806498132782316</v>
      </c>
      <c r="I258" s="387"/>
      <c r="J258" s="40">
        <f t="shared" si="18"/>
        <v>0</v>
      </c>
      <c r="K258" s="377"/>
      <c r="L258" s="362"/>
      <c r="M258" s="330"/>
    </row>
    <row r="259" spans="2:13">
      <c r="B259" s="244"/>
      <c r="C259" s="575">
        <f t="shared" si="17"/>
        <v>18</v>
      </c>
      <c r="D259" s="615" t="str">
        <f t="shared" si="17"/>
        <v>電子部品</v>
      </c>
      <c r="E259" s="387"/>
      <c r="F259" s="86">
        <v>0</v>
      </c>
      <c r="G259" s="388"/>
      <c r="H259" s="259">
        <v>0.53881399562963606</v>
      </c>
      <c r="I259" s="387"/>
      <c r="J259" s="40">
        <f t="shared" si="18"/>
        <v>0</v>
      </c>
      <c r="K259" s="377"/>
      <c r="L259" s="362"/>
      <c r="M259" s="330"/>
    </row>
    <row r="260" spans="2:13">
      <c r="B260" s="244"/>
      <c r="C260" s="575">
        <f t="shared" si="17"/>
        <v>19</v>
      </c>
      <c r="D260" s="615" t="str">
        <f t="shared" si="17"/>
        <v>電気機械</v>
      </c>
      <c r="E260" s="387"/>
      <c r="F260" s="86">
        <v>0</v>
      </c>
      <c r="G260" s="388"/>
      <c r="H260" s="259">
        <v>0.17930724500577727</v>
      </c>
      <c r="I260" s="387"/>
      <c r="J260" s="40">
        <f t="shared" si="18"/>
        <v>0</v>
      </c>
      <c r="K260" s="377"/>
      <c r="L260" s="362"/>
      <c r="M260" s="330"/>
    </row>
    <row r="261" spans="2:13">
      <c r="B261" s="244"/>
      <c r="C261" s="575">
        <f t="shared" si="17"/>
        <v>20</v>
      </c>
      <c r="D261" s="615" t="str">
        <f t="shared" si="17"/>
        <v>情報通信機器</v>
      </c>
      <c r="E261" s="387"/>
      <c r="F261" s="86">
        <v>0</v>
      </c>
      <c r="G261" s="388"/>
      <c r="H261" s="259">
        <v>0.26011429313591794</v>
      </c>
      <c r="I261" s="387"/>
      <c r="J261" s="40">
        <f t="shared" si="18"/>
        <v>0</v>
      </c>
      <c r="K261" s="377"/>
      <c r="L261" s="362"/>
      <c r="M261" s="330"/>
    </row>
    <row r="262" spans="2:13">
      <c r="B262" s="244"/>
      <c r="C262" s="575">
        <f t="shared" ref="C262:D281" si="19">C29</f>
        <v>21</v>
      </c>
      <c r="D262" s="615" t="str">
        <f t="shared" si="19"/>
        <v>輸送機械</v>
      </c>
      <c r="E262" s="387"/>
      <c r="F262" s="86">
        <v>0</v>
      </c>
      <c r="G262" s="388"/>
      <c r="H262" s="259">
        <v>4.7005370502239852E-2</v>
      </c>
      <c r="I262" s="387"/>
      <c r="J262" s="40">
        <f t="shared" si="18"/>
        <v>0</v>
      </c>
      <c r="K262" s="377"/>
      <c r="L262" s="362"/>
      <c r="M262" s="330"/>
    </row>
    <row r="263" spans="2:13">
      <c r="B263" s="244"/>
      <c r="C263" s="575">
        <f t="shared" si="19"/>
        <v>22</v>
      </c>
      <c r="D263" s="615" t="str">
        <f t="shared" si="19"/>
        <v>その他の製造工業製品</v>
      </c>
      <c r="E263" s="387"/>
      <c r="F263" s="86">
        <v>0</v>
      </c>
      <c r="G263" s="388"/>
      <c r="H263" s="259">
        <v>0.18855553854788509</v>
      </c>
      <c r="I263" s="387"/>
      <c r="J263" s="40">
        <f t="shared" si="18"/>
        <v>0</v>
      </c>
      <c r="K263" s="377"/>
      <c r="L263" s="362"/>
      <c r="M263" s="330"/>
    </row>
    <row r="264" spans="2:13">
      <c r="B264" s="244"/>
      <c r="C264" s="575">
        <f t="shared" si="19"/>
        <v>23</v>
      </c>
      <c r="D264" s="615" t="str">
        <f t="shared" si="19"/>
        <v>建設</v>
      </c>
      <c r="E264" s="387"/>
      <c r="F264" s="86">
        <v>0</v>
      </c>
      <c r="G264" s="388"/>
      <c r="H264" s="259">
        <v>0</v>
      </c>
      <c r="I264" s="387"/>
      <c r="J264" s="40">
        <f t="shared" si="18"/>
        <v>0</v>
      </c>
      <c r="K264" s="377"/>
      <c r="L264" s="362"/>
      <c r="M264" s="330"/>
    </row>
    <row r="265" spans="2:13">
      <c r="B265" s="244"/>
      <c r="C265" s="575">
        <f t="shared" si="19"/>
        <v>24</v>
      </c>
      <c r="D265" s="615" t="str">
        <f t="shared" si="19"/>
        <v>電力・ガス・熱供給</v>
      </c>
      <c r="E265" s="387"/>
      <c r="F265" s="86">
        <v>0</v>
      </c>
      <c r="G265" s="388"/>
      <c r="H265" s="259">
        <v>1.9687687648272894E-5</v>
      </c>
      <c r="I265" s="387"/>
      <c r="J265" s="40">
        <f t="shared" si="18"/>
        <v>0</v>
      </c>
      <c r="K265" s="377"/>
      <c r="L265" s="362"/>
      <c r="M265" s="330"/>
    </row>
    <row r="266" spans="2:13">
      <c r="B266" s="244"/>
      <c r="C266" s="575">
        <f t="shared" si="19"/>
        <v>25</v>
      </c>
      <c r="D266" s="615" t="str">
        <f t="shared" si="19"/>
        <v>水道</v>
      </c>
      <c r="E266" s="387"/>
      <c r="F266" s="86">
        <v>0</v>
      </c>
      <c r="G266" s="388"/>
      <c r="H266" s="259">
        <v>1.7325417542562779E-4</v>
      </c>
      <c r="I266" s="387"/>
      <c r="J266" s="40">
        <f t="shared" si="18"/>
        <v>0</v>
      </c>
      <c r="K266" s="377"/>
      <c r="L266" s="362"/>
      <c r="M266" s="330"/>
    </row>
    <row r="267" spans="2:13">
      <c r="B267" s="244"/>
      <c r="C267" s="575">
        <f t="shared" si="19"/>
        <v>26</v>
      </c>
      <c r="D267" s="615" t="str">
        <f t="shared" si="19"/>
        <v>廃棄物処理</v>
      </c>
      <c r="E267" s="387"/>
      <c r="F267" s="86">
        <v>0</v>
      </c>
      <c r="G267" s="388"/>
      <c r="H267" s="259">
        <v>4.7317119333774959E-5</v>
      </c>
      <c r="I267" s="387"/>
      <c r="J267" s="40">
        <f t="shared" si="18"/>
        <v>0</v>
      </c>
      <c r="K267" s="377"/>
      <c r="L267" s="362"/>
      <c r="M267" s="330"/>
    </row>
    <row r="268" spans="2:13">
      <c r="B268" s="244"/>
      <c r="C268" s="575">
        <f t="shared" si="19"/>
        <v>27</v>
      </c>
      <c r="D268" s="615" t="str">
        <f t="shared" si="19"/>
        <v>商業</v>
      </c>
      <c r="E268" s="387"/>
      <c r="F268" s="86">
        <v>0</v>
      </c>
      <c r="G268" s="388"/>
      <c r="H268" s="259">
        <v>7.8901957673007117E-3</v>
      </c>
      <c r="I268" s="387"/>
      <c r="J268" s="40">
        <f t="shared" si="18"/>
        <v>0</v>
      </c>
      <c r="K268" s="377"/>
      <c r="L268" s="362"/>
      <c r="M268" s="330"/>
    </row>
    <row r="269" spans="2:13">
      <c r="B269" s="244"/>
      <c r="C269" s="575">
        <f t="shared" si="19"/>
        <v>28</v>
      </c>
      <c r="D269" s="615" t="str">
        <f t="shared" si="19"/>
        <v>金融・保険</v>
      </c>
      <c r="E269" s="387"/>
      <c r="F269" s="86">
        <v>0</v>
      </c>
      <c r="G269" s="388"/>
      <c r="H269" s="259">
        <v>2.9648866953077668E-2</v>
      </c>
      <c r="I269" s="387"/>
      <c r="J269" s="40">
        <f t="shared" si="18"/>
        <v>0</v>
      </c>
      <c r="K269" s="377"/>
      <c r="L269" s="362"/>
      <c r="M269" s="330"/>
    </row>
    <row r="270" spans="2:13">
      <c r="B270" s="244"/>
      <c r="C270" s="575">
        <f t="shared" si="19"/>
        <v>29</v>
      </c>
      <c r="D270" s="615" t="str">
        <f t="shared" si="19"/>
        <v>不動産</v>
      </c>
      <c r="E270" s="387"/>
      <c r="F270" s="86">
        <v>0</v>
      </c>
      <c r="G270" s="388"/>
      <c r="H270" s="259">
        <v>3.9089857810642219E-5</v>
      </c>
      <c r="I270" s="387"/>
      <c r="J270" s="40">
        <f t="shared" si="18"/>
        <v>0</v>
      </c>
      <c r="K270" s="377"/>
      <c r="L270" s="362"/>
      <c r="M270" s="330"/>
    </row>
    <row r="271" spans="2:13">
      <c r="B271" s="244"/>
      <c r="C271" s="575">
        <f t="shared" si="19"/>
        <v>30</v>
      </c>
      <c r="D271" s="615" t="str">
        <f t="shared" si="19"/>
        <v>運輸・郵便</v>
      </c>
      <c r="E271" s="387"/>
      <c r="F271" s="86">
        <v>0</v>
      </c>
      <c r="G271" s="388"/>
      <c r="H271" s="259">
        <v>5.4022841011163864E-2</v>
      </c>
      <c r="I271" s="387"/>
      <c r="J271" s="40">
        <f t="shared" si="18"/>
        <v>0</v>
      </c>
      <c r="K271" s="377"/>
      <c r="L271" s="362"/>
      <c r="M271" s="330"/>
    </row>
    <row r="272" spans="2:13">
      <c r="B272" s="244"/>
      <c r="C272" s="575">
        <f t="shared" si="19"/>
        <v>31</v>
      </c>
      <c r="D272" s="615" t="str">
        <f t="shared" si="19"/>
        <v>情報通信</v>
      </c>
      <c r="E272" s="387"/>
      <c r="F272" s="86">
        <v>0</v>
      </c>
      <c r="G272" s="388"/>
      <c r="H272" s="259">
        <v>5.801551206502948E-2</v>
      </c>
      <c r="I272" s="387"/>
      <c r="J272" s="40">
        <f t="shared" si="18"/>
        <v>0</v>
      </c>
      <c r="K272" s="377"/>
      <c r="L272" s="362"/>
      <c r="M272" s="330"/>
    </row>
    <row r="273" spans="2:13">
      <c r="B273" s="244"/>
      <c r="C273" s="575">
        <f t="shared" si="19"/>
        <v>32</v>
      </c>
      <c r="D273" s="615" t="str">
        <f t="shared" si="19"/>
        <v>公務</v>
      </c>
      <c r="E273" s="387"/>
      <c r="F273" s="86">
        <v>0</v>
      </c>
      <c r="G273" s="388"/>
      <c r="H273" s="259">
        <v>0</v>
      </c>
      <c r="I273" s="387"/>
      <c r="J273" s="40">
        <f t="shared" si="18"/>
        <v>0</v>
      </c>
      <c r="K273" s="377"/>
      <c r="L273" s="362"/>
      <c r="M273" s="330"/>
    </row>
    <row r="274" spans="2:13">
      <c r="B274" s="244"/>
      <c r="C274" s="575">
        <f t="shared" si="19"/>
        <v>33</v>
      </c>
      <c r="D274" s="615" t="str">
        <f t="shared" si="19"/>
        <v>教育・研究</v>
      </c>
      <c r="E274" s="387"/>
      <c r="F274" s="86">
        <v>0</v>
      </c>
      <c r="G274" s="388"/>
      <c r="H274" s="259">
        <v>2.0665369959291101E-2</v>
      </c>
      <c r="I274" s="387"/>
      <c r="J274" s="40">
        <f t="shared" si="18"/>
        <v>0</v>
      </c>
      <c r="K274" s="377"/>
      <c r="L274" s="362"/>
      <c r="M274" s="330"/>
    </row>
    <row r="275" spans="2:13">
      <c r="B275" s="244"/>
      <c r="C275" s="575">
        <f t="shared" si="19"/>
        <v>34</v>
      </c>
      <c r="D275" s="615" t="str">
        <f t="shared" si="19"/>
        <v>医療・福祉</v>
      </c>
      <c r="E275" s="387"/>
      <c r="F275" s="86">
        <v>0</v>
      </c>
      <c r="G275" s="388"/>
      <c r="H275" s="259">
        <v>0</v>
      </c>
      <c r="I275" s="387"/>
      <c r="J275" s="40">
        <f t="shared" si="18"/>
        <v>0</v>
      </c>
      <c r="K275" s="377"/>
      <c r="L275" s="362"/>
      <c r="M275" s="330"/>
    </row>
    <row r="276" spans="2:13">
      <c r="B276" s="244"/>
      <c r="C276" s="575">
        <f t="shared" si="19"/>
        <v>35</v>
      </c>
      <c r="D276" s="615" t="str">
        <f t="shared" si="19"/>
        <v>他に分類されない会員制団体</v>
      </c>
      <c r="E276" s="387"/>
      <c r="F276" s="86">
        <v>0</v>
      </c>
      <c r="G276" s="388"/>
      <c r="H276" s="259">
        <v>6.6222773409750401E-3</v>
      </c>
      <c r="I276" s="387"/>
      <c r="J276" s="40">
        <f t="shared" si="18"/>
        <v>0</v>
      </c>
      <c r="K276" s="377"/>
      <c r="L276" s="362"/>
      <c r="M276" s="330"/>
    </row>
    <row r="277" spans="2:13">
      <c r="B277" s="244"/>
      <c r="C277" s="575">
        <f t="shared" si="19"/>
        <v>36</v>
      </c>
      <c r="D277" s="615" t="str">
        <f t="shared" si="19"/>
        <v>対事業所サービス</v>
      </c>
      <c r="E277" s="387"/>
      <c r="F277" s="86">
        <v>0</v>
      </c>
      <c r="G277" s="388"/>
      <c r="H277" s="259">
        <v>3.5400286841446603E-2</v>
      </c>
      <c r="I277" s="387"/>
      <c r="J277" s="40">
        <f t="shared" si="18"/>
        <v>0</v>
      </c>
      <c r="K277" s="377"/>
      <c r="L277" s="362"/>
      <c r="M277" s="330"/>
    </row>
    <row r="278" spans="2:13">
      <c r="B278" s="244"/>
      <c r="C278" s="575">
        <f t="shared" si="19"/>
        <v>37</v>
      </c>
      <c r="D278" s="615" t="str">
        <f t="shared" si="19"/>
        <v>宿泊業</v>
      </c>
      <c r="E278" s="387"/>
      <c r="F278" s="86">
        <v>0</v>
      </c>
      <c r="G278" s="388"/>
      <c r="H278" s="259">
        <v>7.6185641936711929E-2</v>
      </c>
      <c r="I278" s="387"/>
      <c r="J278" s="40">
        <f t="shared" si="18"/>
        <v>0</v>
      </c>
      <c r="K278" s="377"/>
      <c r="L278" s="362"/>
      <c r="M278" s="330"/>
    </row>
    <row r="279" spans="2:13">
      <c r="B279" s="244"/>
      <c r="C279" s="575">
        <f t="shared" si="19"/>
        <v>38</v>
      </c>
      <c r="D279" s="615" t="str">
        <f t="shared" si="19"/>
        <v>飲食サービス</v>
      </c>
      <c r="E279" s="387"/>
      <c r="F279" s="86">
        <v>0</v>
      </c>
      <c r="G279" s="388"/>
      <c r="H279" s="259">
        <v>1.5337813109954457E-2</v>
      </c>
      <c r="I279" s="387"/>
      <c r="J279" s="40">
        <f t="shared" si="18"/>
        <v>0</v>
      </c>
      <c r="K279" s="377"/>
      <c r="L279" s="362"/>
      <c r="M279" s="330"/>
    </row>
    <row r="280" spans="2:13">
      <c r="B280" s="244"/>
      <c r="C280" s="575">
        <f t="shared" si="19"/>
        <v>39</v>
      </c>
      <c r="D280" s="615" t="str">
        <f t="shared" si="19"/>
        <v>娯楽サービス</v>
      </c>
      <c r="E280" s="387"/>
      <c r="F280" s="86">
        <v>0</v>
      </c>
      <c r="G280" s="388"/>
      <c r="H280" s="259">
        <v>1.2756280681490038E-2</v>
      </c>
      <c r="I280" s="387"/>
      <c r="J280" s="40">
        <f t="shared" si="18"/>
        <v>0</v>
      </c>
      <c r="K280" s="377"/>
      <c r="L280" s="362"/>
      <c r="M280" s="330"/>
    </row>
    <row r="281" spans="2:13">
      <c r="B281" s="244"/>
      <c r="C281" s="575">
        <f t="shared" si="19"/>
        <v>40</v>
      </c>
      <c r="D281" s="615" t="str">
        <f t="shared" si="19"/>
        <v>その他の対個人サービス</v>
      </c>
      <c r="E281" s="387"/>
      <c r="F281" s="86">
        <v>0</v>
      </c>
      <c r="G281" s="388"/>
      <c r="H281" s="259">
        <v>4.1307448189024949E-3</v>
      </c>
      <c r="I281" s="387"/>
      <c r="J281" s="40">
        <f t="shared" si="18"/>
        <v>0</v>
      </c>
      <c r="K281" s="377"/>
      <c r="L281" s="362"/>
      <c r="M281" s="330"/>
    </row>
    <row r="282" spans="2:13">
      <c r="B282" s="244"/>
      <c r="C282" s="575">
        <f t="shared" ref="C282:D283" si="20">C49</f>
        <v>41</v>
      </c>
      <c r="D282" s="615" t="str">
        <f t="shared" si="20"/>
        <v>事務用品</v>
      </c>
      <c r="E282" s="387"/>
      <c r="F282" s="86">
        <v>0</v>
      </c>
      <c r="G282" s="388"/>
      <c r="H282" s="259">
        <v>0</v>
      </c>
      <c r="I282" s="387"/>
      <c r="J282" s="40">
        <f t="shared" si="18"/>
        <v>0</v>
      </c>
      <c r="K282" s="377"/>
      <c r="L282" s="362"/>
      <c r="M282" s="330"/>
    </row>
    <row r="283" spans="2:13">
      <c r="B283" s="333"/>
      <c r="C283" s="575">
        <f t="shared" si="20"/>
        <v>42</v>
      </c>
      <c r="D283" s="615" t="str">
        <f t="shared" si="20"/>
        <v>分類不明</v>
      </c>
      <c r="E283" s="387"/>
      <c r="F283" s="391">
        <v>0</v>
      </c>
      <c r="G283" s="388"/>
      <c r="H283" s="261">
        <v>1.7270119689438196E-3</v>
      </c>
      <c r="I283" s="387"/>
      <c r="J283" s="44">
        <f t="shared" si="18"/>
        <v>0</v>
      </c>
      <c r="K283" s="377"/>
      <c r="L283" s="362"/>
      <c r="M283" s="330"/>
    </row>
    <row r="284" spans="2:13">
      <c r="B284" s="263" t="s">
        <v>80</v>
      </c>
      <c r="C284" s="335"/>
      <c r="D284" s="336"/>
      <c r="E284" s="330"/>
      <c r="F284" s="338">
        <f>SUM(F242:F283)</f>
        <v>0</v>
      </c>
      <c r="G284" s="330"/>
      <c r="I284" s="376"/>
      <c r="J284" s="338">
        <f>SUM(J242:J283)</f>
        <v>0</v>
      </c>
      <c r="K284" s="377"/>
      <c r="L284" s="362"/>
      <c r="M284" s="330"/>
    </row>
    <row r="285" spans="2:13">
      <c r="C285" s="88"/>
      <c r="E285" s="330"/>
      <c r="F285" s="330"/>
      <c r="G285" s="330"/>
      <c r="I285" s="376"/>
      <c r="J285" s="362"/>
      <c r="K285" s="377"/>
      <c r="L285" s="362"/>
      <c r="M285" s="330"/>
    </row>
    <row r="286" spans="2:13" ht="14.25">
      <c r="B286" s="354" t="s">
        <v>432</v>
      </c>
      <c r="F286" s="330"/>
      <c r="H286" s="386"/>
      <c r="J286" s="330"/>
      <c r="K286" s="377"/>
      <c r="L286" s="362"/>
      <c r="M286" s="330"/>
    </row>
    <row r="287" spans="2:13" ht="14.25">
      <c r="B287" s="31" t="s">
        <v>385</v>
      </c>
      <c r="F287" s="330"/>
      <c r="H287" s="386"/>
      <c r="J287" s="330"/>
      <c r="K287" s="377"/>
      <c r="L287" s="362"/>
      <c r="M287" s="330"/>
    </row>
    <row r="288" spans="2:13" ht="48">
      <c r="B288" s="235"/>
      <c r="C288" s="359" t="s">
        <v>322</v>
      </c>
      <c r="D288" s="237" t="s">
        <v>56</v>
      </c>
      <c r="F288" s="238" t="s">
        <v>433</v>
      </c>
      <c r="H288" s="378" t="s">
        <v>434</v>
      </c>
      <c r="J288" s="378" t="s">
        <v>435</v>
      </c>
      <c r="K288" s="377"/>
      <c r="L288" s="362"/>
      <c r="M288" s="330"/>
    </row>
    <row r="289" spans="2:13">
      <c r="B289" s="368" t="s">
        <v>70</v>
      </c>
      <c r="C289" s="577">
        <f t="shared" ref="C289:D308" si="21">C9</f>
        <v>1</v>
      </c>
      <c r="D289" s="614" t="str">
        <f t="shared" si="21"/>
        <v>農業</v>
      </c>
      <c r="E289" s="397"/>
      <c r="F289" s="398"/>
      <c r="G289" s="399"/>
      <c r="H289" s="279">
        <f t="array" ref="H289:H330">+係数!$M$45:$M$86</f>
        <v>1.0866224919106323E-2</v>
      </c>
      <c r="I289" s="387"/>
      <c r="J289" s="71">
        <f t="shared" ref="J289:J296" si="22">$F$331*H289</f>
        <v>0</v>
      </c>
      <c r="K289" s="377"/>
      <c r="L289" s="362"/>
      <c r="M289" s="330"/>
    </row>
    <row r="290" spans="2:13">
      <c r="B290" s="247"/>
      <c r="C290" s="575">
        <f t="shared" si="21"/>
        <v>2</v>
      </c>
      <c r="D290" s="615" t="str">
        <f t="shared" si="21"/>
        <v>林業</v>
      </c>
      <c r="E290" s="397"/>
      <c r="F290" s="383"/>
      <c r="G290" s="399"/>
      <c r="H290" s="281">
        <v>5.7053931337456838E-4</v>
      </c>
      <c r="I290" s="387"/>
      <c r="J290" s="40">
        <f t="shared" si="22"/>
        <v>0</v>
      </c>
      <c r="K290" s="377"/>
      <c r="L290" s="362"/>
      <c r="M290" s="330"/>
    </row>
    <row r="291" spans="2:13">
      <c r="B291" s="247"/>
      <c r="C291" s="575">
        <f t="shared" si="21"/>
        <v>3</v>
      </c>
      <c r="D291" s="615" t="str">
        <f t="shared" si="21"/>
        <v>漁業</v>
      </c>
      <c r="E291" s="397"/>
      <c r="F291" s="383"/>
      <c r="G291" s="399"/>
      <c r="H291" s="281">
        <v>1.0551481923402686E-3</v>
      </c>
      <c r="I291" s="387"/>
      <c r="J291" s="40">
        <f t="shared" si="22"/>
        <v>0</v>
      </c>
      <c r="K291" s="377"/>
      <c r="L291" s="362"/>
      <c r="M291" s="330"/>
    </row>
    <row r="292" spans="2:13">
      <c r="B292" s="247"/>
      <c r="C292" s="575">
        <f t="shared" si="21"/>
        <v>4</v>
      </c>
      <c r="D292" s="615" t="str">
        <f t="shared" si="21"/>
        <v>鉱業</v>
      </c>
      <c r="E292" s="397"/>
      <c r="F292" s="383"/>
      <c r="G292" s="399"/>
      <c r="H292" s="281">
        <v>-2.0016244427143947E-5</v>
      </c>
      <c r="I292" s="387"/>
      <c r="J292" s="40">
        <f t="shared" si="22"/>
        <v>0</v>
      </c>
      <c r="K292" s="377"/>
      <c r="L292" s="362"/>
      <c r="M292" s="330"/>
    </row>
    <row r="293" spans="2:13">
      <c r="B293" s="247"/>
      <c r="C293" s="575">
        <f t="shared" si="21"/>
        <v>5</v>
      </c>
      <c r="D293" s="615" t="str">
        <f t="shared" si="21"/>
        <v>飲食料品</v>
      </c>
      <c r="E293" s="397"/>
      <c r="F293" s="383"/>
      <c r="G293" s="399"/>
      <c r="H293" s="281">
        <v>9.100636810675479E-2</v>
      </c>
      <c r="I293" s="387"/>
      <c r="J293" s="40">
        <f t="shared" si="22"/>
        <v>0</v>
      </c>
      <c r="K293" s="377"/>
      <c r="L293" s="362"/>
      <c r="M293" s="330"/>
    </row>
    <row r="294" spans="2:13">
      <c r="B294" s="247"/>
      <c r="C294" s="575">
        <f t="shared" si="21"/>
        <v>6</v>
      </c>
      <c r="D294" s="615" t="str">
        <f t="shared" si="21"/>
        <v>繊維製品</v>
      </c>
      <c r="E294" s="397"/>
      <c r="F294" s="383"/>
      <c r="G294" s="399"/>
      <c r="H294" s="281">
        <v>1.4375288331013474E-2</v>
      </c>
      <c r="I294" s="387"/>
      <c r="J294" s="40">
        <f t="shared" si="22"/>
        <v>0</v>
      </c>
      <c r="K294" s="377"/>
      <c r="L294" s="362"/>
      <c r="M294" s="330"/>
    </row>
    <row r="295" spans="2:13">
      <c r="B295" s="247"/>
      <c r="C295" s="575">
        <f t="shared" si="21"/>
        <v>7</v>
      </c>
      <c r="D295" s="615" t="str">
        <f t="shared" si="21"/>
        <v>パルプ・紙・木製品</v>
      </c>
      <c r="E295" s="397"/>
      <c r="F295" s="383"/>
      <c r="G295" s="399"/>
      <c r="H295" s="281">
        <v>1.1273195333576754E-3</v>
      </c>
      <c r="I295" s="387"/>
      <c r="J295" s="40">
        <f t="shared" si="22"/>
        <v>0</v>
      </c>
      <c r="K295" s="377"/>
      <c r="L295" s="362"/>
      <c r="M295" s="330"/>
    </row>
    <row r="296" spans="2:13">
      <c r="B296" s="247"/>
      <c r="C296" s="575">
        <f t="shared" si="21"/>
        <v>8</v>
      </c>
      <c r="D296" s="615" t="str">
        <f t="shared" si="21"/>
        <v>化学製品</v>
      </c>
      <c r="E296" s="397"/>
      <c r="F296" s="383"/>
      <c r="G296" s="399"/>
      <c r="H296" s="281">
        <v>8.2937524547699766E-3</v>
      </c>
      <c r="I296" s="387"/>
      <c r="J296" s="40">
        <f t="shared" si="22"/>
        <v>0</v>
      </c>
      <c r="K296" s="377"/>
      <c r="L296" s="362"/>
      <c r="M296" s="330"/>
    </row>
    <row r="297" spans="2:13">
      <c r="B297" s="247"/>
      <c r="C297" s="575">
        <f t="shared" si="21"/>
        <v>9</v>
      </c>
      <c r="D297" s="615" t="str">
        <f t="shared" si="21"/>
        <v>石油・石炭製品</v>
      </c>
      <c r="E297" s="397"/>
      <c r="F297" s="383"/>
      <c r="G297" s="399"/>
      <c r="H297" s="281">
        <v>1.6584082563270569E-2</v>
      </c>
      <c r="I297" s="387"/>
      <c r="J297" s="40">
        <f t="shared" ref="J297:J327" si="23">$F$331*H297</f>
        <v>0</v>
      </c>
      <c r="K297" s="377"/>
      <c r="L297" s="362"/>
      <c r="M297" s="330"/>
    </row>
    <row r="298" spans="2:13">
      <c r="B298" s="248"/>
      <c r="C298" s="575">
        <f t="shared" si="21"/>
        <v>10</v>
      </c>
      <c r="D298" s="615" t="str">
        <f t="shared" si="21"/>
        <v>プラスチック・ゴム製品</v>
      </c>
      <c r="E298" s="397"/>
      <c r="F298" s="383"/>
      <c r="G298" s="399"/>
      <c r="H298" s="281">
        <v>2.9357424048626077E-3</v>
      </c>
      <c r="I298" s="387"/>
      <c r="J298" s="40">
        <f t="shared" si="23"/>
        <v>0</v>
      </c>
      <c r="K298" s="377"/>
      <c r="L298" s="362"/>
      <c r="M298" s="330"/>
    </row>
    <row r="299" spans="2:13">
      <c r="B299" s="248"/>
      <c r="C299" s="575">
        <f t="shared" si="21"/>
        <v>11</v>
      </c>
      <c r="D299" s="615" t="str">
        <f t="shared" si="21"/>
        <v>窯業・土石製品</v>
      </c>
      <c r="E299" s="397"/>
      <c r="F299" s="383"/>
      <c r="G299" s="399"/>
      <c r="H299" s="281">
        <v>4.4204033526193664E-4</v>
      </c>
      <c r="I299" s="387"/>
      <c r="J299" s="40">
        <f t="shared" si="23"/>
        <v>0</v>
      </c>
      <c r="K299" s="377"/>
      <c r="L299" s="362"/>
      <c r="M299" s="330"/>
    </row>
    <row r="300" spans="2:13">
      <c r="B300" s="248"/>
      <c r="C300" s="575">
        <f t="shared" si="21"/>
        <v>12</v>
      </c>
      <c r="D300" s="615" t="str">
        <f t="shared" si="21"/>
        <v>鉄鋼</v>
      </c>
      <c r="E300" s="397"/>
      <c r="F300" s="383"/>
      <c r="G300" s="399"/>
      <c r="H300" s="281">
        <v>-1.1231669095138351E-4</v>
      </c>
      <c r="I300" s="387"/>
      <c r="J300" s="40">
        <f t="shared" si="23"/>
        <v>0</v>
      </c>
      <c r="K300" s="377"/>
      <c r="L300" s="362"/>
      <c r="M300" s="330"/>
    </row>
    <row r="301" spans="2:13">
      <c r="B301" s="248"/>
      <c r="C301" s="575">
        <f t="shared" si="21"/>
        <v>13</v>
      </c>
      <c r="D301" s="615" t="str">
        <f t="shared" si="21"/>
        <v>非鉄金属</v>
      </c>
      <c r="E301" s="397"/>
      <c r="F301" s="383"/>
      <c r="G301" s="399"/>
      <c r="H301" s="281">
        <v>5.462243895886929E-4</v>
      </c>
      <c r="I301" s="387"/>
      <c r="J301" s="40">
        <f t="shared" si="23"/>
        <v>0</v>
      </c>
      <c r="K301" s="377"/>
      <c r="L301" s="362"/>
      <c r="M301" s="330"/>
    </row>
    <row r="302" spans="2:13">
      <c r="B302" s="248"/>
      <c r="C302" s="575">
        <f t="shared" si="21"/>
        <v>14</v>
      </c>
      <c r="D302" s="615" t="str">
        <f t="shared" si="21"/>
        <v>金属製品</v>
      </c>
      <c r="E302" s="397"/>
      <c r="F302" s="383"/>
      <c r="G302" s="399"/>
      <c r="H302" s="281">
        <v>9.1204698218203049E-4</v>
      </c>
      <c r="I302" s="387"/>
      <c r="J302" s="40">
        <f t="shared" si="23"/>
        <v>0</v>
      </c>
      <c r="K302" s="377"/>
      <c r="L302" s="362"/>
      <c r="M302" s="330"/>
    </row>
    <row r="303" spans="2:13">
      <c r="B303" s="248"/>
      <c r="C303" s="575">
        <f t="shared" si="21"/>
        <v>15</v>
      </c>
      <c r="D303" s="615" t="str">
        <f t="shared" si="21"/>
        <v>はん用機械</v>
      </c>
      <c r="E303" s="397"/>
      <c r="F303" s="383"/>
      <c r="G303" s="399"/>
      <c r="H303" s="281">
        <v>4.3212515746693188E-5</v>
      </c>
      <c r="I303" s="387"/>
      <c r="J303" s="40">
        <f t="shared" si="23"/>
        <v>0</v>
      </c>
      <c r="K303" s="377"/>
      <c r="L303" s="362"/>
      <c r="M303" s="330"/>
    </row>
    <row r="304" spans="2:13">
      <c r="B304" s="248"/>
      <c r="C304" s="575">
        <f t="shared" si="21"/>
        <v>16</v>
      </c>
      <c r="D304" s="615" t="str">
        <f t="shared" si="21"/>
        <v>生産用機械</v>
      </c>
      <c r="E304" s="397"/>
      <c r="F304" s="383"/>
      <c r="G304" s="399"/>
      <c r="H304" s="281">
        <v>2.5496645679086675E-5</v>
      </c>
      <c r="I304" s="387"/>
      <c r="J304" s="40">
        <f t="shared" si="23"/>
        <v>0</v>
      </c>
      <c r="K304" s="377"/>
      <c r="L304" s="362"/>
      <c r="M304" s="330"/>
    </row>
    <row r="305" spans="2:13">
      <c r="B305" s="248"/>
      <c r="C305" s="575">
        <f t="shared" si="21"/>
        <v>17</v>
      </c>
      <c r="D305" s="615" t="str">
        <f t="shared" si="21"/>
        <v>業務用機械</v>
      </c>
      <c r="E305" s="397"/>
      <c r="F305" s="383"/>
      <c r="G305" s="399"/>
      <c r="H305" s="281">
        <v>3.3035765802292205E-4</v>
      </c>
      <c r="I305" s="387"/>
      <c r="J305" s="40">
        <f t="shared" si="23"/>
        <v>0</v>
      </c>
      <c r="K305" s="377"/>
      <c r="L305" s="362"/>
      <c r="M305" s="330"/>
    </row>
    <row r="306" spans="2:13">
      <c r="B306" s="248"/>
      <c r="C306" s="575">
        <f t="shared" si="21"/>
        <v>18</v>
      </c>
      <c r="D306" s="615" t="str">
        <f t="shared" si="21"/>
        <v>電子部品</v>
      </c>
      <c r="E306" s="397"/>
      <c r="F306" s="383"/>
      <c r="G306" s="399"/>
      <c r="H306" s="281">
        <v>5.0845908065873984E-4</v>
      </c>
      <c r="I306" s="387"/>
      <c r="J306" s="40">
        <f t="shared" si="23"/>
        <v>0</v>
      </c>
      <c r="K306" s="377"/>
      <c r="L306" s="362"/>
      <c r="M306" s="330"/>
    </row>
    <row r="307" spans="2:13">
      <c r="B307" s="248"/>
      <c r="C307" s="575">
        <f t="shared" si="21"/>
        <v>19</v>
      </c>
      <c r="D307" s="615" t="str">
        <f t="shared" si="21"/>
        <v>電気機械</v>
      </c>
      <c r="E307" s="397"/>
      <c r="F307" s="383"/>
      <c r="G307" s="399"/>
      <c r="H307" s="281">
        <v>1.021797411347904E-2</v>
      </c>
      <c r="I307" s="387"/>
      <c r="J307" s="40">
        <f t="shared" si="23"/>
        <v>0</v>
      </c>
      <c r="K307" s="377"/>
      <c r="L307" s="362"/>
      <c r="M307" s="330"/>
    </row>
    <row r="308" spans="2:13">
      <c r="B308" s="248"/>
      <c r="C308" s="575">
        <f t="shared" si="21"/>
        <v>20</v>
      </c>
      <c r="D308" s="615" t="str">
        <f t="shared" si="21"/>
        <v>情報通信機器</v>
      </c>
      <c r="E308" s="397"/>
      <c r="F308" s="383"/>
      <c r="G308" s="399"/>
      <c r="H308" s="281">
        <v>1.133952113455499E-2</v>
      </c>
      <c r="I308" s="387"/>
      <c r="J308" s="40">
        <f t="shared" si="23"/>
        <v>0</v>
      </c>
      <c r="K308" s="377"/>
      <c r="L308" s="362"/>
      <c r="M308" s="330"/>
    </row>
    <row r="309" spans="2:13">
      <c r="B309" s="248"/>
      <c r="C309" s="575">
        <f t="shared" ref="C309:D328" si="24">C29</f>
        <v>21</v>
      </c>
      <c r="D309" s="615" t="str">
        <f t="shared" si="24"/>
        <v>輸送機械</v>
      </c>
      <c r="E309" s="397"/>
      <c r="F309" s="383"/>
      <c r="G309" s="399"/>
      <c r="H309" s="281">
        <v>1.9299765779401321E-2</v>
      </c>
      <c r="I309" s="387"/>
      <c r="J309" s="40">
        <f t="shared" si="23"/>
        <v>0</v>
      </c>
      <c r="K309" s="377"/>
      <c r="L309" s="362"/>
      <c r="M309" s="330"/>
    </row>
    <row r="310" spans="2:13">
      <c r="B310" s="248"/>
      <c r="C310" s="575">
        <f t="shared" si="24"/>
        <v>22</v>
      </c>
      <c r="D310" s="615" t="str">
        <f t="shared" si="24"/>
        <v>その他の製造工業製品</v>
      </c>
      <c r="E310" s="397"/>
      <c r="F310" s="383"/>
      <c r="G310" s="399"/>
      <c r="H310" s="281">
        <v>1.0051427673737234E-2</v>
      </c>
      <c r="I310" s="387"/>
      <c r="J310" s="40">
        <f t="shared" si="23"/>
        <v>0</v>
      </c>
      <c r="K310" s="377"/>
      <c r="L310" s="362"/>
      <c r="M310" s="330"/>
    </row>
    <row r="311" spans="2:13">
      <c r="B311" s="248"/>
      <c r="C311" s="575">
        <f t="shared" si="24"/>
        <v>23</v>
      </c>
      <c r="D311" s="615" t="str">
        <f t="shared" si="24"/>
        <v>建設</v>
      </c>
      <c r="E311" s="397"/>
      <c r="F311" s="383"/>
      <c r="G311" s="399"/>
      <c r="H311" s="281">
        <v>0</v>
      </c>
      <c r="I311" s="387"/>
      <c r="J311" s="40">
        <f t="shared" si="23"/>
        <v>0</v>
      </c>
      <c r="K311" s="377"/>
      <c r="L311" s="362"/>
      <c r="M311" s="330"/>
    </row>
    <row r="312" spans="2:13">
      <c r="B312" s="248"/>
      <c r="C312" s="575">
        <f t="shared" si="24"/>
        <v>24</v>
      </c>
      <c r="D312" s="615" t="str">
        <f t="shared" si="24"/>
        <v>電力・ガス・熱供給</v>
      </c>
      <c r="E312" s="397"/>
      <c r="F312" s="383"/>
      <c r="G312" s="399"/>
      <c r="H312" s="281">
        <v>2.2262206468497348E-2</v>
      </c>
      <c r="I312" s="387"/>
      <c r="J312" s="40">
        <f t="shared" si="23"/>
        <v>0</v>
      </c>
      <c r="K312" s="377"/>
      <c r="L312" s="362"/>
      <c r="M312" s="330"/>
    </row>
    <row r="313" spans="2:13">
      <c r="B313" s="248"/>
      <c r="C313" s="575">
        <f t="shared" si="24"/>
        <v>25</v>
      </c>
      <c r="D313" s="615" t="str">
        <f t="shared" si="24"/>
        <v>水道</v>
      </c>
      <c r="E313" s="397"/>
      <c r="F313" s="383"/>
      <c r="G313" s="399"/>
      <c r="H313" s="281">
        <v>6.1601369793596403E-3</v>
      </c>
      <c r="I313" s="387"/>
      <c r="J313" s="40">
        <f t="shared" si="23"/>
        <v>0</v>
      </c>
      <c r="K313" s="377"/>
      <c r="L313" s="362"/>
      <c r="M313" s="330"/>
    </row>
    <row r="314" spans="2:13">
      <c r="B314" s="248"/>
      <c r="C314" s="575">
        <f t="shared" si="24"/>
        <v>26</v>
      </c>
      <c r="D314" s="615" t="str">
        <f t="shared" si="24"/>
        <v>廃棄物処理</v>
      </c>
      <c r="E314" s="397"/>
      <c r="F314" s="383"/>
      <c r="G314" s="399"/>
      <c r="H314" s="281">
        <v>9.4535759790779984E-4</v>
      </c>
      <c r="I314" s="387"/>
      <c r="J314" s="40">
        <f t="shared" si="23"/>
        <v>0</v>
      </c>
      <c r="K314" s="377"/>
      <c r="L314" s="362"/>
      <c r="M314" s="330"/>
    </row>
    <row r="315" spans="2:13">
      <c r="B315" s="248"/>
      <c r="C315" s="575">
        <f t="shared" si="24"/>
        <v>27</v>
      </c>
      <c r="D315" s="615" t="str">
        <f t="shared" si="24"/>
        <v>商業</v>
      </c>
      <c r="E315" s="397"/>
      <c r="F315" s="383"/>
      <c r="G315" s="399"/>
      <c r="H315" s="281">
        <v>0.15763199118207091</v>
      </c>
      <c r="I315" s="387"/>
      <c r="J315" s="40">
        <f t="shared" si="23"/>
        <v>0</v>
      </c>
      <c r="K315" s="377"/>
      <c r="L315" s="362"/>
      <c r="M315" s="330"/>
    </row>
    <row r="316" spans="2:13">
      <c r="B316" s="248"/>
      <c r="C316" s="575">
        <f t="shared" si="24"/>
        <v>28</v>
      </c>
      <c r="D316" s="615" t="str">
        <f t="shared" si="24"/>
        <v>金融・保険</v>
      </c>
      <c r="E316" s="397"/>
      <c r="F316" s="383"/>
      <c r="G316" s="399"/>
      <c r="H316" s="281">
        <v>5.8081000357059265E-2</v>
      </c>
      <c r="I316" s="387"/>
      <c r="J316" s="40">
        <f t="shared" si="23"/>
        <v>0</v>
      </c>
      <c r="K316" s="377"/>
      <c r="L316" s="362"/>
      <c r="M316" s="330"/>
    </row>
    <row r="317" spans="2:13">
      <c r="B317" s="248"/>
      <c r="C317" s="575">
        <f t="shared" si="24"/>
        <v>29</v>
      </c>
      <c r="D317" s="615" t="str">
        <f t="shared" si="24"/>
        <v>不動産</v>
      </c>
      <c r="E317" s="397"/>
      <c r="F317" s="383"/>
      <c r="G317" s="399"/>
      <c r="H317" s="281">
        <v>0.21612211295300171</v>
      </c>
      <c r="I317" s="387"/>
      <c r="J317" s="40">
        <f t="shared" si="23"/>
        <v>0</v>
      </c>
      <c r="K317" s="377"/>
      <c r="L317" s="362"/>
      <c r="M317" s="330"/>
    </row>
    <row r="318" spans="2:13">
      <c r="B318" s="248"/>
      <c r="C318" s="575">
        <f t="shared" si="24"/>
        <v>30</v>
      </c>
      <c r="D318" s="615" t="str">
        <f t="shared" si="24"/>
        <v>運輸・郵便</v>
      </c>
      <c r="E318" s="397"/>
      <c r="F318" s="383"/>
      <c r="G318" s="399"/>
      <c r="H318" s="281">
        <v>4.9350674690505213E-2</v>
      </c>
      <c r="I318" s="387"/>
      <c r="J318" s="40">
        <f t="shared" si="23"/>
        <v>0</v>
      </c>
      <c r="K318" s="377"/>
      <c r="L318" s="362"/>
      <c r="M318" s="330"/>
    </row>
    <row r="319" spans="2:13">
      <c r="B319" s="248"/>
      <c r="C319" s="575">
        <f t="shared" si="24"/>
        <v>31</v>
      </c>
      <c r="D319" s="615" t="str">
        <f t="shared" si="24"/>
        <v>情報通信</v>
      </c>
      <c r="E319" s="397"/>
      <c r="F319" s="383"/>
      <c r="G319" s="399"/>
      <c r="H319" s="281">
        <v>4.3258091706226298E-2</v>
      </c>
      <c r="I319" s="387"/>
      <c r="J319" s="40">
        <f t="shared" si="23"/>
        <v>0</v>
      </c>
      <c r="K319" s="377"/>
      <c r="L319" s="362"/>
      <c r="M319" s="330"/>
    </row>
    <row r="320" spans="2:13">
      <c r="B320" s="248"/>
      <c r="C320" s="575">
        <f t="shared" si="24"/>
        <v>32</v>
      </c>
      <c r="D320" s="615" t="str">
        <f t="shared" si="24"/>
        <v>公務</v>
      </c>
      <c r="E320" s="397"/>
      <c r="F320" s="383"/>
      <c r="G320" s="399"/>
      <c r="H320" s="281">
        <v>3.8223956441146793E-3</v>
      </c>
      <c r="I320" s="387"/>
      <c r="J320" s="40">
        <f t="shared" si="23"/>
        <v>0</v>
      </c>
      <c r="K320" s="377"/>
      <c r="L320" s="362"/>
      <c r="M320" s="330"/>
    </row>
    <row r="321" spans="2:13">
      <c r="B321" s="248"/>
      <c r="C321" s="575">
        <f t="shared" si="24"/>
        <v>33</v>
      </c>
      <c r="D321" s="615" t="str">
        <f t="shared" si="24"/>
        <v>教育・研究</v>
      </c>
      <c r="E321" s="397"/>
      <c r="F321" s="383"/>
      <c r="G321" s="399"/>
      <c r="H321" s="281">
        <v>3.021533754587977E-2</v>
      </c>
      <c r="I321" s="387"/>
      <c r="J321" s="40">
        <f t="shared" si="23"/>
        <v>0</v>
      </c>
      <c r="K321" s="377"/>
      <c r="L321" s="362"/>
      <c r="M321" s="330"/>
    </row>
    <row r="322" spans="2:13">
      <c r="B322" s="248"/>
      <c r="C322" s="575">
        <f t="shared" si="24"/>
        <v>34</v>
      </c>
      <c r="D322" s="615" t="str">
        <f t="shared" si="24"/>
        <v>医療・福祉</v>
      </c>
      <c r="E322" s="397"/>
      <c r="F322" s="383"/>
      <c r="G322" s="399"/>
      <c r="H322" s="281">
        <v>5.1199372370241407E-2</v>
      </c>
      <c r="I322" s="387"/>
      <c r="J322" s="40">
        <f t="shared" si="23"/>
        <v>0</v>
      </c>
      <c r="K322" s="377"/>
      <c r="L322" s="362"/>
      <c r="M322" s="330"/>
    </row>
    <row r="323" spans="2:13">
      <c r="B323" s="248"/>
      <c r="C323" s="575">
        <f t="shared" si="24"/>
        <v>35</v>
      </c>
      <c r="D323" s="615" t="str">
        <f t="shared" si="24"/>
        <v>他に分類されない会員制団体</v>
      </c>
      <c r="E323" s="397"/>
      <c r="F323" s="383"/>
      <c r="G323" s="399"/>
      <c r="H323" s="281">
        <v>1.075040621524107E-2</v>
      </c>
      <c r="I323" s="387"/>
      <c r="J323" s="40">
        <f t="shared" si="23"/>
        <v>0</v>
      </c>
      <c r="K323" s="377"/>
      <c r="L323" s="362"/>
      <c r="M323" s="330"/>
    </row>
    <row r="324" spans="2:13">
      <c r="B324" s="248"/>
      <c r="C324" s="575">
        <f t="shared" si="24"/>
        <v>36</v>
      </c>
      <c r="D324" s="615" t="str">
        <f t="shared" si="24"/>
        <v>対事業所サービス</v>
      </c>
      <c r="E324" s="397"/>
      <c r="F324" s="383"/>
      <c r="G324" s="399"/>
      <c r="H324" s="281">
        <v>1.3355548642703776E-2</v>
      </c>
      <c r="I324" s="387"/>
      <c r="J324" s="40">
        <f t="shared" si="23"/>
        <v>0</v>
      </c>
      <c r="K324" s="377"/>
      <c r="L324" s="362"/>
      <c r="M324" s="330"/>
    </row>
    <row r="325" spans="2:13">
      <c r="B325" s="248"/>
      <c r="C325" s="575">
        <f t="shared" si="24"/>
        <v>37</v>
      </c>
      <c r="D325" s="615" t="str">
        <f t="shared" si="24"/>
        <v>宿泊業</v>
      </c>
      <c r="E325" s="397"/>
      <c r="F325" s="383"/>
      <c r="G325" s="399"/>
      <c r="H325" s="281">
        <v>9.9154068366077014E-3</v>
      </c>
      <c r="I325" s="387"/>
      <c r="J325" s="40">
        <f t="shared" si="23"/>
        <v>0</v>
      </c>
      <c r="K325" s="377"/>
      <c r="L325" s="362"/>
      <c r="M325" s="330"/>
    </row>
    <row r="326" spans="2:13">
      <c r="B326" s="248"/>
      <c r="C326" s="575">
        <f t="shared" si="24"/>
        <v>38</v>
      </c>
      <c r="D326" s="615" t="str">
        <f t="shared" si="24"/>
        <v>飲食サービス</v>
      </c>
      <c r="E326" s="397"/>
      <c r="F326" s="383"/>
      <c r="G326" s="399"/>
      <c r="H326" s="281">
        <v>6.3847222293313632E-2</v>
      </c>
      <c r="I326" s="387"/>
      <c r="J326" s="40">
        <f t="shared" si="23"/>
        <v>0</v>
      </c>
      <c r="K326" s="377"/>
      <c r="L326" s="362"/>
      <c r="M326" s="330"/>
    </row>
    <row r="327" spans="2:13">
      <c r="B327" s="248"/>
      <c r="C327" s="575">
        <f t="shared" si="24"/>
        <v>39</v>
      </c>
      <c r="D327" s="615" t="str">
        <f t="shared" si="24"/>
        <v>娯楽サービス</v>
      </c>
      <c r="E327" s="397"/>
      <c r="F327" s="383"/>
      <c r="G327" s="399"/>
      <c r="H327" s="281">
        <v>2.7058895299685901E-2</v>
      </c>
      <c r="I327" s="387"/>
      <c r="J327" s="40">
        <f t="shared" si="23"/>
        <v>0</v>
      </c>
      <c r="K327" s="377"/>
      <c r="L327" s="362"/>
      <c r="M327" s="330"/>
    </row>
    <row r="328" spans="2:13">
      <c r="B328" s="248"/>
      <c r="C328" s="575">
        <f t="shared" si="24"/>
        <v>40</v>
      </c>
      <c r="D328" s="615" t="str">
        <f t="shared" si="24"/>
        <v>その他の対個人サービス</v>
      </c>
      <c r="E328" s="397"/>
      <c r="F328" s="383"/>
      <c r="G328" s="399"/>
      <c r="H328" s="281">
        <v>3.5592477548794375E-2</v>
      </c>
      <c r="I328" s="387"/>
      <c r="J328" s="40">
        <f>$F$331*H328</f>
        <v>0</v>
      </c>
      <c r="K328" s="377"/>
      <c r="L328" s="362"/>
      <c r="M328" s="330"/>
    </row>
    <row r="329" spans="2:13">
      <c r="B329" s="248"/>
      <c r="C329" s="575">
        <f t="shared" ref="C329:D330" si="25">C49</f>
        <v>41</v>
      </c>
      <c r="D329" s="615" t="str">
        <f t="shared" si="25"/>
        <v>事務用品</v>
      </c>
      <c r="E329" s="397"/>
      <c r="F329" s="383"/>
      <c r="G329" s="399"/>
      <c r="H329" s="281">
        <v>0</v>
      </c>
      <c r="I329" s="387"/>
      <c r="J329" s="40">
        <f>$F$331*H329</f>
        <v>0</v>
      </c>
      <c r="K329" s="377"/>
      <c r="L329" s="362"/>
      <c r="M329" s="330"/>
    </row>
    <row r="330" spans="2:13">
      <c r="B330" s="341"/>
      <c r="C330" s="575">
        <f t="shared" si="25"/>
        <v>42</v>
      </c>
      <c r="D330" s="615" t="str">
        <f t="shared" si="25"/>
        <v>分類不明</v>
      </c>
      <c r="E330" s="397"/>
      <c r="F330" s="384"/>
      <c r="G330" s="399"/>
      <c r="H330" s="283">
        <v>3.2706477005082807E-5</v>
      </c>
      <c r="I330" s="387"/>
      <c r="J330" s="44">
        <f>$F$331*H330</f>
        <v>0</v>
      </c>
      <c r="K330" s="377"/>
      <c r="L330" s="362"/>
      <c r="M330" s="330"/>
    </row>
    <row r="331" spans="2:13">
      <c r="B331" s="263" t="s">
        <v>80</v>
      </c>
      <c r="C331" s="335"/>
      <c r="D331" s="336"/>
      <c r="E331" s="330"/>
      <c r="F331" s="338">
        <f>M97</f>
        <v>0</v>
      </c>
      <c r="G331" s="330"/>
      <c r="I331" s="376"/>
      <c r="J331" s="338">
        <f>SUM(J289:J330)</f>
        <v>0</v>
      </c>
      <c r="K331" s="377"/>
      <c r="L331" s="362"/>
      <c r="M331" s="330"/>
    </row>
    <row r="332" spans="2:13">
      <c r="C332" s="88"/>
      <c r="E332" s="330"/>
      <c r="F332" s="330"/>
      <c r="G332" s="330"/>
      <c r="I332" s="376"/>
      <c r="J332" s="362"/>
      <c r="K332" s="377"/>
      <c r="L332" s="362"/>
      <c r="M332" s="330"/>
    </row>
    <row r="333" spans="2:13" ht="14.25">
      <c r="B333" s="31" t="s">
        <v>436</v>
      </c>
      <c r="F333" s="330"/>
      <c r="H333" s="386"/>
      <c r="J333" s="330"/>
      <c r="K333" s="377"/>
      <c r="L333" s="362"/>
      <c r="M333" s="330"/>
    </row>
    <row r="334" spans="2:13" ht="60.75" thickBot="1">
      <c r="B334" s="235"/>
      <c r="C334" s="359" t="s">
        <v>322</v>
      </c>
      <c r="D334" s="237" t="s">
        <v>56</v>
      </c>
      <c r="F334" s="378" t="s">
        <v>437</v>
      </c>
      <c r="H334" s="238" t="s">
        <v>438</v>
      </c>
      <c r="J334" s="378" t="s">
        <v>439</v>
      </c>
      <c r="K334" s="377"/>
      <c r="L334" s="362"/>
      <c r="M334" s="330"/>
    </row>
    <row r="335" spans="2:13">
      <c r="B335" s="368" t="s">
        <v>70</v>
      </c>
      <c r="C335" s="577">
        <f t="shared" ref="C335:D354" si="26">C9</f>
        <v>1</v>
      </c>
      <c r="D335" s="614" t="str">
        <f t="shared" si="26"/>
        <v>農業</v>
      </c>
      <c r="E335" s="388"/>
      <c r="F335" s="71">
        <f t="array" ref="F335:F376">+$J$289:$J$330</f>
        <v>0</v>
      </c>
      <c r="G335" s="399"/>
      <c r="H335" s="279">
        <f t="array" ref="H335:H376">+係数!$H$45:$H$86</f>
        <v>0.80899694077883033</v>
      </c>
      <c r="I335" s="387"/>
      <c r="J335" s="394">
        <f t="shared" ref="J335:J376" si="27">F335*H335</f>
        <v>0</v>
      </c>
      <c r="K335" s="377"/>
      <c r="L335" s="362"/>
      <c r="M335" s="330"/>
    </row>
    <row r="336" spans="2:13">
      <c r="B336" s="247"/>
      <c r="C336" s="575">
        <f t="shared" si="26"/>
        <v>2</v>
      </c>
      <c r="D336" s="615" t="str">
        <f t="shared" si="26"/>
        <v>林業</v>
      </c>
      <c r="E336" s="388"/>
      <c r="F336" s="40">
        <v>0</v>
      </c>
      <c r="G336" s="399"/>
      <c r="H336" s="281">
        <v>0.84002465469419774</v>
      </c>
      <c r="I336" s="387"/>
      <c r="J336" s="395">
        <f t="shared" si="27"/>
        <v>0</v>
      </c>
      <c r="K336" s="377"/>
      <c r="L336" s="362"/>
      <c r="M336" s="330"/>
    </row>
    <row r="337" spans="2:13">
      <c r="B337" s="247"/>
      <c r="C337" s="575">
        <f t="shared" si="26"/>
        <v>3</v>
      </c>
      <c r="D337" s="615" t="str">
        <f t="shared" si="26"/>
        <v>漁業</v>
      </c>
      <c r="E337" s="388"/>
      <c r="F337" s="40">
        <v>0</v>
      </c>
      <c r="G337" s="399"/>
      <c r="H337" s="281">
        <v>0.84747425179750502</v>
      </c>
      <c r="I337" s="387"/>
      <c r="J337" s="395">
        <f t="shared" si="27"/>
        <v>0</v>
      </c>
      <c r="K337" s="377"/>
      <c r="L337" s="362"/>
      <c r="M337" s="330"/>
    </row>
    <row r="338" spans="2:13">
      <c r="B338" s="247"/>
      <c r="C338" s="575">
        <f t="shared" si="26"/>
        <v>4</v>
      </c>
      <c r="D338" s="615" t="str">
        <f t="shared" si="26"/>
        <v>鉱業</v>
      </c>
      <c r="E338" s="388"/>
      <c r="F338" s="40">
        <v>0</v>
      </c>
      <c r="G338" s="399"/>
      <c r="H338" s="281">
        <v>3.4278427772021836E-2</v>
      </c>
      <c r="I338" s="387"/>
      <c r="J338" s="395">
        <f t="shared" si="27"/>
        <v>0</v>
      </c>
      <c r="K338" s="377"/>
      <c r="L338" s="362"/>
      <c r="M338" s="330"/>
    </row>
    <row r="339" spans="2:13">
      <c r="B339" s="247"/>
      <c r="C339" s="575">
        <f t="shared" si="26"/>
        <v>5</v>
      </c>
      <c r="D339" s="615" t="str">
        <f t="shared" si="26"/>
        <v>飲食料品</v>
      </c>
      <c r="E339" s="388"/>
      <c r="F339" s="40">
        <v>0</v>
      </c>
      <c r="G339" s="399"/>
      <c r="H339" s="281">
        <v>0.81829274967131038</v>
      </c>
      <c r="I339" s="387"/>
      <c r="J339" s="395">
        <f t="shared" si="27"/>
        <v>0</v>
      </c>
      <c r="K339" s="377"/>
      <c r="L339" s="362"/>
      <c r="M339" s="330"/>
    </row>
    <row r="340" spans="2:13">
      <c r="B340" s="247"/>
      <c r="C340" s="575">
        <f t="shared" si="26"/>
        <v>6</v>
      </c>
      <c r="D340" s="615" t="str">
        <f t="shared" si="26"/>
        <v>繊維製品</v>
      </c>
      <c r="E340" s="388"/>
      <c r="F340" s="40">
        <v>0</v>
      </c>
      <c r="G340" s="399"/>
      <c r="H340" s="281">
        <v>0.35598661452142522</v>
      </c>
      <c r="I340" s="387"/>
      <c r="J340" s="395">
        <f t="shared" si="27"/>
        <v>0</v>
      </c>
      <c r="K340" s="377"/>
      <c r="L340" s="362"/>
      <c r="M340" s="330"/>
    </row>
    <row r="341" spans="2:13">
      <c r="B341" s="247"/>
      <c r="C341" s="575">
        <f t="shared" si="26"/>
        <v>7</v>
      </c>
      <c r="D341" s="615" t="str">
        <f t="shared" si="26"/>
        <v>パルプ・紙・木製品</v>
      </c>
      <c r="E341" s="388"/>
      <c r="F341" s="40">
        <v>0</v>
      </c>
      <c r="G341" s="399"/>
      <c r="H341" s="281">
        <v>0.8062708189248069</v>
      </c>
      <c r="I341" s="387"/>
      <c r="J341" s="395">
        <f t="shared" si="27"/>
        <v>0</v>
      </c>
      <c r="K341" s="377"/>
      <c r="L341" s="362"/>
      <c r="M341" s="330"/>
    </row>
    <row r="342" spans="2:13">
      <c r="B342" s="247"/>
      <c r="C342" s="575">
        <f t="shared" si="26"/>
        <v>8</v>
      </c>
      <c r="D342" s="615" t="str">
        <f t="shared" si="26"/>
        <v>化学製品</v>
      </c>
      <c r="E342" s="388"/>
      <c r="F342" s="40">
        <v>0</v>
      </c>
      <c r="G342" s="399"/>
      <c r="H342" s="281">
        <v>0.70927970476144198</v>
      </c>
      <c r="I342" s="387"/>
      <c r="J342" s="395">
        <f t="shared" si="27"/>
        <v>0</v>
      </c>
      <c r="K342" s="377"/>
      <c r="L342" s="362"/>
      <c r="M342" s="330"/>
    </row>
    <row r="343" spans="2:13">
      <c r="B343" s="247"/>
      <c r="C343" s="575">
        <f t="shared" si="26"/>
        <v>9</v>
      </c>
      <c r="D343" s="615" t="str">
        <f t="shared" si="26"/>
        <v>石油・石炭製品</v>
      </c>
      <c r="E343" s="388"/>
      <c r="F343" s="40">
        <v>0</v>
      </c>
      <c r="G343" s="399"/>
      <c r="H343" s="281">
        <v>0.7705865990387073</v>
      </c>
      <c r="I343" s="387"/>
      <c r="J343" s="395">
        <f t="shared" si="27"/>
        <v>0</v>
      </c>
      <c r="K343" s="377"/>
      <c r="L343" s="362"/>
      <c r="M343" s="330"/>
    </row>
    <row r="344" spans="2:13">
      <c r="B344" s="248"/>
      <c r="C344" s="575">
        <f t="shared" si="26"/>
        <v>10</v>
      </c>
      <c r="D344" s="615" t="str">
        <f t="shared" si="26"/>
        <v>プラスチック・ゴム製品</v>
      </c>
      <c r="E344" s="388"/>
      <c r="F344" s="40">
        <v>0</v>
      </c>
      <c r="G344" s="399"/>
      <c r="H344" s="281">
        <v>0.81990563372379222</v>
      </c>
      <c r="I344" s="387"/>
      <c r="J344" s="395">
        <f t="shared" si="27"/>
        <v>0</v>
      </c>
      <c r="K344" s="377"/>
      <c r="L344" s="362"/>
      <c r="M344" s="330"/>
    </row>
    <row r="345" spans="2:13">
      <c r="B345" s="248"/>
      <c r="C345" s="575">
        <f t="shared" si="26"/>
        <v>11</v>
      </c>
      <c r="D345" s="615" t="str">
        <f t="shared" si="26"/>
        <v>窯業・土石製品</v>
      </c>
      <c r="E345" s="388"/>
      <c r="F345" s="40">
        <v>0</v>
      </c>
      <c r="G345" s="399"/>
      <c r="H345" s="281">
        <v>0.85518674292080099</v>
      </c>
      <c r="I345" s="387"/>
      <c r="J345" s="395">
        <f t="shared" si="27"/>
        <v>0</v>
      </c>
      <c r="K345" s="377"/>
      <c r="L345" s="362"/>
      <c r="M345" s="330"/>
    </row>
    <row r="346" spans="2:13">
      <c r="B346" s="248"/>
      <c r="C346" s="575">
        <f t="shared" si="26"/>
        <v>12</v>
      </c>
      <c r="D346" s="615" t="str">
        <f t="shared" si="26"/>
        <v>鉄鋼</v>
      </c>
      <c r="E346" s="388"/>
      <c r="F346" s="40">
        <v>0</v>
      </c>
      <c r="G346" s="399"/>
      <c r="H346" s="281">
        <v>0.95719447689319936</v>
      </c>
      <c r="I346" s="387"/>
      <c r="J346" s="395">
        <f t="shared" si="27"/>
        <v>0</v>
      </c>
      <c r="K346" s="377"/>
      <c r="L346" s="362"/>
      <c r="M346" s="330"/>
    </row>
    <row r="347" spans="2:13">
      <c r="B347" s="248"/>
      <c r="C347" s="575">
        <f t="shared" si="26"/>
        <v>13</v>
      </c>
      <c r="D347" s="615" t="str">
        <f t="shared" si="26"/>
        <v>非鉄金属</v>
      </c>
      <c r="E347" s="388"/>
      <c r="F347" s="40">
        <v>0</v>
      </c>
      <c r="G347" s="399"/>
      <c r="H347" s="281">
        <v>0.60375748525804152</v>
      </c>
      <c r="I347" s="387"/>
      <c r="J347" s="395">
        <f t="shared" si="27"/>
        <v>0</v>
      </c>
      <c r="K347" s="377"/>
      <c r="L347" s="362"/>
      <c r="M347" s="330"/>
    </row>
    <row r="348" spans="2:13">
      <c r="B348" s="248"/>
      <c r="C348" s="575">
        <f t="shared" si="26"/>
        <v>14</v>
      </c>
      <c r="D348" s="615" t="str">
        <f t="shared" si="26"/>
        <v>金属製品</v>
      </c>
      <c r="E348" s="388"/>
      <c r="F348" s="40">
        <v>0</v>
      </c>
      <c r="G348" s="399"/>
      <c r="H348" s="281">
        <v>0.87577689025380312</v>
      </c>
      <c r="I348" s="387"/>
      <c r="J348" s="395">
        <f t="shared" si="27"/>
        <v>0</v>
      </c>
      <c r="K348" s="377"/>
      <c r="L348" s="362"/>
      <c r="M348" s="330"/>
    </row>
    <row r="349" spans="2:13">
      <c r="B349" s="248"/>
      <c r="C349" s="575">
        <f t="shared" si="26"/>
        <v>15</v>
      </c>
      <c r="D349" s="615" t="str">
        <f t="shared" si="26"/>
        <v>はん用機械</v>
      </c>
      <c r="E349" s="388"/>
      <c r="F349" s="40">
        <v>0</v>
      </c>
      <c r="G349" s="399"/>
      <c r="H349" s="281">
        <v>0.79781699379636983</v>
      </c>
      <c r="I349" s="387"/>
      <c r="J349" s="395">
        <f t="shared" si="27"/>
        <v>0</v>
      </c>
      <c r="K349" s="377"/>
      <c r="L349" s="362"/>
      <c r="M349" s="330"/>
    </row>
    <row r="350" spans="2:13">
      <c r="B350" s="248"/>
      <c r="C350" s="575">
        <f t="shared" si="26"/>
        <v>16</v>
      </c>
      <c r="D350" s="615" t="str">
        <f t="shared" si="26"/>
        <v>生産用機械</v>
      </c>
      <c r="E350" s="388"/>
      <c r="F350" s="40">
        <v>0</v>
      </c>
      <c r="G350" s="399"/>
      <c r="H350" s="281">
        <v>0.82063217061774718</v>
      </c>
      <c r="I350" s="387"/>
      <c r="J350" s="395">
        <f t="shared" si="27"/>
        <v>0</v>
      </c>
      <c r="K350" s="377"/>
      <c r="L350" s="362"/>
      <c r="M350" s="330"/>
    </row>
    <row r="351" spans="2:13">
      <c r="B351" s="248"/>
      <c r="C351" s="575">
        <f t="shared" si="26"/>
        <v>17</v>
      </c>
      <c r="D351" s="615" t="str">
        <f t="shared" si="26"/>
        <v>業務用機械</v>
      </c>
      <c r="E351" s="388"/>
      <c r="F351" s="40">
        <v>0</v>
      </c>
      <c r="G351" s="399"/>
      <c r="H351" s="281">
        <v>0.66794924344704054</v>
      </c>
      <c r="I351" s="387"/>
      <c r="J351" s="395">
        <f t="shared" si="27"/>
        <v>0</v>
      </c>
      <c r="K351" s="377"/>
      <c r="L351" s="362"/>
      <c r="M351" s="330"/>
    </row>
    <row r="352" spans="2:13">
      <c r="B352" s="248"/>
      <c r="C352" s="575">
        <f t="shared" si="26"/>
        <v>18</v>
      </c>
      <c r="D352" s="615" t="str">
        <f t="shared" si="26"/>
        <v>電子部品</v>
      </c>
      <c r="E352" s="388"/>
      <c r="F352" s="40">
        <v>0</v>
      </c>
      <c r="G352" s="399"/>
      <c r="H352" s="281">
        <v>0.55692237557661017</v>
      </c>
      <c r="I352" s="387"/>
      <c r="J352" s="395">
        <f t="shared" si="27"/>
        <v>0</v>
      </c>
      <c r="K352" s="377"/>
      <c r="L352" s="362"/>
      <c r="M352" s="330"/>
    </row>
    <row r="353" spans="2:13">
      <c r="B353" s="248"/>
      <c r="C353" s="575">
        <f t="shared" si="26"/>
        <v>19</v>
      </c>
      <c r="D353" s="615" t="str">
        <f t="shared" si="26"/>
        <v>電気機械</v>
      </c>
      <c r="E353" s="388"/>
      <c r="F353" s="40">
        <v>0</v>
      </c>
      <c r="G353" s="399"/>
      <c r="H353" s="281">
        <v>0.6432176311274006</v>
      </c>
      <c r="I353" s="387"/>
      <c r="J353" s="395">
        <f t="shared" si="27"/>
        <v>0</v>
      </c>
      <c r="K353" s="377"/>
      <c r="L353" s="362"/>
      <c r="M353" s="330"/>
    </row>
    <row r="354" spans="2:13">
      <c r="B354" s="248"/>
      <c r="C354" s="575">
        <f t="shared" si="26"/>
        <v>20</v>
      </c>
      <c r="D354" s="615" t="str">
        <f t="shared" si="26"/>
        <v>情報通信機器</v>
      </c>
      <c r="E354" s="388"/>
      <c r="F354" s="40">
        <v>0</v>
      </c>
      <c r="G354" s="399"/>
      <c r="H354" s="281">
        <v>0.3624958116175746</v>
      </c>
      <c r="I354" s="387"/>
      <c r="J354" s="395">
        <f t="shared" si="27"/>
        <v>0</v>
      </c>
      <c r="K354" s="377"/>
      <c r="L354" s="362"/>
      <c r="M354" s="330"/>
    </row>
    <row r="355" spans="2:13">
      <c r="B355" s="248"/>
      <c r="C355" s="575">
        <f t="shared" ref="C355:D374" si="28">C29</f>
        <v>21</v>
      </c>
      <c r="D355" s="615" t="str">
        <f t="shared" si="28"/>
        <v>輸送機械</v>
      </c>
      <c r="E355" s="388"/>
      <c r="F355" s="40">
        <v>0</v>
      </c>
      <c r="G355" s="399"/>
      <c r="H355" s="281">
        <v>0.85216081957522904</v>
      </c>
      <c r="I355" s="387"/>
      <c r="J355" s="395">
        <f t="shared" si="27"/>
        <v>0</v>
      </c>
      <c r="K355" s="377"/>
      <c r="L355" s="362"/>
      <c r="M355" s="330"/>
    </row>
    <row r="356" spans="2:13">
      <c r="B356" s="248"/>
      <c r="C356" s="575">
        <f t="shared" si="28"/>
        <v>22</v>
      </c>
      <c r="D356" s="615" t="str">
        <f t="shared" si="28"/>
        <v>その他の製造工業製品</v>
      </c>
      <c r="E356" s="388"/>
      <c r="F356" s="40">
        <v>0</v>
      </c>
      <c r="G356" s="399"/>
      <c r="H356" s="281">
        <v>0.71928477867474883</v>
      </c>
      <c r="I356" s="387"/>
      <c r="J356" s="395">
        <f t="shared" si="27"/>
        <v>0</v>
      </c>
      <c r="K356" s="377"/>
      <c r="L356" s="362"/>
      <c r="M356" s="330"/>
    </row>
    <row r="357" spans="2:13">
      <c r="B357" s="248"/>
      <c r="C357" s="575">
        <f t="shared" si="28"/>
        <v>23</v>
      </c>
      <c r="D357" s="615" t="str">
        <f t="shared" si="28"/>
        <v>建設</v>
      </c>
      <c r="E357" s="388"/>
      <c r="F357" s="40">
        <v>0</v>
      </c>
      <c r="G357" s="399"/>
      <c r="H357" s="281">
        <v>1</v>
      </c>
      <c r="I357" s="387"/>
      <c r="J357" s="395">
        <f t="shared" si="27"/>
        <v>0</v>
      </c>
      <c r="K357" s="377"/>
      <c r="L357" s="362"/>
      <c r="M357" s="330"/>
    </row>
    <row r="358" spans="2:13">
      <c r="B358" s="248"/>
      <c r="C358" s="575">
        <f t="shared" si="28"/>
        <v>24</v>
      </c>
      <c r="D358" s="615" t="str">
        <f t="shared" si="28"/>
        <v>電力・ガス・熱供給</v>
      </c>
      <c r="E358" s="388"/>
      <c r="F358" s="40">
        <v>0</v>
      </c>
      <c r="G358" s="399"/>
      <c r="H358" s="281">
        <v>0.99268636841755631</v>
      </c>
      <c r="I358" s="387"/>
      <c r="J358" s="395">
        <f t="shared" si="27"/>
        <v>0</v>
      </c>
      <c r="K358" s="377"/>
      <c r="L358" s="362"/>
      <c r="M358" s="330"/>
    </row>
    <row r="359" spans="2:13">
      <c r="B359" s="248"/>
      <c r="C359" s="575">
        <f t="shared" si="28"/>
        <v>25</v>
      </c>
      <c r="D359" s="615" t="str">
        <f t="shared" si="28"/>
        <v>水道</v>
      </c>
      <c r="E359" s="388"/>
      <c r="F359" s="40">
        <v>0</v>
      </c>
      <c r="G359" s="399"/>
      <c r="H359" s="281">
        <v>0.99818230060828739</v>
      </c>
      <c r="I359" s="387"/>
      <c r="J359" s="395">
        <f t="shared" si="27"/>
        <v>0</v>
      </c>
      <c r="K359" s="377"/>
      <c r="L359" s="362"/>
      <c r="M359" s="330"/>
    </row>
    <row r="360" spans="2:13">
      <c r="B360" s="248"/>
      <c r="C360" s="575">
        <f t="shared" si="28"/>
        <v>26</v>
      </c>
      <c r="D360" s="615" t="str">
        <f t="shared" si="28"/>
        <v>廃棄物処理</v>
      </c>
      <c r="E360" s="388"/>
      <c r="F360" s="40">
        <v>0</v>
      </c>
      <c r="G360" s="399"/>
      <c r="H360" s="281">
        <v>0.98825867799939382</v>
      </c>
      <c r="I360" s="387"/>
      <c r="J360" s="395">
        <f t="shared" si="27"/>
        <v>0</v>
      </c>
      <c r="K360" s="377"/>
      <c r="L360" s="362"/>
      <c r="M360" s="330"/>
    </row>
    <row r="361" spans="2:13">
      <c r="B361" s="248"/>
      <c r="C361" s="575">
        <f t="shared" si="28"/>
        <v>27</v>
      </c>
      <c r="D361" s="615" t="str">
        <f t="shared" si="28"/>
        <v>商業</v>
      </c>
      <c r="E361" s="388"/>
      <c r="F361" s="40">
        <v>0</v>
      </c>
      <c r="G361" s="399"/>
      <c r="H361" s="281">
        <v>0.99289438466720892</v>
      </c>
      <c r="I361" s="387"/>
      <c r="J361" s="395">
        <f t="shared" si="27"/>
        <v>0</v>
      </c>
      <c r="K361" s="377"/>
      <c r="L361" s="362"/>
      <c r="M361" s="330"/>
    </row>
    <row r="362" spans="2:13">
      <c r="B362" s="248"/>
      <c r="C362" s="575">
        <f t="shared" si="28"/>
        <v>28</v>
      </c>
      <c r="D362" s="615" t="str">
        <f t="shared" si="28"/>
        <v>金融・保険</v>
      </c>
      <c r="E362" s="388"/>
      <c r="F362" s="40">
        <v>0</v>
      </c>
      <c r="G362" s="399"/>
      <c r="H362" s="281">
        <v>0.95978904014416011</v>
      </c>
      <c r="I362" s="387"/>
      <c r="J362" s="395">
        <f t="shared" si="27"/>
        <v>0</v>
      </c>
      <c r="K362" s="377"/>
      <c r="L362" s="362"/>
      <c r="M362" s="330"/>
    </row>
    <row r="363" spans="2:13">
      <c r="B363" s="248"/>
      <c r="C363" s="575">
        <f t="shared" si="28"/>
        <v>29</v>
      </c>
      <c r="D363" s="615" t="str">
        <f t="shared" si="28"/>
        <v>不動産</v>
      </c>
      <c r="E363" s="388"/>
      <c r="F363" s="40">
        <v>0</v>
      </c>
      <c r="G363" s="399"/>
      <c r="H363" s="281">
        <v>0.99929148672131307</v>
      </c>
      <c r="I363" s="387"/>
      <c r="J363" s="395">
        <f t="shared" si="27"/>
        <v>0</v>
      </c>
      <c r="K363" s="377"/>
      <c r="L363" s="362"/>
      <c r="M363" s="330"/>
    </row>
    <row r="364" spans="2:13">
      <c r="B364" s="248"/>
      <c r="C364" s="575">
        <f t="shared" si="28"/>
        <v>30</v>
      </c>
      <c r="D364" s="615" t="str">
        <f t="shared" si="28"/>
        <v>運輸・郵便</v>
      </c>
      <c r="E364" s="388"/>
      <c r="F364" s="40">
        <v>0</v>
      </c>
      <c r="G364" s="399"/>
      <c r="H364" s="281">
        <v>0.90884081113878934</v>
      </c>
      <c r="I364" s="387"/>
      <c r="J364" s="395">
        <f t="shared" si="27"/>
        <v>0</v>
      </c>
      <c r="K364" s="377"/>
      <c r="L364" s="362"/>
      <c r="M364" s="330"/>
    </row>
    <row r="365" spans="2:13">
      <c r="B365" s="248"/>
      <c r="C365" s="575">
        <f t="shared" si="28"/>
        <v>31</v>
      </c>
      <c r="D365" s="615" t="str">
        <f t="shared" si="28"/>
        <v>情報通信</v>
      </c>
      <c r="E365" s="388"/>
      <c r="F365" s="40">
        <v>0</v>
      </c>
      <c r="G365" s="399"/>
      <c r="H365" s="281">
        <v>0.95347398035251585</v>
      </c>
      <c r="I365" s="387"/>
      <c r="J365" s="395">
        <f t="shared" si="27"/>
        <v>0</v>
      </c>
      <c r="K365" s="377"/>
      <c r="L365" s="362"/>
      <c r="M365" s="330"/>
    </row>
    <row r="366" spans="2:13">
      <c r="B366" s="248"/>
      <c r="C366" s="575">
        <f t="shared" si="28"/>
        <v>32</v>
      </c>
      <c r="D366" s="615" t="str">
        <f t="shared" si="28"/>
        <v>公務</v>
      </c>
      <c r="E366" s="388"/>
      <c r="F366" s="40">
        <v>0</v>
      </c>
      <c r="G366" s="399"/>
      <c r="H366" s="281">
        <v>1</v>
      </c>
      <c r="I366" s="387"/>
      <c r="J366" s="395">
        <f t="shared" si="27"/>
        <v>0</v>
      </c>
      <c r="K366" s="377"/>
      <c r="L366" s="362"/>
      <c r="M366" s="330"/>
    </row>
    <row r="367" spans="2:13">
      <c r="B367" s="248"/>
      <c r="C367" s="575">
        <f t="shared" si="28"/>
        <v>33</v>
      </c>
      <c r="D367" s="615" t="str">
        <f t="shared" si="28"/>
        <v>教育・研究</v>
      </c>
      <c r="E367" s="388"/>
      <c r="F367" s="40">
        <v>0</v>
      </c>
      <c r="G367" s="399"/>
      <c r="H367" s="281">
        <v>0.95287396661369228</v>
      </c>
      <c r="I367" s="387"/>
      <c r="J367" s="395">
        <f t="shared" si="27"/>
        <v>0</v>
      </c>
      <c r="K367" s="377"/>
      <c r="L367" s="362"/>
      <c r="M367" s="330"/>
    </row>
    <row r="368" spans="2:13">
      <c r="B368" s="248"/>
      <c r="C368" s="575">
        <f t="shared" si="28"/>
        <v>34</v>
      </c>
      <c r="D368" s="615" t="str">
        <f t="shared" si="28"/>
        <v>医療・福祉</v>
      </c>
      <c r="E368" s="388"/>
      <c r="F368" s="40">
        <v>0</v>
      </c>
      <c r="G368" s="399"/>
      <c r="H368" s="281">
        <v>0.99991055289072395</v>
      </c>
      <c r="I368" s="387"/>
      <c r="J368" s="395">
        <f t="shared" si="27"/>
        <v>0</v>
      </c>
      <c r="K368" s="377"/>
      <c r="L368" s="362"/>
      <c r="M368" s="330"/>
    </row>
    <row r="369" spans="2:13">
      <c r="B369" s="248"/>
      <c r="C369" s="575">
        <f t="shared" si="28"/>
        <v>35</v>
      </c>
      <c r="D369" s="615" t="str">
        <f t="shared" si="28"/>
        <v>他に分類されない会員制団体</v>
      </c>
      <c r="E369" s="388"/>
      <c r="F369" s="40">
        <v>0</v>
      </c>
      <c r="G369" s="399"/>
      <c r="H369" s="281">
        <v>0.97029560779631685</v>
      </c>
      <c r="I369" s="387"/>
      <c r="J369" s="395">
        <f t="shared" si="27"/>
        <v>0</v>
      </c>
      <c r="K369" s="377"/>
      <c r="L369" s="362"/>
      <c r="M369" s="330"/>
    </row>
    <row r="370" spans="2:13">
      <c r="B370" s="248"/>
      <c r="C370" s="575">
        <f t="shared" si="28"/>
        <v>36</v>
      </c>
      <c r="D370" s="615" t="str">
        <f t="shared" si="28"/>
        <v>対事業所サービス</v>
      </c>
      <c r="E370" s="388"/>
      <c r="F370" s="40">
        <v>0</v>
      </c>
      <c r="G370" s="399"/>
      <c r="H370" s="281">
        <v>0.94934139101187653</v>
      </c>
      <c r="I370" s="387"/>
      <c r="J370" s="395">
        <f t="shared" si="27"/>
        <v>0</v>
      </c>
      <c r="K370" s="377"/>
      <c r="L370" s="362"/>
      <c r="M370" s="330"/>
    </row>
    <row r="371" spans="2:13">
      <c r="B371" s="248"/>
      <c r="C371" s="575">
        <f t="shared" si="28"/>
        <v>37</v>
      </c>
      <c r="D371" s="615" t="str">
        <f t="shared" si="28"/>
        <v>宿泊業</v>
      </c>
      <c r="E371" s="388"/>
      <c r="F371" s="40">
        <v>0</v>
      </c>
      <c r="G371" s="399"/>
      <c r="H371" s="281">
        <v>0.86541642775289174</v>
      </c>
      <c r="I371" s="387"/>
      <c r="J371" s="395">
        <f t="shared" si="27"/>
        <v>0</v>
      </c>
      <c r="K371" s="377"/>
      <c r="L371" s="362"/>
      <c r="M371" s="330"/>
    </row>
    <row r="372" spans="2:13">
      <c r="B372" s="248"/>
      <c r="C372" s="575">
        <f t="shared" si="28"/>
        <v>38</v>
      </c>
      <c r="D372" s="615" t="str">
        <f t="shared" si="28"/>
        <v>飲食サービス</v>
      </c>
      <c r="E372" s="388"/>
      <c r="F372" s="40">
        <v>0</v>
      </c>
      <c r="G372" s="399"/>
      <c r="H372" s="281">
        <v>0.98360455631570953</v>
      </c>
      <c r="I372" s="387"/>
      <c r="J372" s="395">
        <f t="shared" si="27"/>
        <v>0</v>
      </c>
      <c r="K372" s="377"/>
      <c r="L372" s="362"/>
      <c r="M372" s="330"/>
    </row>
    <row r="373" spans="2:13">
      <c r="B373" s="248"/>
      <c r="C373" s="575">
        <f t="shared" si="28"/>
        <v>39</v>
      </c>
      <c r="D373" s="615" t="str">
        <f t="shared" si="28"/>
        <v>娯楽サービス</v>
      </c>
      <c r="E373" s="388"/>
      <c r="F373" s="40">
        <v>0</v>
      </c>
      <c r="G373" s="399"/>
      <c r="H373" s="281">
        <v>0.97614175114335111</v>
      </c>
      <c r="I373" s="387"/>
      <c r="J373" s="395">
        <f t="shared" si="27"/>
        <v>0</v>
      </c>
      <c r="K373" s="377"/>
      <c r="L373" s="362"/>
      <c r="M373" s="330"/>
    </row>
    <row r="374" spans="2:13">
      <c r="B374" s="248"/>
      <c r="C374" s="575">
        <f t="shared" si="28"/>
        <v>40</v>
      </c>
      <c r="D374" s="615" t="str">
        <f t="shared" si="28"/>
        <v>その他の対個人サービス</v>
      </c>
      <c r="E374" s="388"/>
      <c r="F374" s="40">
        <v>0</v>
      </c>
      <c r="G374" s="399"/>
      <c r="H374" s="281">
        <v>0.99827422576128666</v>
      </c>
      <c r="I374" s="387"/>
      <c r="J374" s="395">
        <f t="shared" si="27"/>
        <v>0</v>
      </c>
      <c r="K374" s="377"/>
      <c r="L374" s="362"/>
      <c r="M374" s="330"/>
    </row>
    <row r="375" spans="2:13">
      <c r="B375" s="248"/>
      <c r="C375" s="575">
        <f t="shared" ref="C375:D376" si="29">C49</f>
        <v>41</v>
      </c>
      <c r="D375" s="615" t="str">
        <f t="shared" si="29"/>
        <v>事務用品</v>
      </c>
      <c r="E375" s="388"/>
      <c r="F375" s="40">
        <v>0</v>
      </c>
      <c r="G375" s="399"/>
      <c r="H375" s="281">
        <v>1</v>
      </c>
      <c r="I375" s="387"/>
      <c r="J375" s="395">
        <f t="shared" si="27"/>
        <v>0</v>
      </c>
      <c r="K375" s="377"/>
      <c r="L375" s="362"/>
      <c r="M375" s="330"/>
    </row>
    <row r="376" spans="2:13" ht="12.75" thickBot="1">
      <c r="B376" s="341"/>
      <c r="C376" s="575">
        <f t="shared" si="29"/>
        <v>42</v>
      </c>
      <c r="D376" s="615" t="str">
        <f t="shared" si="29"/>
        <v>分類不明</v>
      </c>
      <c r="E376" s="388"/>
      <c r="F376" s="44">
        <v>0</v>
      </c>
      <c r="G376" s="399"/>
      <c r="H376" s="283">
        <v>0.9835963039133927</v>
      </c>
      <c r="I376" s="387"/>
      <c r="J376" s="396">
        <f t="shared" si="27"/>
        <v>0</v>
      </c>
      <c r="K376" s="377"/>
      <c r="L376" s="362"/>
      <c r="M376" s="330"/>
    </row>
    <row r="377" spans="2:13">
      <c r="B377" s="263" t="s">
        <v>80</v>
      </c>
      <c r="C377" s="335"/>
      <c r="D377" s="336"/>
      <c r="E377" s="330"/>
      <c r="F377" s="338">
        <f>SUM(F335:F376)</f>
        <v>0</v>
      </c>
      <c r="G377" s="330"/>
      <c r="I377" s="376"/>
      <c r="J377" s="44">
        <f>SUM(J335:J376)</f>
        <v>0</v>
      </c>
      <c r="K377" s="377"/>
      <c r="L377" s="362"/>
      <c r="M377" s="330"/>
    </row>
    <row r="378" spans="2:13">
      <c r="C378" s="88"/>
      <c r="E378" s="330"/>
      <c r="F378" s="330"/>
      <c r="G378" s="330"/>
      <c r="I378" s="376"/>
      <c r="J378" s="362"/>
      <c r="K378" s="377"/>
      <c r="L378" s="362"/>
      <c r="M378" s="330"/>
    </row>
    <row r="379" spans="2:13" ht="14.25">
      <c r="B379" s="31" t="s">
        <v>440</v>
      </c>
      <c r="C379" s="88"/>
      <c r="F379" s="330"/>
      <c r="H379" s="386"/>
      <c r="J379" s="330"/>
      <c r="K379" s="377"/>
      <c r="L379" s="362"/>
      <c r="M379" s="330"/>
    </row>
    <row r="380" spans="2:13" ht="14.25">
      <c r="B380" s="31"/>
      <c r="C380" s="88"/>
      <c r="F380" s="330"/>
      <c r="H380" s="386"/>
      <c r="J380" s="330"/>
      <c r="K380" s="377"/>
      <c r="L380" s="362"/>
      <c r="M380" s="330"/>
    </row>
    <row r="381" spans="2:13" ht="14.25">
      <c r="B381" s="31" t="s">
        <v>441</v>
      </c>
      <c r="C381" s="88"/>
      <c r="F381" s="330"/>
      <c r="H381" s="386"/>
      <c r="J381" s="330"/>
      <c r="K381" s="377"/>
      <c r="L381" s="362"/>
      <c r="M381" s="330"/>
    </row>
    <row r="382" spans="2:13" ht="48.75" thickBot="1">
      <c r="B382" s="235"/>
      <c r="C382" s="359" t="s">
        <v>428</v>
      </c>
      <c r="D382" s="237" t="s">
        <v>56</v>
      </c>
      <c r="F382" s="378" t="s">
        <v>435</v>
      </c>
      <c r="H382" s="378" t="s">
        <v>442</v>
      </c>
      <c r="J382" s="378" t="s">
        <v>443</v>
      </c>
      <c r="K382" s="377"/>
      <c r="L382" s="362"/>
      <c r="M382" s="330"/>
    </row>
    <row r="383" spans="2:13">
      <c r="B383" s="368" t="s">
        <v>70</v>
      </c>
      <c r="C383" s="577">
        <f t="shared" ref="C383:D402" si="30">C9</f>
        <v>1</v>
      </c>
      <c r="D383" s="614" t="str">
        <f t="shared" si="30"/>
        <v>農業</v>
      </c>
      <c r="E383" s="388"/>
      <c r="F383" s="71">
        <f t="array" ref="F383:F424">+$J$289:$J$330</f>
        <v>0</v>
      </c>
      <c r="G383" s="388"/>
      <c r="H383" s="279">
        <f t="array" ref="H383:H424">+係数!$E$45:$E$86</f>
        <v>3.8950657667146463E-3</v>
      </c>
      <c r="I383" s="379"/>
      <c r="J383" s="389">
        <f>F383*H383</f>
        <v>0</v>
      </c>
      <c r="K383" s="377"/>
      <c r="L383" s="362"/>
      <c r="M383" s="330"/>
    </row>
    <row r="384" spans="2:13">
      <c r="B384" s="247"/>
      <c r="C384" s="575">
        <f t="shared" si="30"/>
        <v>2</v>
      </c>
      <c r="D384" s="615" t="str">
        <f t="shared" si="30"/>
        <v>林業</v>
      </c>
      <c r="E384" s="388"/>
      <c r="F384" s="40">
        <v>0</v>
      </c>
      <c r="G384" s="388"/>
      <c r="H384" s="281">
        <v>5.7218717740388665E-4</v>
      </c>
      <c r="I384" s="379"/>
      <c r="J384" s="390">
        <f t="shared" ref="J384:J424" si="31">F384*H384</f>
        <v>0</v>
      </c>
      <c r="K384" s="377"/>
      <c r="L384" s="362"/>
      <c r="M384" s="330"/>
    </row>
    <row r="385" spans="2:13">
      <c r="B385" s="247"/>
      <c r="C385" s="575">
        <f t="shared" si="30"/>
        <v>3</v>
      </c>
      <c r="D385" s="615" t="str">
        <f t="shared" si="30"/>
        <v>漁業</v>
      </c>
      <c r="E385" s="388"/>
      <c r="F385" s="40">
        <v>0</v>
      </c>
      <c r="G385" s="388"/>
      <c r="H385" s="281">
        <v>1.3299168114750215E-2</v>
      </c>
      <c r="I385" s="379"/>
      <c r="J385" s="390">
        <f t="shared" si="31"/>
        <v>0</v>
      </c>
      <c r="K385" s="377"/>
      <c r="L385" s="362"/>
      <c r="M385" s="330"/>
    </row>
    <row r="386" spans="2:13">
      <c r="B386" s="247"/>
      <c r="C386" s="575">
        <f t="shared" si="30"/>
        <v>4</v>
      </c>
      <c r="D386" s="615" t="str">
        <f t="shared" si="30"/>
        <v>鉱業</v>
      </c>
      <c r="E386" s="388"/>
      <c r="F386" s="40">
        <v>0</v>
      </c>
      <c r="G386" s="388"/>
      <c r="H386" s="281">
        <v>2.1847340615085053E-4</v>
      </c>
      <c r="I386" s="379"/>
      <c r="J386" s="390">
        <f t="shared" si="31"/>
        <v>0</v>
      </c>
      <c r="K386" s="377"/>
      <c r="L386" s="362"/>
      <c r="M386" s="330"/>
    </row>
    <row r="387" spans="2:13">
      <c r="B387" s="247"/>
      <c r="C387" s="575">
        <f t="shared" si="30"/>
        <v>5</v>
      </c>
      <c r="D387" s="615" t="str">
        <f t="shared" si="30"/>
        <v>飲食料品</v>
      </c>
      <c r="E387" s="388"/>
      <c r="F387" s="40">
        <v>0</v>
      </c>
      <c r="G387" s="388"/>
      <c r="H387" s="281">
        <v>1.0135914309167653E-2</v>
      </c>
      <c r="I387" s="379"/>
      <c r="J387" s="390">
        <f t="shared" si="31"/>
        <v>0</v>
      </c>
      <c r="K387" s="377"/>
      <c r="L387" s="362"/>
      <c r="M387" s="330"/>
    </row>
    <row r="388" spans="2:13">
      <c r="B388" s="247"/>
      <c r="C388" s="575">
        <f t="shared" si="30"/>
        <v>6</v>
      </c>
      <c r="D388" s="615" t="str">
        <f t="shared" si="30"/>
        <v>繊維製品</v>
      </c>
      <c r="E388" s="388"/>
      <c r="F388" s="40">
        <v>0</v>
      </c>
      <c r="G388" s="388"/>
      <c r="H388" s="281">
        <v>4.8713356938777427E-3</v>
      </c>
      <c r="I388" s="379"/>
      <c r="J388" s="390">
        <f t="shared" si="31"/>
        <v>0</v>
      </c>
      <c r="K388" s="377"/>
      <c r="L388" s="362"/>
      <c r="M388" s="330"/>
    </row>
    <row r="389" spans="2:13">
      <c r="B389" s="247"/>
      <c r="C389" s="575">
        <f t="shared" si="30"/>
        <v>7</v>
      </c>
      <c r="D389" s="615" t="str">
        <f t="shared" si="30"/>
        <v>パルプ・紙・木製品</v>
      </c>
      <c r="E389" s="388"/>
      <c r="F389" s="40">
        <v>0</v>
      </c>
      <c r="G389" s="388"/>
      <c r="H389" s="281">
        <v>9.1845798517380828E-3</v>
      </c>
      <c r="I389" s="379"/>
      <c r="J389" s="390">
        <f t="shared" si="31"/>
        <v>0</v>
      </c>
      <c r="K389" s="377"/>
      <c r="L389" s="362"/>
      <c r="M389" s="330"/>
    </row>
    <row r="390" spans="2:13">
      <c r="B390" s="247"/>
      <c r="C390" s="575">
        <f t="shared" si="30"/>
        <v>8</v>
      </c>
      <c r="D390" s="615" t="str">
        <f t="shared" si="30"/>
        <v>化学製品</v>
      </c>
      <c r="E390" s="388"/>
      <c r="F390" s="40">
        <v>0</v>
      </c>
      <c r="G390" s="388"/>
      <c r="H390" s="281">
        <v>2.7153814413500378E-2</v>
      </c>
      <c r="I390" s="379"/>
      <c r="J390" s="390">
        <f t="shared" si="31"/>
        <v>0</v>
      </c>
      <c r="K390" s="377"/>
      <c r="L390" s="362"/>
      <c r="M390" s="330"/>
    </row>
    <row r="391" spans="2:13">
      <c r="B391" s="247"/>
      <c r="C391" s="575">
        <f t="shared" si="30"/>
        <v>9</v>
      </c>
      <c r="D391" s="615" t="str">
        <f t="shared" si="30"/>
        <v>石油・石炭製品</v>
      </c>
      <c r="E391" s="388"/>
      <c r="F391" s="40">
        <v>0</v>
      </c>
      <c r="G391" s="388"/>
      <c r="H391" s="281">
        <v>4.9287714241945293E-2</v>
      </c>
      <c r="I391" s="379"/>
      <c r="J391" s="390">
        <f t="shared" si="31"/>
        <v>0</v>
      </c>
      <c r="K391" s="377"/>
      <c r="L391" s="362"/>
      <c r="M391" s="330"/>
    </row>
    <row r="392" spans="2:13">
      <c r="B392" s="248"/>
      <c r="C392" s="575">
        <f t="shared" si="30"/>
        <v>10</v>
      </c>
      <c r="D392" s="615" t="str">
        <f t="shared" si="30"/>
        <v>プラスチック・ゴム製品</v>
      </c>
      <c r="E392" s="388"/>
      <c r="F392" s="40">
        <v>0</v>
      </c>
      <c r="G392" s="388"/>
      <c r="H392" s="281">
        <v>3.3984703695235555E-2</v>
      </c>
      <c r="I392" s="379"/>
      <c r="J392" s="390">
        <f t="shared" si="31"/>
        <v>0</v>
      </c>
      <c r="K392" s="377"/>
      <c r="L392" s="362"/>
      <c r="M392" s="330"/>
    </row>
    <row r="393" spans="2:13">
      <c r="B393" s="248"/>
      <c r="C393" s="575">
        <f t="shared" si="30"/>
        <v>11</v>
      </c>
      <c r="D393" s="615" t="str">
        <f t="shared" si="30"/>
        <v>窯業・土石製品</v>
      </c>
      <c r="E393" s="388"/>
      <c r="F393" s="40">
        <v>0</v>
      </c>
      <c r="G393" s="388"/>
      <c r="H393" s="281">
        <v>2.3827210620570558E-2</v>
      </c>
      <c r="I393" s="379"/>
      <c r="J393" s="390">
        <f t="shared" si="31"/>
        <v>0</v>
      </c>
      <c r="K393" s="377"/>
      <c r="L393" s="362"/>
      <c r="M393" s="330"/>
    </row>
    <row r="394" spans="2:13">
      <c r="B394" s="248"/>
      <c r="C394" s="575">
        <f t="shared" si="30"/>
        <v>12</v>
      </c>
      <c r="D394" s="615" t="str">
        <f t="shared" si="30"/>
        <v>鉄鋼</v>
      </c>
      <c r="E394" s="388"/>
      <c r="F394" s="40">
        <v>0</v>
      </c>
      <c r="G394" s="388"/>
      <c r="H394" s="281">
        <v>1.1179550925427932E-3</v>
      </c>
      <c r="I394" s="379"/>
      <c r="J394" s="390">
        <f t="shared" si="31"/>
        <v>0</v>
      </c>
      <c r="K394" s="377"/>
      <c r="L394" s="362"/>
      <c r="M394" s="330"/>
    </row>
    <row r="395" spans="2:13">
      <c r="B395" s="248"/>
      <c r="C395" s="575">
        <f t="shared" si="30"/>
        <v>13</v>
      </c>
      <c r="D395" s="615" t="str">
        <f t="shared" si="30"/>
        <v>非鉄金属</v>
      </c>
      <c r="E395" s="388"/>
      <c r="F395" s="40">
        <v>0</v>
      </c>
      <c r="G395" s="388"/>
      <c r="H395" s="281">
        <v>2.9851163979587161E-2</v>
      </c>
      <c r="I395" s="379"/>
      <c r="J395" s="390">
        <f t="shared" si="31"/>
        <v>0</v>
      </c>
      <c r="K395" s="377"/>
      <c r="L395" s="362"/>
      <c r="M395" s="330"/>
    </row>
    <row r="396" spans="2:13">
      <c r="B396" s="248"/>
      <c r="C396" s="575">
        <f t="shared" si="30"/>
        <v>14</v>
      </c>
      <c r="D396" s="615" t="str">
        <f t="shared" si="30"/>
        <v>金属製品</v>
      </c>
      <c r="E396" s="388"/>
      <c r="F396" s="40">
        <v>0</v>
      </c>
      <c r="G396" s="388"/>
      <c r="H396" s="281">
        <v>2.1300631595062906E-2</v>
      </c>
      <c r="I396" s="379"/>
      <c r="J396" s="390">
        <f t="shared" si="31"/>
        <v>0</v>
      </c>
      <c r="K396" s="377"/>
      <c r="L396" s="362"/>
      <c r="M396" s="330"/>
    </row>
    <row r="397" spans="2:13">
      <c r="B397" s="248"/>
      <c r="C397" s="575">
        <f t="shared" si="30"/>
        <v>15</v>
      </c>
      <c r="D397" s="615" t="str">
        <f t="shared" si="30"/>
        <v>はん用機械</v>
      </c>
      <c r="E397" s="388"/>
      <c r="F397" s="40">
        <v>0</v>
      </c>
      <c r="G397" s="388"/>
      <c r="H397" s="281">
        <v>2.3028338759711463E-2</v>
      </c>
      <c r="I397" s="379"/>
      <c r="J397" s="390">
        <f t="shared" si="31"/>
        <v>0</v>
      </c>
      <c r="K397" s="377"/>
      <c r="L397" s="362"/>
      <c r="M397" s="330"/>
    </row>
    <row r="398" spans="2:13">
      <c r="B398" s="248"/>
      <c r="C398" s="575">
        <f t="shared" si="30"/>
        <v>16</v>
      </c>
      <c r="D398" s="615" t="str">
        <f t="shared" si="30"/>
        <v>生産用機械</v>
      </c>
      <c r="E398" s="388"/>
      <c r="F398" s="40">
        <v>0</v>
      </c>
      <c r="G398" s="388"/>
      <c r="H398" s="281">
        <v>1.4643837393965879E-2</v>
      </c>
      <c r="I398" s="379"/>
      <c r="J398" s="390">
        <f t="shared" si="31"/>
        <v>0</v>
      </c>
      <c r="K398" s="377"/>
      <c r="L398" s="362"/>
      <c r="M398" s="330"/>
    </row>
    <row r="399" spans="2:13">
      <c r="B399" s="248"/>
      <c r="C399" s="575">
        <f t="shared" si="30"/>
        <v>17</v>
      </c>
      <c r="D399" s="615" t="str">
        <f t="shared" si="30"/>
        <v>業務用機械</v>
      </c>
      <c r="E399" s="388"/>
      <c r="F399" s="40">
        <v>0</v>
      </c>
      <c r="G399" s="388"/>
      <c r="H399" s="281">
        <v>2.8705557002458606E-2</v>
      </c>
      <c r="I399" s="379"/>
      <c r="J399" s="390">
        <f t="shared" si="31"/>
        <v>0</v>
      </c>
      <c r="K399" s="377"/>
      <c r="L399" s="362"/>
      <c r="M399" s="330"/>
    </row>
    <row r="400" spans="2:13">
      <c r="B400" s="248"/>
      <c r="C400" s="575">
        <f t="shared" si="30"/>
        <v>18</v>
      </c>
      <c r="D400" s="615" t="str">
        <f t="shared" si="30"/>
        <v>電子部品</v>
      </c>
      <c r="E400" s="388"/>
      <c r="F400" s="40">
        <v>0</v>
      </c>
      <c r="G400" s="388"/>
      <c r="H400" s="281">
        <v>7.5548949724116049E-2</v>
      </c>
      <c r="I400" s="379"/>
      <c r="J400" s="390">
        <f t="shared" si="31"/>
        <v>0</v>
      </c>
      <c r="K400" s="377"/>
      <c r="L400" s="362"/>
      <c r="M400" s="330"/>
    </row>
    <row r="401" spans="2:13">
      <c r="B401" s="248"/>
      <c r="C401" s="575">
        <f t="shared" si="30"/>
        <v>19</v>
      </c>
      <c r="D401" s="615" t="str">
        <f t="shared" si="30"/>
        <v>電気機械</v>
      </c>
      <c r="E401" s="388"/>
      <c r="F401" s="40">
        <v>0</v>
      </c>
      <c r="G401" s="388"/>
      <c r="H401" s="281">
        <v>2.9237869926423014E-2</v>
      </c>
      <c r="I401" s="379"/>
      <c r="J401" s="390">
        <f t="shared" si="31"/>
        <v>0</v>
      </c>
      <c r="K401" s="377"/>
      <c r="L401" s="362"/>
      <c r="M401" s="330"/>
    </row>
    <row r="402" spans="2:13">
      <c r="B402" s="248"/>
      <c r="C402" s="575">
        <f t="shared" si="30"/>
        <v>20</v>
      </c>
      <c r="D402" s="615" t="str">
        <f t="shared" si="30"/>
        <v>情報通信機器</v>
      </c>
      <c r="E402" s="388"/>
      <c r="F402" s="40">
        <v>0</v>
      </c>
      <c r="G402" s="388"/>
      <c r="H402" s="281">
        <v>7.7399434214719832E-3</v>
      </c>
      <c r="I402" s="379"/>
      <c r="J402" s="390">
        <f t="shared" si="31"/>
        <v>0</v>
      </c>
      <c r="K402" s="377"/>
      <c r="L402" s="362"/>
      <c r="M402" s="330"/>
    </row>
    <row r="403" spans="2:13">
      <c r="B403" s="248"/>
      <c r="C403" s="575">
        <f t="shared" ref="C403:D422" si="32">C29</f>
        <v>21</v>
      </c>
      <c r="D403" s="615" t="str">
        <f t="shared" si="32"/>
        <v>輸送機械</v>
      </c>
      <c r="E403" s="388"/>
      <c r="F403" s="40">
        <v>0</v>
      </c>
      <c r="G403" s="388"/>
      <c r="H403" s="281">
        <v>3.502245039426085E-2</v>
      </c>
      <c r="I403" s="379"/>
      <c r="J403" s="390">
        <f t="shared" si="31"/>
        <v>0</v>
      </c>
      <c r="K403" s="377"/>
      <c r="L403" s="362"/>
      <c r="M403" s="330"/>
    </row>
    <row r="404" spans="2:13">
      <c r="B404" s="248"/>
      <c r="C404" s="575">
        <f t="shared" si="32"/>
        <v>22</v>
      </c>
      <c r="D404" s="615" t="str">
        <f t="shared" si="32"/>
        <v>その他の製造工業製品</v>
      </c>
      <c r="E404" s="388"/>
      <c r="F404" s="40">
        <v>0</v>
      </c>
      <c r="G404" s="388"/>
      <c r="H404" s="281">
        <v>6.5068777481772861E-3</v>
      </c>
      <c r="I404" s="379"/>
      <c r="J404" s="390">
        <f t="shared" si="31"/>
        <v>0</v>
      </c>
      <c r="K404" s="377"/>
      <c r="L404" s="362"/>
      <c r="M404" s="330"/>
    </row>
    <row r="405" spans="2:13">
      <c r="B405" s="248"/>
      <c r="C405" s="575">
        <f t="shared" si="32"/>
        <v>23</v>
      </c>
      <c r="D405" s="615" t="str">
        <f t="shared" si="32"/>
        <v>建設</v>
      </c>
      <c r="E405" s="388"/>
      <c r="F405" s="40">
        <v>0</v>
      </c>
      <c r="G405" s="388"/>
      <c r="H405" s="281">
        <v>0</v>
      </c>
      <c r="I405" s="379"/>
      <c r="J405" s="390">
        <f t="shared" si="31"/>
        <v>0</v>
      </c>
      <c r="K405" s="377"/>
      <c r="L405" s="362"/>
      <c r="M405" s="330"/>
    </row>
    <row r="406" spans="2:13">
      <c r="B406" s="248"/>
      <c r="C406" s="575">
        <f t="shared" si="32"/>
        <v>24</v>
      </c>
      <c r="D406" s="615" t="str">
        <f t="shared" si="32"/>
        <v>電力・ガス・熱供給</v>
      </c>
      <c r="E406" s="388"/>
      <c r="F406" s="40">
        <v>0</v>
      </c>
      <c r="G406" s="388"/>
      <c r="H406" s="281">
        <v>7.2409843108598854E-3</v>
      </c>
      <c r="I406" s="379"/>
      <c r="J406" s="390">
        <f t="shared" si="31"/>
        <v>0</v>
      </c>
      <c r="K406" s="377"/>
      <c r="L406" s="362"/>
      <c r="M406" s="330"/>
    </row>
    <row r="407" spans="2:13">
      <c r="B407" s="248"/>
      <c r="C407" s="575">
        <f t="shared" si="32"/>
        <v>25</v>
      </c>
      <c r="D407" s="615" t="str">
        <f t="shared" si="32"/>
        <v>水道</v>
      </c>
      <c r="E407" s="388"/>
      <c r="F407" s="40">
        <v>0</v>
      </c>
      <c r="G407" s="388"/>
      <c r="H407" s="281">
        <v>1.4755574615996922E-3</v>
      </c>
      <c r="I407" s="379"/>
      <c r="J407" s="390">
        <f t="shared" si="31"/>
        <v>0</v>
      </c>
      <c r="K407" s="377"/>
      <c r="L407" s="362"/>
      <c r="M407" s="330"/>
    </row>
    <row r="408" spans="2:13">
      <c r="B408" s="248"/>
      <c r="C408" s="575">
        <f t="shared" si="32"/>
        <v>26</v>
      </c>
      <c r="D408" s="615" t="str">
        <f t="shared" si="32"/>
        <v>廃棄物処理</v>
      </c>
      <c r="E408" s="388"/>
      <c r="F408" s="40">
        <v>0</v>
      </c>
      <c r="G408" s="388"/>
      <c r="H408" s="281">
        <v>1.1678593964527811E-2</v>
      </c>
      <c r="I408" s="379"/>
      <c r="J408" s="390">
        <f t="shared" si="31"/>
        <v>0</v>
      </c>
      <c r="K408" s="377"/>
      <c r="L408" s="362"/>
      <c r="M408" s="330"/>
    </row>
    <row r="409" spans="2:13">
      <c r="B409" s="248"/>
      <c r="C409" s="575">
        <f t="shared" si="32"/>
        <v>27</v>
      </c>
      <c r="D409" s="615" t="str">
        <f t="shared" si="32"/>
        <v>商業</v>
      </c>
      <c r="E409" s="388"/>
      <c r="F409" s="40">
        <v>0</v>
      </c>
      <c r="G409" s="388"/>
      <c r="H409" s="281">
        <v>5.098789167261625E-3</v>
      </c>
      <c r="I409" s="379"/>
      <c r="J409" s="390">
        <f t="shared" si="31"/>
        <v>0</v>
      </c>
      <c r="K409" s="377"/>
      <c r="L409" s="362"/>
      <c r="M409" s="330"/>
    </row>
    <row r="410" spans="2:13">
      <c r="B410" s="248"/>
      <c r="C410" s="575">
        <f t="shared" si="32"/>
        <v>28</v>
      </c>
      <c r="D410" s="615" t="str">
        <f t="shared" si="32"/>
        <v>金融・保険</v>
      </c>
      <c r="E410" s="388"/>
      <c r="F410" s="40">
        <v>0</v>
      </c>
      <c r="G410" s="388"/>
      <c r="H410" s="281">
        <v>1.9531178866345289E-4</v>
      </c>
      <c r="I410" s="379"/>
      <c r="J410" s="390">
        <f t="shared" si="31"/>
        <v>0</v>
      </c>
      <c r="K410" s="377"/>
      <c r="L410" s="362"/>
      <c r="M410" s="330"/>
    </row>
    <row r="411" spans="2:13">
      <c r="B411" s="248"/>
      <c r="C411" s="575">
        <f t="shared" si="32"/>
        <v>29</v>
      </c>
      <c r="D411" s="615" t="str">
        <f t="shared" si="32"/>
        <v>不動産</v>
      </c>
      <c r="E411" s="388"/>
      <c r="F411" s="40">
        <v>0</v>
      </c>
      <c r="G411" s="388"/>
      <c r="H411" s="281">
        <v>6.8655796861396255E-4</v>
      </c>
      <c r="I411" s="379"/>
      <c r="J411" s="390">
        <f t="shared" si="31"/>
        <v>0</v>
      </c>
      <c r="K411" s="377"/>
      <c r="L411" s="362"/>
      <c r="M411" s="330"/>
    </row>
    <row r="412" spans="2:13">
      <c r="B412" s="248"/>
      <c r="C412" s="575">
        <f t="shared" si="32"/>
        <v>30</v>
      </c>
      <c r="D412" s="615" t="str">
        <f t="shared" si="32"/>
        <v>運輸・郵便</v>
      </c>
      <c r="E412" s="388"/>
      <c r="F412" s="40">
        <v>0</v>
      </c>
      <c r="G412" s="388"/>
      <c r="H412" s="281">
        <v>4.2067132721464425E-3</v>
      </c>
      <c r="I412" s="379"/>
      <c r="J412" s="390">
        <f t="shared" si="31"/>
        <v>0</v>
      </c>
      <c r="K412" s="377"/>
      <c r="L412" s="362"/>
      <c r="M412" s="330"/>
    </row>
    <row r="413" spans="2:13">
      <c r="B413" s="248"/>
      <c r="C413" s="575">
        <f t="shared" si="32"/>
        <v>31</v>
      </c>
      <c r="D413" s="615" t="str">
        <f t="shared" si="32"/>
        <v>情報通信</v>
      </c>
      <c r="E413" s="388"/>
      <c r="F413" s="40">
        <v>0</v>
      </c>
      <c r="G413" s="388"/>
      <c r="H413" s="281">
        <v>1.6311822224568577E-3</v>
      </c>
      <c r="I413" s="379"/>
      <c r="J413" s="390">
        <f t="shared" si="31"/>
        <v>0</v>
      </c>
      <c r="K413" s="377"/>
      <c r="L413" s="362"/>
      <c r="M413" s="330"/>
    </row>
    <row r="414" spans="2:13">
      <c r="B414" s="248"/>
      <c r="C414" s="575">
        <f t="shared" si="32"/>
        <v>32</v>
      </c>
      <c r="D414" s="615" t="str">
        <f t="shared" si="32"/>
        <v>公務</v>
      </c>
      <c r="E414" s="388"/>
      <c r="F414" s="40">
        <v>0</v>
      </c>
      <c r="G414" s="388"/>
      <c r="H414" s="281">
        <v>0</v>
      </c>
      <c r="I414" s="379"/>
      <c r="J414" s="390">
        <f t="shared" si="31"/>
        <v>0</v>
      </c>
      <c r="K414" s="377"/>
      <c r="L414" s="362"/>
      <c r="M414" s="330"/>
    </row>
    <row r="415" spans="2:13">
      <c r="B415" s="248"/>
      <c r="C415" s="575">
        <f t="shared" si="32"/>
        <v>33</v>
      </c>
      <c r="D415" s="615" t="str">
        <f t="shared" si="32"/>
        <v>教育・研究</v>
      </c>
      <c r="E415" s="388"/>
      <c r="F415" s="40">
        <v>0</v>
      </c>
      <c r="G415" s="388"/>
      <c r="H415" s="281">
        <v>1.1548289940726323E-3</v>
      </c>
      <c r="I415" s="379"/>
      <c r="J415" s="390">
        <f t="shared" si="31"/>
        <v>0</v>
      </c>
      <c r="K415" s="377"/>
      <c r="L415" s="362"/>
      <c r="M415" s="330"/>
    </row>
    <row r="416" spans="2:13">
      <c r="B416" s="248"/>
      <c r="C416" s="575">
        <f t="shared" si="32"/>
        <v>34</v>
      </c>
      <c r="D416" s="615" t="str">
        <f t="shared" si="32"/>
        <v>医療・福祉</v>
      </c>
      <c r="E416" s="388"/>
      <c r="F416" s="40">
        <v>0</v>
      </c>
      <c r="G416" s="388"/>
      <c r="H416" s="281">
        <v>3.5892884648266616E-5</v>
      </c>
      <c r="I416" s="379"/>
      <c r="J416" s="390">
        <f t="shared" si="31"/>
        <v>0</v>
      </c>
      <c r="K416" s="377"/>
      <c r="L416" s="362"/>
      <c r="M416" s="330"/>
    </row>
    <row r="417" spans="2:13">
      <c r="B417" s="248"/>
      <c r="C417" s="575">
        <f t="shared" si="32"/>
        <v>35</v>
      </c>
      <c r="D417" s="615" t="str">
        <f t="shared" si="32"/>
        <v>他に分類されない会員制団体</v>
      </c>
      <c r="E417" s="388"/>
      <c r="F417" s="40">
        <v>0</v>
      </c>
      <c r="G417" s="388"/>
      <c r="H417" s="281">
        <v>9.38208777564385E-4</v>
      </c>
      <c r="I417" s="379"/>
      <c r="J417" s="390">
        <f t="shared" si="31"/>
        <v>0</v>
      </c>
      <c r="K417" s="377"/>
      <c r="L417" s="362"/>
      <c r="M417" s="330"/>
    </row>
    <row r="418" spans="2:13">
      <c r="B418" s="248"/>
      <c r="C418" s="575">
        <f t="shared" si="32"/>
        <v>36</v>
      </c>
      <c r="D418" s="615" t="str">
        <f t="shared" si="32"/>
        <v>対事業所サービス</v>
      </c>
      <c r="E418" s="388"/>
      <c r="F418" s="40">
        <v>0</v>
      </c>
      <c r="G418" s="388"/>
      <c r="H418" s="281">
        <v>3.1419809315919056E-4</v>
      </c>
      <c r="I418" s="379"/>
      <c r="J418" s="390">
        <f t="shared" si="31"/>
        <v>0</v>
      </c>
      <c r="K418" s="377"/>
      <c r="L418" s="362"/>
      <c r="M418" s="330"/>
    </row>
    <row r="419" spans="2:13">
      <c r="B419" s="248"/>
      <c r="C419" s="575">
        <f t="shared" si="32"/>
        <v>37</v>
      </c>
      <c r="D419" s="615" t="str">
        <f t="shared" si="32"/>
        <v>宿泊業</v>
      </c>
      <c r="E419" s="388"/>
      <c r="F419" s="40">
        <v>0</v>
      </c>
      <c r="G419" s="388"/>
      <c r="H419" s="281">
        <v>1.1274852249044554E-2</v>
      </c>
      <c r="I419" s="379"/>
      <c r="J419" s="390">
        <f t="shared" si="31"/>
        <v>0</v>
      </c>
      <c r="K419" s="377"/>
      <c r="L419" s="362"/>
      <c r="M419" s="330"/>
    </row>
    <row r="420" spans="2:13">
      <c r="B420" s="248"/>
      <c r="C420" s="575">
        <f t="shared" si="32"/>
        <v>38</v>
      </c>
      <c r="D420" s="615" t="str">
        <f t="shared" si="32"/>
        <v>飲食サービス</v>
      </c>
      <c r="E420" s="388"/>
      <c r="F420" s="40">
        <v>0</v>
      </c>
      <c r="G420" s="388"/>
      <c r="H420" s="281">
        <v>1.1087731983930874E-4</v>
      </c>
      <c r="I420" s="379"/>
      <c r="J420" s="390">
        <f t="shared" si="31"/>
        <v>0</v>
      </c>
      <c r="K420" s="377"/>
      <c r="L420" s="362"/>
      <c r="M420" s="330"/>
    </row>
    <row r="421" spans="2:13">
      <c r="B421" s="248"/>
      <c r="C421" s="575">
        <f t="shared" si="32"/>
        <v>39</v>
      </c>
      <c r="D421" s="615" t="str">
        <f t="shared" si="32"/>
        <v>娯楽サービス</v>
      </c>
      <c r="E421" s="388"/>
      <c r="F421" s="40">
        <v>0</v>
      </c>
      <c r="G421" s="388"/>
      <c r="H421" s="281">
        <v>1.9795363140475159E-3</v>
      </c>
      <c r="I421" s="379"/>
      <c r="J421" s="390">
        <f t="shared" si="31"/>
        <v>0</v>
      </c>
      <c r="K421" s="377"/>
      <c r="L421" s="362"/>
      <c r="M421" s="330"/>
    </row>
    <row r="422" spans="2:13">
      <c r="B422" s="248"/>
      <c r="C422" s="575">
        <f t="shared" si="32"/>
        <v>40</v>
      </c>
      <c r="D422" s="615" t="str">
        <f t="shared" si="32"/>
        <v>その他の対個人サービス</v>
      </c>
      <c r="E422" s="388"/>
      <c r="F422" s="40">
        <v>0</v>
      </c>
      <c r="G422" s="388"/>
      <c r="H422" s="281">
        <v>2.5118802301831036E-4</v>
      </c>
      <c r="I422" s="379"/>
      <c r="J422" s="390">
        <f t="shared" si="31"/>
        <v>0</v>
      </c>
      <c r="K422" s="377"/>
      <c r="L422" s="362"/>
      <c r="M422" s="330"/>
    </row>
    <row r="423" spans="2:13">
      <c r="B423" s="248"/>
      <c r="C423" s="575">
        <f t="shared" ref="C423:D424" si="33">C49</f>
        <v>41</v>
      </c>
      <c r="D423" s="615" t="str">
        <f t="shared" si="33"/>
        <v>事務用品</v>
      </c>
      <c r="E423" s="388"/>
      <c r="F423" s="40">
        <v>0</v>
      </c>
      <c r="G423" s="388"/>
      <c r="H423" s="281">
        <v>0</v>
      </c>
      <c r="I423" s="379"/>
      <c r="J423" s="390">
        <f t="shared" si="31"/>
        <v>0</v>
      </c>
      <c r="K423" s="377"/>
      <c r="L423" s="362"/>
      <c r="M423" s="330"/>
    </row>
    <row r="424" spans="2:13" ht="12.75" thickBot="1">
      <c r="B424" s="341"/>
      <c r="C424" s="575">
        <f t="shared" si="33"/>
        <v>42</v>
      </c>
      <c r="D424" s="615" t="str">
        <f t="shared" si="33"/>
        <v>分類不明</v>
      </c>
      <c r="E424" s="388"/>
      <c r="F424" s="44">
        <v>0</v>
      </c>
      <c r="G424" s="388"/>
      <c r="H424" s="283">
        <v>5.5869832131500144E-3</v>
      </c>
      <c r="I424" s="379"/>
      <c r="J424" s="392">
        <f t="shared" si="31"/>
        <v>0</v>
      </c>
      <c r="K424" s="377"/>
      <c r="L424" s="362"/>
      <c r="M424" s="330"/>
    </row>
    <row r="425" spans="2:13">
      <c r="B425" s="263" t="s">
        <v>80</v>
      </c>
      <c r="C425" s="335"/>
      <c r="D425" s="336"/>
      <c r="E425" s="330"/>
      <c r="F425" s="338">
        <f>SUM(F383:F424)</f>
        <v>0</v>
      </c>
      <c r="G425" s="330"/>
      <c r="I425" s="376"/>
      <c r="J425" s="44">
        <f>SUM(J383:J424)</f>
        <v>0</v>
      </c>
      <c r="K425" s="377"/>
      <c r="L425" s="362"/>
      <c r="M425" s="330"/>
    </row>
    <row r="426" spans="2:13">
      <c r="C426" s="88"/>
      <c r="E426" s="330"/>
      <c r="F426" s="330"/>
      <c r="G426" s="330"/>
      <c r="I426" s="376"/>
      <c r="J426" s="362"/>
      <c r="K426" s="377"/>
      <c r="L426" s="362"/>
      <c r="M426" s="330"/>
    </row>
    <row r="427" spans="2:13" ht="14.25">
      <c r="B427" s="31" t="s">
        <v>444</v>
      </c>
      <c r="C427" s="88"/>
      <c r="F427" s="330"/>
      <c r="H427" s="386"/>
      <c r="J427" s="330"/>
      <c r="K427" s="377"/>
      <c r="L427" s="362"/>
      <c r="M427" s="330"/>
    </row>
    <row r="428" spans="2:13" ht="48">
      <c r="B428" s="235"/>
      <c r="C428" s="359" t="s">
        <v>322</v>
      </c>
      <c r="D428" s="237" t="s">
        <v>56</v>
      </c>
      <c r="F428" s="378" t="s">
        <v>435</v>
      </c>
      <c r="H428" s="378" t="s">
        <v>381</v>
      </c>
      <c r="J428" s="378" t="s">
        <v>382</v>
      </c>
      <c r="K428" s="377"/>
      <c r="L428" s="362"/>
      <c r="M428" s="330"/>
    </row>
    <row r="429" spans="2:13">
      <c r="B429" s="368" t="s">
        <v>70</v>
      </c>
      <c r="C429" s="577">
        <f t="shared" ref="C429:D448" si="34">C9</f>
        <v>1</v>
      </c>
      <c r="D429" s="614" t="str">
        <f t="shared" si="34"/>
        <v>農業</v>
      </c>
      <c r="E429" s="388"/>
      <c r="F429" s="71">
        <f t="array" ref="F429:F470">+$J$289:$J$330</f>
        <v>0</v>
      </c>
      <c r="G429" s="388"/>
      <c r="H429" s="279">
        <f t="array" ref="H429:H470">+係数!$F$45:$F$86</f>
        <v>0.18710799345445503</v>
      </c>
      <c r="I429" s="388"/>
      <c r="J429" s="400">
        <f>F429*H429</f>
        <v>0</v>
      </c>
      <c r="K429" s="377"/>
      <c r="L429" s="362"/>
      <c r="M429" s="330"/>
    </row>
    <row r="430" spans="2:13">
      <c r="B430" s="247"/>
      <c r="C430" s="575">
        <f t="shared" si="34"/>
        <v>2</v>
      </c>
      <c r="D430" s="615" t="str">
        <f t="shared" si="34"/>
        <v>林業</v>
      </c>
      <c r="E430" s="388"/>
      <c r="F430" s="40">
        <v>0</v>
      </c>
      <c r="G430" s="388"/>
      <c r="H430" s="281">
        <v>0.15940315812839839</v>
      </c>
      <c r="I430" s="388"/>
      <c r="J430" s="401">
        <f t="shared" ref="J430:J470" si="35">F430*H430</f>
        <v>0</v>
      </c>
      <c r="K430" s="377"/>
      <c r="L430" s="362"/>
      <c r="M430" s="330"/>
    </row>
    <row r="431" spans="2:13">
      <c r="B431" s="247"/>
      <c r="C431" s="575">
        <f t="shared" si="34"/>
        <v>3</v>
      </c>
      <c r="D431" s="615" t="str">
        <f t="shared" si="34"/>
        <v>漁業</v>
      </c>
      <c r="E431" s="388"/>
      <c r="F431" s="40">
        <v>0</v>
      </c>
      <c r="G431" s="388"/>
      <c r="H431" s="281">
        <v>0.1392265800877448</v>
      </c>
      <c r="I431" s="388"/>
      <c r="J431" s="401">
        <f t="shared" si="35"/>
        <v>0</v>
      </c>
      <c r="K431" s="377"/>
      <c r="L431" s="362"/>
      <c r="M431" s="330"/>
    </row>
    <row r="432" spans="2:13">
      <c r="B432" s="247"/>
      <c r="C432" s="575">
        <f t="shared" si="34"/>
        <v>4</v>
      </c>
      <c r="D432" s="615" t="str">
        <f t="shared" si="34"/>
        <v>鉱業</v>
      </c>
      <c r="E432" s="388"/>
      <c r="F432" s="40">
        <v>0</v>
      </c>
      <c r="G432" s="388"/>
      <c r="H432" s="281">
        <v>0.96550309882182739</v>
      </c>
      <c r="I432" s="388"/>
      <c r="J432" s="401">
        <f t="shared" si="35"/>
        <v>0</v>
      </c>
      <c r="K432" s="377"/>
      <c r="L432" s="362"/>
      <c r="M432" s="330"/>
    </row>
    <row r="433" spans="2:13">
      <c r="B433" s="247"/>
      <c r="C433" s="575">
        <f t="shared" si="34"/>
        <v>5</v>
      </c>
      <c r="D433" s="615" t="str">
        <f t="shared" si="34"/>
        <v>飲食料品</v>
      </c>
      <c r="E433" s="388"/>
      <c r="F433" s="40">
        <v>0</v>
      </c>
      <c r="G433" s="388"/>
      <c r="H433" s="281">
        <v>0.17157133601952196</v>
      </c>
      <c r="I433" s="388"/>
      <c r="J433" s="401">
        <f t="shared" si="35"/>
        <v>0</v>
      </c>
      <c r="K433" s="377"/>
      <c r="L433" s="362"/>
      <c r="M433" s="330"/>
    </row>
    <row r="434" spans="2:13">
      <c r="B434" s="247"/>
      <c r="C434" s="575">
        <f t="shared" si="34"/>
        <v>6</v>
      </c>
      <c r="D434" s="615" t="str">
        <f t="shared" si="34"/>
        <v>繊維製品</v>
      </c>
      <c r="E434" s="388"/>
      <c r="F434" s="40">
        <v>0</v>
      </c>
      <c r="G434" s="388"/>
      <c r="H434" s="281">
        <v>0.63914204978469702</v>
      </c>
      <c r="I434" s="388"/>
      <c r="J434" s="401">
        <f t="shared" si="35"/>
        <v>0</v>
      </c>
      <c r="K434" s="377"/>
      <c r="L434" s="362"/>
      <c r="M434" s="330"/>
    </row>
    <row r="435" spans="2:13">
      <c r="B435" s="247"/>
      <c r="C435" s="575">
        <f t="shared" si="34"/>
        <v>7</v>
      </c>
      <c r="D435" s="615" t="str">
        <f t="shared" si="34"/>
        <v>パルプ・紙・木製品</v>
      </c>
      <c r="E435" s="388"/>
      <c r="F435" s="40">
        <v>0</v>
      </c>
      <c r="G435" s="388"/>
      <c r="H435" s="281">
        <v>0.18454460122345506</v>
      </c>
      <c r="I435" s="388"/>
      <c r="J435" s="401">
        <f t="shared" si="35"/>
        <v>0</v>
      </c>
      <c r="K435" s="377"/>
      <c r="L435" s="362"/>
      <c r="M435" s="330"/>
    </row>
    <row r="436" spans="2:13">
      <c r="B436" s="247"/>
      <c r="C436" s="575">
        <f t="shared" si="34"/>
        <v>8</v>
      </c>
      <c r="D436" s="615" t="str">
        <f t="shared" si="34"/>
        <v>化学製品</v>
      </c>
      <c r="E436" s="388"/>
      <c r="F436" s="40">
        <v>0</v>
      </c>
      <c r="G436" s="388"/>
      <c r="H436" s="281">
        <v>0.26356648082505768</v>
      </c>
      <c r="I436" s="388"/>
      <c r="J436" s="401">
        <f t="shared" si="35"/>
        <v>0</v>
      </c>
      <c r="K436" s="377"/>
      <c r="L436" s="362"/>
      <c r="M436" s="330"/>
    </row>
    <row r="437" spans="2:13">
      <c r="B437" s="247"/>
      <c r="C437" s="575">
        <f t="shared" si="34"/>
        <v>9</v>
      </c>
      <c r="D437" s="615" t="str">
        <f t="shared" si="34"/>
        <v>石油・石炭製品</v>
      </c>
      <c r="E437" s="388"/>
      <c r="F437" s="40">
        <v>0</v>
      </c>
      <c r="G437" s="388"/>
      <c r="H437" s="281">
        <v>0.18012568671934739</v>
      </c>
      <c r="I437" s="388"/>
      <c r="J437" s="401">
        <f t="shared" si="35"/>
        <v>0</v>
      </c>
      <c r="K437" s="377"/>
      <c r="L437" s="362"/>
      <c r="M437" s="330"/>
    </row>
    <row r="438" spans="2:13">
      <c r="B438" s="248"/>
      <c r="C438" s="575">
        <f t="shared" si="34"/>
        <v>10</v>
      </c>
      <c r="D438" s="615" t="str">
        <f t="shared" si="34"/>
        <v>プラスチック・ゴム製品</v>
      </c>
      <c r="E438" s="388"/>
      <c r="F438" s="40">
        <v>0</v>
      </c>
      <c r="G438" s="388"/>
      <c r="H438" s="281">
        <v>0.14610966258097227</v>
      </c>
      <c r="I438" s="388"/>
      <c r="J438" s="401">
        <f t="shared" si="35"/>
        <v>0</v>
      </c>
      <c r="K438" s="377"/>
      <c r="L438" s="362"/>
      <c r="M438" s="330"/>
    </row>
    <row r="439" spans="2:13">
      <c r="B439" s="248"/>
      <c r="C439" s="575">
        <f t="shared" si="34"/>
        <v>11</v>
      </c>
      <c r="D439" s="615" t="str">
        <f t="shared" si="34"/>
        <v>窯業・土石製品</v>
      </c>
      <c r="E439" s="388"/>
      <c r="F439" s="40">
        <v>0</v>
      </c>
      <c r="G439" s="388"/>
      <c r="H439" s="281">
        <v>0.12098604645862847</v>
      </c>
      <c r="I439" s="388"/>
      <c r="J439" s="401">
        <f t="shared" si="35"/>
        <v>0</v>
      </c>
      <c r="K439" s="377"/>
      <c r="L439" s="362"/>
      <c r="M439" s="330"/>
    </row>
    <row r="440" spans="2:13">
      <c r="B440" s="248"/>
      <c r="C440" s="575">
        <f t="shared" si="34"/>
        <v>12</v>
      </c>
      <c r="D440" s="615" t="str">
        <f t="shared" si="34"/>
        <v>鉄鋼</v>
      </c>
      <c r="E440" s="388"/>
      <c r="F440" s="40">
        <v>0</v>
      </c>
      <c r="G440" s="388"/>
      <c r="H440" s="281">
        <v>4.1687568014257798E-2</v>
      </c>
      <c r="I440" s="388"/>
      <c r="J440" s="401">
        <f t="shared" si="35"/>
        <v>0</v>
      </c>
      <c r="K440" s="377"/>
      <c r="L440" s="362"/>
      <c r="M440" s="330"/>
    </row>
    <row r="441" spans="2:13">
      <c r="B441" s="248"/>
      <c r="C441" s="575">
        <f t="shared" si="34"/>
        <v>13</v>
      </c>
      <c r="D441" s="615" t="str">
        <f t="shared" si="34"/>
        <v>非鉄金属</v>
      </c>
      <c r="E441" s="388"/>
      <c r="F441" s="40">
        <v>0</v>
      </c>
      <c r="G441" s="388"/>
      <c r="H441" s="281">
        <v>0.36639135076237134</v>
      </c>
      <c r="I441" s="388"/>
      <c r="J441" s="401">
        <f t="shared" si="35"/>
        <v>0</v>
      </c>
      <c r="K441" s="377"/>
      <c r="L441" s="362"/>
      <c r="M441" s="330"/>
    </row>
    <row r="442" spans="2:13">
      <c r="B442" s="248"/>
      <c r="C442" s="575">
        <f t="shared" si="34"/>
        <v>14</v>
      </c>
      <c r="D442" s="615" t="str">
        <f t="shared" si="34"/>
        <v>金属製品</v>
      </c>
      <c r="E442" s="388"/>
      <c r="F442" s="40">
        <v>0</v>
      </c>
      <c r="G442" s="388"/>
      <c r="H442" s="281">
        <v>0.10292247815113396</v>
      </c>
      <c r="I442" s="388"/>
      <c r="J442" s="401">
        <f t="shared" si="35"/>
        <v>0</v>
      </c>
      <c r="K442" s="377"/>
      <c r="L442" s="362"/>
      <c r="M442" s="330"/>
    </row>
    <row r="443" spans="2:13">
      <c r="B443" s="248"/>
      <c r="C443" s="575">
        <f t="shared" si="34"/>
        <v>15</v>
      </c>
      <c r="D443" s="615" t="str">
        <f t="shared" si="34"/>
        <v>はん用機械</v>
      </c>
      <c r="E443" s="388"/>
      <c r="F443" s="40">
        <v>0</v>
      </c>
      <c r="G443" s="388"/>
      <c r="H443" s="281">
        <v>0.17915466744391872</v>
      </c>
      <c r="I443" s="388"/>
      <c r="J443" s="401">
        <f t="shared" si="35"/>
        <v>0</v>
      </c>
      <c r="K443" s="377"/>
      <c r="L443" s="362"/>
      <c r="M443" s="330"/>
    </row>
    <row r="444" spans="2:13">
      <c r="B444" s="248"/>
      <c r="C444" s="575">
        <f t="shared" si="34"/>
        <v>16</v>
      </c>
      <c r="D444" s="615" t="str">
        <f t="shared" si="34"/>
        <v>生産用機械</v>
      </c>
      <c r="E444" s="388"/>
      <c r="F444" s="40">
        <v>0</v>
      </c>
      <c r="G444" s="388"/>
      <c r="H444" s="281">
        <v>0.16472399198828694</v>
      </c>
      <c r="I444" s="388"/>
      <c r="J444" s="401">
        <f t="shared" si="35"/>
        <v>0</v>
      </c>
      <c r="K444" s="377"/>
      <c r="L444" s="362"/>
      <c r="M444" s="330"/>
    </row>
    <row r="445" spans="2:13">
      <c r="B445" s="248"/>
      <c r="C445" s="575">
        <f t="shared" si="34"/>
        <v>17</v>
      </c>
      <c r="D445" s="615" t="str">
        <f t="shared" si="34"/>
        <v>業務用機械</v>
      </c>
      <c r="E445" s="388"/>
      <c r="F445" s="40">
        <v>0</v>
      </c>
      <c r="G445" s="388"/>
      <c r="H445" s="281">
        <v>0.30334519955050082</v>
      </c>
      <c r="I445" s="388"/>
      <c r="J445" s="401">
        <f t="shared" si="35"/>
        <v>0</v>
      </c>
      <c r="K445" s="377"/>
      <c r="L445" s="362"/>
      <c r="M445" s="330"/>
    </row>
    <row r="446" spans="2:13">
      <c r="B446" s="248"/>
      <c r="C446" s="575">
        <f t="shared" si="34"/>
        <v>18</v>
      </c>
      <c r="D446" s="615" t="str">
        <f t="shared" si="34"/>
        <v>電子部品</v>
      </c>
      <c r="E446" s="388"/>
      <c r="F446" s="40">
        <v>0</v>
      </c>
      <c r="G446" s="388"/>
      <c r="H446" s="281">
        <v>0.36752867469927381</v>
      </c>
      <c r="I446" s="388"/>
      <c r="J446" s="401">
        <f t="shared" si="35"/>
        <v>0</v>
      </c>
      <c r="K446" s="377"/>
      <c r="L446" s="362"/>
      <c r="M446" s="330"/>
    </row>
    <row r="447" spans="2:13">
      <c r="B447" s="248"/>
      <c r="C447" s="575">
        <f t="shared" si="34"/>
        <v>19</v>
      </c>
      <c r="D447" s="615" t="str">
        <f t="shared" si="34"/>
        <v>電気機械</v>
      </c>
      <c r="E447" s="388"/>
      <c r="F447" s="40">
        <v>0</v>
      </c>
      <c r="G447" s="388"/>
      <c r="H447" s="281">
        <v>0.32754449894617638</v>
      </c>
      <c r="I447" s="388"/>
      <c r="J447" s="401">
        <f t="shared" si="35"/>
        <v>0</v>
      </c>
      <c r="K447" s="377"/>
      <c r="L447" s="362"/>
      <c r="M447" s="330"/>
    </row>
    <row r="448" spans="2:13">
      <c r="B448" s="248"/>
      <c r="C448" s="575">
        <f t="shared" si="34"/>
        <v>20</v>
      </c>
      <c r="D448" s="615" t="str">
        <f t="shared" si="34"/>
        <v>情報通信機器</v>
      </c>
      <c r="E448" s="388"/>
      <c r="F448" s="40">
        <v>0</v>
      </c>
      <c r="G448" s="388"/>
      <c r="H448" s="281">
        <v>0.6297642449609534</v>
      </c>
      <c r="I448" s="388"/>
      <c r="J448" s="401">
        <f t="shared" si="35"/>
        <v>0</v>
      </c>
      <c r="K448" s="377"/>
      <c r="L448" s="362"/>
      <c r="M448" s="330"/>
    </row>
    <row r="449" spans="2:13">
      <c r="B449" s="248"/>
      <c r="C449" s="575">
        <f t="shared" ref="C449:D468" si="36">C29</f>
        <v>21</v>
      </c>
      <c r="D449" s="615" t="str">
        <f t="shared" si="36"/>
        <v>輸送機械</v>
      </c>
      <c r="E449" s="388"/>
      <c r="F449" s="40">
        <v>0</v>
      </c>
      <c r="G449" s="388"/>
      <c r="H449" s="281">
        <v>0.1128167300305101</v>
      </c>
      <c r="I449" s="388"/>
      <c r="J449" s="401">
        <f t="shared" si="35"/>
        <v>0</v>
      </c>
      <c r="K449" s="377"/>
      <c r="L449" s="362"/>
      <c r="M449" s="330"/>
    </row>
    <row r="450" spans="2:13">
      <c r="B450" s="248"/>
      <c r="C450" s="575">
        <f t="shared" si="36"/>
        <v>22</v>
      </c>
      <c r="D450" s="615" t="str">
        <f t="shared" si="36"/>
        <v>その他の製造工業製品</v>
      </c>
      <c r="E450" s="388"/>
      <c r="F450" s="40">
        <v>0</v>
      </c>
      <c r="G450" s="388"/>
      <c r="H450" s="281">
        <v>0.27420834357707391</v>
      </c>
      <c r="I450" s="388"/>
      <c r="J450" s="401">
        <f t="shared" si="35"/>
        <v>0</v>
      </c>
      <c r="K450" s="377"/>
      <c r="L450" s="362"/>
      <c r="M450" s="330"/>
    </row>
    <row r="451" spans="2:13">
      <c r="B451" s="248"/>
      <c r="C451" s="575">
        <f t="shared" si="36"/>
        <v>23</v>
      </c>
      <c r="D451" s="615" t="str">
        <f t="shared" si="36"/>
        <v>建設</v>
      </c>
      <c r="E451" s="388"/>
      <c r="F451" s="40">
        <v>0</v>
      </c>
      <c r="G451" s="388"/>
      <c r="H451" s="281">
        <v>0</v>
      </c>
      <c r="I451" s="388"/>
      <c r="J451" s="401">
        <f t="shared" si="35"/>
        <v>0</v>
      </c>
      <c r="K451" s="377"/>
      <c r="L451" s="362"/>
      <c r="M451" s="330"/>
    </row>
    <row r="452" spans="2:13">
      <c r="B452" s="248"/>
      <c r="C452" s="575">
        <f t="shared" si="36"/>
        <v>24</v>
      </c>
      <c r="D452" s="615" t="str">
        <f t="shared" si="36"/>
        <v>電力・ガス・熱供給</v>
      </c>
      <c r="E452" s="388"/>
      <c r="F452" s="40">
        <v>0</v>
      </c>
      <c r="G452" s="388"/>
      <c r="H452" s="281">
        <v>7.2647271583792291E-5</v>
      </c>
      <c r="I452" s="388"/>
      <c r="J452" s="401">
        <f t="shared" si="35"/>
        <v>0</v>
      </c>
      <c r="K452" s="377"/>
      <c r="L452" s="362"/>
      <c r="M452" s="330"/>
    </row>
    <row r="453" spans="2:13">
      <c r="B453" s="248"/>
      <c r="C453" s="575">
        <f t="shared" si="36"/>
        <v>25</v>
      </c>
      <c r="D453" s="615" t="str">
        <f t="shared" si="36"/>
        <v>水道</v>
      </c>
      <c r="E453" s="388"/>
      <c r="F453" s="40">
        <v>0</v>
      </c>
      <c r="G453" s="388"/>
      <c r="H453" s="281">
        <v>3.4214193011294957E-4</v>
      </c>
      <c r="I453" s="388"/>
      <c r="J453" s="401">
        <f t="shared" si="35"/>
        <v>0</v>
      </c>
      <c r="K453" s="377"/>
      <c r="L453" s="362"/>
      <c r="M453" s="330"/>
    </row>
    <row r="454" spans="2:13">
      <c r="B454" s="248"/>
      <c r="C454" s="575">
        <f t="shared" si="36"/>
        <v>26</v>
      </c>
      <c r="D454" s="615" t="str">
        <f t="shared" si="36"/>
        <v>廃棄物処理</v>
      </c>
      <c r="E454" s="388"/>
      <c r="F454" s="40">
        <v>0</v>
      </c>
      <c r="G454" s="388"/>
      <c r="H454" s="281">
        <v>6.2728036078350837E-5</v>
      </c>
      <c r="I454" s="388"/>
      <c r="J454" s="401">
        <f t="shared" si="35"/>
        <v>0</v>
      </c>
      <c r="K454" s="377"/>
      <c r="L454" s="362"/>
      <c r="M454" s="330"/>
    </row>
    <row r="455" spans="2:13">
      <c r="B455" s="248"/>
      <c r="C455" s="575">
        <f t="shared" si="36"/>
        <v>27</v>
      </c>
      <c r="D455" s="615" t="str">
        <f t="shared" si="36"/>
        <v>商業</v>
      </c>
      <c r="E455" s="388"/>
      <c r="F455" s="40">
        <v>0</v>
      </c>
      <c r="G455" s="388"/>
      <c r="H455" s="281">
        <v>2.006826165529513E-3</v>
      </c>
      <c r="I455" s="388"/>
      <c r="J455" s="401">
        <f t="shared" si="35"/>
        <v>0</v>
      </c>
      <c r="K455" s="377"/>
      <c r="L455" s="362"/>
      <c r="M455" s="330"/>
    </row>
    <row r="456" spans="2:13">
      <c r="B456" s="248"/>
      <c r="C456" s="575">
        <f t="shared" si="36"/>
        <v>28</v>
      </c>
      <c r="D456" s="615" t="str">
        <f t="shared" si="36"/>
        <v>金融・保険</v>
      </c>
      <c r="E456" s="388"/>
      <c r="F456" s="40">
        <v>0</v>
      </c>
      <c r="G456" s="388"/>
      <c r="H456" s="281">
        <v>4.0015648067176397E-2</v>
      </c>
      <c r="I456" s="388"/>
      <c r="J456" s="401">
        <f t="shared" si="35"/>
        <v>0</v>
      </c>
      <c r="K456" s="377"/>
      <c r="L456" s="362"/>
      <c r="M456" s="330"/>
    </row>
    <row r="457" spans="2:13">
      <c r="B457" s="248"/>
      <c r="C457" s="575">
        <f t="shared" si="36"/>
        <v>29</v>
      </c>
      <c r="D457" s="615" t="str">
        <f t="shared" si="36"/>
        <v>不動産</v>
      </c>
      <c r="E457" s="388"/>
      <c r="F457" s="40">
        <v>0</v>
      </c>
      <c r="G457" s="388"/>
      <c r="H457" s="281">
        <v>2.1955310072925736E-5</v>
      </c>
      <c r="I457" s="388"/>
      <c r="J457" s="401">
        <f t="shared" si="35"/>
        <v>0</v>
      </c>
      <c r="K457" s="377"/>
      <c r="L457" s="362"/>
      <c r="M457" s="330"/>
    </row>
    <row r="458" spans="2:13">
      <c r="B458" s="248"/>
      <c r="C458" s="575">
        <f t="shared" si="36"/>
        <v>30</v>
      </c>
      <c r="D458" s="615" t="str">
        <f t="shared" si="36"/>
        <v>運輸・郵便</v>
      </c>
      <c r="E458" s="388"/>
      <c r="F458" s="40">
        <v>0</v>
      </c>
      <c r="G458" s="388"/>
      <c r="H458" s="281">
        <v>8.6952475589064271E-2</v>
      </c>
      <c r="I458" s="388"/>
      <c r="J458" s="401">
        <f t="shared" si="35"/>
        <v>0</v>
      </c>
      <c r="K458" s="377"/>
      <c r="L458" s="362"/>
      <c r="M458" s="330"/>
    </row>
    <row r="459" spans="2:13">
      <c r="B459" s="248"/>
      <c r="C459" s="575">
        <f t="shared" si="36"/>
        <v>31</v>
      </c>
      <c r="D459" s="615" t="str">
        <f t="shared" si="36"/>
        <v>情報通信</v>
      </c>
      <c r="E459" s="388"/>
      <c r="F459" s="40">
        <v>0</v>
      </c>
      <c r="G459" s="388"/>
      <c r="H459" s="281">
        <v>4.4894837425027249E-2</v>
      </c>
      <c r="I459" s="388"/>
      <c r="J459" s="401">
        <f t="shared" si="35"/>
        <v>0</v>
      </c>
      <c r="K459" s="377"/>
      <c r="L459" s="362"/>
      <c r="M459" s="330"/>
    </row>
    <row r="460" spans="2:13">
      <c r="B460" s="248"/>
      <c r="C460" s="575">
        <f t="shared" si="36"/>
        <v>32</v>
      </c>
      <c r="D460" s="615" t="str">
        <f t="shared" si="36"/>
        <v>公務</v>
      </c>
      <c r="E460" s="388"/>
      <c r="F460" s="40">
        <v>0</v>
      </c>
      <c r="G460" s="388"/>
      <c r="H460" s="281">
        <v>0</v>
      </c>
      <c r="I460" s="388"/>
      <c r="J460" s="401">
        <f t="shared" si="35"/>
        <v>0</v>
      </c>
      <c r="K460" s="377"/>
      <c r="L460" s="362"/>
      <c r="M460" s="330"/>
    </row>
    <row r="461" spans="2:13">
      <c r="B461" s="248"/>
      <c r="C461" s="575">
        <f t="shared" si="36"/>
        <v>33</v>
      </c>
      <c r="D461" s="615" t="str">
        <f t="shared" si="36"/>
        <v>教育・研究</v>
      </c>
      <c r="E461" s="388"/>
      <c r="F461" s="40">
        <v>0</v>
      </c>
      <c r="G461" s="388"/>
      <c r="H461" s="281">
        <v>4.5971204392235065E-2</v>
      </c>
      <c r="I461" s="388"/>
      <c r="J461" s="401">
        <f t="shared" si="35"/>
        <v>0</v>
      </c>
      <c r="K461" s="377"/>
      <c r="L461" s="362"/>
      <c r="M461" s="330"/>
    </row>
    <row r="462" spans="2:13">
      <c r="B462" s="248"/>
      <c r="C462" s="575">
        <f t="shared" si="36"/>
        <v>34</v>
      </c>
      <c r="D462" s="615" t="str">
        <f t="shared" si="36"/>
        <v>医療・福祉</v>
      </c>
      <c r="E462" s="388"/>
      <c r="F462" s="40">
        <v>0</v>
      </c>
      <c r="G462" s="388"/>
      <c r="H462" s="281">
        <v>5.3554224627785762E-5</v>
      </c>
      <c r="I462" s="388"/>
      <c r="J462" s="401">
        <f t="shared" si="35"/>
        <v>0</v>
      </c>
      <c r="K462" s="377"/>
      <c r="L462" s="362"/>
      <c r="M462" s="330"/>
    </row>
    <row r="463" spans="2:13">
      <c r="B463" s="248"/>
      <c r="C463" s="575">
        <f t="shared" si="36"/>
        <v>35</v>
      </c>
      <c r="D463" s="615" t="str">
        <f t="shared" si="36"/>
        <v>他に分類されない会員制団体</v>
      </c>
      <c r="E463" s="388"/>
      <c r="F463" s="40">
        <v>0</v>
      </c>
      <c r="G463" s="388"/>
      <c r="H463" s="281">
        <v>2.8766183426118759E-2</v>
      </c>
      <c r="I463" s="388"/>
      <c r="J463" s="401">
        <f t="shared" si="35"/>
        <v>0</v>
      </c>
      <c r="K463" s="377"/>
      <c r="L463" s="362"/>
      <c r="M463" s="330"/>
    </row>
    <row r="464" spans="2:13">
      <c r="B464" s="248"/>
      <c r="C464" s="575">
        <f t="shared" si="36"/>
        <v>36</v>
      </c>
      <c r="D464" s="615" t="str">
        <f t="shared" si="36"/>
        <v>対事業所サービス</v>
      </c>
      <c r="E464" s="388"/>
      <c r="F464" s="40">
        <v>0</v>
      </c>
      <c r="G464" s="388"/>
      <c r="H464" s="281">
        <v>5.0344410894964296E-2</v>
      </c>
      <c r="I464" s="388"/>
      <c r="J464" s="401">
        <f t="shared" si="35"/>
        <v>0</v>
      </c>
      <c r="K464" s="377"/>
      <c r="L464" s="362"/>
      <c r="M464" s="330"/>
    </row>
    <row r="465" spans="2:45">
      <c r="B465" s="248"/>
      <c r="C465" s="575">
        <f t="shared" si="36"/>
        <v>37</v>
      </c>
      <c r="D465" s="615" t="str">
        <f t="shared" si="36"/>
        <v>宿泊業</v>
      </c>
      <c r="E465" s="388"/>
      <c r="F465" s="40">
        <v>0</v>
      </c>
      <c r="G465" s="388"/>
      <c r="H465" s="281">
        <v>0.12330871999806366</v>
      </c>
      <c r="I465" s="388"/>
      <c r="J465" s="401">
        <f t="shared" si="35"/>
        <v>0</v>
      </c>
      <c r="K465" s="377"/>
      <c r="L465" s="362"/>
      <c r="M465" s="330"/>
    </row>
    <row r="466" spans="2:45">
      <c r="B466" s="248"/>
      <c r="C466" s="575">
        <f t="shared" si="36"/>
        <v>38</v>
      </c>
      <c r="D466" s="615" t="str">
        <f t="shared" si="36"/>
        <v>飲食サービス</v>
      </c>
      <c r="E466" s="388"/>
      <c r="F466" s="40">
        <v>0</v>
      </c>
      <c r="G466" s="388"/>
      <c r="H466" s="281">
        <v>1.6284566364451202E-2</v>
      </c>
      <c r="I466" s="388"/>
      <c r="J466" s="401">
        <f t="shared" si="35"/>
        <v>0</v>
      </c>
      <c r="K466" s="377"/>
      <c r="L466" s="362"/>
      <c r="M466" s="330"/>
    </row>
    <row r="467" spans="2:45">
      <c r="B467" s="248"/>
      <c r="C467" s="575">
        <f t="shared" si="36"/>
        <v>39</v>
      </c>
      <c r="D467" s="615" t="str">
        <f t="shared" si="36"/>
        <v>娯楽サービス</v>
      </c>
      <c r="E467" s="388"/>
      <c r="F467" s="40">
        <v>0</v>
      </c>
      <c r="G467" s="388"/>
      <c r="H467" s="281">
        <v>2.187871254260141E-2</v>
      </c>
      <c r="I467" s="388"/>
      <c r="J467" s="401">
        <f t="shared" si="35"/>
        <v>0</v>
      </c>
      <c r="K467" s="377"/>
      <c r="L467" s="362"/>
      <c r="M467" s="330"/>
    </row>
    <row r="468" spans="2:45">
      <c r="B468" s="248"/>
      <c r="C468" s="575">
        <f t="shared" si="36"/>
        <v>40</v>
      </c>
      <c r="D468" s="615" t="str">
        <f t="shared" si="36"/>
        <v>その他の対個人サービス</v>
      </c>
      <c r="E468" s="388"/>
      <c r="F468" s="40">
        <v>0</v>
      </c>
      <c r="G468" s="388"/>
      <c r="H468" s="281">
        <v>1.4745862156949857E-3</v>
      </c>
      <c r="I468" s="388"/>
      <c r="J468" s="401">
        <f t="shared" si="35"/>
        <v>0</v>
      </c>
      <c r="K468" s="377"/>
      <c r="L468" s="362"/>
      <c r="M468" s="330"/>
    </row>
    <row r="469" spans="2:45">
      <c r="B469" s="248"/>
      <c r="C469" s="575">
        <f t="shared" ref="C469:D470" si="37">C49</f>
        <v>41</v>
      </c>
      <c r="D469" s="615" t="str">
        <f t="shared" si="37"/>
        <v>事務用品</v>
      </c>
      <c r="E469" s="388"/>
      <c r="F469" s="40">
        <v>0</v>
      </c>
      <c r="G469" s="388"/>
      <c r="H469" s="281">
        <v>0</v>
      </c>
      <c r="I469" s="388"/>
      <c r="J469" s="401">
        <f t="shared" si="35"/>
        <v>0</v>
      </c>
      <c r="K469" s="377"/>
      <c r="L469" s="362"/>
      <c r="M469" s="330"/>
    </row>
    <row r="470" spans="2:45">
      <c r="B470" s="341"/>
      <c r="C470" s="575">
        <f t="shared" si="37"/>
        <v>42</v>
      </c>
      <c r="D470" s="615" t="str">
        <f t="shared" si="37"/>
        <v>分類不明</v>
      </c>
      <c r="E470" s="388"/>
      <c r="F470" s="44">
        <v>0</v>
      </c>
      <c r="G470" s="388"/>
      <c r="H470" s="283">
        <v>1.0816712873457326E-2</v>
      </c>
      <c r="I470" s="388"/>
      <c r="J470" s="402">
        <f t="shared" si="35"/>
        <v>0</v>
      </c>
      <c r="K470" s="377"/>
      <c r="L470" s="362"/>
      <c r="M470" s="330"/>
    </row>
    <row r="471" spans="2:45">
      <c r="B471" s="263" t="s">
        <v>80</v>
      </c>
      <c r="C471" s="335"/>
      <c r="D471" s="336"/>
      <c r="E471" s="330"/>
      <c r="F471" s="338">
        <f>SUM(F429:F470)</f>
        <v>0</v>
      </c>
      <c r="G471" s="330"/>
      <c r="I471" s="376"/>
      <c r="J471" s="403">
        <f>SUM(J429:J470)</f>
        <v>0</v>
      </c>
      <c r="K471" s="377"/>
      <c r="L471" s="362"/>
      <c r="M471" s="330"/>
    </row>
    <row r="472" spans="2:45">
      <c r="C472" s="88"/>
      <c r="E472" s="330"/>
      <c r="F472" s="330"/>
      <c r="G472" s="330"/>
      <c r="I472" s="376"/>
      <c r="J472" s="362"/>
      <c r="K472" s="377"/>
      <c r="L472" s="362"/>
      <c r="M472" s="330"/>
    </row>
    <row r="473" spans="2:45">
      <c r="C473" s="88"/>
      <c r="E473" s="330"/>
      <c r="F473" s="330"/>
      <c r="G473" s="330"/>
      <c r="I473" s="376"/>
      <c r="J473" s="362"/>
      <c r="K473" s="377"/>
      <c r="L473" s="362"/>
      <c r="M473" s="330"/>
    </row>
    <row r="474" spans="2:45" ht="14.25">
      <c r="B474" s="354" t="s">
        <v>445</v>
      </c>
      <c r="C474" s="88"/>
      <c r="G474" s="330"/>
      <c r="I474" s="386"/>
      <c r="K474" s="330"/>
      <c r="O474" s="330"/>
      <c r="Q474" s="330"/>
      <c r="R474" s="330"/>
      <c r="S474" s="330"/>
      <c r="T474" s="330"/>
      <c r="U474" s="330"/>
      <c r="V474" s="330"/>
      <c r="W474" s="330"/>
      <c r="X474" s="330"/>
      <c r="Y474" s="330"/>
      <c r="Z474" s="330"/>
      <c r="AA474" s="330"/>
      <c r="AB474" s="330"/>
      <c r="AC474" s="330"/>
      <c r="AD474" s="330"/>
      <c r="AE474" s="330"/>
      <c r="AF474" s="330"/>
      <c r="AG474" s="330"/>
      <c r="AH474" s="330"/>
      <c r="AI474" s="330"/>
      <c r="AJ474" s="330"/>
      <c r="AK474" s="330"/>
      <c r="AL474" s="330"/>
      <c r="AM474" s="330"/>
      <c r="AN474" s="330"/>
      <c r="AO474" s="330"/>
      <c r="AP474" s="330"/>
      <c r="AQ474" s="330"/>
      <c r="AR474" s="361"/>
      <c r="AS474" s="361"/>
    </row>
    <row r="475" spans="2:45" ht="14.25">
      <c r="B475" s="31" t="s">
        <v>446</v>
      </c>
      <c r="E475" s="361"/>
      <c r="F475" s="361"/>
      <c r="H475" s="361"/>
      <c r="I475" s="361"/>
      <c r="J475" s="361"/>
      <c r="K475" s="361"/>
      <c r="L475" s="361"/>
      <c r="M475" s="361"/>
      <c r="N475" s="361"/>
      <c r="O475" s="361"/>
      <c r="P475" s="361"/>
      <c r="Q475" s="361"/>
      <c r="R475" s="361"/>
      <c r="S475" s="361"/>
      <c r="T475" s="361"/>
      <c r="U475" s="361"/>
      <c r="V475" s="361"/>
      <c r="W475" s="361"/>
      <c r="X475" s="361"/>
      <c r="Y475" s="361"/>
      <c r="Z475" s="361"/>
      <c r="AA475" s="361"/>
      <c r="AB475" s="361"/>
      <c r="AC475" s="361"/>
      <c r="AD475" s="361"/>
      <c r="AE475" s="361"/>
      <c r="AF475" s="361"/>
      <c r="AG475" s="361"/>
      <c r="AH475" s="361"/>
      <c r="AI475" s="361"/>
      <c r="AJ475" s="361"/>
      <c r="AK475" s="361"/>
      <c r="AL475" s="361"/>
      <c r="AM475" s="361"/>
      <c r="AN475" s="361"/>
      <c r="AO475" s="361"/>
      <c r="AP475" s="361"/>
      <c r="AQ475" s="361"/>
      <c r="AR475" s="361"/>
      <c r="AS475" s="361"/>
    </row>
    <row r="476" spans="2:45" ht="42.2" customHeight="1" thickBot="1">
      <c r="B476" s="235"/>
      <c r="C476" s="359" t="s">
        <v>322</v>
      </c>
      <c r="D476" s="237" t="s">
        <v>56</v>
      </c>
      <c r="F476" s="254" t="s">
        <v>447</v>
      </c>
      <c r="I476" s="404"/>
    </row>
    <row r="477" spans="2:45">
      <c r="B477" s="239" t="s">
        <v>92</v>
      </c>
      <c r="C477" s="568">
        <f t="shared" ref="C477:D496" si="38">C9</f>
        <v>1</v>
      </c>
      <c r="D477" s="614" t="str">
        <f t="shared" si="38"/>
        <v>農業</v>
      </c>
      <c r="E477" s="326"/>
      <c r="F477" s="389">
        <f>J148+J383</f>
        <v>0</v>
      </c>
      <c r="I477" s="405"/>
    </row>
    <row r="478" spans="2:45">
      <c r="B478" s="243"/>
      <c r="C478" s="569">
        <f t="shared" si="38"/>
        <v>2</v>
      </c>
      <c r="D478" s="615" t="str">
        <f t="shared" si="38"/>
        <v>林業</v>
      </c>
      <c r="E478" s="326"/>
      <c r="F478" s="390">
        <f>J149+J384</f>
        <v>0</v>
      </c>
      <c r="I478" s="405"/>
    </row>
    <row r="479" spans="2:45">
      <c r="B479" s="243"/>
      <c r="C479" s="569">
        <f t="shared" si="38"/>
        <v>3</v>
      </c>
      <c r="D479" s="615" t="str">
        <f t="shared" si="38"/>
        <v>漁業</v>
      </c>
      <c r="E479" s="326"/>
      <c r="F479" s="390">
        <f t="shared" ref="F479:F516" si="39">J150+J385</f>
        <v>0</v>
      </c>
      <c r="I479" s="405"/>
    </row>
    <row r="480" spans="2:45">
      <c r="B480" s="243"/>
      <c r="C480" s="569">
        <f t="shared" si="38"/>
        <v>4</v>
      </c>
      <c r="D480" s="615" t="str">
        <f t="shared" si="38"/>
        <v>鉱業</v>
      </c>
      <c r="E480" s="326"/>
      <c r="F480" s="390">
        <f t="shared" si="39"/>
        <v>0</v>
      </c>
      <c r="I480" s="405"/>
    </row>
    <row r="481" spans="2:9">
      <c r="B481" s="243"/>
      <c r="C481" s="569">
        <f t="shared" si="38"/>
        <v>5</v>
      </c>
      <c r="D481" s="615" t="str">
        <f t="shared" si="38"/>
        <v>飲食料品</v>
      </c>
      <c r="E481" s="326"/>
      <c r="F481" s="390">
        <f t="shared" si="39"/>
        <v>0</v>
      </c>
      <c r="I481" s="405"/>
    </row>
    <row r="482" spans="2:9">
      <c r="B482" s="243"/>
      <c r="C482" s="569">
        <f t="shared" si="38"/>
        <v>6</v>
      </c>
      <c r="D482" s="615" t="str">
        <f t="shared" si="38"/>
        <v>繊維製品</v>
      </c>
      <c r="E482" s="326"/>
      <c r="F482" s="390">
        <f t="shared" si="39"/>
        <v>0</v>
      </c>
      <c r="I482" s="405"/>
    </row>
    <row r="483" spans="2:9">
      <c r="B483" s="243"/>
      <c r="C483" s="569">
        <f t="shared" si="38"/>
        <v>7</v>
      </c>
      <c r="D483" s="615" t="str">
        <f t="shared" si="38"/>
        <v>パルプ・紙・木製品</v>
      </c>
      <c r="E483" s="326"/>
      <c r="F483" s="390">
        <f t="shared" si="39"/>
        <v>0</v>
      </c>
      <c r="I483" s="405"/>
    </row>
    <row r="484" spans="2:9">
      <c r="B484" s="243"/>
      <c r="C484" s="569">
        <f t="shared" si="38"/>
        <v>8</v>
      </c>
      <c r="D484" s="615" t="str">
        <f t="shared" si="38"/>
        <v>化学製品</v>
      </c>
      <c r="E484" s="326"/>
      <c r="F484" s="390">
        <f t="shared" si="39"/>
        <v>0</v>
      </c>
      <c r="I484" s="405"/>
    </row>
    <row r="485" spans="2:9">
      <c r="B485" s="243"/>
      <c r="C485" s="569">
        <f t="shared" si="38"/>
        <v>9</v>
      </c>
      <c r="D485" s="615" t="str">
        <f t="shared" si="38"/>
        <v>石油・石炭製品</v>
      </c>
      <c r="E485" s="326"/>
      <c r="F485" s="390">
        <f t="shared" si="39"/>
        <v>0</v>
      </c>
      <c r="I485" s="405"/>
    </row>
    <row r="486" spans="2:9">
      <c r="B486" s="244"/>
      <c r="C486" s="569">
        <f t="shared" si="38"/>
        <v>10</v>
      </c>
      <c r="D486" s="615" t="str">
        <f t="shared" si="38"/>
        <v>プラスチック・ゴム製品</v>
      </c>
      <c r="E486" s="326"/>
      <c r="F486" s="390">
        <f t="shared" si="39"/>
        <v>0</v>
      </c>
      <c r="I486" s="405"/>
    </row>
    <row r="487" spans="2:9">
      <c r="B487" s="244"/>
      <c r="C487" s="569">
        <f t="shared" si="38"/>
        <v>11</v>
      </c>
      <c r="D487" s="615" t="str">
        <f t="shared" si="38"/>
        <v>窯業・土石製品</v>
      </c>
      <c r="E487" s="326"/>
      <c r="F487" s="390">
        <f t="shared" si="39"/>
        <v>0</v>
      </c>
      <c r="I487" s="405"/>
    </row>
    <row r="488" spans="2:9">
      <c r="B488" s="244"/>
      <c r="C488" s="569">
        <f t="shared" si="38"/>
        <v>12</v>
      </c>
      <c r="D488" s="615" t="str">
        <f t="shared" si="38"/>
        <v>鉄鋼</v>
      </c>
      <c r="E488" s="326"/>
      <c r="F488" s="390">
        <f t="shared" si="39"/>
        <v>0</v>
      </c>
      <c r="I488" s="405"/>
    </row>
    <row r="489" spans="2:9">
      <c r="B489" s="244"/>
      <c r="C489" s="569">
        <f t="shared" si="38"/>
        <v>13</v>
      </c>
      <c r="D489" s="615" t="str">
        <f t="shared" si="38"/>
        <v>非鉄金属</v>
      </c>
      <c r="E489" s="326"/>
      <c r="F489" s="390">
        <f t="shared" si="39"/>
        <v>0</v>
      </c>
      <c r="I489" s="405"/>
    </row>
    <row r="490" spans="2:9">
      <c r="B490" s="244"/>
      <c r="C490" s="569">
        <f t="shared" si="38"/>
        <v>14</v>
      </c>
      <c r="D490" s="615" t="str">
        <f t="shared" si="38"/>
        <v>金属製品</v>
      </c>
      <c r="E490" s="326"/>
      <c r="F490" s="390">
        <f t="shared" si="39"/>
        <v>0</v>
      </c>
      <c r="I490" s="405"/>
    </row>
    <row r="491" spans="2:9">
      <c r="B491" s="244"/>
      <c r="C491" s="569">
        <f t="shared" si="38"/>
        <v>15</v>
      </c>
      <c r="D491" s="615" t="str">
        <f t="shared" si="38"/>
        <v>はん用機械</v>
      </c>
      <c r="E491" s="326"/>
      <c r="F491" s="390">
        <f t="shared" si="39"/>
        <v>0</v>
      </c>
      <c r="I491" s="405"/>
    </row>
    <row r="492" spans="2:9">
      <c r="B492" s="244"/>
      <c r="C492" s="569">
        <f t="shared" si="38"/>
        <v>16</v>
      </c>
      <c r="D492" s="615" t="str">
        <f t="shared" si="38"/>
        <v>生産用機械</v>
      </c>
      <c r="E492" s="326"/>
      <c r="F492" s="390">
        <f t="shared" si="39"/>
        <v>0</v>
      </c>
      <c r="I492" s="405"/>
    </row>
    <row r="493" spans="2:9">
      <c r="B493" s="244"/>
      <c r="C493" s="569">
        <f t="shared" si="38"/>
        <v>17</v>
      </c>
      <c r="D493" s="615" t="str">
        <f t="shared" si="38"/>
        <v>業務用機械</v>
      </c>
      <c r="E493" s="326"/>
      <c r="F493" s="390">
        <f t="shared" si="39"/>
        <v>0</v>
      </c>
      <c r="I493" s="405"/>
    </row>
    <row r="494" spans="2:9">
      <c r="B494" s="244"/>
      <c r="C494" s="569">
        <f t="shared" si="38"/>
        <v>18</v>
      </c>
      <c r="D494" s="615" t="str">
        <f t="shared" si="38"/>
        <v>電子部品</v>
      </c>
      <c r="E494" s="326"/>
      <c r="F494" s="390">
        <f t="shared" si="39"/>
        <v>0</v>
      </c>
      <c r="I494" s="405"/>
    </row>
    <row r="495" spans="2:9">
      <c r="B495" s="244"/>
      <c r="C495" s="569">
        <f t="shared" si="38"/>
        <v>19</v>
      </c>
      <c r="D495" s="615" t="str">
        <f t="shared" si="38"/>
        <v>電気機械</v>
      </c>
      <c r="E495" s="326"/>
      <c r="F495" s="390">
        <f t="shared" si="39"/>
        <v>0</v>
      </c>
      <c r="I495" s="405"/>
    </row>
    <row r="496" spans="2:9">
      <c r="B496" s="244"/>
      <c r="C496" s="569">
        <f t="shared" si="38"/>
        <v>20</v>
      </c>
      <c r="D496" s="615" t="str">
        <f t="shared" si="38"/>
        <v>情報通信機器</v>
      </c>
      <c r="E496" s="326"/>
      <c r="F496" s="390">
        <f t="shared" si="39"/>
        <v>0</v>
      </c>
      <c r="I496" s="405"/>
    </row>
    <row r="497" spans="2:9">
      <c r="B497" s="244"/>
      <c r="C497" s="569">
        <f t="shared" ref="C497:D516" si="40">C29</f>
        <v>21</v>
      </c>
      <c r="D497" s="615" t="str">
        <f t="shared" si="40"/>
        <v>輸送機械</v>
      </c>
      <c r="E497" s="326"/>
      <c r="F497" s="390">
        <f t="shared" si="39"/>
        <v>0</v>
      </c>
      <c r="I497" s="405"/>
    </row>
    <row r="498" spans="2:9">
      <c r="B498" s="244"/>
      <c r="C498" s="569">
        <f t="shared" si="40"/>
        <v>22</v>
      </c>
      <c r="D498" s="615" t="str">
        <f t="shared" si="40"/>
        <v>その他の製造工業製品</v>
      </c>
      <c r="E498" s="326"/>
      <c r="F498" s="390">
        <f t="shared" si="39"/>
        <v>0</v>
      </c>
      <c r="I498" s="405"/>
    </row>
    <row r="499" spans="2:9">
      <c r="B499" s="244"/>
      <c r="C499" s="569">
        <f t="shared" si="40"/>
        <v>23</v>
      </c>
      <c r="D499" s="615" t="str">
        <f t="shared" si="40"/>
        <v>建設</v>
      </c>
      <c r="E499" s="326"/>
      <c r="F499" s="390">
        <f t="shared" si="39"/>
        <v>0</v>
      </c>
      <c r="I499" s="405"/>
    </row>
    <row r="500" spans="2:9">
      <c r="B500" s="244"/>
      <c r="C500" s="569">
        <f t="shared" si="40"/>
        <v>24</v>
      </c>
      <c r="D500" s="615" t="str">
        <f t="shared" si="40"/>
        <v>電力・ガス・熱供給</v>
      </c>
      <c r="E500" s="326"/>
      <c r="F500" s="390">
        <f t="shared" si="39"/>
        <v>0</v>
      </c>
      <c r="I500" s="405"/>
    </row>
    <row r="501" spans="2:9">
      <c r="B501" s="244"/>
      <c r="C501" s="569">
        <f t="shared" si="40"/>
        <v>25</v>
      </c>
      <c r="D501" s="615" t="str">
        <f t="shared" si="40"/>
        <v>水道</v>
      </c>
      <c r="E501" s="326"/>
      <c r="F501" s="390">
        <f t="shared" si="39"/>
        <v>0</v>
      </c>
      <c r="I501" s="405"/>
    </row>
    <row r="502" spans="2:9">
      <c r="B502" s="244"/>
      <c r="C502" s="569">
        <f t="shared" si="40"/>
        <v>26</v>
      </c>
      <c r="D502" s="615" t="str">
        <f t="shared" si="40"/>
        <v>廃棄物処理</v>
      </c>
      <c r="E502" s="326"/>
      <c r="F502" s="390">
        <f t="shared" si="39"/>
        <v>0</v>
      </c>
      <c r="I502" s="405"/>
    </row>
    <row r="503" spans="2:9">
      <c r="B503" s="244"/>
      <c r="C503" s="569">
        <f t="shared" si="40"/>
        <v>27</v>
      </c>
      <c r="D503" s="615" t="str">
        <f t="shared" si="40"/>
        <v>商業</v>
      </c>
      <c r="E503" s="326"/>
      <c r="F503" s="390">
        <f t="shared" si="39"/>
        <v>0</v>
      </c>
      <c r="I503" s="405"/>
    </row>
    <row r="504" spans="2:9">
      <c r="B504" s="244"/>
      <c r="C504" s="569">
        <f t="shared" si="40"/>
        <v>28</v>
      </c>
      <c r="D504" s="615" t="str">
        <f t="shared" si="40"/>
        <v>金融・保険</v>
      </c>
      <c r="E504" s="326"/>
      <c r="F504" s="390">
        <f t="shared" si="39"/>
        <v>0</v>
      </c>
      <c r="I504" s="405"/>
    </row>
    <row r="505" spans="2:9">
      <c r="B505" s="244"/>
      <c r="C505" s="569">
        <f t="shared" si="40"/>
        <v>29</v>
      </c>
      <c r="D505" s="615" t="str">
        <f t="shared" si="40"/>
        <v>不動産</v>
      </c>
      <c r="E505" s="326"/>
      <c r="F505" s="390">
        <f t="shared" si="39"/>
        <v>0</v>
      </c>
      <c r="I505" s="405"/>
    </row>
    <row r="506" spans="2:9">
      <c r="B506" s="244"/>
      <c r="C506" s="569">
        <f t="shared" si="40"/>
        <v>30</v>
      </c>
      <c r="D506" s="615" t="str">
        <f t="shared" si="40"/>
        <v>運輸・郵便</v>
      </c>
      <c r="E506" s="326"/>
      <c r="F506" s="390">
        <f t="shared" si="39"/>
        <v>0</v>
      </c>
      <c r="I506" s="405"/>
    </row>
    <row r="507" spans="2:9">
      <c r="B507" s="244"/>
      <c r="C507" s="569">
        <f t="shared" si="40"/>
        <v>31</v>
      </c>
      <c r="D507" s="615" t="str">
        <f t="shared" si="40"/>
        <v>情報通信</v>
      </c>
      <c r="E507" s="326"/>
      <c r="F507" s="390">
        <f t="shared" si="39"/>
        <v>0</v>
      </c>
      <c r="I507" s="405"/>
    </row>
    <row r="508" spans="2:9">
      <c r="B508" s="244"/>
      <c r="C508" s="569">
        <f t="shared" si="40"/>
        <v>32</v>
      </c>
      <c r="D508" s="615" t="str">
        <f t="shared" si="40"/>
        <v>公務</v>
      </c>
      <c r="E508" s="326"/>
      <c r="F508" s="390">
        <f t="shared" si="39"/>
        <v>0</v>
      </c>
      <c r="I508" s="405"/>
    </row>
    <row r="509" spans="2:9">
      <c r="B509" s="244"/>
      <c r="C509" s="569">
        <f t="shared" si="40"/>
        <v>33</v>
      </c>
      <c r="D509" s="615" t="str">
        <f t="shared" si="40"/>
        <v>教育・研究</v>
      </c>
      <c r="E509" s="326"/>
      <c r="F509" s="390">
        <f t="shared" si="39"/>
        <v>0</v>
      </c>
      <c r="I509" s="405"/>
    </row>
    <row r="510" spans="2:9">
      <c r="B510" s="244"/>
      <c r="C510" s="569">
        <f t="shared" si="40"/>
        <v>34</v>
      </c>
      <c r="D510" s="615" t="str">
        <f t="shared" si="40"/>
        <v>医療・福祉</v>
      </c>
      <c r="E510" s="326"/>
      <c r="F510" s="390">
        <f t="shared" si="39"/>
        <v>0</v>
      </c>
      <c r="I510" s="405"/>
    </row>
    <row r="511" spans="2:9">
      <c r="B511" s="244"/>
      <c r="C511" s="569">
        <f t="shared" si="40"/>
        <v>35</v>
      </c>
      <c r="D511" s="615" t="str">
        <f t="shared" si="40"/>
        <v>他に分類されない会員制団体</v>
      </c>
      <c r="E511" s="326"/>
      <c r="F511" s="390">
        <f t="shared" si="39"/>
        <v>0</v>
      </c>
      <c r="I511" s="405"/>
    </row>
    <row r="512" spans="2:9">
      <c r="B512" s="244"/>
      <c r="C512" s="569">
        <f t="shared" si="40"/>
        <v>36</v>
      </c>
      <c r="D512" s="615" t="str">
        <f t="shared" si="40"/>
        <v>対事業所サービス</v>
      </c>
      <c r="E512" s="326"/>
      <c r="F512" s="390">
        <f t="shared" si="39"/>
        <v>0</v>
      </c>
      <c r="I512" s="405"/>
    </row>
    <row r="513" spans="2:9">
      <c r="B513" s="244"/>
      <c r="C513" s="569">
        <f t="shared" si="40"/>
        <v>37</v>
      </c>
      <c r="D513" s="615" t="str">
        <f t="shared" si="40"/>
        <v>宿泊業</v>
      </c>
      <c r="E513" s="326"/>
      <c r="F513" s="390">
        <f t="shared" si="39"/>
        <v>0</v>
      </c>
      <c r="I513" s="405"/>
    </row>
    <row r="514" spans="2:9">
      <c r="B514" s="244"/>
      <c r="C514" s="569">
        <f t="shared" si="40"/>
        <v>38</v>
      </c>
      <c r="D514" s="615" t="str">
        <f t="shared" si="40"/>
        <v>飲食サービス</v>
      </c>
      <c r="E514" s="326"/>
      <c r="F514" s="390">
        <f t="shared" si="39"/>
        <v>0</v>
      </c>
      <c r="I514" s="405"/>
    </row>
    <row r="515" spans="2:9">
      <c r="B515" s="244"/>
      <c r="C515" s="569">
        <f t="shared" si="40"/>
        <v>39</v>
      </c>
      <c r="D515" s="615" t="str">
        <f t="shared" si="40"/>
        <v>娯楽サービス</v>
      </c>
      <c r="E515" s="326"/>
      <c r="F515" s="390">
        <f t="shared" si="39"/>
        <v>0</v>
      </c>
      <c r="I515" s="405"/>
    </row>
    <row r="516" spans="2:9">
      <c r="B516" s="244"/>
      <c r="C516" s="569">
        <f t="shared" si="40"/>
        <v>40</v>
      </c>
      <c r="D516" s="615" t="str">
        <f t="shared" si="40"/>
        <v>その他の対個人サービス</v>
      </c>
      <c r="E516" s="326"/>
      <c r="F516" s="390">
        <f t="shared" si="39"/>
        <v>0</v>
      </c>
      <c r="I516" s="405"/>
    </row>
    <row r="517" spans="2:9">
      <c r="B517" s="244"/>
      <c r="C517" s="569">
        <f t="shared" ref="C517:D518" si="41">C49</f>
        <v>41</v>
      </c>
      <c r="D517" s="615" t="str">
        <f t="shared" si="41"/>
        <v>事務用品</v>
      </c>
      <c r="E517" s="326"/>
      <c r="F517" s="390">
        <f>J188+J423</f>
        <v>0</v>
      </c>
      <c r="I517" s="405"/>
    </row>
    <row r="518" spans="2:9" ht="12.75" thickBot="1">
      <c r="B518" s="244"/>
      <c r="C518" s="591">
        <f t="shared" si="41"/>
        <v>42</v>
      </c>
      <c r="D518" s="619" t="str">
        <f t="shared" si="41"/>
        <v>分類不明</v>
      </c>
      <c r="E518" s="326"/>
      <c r="F518" s="392">
        <f>J189+J424</f>
        <v>0</v>
      </c>
      <c r="I518" s="405"/>
    </row>
    <row r="519" spans="2:9">
      <c r="B519" s="339" t="s">
        <v>70</v>
      </c>
      <c r="C519" s="568">
        <f t="shared" ref="C519:D538" si="42">C9</f>
        <v>1</v>
      </c>
      <c r="D519" s="614" t="str">
        <f t="shared" si="42"/>
        <v>農業</v>
      </c>
      <c r="E519" s="326"/>
      <c r="F519" s="394">
        <f>J196+J335</f>
        <v>0</v>
      </c>
      <c r="I519" s="330"/>
    </row>
    <row r="520" spans="2:9">
      <c r="B520" s="247"/>
      <c r="C520" s="569">
        <f t="shared" si="42"/>
        <v>2</v>
      </c>
      <c r="D520" s="615" t="str">
        <f t="shared" si="42"/>
        <v>林業</v>
      </c>
      <c r="E520" s="326"/>
      <c r="F520" s="395">
        <f>J197+J336</f>
        <v>0</v>
      </c>
    </row>
    <row r="521" spans="2:9">
      <c r="B521" s="247"/>
      <c r="C521" s="569">
        <f t="shared" si="42"/>
        <v>3</v>
      </c>
      <c r="D521" s="615" t="str">
        <f t="shared" si="42"/>
        <v>漁業</v>
      </c>
      <c r="E521" s="326"/>
      <c r="F521" s="395">
        <f t="shared" ref="F521:F558" si="43">J198+J337</f>
        <v>0</v>
      </c>
    </row>
    <row r="522" spans="2:9">
      <c r="B522" s="247"/>
      <c r="C522" s="569">
        <f t="shared" si="42"/>
        <v>4</v>
      </c>
      <c r="D522" s="615" t="str">
        <f t="shared" si="42"/>
        <v>鉱業</v>
      </c>
      <c r="E522" s="326"/>
      <c r="F522" s="395">
        <f t="shared" si="43"/>
        <v>0</v>
      </c>
    </row>
    <row r="523" spans="2:9">
      <c r="B523" s="247"/>
      <c r="C523" s="569">
        <f t="shared" si="42"/>
        <v>5</v>
      </c>
      <c r="D523" s="615" t="str">
        <f t="shared" si="42"/>
        <v>飲食料品</v>
      </c>
      <c r="E523" s="326"/>
      <c r="F523" s="395">
        <f t="shared" si="43"/>
        <v>0</v>
      </c>
    </row>
    <row r="524" spans="2:9">
      <c r="B524" s="247"/>
      <c r="C524" s="569">
        <f t="shared" si="42"/>
        <v>6</v>
      </c>
      <c r="D524" s="615" t="str">
        <f t="shared" si="42"/>
        <v>繊維製品</v>
      </c>
      <c r="E524" s="326"/>
      <c r="F524" s="395">
        <f t="shared" si="43"/>
        <v>0</v>
      </c>
    </row>
    <row r="525" spans="2:9">
      <c r="B525" s="247"/>
      <c r="C525" s="569">
        <f t="shared" si="42"/>
        <v>7</v>
      </c>
      <c r="D525" s="615" t="str">
        <f t="shared" si="42"/>
        <v>パルプ・紙・木製品</v>
      </c>
      <c r="E525" s="326"/>
      <c r="F525" s="395">
        <f t="shared" si="43"/>
        <v>0</v>
      </c>
    </row>
    <row r="526" spans="2:9">
      <c r="B526" s="247"/>
      <c r="C526" s="569">
        <f t="shared" si="42"/>
        <v>8</v>
      </c>
      <c r="D526" s="615" t="str">
        <f t="shared" si="42"/>
        <v>化学製品</v>
      </c>
      <c r="E526" s="326"/>
      <c r="F526" s="395">
        <f t="shared" si="43"/>
        <v>0</v>
      </c>
    </row>
    <row r="527" spans="2:9">
      <c r="B527" s="247"/>
      <c r="C527" s="569">
        <f t="shared" si="42"/>
        <v>9</v>
      </c>
      <c r="D527" s="615" t="str">
        <f t="shared" si="42"/>
        <v>石油・石炭製品</v>
      </c>
      <c r="E527" s="326"/>
      <c r="F527" s="395">
        <f t="shared" si="43"/>
        <v>0</v>
      </c>
    </row>
    <row r="528" spans="2:9">
      <c r="B528" s="248"/>
      <c r="C528" s="569">
        <f t="shared" si="42"/>
        <v>10</v>
      </c>
      <c r="D528" s="615" t="str">
        <f t="shared" si="42"/>
        <v>プラスチック・ゴム製品</v>
      </c>
      <c r="E528" s="326"/>
      <c r="F528" s="395">
        <f t="shared" si="43"/>
        <v>0</v>
      </c>
    </row>
    <row r="529" spans="2:6">
      <c r="B529" s="248"/>
      <c r="C529" s="569">
        <f t="shared" si="42"/>
        <v>11</v>
      </c>
      <c r="D529" s="615" t="str">
        <f t="shared" si="42"/>
        <v>窯業・土石製品</v>
      </c>
      <c r="E529" s="326"/>
      <c r="F529" s="395">
        <f t="shared" si="43"/>
        <v>0</v>
      </c>
    </row>
    <row r="530" spans="2:6">
      <c r="B530" s="248"/>
      <c r="C530" s="569">
        <f t="shared" si="42"/>
        <v>12</v>
      </c>
      <c r="D530" s="615" t="str">
        <f t="shared" si="42"/>
        <v>鉄鋼</v>
      </c>
      <c r="E530" s="326"/>
      <c r="F530" s="395">
        <f t="shared" si="43"/>
        <v>0</v>
      </c>
    </row>
    <row r="531" spans="2:6">
      <c r="B531" s="248"/>
      <c r="C531" s="569">
        <f t="shared" si="42"/>
        <v>13</v>
      </c>
      <c r="D531" s="615" t="str">
        <f t="shared" si="42"/>
        <v>非鉄金属</v>
      </c>
      <c r="E531" s="326"/>
      <c r="F531" s="395">
        <f t="shared" si="43"/>
        <v>0</v>
      </c>
    </row>
    <row r="532" spans="2:6">
      <c r="B532" s="248"/>
      <c r="C532" s="569">
        <f t="shared" si="42"/>
        <v>14</v>
      </c>
      <c r="D532" s="615" t="str">
        <f t="shared" si="42"/>
        <v>金属製品</v>
      </c>
      <c r="E532" s="326"/>
      <c r="F532" s="395">
        <f t="shared" si="43"/>
        <v>0</v>
      </c>
    </row>
    <row r="533" spans="2:6">
      <c r="B533" s="248"/>
      <c r="C533" s="569">
        <f t="shared" si="42"/>
        <v>15</v>
      </c>
      <c r="D533" s="615" t="str">
        <f t="shared" si="42"/>
        <v>はん用機械</v>
      </c>
      <c r="E533" s="326"/>
      <c r="F533" s="395">
        <f t="shared" si="43"/>
        <v>0</v>
      </c>
    </row>
    <row r="534" spans="2:6">
      <c r="B534" s="248"/>
      <c r="C534" s="569">
        <f t="shared" si="42"/>
        <v>16</v>
      </c>
      <c r="D534" s="615" t="str">
        <f t="shared" si="42"/>
        <v>生産用機械</v>
      </c>
      <c r="E534" s="326"/>
      <c r="F534" s="395">
        <f t="shared" si="43"/>
        <v>0</v>
      </c>
    </row>
    <row r="535" spans="2:6">
      <c r="B535" s="248"/>
      <c r="C535" s="569">
        <f t="shared" si="42"/>
        <v>17</v>
      </c>
      <c r="D535" s="615" t="str">
        <f t="shared" si="42"/>
        <v>業務用機械</v>
      </c>
      <c r="E535" s="326"/>
      <c r="F535" s="395">
        <f t="shared" si="43"/>
        <v>0</v>
      </c>
    </row>
    <row r="536" spans="2:6">
      <c r="B536" s="248"/>
      <c r="C536" s="569">
        <f t="shared" si="42"/>
        <v>18</v>
      </c>
      <c r="D536" s="615" t="str">
        <f t="shared" si="42"/>
        <v>電子部品</v>
      </c>
      <c r="E536" s="326"/>
      <c r="F536" s="395">
        <f t="shared" si="43"/>
        <v>0</v>
      </c>
    </row>
    <row r="537" spans="2:6">
      <c r="B537" s="248"/>
      <c r="C537" s="569">
        <f t="shared" si="42"/>
        <v>19</v>
      </c>
      <c r="D537" s="615" t="str">
        <f t="shared" si="42"/>
        <v>電気機械</v>
      </c>
      <c r="E537" s="326"/>
      <c r="F537" s="395">
        <f t="shared" si="43"/>
        <v>0</v>
      </c>
    </row>
    <row r="538" spans="2:6">
      <c r="B538" s="248"/>
      <c r="C538" s="569">
        <f t="shared" si="42"/>
        <v>20</v>
      </c>
      <c r="D538" s="615" t="str">
        <f t="shared" si="42"/>
        <v>情報通信機器</v>
      </c>
      <c r="E538" s="326"/>
      <c r="F538" s="395">
        <f t="shared" si="43"/>
        <v>0</v>
      </c>
    </row>
    <row r="539" spans="2:6">
      <c r="B539" s="248"/>
      <c r="C539" s="569">
        <f t="shared" ref="C539:D558" si="44">C29</f>
        <v>21</v>
      </c>
      <c r="D539" s="615" t="str">
        <f t="shared" si="44"/>
        <v>輸送機械</v>
      </c>
      <c r="E539" s="326"/>
      <c r="F539" s="395">
        <f t="shared" si="43"/>
        <v>0</v>
      </c>
    </row>
    <row r="540" spans="2:6">
      <c r="B540" s="248"/>
      <c r="C540" s="569">
        <f t="shared" si="44"/>
        <v>22</v>
      </c>
      <c r="D540" s="615" t="str">
        <f t="shared" si="44"/>
        <v>その他の製造工業製品</v>
      </c>
      <c r="E540" s="326"/>
      <c r="F540" s="395">
        <f t="shared" si="43"/>
        <v>0</v>
      </c>
    </row>
    <row r="541" spans="2:6">
      <c r="B541" s="248"/>
      <c r="C541" s="569">
        <f t="shared" si="44"/>
        <v>23</v>
      </c>
      <c r="D541" s="615" t="str">
        <f t="shared" si="44"/>
        <v>建設</v>
      </c>
      <c r="E541" s="326"/>
      <c r="F541" s="395">
        <f t="shared" si="43"/>
        <v>0</v>
      </c>
    </row>
    <row r="542" spans="2:6">
      <c r="B542" s="248"/>
      <c r="C542" s="569">
        <f t="shared" si="44"/>
        <v>24</v>
      </c>
      <c r="D542" s="615" t="str">
        <f t="shared" si="44"/>
        <v>電力・ガス・熱供給</v>
      </c>
      <c r="E542" s="326"/>
      <c r="F542" s="395">
        <f t="shared" si="43"/>
        <v>0</v>
      </c>
    </row>
    <row r="543" spans="2:6">
      <c r="B543" s="248"/>
      <c r="C543" s="569">
        <f t="shared" si="44"/>
        <v>25</v>
      </c>
      <c r="D543" s="615" t="str">
        <f t="shared" si="44"/>
        <v>水道</v>
      </c>
      <c r="E543" s="326"/>
      <c r="F543" s="395">
        <f t="shared" si="43"/>
        <v>0</v>
      </c>
    </row>
    <row r="544" spans="2:6">
      <c r="B544" s="248"/>
      <c r="C544" s="569">
        <f t="shared" si="44"/>
        <v>26</v>
      </c>
      <c r="D544" s="615" t="str">
        <f t="shared" si="44"/>
        <v>廃棄物処理</v>
      </c>
      <c r="E544" s="326"/>
      <c r="F544" s="395">
        <f t="shared" si="43"/>
        <v>0</v>
      </c>
    </row>
    <row r="545" spans="2:6">
      <c r="B545" s="248"/>
      <c r="C545" s="569">
        <f t="shared" si="44"/>
        <v>27</v>
      </c>
      <c r="D545" s="615" t="str">
        <f t="shared" si="44"/>
        <v>商業</v>
      </c>
      <c r="E545" s="326"/>
      <c r="F545" s="395">
        <f t="shared" si="43"/>
        <v>0</v>
      </c>
    </row>
    <row r="546" spans="2:6">
      <c r="B546" s="248"/>
      <c r="C546" s="569">
        <f t="shared" si="44"/>
        <v>28</v>
      </c>
      <c r="D546" s="615" t="str">
        <f t="shared" si="44"/>
        <v>金融・保険</v>
      </c>
      <c r="E546" s="326"/>
      <c r="F546" s="395">
        <f t="shared" si="43"/>
        <v>0</v>
      </c>
    </row>
    <row r="547" spans="2:6">
      <c r="B547" s="248"/>
      <c r="C547" s="569">
        <f t="shared" si="44"/>
        <v>29</v>
      </c>
      <c r="D547" s="615" t="str">
        <f t="shared" si="44"/>
        <v>不動産</v>
      </c>
      <c r="E547" s="326"/>
      <c r="F547" s="395">
        <f t="shared" si="43"/>
        <v>0</v>
      </c>
    </row>
    <row r="548" spans="2:6">
      <c r="B548" s="248"/>
      <c r="C548" s="569">
        <f t="shared" si="44"/>
        <v>30</v>
      </c>
      <c r="D548" s="615" t="str">
        <f t="shared" si="44"/>
        <v>運輸・郵便</v>
      </c>
      <c r="E548" s="326"/>
      <c r="F548" s="395">
        <f t="shared" si="43"/>
        <v>0</v>
      </c>
    </row>
    <row r="549" spans="2:6">
      <c r="B549" s="248"/>
      <c r="C549" s="569">
        <f t="shared" si="44"/>
        <v>31</v>
      </c>
      <c r="D549" s="615" t="str">
        <f t="shared" si="44"/>
        <v>情報通信</v>
      </c>
      <c r="E549" s="326"/>
      <c r="F549" s="395">
        <f t="shared" si="43"/>
        <v>0</v>
      </c>
    </row>
    <row r="550" spans="2:6">
      <c r="B550" s="248"/>
      <c r="C550" s="569">
        <f t="shared" si="44"/>
        <v>32</v>
      </c>
      <c r="D550" s="615" t="str">
        <f t="shared" si="44"/>
        <v>公務</v>
      </c>
      <c r="E550" s="326"/>
      <c r="F550" s="395">
        <f t="shared" si="43"/>
        <v>0</v>
      </c>
    </row>
    <row r="551" spans="2:6">
      <c r="B551" s="248"/>
      <c r="C551" s="569">
        <f t="shared" si="44"/>
        <v>33</v>
      </c>
      <c r="D551" s="615" t="str">
        <f t="shared" si="44"/>
        <v>教育・研究</v>
      </c>
      <c r="E551" s="326"/>
      <c r="F551" s="395">
        <f t="shared" si="43"/>
        <v>0</v>
      </c>
    </row>
    <row r="552" spans="2:6">
      <c r="B552" s="248"/>
      <c r="C552" s="569">
        <f t="shared" si="44"/>
        <v>34</v>
      </c>
      <c r="D552" s="615" t="str">
        <f t="shared" si="44"/>
        <v>医療・福祉</v>
      </c>
      <c r="E552" s="326"/>
      <c r="F552" s="395">
        <f t="shared" si="43"/>
        <v>0</v>
      </c>
    </row>
    <row r="553" spans="2:6">
      <c r="B553" s="248"/>
      <c r="C553" s="569">
        <f t="shared" si="44"/>
        <v>35</v>
      </c>
      <c r="D553" s="615" t="str">
        <f t="shared" si="44"/>
        <v>他に分類されない会員制団体</v>
      </c>
      <c r="E553" s="326"/>
      <c r="F553" s="395">
        <f t="shared" si="43"/>
        <v>0</v>
      </c>
    </row>
    <row r="554" spans="2:6">
      <c r="B554" s="248"/>
      <c r="C554" s="569">
        <f t="shared" si="44"/>
        <v>36</v>
      </c>
      <c r="D554" s="615" t="str">
        <f t="shared" si="44"/>
        <v>対事業所サービス</v>
      </c>
      <c r="E554" s="326"/>
      <c r="F554" s="395">
        <f t="shared" si="43"/>
        <v>0</v>
      </c>
    </row>
    <row r="555" spans="2:6">
      <c r="B555" s="248"/>
      <c r="C555" s="569">
        <f t="shared" si="44"/>
        <v>37</v>
      </c>
      <c r="D555" s="615" t="str">
        <f t="shared" si="44"/>
        <v>宿泊業</v>
      </c>
      <c r="E555" s="326"/>
      <c r="F555" s="395">
        <f t="shared" si="43"/>
        <v>0</v>
      </c>
    </row>
    <row r="556" spans="2:6">
      <c r="B556" s="248"/>
      <c r="C556" s="569">
        <f t="shared" si="44"/>
        <v>38</v>
      </c>
      <c r="D556" s="615" t="str">
        <f t="shared" si="44"/>
        <v>飲食サービス</v>
      </c>
      <c r="E556" s="326"/>
      <c r="F556" s="395">
        <f t="shared" si="43"/>
        <v>0</v>
      </c>
    </row>
    <row r="557" spans="2:6">
      <c r="B557" s="248"/>
      <c r="C557" s="569">
        <f t="shared" si="44"/>
        <v>39</v>
      </c>
      <c r="D557" s="615" t="str">
        <f t="shared" si="44"/>
        <v>娯楽サービス</v>
      </c>
      <c r="E557" s="326"/>
      <c r="F557" s="395">
        <f t="shared" si="43"/>
        <v>0</v>
      </c>
    </row>
    <row r="558" spans="2:6">
      <c r="B558" s="248"/>
      <c r="C558" s="569">
        <f t="shared" si="44"/>
        <v>40</v>
      </c>
      <c r="D558" s="615" t="str">
        <f t="shared" si="44"/>
        <v>その他の対個人サービス</v>
      </c>
      <c r="E558" s="326"/>
      <c r="F558" s="395">
        <f t="shared" si="43"/>
        <v>0</v>
      </c>
    </row>
    <row r="559" spans="2:6">
      <c r="B559" s="248"/>
      <c r="C559" s="569">
        <f t="shared" ref="C559:D560" si="45">C49</f>
        <v>41</v>
      </c>
      <c r="D559" s="615" t="str">
        <f t="shared" si="45"/>
        <v>事務用品</v>
      </c>
      <c r="E559" s="326"/>
      <c r="F559" s="395">
        <f>J236+J375</f>
        <v>0</v>
      </c>
    </row>
    <row r="560" spans="2:6" ht="12.75" thickBot="1">
      <c r="B560" s="248"/>
      <c r="C560" s="591">
        <f t="shared" si="45"/>
        <v>42</v>
      </c>
      <c r="D560" s="619" t="str">
        <f t="shared" si="45"/>
        <v>分類不明</v>
      </c>
      <c r="E560" s="326"/>
      <c r="F560" s="396">
        <f>J237+J376</f>
        <v>0</v>
      </c>
    </row>
    <row r="561" spans="2:88">
      <c r="B561" s="165" t="s">
        <v>324</v>
      </c>
      <c r="C561" s="249"/>
      <c r="D561" s="240"/>
      <c r="E561" s="337"/>
      <c r="F561" s="40">
        <f>SUM(F477:F518)</f>
        <v>0</v>
      </c>
    </row>
    <row r="562" spans="2:88">
      <c r="B562" s="166" t="s">
        <v>325</v>
      </c>
      <c r="C562" s="88"/>
      <c r="D562" s="242"/>
      <c r="F562" s="40">
        <f>SUM(F519:F560)</f>
        <v>0</v>
      </c>
    </row>
    <row r="563" spans="2:88">
      <c r="B563" s="250" t="s">
        <v>80</v>
      </c>
      <c r="C563" s="251"/>
      <c r="D563" s="252"/>
      <c r="F563" s="44">
        <f>SUM(F477:F560)</f>
        <v>0</v>
      </c>
    </row>
    <row r="565" spans="2:88" ht="14.25">
      <c r="B565" s="31" t="s">
        <v>362</v>
      </c>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c r="AA565" s="105"/>
      <c r="AB565" s="105"/>
      <c r="AC565" s="105"/>
      <c r="AD565" s="105"/>
      <c r="AE565" s="105"/>
      <c r="AF565" s="105"/>
      <c r="AG565" s="105"/>
      <c r="AH565" s="105"/>
      <c r="AI565" s="105"/>
      <c r="AJ565" s="105"/>
      <c r="AK565" s="105"/>
      <c r="AL565" s="105"/>
      <c r="AM565" s="105"/>
      <c r="AN565" s="105"/>
      <c r="AO565" s="105"/>
      <c r="AP565" s="105"/>
      <c r="AQ565" s="105"/>
      <c r="AR565" s="355"/>
      <c r="AS565" s="105"/>
      <c r="AT565" s="105"/>
      <c r="AU565" s="105"/>
      <c r="AV565" s="105"/>
      <c r="AW565" s="105"/>
      <c r="AX565" s="105"/>
      <c r="AY565" s="105"/>
      <c r="AZ565" s="105"/>
      <c r="BA565" s="105"/>
      <c r="BB565" s="105"/>
      <c r="BC565" s="105"/>
      <c r="BD565" s="105"/>
      <c r="BE565" s="105"/>
      <c r="BF565" s="105"/>
      <c r="BG565" s="105"/>
      <c r="BH565" s="105"/>
      <c r="BI565" s="105"/>
      <c r="BJ565" s="105"/>
      <c r="BK565" s="105"/>
      <c r="BL565" s="105"/>
      <c r="BM565" s="105"/>
      <c r="BN565" s="105"/>
      <c r="BO565" s="105"/>
      <c r="BP565" s="105"/>
      <c r="BQ565" s="105"/>
      <c r="BR565" s="105"/>
      <c r="BS565" s="105"/>
      <c r="BT565" s="105"/>
      <c r="BU565" s="105"/>
      <c r="BV565" s="105"/>
      <c r="BW565" s="105"/>
      <c r="BX565" s="105"/>
      <c r="BY565" s="105"/>
      <c r="BZ565" s="105"/>
      <c r="CA565" s="105"/>
      <c r="CB565" s="105"/>
      <c r="CC565" s="105"/>
      <c r="CD565" s="105"/>
    </row>
    <row r="566" spans="2:88">
      <c r="B566" s="462"/>
      <c r="C566" s="463"/>
      <c r="D566" s="561"/>
      <c r="E566" s="585" t="s">
        <v>92</v>
      </c>
      <c r="F566" s="587"/>
      <c r="G566" s="587"/>
      <c r="H566" s="587"/>
      <c r="I566" s="587"/>
      <c r="J566" s="587"/>
      <c r="K566" s="587"/>
      <c r="L566" s="587"/>
      <c r="M566" s="587"/>
      <c r="N566" s="587"/>
      <c r="O566" s="587"/>
      <c r="P566" s="587"/>
      <c r="Q566" s="587"/>
      <c r="R566" s="587"/>
      <c r="S566" s="587"/>
      <c r="T566" s="587"/>
      <c r="U566" s="587"/>
      <c r="V566" s="587"/>
      <c r="W566" s="587"/>
      <c r="X566" s="587"/>
      <c r="Y566" s="587"/>
      <c r="Z566" s="587"/>
      <c r="AA566" s="587"/>
      <c r="AB566" s="587"/>
      <c r="AC566" s="587"/>
      <c r="AD566" s="587"/>
      <c r="AE566" s="587"/>
      <c r="AF566" s="587"/>
      <c r="AG566" s="587"/>
      <c r="AH566" s="587"/>
      <c r="AI566" s="587"/>
      <c r="AJ566" s="587"/>
      <c r="AK566" s="587"/>
      <c r="AL566" s="587"/>
      <c r="AM566" s="587"/>
      <c r="AN566" s="587"/>
      <c r="AO566" s="587"/>
      <c r="AP566" s="587"/>
      <c r="AQ566" s="587"/>
      <c r="AR566" s="587"/>
      <c r="AS566" s="587"/>
      <c r="AT566" s="588"/>
      <c r="AU566" s="589" t="s">
        <v>70</v>
      </c>
      <c r="AV566" s="586"/>
      <c r="AW566" s="586"/>
      <c r="AX566" s="586"/>
      <c r="AY566" s="586"/>
      <c r="AZ566" s="586"/>
      <c r="BA566" s="586"/>
      <c r="BB566" s="586"/>
      <c r="BC566" s="586"/>
      <c r="BD566" s="586"/>
      <c r="BE566" s="586"/>
      <c r="BF566" s="586"/>
      <c r="BG566" s="586"/>
      <c r="BH566" s="586"/>
      <c r="BI566" s="586"/>
      <c r="BJ566" s="586"/>
      <c r="BK566" s="586"/>
      <c r="BL566" s="586"/>
      <c r="BM566" s="586"/>
      <c r="BN566" s="586"/>
      <c r="BO566" s="586"/>
      <c r="BP566" s="586"/>
      <c r="BQ566" s="586"/>
      <c r="BR566" s="586"/>
      <c r="BS566" s="586"/>
      <c r="BT566" s="586"/>
      <c r="BU566" s="586"/>
      <c r="BV566" s="586"/>
      <c r="BW566" s="586"/>
      <c r="BX566" s="586"/>
      <c r="BY566" s="586"/>
      <c r="BZ566" s="586"/>
      <c r="CA566" s="586"/>
      <c r="CB566" s="586"/>
      <c r="CC566" s="586"/>
      <c r="CD566" s="586"/>
      <c r="CE566" s="586"/>
      <c r="CF566" s="586"/>
      <c r="CG566" s="586"/>
      <c r="CH566" s="586"/>
      <c r="CI566" s="586"/>
      <c r="CJ566" s="590"/>
    </row>
    <row r="567" spans="2:88">
      <c r="B567" s="468"/>
      <c r="C567" s="461"/>
      <c r="D567" s="488"/>
      <c r="E567" s="562">
        <f>推計結果の概要!D6</f>
        <v>1</v>
      </c>
      <c r="F567" s="563">
        <f>推計結果の概要!E6</f>
        <v>2</v>
      </c>
      <c r="G567" s="563">
        <f>推計結果の概要!F6</f>
        <v>3</v>
      </c>
      <c r="H567" s="563">
        <f>推計結果の概要!G6</f>
        <v>4</v>
      </c>
      <c r="I567" s="563">
        <f>推計結果の概要!H6</f>
        <v>5</v>
      </c>
      <c r="J567" s="563">
        <f>推計結果の概要!I6</f>
        <v>6</v>
      </c>
      <c r="K567" s="563">
        <f>推計結果の概要!J6</f>
        <v>7</v>
      </c>
      <c r="L567" s="563">
        <f>推計結果の概要!K6</f>
        <v>8</v>
      </c>
      <c r="M567" s="563">
        <f>推計結果の概要!L6</f>
        <v>9</v>
      </c>
      <c r="N567" s="563">
        <f>推計結果の概要!M6</f>
        <v>10</v>
      </c>
      <c r="O567" s="563">
        <f>推計結果の概要!N6</f>
        <v>11</v>
      </c>
      <c r="P567" s="563">
        <f>推計結果の概要!O6</f>
        <v>12</v>
      </c>
      <c r="Q567" s="563">
        <f>推計結果の概要!P6</f>
        <v>13</v>
      </c>
      <c r="R567" s="563">
        <f>推計結果の概要!Q6</f>
        <v>14</v>
      </c>
      <c r="S567" s="563">
        <f>推計結果の概要!R6</f>
        <v>15</v>
      </c>
      <c r="T567" s="563">
        <f>推計結果の概要!S6</f>
        <v>16</v>
      </c>
      <c r="U567" s="563">
        <f>推計結果の概要!T6</f>
        <v>17</v>
      </c>
      <c r="V567" s="563">
        <f>推計結果の概要!U6</f>
        <v>18</v>
      </c>
      <c r="W567" s="563">
        <f>推計結果の概要!V6</f>
        <v>19</v>
      </c>
      <c r="X567" s="563">
        <f>推計結果の概要!W6</f>
        <v>20</v>
      </c>
      <c r="Y567" s="563">
        <f>推計結果の概要!X6</f>
        <v>21</v>
      </c>
      <c r="Z567" s="563">
        <f>推計結果の概要!Y6</f>
        <v>22</v>
      </c>
      <c r="AA567" s="563">
        <f>推計結果の概要!Z6</f>
        <v>23</v>
      </c>
      <c r="AB567" s="563">
        <f>推計結果の概要!AA6</f>
        <v>24</v>
      </c>
      <c r="AC567" s="563">
        <f>推計結果の概要!AB6</f>
        <v>25</v>
      </c>
      <c r="AD567" s="563">
        <f>推計結果の概要!AC6</f>
        <v>26</v>
      </c>
      <c r="AE567" s="563">
        <f>推計結果の概要!AD6</f>
        <v>27</v>
      </c>
      <c r="AF567" s="563">
        <f>推計結果の概要!AE6</f>
        <v>28</v>
      </c>
      <c r="AG567" s="563">
        <f>推計結果の概要!AF6</f>
        <v>29</v>
      </c>
      <c r="AH567" s="563">
        <f>推計結果の概要!AG6</f>
        <v>30</v>
      </c>
      <c r="AI567" s="563">
        <f>推計結果の概要!AH6</f>
        <v>31</v>
      </c>
      <c r="AJ567" s="563">
        <f>推計結果の概要!AI6</f>
        <v>32</v>
      </c>
      <c r="AK567" s="563">
        <f>推計結果の概要!AJ6</f>
        <v>33</v>
      </c>
      <c r="AL567" s="563">
        <f>推計結果の概要!AK6</f>
        <v>34</v>
      </c>
      <c r="AM567" s="563">
        <f>推計結果の概要!AL6</f>
        <v>35</v>
      </c>
      <c r="AN567" s="563">
        <f>推計結果の概要!AM6</f>
        <v>36</v>
      </c>
      <c r="AO567" s="563">
        <f>推計結果の概要!AN6</f>
        <v>37</v>
      </c>
      <c r="AP567" s="563">
        <f>推計結果の概要!AO6</f>
        <v>38</v>
      </c>
      <c r="AQ567" s="563">
        <f>推計結果の概要!AP6</f>
        <v>39</v>
      </c>
      <c r="AR567" s="563">
        <f>推計結果の概要!AQ6</f>
        <v>40</v>
      </c>
      <c r="AS567" s="563">
        <f>推計結果の概要!AR6</f>
        <v>41</v>
      </c>
      <c r="AT567" s="563">
        <f>推計結果の概要!AS6</f>
        <v>42</v>
      </c>
      <c r="AU567" s="562">
        <v>1</v>
      </c>
      <c r="AV567" s="563">
        <v>2</v>
      </c>
      <c r="AW567" s="563">
        <v>3</v>
      </c>
      <c r="AX567" s="563">
        <v>4</v>
      </c>
      <c r="AY567" s="563">
        <v>5</v>
      </c>
      <c r="AZ567" s="563">
        <v>6</v>
      </c>
      <c r="BA567" s="563">
        <v>7</v>
      </c>
      <c r="BB567" s="563">
        <v>8</v>
      </c>
      <c r="BC567" s="563">
        <v>9</v>
      </c>
      <c r="BD567" s="563">
        <v>10</v>
      </c>
      <c r="BE567" s="563">
        <v>11</v>
      </c>
      <c r="BF567" s="563">
        <v>12</v>
      </c>
      <c r="BG567" s="563">
        <v>13</v>
      </c>
      <c r="BH567" s="563">
        <v>14</v>
      </c>
      <c r="BI567" s="563">
        <v>15</v>
      </c>
      <c r="BJ567" s="563">
        <v>16</v>
      </c>
      <c r="BK567" s="563">
        <v>17</v>
      </c>
      <c r="BL567" s="563">
        <v>18</v>
      </c>
      <c r="BM567" s="563">
        <v>19</v>
      </c>
      <c r="BN567" s="563">
        <v>20</v>
      </c>
      <c r="BO567" s="563">
        <v>21</v>
      </c>
      <c r="BP567" s="563">
        <v>22</v>
      </c>
      <c r="BQ567" s="563">
        <v>23</v>
      </c>
      <c r="BR567" s="563">
        <v>24</v>
      </c>
      <c r="BS567" s="563">
        <v>25</v>
      </c>
      <c r="BT567" s="563">
        <v>26</v>
      </c>
      <c r="BU567" s="563">
        <v>27</v>
      </c>
      <c r="BV567" s="563">
        <v>28</v>
      </c>
      <c r="BW567" s="563">
        <v>29</v>
      </c>
      <c r="BX567" s="563">
        <v>30</v>
      </c>
      <c r="BY567" s="563">
        <v>31</v>
      </c>
      <c r="BZ567" s="563">
        <v>32</v>
      </c>
      <c r="CA567" s="563">
        <v>33</v>
      </c>
      <c r="CB567" s="563">
        <v>34</v>
      </c>
      <c r="CC567" s="563">
        <v>35</v>
      </c>
      <c r="CD567" s="563">
        <v>36</v>
      </c>
      <c r="CE567" s="563">
        <v>37</v>
      </c>
      <c r="CF567" s="563">
        <v>38</v>
      </c>
      <c r="CG567" s="563">
        <v>39</v>
      </c>
      <c r="CH567" s="563">
        <v>40</v>
      </c>
      <c r="CI567" s="563">
        <v>41</v>
      </c>
      <c r="CJ567" s="564">
        <v>42</v>
      </c>
    </row>
    <row r="568" spans="2:88" ht="52.15" customHeight="1">
      <c r="B568" s="467"/>
      <c r="C568" s="489"/>
      <c r="D568" s="464"/>
      <c r="E568" s="465" t="str">
        <f>推計結果の概要!D7</f>
        <v>農業</v>
      </c>
      <c r="F568" s="466" t="str">
        <f>推計結果の概要!E7</f>
        <v>林業</v>
      </c>
      <c r="G568" s="466" t="str">
        <f>推計結果の概要!F7</f>
        <v>漁業</v>
      </c>
      <c r="H568" s="466" t="str">
        <f>推計結果の概要!G7</f>
        <v>鉱業</v>
      </c>
      <c r="I568" s="466" t="str">
        <f>推計結果の概要!H7</f>
        <v>飲食料品</v>
      </c>
      <c r="J568" s="466" t="str">
        <f>推計結果の概要!I7</f>
        <v>繊維製品</v>
      </c>
      <c r="K568" s="466" t="str">
        <f>推計結果の概要!J7</f>
        <v>パルプ・紙・木製品</v>
      </c>
      <c r="L568" s="466" t="str">
        <f>推計結果の概要!K7</f>
        <v>化学製品</v>
      </c>
      <c r="M568" s="466" t="str">
        <f>推計結果の概要!L7</f>
        <v>石油・石炭製品</v>
      </c>
      <c r="N568" s="466" t="str">
        <f>推計結果の概要!M7</f>
        <v>プラスチック・ゴム製品</v>
      </c>
      <c r="O568" s="466" t="str">
        <f>推計結果の概要!N7</f>
        <v>窯業・土石製品</v>
      </c>
      <c r="P568" s="466" t="str">
        <f>推計結果の概要!O7</f>
        <v>鉄鋼</v>
      </c>
      <c r="Q568" s="466" t="str">
        <f>推計結果の概要!P7</f>
        <v>非鉄金属</v>
      </c>
      <c r="R568" s="466" t="str">
        <f>推計結果の概要!Q7</f>
        <v>金属製品</v>
      </c>
      <c r="S568" s="466" t="str">
        <f>推計結果の概要!R7</f>
        <v>はん用機械</v>
      </c>
      <c r="T568" s="466" t="str">
        <f>推計結果の概要!S7</f>
        <v>生産用機械</v>
      </c>
      <c r="U568" s="466" t="str">
        <f>推計結果の概要!T7</f>
        <v>業務用機械</v>
      </c>
      <c r="V568" s="466" t="str">
        <f>推計結果の概要!U7</f>
        <v>電子部品</v>
      </c>
      <c r="W568" s="466" t="str">
        <f>推計結果の概要!V7</f>
        <v>電気機械</v>
      </c>
      <c r="X568" s="466" t="str">
        <f>推計結果の概要!W7</f>
        <v>情報通信機器</v>
      </c>
      <c r="Y568" s="466" t="str">
        <f>推計結果の概要!X7</f>
        <v>輸送機械</v>
      </c>
      <c r="Z568" s="466" t="str">
        <f>推計結果の概要!Y7</f>
        <v>その他の製造工業製品</v>
      </c>
      <c r="AA568" s="466" t="str">
        <f>推計結果の概要!Z7</f>
        <v>建設</v>
      </c>
      <c r="AB568" s="466" t="str">
        <f>推計結果の概要!AA7</f>
        <v>電力・ガス・熱供給</v>
      </c>
      <c r="AC568" s="466" t="str">
        <f>推計結果の概要!AB7</f>
        <v>水道</v>
      </c>
      <c r="AD568" s="466" t="str">
        <f>推計結果の概要!AC7</f>
        <v>廃棄物処理</v>
      </c>
      <c r="AE568" s="466" t="str">
        <f>推計結果の概要!AD7</f>
        <v>商業</v>
      </c>
      <c r="AF568" s="466" t="str">
        <f>推計結果の概要!AE7</f>
        <v>金融・保険</v>
      </c>
      <c r="AG568" s="466" t="str">
        <f>推計結果の概要!AF7</f>
        <v>不動産</v>
      </c>
      <c r="AH568" s="466" t="str">
        <f>推計結果の概要!AG7</f>
        <v>運輸・郵便</v>
      </c>
      <c r="AI568" s="466" t="str">
        <f>推計結果の概要!AH7</f>
        <v>情報通信</v>
      </c>
      <c r="AJ568" s="466" t="str">
        <f>推計結果の概要!AI7</f>
        <v>公務</v>
      </c>
      <c r="AK568" s="466" t="str">
        <f>推計結果の概要!AJ7</f>
        <v>教育・研究</v>
      </c>
      <c r="AL568" s="466" t="str">
        <f>推計結果の概要!AK7</f>
        <v>医療・福祉</v>
      </c>
      <c r="AM568" s="466" t="str">
        <f>推計結果の概要!AL7</f>
        <v>他に分類されない会員制団体</v>
      </c>
      <c r="AN568" s="466" t="str">
        <f>推計結果の概要!AM7</f>
        <v>対事業所サービス</v>
      </c>
      <c r="AO568" s="466" t="str">
        <f>推計結果の概要!AN7</f>
        <v>宿泊業</v>
      </c>
      <c r="AP568" s="466" t="str">
        <f>推計結果の概要!AO7</f>
        <v>飲食サービス</v>
      </c>
      <c r="AQ568" s="466" t="str">
        <f>推計結果の概要!AP7</f>
        <v>娯楽サービス</v>
      </c>
      <c r="AR568" s="466" t="str">
        <f>推計結果の概要!AQ7</f>
        <v>その他の対個人サービス</v>
      </c>
      <c r="AS568" s="466" t="str">
        <f>推計結果の概要!AR7</f>
        <v>事務用品</v>
      </c>
      <c r="AT568" s="466" t="str">
        <f>推計結果の概要!AS7</f>
        <v>分類不明</v>
      </c>
      <c r="AU568" s="465" t="s">
        <v>58</v>
      </c>
      <c r="AV568" s="466" t="s">
        <v>486</v>
      </c>
      <c r="AW568" s="466" t="s">
        <v>533</v>
      </c>
      <c r="AX568" s="466" t="s">
        <v>540</v>
      </c>
      <c r="AY568" s="466" t="s">
        <v>541</v>
      </c>
      <c r="AZ568" s="466" t="s">
        <v>59</v>
      </c>
      <c r="BA568" s="466" t="s">
        <v>60</v>
      </c>
      <c r="BB568" s="466" t="s">
        <v>61</v>
      </c>
      <c r="BC568" s="466" t="s">
        <v>62</v>
      </c>
      <c r="BD568" s="466" t="s">
        <v>487</v>
      </c>
      <c r="BE568" s="466" t="s">
        <v>63</v>
      </c>
      <c r="BF568" s="466" t="s">
        <v>64</v>
      </c>
      <c r="BG568" s="466" t="s">
        <v>65</v>
      </c>
      <c r="BH568" s="466" t="s">
        <v>66</v>
      </c>
      <c r="BI568" s="466" t="s">
        <v>542</v>
      </c>
      <c r="BJ568" s="466" t="s">
        <v>543</v>
      </c>
      <c r="BK568" s="466" t="s">
        <v>544</v>
      </c>
      <c r="BL568" s="466" t="s">
        <v>545</v>
      </c>
      <c r="BM568" s="466" t="s">
        <v>67</v>
      </c>
      <c r="BN568" s="466" t="s">
        <v>546</v>
      </c>
      <c r="BO568" s="466" t="s">
        <v>68</v>
      </c>
      <c r="BP568" s="466" t="s">
        <v>72</v>
      </c>
      <c r="BQ568" s="466" t="s">
        <v>73</v>
      </c>
      <c r="BR568" s="466" t="s">
        <v>488</v>
      </c>
      <c r="BS568" s="466" t="s">
        <v>489</v>
      </c>
      <c r="BT568" s="466" t="s">
        <v>490</v>
      </c>
      <c r="BU568" s="466" t="s">
        <v>74</v>
      </c>
      <c r="BV568" s="466" t="s">
        <v>75</v>
      </c>
      <c r="BW568" s="466" t="s">
        <v>76</v>
      </c>
      <c r="BX568" s="466" t="s">
        <v>534</v>
      </c>
      <c r="BY568" s="466" t="s">
        <v>547</v>
      </c>
      <c r="BZ568" s="466" t="s">
        <v>77</v>
      </c>
      <c r="CA568" s="466" t="s">
        <v>78</v>
      </c>
      <c r="CB568" s="466" t="s">
        <v>548</v>
      </c>
      <c r="CC568" s="466" t="s">
        <v>549</v>
      </c>
      <c r="CD568" s="466" t="s">
        <v>79</v>
      </c>
      <c r="CE568" s="466" t="s">
        <v>535</v>
      </c>
      <c r="CF568" s="466" t="s">
        <v>536</v>
      </c>
      <c r="CG568" s="466" t="s">
        <v>537</v>
      </c>
      <c r="CH568" s="466" t="s">
        <v>538</v>
      </c>
      <c r="CI568" s="466" t="s">
        <v>550</v>
      </c>
      <c r="CJ568" s="487" t="s">
        <v>551</v>
      </c>
    </row>
    <row r="569" spans="2:88">
      <c r="B569" s="270" t="s">
        <v>92</v>
      </c>
      <c r="C569" s="562">
        <f t="shared" ref="C569:D588" si="46">C9</f>
        <v>1</v>
      </c>
      <c r="D569" s="616" t="str">
        <f t="shared" si="46"/>
        <v>農業</v>
      </c>
      <c r="E569" s="469">
        <f t="array" ref="E569:CJ652">+'1次効果'!$E$876:$CJ$959</f>
        <v>1.0597257834417013</v>
      </c>
      <c r="F569" s="470">
        <v>4.6683924240699165E-4</v>
      </c>
      <c r="G569" s="470">
        <v>8.8904674605486567E-4</v>
      </c>
      <c r="H569" s="470">
        <v>4.9437458622802686E-5</v>
      </c>
      <c r="I569" s="470">
        <v>6.3567837527934615E-2</v>
      </c>
      <c r="J569" s="470">
        <v>7.7800034308544187E-3</v>
      </c>
      <c r="K569" s="470">
        <v>2.3281745539443122E-4</v>
      </c>
      <c r="L569" s="470">
        <v>4.3272838187854821E-4</v>
      </c>
      <c r="M569" s="470">
        <v>3.0525849646447482E-6</v>
      </c>
      <c r="N569" s="470">
        <v>1.1212263675462505E-2</v>
      </c>
      <c r="O569" s="470">
        <v>1.7436776779390374E-4</v>
      </c>
      <c r="P569" s="470">
        <v>2.8949497585458321E-5</v>
      </c>
      <c r="Q569" s="470">
        <v>1.7156092336279767E-4</v>
      </c>
      <c r="R569" s="470">
        <v>3.5806823824286E-5</v>
      </c>
      <c r="S569" s="470">
        <v>5.9769001308419027E-5</v>
      </c>
      <c r="T569" s="470">
        <v>5.1663483612873133E-5</v>
      </c>
      <c r="U569" s="470">
        <v>1.807602062560195E-4</v>
      </c>
      <c r="V569" s="470">
        <v>9.7395918490750713E-5</v>
      </c>
      <c r="W569" s="470">
        <v>1.8589237677756314E-4</v>
      </c>
      <c r="X569" s="470">
        <v>1.3634331273484267E-4</v>
      </c>
      <c r="Y569" s="470">
        <v>2.0561332726890764E-4</v>
      </c>
      <c r="Z569" s="470">
        <v>1.1278958099656933E-3</v>
      </c>
      <c r="AA569" s="470">
        <v>6.0117916346080845E-4</v>
      </c>
      <c r="AB569" s="470">
        <v>2.4708230672566522E-5</v>
      </c>
      <c r="AC569" s="470">
        <v>1.601807476725849E-4</v>
      </c>
      <c r="AD569" s="470">
        <v>5.010122219476822E-5</v>
      </c>
      <c r="AE569" s="470">
        <v>1.0410008185653706E-4</v>
      </c>
      <c r="AF569" s="470">
        <v>2.3824159618444544E-5</v>
      </c>
      <c r="AG569" s="470">
        <v>1.2393996936518383E-5</v>
      </c>
      <c r="AH569" s="470">
        <v>2.2594512786553942E-5</v>
      </c>
      <c r="AI569" s="470">
        <v>3.3749332962813467E-5</v>
      </c>
      <c r="AJ569" s="470">
        <v>3.4878190850869715E-5</v>
      </c>
      <c r="AK569" s="470">
        <v>1.2893987712179768E-3</v>
      </c>
      <c r="AL569" s="470">
        <v>1.2115198388522269E-3</v>
      </c>
      <c r="AM569" s="470">
        <v>7.1758610689853048E-4</v>
      </c>
      <c r="AN569" s="470">
        <v>5.6010303726554873E-5</v>
      </c>
      <c r="AO569" s="470">
        <v>6.3589252131618541E-3</v>
      </c>
      <c r="AP569" s="470">
        <v>1.6109094083426093E-2</v>
      </c>
      <c r="AQ569" s="470">
        <v>9.2711023494513461E-4</v>
      </c>
      <c r="AR569" s="470">
        <v>1.6490708370763053E-3</v>
      </c>
      <c r="AS569" s="470">
        <v>2.8888799226399275E-4</v>
      </c>
      <c r="AT569" s="471">
        <v>4.8313170335289096E-5</v>
      </c>
      <c r="AU569" s="469">
        <v>8.0216634996807448E-4</v>
      </c>
      <c r="AV569" s="470">
        <v>6.6638873606224112E-5</v>
      </c>
      <c r="AW569" s="470">
        <v>1.4457194646194633E-4</v>
      </c>
      <c r="AX569" s="470">
        <v>8.8061281664045135E-6</v>
      </c>
      <c r="AY569" s="470">
        <v>1.1160122134745963E-3</v>
      </c>
      <c r="AZ569" s="470">
        <v>8.9406171082573676E-5</v>
      </c>
      <c r="BA569" s="470">
        <v>2.6920672602445866E-5</v>
      </c>
      <c r="BB569" s="470">
        <v>4.4071404488063315E-5</v>
      </c>
      <c r="BC569" s="470">
        <v>7.2722311770917865E-7</v>
      </c>
      <c r="BD569" s="470">
        <v>1.5930449542356242E-4</v>
      </c>
      <c r="BE569" s="470">
        <v>1.0833109499591404E-5</v>
      </c>
      <c r="BF569" s="470">
        <v>3.7048711442067305E-6</v>
      </c>
      <c r="BG569" s="470">
        <v>7.8915499903252175E-6</v>
      </c>
      <c r="BH569" s="470">
        <v>6.4679214549570782E-6</v>
      </c>
      <c r="BI569" s="470">
        <v>1.3276321025819688E-5</v>
      </c>
      <c r="BJ569" s="470">
        <v>1.8960943995567585E-5</v>
      </c>
      <c r="BK569" s="470">
        <v>2.888005141855486E-5</v>
      </c>
      <c r="BL569" s="470">
        <v>1.7658162530786131E-5</v>
      </c>
      <c r="BM569" s="470">
        <v>2.8474661694127749E-5</v>
      </c>
      <c r="BN569" s="470">
        <v>2.9523782074859268E-5</v>
      </c>
      <c r="BO569" s="470">
        <v>4.0973800304443506E-5</v>
      </c>
      <c r="BP569" s="470">
        <v>5.0128795961715686E-5</v>
      </c>
      <c r="BQ569" s="470">
        <v>1.6630920661450754E-5</v>
      </c>
      <c r="BR569" s="470">
        <v>2.4199416864476329E-6</v>
      </c>
      <c r="BS569" s="470">
        <v>2.3472170344160356E-5</v>
      </c>
      <c r="BT569" s="470">
        <v>1.242481766737631E-5</v>
      </c>
      <c r="BU569" s="470">
        <v>5.9530852963861638E-6</v>
      </c>
      <c r="BV569" s="470">
        <v>4.5667003813834292E-6</v>
      </c>
      <c r="BW569" s="470">
        <v>1.218733183671888E-6</v>
      </c>
      <c r="BX569" s="470">
        <v>4.9677364889413925E-6</v>
      </c>
      <c r="BY569" s="470">
        <v>7.2110455085438489E-6</v>
      </c>
      <c r="BZ569" s="470">
        <v>5.1941920300239179E-6</v>
      </c>
      <c r="CA569" s="470">
        <v>2.3814719273064147E-5</v>
      </c>
      <c r="CB569" s="470">
        <v>3.4846481966222179E-5</v>
      </c>
      <c r="CC569" s="470">
        <v>2.2915257316388466E-5</v>
      </c>
      <c r="CD569" s="470">
        <v>1.0642778925786527E-5</v>
      </c>
      <c r="CE569" s="470">
        <v>1.914436028935443E-4</v>
      </c>
      <c r="CF569" s="470">
        <v>5.4424543050964633E-4</v>
      </c>
      <c r="CG569" s="470">
        <v>2.9314075033169501E-5</v>
      </c>
      <c r="CH569" s="470">
        <v>2.8423827327177739E-5</v>
      </c>
      <c r="CI569" s="470">
        <v>4.6996316748593888E-5</v>
      </c>
      <c r="CJ569" s="471">
        <v>1.0602845698944411E-5</v>
      </c>
    </row>
    <row r="570" spans="2:88">
      <c r="B570" s="273"/>
      <c r="C570" s="565">
        <f t="shared" si="46"/>
        <v>2</v>
      </c>
      <c r="D570" s="617" t="str">
        <f t="shared" si="46"/>
        <v>林業</v>
      </c>
      <c r="E570" s="472">
        <v>1.0023050803384902E-4</v>
      </c>
      <c r="F570" s="473">
        <v>1.0726404786420995</v>
      </c>
      <c r="G570" s="473">
        <v>1.1074830823435405E-4</v>
      </c>
      <c r="H570" s="473">
        <v>2.7517171143433807E-5</v>
      </c>
      <c r="I570" s="473">
        <v>3.3556624233195618E-4</v>
      </c>
      <c r="J570" s="473">
        <v>4.6164703179910533E-5</v>
      </c>
      <c r="K570" s="473">
        <v>2.2911851899992518E-2</v>
      </c>
      <c r="L570" s="473">
        <v>1.5679868408463585E-4</v>
      </c>
      <c r="M570" s="473">
        <v>1.3656683318603446E-6</v>
      </c>
      <c r="N570" s="473">
        <v>4.9717722067574574E-5</v>
      </c>
      <c r="O570" s="473">
        <v>7.5098862440985779E-5</v>
      </c>
      <c r="P570" s="473">
        <v>1.8956725198738801E-5</v>
      </c>
      <c r="Q570" s="473">
        <v>6.400220076195448E-5</v>
      </c>
      <c r="R570" s="473">
        <v>2.2946274481991498E-5</v>
      </c>
      <c r="S570" s="473">
        <v>2.5382929019487179E-5</v>
      </c>
      <c r="T570" s="473">
        <v>1.4042277861334224E-5</v>
      </c>
      <c r="U570" s="473">
        <v>3.2841468880441634E-5</v>
      </c>
      <c r="V570" s="473">
        <v>2.5280479091854095E-5</v>
      </c>
      <c r="W570" s="473">
        <v>3.9478553595279627E-5</v>
      </c>
      <c r="X570" s="473">
        <v>2.5666253829051078E-5</v>
      </c>
      <c r="Y570" s="473">
        <v>1.5416405450149809E-5</v>
      </c>
      <c r="Z570" s="473">
        <v>5.5098408023952436E-4</v>
      </c>
      <c r="AA570" s="473">
        <v>2.7805353605538877E-4</v>
      </c>
      <c r="AB570" s="473">
        <v>1.8882166136490686E-5</v>
      </c>
      <c r="AC570" s="473">
        <v>3.5662716439891142E-5</v>
      </c>
      <c r="AD570" s="473">
        <v>2.8091326602619172E-5</v>
      </c>
      <c r="AE570" s="473">
        <v>2.6300399331748376E-5</v>
      </c>
      <c r="AF570" s="473">
        <v>3.1363555365728473E-5</v>
      </c>
      <c r="AG570" s="473">
        <v>6.8538693768828629E-6</v>
      </c>
      <c r="AH570" s="473">
        <v>3.4079871769525143E-5</v>
      </c>
      <c r="AI570" s="473">
        <v>5.9830238992655847E-5</v>
      </c>
      <c r="AJ570" s="473">
        <v>1.8191832795948456E-5</v>
      </c>
      <c r="AK570" s="473">
        <v>8.2091280179011255E-5</v>
      </c>
      <c r="AL570" s="473">
        <v>7.8791799693539685E-5</v>
      </c>
      <c r="AM570" s="473">
        <v>9.3702576307556207E-5</v>
      </c>
      <c r="AN570" s="473">
        <v>1.8429731531657311E-5</v>
      </c>
      <c r="AO570" s="473">
        <v>6.6352986126342727E-4</v>
      </c>
      <c r="AP570" s="473">
        <v>1.2720165746596657E-3</v>
      </c>
      <c r="AQ570" s="473">
        <v>3.4549287776603726E-5</v>
      </c>
      <c r="AR570" s="473">
        <v>7.0048666833434273E-5</v>
      </c>
      <c r="AS570" s="473">
        <v>1.369601268052828E-3</v>
      </c>
      <c r="AT570" s="474">
        <v>1.4798568487729426E-5</v>
      </c>
      <c r="AU570" s="472">
        <v>9.6586913825049611E-6</v>
      </c>
      <c r="AV570" s="473">
        <v>9.1496241019366445E-5</v>
      </c>
      <c r="AW570" s="473">
        <v>3.4186399159999417E-6</v>
      </c>
      <c r="AX570" s="473">
        <v>2.5569925407004339E-6</v>
      </c>
      <c r="AY570" s="473">
        <v>9.1449368039371387E-6</v>
      </c>
      <c r="AZ570" s="473">
        <v>4.7058941395039975E-6</v>
      </c>
      <c r="BA570" s="473">
        <v>1.1741511601754785E-4</v>
      </c>
      <c r="BB570" s="473">
        <v>9.0131389805390235E-6</v>
      </c>
      <c r="BC570" s="473">
        <v>3.0049740436304449E-7</v>
      </c>
      <c r="BD570" s="473">
        <v>7.4645760732715795E-6</v>
      </c>
      <c r="BE570" s="473">
        <v>8.1636192197978208E-6</v>
      </c>
      <c r="BF570" s="473">
        <v>1.7146654487011011E-6</v>
      </c>
      <c r="BG570" s="473">
        <v>3.3801256118992837E-6</v>
      </c>
      <c r="BH570" s="473">
        <v>2.6349932000085687E-6</v>
      </c>
      <c r="BI570" s="473">
        <v>2.3761138595193146E-6</v>
      </c>
      <c r="BJ570" s="473">
        <v>2.2061855706407937E-6</v>
      </c>
      <c r="BK570" s="473">
        <v>4.2212424325818397E-6</v>
      </c>
      <c r="BL570" s="473">
        <v>5.0024389256538419E-6</v>
      </c>
      <c r="BM570" s="473">
        <v>5.3720476813444028E-6</v>
      </c>
      <c r="BN570" s="473">
        <v>5.3834703552891884E-6</v>
      </c>
      <c r="BO570" s="473">
        <v>3.1852757968134656E-6</v>
      </c>
      <c r="BP570" s="473">
        <v>3.3445591852687203E-5</v>
      </c>
      <c r="BQ570" s="473">
        <v>1.4933164290716371E-5</v>
      </c>
      <c r="BR570" s="473">
        <v>1.9732734787994724E-6</v>
      </c>
      <c r="BS570" s="473">
        <v>3.6632386498573238E-6</v>
      </c>
      <c r="BT570" s="473">
        <v>2.8880149347843507E-6</v>
      </c>
      <c r="BU570" s="473">
        <v>3.4601082258393421E-6</v>
      </c>
      <c r="BV570" s="473">
        <v>3.5708613004017013E-6</v>
      </c>
      <c r="BW570" s="473">
        <v>7.7391984997476935E-7</v>
      </c>
      <c r="BX570" s="473">
        <v>3.0615644852597878E-6</v>
      </c>
      <c r="BY570" s="473">
        <v>8.1995589386842537E-6</v>
      </c>
      <c r="BZ570" s="473">
        <v>2.133789367327791E-6</v>
      </c>
      <c r="CA570" s="473">
        <v>4.3801918008717247E-6</v>
      </c>
      <c r="CB570" s="473">
        <v>4.1991470342461379E-6</v>
      </c>
      <c r="CC570" s="473">
        <v>9.956617164081231E-6</v>
      </c>
      <c r="CD570" s="473">
        <v>3.2261111234892349E-6</v>
      </c>
      <c r="CE570" s="473">
        <v>5.2066096545555866E-6</v>
      </c>
      <c r="CF570" s="473">
        <v>7.5058275010967717E-6</v>
      </c>
      <c r="CG570" s="473">
        <v>4.0274876265432401E-6</v>
      </c>
      <c r="CH570" s="473">
        <v>3.2960944937592857E-6</v>
      </c>
      <c r="CI570" s="473">
        <v>1.2525224022518703E-4</v>
      </c>
      <c r="CJ570" s="474">
        <v>2.4195646872038118E-6</v>
      </c>
    </row>
    <row r="571" spans="2:88">
      <c r="B571" s="273"/>
      <c r="C571" s="565">
        <f t="shared" si="46"/>
        <v>3</v>
      </c>
      <c r="D571" s="617" t="str">
        <f t="shared" si="46"/>
        <v>漁業</v>
      </c>
      <c r="E571" s="472">
        <v>3.986353120568844E-4</v>
      </c>
      <c r="F571" s="473">
        <v>3.0960950889575325E-4</v>
      </c>
      <c r="G571" s="473">
        <v>1.0127918595007459</v>
      </c>
      <c r="H571" s="473">
        <v>2.4943753366048654E-5</v>
      </c>
      <c r="I571" s="473">
        <v>3.690994970793076E-2</v>
      </c>
      <c r="J571" s="473">
        <v>8.5163217076513392E-5</v>
      </c>
      <c r="K571" s="473">
        <v>7.8055560377665763E-5</v>
      </c>
      <c r="L571" s="473">
        <v>7.6539079350604124E-5</v>
      </c>
      <c r="M571" s="473">
        <v>1.2187525184384391E-6</v>
      </c>
      <c r="N571" s="473">
        <v>3.0096586782844395E-5</v>
      </c>
      <c r="O571" s="473">
        <v>9.2309927783750732E-5</v>
      </c>
      <c r="P571" s="473">
        <v>7.9950510113411559E-5</v>
      </c>
      <c r="Q571" s="473">
        <v>2.9282144602309305E-4</v>
      </c>
      <c r="R571" s="473">
        <v>1.8269335155464658E-5</v>
      </c>
      <c r="S571" s="473">
        <v>9.2651093521150623E-6</v>
      </c>
      <c r="T571" s="473">
        <v>1.5956757588307996E-5</v>
      </c>
      <c r="U571" s="473">
        <v>1.2233047243944335E-5</v>
      </c>
      <c r="V571" s="473">
        <v>1.6240675739682401E-5</v>
      </c>
      <c r="W571" s="473">
        <v>1.5705540072122592E-5</v>
      </c>
      <c r="X571" s="473">
        <v>2.1510081313301906E-5</v>
      </c>
      <c r="Y571" s="473">
        <v>1.2320839146685206E-5</v>
      </c>
      <c r="Z571" s="473">
        <v>6.5746483809775869E-3</v>
      </c>
      <c r="AA571" s="473">
        <v>1.9311513317440198E-5</v>
      </c>
      <c r="AB571" s="473">
        <v>5.7807238709627847E-5</v>
      </c>
      <c r="AC571" s="473">
        <v>1.1655249472030617E-5</v>
      </c>
      <c r="AD571" s="473">
        <v>1.1762659452753243E-5</v>
      </c>
      <c r="AE571" s="473">
        <v>8.3787169202629405E-6</v>
      </c>
      <c r="AF571" s="473">
        <v>1.3170853707549339E-5</v>
      </c>
      <c r="AG571" s="473">
        <v>1.4675800549692861E-6</v>
      </c>
      <c r="AH571" s="473">
        <v>1.0768805389469649E-5</v>
      </c>
      <c r="AI571" s="473">
        <v>2.713879409539025E-5</v>
      </c>
      <c r="AJ571" s="473">
        <v>1.575249763341752E-5</v>
      </c>
      <c r="AK571" s="473">
        <v>1.1621191910468272E-4</v>
      </c>
      <c r="AL571" s="473">
        <v>2.9655127081463898E-4</v>
      </c>
      <c r="AM571" s="473">
        <v>4.9957128296530561E-5</v>
      </c>
      <c r="AN571" s="473">
        <v>1.6698520640843465E-5</v>
      </c>
      <c r="AO571" s="473">
        <v>1.9170547822352814E-3</v>
      </c>
      <c r="AP571" s="473">
        <v>4.2896926153094886E-3</v>
      </c>
      <c r="AQ571" s="473">
        <v>2.8894769067121745E-5</v>
      </c>
      <c r="AR571" s="473">
        <v>1.7705586084370114E-4</v>
      </c>
      <c r="AS571" s="473">
        <v>5.2016304090743567E-4</v>
      </c>
      <c r="AT571" s="474">
        <v>2.0140810682558108E-5</v>
      </c>
      <c r="AU571" s="472">
        <v>7.0307600936441819E-5</v>
      </c>
      <c r="AV571" s="473">
        <v>2.4787428297491845E-5</v>
      </c>
      <c r="AW571" s="473">
        <v>6.3193789449761243E-4</v>
      </c>
      <c r="AX571" s="473">
        <v>1.2728043306606014E-6</v>
      </c>
      <c r="AY571" s="473">
        <v>5.4864395021795491E-4</v>
      </c>
      <c r="AZ571" s="473">
        <v>6.4735694274514782E-6</v>
      </c>
      <c r="BA571" s="473">
        <v>6.0355541149921242E-6</v>
      </c>
      <c r="BB571" s="473">
        <v>1.1574393485416054E-5</v>
      </c>
      <c r="BC571" s="473">
        <v>2.7025645492365151E-7</v>
      </c>
      <c r="BD571" s="473">
        <v>4.5645421104393778E-6</v>
      </c>
      <c r="BE571" s="473">
        <v>2.7747828288964197E-6</v>
      </c>
      <c r="BF571" s="473">
        <v>2.1889396920768203E-6</v>
      </c>
      <c r="BG571" s="473">
        <v>6.3795683209848581E-6</v>
      </c>
      <c r="BH571" s="473">
        <v>2.3339392730298044E-6</v>
      </c>
      <c r="BI571" s="473">
        <v>1.9168557772884412E-6</v>
      </c>
      <c r="BJ571" s="473">
        <v>1.7683030824115634E-6</v>
      </c>
      <c r="BK571" s="473">
        <v>2.665985218859483E-6</v>
      </c>
      <c r="BL571" s="473">
        <v>2.6262764218895304E-6</v>
      </c>
      <c r="BM571" s="473">
        <v>2.9347922603338603E-6</v>
      </c>
      <c r="BN571" s="473">
        <v>3.1451745496178177E-6</v>
      </c>
      <c r="BO571" s="473">
        <v>2.3392646434661078E-6</v>
      </c>
      <c r="BP571" s="473">
        <v>7.4251820761053785E-5</v>
      </c>
      <c r="BQ571" s="473">
        <v>2.0005756908779756E-6</v>
      </c>
      <c r="BR571" s="473">
        <v>1.3325047042188615E-6</v>
      </c>
      <c r="BS571" s="473">
        <v>1.5403138119484917E-6</v>
      </c>
      <c r="BT571" s="473">
        <v>1.20429756707757E-6</v>
      </c>
      <c r="BU571" s="473">
        <v>1.28249651745827E-6</v>
      </c>
      <c r="BV571" s="473">
        <v>2.166019437740639E-6</v>
      </c>
      <c r="BW571" s="473">
        <v>2.9301765576272398E-7</v>
      </c>
      <c r="BX571" s="473">
        <v>1.1481636622659666E-6</v>
      </c>
      <c r="BY571" s="473">
        <v>3.3933217885094882E-6</v>
      </c>
      <c r="BZ571" s="473">
        <v>1.7858773862425373E-6</v>
      </c>
      <c r="CA571" s="473">
        <v>7.8298627861078549E-6</v>
      </c>
      <c r="CB571" s="473">
        <v>1.8180486367489603E-5</v>
      </c>
      <c r="CC571" s="473">
        <v>6.649305508739564E-6</v>
      </c>
      <c r="CD571" s="473">
        <v>1.8864152875375207E-6</v>
      </c>
      <c r="CE571" s="473">
        <v>1.2313149498664806E-4</v>
      </c>
      <c r="CF571" s="473">
        <v>3.0967891574745451E-4</v>
      </c>
      <c r="CG571" s="473">
        <v>3.2600793786310276E-6</v>
      </c>
      <c r="CH571" s="473">
        <v>9.5012415537458769E-6</v>
      </c>
      <c r="CI571" s="473">
        <v>2.0024156439261288E-5</v>
      </c>
      <c r="CJ571" s="474">
        <v>3.8658498400010824E-6</v>
      </c>
    </row>
    <row r="572" spans="2:88">
      <c r="B572" s="273"/>
      <c r="C572" s="565">
        <f t="shared" si="46"/>
        <v>4</v>
      </c>
      <c r="D572" s="617" t="str">
        <f t="shared" si="46"/>
        <v>鉱業</v>
      </c>
      <c r="E572" s="472">
        <v>1.2252342493616065E-4</v>
      </c>
      <c r="F572" s="473">
        <v>1.0319673249713506E-4</v>
      </c>
      <c r="G572" s="473">
        <v>3.6965975564700102E-4</v>
      </c>
      <c r="H572" s="473">
        <v>1.0008221714690275</v>
      </c>
      <c r="I572" s="473">
        <v>1.1871140098784335E-4</v>
      </c>
      <c r="J572" s="473">
        <v>1.8721598377871462E-4</v>
      </c>
      <c r="K572" s="473">
        <v>2.4804230684740628E-4</v>
      </c>
      <c r="L572" s="473">
        <v>8.082106806780949E-4</v>
      </c>
      <c r="M572" s="473">
        <v>7.7113603138350148E-3</v>
      </c>
      <c r="N572" s="473">
        <v>2.2447373175378679E-4</v>
      </c>
      <c r="O572" s="473">
        <v>1.1399643311065339E-3</v>
      </c>
      <c r="P572" s="473">
        <v>3.5963062515104947E-4</v>
      </c>
      <c r="Q572" s="473">
        <v>4.3677682050969208E-4</v>
      </c>
      <c r="R572" s="473">
        <v>1.8325162560716749E-4</v>
      </c>
      <c r="S572" s="473">
        <v>1.6535794868527257E-4</v>
      </c>
      <c r="T572" s="473">
        <v>9.5663888498420029E-5</v>
      </c>
      <c r="U572" s="473">
        <v>9.0760453665858899E-5</v>
      </c>
      <c r="V572" s="473">
        <v>1.6015704003412667E-4</v>
      </c>
      <c r="W572" s="473">
        <v>1.1043382488447075E-4</v>
      </c>
      <c r="X572" s="473">
        <v>6.7706987100592744E-5</v>
      </c>
      <c r="Y572" s="473">
        <v>9.6602283010991738E-5</v>
      </c>
      <c r="Z572" s="473">
        <v>6.2159236158707633E-5</v>
      </c>
      <c r="AA572" s="473">
        <v>2.508263378795588E-4</v>
      </c>
      <c r="AB572" s="473">
        <v>3.4681856341202918E-3</v>
      </c>
      <c r="AC572" s="473">
        <v>2.2159599207968907E-4</v>
      </c>
      <c r="AD572" s="473">
        <v>3.4712883838489584E-4</v>
      </c>
      <c r="AE572" s="473">
        <v>1.2716924650717931E-4</v>
      </c>
      <c r="AF572" s="473">
        <v>3.7534490386649199E-5</v>
      </c>
      <c r="AG572" s="473">
        <v>1.2639753555579988E-5</v>
      </c>
      <c r="AH572" s="473">
        <v>2.1990575604586112E-4</v>
      </c>
      <c r="AI572" s="473">
        <v>5.4226876035633899E-5</v>
      </c>
      <c r="AJ572" s="473">
        <v>9.8266406949459073E-5</v>
      </c>
      <c r="AK572" s="473">
        <v>1.092089193972985E-4</v>
      </c>
      <c r="AL572" s="473">
        <v>9.6366296856251093E-5</v>
      </c>
      <c r="AM572" s="473">
        <v>5.4228562500480612E-5</v>
      </c>
      <c r="AN572" s="473">
        <v>4.5971565290162442E-5</v>
      </c>
      <c r="AO572" s="473">
        <v>2.3984032656905037E-4</v>
      </c>
      <c r="AP572" s="473">
        <v>1.4857348164976707E-4</v>
      </c>
      <c r="AQ572" s="473">
        <v>1.3075420492665303E-4</v>
      </c>
      <c r="AR572" s="473">
        <v>1.4256480201429918E-4</v>
      </c>
      <c r="AS572" s="473">
        <v>5.4519714216921869E-5</v>
      </c>
      <c r="AT572" s="474">
        <v>1.6646846883373379E-4</v>
      </c>
      <c r="AU572" s="472">
        <v>2.0153326171814677E-5</v>
      </c>
      <c r="AV572" s="473">
        <v>1.4621835559920695E-5</v>
      </c>
      <c r="AW572" s="473">
        <v>3.2812766281437917E-5</v>
      </c>
      <c r="AX572" s="473">
        <v>5.1513733041170353E-5</v>
      </c>
      <c r="AY572" s="473">
        <v>1.4239711885932795E-5</v>
      </c>
      <c r="AZ572" s="473">
        <v>1.6549102930615881E-5</v>
      </c>
      <c r="BA572" s="473">
        <v>1.9925837114096872E-5</v>
      </c>
      <c r="BB572" s="473">
        <v>6.8929088968956595E-5</v>
      </c>
      <c r="BC572" s="473">
        <v>2.8859523870915095E-5</v>
      </c>
      <c r="BD572" s="473">
        <v>3.0497168417433418E-5</v>
      </c>
      <c r="BE572" s="473">
        <v>1.0282431589007831E-4</v>
      </c>
      <c r="BF572" s="473">
        <v>1.4134641688956495E-4</v>
      </c>
      <c r="BG572" s="473">
        <v>2.806343663657339E-4</v>
      </c>
      <c r="BH572" s="473">
        <v>5.2612364827268822E-5</v>
      </c>
      <c r="BI572" s="473">
        <v>3.4839008365822435E-5</v>
      </c>
      <c r="BJ572" s="473">
        <v>2.8040809016480614E-5</v>
      </c>
      <c r="BK572" s="473">
        <v>2.6986560090874849E-5</v>
      </c>
      <c r="BL572" s="473">
        <v>2.7534162811202516E-5</v>
      </c>
      <c r="BM572" s="473">
        <v>3.3309425924366871E-5</v>
      </c>
      <c r="BN572" s="473">
        <v>2.5353025722199882E-5</v>
      </c>
      <c r="BO572" s="473">
        <v>3.2335821885964215E-5</v>
      </c>
      <c r="BP572" s="473">
        <v>1.8346447249098359E-5</v>
      </c>
      <c r="BQ572" s="473">
        <v>3.4022439175246822E-5</v>
      </c>
      <c r="BR572" s="473">
        <v>2.3352131008591981E-5</v>
      </c>
      <c r="BS572" s="473">
        <v>1.5484626419940031E-5</v>
      </c>
      <c r="BT572" s="473">
        <v>1.5942181053498512E-5</v>
      </c>
      <c r="BU572" s="473">
        <v>9.6406912081021473E-6</v>
      </c>
      <c r="BV572" s="473">
        <v>4.41167703678689E-6</v>
      </c>
      <c r="BW572" s="473">
        <v>1.6711656792808447E-6</v>
      </c>
      <c r="BX572" s="473">
        <v>2.7974304644551895E-5</v>
      </c>
      <c r="BY572" s="473">
        <v>5.999046314294414E-6</v>
      </c>
      <c r="BZ572" s="473">
        <v>1.0366044976290189E-5</v>
      </c>
      <c r="CA572" s="473">
        <v>7.072737510715847E-6</v>
      </c>
      <c r="CB572" s="473">
        <v>1.27309694791032E-5</v>
      </c>
      <c r="CC572" s="473">
        <v>7.5692257618758423E-6</v>
      </c>
      <c r="CD572" s="473">
        <v>6.7339612436790828E-6</v>
      </c>
      <c r="CE572" s="473">
        <v>1.4433508315169627E-5</v>
      </c>
      <c r="CF572" s="473">
        <v>1.0967913083804358E-5</v>
      </c>
      <c r="CG572" s="473">
        <v>1.1491540004429797E-5</v>
      </c>
      <c r="CH572" s="473">
        <v>1.070591535037933E-5</v>
      </c>
      <c r="CI572" s="473">
        <v>1.7716550795116061E-5</v>
      </c>
      <c r="CJ572" s="474">
        <v>1.965029014663134E-5</v>
      </c>
    </row>
    <row r="573" spans="2:88">
      <c r="B573" s="273"/>
      <c r="C573" s="565">
        <f t="shared" si="46"/>
        <v>5</v>
      </c>
      <c r="D573" s="617" t="str">
        <f t="shared" si="46"/>
        <v>飲食料品</v>
      </c>
      <c r="E573" s="472">
        <v>8.6505716950126491E-3</v>
      </c>
      <c r="F573" s="473">
        <v>1.4913286104124366E-3</v>
      </c>
      <c r="G573" s="473">
        <v>1.2373367920388277E-2</v>
      </c>
      <c r="H573" s="473">
        <v>2.1032117779505195E-5</v>
      </c>
      <c r="I573" s="473">
        <v>1.0466819372501834</v>
      </c>
      <c r="J573" s="473">
        <v>8.7835107519795158E-4</v>
      </c>
      <c r="K573" s="473">
        <v>5.5180731238728918E-4</v>
      </c>
      <c r="L573" s="473">
        <v>1.4729373879357062E-3</v>
      </c>
      <c r="M573" s="473">
        <v>3.114326740820625E-6</v>
      </c>
      <c r="N573" s="473">
        <v>2.679866867290875E-4</v>
      </c>
      <c r="O573" s="473">
        <v>1.5091028038074269E-4</v>
      </c>
      <c r="P573" s="473">
        <v>2.0585075344634202E-5</v>
      </c>
      <c r="Q573" s="473">
        <v>5.6818404418880692E-5</v>
      </c>
      <c r="R573" s="473">
        <v>1.3107682831056031E-5</v>
      </c>
      <c r="S573" s="473">
        <v>1.3871163288717195E-5</v>
      </c>
      <c r="T573" s="473">
        <v>1.0743948215576016E-5</v>
      </c>
      <c r="U573" s="473">
        <v>2.635308405294954E-5</v>
      </c>
      <c r="V573" s="473">
        <v>2.9625636639650274E-5</v>
      </c>
      <c r="W573" s="473">
        <v>2.3704204413759179E-5</v>
      </c>
      <c r="X573" s="473">
        <v>1.6921140619866438E-5</v>
      </c>
      <c r="Y573" s="473">
        <v>1.9847585651093503E-5</v>
      </c>
      <c r="Z573" s="473">
        <v>6.4693269110414659E-4</v>
      </c>
      <c r="AA573" s="473">
        <v>2.7940540179479069E-5</v>
      </c>
      <c r="AB573" s="473">
        <v>9.6995186538130244E-6</v>
      </c>
      <c r="AC573" s="473">
        <v>1.7951031616958541E-5</v>
      </c>
      <c r="AD573" s="473">
        <v>1.6378503331462445E-5</v>
      </c>
      <c r="AE573" s="473">
        <v>1.4728736379736693E-5</v>
      </c>
      <c r="AF573" s="473">
        <v>7.3926680661871404E-6</v>
      </c>
      <c r="AG573" s="473">
        <v>1.5951827036750512E-6</v>
      </c>
      <c r="AH573" s="473">
        <v>1.0566011151775042E-5</v>
      </c>
      <c r="AI573" s="473">
        <v>1.7975266824101459E-5</v>
      </c>
      <c r="AJ573" s="473">
        <v>6.0660293781429033E-5</v>
      </c>
      <c r="AK573" s="473">
        <v>1.4937429095580777E-3</v>
      </c>
      <c r="AL573" s="473">
        <v>2.0749101044535111E-3</v>
      </c>
      <c r="AM573" s="473">
        <v>2.713459544220854E-4</v>
      </c>
      <c r="AN573" s="473">
        <v>1.0209618887926184E-5</v>
      </c>
      <c r="AO573" s="473">
        <v>1.3639045590270425E-2</v>
      </c>
      <c r="AP573" s="473">
        <v>4.7193726771414805E-2</v>
      </c>
      <c r="AQ573" s="473">
        <v>8.9969685754841887E-5</v>
      </c>
      <c r="AR573" s="473">
        <v>1.0639217435370037E-3</v>
      </c>
      <c r="AS573" s="473">
        <v>1.1560832617274728E-4</v>
      </c>
      <c r="AT573" s="474">
        <v>2.357079819032681E-4</v>
      </c>
      <c r="AU573" s="472">
        <v>4.8220683302584806E-4</v>
      </c>
      <c r="AV573" s="473">
        <v>3.3466651289483452E-4</v>
      </c>
      <c r="AW573" s="473">
        <v>8.468595798872999E-4</v>
      </c>
      <c r="AX573" s="473">
        <v>5.1694697872193883E-6</v>
      </c>
      <c r="AY573" s="473">
        <v>2.6903426912617571E-3</v>
      </c>
      <c r="AZ573" s="473">
        <v>6.2156014336619964E-5</v>
      </c>
      <c r="BA573" s="473">
        <v>5.617394985283547E-5</v>
      </c>
      <c r="BB573" s="473">
        <v>1.6515605787454084E-4</v>
      </c>
      <c r="BC573" s="473">
        <v>8.2928574735453529E-7</v>
      </c>
      <c r="BD573" s="473">
        <v>5.5096113483975766E-5</v>
      </c>
      <c r="BE573" s="473">
        <v>1.7322658876080192E-5</v>
      </c>
      <c r="BF573" s="473">
        <v>3.6829047410808485E-6</v>
      </c>
      <c r="BG573" s="473">
        <v>6.1357551808083602E-6</v>
      </c>
      <c r="BH573" s="473">
        <v>4.3646196197195501E-6</v>
      </c>
      <c r="BI573" s="473">
        <v>4.2885188542392094E-6</v>
      </c>
      <c r="BJ573" s="473">
        <v>4.5212172274539173E-6</v>
      </c>
      <c r="BK573" s="473">
        <v>8.6846395813154268E-6</v>
      </c>
      <c r="BL573" s="473">
        <v>7.9220690583092468E-6</v>
      </c>
      <c r="BM573" s="473">
        <v>8.5031295260331788E-6</v>
      </c>
      <c r="BN573" s="473">
        <v>8.3247145530489109E-6</v>
      </c>
      <c r="BO573" s="473">
        <v>8.6313961700960446E-6</v>
      </c>
      <c r="BP573" s="473">
        <v>6.7434042563882179E-5</v>
      </c>
      <c r="BQ573" s="473">
        <v>7.8630726803203709E-6</v>
      </c>
      <c r="BR573" s="473">
        <v>1.9738998037872689E-6</v>
      </c>
      <c r="BS573" s="473">
        <v>6.5569856780910408E-6</v>
      </c>
      <c r="BT573" s="473">
        <v>5.4738444265356933E-6</v>
      </c>
      <c r="BU573" s="473">
        <v>3.915267812783221E-6</v>
      </c>
      <c r="BV573" s="473">
        <v>2.7844437781175446E-6</v>
      </c>
      <c r="BW573" s="473">
        <v>6.3782248367026859E-7</v>
      </c>
      <c r="BX573" s="473">
        <v>5.6850875262336624E-6</v>
      </c>
      <c r="BY573" s="473">
        <v>4.8502180918953353E-6</v>
      </c>
      <c r="BZ573" s="473">
        <v>6.8324114323631687E-6</v>
      </c>
      <c r="CA573" s="473">
        <v>7.0468854319252742E-5</v>
      </c>
      <c r="CB573" s="473">
        <v>1.5287445073250124E-4</v>
      </c>
      <c r="CC573" s="473">
        <v>2.7867297206903364E-5</v>
      </c>
      <c r="CD573" s="473">
        <v>3.7987528373577603E-6</v>
      </c>
      <c r="CE573" s="473">
        <v>1.069831024049644E-3</v>
      </c>
      <c r="CF573" s="473">
        <v>3.4727360120878131E-3</v>
      </c>
      <c r="CG573" s="473">
        <v>9.4848506844455299E-6</v>
      </c>
      <c r="CH573" s="473">
        <v>6.8856759944626859E-5</v>
      </c>
      <c r="CI573" s="473">
        <v>3.577181283586154E-5</v>
      </c>
      <c r="CJ573" s="474">
        <v>4.4199449020996608E-5</v>
      </c>
    </row>
    <row r="574" spans="2:88">
      <c r="B574" s="273"/>
      <c r="C574" s="565">
        <f t="shared" si="46"/>
        <v>6</v>
      </c>
      <c r="D574" s="617" t="str">
        <f t="shared" si="46"/>
        <v>繊維製品</v>
      </c>
      <c r="E574" s="472">
        <v>3.2089455069199147E-4</v>
      </c>
      <c r="F574" s="473">
        <v>9.4508426723989258E-5</v>
      </c>
      <c r="G574" s="473">
        <v>1.1696748437522043E-3</v>
      </c>
      <c r="H574" s="473">
        <v>5.4889834366641827E-4</v>
      </c>
      <c r="I574" s="473">
        <v>2.1590317089213718E-4</v>
      </c>
      <c r="J574" s="473">
        <v>1.0151721981730382</v>
      </c>
      <c r="K574" s="473">
        <v>5.2796206142130986E-4</v>
      </c>
      <c r="L574" s="473">
        <v>1.2671189813154231E-4</v>
      </c>
      <c r="M574" s="473">
        <v>1.2513300617003748E-5</v>
      </c>
      <c r="N574" s="473">
        <v>6.4023763190373538E-4</v>
      </c>
      <c r="O574" s="473">
        <v>4.4690938268000731E-4</v>
      </c>
      <c r="P574" s="473">
        <v>1.472546598543366E-4</v>
      </c>
      <c r="Q574" s="473">
        <v>2.2736093692550183E-4</v>
      </c>
      <c r="R574" s="473">
        <v>1.8506300664386809E-4</v>
      </c>
      <c r="S574" s="473">
        <v>2.0770654916083586E-4</v>
      </c>
      <c r="T574" s="473">
        <v>1.7260846254438765E-4</v>
      </c>
      <c r="U574" s="473">
        <v>1.9340556474322138E-4</v>
      </c>
      <c r="V574" s="473">
        <v>3.7193124864859356E-4</v>
      </c>
      <c r="W574" s="473">
        <v>2.6291949825650281E-4</v>
      </c>
      <c r="X574" s="473">
        <v>3.4524225899978164E-4</v>
      </c>
      <c r="Y574" s="473">
        <v>2.6259595701227142E-4</v>
      </c>
      <c r="Z574" s="473">
        <v>3.3707478890702242E-4</v>
      </c>
      <c r="AA574" s="473">
        <v>3.5373018651476177E-4</v>
      </c>
      <c r="AB574" s="473">
        <v>5.0899481994499212E-5</v>
      </c>
      <c r="AC574" s="473">
        <v>1.7160511167598237E-4</v>
      </c>
      <c r="AD574" s="473">
        <v>2.2948087877286359E-4</v>
      </c>
      <c r="AE574" s="473">
        <v>3.8036201957073064E-4</v>
      </c>
      <c r="AF574" s="473">
        <v>1.6415927754776527E-4</v>
      </c>
      <c r="AG574" s="473">
        <v>1.7956605377977228E-5</v>
      </c>
      <c r="AH574" s="473">
        <v>2.0221433766858202E-4</v>
      </c>
      <c r="AI574" s="473">
        <v>9.8069470338421529E-5</v>
      </c>
      <c r="AJ574" s="473">
        <v>3.0848756495217177E-4</v>
      </c>
      <c r="AK574" s="473">
        <v>8.6289819787062832E-5</v>
      </c>
      <c r="AL574" s="473">
        <v>3.4929363753293685E-4</v>
      </c>
      <c r="AM574" s="473">
        <v>2.5399189228071661E-3</v>
      </c>
      <c r="AN574" s="473">
        <v>1.9368888998848709E-4</v>
      </c>
      <c r="AO574" s="473">
        <v>1.0736881071099047E-3</v>
      </c>
      <c r="AP574" s="473">
        <v>1.3438478146462154E-4</v>
      </c>
      <c r="AQ574" s="473">
        <v>4.4967924537263646E-4</v>
      </c>
      <c r="AR574" s="473">
        <v>5.9603854618909798E-4</v>
      </c>
      <c r="AS574" s="473">
        <v>1.3887339402503434E-3</v>
      </c>
      <c r="AT574" s="474">
        <v>1.441799663452021E-4</v>
      </c>
      <c r="AU574" s="472">
        <v>3.511621958315163E-5</v>
      </c>
      <c r="AV574" s="473">
        <v>4.9242179457213765E-5</v>
      </c>
      <c r="AW574" s="473">
        <v>3.1275246400378365E-4</v>
      </c>
      <c r="AX574" s="473">
        <v>2.5740411186387796E-5</v>
      </c>
      <c r="AY574" s="473">
        <v>3.2034110537146417E-5</v>
      </c>
      <c r="AZ574" s="473">
        <v>4.2456480404951917E-3</v>
      </c>
      <c r="BA574" s="473">
        <v>1.4479449173002956E-4</v>
      </c>
      <c r="BB574" s="473">
        <v>2.3165764989340743E-5</v>
      </c>
      <c r="BC574" s="473">
        <v>1.9975943685178447E-6</v>
      </c>
      <c r="BD574" s="473">
        <v>1.2234495412509564E-4</v>
      </c>
      <c r="BE574" s="473">
        <v>3.9325373109746692E-5</v>
      </c>
      <c r="BF574" s="473">
        <v>9.4173837780873427E-6</v>
      </c>
      <c r="BG574" s="473">
        <v>2.1095120888157039E-5</v>
      </c>
      <c r="BH574" s="473">
        <v>1.8815862617696967E-5</v>
      </c>
      <c r="BI574" s="473">
        <v>1.8258197885862882E-5</v>
      </c>
      <c r="BJ574" s="473">
        <v>2.833684616139468E-5</v>
      </c>
      <c r="BK574" s="473">
        <v>3.1627205801777957E-5</v>
      </c>
      <c r="BL574" s="473">
        <v>5.0197787530877812E-5</v>
      </c>
      <c r="BM574" s="473">
        <v>4.3756752206325059E-5</v>
      </c>
      <c r="BN574" s="473">
        <v>4.1988161169425785E-5</v>
      </c>
      <c r="BO574" s="473">
        <v>4.9971256822203281E-5</v>
      </c>
      <c r="BP574" s="473">
        <v>8.1449576698068734E-5</v>
      </c>
      <c r="BQ574" s="473">
        <v>4.2375088836327665E-5</v>
      </c>
      <c r="BR574" s="473">
        <v>6.830089840358995E-6</v>
      </c>
      <c r="BS574" s="473">
        <v>2.1378889523790429E-5</v>
      </c>
      <c r="BT574" s="473">
        <v>1.7561157616647331E-5</v>
      </c>
      <c r="BU574" s="473">
        <v>2.8797953578409586E-5</v>
      </c>
      <c r="BV574" s="473">
        <v>1.5374031700366753E-5</v>
      </c>
      <c r="BW574" s="473">
        <v>2.8522634325497313E-6</v>
      </c>
      <c r="BX574" s="473">
        <v>2.3702203001670525E-5</v>
      </c>
      <c r="BY574" s="473">
        <v>2.0288574184766719E-5</v>
      </c>
      <c r="BZ574" s="473">
        <v>2.2135852382207833E-5</v>
      </c>
      <c r="CA574" s="473">
        <v>1.095073721359841E-5</v>
      </c>
      <c r="CB574" s="473">
        <v>2.3539746203349219E-5</v>
      </c>
      <c r="CC574" s="473">
        <v>1.1727619499487668E-4</v>
      </c>
      <c r="CD574" s="473">
        <v>2.2609274019544136E-5</v>
      </c>
      <c r="CE574" s="473">
        <v>6.2636169858385632E-5</v>
      </c>
      <c r="CF574" s="473">
        <v>2.0956586298509427E-5</v>
      </c>
      <c r="CG574" s="473">
        <v>6.4837035600226884E-5</v>
      </c>
      <c r="CH574" s="473">
        <v>3.5092732464156902E-5</v>
      </c>
      <c r="CI574" s="473">
        <v>3.9856877204650043E-4</v>
      </c>
      <c r="CJ574" s="474">
        <v>1.7026188981946529E-5</v>
      </c>
    </row>
    <row r="575" spans="2:88">
      <c r="B575" s="273"/>
      <c r="C575" s="565">
        <f t="shared" si="46"/>
        <v>7</v>
      </c>
      <c r="D575" s="617" t="str">
        <f t="shared" si="46"/>
        <v>パルプ・紙・木製品</v>
      </c>
      <c r="E575" s="472">
        <v>2.87489486470571E-3</v>
      </c>
      <c r="F575" s="473">
        <v>1.4679824332586003E-3</v>
      </c>
      <c r="G575" s="473">
        <v>9.0885605763045172E-4</v>
      </c>
      <c r="H575" s="473">
        <v>1.1804545730937342E-3</v>
      </c>
      <c r="I575" s="473">
        <v>3.1756397650243386E-3</v>
      </c>
      <c r="J575" s="473">
        <v>1.770362686994183E-3</v>
      </c>
      <c r="K575" s="473">
        <v>1.0404666184696247</v>
      </c>
      <c r="L575" s="473">
        <v>2.2933607093421392E-3</v>
      </c>
      <c r="M575" s="473">
        <v>5.6705971149722861E-5</v>
      </c>
      <c r="N575" s="473">
        <v>1.7110019244073163E-3</v>
      </c>
      <c r="O575" s="473">
        <v>3.2159946739339943E-3</v>
      </c>
      <c r="P575" s="473">
        <v>7.5676456280622864E-4</v>
      </c>
      <c r="Q575" s="473">
        <v>2.5218028586882495E-3</v>
      </c>
      <c r="R575" s="473">
        <v>9.9283689774249968E-4</v>
      </c>
      <c r="S575" s="473">
        <v>1.1156960979715291E-3</v>
      </c>
      <c r="T575" s="473">
        <v>6.0224411585493615E-4</v>
      </c>
      <c r="U575" s="473">
        <v>1.4180506919838297E-3</v>
      </c>
      <c r="V575" s="473">
        <v>1.0547391337246822E-3</v>
      </c>
      <c r="W575" s="473">
        <v>1.7200963726132564E-3</v>
      </c>
      <c r="X575" s="473">
        <v>1.1079880208206992E-3</v>
      </c>
      <c r="Y575" s="473">
        <v>6.2975457668426387E-4</v>
      </c>
      <c r="Z575" s="473">
        <v>1.8055379635886711E-2</v>
      </c>
      <c r="AA575" s="473">
        <v>1.1723602826938448E-2</v>
      </c>
      <c r="AB575" s="473">
        <v>7.7894600203489144E-4</v>
      </c>
      <c r="AC575" s="473">
        <v>1.5540608845770877E-3</v>
      </c>
      <c r="AD575" s="473">
        <v>1.2319281961912681E-3</v>
      </c>
      <c r="AE575" s="473">
        <v>1.1719831604830192E-3</v>
      </c>
      <c r="AF575" s="473">
        <v>1.3974642536862707E-3</v>
      </c>
      <c r="AG575" s="473">
        <v>2.994609862840202E-4</v>
      </c>
      <c r="AH575" s="473">
        <v>1.517984200948559E-3</v>
      </c>
      <c r="AI575" s="473">
        <v>2.6517641675266089E-3</v>
      </c>
      <c r="AJ575" s="473">
        <v>6.6645727648227291E-4</v>
      </c>
      <c r="AK575" s="473">
        <v>1.6891604092962511E-3</v>
      </c>
      <c r="AL575" s="473">
        <v>1.617660244235306E-3</v>
      </c>
      <c r="AM575" s="473">
        <v>4.1822931497275465E-3</v>
      </c>
      <c r="AN575" s="473">
        <v>8.014580780516383E-4</v>
      </c>
      <c r="AO575" s="473">
        <v>1.6688766683940468E-3</v>
      </c>
      <c r="AP575" s="473">
        <v>1.8480434092927613E-3</v>
      </c>
      <c r="AQ575" s="473">
        <v>1.5216150169904176E-3</v>
      </c>
      <c r="AR575" s="473">
        <v>1.0908906727441581E-3</v>
      </c>
      <c r="AS575" s="473">
        <v>6.1223997342527245E-2</v>
      </c>
      <c r="AT575" s="474">
        <v>6.0589626051075357E-4</v>
      </c>
      <c r="AU575" s="472">
        <v>3.7688298917398099E-4</v>
      </c>
      <c r="AV575" s="473">
        <v>1.6610052852267335E-4</v>
      </c>
      <c r="AW575" s="473">
        <v>1.2167394401312578E-4</v>
      </c>
      <c r="AX575" s="473">
        <v>1.0185828471000949E-4</v>
      </c>
      <c r="AY575" s="473">
        <v>3.2940466497390243E-4</v>
      </c>
      <c r="AZ575" s="473">
        <v>1.8152819731219908E-4</v>
      </c>
      <c r="BA575" s="473">
        <v>4.0949146930963744E-3</v>
      </c>
      <c r="BB575" s="473">
        <v>2.9615338322932919E-4</v>
      </c>
      <c r="BC575" s="473">
        <v>1.2012422052763707E-5</v>
      </c>
      <c r="BD575" s="473">
        <v>2.4221992702524016E-4</v>
      </c>
      <c r="BE575" s="473">
        <v>3.3413109771541366E-4</v>
      </c>
      <c r="BF575" s="473">
        <v>6.9329321540193424E-5</v>
      </c>
      <c r="BG575" s="473">
        <v>1.3616769726049904E-4</v>
      </c>
      <c r="BH575" s="473">
        <v>1.065595152378721E-4</v>
      </c>
      <c r="BI575" s="473">
        <v>9.6701265323119142E-5</v>
      </c>
      <c r="BJ575" s="473">
        <v>8.8986665073657908E-5</v>
      </c>
      <c r="BK575" s="473">
        <v>1.6859909258402765E-4</v>
      </c>
      <c r="BL575" s="473">
        <v>2.0342460860149771E-4</v>
      </c>
      <c r="BM575" s="473">
        <v>2.1822273896156968E-4</v>
      </c>
      <c r="BN575" s="473">
        <v>2.195577470431571E-4</v>
      </c>
      <c r="BO575" s="473">
        <v>1.2500160529937417E-4</v>
      </c>
      <c r="BP575" s="473">
        <v>1.4002626852626591E-3</v>
      </c>
      <c r="BQ575" s="473">
        <v>6.1957007850831016E-4</v>
      </c>
      <c r="BR575" s="473">
        <v>8.1810263930018944E-5</v>
      </c>
      <c r="BS575" s="473">
        <v>1.4914628350488069E-4</v>
      </c>
      <c r="BT575" s="473">
        <v>1.1801153480427495E-4</v>
      </c>
      <c r="BU575" s="473">
        <v>1.4330051294460152E-4</v>
      </c>
      <c r="BV575" s="473">
        <v>1.495755723813373E-4</v>
      </c>
      <c r="BW575" s="473">
        <v>3.241671255108443E-5</v>
      </c>
      <c r="BX575" s="473">
        <v>1.2786932753915779E-4</v>
      </c>
      <c r="BY575" s="473">
        <v>3.4655340570828065E-4</v>
      </c>
      <c r="BZ575" s="473">
        <v>8.8624567877433957E-5</v>
      </c>
      <c r="CA575" s="473">
        <v>1.8013202204437856E-4</v>
      </c>
      <c r="CB575" s="473">
        <v>1.5844994355741079E-4</v>
      </c>
      <c r="CC575" s="473">
        <v>4.1937725997071544E-4</v>
      </c>
      <c r="CD575" s="473">
        <v>1.3386061871705081E-4</v>
      </c>
      <c r="CE575" s="473">
        <v>1.7399057171590848E-4</v>
      </c>
      <c r="CF575" s="473">
        <v>2.1704250429070528E-4</v>
      </c>
      <c r="CG575" s="473">
        <v>1.6821805604645972E-4</v>
      </c>
      <c r="CH575" s="473">
        <v>1.3187324084774961E-4</v>
      </c>
      <c r="CI575" s="473">
        <v>5.2228888233947571E-3</v>
      </c>
      <c r="CJ575" s="474">
        <v>9.9276425264972748E-5</v>
      </c>
    </row>
    <row r="576" spans="2:88">
      <c r="B576" s="273"/>
      <c r="C576" s="565">
        <f t="shared" si="46"/>
        <v>8</v>
      </c>
      <c r="D576" s="617" t="str">
        <f t="shared" si="46"/>
        <v>化学製品</v>
      </c>
      <c r="E576" s="472">
        <v>1.2303341408274261E-2</v>
      </c>
      <c r="F576" s="473">
        <v>1.1793626562550861E-3</v>
      </c>
      <c r="G576" s="473">
        <v>4.2327825261005165E-3</v>
      </c>
      <c r="H576" s="473">
        <v>7.0645804436713627E-3</v>
      </c>
      <c r="I576" s="473">
        <v>6.9349122948908961E-3</v>
      </c>
      <c r="J576" s="473">
        <v>5.6413066245034067E-2</v>
      </c>
      <c r="K576" s="473">
        <v>1.6831365931170569E-2</v>
      </c>
      <c r="L576" s="473">
        <v>1.1578176018837492</v>
      </c>
      <c r="M576" s="473">
        <v>6.326666195896973E-4</v>
      </c>
      <c r="N576" s="473">
        <v>0.11899822110836575</v>
      </c>
      <c r="O576" s="473">
        <v>1.869648678663369E-2</v>
      </c>
      <c r="P576" s="473">
        <v>2.3201652883608828E-3</v>
      </c>
      <c r="Q576" s="473">
        <v>1.564675386664037E-2</v>
      </c>
      <c r="R576" s="473">
        <v>4.2803163620287318E-3</v>
      </c>
      <c r="S576" s="473">
        <v>3.2579531749542907E-3</v>
      </c>
      <c r="T576" s="473">
        <v>2.6063174105705098E-3</v>
      </c>
      <c r="U576" s="473">
        <v>1.182549769455985E-2</v>
      </c>
      <c r="V576" s="473">
        <v>1.5567271575487136E-2</v>
      </c>
      <c r="W576" s="473">
        <v>9.1533652018921143E-3</v>
      </c>
      <c r="X576" s="473">
        <v>5.1099667647805979E-3</v>
      </c>
      <c r="Y576" s="473">
        <v>8.1562010018598977E-3</v>
      </c>
      <c r="Z576" s="473">
        <v>1.5432052798548226E-2</v>
      </c>
      <c r="AA576" s="473">
        <v>3.3979276359866997E-3</v>
      </c>
      <c r="AB576" s="473">
        <v>6.1442614106801616E-4</v>
      </c>
      <c r="AC576" s="473">
        <v>5.5968932300994069E-3</v>
      </c>
      <c r="AD576" s="473">
        <v>5.1103141861107183E-3</v>
      </c>
      <c r="AE576" s="473">
        <v>6.0509091062760107E-4</v>
      </c>
      <c r="AF576" s="473">
        <v>5.1829344926810174E-4</v>
      </c>
      <c r="AG576" s="473">
        <v>1.3193776239354765E-4</v>
      </c>
      <c r="AH576" s="473">
        <v>6.5862534525346734E-4</v>
      </c>
      <c r="AI576" s="473">
        <v>9.5535487978195546E-4</v>
      </c>
      <c r="AJ576" s="473">
        <v>7.10055709784579E-4</v>
      </c>
      <c r="AK576" s="473">
        <v>3.0159959293918595E-3</v>
      </c>
      <c r="AL576" s="473">
        <v>3.7033188575156958E-2</v>
      </c>
      <c r="AM576" s="473">
        <v>1.5404098493654722E-3</v>
      </c>
      <c r="AN576" s="473">
        <v>2.1991254466332843E-3</v>
      </c>
      <c r="AO576" s="473">
        <v>1.9127488474130175E-3</v>
      </c>
      <c r="AP576" s="473">
        <v>1.9181149267537005E-3</v>
      </c>
      <c r="AQ576" s="473">
        <v>1.8672906572305124E-3</v>
      </c>
      <c r="AR576" s="473">
        <v>4.0529339581762735E-3</v>
      </c>
      <c r="AS576" s="473">
        <v>8.6608701085411563E-3</v>
      </c>
      <c r="AT576" s="474">
        <v>2.9382472800441204E-3</v>
      </c>
      <c r="AU576" s="472">
        <v>2.7453258668242433E-3</v>
      </c>
      <c r="AV576" s="473">
        <v>5.2251522105801129E-4</v>
      </c>
      <c r="AW576" s="473">
        <v>1.1168709281086826E-3</v>
      </c>
      <c r="AX576" s="473">
        <v>1.0176106431503435E-3</v>
      </c>
      <c r="AY576" s="473">
        <v>1.7278569380662244E-3</v>
      </c>
      <c r="AZ576" s="473">
        <v>3.7820031924110037E-3</v>
      </c>
      <c r="BA576" s="473">
        <v>3.1918360834095557E-3</v>
      </c>
      <c r="BB576" s="473">
        <v>1.9229624260879527E-2</v>
      </c>
      <c r="BC576" s="473">
        <v>1.4797622538747932E-4</v>
      </c>
      <c r="BD576" s="473">
        <v>1.9106862826570682E-2</v>
      </c>
      <c r="BE576" s="473">
        <v>2.2753909209467797E-3</v>
      </c>
      <c r="BF576" s="473">
        <v>6.1100045491991575E-4</v>
      </c>
      <c r="BG576" s="473">
        <v>1.0818187954504668E-3</v>
      </c>
      <c r="BH576" s="473">
        <v>8.7421529599982916E-4</v>
      </c>
      <c r="BI576" s="473">
        <v>9.1174672705845148E-4</v>
      </c>
      <c r="BJ576" s="473">
        <v>1.0365961524160573E-3</v>
      </c>
      <c r="BK576" s="473">
        <v>2.4161863658714298E-3</v>
      </c>
      <c r="BL576" s="473">
        <v>2.1569523454453578E-3</v>
      </c>
      <c r="BM576" s="473">
        <v>2.4426831966456652E-3</v>
      </c>
      <c r="BN576" s="473">
        <v>2.4427861306600689E-3</v>
      </c>
      <c r="BO576" s="473">
        <v>2.5006460898697766E-3</v>
      </c>
      <c r="BP576" s="473">
        <v>3.0998228718488526E-3</v>
      </c>
      <c r="BQ576" s="473">
        <v>1.0199390747626571E-3</v>
      </c>
      <c r="BR576" s="473">
        <v>1.8880942881888591E-4</v>
      </c>
      <c r="BS576" s="473">
        <v>1.5532395983908277E-3</v>
      </c>
      <c r="BT576" s="473">
        <v>1.0512712007072146E-3</v>
      </c>
      <c r="BU576" s="473">
        <v>2.729679179296869E-4</v>
      </c>
      <c r="BV576" s="473">
        <v>2.5380997810111407E-4</v>
      </c>
      <c r="BW576" s="473">
        <v>6.8876212518344376E-5</v>
      </c>
      <c r="BX576" s="473">
        <v>2.6815744716688158E-4</v>
      </c>
      <c r="BY576" s="473">
        <v>4.5560044791459698E-4</v>
      </c>
      <c r="BZ576" s="473">
        <v>2.8503262054431857E-4</v>
      </c>
      <c r="CA576" s="473">
        <v>6.8346477998098155E-4</v>
      </c>
      <c r="CB576" s="473">
        <v>3.7310865730815009E-3</v>
      </c>
      <c r="CC576" s="473">
        <v>6.1168673234315721E-4</v>
      </c>
      <c r="CD576" s="473">
        <v>6.6346962722785589E-4</v>
      </c>
      <c r="CE576" s="473">
        <v>5.788031082746924E-4</v>
      </c>
      <c r="CF576" s="473">
        <v>7.3571581699241075E-4</v>
      </c>
      <c r="CG576" s="473">
        <v>5.183811809854425E-4</v>
      </c>
      <c r="CH576" s="473">
        <v>1.0047393831564084E-3</v>
      </c>
      <c r="CI576" s="473">
        <v>3.0842444559217685E-3</v>
      </c>
      <c r="CJ576" s="474">
        <v>6.4618476309676607E-4</v>
      </c>
    </row>
    <row r="577" spans="2:88">
      <c r="B577" s="273"/>
      <c r="C577" s="565">
        <f t="shared" si="46"/>
        <v>9</v>
      </c>
      <c r="D577" s="617" t="str">
        <f t="shared" si="46"/>
        <v>石油・石炭製品</v>
      </c>
      <c r="E577" s="472">
        <v>1.2089393538659446E-2</v>
      </c>
      <c r="F577" s="473">
        <v>1.1716976160569111E-2</v>
      </c>
      <c r="G577" s="473">
        <v>4.7579163635790081E-2</v>
      </c>
      <c r="H577" s="473">
        <v>9.6050536792876715E-2</v>
      </c>
      <c r="I577" s="473">
        <v>9.1890128774784873E-3</v>
      </c>
      <c r="J577" s="473">
        <v>1.2893120309037944E-2</v>
      </c>
      <c r="K577" s="473">
        <v>8.4920339224072734E-3</v>
      </c>
      <c r="L577" s="473">
        <v>8.1062782919136836E-2</v>
      </c>
      <c r="M577" s="473">
        <v>1.0444874662204291</v>
      </c>
      <c r="N577" s="473">
        <v>1.3114412130935088E-2</v>
      </c>
      <c r="O577" s="473">
        <v>2.4909149107714482E-2</v>
      </c>
      <c r="P577" s="473">
        <v>9.8342619194360277E-3</v>
      </c>
      <c r="Q577" s="473">
        <v>4.7921520217808489E-3</v>
      </c>
      <c r="R577" s="473">
        <v>7.2845315394160079E-3</v>
      </c>
      <c r="S577" s="473">
        <v>5.9426215393162604E-3</v>
      </c>
      <c r="T577" s="473">
        <v>3.9428927298359858E-3</v>
      </c>
      <c r="U577" s="473">
        <v>4.6270283411147545E-3</v>
      </c>
      <c r="V577" s="473">
        <v>5.0154058103647793E-3</v>
      </c>
      <c r="W577" s="473">
        <v>4.4661633111893967E-3</v>
      </c>
      <c r="X577" s="473">
        <v>2.5389616112997762E-3</v>
      </c>
      <c r="Y577" s="473">
        <v>3.7818323206961482E-3</v>
      </c>
      <c r="Z577" s="473">
        <v>-1.5384426100212711E-2</v>
      </c>
      <c r="AA577" s="473">
        <v>1.49886397877364E-2</v>
      </c>
      <c r="AB577" s="473">
        <v>2.3039013154703795E-2</v>
      </c>
      <c r="AC577" s="473">
        <v>1.4046108909905718E-2</v>
      </c>
      <c r="AD577" s="473">
        <v>1.5406265898111908E-2</v>
      </c>
      <c r="AE577" s="473">
        <v>7.64268226792926E-3</v>
      </c>
      <c r="AF577" s="473">
        <v>2.7912486899649828E-3</v>
      </c>
      <c r="AG577" s="473">
        <v>8.0942673649347647E-4</v>
      </c>
      <c r="AH577" s="473">
        <v>2.5576241852292937E-2</v>
      </c>
      <c r="AI577" s="473">
        <v>3.4610639138348423E-3</v>
      </c>
      <c r="AJ577" s="473">
        <v>9.0557906953755273E-3</v>
      </c>
      <c r="AK577" s="473">
        <v>5.8899999648529752E-3</v>
      </c>
      <c r="AL577" s="473">
        <v>6.9269386831855989E-3</v>
      </c>
      <c r="AM577" s="473">
        <v>5.1826258390344762E-3</v>
      </c>
      <c r="AN577" s="473">
        <v>3.7012092531390475E-3</v>
      </c>
      <c r="AO577" s="473">
        <v>1.1927629608038063E-2</v>
      </c>
      <c r="AP577" s="473">
        <v>6.2365329947683826E-3</v>
      </c>
      <c r="AQ577" s="473">
        <v>8.6002914605617115E-3</v>
      </c>
      <c r="AR577" s="473">
        <v>7.8541419213757763E-3</v>
      </c>
      <c r="AS577" s="473">
        <v>2.0531154649615089E-3</v>
      </c>
      <c r="AT577" s="474">
        <v>1.8670398868028543E-2</v>
      </c>
      <c r="AU577" s="472">
        <v>2.3645714469355088E-3</v>
      </c>
      <c r="AV577" s="473">
        <v>1.7631887697010058E-3</v>
      </c>
      <c r="AW577" s="473">
        <v>4.0980923231838636E-3</v>
      </c>
      <c r="AX577" s="473">
        <v>6.1913985264709535E-3</v>
      </c>
      <c r="AY577" s="473">
        <v>1.471437619214192E-3</v>
      </c>
      <c r="AZ577" s="473">
        <v>1.7673748660523314E-3</v>
      </c>
      <c r="BA577" s="473">
        <v>1.5445814267130652E-3</v>
      </c>
      <c r="BB577" s="473">
        <v>7.768817300233849E-3</v>
      </c>
      <c r="BC577" s="473">
        <v>3.7053028151243675E-3</v>
      </c>
      <c r="BD577" s="473">
        <v>2.9342869040268824E-3</v>
      </c>
      <c r="BE577" s="473">
        <v>2.4608038636407528E-3</v>
      </c>
      <c r="BF577" s="473">
        <v>1.1398358816133909E-3</v>
      </c>
      <c r="BG577" s="473">
        <v>9.1276036585643248E-4</v>
      </c>
      <c r="BH577" s="473">
        <v>1.0345835474319194E-3</v>
      </c>
      <c r="BI577" s="473">
        <v>7.9575296197862896E-4</v>
      </c>
      <c r="BJ577" s="473">
        <v>7.441832868609633E-4</v>
      </c>
      <c r="BK577" s="473">
        <v>9.999404102676039E-4</v>
      </c>
      <c r="BL577" s="473">
        <v>9.2066808810959419E-4</v>
      </c>
      <c r="BM577" s="473">
        <v>9.2949792984870383E-4</v>
      </c>
      <c r="BN577" s="473">
        <v>8.5695430875640157E-4</v>
      </c>
      <c r="BO577" s="473">
        <v>1.0682319904343756E-3</v>
      </c>
      <c r="BP577" s="473">
        <v>1.5681497853190863E-3</v>
      </c>
      <c r="BQ577" s="473">
        <v>1.3830651399101331E-3</v>
      </c>
      <c r="BR577" s="473">
        <v>2.6806309946065315E-3</v>
      </c>
      <c r="BS577" s="473">
        <v>1.5184834508602653E-3</v>
      </c>
      <c r="BT577" s="473">
        <v>1.7227079152856476E-3</v>
      </c>
      <c r="BU577" s="473">
        <v>1.1059725572776923E-3</v>
      </c>
      <c r="BV577" s="473">
        <v>4.745652228339081E-4</v>
      </c>
      <c r="BW577" s="473">
        <v>1.5421528172827802E-4</v>
      </c>
      <c r="BX577" s="473">
        <v>3.5434276612283625E-3</v>
      </c>
      <c r="BY577" s="473">
        <v>6.2049031302858072E-4</v>
      </c>
      <c r="BZ577" s="473">
        <v>1.173707202982357E-3</v>
      </c>
      <c r="CA577" s="473">
        <v>7.3095369807571193E-4</v>
      </c>
      <c r="CB577" s="473">
        <v>1.3473839749132996E-3</v>
      </c>
      <c r="CC577" s="473">
        <v>8.2454150453232708E-4</v>
      </c>
      <c r="CD577" s="473">
        <v>5.8906118405790855E-4</v>
      </c>
      <c r="CE577" s="473">
        <v>1.5532118206777342E-3</v>
      </c>
      <c r="CF577" s="473">
        <v>1.1229052780190089E-3</v>
      </c>
      <c r="CG577" s="473">
        <v>1.2768685726528104E-3</v>
      </c>
      <c r="CH577" s="473">
        <v>1.163840304997285E-3</v>
      </c>
      <c r="CI577" s="473">
        <v>1.4145894899031716E-3</v>
      </c>
      <c r="CJ577" s="474">
        <v>2.1757855655414869E-3</v>
      </c>
    </row>
    <row r="578" spans="2:88">
      <c r="B578" s="273"/>
      <c r="C578" s="565">
        <f t="shared" si="46"/>
        <v>10</v>
      </c>
      <c r="D578" s="617" t="str">
        <f t="shared" si="46"/>
        <v>プラスチック・ゴム製品</v>
      </c>
      <c r="E578" s="472">
        <v>2.6236070322369544E-3</v>
      </c>
      <c r="F578" s="473">
        <v>2.6725728311238215E-3</v>
      </c>
      <c r="G578" s="473">
        <v>5.3287166296277716E-3</v>
      </c>
      <c r="H578" s="473">
        <v>2.844109950027358E-3</v>
      </c>
      <c r="I578" s="473">
        <v>6.5056402442736699E-3</v>
      </c>
      <c r="J578" s="473">
        <v>4.5463461784785381E-3</v>
      </c>
      <c r="K578" s="473">
        <v>1.0121832287366159E-2</v>
      </c>
      <c r="L578" s="473">
        <v>5.6948120892160049E-3</v>
      </c>
      <c r="M578" s="473">
        <v>1.6285282042410965E-4</v>
      </c>
      <c r="N578" s="473">
        <v>1.0677511880417667</v>
      </c>
      <c r="O578" s="473">
        <v>4.4785380770673159E-3</v>
      </c>
      <c r="P578" s="473">
        <v>8.3630496700578855E-4</v>
      </c>
      <c r="Q578" s="473">
        <v>8.6718034397846883E-3</v>
      </c>
      <c r="R578" s="473">
        <v>2.2093318284153139E-3</v>
      </c>
      <c r="S578" s="473">
        <v>4.4926067539776647E-3</v>
      </c>
      <c r="T578" s="473">
        <v>3.9625082415074677E-3</v>
      </c>
      <c r="U578" s="473">
        <v>1.5812652674443716E-2</v>
      </c>
      <c r="V578" s="473">
        <v>7.6227163690483664E-3</v>
      </c>
      <c r="W578" s="473">
        <v>1.620703460883308E-2</v>
      </c>
      <c r="X578" s="473">
        <v>1.165566569935845E-2</v>
      </c>
      <c r="Y578" s="473">
        <v>1.8410540187534609E-2</v>
      </c>
      <c r="Z578" s="473">
        <v>1.9259232138857843E-2</v>
      </c>
      <c r="AA578" s="473">
        <v>5.1627565727866958E-3</v>
      </c>
      <c r="AB578" s="473">
        <v>6.01321226646209E-4</v>
      </c>
      <c r="AC578" s="473">
        <v>1.2703819801018241E-2</v>
      </c>
      <c r="AD578" s="473">
        <v>3.7441495893672854E-3</v>
      </c>
      <c r="AE578" s="473">
        <v>2.3965945227277857E-3</v>
      </c>
      <c r="AF578" s="473">
        <v>1.4360356007597128E-3</v>
      </c>
      <c r="AG578" s="473">
        <v>3.4750993116597221E-4</v>
      </c>
      <c r="AH578" s="473">
        <v>1.1486724637953668E-3</v>
      </c>
      <c r="AI578" s="473">
        <v>1.0855820274137938E-3</v>
      </c>
      <c r="AJ578" s="473">
        <v>9.9739294225551531E-4</v>
      </c>
      <c r="AK578" s="473">
        <v>1.6725848839653859E-3</v>
      </c>
      <c r="AL578" s="473">
        <v>1.3571746402265186E-3</v>
      </c>
      <c r="AM578" s="473">
        <v>2.5921724036305797E-3</v>
      </c>
      <c r="AN578" s="473">
        <v>4.2523030886408445E-3</v>
      </c>
      <c r="AO578" s="473">
        <v>1.7452347109489777E-3</v>
      </c>
      <c r="AP578" s="473">
        <v>1.4470103007654608E-3</v>
      </c>
      <c r="AQ578" s="473">
        <v>2.3047099716210838E-3</v>
      </c>
      <c r="AR578" s="473">
        <v>1.2419235094107454E-3</v>
      </c>
      <c r="AS578" s="473">
        <v>1.7765154089226725E-2</v>
      </c>
      <c r="AT578" s="474">
        <v>1.6769869425945778E-3</v>
      </c>
      <c r="AU578" s="472">
        <v>7.2890662119789963E-4</v>
      </c>
      <c r="AV578" s="473">
        <v>7.7413935963785104E-4</v>
      </c>
      <c r="AW578" s="473">
        <v>1.0316485168598982E-3</v>
      </c>
      <c r="AX578" s="473">
        <v>6.4952127593378625E-4</v>
      </c>
      <c r="AY578" s="473">
        <v>1.1506194676097442E-3</v>
      </c>
      <c r="AZ578" s="473">
        <v>7.6065143810563781E-4</v>
      </c>
      <c r="BA578" s="473">
        <v>1.3283101611741505E-3</v>
      </c>
      <c r="BB578" s="473">
        <v>1.1904606333908619E-3</v>
      </c>
      <c r="BC578" s="473">
        <v>4.4257462509521106E-5</v>
      </c>
      <c r="BD578" s="473">
        <v>8.5684835741504043E-3</v>
      </c>
      <c r="BE578" s="473">
        <v>5.6865321077595487E-4</v>
      </c>
      <c r="BF578" s="473">
        <v>2.2495955887390259E-4</v>
      </c>
      <c r="BG578" s="473">
        <v>4.7614922052164238E-4</v>
      </c>
      <c r="BH578" s="473">
        <v>4.3723369268567535E-4</v>
      </c>
      <c r="BI578" s="473">
        <v>1.0464550230211505E-3</v>
      </c>
      <c r="BJ578" s="473">
        <v>1.5463235810678059E-3</v>
      </c>
      <c r="BK578" s="473">
        <v>2.2996049245528607E-3</v>
      </c>
      <c r="BL578" s="473">
        <v>1.3121096488460564E-3</v>
      </c>
      <c r="BM578" s="473">
        <v>2.2455360422056767E-3</v>
      </c>
      <c r="BN578" s="473">
        <v>2.3373449041172146E-3</v>
      </c>
      <c r="BO578" s="473">
        <v>3.3765650416580036E-3</v>
      </c>
      <c r="BP578" s="473">
        <v>2.61479296066247E-3</v>
      </c>
      <c r="BQ578" s="473">
        <v>8.5755648909930586E-4</v>
      </c>
      <c r="BR578" s="473">
        <v>1.5054709176459278E-4</v>
      </c>
      <c r="BS578" s="473">
        <v>1.8524827595562633E-3</v>
      </c>
      <c r="BT578" s="473">
        <v>9.8172251230913866E-4</v>
      </c>
      <c r="BU578" s="473">
        <v>3.7162159557148171E-4</v>
      </c>
      <c r="BV578" s="473">
        <v>3.1218474688003657E-4</v>
      </c>
      <c r="BW578" s="473">
        <v>8.4205348831642551E-5</v>
      </c>
      <c r="BX578" s="473">
        <v>3.0719925437178332E-4</v>
      </c>
      <c r="BY578" s="473">
        <v>4.70122280007068E-4</v>
      </c>
      <c r="BZ578" s="473">
        <v>3.2050007016383035E-4</v>
      </c>
      <c r="CA578" s="473">
        <v>3.4508291136134677E-4</v>
      </c>
      <c r="CB578" s="473">
        <v>3.8405894727352443E-4</v>
      </c>
      <c r="CC578" s="473">
        <v>7.0699446852799447E-4</v>
      </c>
      <c r="CD578" s="473">
        <v>8.2574387181502229E-4</v>
      </c>
      <c r="CE578" s="473">
        <v>4.4794413337998602E-4</v>
      </c>
      <c r="CF578" s="473">
        <v>4.8356480212740494E-4</v>
      </c>
      <c r="CG578" s="473">
        <v>5.0692316522666302E-4</v>
      </c>
      <c r="CH578" s="473">
        <v>2.9711394250384569E-4</v>
      </c>
      <c r="CI578" s="473">
        <v>3.0252574257746802E-3</v>
      </c>
      <c r="CJ578" s="474">
        <v>3.9105161980529965E-4</v>
      </c>
    </row>
    <row r="579" spans="2:88">
      <c r="B579" s="273"/>
      <c r="C579" s="565">
        <f t="shared" si="46"/>
        <v>11</v>
      </c>
      <c r="D579" s="617" t="str">
        <f t="shared" si="46"/>
        <v>窯業・土石製品</v>
      </c>
      <c r="E579" s="472">
        <v>1.2845878588697427E-3</v>
      </c>
      <c r="F579" s="473">
        <v>1.6952576272212525E-4</v>
      </c>
      <c r="G579" s="473">
        <v>1.7848085814522316E-4</v>
      </c>
      <c r="H579" s="473">
        <v>3.0513088460639625E-4</v>
      </c>
      <c r="I579" s="473">
        <v>5.4418534459426988E-4</v>
      </c>
      <c r="J579" s="473">
        <v>3.3276240477803711E-4</v>
      </c>
      <c r="K579" s="473">
        <v>1.4064085784360547E-3</v>
      </c>
      <c r="L579" s="473">
        <v>2.1817299648707409E-3</v>
      </c>
      <c r="M579" s="473">
        <v>6.8761566146672756E-5</v>
      </c>
      <c r="N579" s="473">
        <v>8.0893740285166459E-4</v>
      </c>
      <c r="O579" s="473">
        <v>1.0264252211813145</v>
      </c>
      <c r="P579" s="473">
        <v>4.9765275926905647E-3</v>
      </c>
      <c r="Q579" s="473">
        <v>5.7363771062749636E-3</v>
      </c>
      <c r="R579" s="473">
        <v>2.2620295689048829E-3</v>
      </c>
      <c r="S579" s="473">
        <v>4.9412530846146248E-3</v>
      </c>
      <c r="T579" s="473">
        <v>3.1074882396714895E-3</v>
      </c>
      <c r="U579" s="473">
        <v>1.8094774795683213E-3</v>
      </c>
      <c r="V579" s="473">
        <v>8.0552486642866371E-3</v>
      </c>
      <c r="W579" s="473">
        <v>5.004666429759959E-3</v>
      </c>
      <c r="X579" s="473">
        <v>1.9687962488238314E-3</v>
      </c>
      <c r="Y579" s="473">
        <v>2.1048082878765279E-3</v>
      </c>
      <c r="Z579" s="473">
        <v>2.1639493199889751E-3</v>
      </c>
      <c r="AA579" s="473">
        <v>2.0244916481471746E-2</v>
      </c>
      <c r="AB579" s="473">
        <v>3.5211535854635392E-4</v>
      </c>
      <c r="AC579" s="473">
        <v>3.1928369982171171E-3</v>
      </c>
      <c r="AD579" s="473">
        <v>3.1862636126173821E-4</v>
      </c>
      <c r="AE579" s="473">
        <v>1.7130795615450243E-4</v>
      </c>
      <c r="AF579" s="473">
        <v>1.206214098935293E-4</v>
      </c>
      <c r="AG579" s="473">
        <v>2.2405586428255313E-4</v>
      </c>
      <c r="AH579" s="473">
        <v>1.4282061059604537E-4</v>
      </c>
      <c r="AI579" s="473">
        <v>2.3142301884722811E-4</v>
      </c>
      <c r="AJ579" s="473">
        <v>2.3911688891100439E-4</v>
      </c>
      <c r="AK579" s="473">
        <v>7.1143746554388077E-4</v>
      </c>
      <c r="AL579" s="473">
        <v>4.3154629152458289E-4</v>
      </c>
      <c r="AM579" s="473">
        <v>2.0746456256109778E-4</v>
      </c>
      <c r="AN579" s="473">
        <v>3.1206449226524986E-4</v>
      </c>
      <c r="AO579" s="473">
        <v>6.6171629617588527E-4</v>
      </c>
      <c r="AP579" s="473">
        <v>7.2885820711945102E-4</v>
      </c>
      <c r="AQ579" s="473">
        <v>4.4428458039605834E-4</v>
      </c>
      <c r="AR579" s="473">
        <v>3.3004772230924457E-4</v>
      </c>
      <c r="AS579" s="473">
        <v>3.2410147138282027E-3</v>
      </c>
      <c r="AT579" s="474">
        <v>1.5681997511704795E-3</v>
      </c>
      <c r="AU579" s="472">
        <v>1.3025014634666864E-4</v>
      </c>
      <c r="AV579" s="473">
        <v>5.9383342241037156E-5</v>
      </c>
      <c r="AW579" s="473">
        <v>6.0730925223461759E-5</v>
      </c>
      <c r="AX579" s="473">
        <v>5.5345366775798555E-5</v>
      </c>
      <c r="AY579" s="473">
        <v>1.8823699280934116E-4</v>
      </c>
      <c r="AZ579" s="473">
        <v>8.9247999003938446E-5</v>
      </c>
      <c r="BA579" s="473">
        <v>2.032241359745627E-4</v>
      </c>
      <c r="BB579" s="473">
        <v>3.8641062171520293E-4</v>
      </c>
      <c r="BC579" s="473">
        <v>1.2928969233387614E-5</v>
      </c>
      <c r="BD579" s="473">
        <v>2.6810039989038232E-4</v>
      </c>
      <c r="BE579" s="473">
        <v>2.2564881575954402E-3</v>
      </c>
      <c r="BF579" s="473">
        <v>2.5681089032926577E-4</v>
      </c>
      <c r="BG579" s="473">
        <v>3.956337212567988E-4</v>
      </c>
      <c r="BH579" s="473">
        <v>2.1310741658808641E-4</v>
      </c>
      <c r="BI579" s="473">
        <v>3.0116011706659125E-4</v>
      </c>
      <c r="BJ579" s="473">
        <v>2.3384555409323564E-4</v>
      </c>
      <c r="BK579" s="473">
        <v>1.0535680956982867E-3</v>
      </c>
      <c r="BL579" s="473">
        <v>8.3046646901856972E-4</v>
      </c>
      <c r="BM579" s="473">
        <v>5.619890217892188E-4</v>
      </c>
      <c r="BN579" s="473">
        <v>5.1953675812283938E-4</v>
      </c>
      <c r="BO579" s="473">
        <v>4.9910755895804352E-4</v>
      </c>
      <c r="BP579" s="473">
        <v>2.4442555419325194E-4</v>
      </c>
      <c r="BQ579" s="473">
        <v>1.4267430991219436E-3</v>
      </c>
      <c r="BR579" s="473">
        <v>3.8011414476950536E-5</v>
      </c>
      <c r="BS579" s="473">
        <v>1.9743663043805834E-4</v>
      </c>
      <c r="BT579" s="473">
        <v>4.2620042085687598E-5</v>
      </c>
      <c r="BU579" s="473">
        <v>2.9884312929729195E-5</v>
      </c>
      <c r="BV579" s="473">
        <v>2.4820333276163431E-5</v>
      </c>
      <c r="BW579" s="473">
        <v>2.0494747318214494E-5</v>
      </c>
      <c r="BX579" s="473">
        <v>3.5239041899852504E-5</v>
      </c>
      <c r="BY579" s="473">
        <v>3.8554038815115243E-5</v>
      </c>
      <c r="BZ579" s="473">
        <v>4.1957943269748516E-5</v>
      </c>
      <c r="CA579" s="473">
        <v>9.3834182570440262E-5</v>
      </c>
      <c r="CB579" s="473">
        <v>8.6879655736205657E-5</v>
      </c>
      <c r="CC579" s="473">
        <v>4.7328457583238375E-5</v>
      </c>
      <c r="CD579" s="473">
        <v>8.0837350287177545E-5</v>
      </c>
      <c r="CE579" s="473">
        <v>7.7349992260084246E-5</v>
      </c>
      <c r="CF579" s="473">
        <v>8.8362486341609419E-5</v>
      </c>
      <c r="CG579" s="473">
        <v>6.7416091254943658E-5</v>
      </c>
      <c r="CH579" s="473">
        <v>4.1900253780085686E-5</v>
      </c>
      <c r="CI579" s="473">
        <v>2.8128288454120455E-4</v>
      </c>
      <c r="CJ579" s="474">
        <v>1.4690733348913073E-4</v>
      </c>
    </row>
    <row r="580" spans="2:88">
      <c r="B580" s="273"/>
      <c r="C580" s="565">
        <f t="shared" si="46"/>
        <v>12</v>
      </c>
      <c r="D580" s="617" t="str">
        <f t="shared" si="46"/>
        <v>鉄鋼</v>
      </c>
      <c r="E580" s="472">
        <v>2.1127217143900067E-4</v>
      </c>
      <c r="F580" s="473">
        <v>9.8333092677961261E-4</v>
      </c>
      <c r="G580" s="473">
        <v>2.7812883664801849E-4</v>
      </c>
      <c r="H580" s="473">
        <v>5.0490131036305848E-4</v>
      </c>
      <c r="I580" s="473">
        <v>1.8822833787796833E-4</v>
      </c>
      <c r="J580" s="473">
        <v>2.7483226901989992E-4</v>
      </c>
      <c r="K580" s="473">
        <v>7.8254812989126538E-3</v>
      </c>
      <c r="L580" s="473">
        <v>2.3880391305151167E-4</v>
      </c>
      <c r="M580" s="473">
        <v>1.7330770198563457E-5</v>
      </c>
      <c r="N580" s="473">
        <v>3.5665800097811373E-4</v>
      </c>
      <c r="O580" s="473">
        <v>1.5708218750072136E-3</v>
      </c>
      <c r="P580" s="473">
        <v>1.0460758188890591</v>
      </c>
      <c r="Q580" s="473">
        <v>1.3696257800047305E-3</v>
      </c>
      <c r="R580" s="473">
        <v>3.8767043732175092E-2</v>
      </c>
      <c r="S580" s="473">
        <v>1.6319951722010017E-2</v>
      </c>
      <c r="T580" s="473">
        <v>1.4977778109771576E-2</v>
      </c>
      <c r="U580" s="473">
        <v>6.4064232720396361E-3</v>
      </c>
      <c r="V580" s="473">
        <v>5.7596480784451566E-4</v>
      </c>
      <c r="W580" s="473">
        <v>7.518242131021557E-3</v>
      </c>
      <c r="X580" s="473">
        <v>1.522594689270335E-3</v>
      </c>
      <c r="Y580" s="473">
        <v>7.5891948203846505E-3</v>
      </c>
      <c r="Z580" s="473">
        <v>2.4662243134282117E-2</v>
      </c>
      <c r="AA580" s="473">
        <v>2.7910601118294274E-3</v>
      </c>
      <c r="AB580" s="473">
        <v>2.829711654683083E-4</v>
      </c>
      <c r="AC580" s="473">
        <v>2.5801744691972815E-4</v>
      </c>
      <c r="AD580" s="473">
        <v>9.646076223786371E-5</v>
      </c>
      <c r="AE580" s="473">
        <v>8.0610871730519952E-5</v>
      </c>
      <c r="AF580" s="473">
        <v>9.1250700805670448E-5</v>
      </c>
      <c r="AG580" s="473">
        <v>3.9551712826922809E-5</v>
      </c>
      <c r="AH580" s="473">
        <v>1.5759313873326102E-4</v>
      </c>
      <c r="AI580" s="473">
        <v>1.6985294986867323E-4</v>
      </c>
      <c r="AJ580" s="473">
        <v>1.3914285820302352E-4</v>
      </c>
      <c r="AK580" s="473">
        <v>1.6352935142144423E-4</v>
      </c>
      <c r="AL580" s="473">
        <v>1.0050668836920223E-4</v>
      </c>
      <c r="AM580" s="473">
        <v>2.1830808844548727E-4</v>
      </c>
      <c r="AN580" s="473">
        <v>4.2005567119225961E-4</v>
      </c>
      <c r="AO580" s="473">
        <v>1.1764934161928296E-4</v>
      </c>
      <c r="AP580" s="473">
        <v>1.2543969922904693E-4</v>
      </c>
      <c r="AQ580" s="473">
        <v>1.2503373090016161E-4</v>
      </c>
      <c r="AR580" s="473">
        <v>1.6510240286316845E-4</v>
      </c>
      <c r="AS580" s="473">
        <v>2.4533836698903909E-3</v>
      </c>
      <c r="AT580" s="474">
        <v>5.8476753053156446E-4</v>
      </c>
      <c r="AU580" s="472">
        <v>1.3818156162182981E-5</v>
      </c>
      <c r="AV580" s="473">
        <v>8.2161202978244098E-6</v>
      </c>
      <c r="AW580" s="473">
        <v>4.0843574236854656E-5</v>
      </c>
      <c r="AX580" s="473">
        <v>3.5936478837246746E-5</v>
      </c>
      <c r="AY580" s="473">
        <v>2.4692117415825781E-5</v>
      </c>
      <c r="AZ580" s="473">
        <v>1.5567408789408775E-5</v>
      </c>
      <c r="BA580" s="473">
        <v>6.7672128829981729E-5</v>
      </c>
      <c r="BB580" s="473">
        <v>2.3794448507225262E-5</v>
      </c>
      <c r="BC580" s="473">
        <v>2.5724952272052044E-6</v>
      </c>
      <c r="BD580" s="473">
        <v>2.558854014129133E-5</v>
      </c>
      <c r="BE580" s="473">
        <v>3.6628250921529427E-5</v>
      </c>
      <c r="BF580" s="473">
        <v>2.3202873587263952E-5</v>
      </c>
      <c r="BG580" s="473">
        <v>2.544143535409596E-5</v>
      </c>
      <c r="BH580" s="473">
        <v>3.0612926797270119E-4</v>
      </c>
      <c r="BI580" s="473">
        <v>6.8644738964411306E-4</v>
      </c>
      <c r="BJ580" s="473">
        <v>5.802369009446877E-4</v>
      </c>
      <c r="BK580" s="473">
        <v>1.7696910619222506E-4</v>
      </c>
      <c r="BL580" s="473">
        <v>6.2701077844498745E-5</v>
      </c>
      <c r="BM580" s="473">
        <v>2.0942464721039969E-4</v>
      </c>
      <c r="BN580" s="473">
        <v>8.9191396980818193E-5</v>
      </c>
      <c r="BO580" s="473">
        <v>5.0150988646008234E-4</v>
      </c>
      <c r="BP580" s="473">
        <v>5.2655961472312028E-5</v>
      </c>
      <c r="BQ580" s="473">
        <v>1.8599639575242859E-4</v>
      </c>
      <c r="BR580" s="473">
        <v>1.0879380761064338E-5</v>
      </c>
      <c r="BS580" s="473">
        <v>3.0125118961410703E-5</v>
      </c>
      <c r="BT580" s="473">
        <v>9.5823448087898316E-6</v>
      </c>
      <c r="BU580" s="473">
        <v>1.1999068421100108E-5</v>
      </c>
      <c r="BV580" s="473">
        <v>1.2007557147855561E-5</v>
      </c>
      <c r="BW580" s="473">
        <v>4.5010319625522311E-6</v>
      </c>
      <c r="BX580" s="473">
        <v>1.951179797370522E-5</v>
      </c>
      <c r="BY580" s="473">
        <v>1.9176048652061896E-5</v>
      </c>
      <c r="BZ580" s="473">
        <v>1.8309558350517016E-5</v>
      </c>
      <c r="CA580" s="473">
        <v>1.2156381333123912E-5</v>
      </c>
      <c r="CB580" s="473">
        <v>1.2849576905099898E-5</v>
      </c>
      <c r="CC580" s="473">
        <v>2.1109925657407398E-5</v>
      </c>
      <c r="CD580" s="473">
        <v>4.3499198890841491E-5</v>
      </c>
      <c r="CE580" s="473">
        <v>1.1885995293662409E-5</v>
      </c>
      <c r="CF580" s="473">
        <v>1.5379583797256973E-5</v>
      </c>
      <c r="CG580" s="473">
        <v>1.15949913690238E-5</v>
      </c>
      <c r="CH580" s="473">
        <v>1.2914016805923166E-5</v>
      </c>
      <c r="CI580" s="473">
        <v>1.0507271769664892E-4</v>
      </c>
      <c r="CJ580" s="474">
        <v>2.9814174979175625E-5</v>
      </c>
    </row>
    <row r="581" spans="2:88">
      <c r="B581" s="273"/>
      <c r="C581" s="565">
        <f t="shared" si="46"/>
        <v>13</v>
      </c>
      <c r="D581" s="617" t="str">
        <f t="shared" si="46"/>
        <v>非鉄金属</v>
      </c>
      <c r="E581" s="472">
        <v>3.4995927758282977E-4</v>
      </c>
      <c r="F581" s="473">
        <v>1.5295797149185756E-3</v>
      </c>
      <c r="G581" s="473">
        <v>3.6900638967818459E-4</v>
      </c>
      <c r="H581" s="473">
        <v>4.5669147497213791E-4</v>
      </c>
      <c r="I581" s="473">
        <v>7.1826733502083396E-4</v>
      </c>
      <c r="J581" s="473">
        <v>5.2054536264038091E-4</v>
      </c>
      <c r="K581" s="473">
        <v>2.5941749565155723E-3</v>
      </c>
      <c r="L581" s="473">
        <v>2.3475873289074815E-3</v>
      </c>
      <c r="M581" s="473">
        <v>3.3457865703731691E-5</v>
      </c>
      <c r="N581" s="473">
        <v>1.1882554754460684E-3</v>
      </c>
      <c r="O581" s="473">
        <v>2.3290738872586052E-3</v>
      </c>
      <c r="P581" s="473">
        <v>1.4322498008681546E-3</v>
      </c>
      <c r="Q581" s="473">
        <v>1.0948301555947386</v>
      </c>
      <c r="R581" s="473">
        <v>2.0605834464524221E-2</v>
      </c>
      <c r="S581" s="473">
        <v>6.0078884087490809E-3</v>
      </c>
      <c r="T581" s="473">
        <v>5.8506462859664304E-3</v>
      </c>
      <c r="U581" s="473">
        <v>5.8095106123489497E-3</v>
      </c>
      <c r="V581" s="473">
        <v>6.5000260194935386E-3</v>
      </c>
      <c r="W581" s="473">
        <v>2.2416988225440311E-2</v>
      </c>
      <c r="X581" s="473">
        <v>6.1252741365597869E-3</v>
      </c>
      <c r="Y581" s="473">
        <v>7.7292829392278158E-3</v>
      </c>
      <c r="Z581" s="473">
        <v>3.8508507604011033E-2</v>
      </c>
      <c r="AA581" s="473">
        <v>2.8763846989980548E-3</v>
      </c>
      <c r="AB581" s="473">
        <v>4.7400334153715877E-4</v>
      </c>
      <c r="AC581" s="473">
        <v>3.4077089967956452E-4</v>
      </c>
      <c r="AD581" s="473">
        <v>1.5899732168505543E-4</v>
      </c>
      <c r="AE581" s="473">
        <v>1.20189573989709E-4</v>
      </c>
      <c r="AF581" s="473">
        <v>1.4695159054709477E-4</v>
      </c>
      <c r="AG581" s="473">
        <v>4.7284728167710933E-5</v>
      </c>
      <c r="AH581" s="473">
        <v>1.8405843598178292E-4</v>
      </c>
      <c r="AI581" s="473">
        <v>2.7581667797408162E-4</v>
      </c>
      <c r="AJ581" s="473">
        <v>2.2495208140964869E-4</v>
      </c>
      <c r="AK581" s="473">
        <v>2.7699712074133806E-4</v>
      </c>
      <c r="AL581" s="473">
        <v>5.2120015394732438E-4</v>
      </c>
      <c r="AM581" s="473">
        <v>3.6424827868431202E-4</v>
      </c>
      <c r="AN581" s="473">
        <v>6.7376768237787656E-4</v>
      </c>
      <c r="AO581" s="473">
        <v>3.2762412103161994E-4</v>
      </c>
      <c r="AP581" s="473">
        <v>2.928389265999211E-4</v>
      </c>
      <c r="AQ581" s="473">
        <v>1.9339403144077644E-4</v>
      </c>
      <c r="AR581" s="473">
        <v>3.188104404655412E-4</v>
      </c>
      <c r="AS581" s="473">
        <v>3.6924357998821401E-3</v>
      </c>
      <c r="AT581" s="474">
        <v>9.1767846105810348E-4</v>
      </c>
      <c r="AU581" s="472">
        <v>7.7116675095116526E-5</v>
      </c>
      <c r="AV581" s="473">
        <v>3.7300911067409515E-5</v>
      </c>
      <c r="AW581" s="473">
        <v>1.6350641548523959E-4</v>
      </c>
      <c r="AX581" s="473">
        <v>1.6815671615698211E-4</v>
      </c>
      <c r="AY581" s="473">
        <v>1.9979343275960523E-4</v>
      </c>
      <c r="AZ581" s="473">
        <v>7.7088095293301588E-5</v>
      </c>
      <c r="BA581" s="473">
        <v>2.9866303629715518E-4</v>
      </c>
      <c r="BB581" s="473">
        <v>2.6702479703743902E-4</v>
      </c>
      <c r="BC581" s="473">
        <v>1.2180545985093437E-5</v>
      </c>
      <c r="BD581" s="473">
        <v>2.7810093430496931E-4</v>
      </c>
      <c r="BE581" s="473">
        <v>3.3140594628896483E-4</v>
      </c>
      <c r="BF581" s="473">
        <v>3.6690893961784674E-4</v>
      </c>
      <c r="BG581" s="473">
        <v>7.3869672000322689E-3</v>
      </c>
      <c r="BH581" s="473">
        <v>3.4004814192256263E-3</v>
      </c>
      <c r="BI581" s="473">
        <v>2.7050785751929545E-3</v>
      </c>
      <c r="BJ581" s="473">
        <v>1.5700499881043878E-3</v>
      </c>
      <c r="BK581" s="473">
        <v>2.229121913115804E-3</v>
      </c>
      <c r="BL581" s="473">
        <v>2.8441163916446306E-3</v>
      </c>
      <c r="BM581" s="473">
        <v>3.7118622804778417E-3</v>
      </c>
      <c r="BN581" s="473">
        <v>3.0936845985063441E-3</v>
      </c>
      <c r="BO581" s="473">
        <v>2.4358297998020276E-3</v>
      </c>
      <c r="BP581" s="473">
        <v>5.8212591919000641E-4</v>
      </c>
      <c r="BQ581" s="473">
        <v>9.50377986104612E-4</v>
      </c>
      <c r="BR581" s="473">
        <v>6.4044631277826724E-5</v>
      </c>
      <c r="BS581" s="473">
        <v>1.3668668228114639E-4</v>
      </c>
      <c r="BT581" s="473">
        <v>4.7348188359075775E-5</v>
      </c>
      <c r="BU581" s="473">
        <v>5.3913405941692936E-5</v>
      </c>
      <c r="BV581" s="473">
        <v>5.0872162627734586E-5</v>
      </c>
      <c r="BW581" s="473">
        <v>2.109743795475319E-5</v>
      </c>
      <c r="BX581" s="473">
        <v>8.7343497559145842E-5</v>
      </c>
      <c r="BY581" s="473">
        <v>8.3133670263779556E-5</v>
      </c>
      <c r="BZ581" s="473">
        <v>9.8017395925805874E-5</v>
      </c>
      <c r="CA581" s="473">
        <v>5.8451766603863024E-5</v>
      </c>
      <c r="CB581" s="473">
        <v>1.4525924473897045E-4</v>
      </c>
      <c r="CC581" s="473">
        <v>9.2429816053451165E-5</v>
      </c>
      <c r="CD581" s="473">
        <v>1.9845143118274943E-4</v>
      </c>
      <c r="CE581" s="473">
        <v>9.1931123962648765E-5</v>
      </c>
      <c r="CF581" s="473">
        <v>1.0154479637005703E-4</v>
      </c>
      <c r="CG581" s="473">
        <v>5.0768937547845009E-5</v>
      </c>
      <c r="CH581" s="473">
        <v>8.2435168824246296E-5</v>
      </c>
      <c r="CI581" s="473">
        <v>4.1689442568013438E-4</v>
      </c>
      <c r="CJ581" s="474">
        <v>2.2404118737810857E-4</v>
      </c>
    </row>
    <row r="582" spans="2:88">
      <c r="B582" s="273"/>
      <c r="C582" s="565">
        <f t="shared" si="46"/>
        <v>14</v>
      </c>
      <c r="D582" s="617" t="str">
        <f t="shared" si="46"/>
        <v>金属製品</v>
      </c>
      <c r="E582" s="472">
        <v>4.6398616385972933E-4</v>
      </c>
      <c r="F582" s="473">
        <v>4.1932368669325525E-4</v>
      </c>
      <c r="G582" s="473">
        <v>5.6438602726869094E-4</v>
      </c>
      <c r="H582" s="473">
        <v>5.0836745378983203E-3</v>
      </c>
      <c r="I582" s="473">
        <v>2.167005661692264E-3</v>
      </c>
      <c r="J582" s="473">
        <v>8.1048104214718661E-4</v>
      </c>
      <c r="K582" s="473">
        <v>6.9939063160644492E-3</v>
      </c>
      <c r="L582" s="473">
        <v>2.2741215962247519E-3</v>
      </c>
      <c r="M582" s="473">
        <v>1.8097377040959906E-4</v>
      </c>
      <c r="N582" s="473">
        <v>2.6887917579172527E-3</v>
      </c>
      <c r="O582" s="473">
        <v>3.0845622477853655E-3</v>
      </c>
      <c r="P582" s="473">
        <v>2.2951736816698431E-3</v>
      </c>
      <c r="Q582" s="473">
        <v>1.301669533922747E-3</v>
      </c>
      <c r="R582" s="473">
        <v>1.0163548403206137</v>
      </c>
      <c r="S582" s="473">
        <v>1.4469430174739428E-2</v>
      </c>
      <c r="T582" s="473">
        <v>7.8332643860505174E-3</v>
      </c>
      <c r="U582" s="473">
        <v>1.6354440307831054E-2</v>
      </c>
      <c r="V582" s="473">
        <v>3.7940567307643948E-3</v>
      </c>
      <c r="W582" s="473">
        <v>9.9773519368311931E-3</v>
      </c>
      <c r="X582" s="473">
        <v>6.2275186500523518E-3</v>
      </c>
      <c r="Y582" s="473">
        <v>2.7207227198202477E-3</v>
      </c>
      <c r="Z582" s="473">
        <v>4.7266146984255887E-3</v>
      </c>
      <c r="AA582" s="473">
        <v>2.0259357853375848E-2</v>
      </c>
      <c r="AB582" s="473">
        <v>4.8693101947070198E-4</v>
      </c>
      <c r="AC582" s="473">
        <v>9.1588782087491307E-4</v>
      </c>
      <c r="AD582" s="473">
        <v>2.4774000729475707E-4</v>
      </c>
      <c r="AE582" s="473">
        <v>4.514596582072537E-4</v>
      </c>
      <c r="AF582" s="473">
        <v>1.7166168568895108E-4</v>
      </c>
      <c r="AG582" s="473">
        <v>2.7794044075842538E-4</v>
      </c>
      <c r="AH582" s="473">
        <v>5.8760675748671372E-4</v>
      </c>
      <c r="AI582" s="473">
        <v>3.7555137094726819E-4</v>
      </c>
      <c r="AJ582" s="473">
        <v>9.3661099384094112E-4</v>
      </c>
      <c r="AK582" s="473">
        <v>2.6352126298981792E-4</v>
      </c>
      <c r="AL582" s="473">
        <v>3.5199257606061027E-4</v>
      </c>
      <c r="AM582" s="473">
        <v>6.1601089646053141E-4</v>
      </c>
      <c r="AN582" s="473">
        <v>6.8682330849848623E-4</v>
      </c>
      <c r="AO582" s="473">
        <v>4.1940332178594354E-4</v>
      </c>
      <c r="AP582" s="473">
        <v>8.4615370162592163E-4</v>
      </c>
      <c r="AQ582" s="473">
        <v>1.9558170685627646E-4</v>
      </c>
      <c r="AR582" s="473">
        <v>8.0659442185841376E-4</v>
      </c>
      <c r="AS582" s="473">
        <v>1.2108107073865182E-3</v>
      </c>
      <c r="AT582" s="474">
        <v>1.4173206328640295E-3</v>
      </c>
      <c r="AU582" s="472">
        <v>1.0561394323740318E-4</v>
      </c>
      <c r="AV582" s="473">
        <v>4.6156835221814199E-5</v>
      </c>
      <c r="AW582" s="473">
        <v>9.9252663978334477E-5</v>
      </c>
      <c r="AX582" s="473">
        <v>3.4893519660871843E-4</v>
      </c>
      <c r="AY582" s="473">
        <v>2.6475512626523978E-4</v>
      </c>
      <c r="AZ582" s="473">
        <v>1.0053919071836355E-4</v>
      </c>
      <c r="BA582" s="473">
        <v>3.1860519234522467E-4</v>
      </c>
      <c r="BB582" s="473">
        <v>2.5104982295564486E-4</v>
      </c>
      <c r="BC582" s="473">
        <v>2.1004473402240329E-5</v>
      </c>
      <c r="BD582" s="473">
        <v>2.4059744763765717E-4</v>
      </c>
      <c r="BE582" s="473">
        <v>2.3003114865239961E-4</v>
      </c>
      <c r="BF582" s="473">
        <v>7.8080259860010515E-5</v>
      </c>
      <c r="BG582" s="473">
        <v>8.851906561222782E-5</v>
      </c>
      <c r="BH582" s="473">
        <v>1.2171257099548014E-3</v>
      </c>
      <c r="BI582" s="473">
        <v>7.1115610086226202E-4</v>
      </c>
      <c r="BJ582" s="473">
        <v>6.5650262929702627E-4</v>
      </c>
      <c r="BK582" s="473">
        <v>7.7713208715507801E-4</v>
      </c>
      <c r="BL582" s="473">
        <v>4.9894244890896831E-4</v>
      </c>
      <c r="BM582" s="473">
        <v>6.238732426777047E-4</v>
      </c>
      <c r="BN582" s="473">
        <v>6.466014930605361E-4</v>
      </c>
      <c r="BO582" s="473">
        <v>4.1710053186841259E-4</v>
      </c>
      <c r="BP582" s="473">
        <v>3.1607276013169666E-4</v>
      </c>
      <c r="BQ582" s="473">
        <v>3.0259452621377099E-3</v>
      </c>
      <c r="BR582" s="473">
        <v>7.7783171417067942E-5</v>
      </c>
      <c r="BS582" s="473">
        <v>1.6321379074613182E-4</v>
      </c>
      <c r="BT582" s="473">
        <v>4.5474796065051428E-5</v>
      </c>
      <c r="BU582" s="473">
        <v>7.6837693565167005E-5</v>
      </c>
      <c r="BV582" s="473">
        <v>3.5474397826513919E-5</v>
      </c>
      <c r="BW582" s="473">
        <v>3.967887298964962E-5</v>
      </c>
      <c r="BX582" s="473">
        <v>7.2774032439250428E-5</v>
      </c>
      <c r="BY582" s="473">
        <v>5.7646332042721155E-5</v>
      </c>
      <c r="BZ582" s="473">
        <v>1.1645801175236257E-4</v>
      </c>
      <c r="CA582" s="473">
        <v>4.8505071293624437E-5</v>
      </c>
      <c r="CB582" s="473">
        <v>7.1088582076631125E-5</v>
      </c>
      <c r="CC582" s="473">
        <v>8.3065218721389367E-5</v>
      </c>
      <c r="CD582" s="473">
        <v>8.1454314832810534E-5</v>
      </c>
      <c r="CE582" s="473">
        <v>7.1567758292580028E-5</v>
      </c>
      <c r="CF582" s="473">
        <v>1.3038897871857857E-4</v>
      </c>
      <c r="CG582" s="473">
        <v>4.6186143067582014E-5</v>
      </c>
      <c r="CH582" s="473">
        <v>1.0010229265253144E-4</v>
      </c>
      <c r="CI582" s="473">
        <v>2.5557303583229583E-4</v>
      </c>
      <c r="CJ582" s="474">
        <v>1.4811690877077933E-4</v>
      </c>
    </row>
    <row r="583" spans="2:88">
      <c r="B583" s="273"/>
      <c r="C583" s="565">
        <f t="shared" si="46"/>
        <v>15</v>
      </c>
      <c r="D583" s="617" t="str">
        <f t="shared" si="46"/>
        <v>はん用機械</v>
      </c>
      <c r="E583" s="472">
        <v>1.238078129525573E-4</v>
      </c>
      <c r="F583" s="473">
        <v>1.3356317877028103E-4</v>
      </c>
      <c r="G583" s="473">
        <v>1.8419594799874668E-4</v>
      </c>
      <c r="H583" s="473">
        <v>1.4157237746714173E-3</v>
      </c>
      <c r="I583" s="473">
        <v>1.753175627029481E-4</v>
      </c>
      <c r="J583" s="473">
        <v>2.1679475936392043E-4</v>
      </c>
      <c r="K583" s="473">
        <v>4.5795628665930283E-4</v>
      </c>
      <c r="L583" s="473">
        <v>2.3459397266670879E-4</v>
      </c>
      <c r="M583" s="473">
        <v>4.4866390581170244E-5</v>
      </c>
      <c r="N583" s="473">
        <v>3.9367453164823509E-4</v>
      </c>
      <c r="O583" s="473">
        <v>1.6866216291939499E-3</v>
      </c>
      <c r="P583" s="473">
        <v>7.4934903171271694E-4</v>
      </c>
      <c r="Q583" s="473">
        <v>1.4766171701439577E-4</v>
      </c>
      <c r="R583" s="473">
        <v>5.9194774293258828E-4</v>
      </c>
      <c r="S583" s="473">
        <v>1.0560338956546089</v>
      </c>
      <c r="T583" s="473">
        <v>1.6425198195270052E-2</v>
      </c>
      <c r="U583" s="473">
        <v>1.2578026871089349E-2</v>
      </c>
      <c r="V583" s="473">
        <v>1.248452468873633E-3</v>
      </c>
      <c r="W583" s="473">
        <v>8.4963799105212262E-3</v>
      </c>
      <c r="X583" s="473">
        <v>1.7620438191876622E-3</v>
      </c>
      <c r="Y583" s="473">
        <v>3.7457514549340469E-3</v>
      </c>
      <c r="Z583" s="473">
        <v>2.6169142483769506E-4</v>
      </c>
      <c r="AA583" s="473">
        <v>3.1719492025709299E-3</v>
      </c>
      <c r="AB583" s="473">
        <v>3.4983339281960347E-4</v>
      </c>
      <c r="AC583" s="473">
        <v>5.3492293804975619E-3</v>
      </c>
      <c r="AD583" s="473">
        <v>3.4466034875795535E-4</v>
      </c>
      <c r="AE583" s="473">
        <v>3.1222881717155601E-4</v>
      </c>
      <c r="AF583" s="473">
        <v>3.6843709903012763E-4</v>
      </c>
      <c r="AG583" s="473">
        <v>9.89504993429996E-5</v>
      </c>
      <c r="AH583" s="473">
        <v>2.2078225599249873E-4</v>
      </c>
      <c r="AI583" s="473">
        <v>4.9284729823049166E-4</v>
      </c>
      <c r="AJ583" s="473">
        <v>4.3446440024506118E-4</v>
      </c>
      <c r="AK583" s="473">
        <v>3.4641119850679171E-4</v>
      </c>
      <c r="AL583" s="473">
        <v>2.7803867118307606E-4</v>
      </c>
      <c r="AM583" s="473">
        <v>2.9313336772068734E-4</v>
      </c>
      <c r="AN583" s="473">
        <v>5.6872038412056304E-3</v>
      </c>
      <c r="AO583" s="473">
        <v>2.4011905320049667E-4</v>
      </c>
      <c r="AP583" s="473">
        <v>2.0079062980220359E-4</v>
      </c>
      <c r="AQ583" s="473">
        <v>1.9256067313768037E-4</v>
      </c>
      <c r="AR583" s="473">
        <v>2.1090061867020849E-4</v>
      </c>
      <c r="AS583" s="473">
        <v>2.1173929835856099E-4</v>
      </c>
      <c r="AT583" s="474">
        <v>2.7358740943250618E-4</v>
      </c>
      <c r="AU583" s="472">
        <v>2.2728083799978509E-5</v>
      </c>
      <c r="AV583" s="473">
        <v>1.661813991007232E-5</v>
      </c>
      <c r="AW583" s="473">
        <v>3.8849647047657608E-5</v>
      </c>
      <c r="AX583" s="473">
        <v>1.0641513752295886E-4</v>
      </c>
      <c r="AY583" s="473">
        <v>2.6541161509989436E-5</v>
      </c>
      <c r="AZ583" s="473">
        <v>2.3078361194424293E-5</v>
      </c>
      <c r="BA583" s="473">
        <v>6.6600692184405787E-5</v>
      </c>
      <c r="BB583" s="473">
        <v>3.3449562317812164E-5</v>
      </c>
      <c r="BC583" s="473">
        <v>5.7833219639505077E-6</v>
      </c>
      <c r="BD583" s="473">
        <v>4.8088803555937967E-5</v>
      </c>
      <c r="BE583" s="473">
        <v>9.5556678864821743E-5</v>
      </c>
      <c r="BF583" s="473">
        <v>2.4929994813370964E-5</v>
      </c>
      <c r="BG583" s="473">
        <v>1.9158542167054207E-5</v>
      </c>
      <c r="BH583" s="473">
        <v>5.5514180883047931E-5</v>
      </c>
      <c r="BI583" s="473">
        <v>4.4155260610296556E-3</v>
      </c>
      <c r="BJ583" s="473">
        <v>1.3319980599096762E-3</v>
      </c>
      <c r="BK583" s="473">
        <v>5.2219812579844434E-4</v>
      </c>
      <c r="BL583" s="473">
        <v>1.3755217289970412E-4</v>
      </c>
      <c r="BM583" s="473">
        <v>4.8718198457134833E-4</v>
      </c>
      <c r="BN583" s="473">
        <v>1.5603128748401161E-4</v>
      </c>
      <c r="BO583" s="473">
        <v>4.7657816418211307E-4</v>
      </c>
      <c r="BP583" s="473">
        <v>4.861536375014953E-5</v>
      </c>
      <c r="BQ583" s="473">
        <v>2.3050406868795032E-4</v>
      </c>
      <c r="BR583" s="473">
        <v>2.7974998090286855E-5</v>
      </c>
      <c r="BS583" s="473">
        <v>3.7095788060433245E-4</v>
      </c>
      <c r="BT583" s="473">
        <v>3.0154090256011499E-5</v>
      </c>
      <c r="BU583" s="473">
        <v>3.3510739123891875E-5</v>
      </c>
      <c r="BV583" s="473">
        <v>3.8336836499648656E-5</v>
      </c>
      <c r="BW583" s="473">
        <v>1.3005895240570103E-5</v>
      </c>
      <c r="BX583" s="473">
        <v>3.9517475797027504E-5</v>
      </c>
      <c r="BY583" s="473">
        <v>5.7279930254369668E-5</v>
      </c>
      <c r="BZ583" s="473">
        <v>4.8530096383480486E-5</v>
      </c>
      <c r="CA583" s="473">
        <v>2.9797889329862339E-5</v>
      </c>
      <c r="CB583" s="473">
        <v>3.1254394582313752E-5</v>
      </c>
      <c r="CC583" s="473">
        <v>3.3423408225593806E-5</v>
      </c>
      <c r="CD583" s="473">
        <v>2.574266384696046E-4</v>
      </c>
      <c r="CE583" s="473">
        <v>2.8344153127525259E-5</v>
      </c>
      <c r="CF583" s="473">
        <v>2.7916760324267029E-5</v>
      </c>
      <c r="CG583" s="473">
        <v>2.7512440036182947E-5</v>
      </c>
      <c r="CH583" s="473">
        <v>2.4580786873643258E-5</v>
      </c>
      <c r="CI583" s="473">
        <v>6.4465657329671299E-5</v>
      </c>
      <c r="CJ583" s="474">
        <v>3.512114239676949E-5</v>
      </c>
    </row>
    <row r="584" spans="2:88">
      <c r="B584" s="273"/>
      <c r="C584" s="565">
        <f t="shared" si="46"/>
        <v>16</v>
      </c>
      <c r="D584" s="617" t="str">
        <f t="shared" si="46"/>
        <v>生産用機械</v>
      </c>
      <c r="E584" s="472">
        <v>4.5371476887763535E-5</v>
      </c>
      <c r="F584" s="473">
        <v>6.5658930866568737E-5</v>
      </c>
      <c r="G584" s="473">
        <v>4.6866446820848396E-5</v>
      </c>
      <c r="H584" s="473">
        <v>4.7484659272246005E-4</v>
      </c>
      <c r="I584" s="473">
        <v>6.7273164407701623E-5</v>
      </c>
      <c r="J584" s="473">
        <v>8.3255541961063811E-5</v>
      </c>
      <c r="K584" s="473">
        <v>9.8234147066348339E-5</v>
      </c>
      <c r="L584" s="473">
        <v>8.2668815769159487E-5</v>
      </c>
      <c r="M584" s="473">
        <v>1.8817990790010009E-5</v>
      </c>
      <c r="N584" s="473">
        <v>3.652580457645995E-4</v>
      </c>
      <c r="O584" s="473">
        <v>2.7792879524181114E-4</v>
      </c>
      <c r="P584" s="473">
        <v>2.1413191281653208E-4</v>
      </c>
      <c r="Q584" s="473">
        <v>6.8248355292272925E-5</v>
      </c>
      <c r="R584" s="473">
        <v>1.1841203687991052E-4</v>
      </c>
      <c r="S584" s="473">
        <v>6.9842557853568119E-4</v>
      </c>
      <c r="T584" s="473">
        <v>1.018404877453714</v>
      </c>
      <c r="U584" s="473">
        <v>4.1983692274442556E-4</v>
      </c>
      <c r="V584" s="473">
        <v>5.6815038510713814E-4</v>
      </c>
      <c r="W584" s="473">
        <v>2.8245835085636748E-4</v>
      </c>
      <c r="X584" s="473">
        <v>1.7916128331676713E-4</v>
      </c>
      <c r="Y584" s="473">
        <v>2.0471452833536658E-4</v>
      </c>
      <c r="Z584" s="473">
        <v>8.3873608884984358E-5</v>
      </c>
      <c r="AA584" s="473">
        <v>1.7393064296265692E-4</v>
      </c>
      <c r="AB584" s="473">
        <v>1.243306691629512E-4</v>
      </c>
      <c r="AC584" s="473">
        <v>2.7776618372150652E-4</v>
      </c>
      <c r="AD584" s="473">
        <v>1.1921861537886479E-4</v>
      </c>
      <c r="AE584" s="473">
        <v>1.1606859496045143E-4</v>
      </c>
      <c r="AF584" s="473">
        <v>1.4376241819624651E-4</v>
      </c>
      <c r="AG584" s="473">
        <v>2.9346396071383949E-5</v>
      </c>
      <c r="AH584" s="473">
        <v>7.1423540668611116E-5</v>
      </c>
      <c r="AI584" s="473">
        <v>1.8448786425123275E-4</v>
      </c>
      <c r="AJ584" s="473">
        <v>1.1771434308759538E-4</v>
      </c>
      <c r="AK584" s="473">
        <v>1.1476624901967391E-4</v>
      </c>
      <c r="AL584" s="473">
        <v>8.6587562350839509E-5</v>
      </c>
      <c r="AM584" s="473">
        <v>1.1212254407470102E-4</v>
      </c>
      <c r="AN584" s="473">
        <v>2.2165392112226527E-3</v>
      </c>
      <c r="AO584" s="473">
        <v>7.233769731136228E-5</v>
      </c>
      <c r="AP584" s="473">
        <v>6.3405627481479543E-5</v>
      </c>
      <c r="AQ584" s="473">
        <v>6.5053682983263602E-5</v>
      </c>
      <c r="AR584" s="473">
        <v>5.8552220782953068E-5</v>
      </c>
      <c r="AS584" s="473">
        <v>4.8346698446637231E-5</v>
      </c>
      <c r="AT584" s="474">
        <v>9.2801307311496747E-5</v>
      </c>
      <c r="AU584" s="472">
        <v>1.4242162584510733E-5</v>
      </c>
      <c r="AV584" s="473">
        <v>1.3690072893663591E-5</v>
      </c>
      <c r="AW584" s="473">
        <v>1.2877103962281747E-5</v>
      </c>
      <c r="AX584" s="473">
        <v>6.4386566526949203E-5</v>
      </c>
      <c r="AY584" s="473">
        <v>1.7216858302850301E-5</v>
      </c>
      <c r="AZ584" s="473">
        <v>1.5110036551136349E-5</v>
      </c>
      <c r="BA584" s="473">
        <v>1.835792256469636E-5</v>
      </c>
      <c r="BB584" s="473">
        <v>2.0668937025655933E-5</v>
      </c>
      <c r="BC584" s="473">
        <v>3.7453130567345172E-6</v>
      </c>
      <c r="BD584" s="473">
        <v>7.2298061451626317E-5</v>
      </c>
      <c r="BE584" s="473">
        <v>4.3752402089512839E-5</v>
      </c>
      <c r="BF584" s="473">
        <v>1.5082955062577789E-5</v>
      </c>
      <c r="BG584" s="473">
        <v>1.3657793704054669E-5</v>
      </c>
      <c r="BH584" s="473">
        <v>2.3868224210452558E-5</v>
      </c>
      <c r="BI584" s="473">
        <v>1.1539254618514031E-4</v>
      </c>
      <c r="BJ584" s="473">
        <v>2.4980020418597809E-3</v>
      </c>
      <c r="BK584" s="473">
        <v>6.7908052606912358E-5</v>
      </c>
      <c r="BL584" s="473">
        <v>8.5915208121970239E-5</v>
      </c>
      <c r="BM584" s="473">
        <v>7.9757149080900405E-5</v>
      </c>
      <c r="BN584" s="473">
        <v>6.3737150202822568E-5</v>
      </c>
      <c r="BO584" s="473">
        <v>5.2991742120400297E-5</v>
      </c>
      <c r="BP584" s="473">
        <v>2.3596855511241614E-5</v>
      </c>
      <c r="BQ584" s="473">
        <v>3.1199322922282519E-5</v>
      </c>
      <c r="BR584" s="473">
        <v>1.789346164947592E-5</v>
      </c>
      <c r="BS584" s="473">
        <v>4.3411402222468014E-5</v>
      </c>
      <c r="BT584" s="473">
        <v>1.9481496595792101E-5</v>
      </c>
      <c r="BU584" s="473">
        <v>2.3056617320372189E-5</v>
      </c>
      <c r="BV584" s="473">
        <v>2.7821890989634852E-5</v>
      </c>
      <c r="BW584" s="473">
        <v>8.3288344507915328E-6</v>
      </c>
      <c r="BX584" s="473">
        <v>2.0521147809438468E-5</v>
      </c>
      <c r="BY584" s="473">
        <v>4.1287269573771562E-5</v>
      </c>
      <c r="BZ584" s="473">
        <v>2.350642844240919E-5</v>
      </c>
      <c r="CA584" s="473">
        <v>1.8629493215396192E-5</v>
      </c>
      <c r="CB584" s="473">
        <v>1.5844202023225561E-5</v>
      </c>
      <c r="CC584" s="473">
        <v>2.3061651694360377E-5</v>
      </c>
      <c r="CD584" s="473">
        <v>1.9874773089863365E-4</v>
      </c>
      <c r="CE584" s="473">
        <v>1.6178810792994907E-5</v>
      </c>
      <c r="CF584" s="473">
        <v>1.6605762083814675E-5</v>
      </c>
      <c r="CG584" s="473">
        <v>1.6492463076788474E-5</v>
      </c>
      <c r="CH584" s="473">
        <v>1.4591171358028969E-5</v>
      </c>
      <c r="CI584" s="473">
        <v>2.2943833781367401E-5</v>
      </c>
      <c r="CJ584" s="474">
        <v>2.1118403507253249E-5</v>
      </c>
    </row>
    <row r="585" spans="2:88">
      <c r="B585" s="273"/>
      <c r="C585" s="565">
        <f t="shared" si="46"/>
        <v>17</v>
      </c>
      <c r="D585" s="617" t="str">
        <f t="shared" si="46"/>
        <v>業務用機械</v>
      </c>
      <c r="E585" s="472">
        <v>1.9707224074314201E-4</v>
      </c>
      <c r="F585" s="473">
        <v>6.5494775310532971E-5</v>
      </c>
      <c r="G585" s="473">
        <v>6.188224771951126E-5</v>
      </c>
      <c r="H585" s="473">
        <v>2.0249902324509143E-4</v>
      </c>
      <c r="I585" s="473">
        <v>8.2253775626819282E-5</v>
      </c>
      <c r="J585" s="473">
        <v>9.4115087906202353E-5</v>
      </c>
      <c r="K585" s="473">
        <v>7.2027925471654383E-5</v>
      </c>
      <c r="L585" s="473">
        <v>8.0349185132570704E-5</v>
      </c>
      <c r="M585" s="473">
        <v>1.2881359016052985E-5</v>
      </c>
      <c r="N585" s="473">
        <v>8.8259939735995898E-5</v>
      </c>
      <c r="O585" s="473">
        <v>1.2948127393509477E-4</v>
      </c>
      <c r="P585" s="473">
        <v>6.409304588752132E-5</v>
      </c>
      <c r="Q585" s="473">
        <v>5.8291097796018809E-5</v>
      </c>
      <c r="R585" s="473">
        <v>7.7826154598894813E-5</v>
      </c>
      <c r="S585" s="473">
        <v>4.5081190148635878E-4</v>
      </c>
      <c r="T585" s="473">
        <v>1.8897149025344513E-3</v>
      </c>
      <c r="U585" s="473">
        <v>1.0397074776090816</v>
      </c>
      <c r="V585" s="473">
        <v>2.3485566891190028E-4</v>
      </c>
      <c r="W585" s="473">
        <v>3.2690904414808255E-4</v>
      </c>
      <c r="X585" s="473">
        <v>1.8067699962163037E-4</v>
      </c>
      <c r="Y585" s="473">
        <v>2.2301212539960048E-4</v>
      </c>
      <c r="Z585" s="473">
        <v>1.5952836389268926E-4</v>
      </c>
      <c r="AA585" s="473">
        <v>2.1237869946696364E-4</v>
      </c>
      <c r="AB585" s="473">
        <v>1.1342321166354754E-4</v>
      </c>
      <c r="AC585" s="473">
        <v>2.5770283565081944E-4</v>
      </c>
      <c r="AD585" s="473">
        <v>1.4762672424236623E-4</v>
      </c>
      <c r="AE585" s="473">
        <v>2.0252275831927113E-4</v>
      </c>
      <c r="AF585" s="473">
        <v>1.6363946160090673E-4</v>
      </c>
      <c r="AG585" s="473">
        <v>3.0141202179098138E-5</v>
      </c>
      <c r="AH585" s="473">
        <v>8.6437593218280351E-5</v>
      </c>
      <c r="AI585" s="473">
        <v>2.0746274304900809E-4</v>
      </c>
      <c r="AJ585" s="473">
        <v>7.7671570530632396E-4</v>
      </c>
      <c r="AK585" s="473">
        <v>1.4284836115145564E-4</v>
      </c>
      <c r="AL585" s="473">
        <v>2.9097241553915523E-3</v>
      </c>
      <c r="AM585" s="473">
        <v>1.4621877100145695E-4</v>
      </c>
      <c r="AN585" s="473">
        <v>1.9945804805593819E-3</v>
      </c>
      <c r="AO585" s="473">
        <v>1.0486026882687395E-4</v>
      </c>
      <c r="AP585" s="473">
        <v>7.7648036771736981E-5</v>
      </c>
      <c r="AQ585" s="473">
        <v>6.4191694773715403E-4</v>
      </c>
      <c r="AR585" s="473">
        <v>1.1049503557126556E-4</v>
      </c>
      <c r="AS585" s="473">
        <v>6.9634402605410813E-3</v>
      </c>
      <c r="AT585" s="474">
        <v>2.3447313456984077E-4</v>
      </c>
      <c r="AU585" s="472">
        <v>2.8879342409006858E-5</v>
      </c>
      <c r="AV585" s="473">
        <v>1.2059644224335635E-5</v>
      </c>
      <c r="AW585" s="473">
        <v>1.3862030802018393E-5</v>
      </c>
      <c r="AX585" s="473">
        <v>2.4134198587167723E-5</v>
      </c>
      <c r="AY585" s="473">
        <v>1.9238800886701085E-5</v>
      </c>
      <c r="AZ585" s="473">
        <v>1.5525138676943933E-5</v>
      </c>
      <c r="BA585" s="473">
        <v>1.6235165103959282E-5</v>
      </c>
      <c r="BB585" s="473">
        <v>1.7328405665003218E-5</v>
      </c>
      <c r="BC585" s="473">
        <v>2.6205459910976665E-6</v>
      </c>
      <c r="BD585" s="473">
        <v>1.7756237321054421E-5</v>
      </c>
      <c r="BE585" s="473">
        <v>1.7091270880288838E-5</v>
      </c>
      <c r="BF585" s="473">
        <v>9.9947455611490285E-6</v>
      </c>
      <c r="BG585" s="473">
        <v>1.0324882646050605E-5</v>
      </c>
      <c r="BH585" s="473">
        <v>1.3605297670549228E-5</v>
      </c>
      <c r="BI585" s="473">
        <v>1.1539442651614887E-4</v>
      </c>
      <c r="BJ585" s="473">
        <v>2.2348952499655293E-4</v>
      </c>
      <c r="BK585" s="473">
        <v>2.6456736286346234E-3</v>
      </c>
      <c r="BL585" s="473">
        <v>2.2772674179247793E-5</v>
      </c>
      <c r="BM585" s="473">
        <v>5.4662069267229315E-5</v>
      </c>
      <c r="BN585" s="473">
        <v>6.4603503298516637E-5</v>
      </c>
      <c r="BO585" s="473">
        <v>4.2151789207498015E-5</v>
      </c>
      <c r="BP585" s="473">
        <v>2.3466362973799673E-5</v>
      </c>
      <c r="BQ585" s="473">
        <v>3.012640419019431E-5</v>
      </c>
      <c r="BR585" s="473">
        <v>1.4031072783932784E-5</v>
      </c>
      <c r="BS585" s="473">
        <v>3.3153965203226459E-5</v>
      </c>
      <c r="BT585" s="473">
        <v>1.8755537429615519E-5</v>
      </c>
      <c r="BU585" s="473">
        <v>5.4056459060942443E-5</v>
      </c>
      <c r="BV585" s="473">
        <v>2.4620907484895374E-5</v>
      </c>
      <c r="BW585" s="473">
        <v>6.8124104067627066E-6</v>
      </c>
      <c r="BX585" s="473">
        <v>1.8695667430352217E-5</v>
      </c>
      <c r="BY585" s="473">
        <v>4.1054960313692367E-5</v>
      </c>
      <c r="BZ585" s="473">
        <v>1.2166685394864782E-4</v>
      </c>
      <c r="CA585" s="473">
        <v>1.7959114922030407E-5</v>
      </c>
      <c r="CB585" s="473">
        <v>3.5037627774824775E-4</v>
      </c>
      <c r="CC585" s="473">
        <v>2.3291949552753363E-5</v>
      </c>
      <c r="CD585" s="473">
        <v>1.4218281523208068E-4</v>
      </c>
      <c r="CE585" s="473">
        <v>1.8956851277769677E-5</v>
      </c>
      <c r="CF585" s="473">
        <v>1.9885962318744958E-5</v>
      </c>
      <c r="CG585" s="473">
        <v>1.2590762673917854E-4</v>
      </c>
      <c r="CH585" s="473">
        <v>2.4983235186141661E-5</v>
      </c>
      <c r="CI585" s="473">
        <v>8.0482748802654521E-4</v>
      </c>
      <c r="CJ585" s="474">
        <v>4.3701268287737533E-5</v>
      </c>
    </row>
    <row r="586" spans="2:88">
      <c r="B586" s="273"/>
      <c r="C586" s="565">
        <f t="shared" si="46"/>
        <v>18</v>
      </c>
      <c r="D586" s="617" t="str">
        <f t="shared" si="46"/>
        <v>電子部品</v>
      </c>
      <c r="E586" s="472">
        <v>1.4837043568060148E-4</v>
      </c>
      <c r="F586" s="473">
        <v>1.7595629123875976E-4</v>
      </c>
      <c r="G586" s="473">
        <v>3.1482642875299636E-4</v>
      </c>
      <c r="H586" s="473">
        <v>5.1945584178295047E-4</v>
      </c>
      <c r="I586" s="473">
        <v>2.1412282294323295E-4</v>
      </c>
      <c r="J586" s="473">
        <v>2.4290334198246959E-4</v>
      </c>
      <c r="K586" s="473">
        <v>2.0840815607628779E-4</v>
      </c>
      <c r="L586" s="473">
        <v>2.2493472493386141E-4</v>
      </c>
      <c r="M586" s="473">
        <v>3.9689510465943033E-5</v>
      </c>
      <c r="N586" s="473">
        <v>2.3870604063949149E-4</v>
      </c>
      <c r="O586" s="473">
        <v>3.3329004662775534E-4</v>
      </c>
      <c r="P586" s="473">
        <v>1.8444072457187027E-4</v>
      </c>
      <c r="Q586" s="473">
        <v>3.0512651046207779E-4</v>
      </c>
      <c r="R586" s="473">
        <v>3.9591798648296907E-4</v>
      </c>
      <c r="S586" s="473">
        <v>1.0275284261314233E-3</v>
      </c>
      <c r="T586" s="473">
        <v>3.2286020313772837E-3</v>
      </c>
      <c r="U586" s="473">
        <v>6.2056890348537584E-2</v>
      </c>
      <c r="V586" s="473">
        <v>1.0828046807451543</v>
      </c>
      <c r="W586" s="473">
        <v>2.2055066846659744E-2</v>
      </c>
      <c r="X586" s="473">
        <v>7.9613418040525061E-2</v>
      </c>
      <c r="Y586" s="473">
        <v>5.5528651044423494E-3</v>
      </c>
      <c r="Z586" s="473">
        <v>1.1281070243209582E-3</v>
      </c>
      <c r="AA586" s="473">
        <v>6.521179919364772E-4</v>
      </c>
      <c r="AB586" s="473">
        <v>3.0350363859334633E-4</v>
      </c>
      <c r="AC586" s="473">
        <v>6.0165631511599287E-4</v>
      </c>
      <c r="AD586" s="473">
        <v>3.1726615476361693E-4</v>
      </c>
      <c r="AE586" s="473">
        <v>3.1975558841662583E-4</v>
      </c>
      <c r="AF586" s="473">
        <v>4.0604087943364346E-4</v>
      </c>
      <c r="AG586" s="473">
        <v>7.8387507753927818E-5</v>
      </c>
      <c r="AH586" s="473">
        <v>2.3061785236729536E-4</v>
      </c>
      <c r="AI586" s="473">
        <v>6.2523071456928639E-4</v>
      </c>
      <c r="AJ586" s="473">
        <v>7.143067380112289E-4</v>
      </c>
      <c r="AK586" s="473">
        <v>5.4216728100460682E-4</v>
      </c>
      <c r="AL586" s="473">
        <v>5.0107357372449716E-4</v>
      </c>
      <c r="AM586" s="473">
        <v>3.5188672584292145E-4</v>
      </c>
      <c r="AN586" s="473">
        <v>4.8283545653736463E-3</v>
      </c>
      <c r="AO586" s="473">
        <v>2.1803671478811586E-4</v>
      </c>
      <c r="AP586" s="473">
        <v>1.9642123194275781E-4</v>
      </c>
      <c r="AQ586" s="473">
        <v>2.6977469287959817E-4</v>
      </c>
      <c r="AR586" s="473">
        <v>1.839044764544171E-4</v>
      </c>
      <c r="AS586" s="473">
        <v>7.0490276375056293E-3</v>
      </c>
      <c r="AT586" s="474">
        <v>3.4316321413625453E-4</v>
      </c>
      <c r="AU586" s="472">
        <v>8.0552205950977664E-5</v>
      </c>
      <c r="AV586" s="473">
        <v>6.0556257340226447E-5</v>
      </c>
      <c r="AW586" s="473">
        <v>1.9586308354250414E-4</v>
      </c>
      <c r="AX586" s="473">
        <v>1.5714944821826563E-4</v>
      </c>
      <c r="AY586" s="473">
        <v>9.5969234106934592E-5</v>
      </c>
      <c r="AZ586" s="473">
        <v>8.7740638352932292E-5</v>
      </c>
      <c r="BA586" s="473">
        <v>9.4741990828883953E-5</v>
      </c>
      <c r="BB586" s="473">
        <v>9.9330548718744093E-5</v>
      </c>
      <c r="BC586" s="473">
        <v>1.5994827316122008E-5</v>
      </c>
      <c r="BD586" s="473">
        <v>9.4030171239929022E-5</v>
      </c>
      <c r="BE586" s="473">
        <v>1.0558953062576422E-4</v>
      </c>
      <c r="BF586" s="473">
        <v>6.5816819673169828E-5</v>
      </c>
      <c r="BG586" s="473">
        <v>8.5563472107553064E-5</v>
      </c>
      <c r="BH586" s="473">
        <v>1.8664485130771095E-4</v>
      </c>
      <c r="BI586" s="473">
        <v>8.6268267969565114E-4</v>
      </c>
      <c r="BJ586" s="473">
        <v>1.4697378131282091E-3</v>
      </c>
      <c r="BK586" s="473">
        <v>1.7470370793260075E-2</v>
      </c>
      <c r="BL586" s="473">
        <v>1.8059540050207754E-2</v>
      </c>
      <c r="BM586" s="473">
        <v>1.9783393382470038E-2</v>
      </c>
      <c r="BN586" s="473">
        <v>3.7291737075687816E-2</v>
      </c>
      <c r="BO586" s="473">
        <v>2.7286758497018899E-3</v>
      </c>
      <c r="BP586" s="473">
        <v>1.0993688254958606E-3</v>
      </c>
      <c r="BQ586" s="473">
        <v>2.853069079758032E-4</v>
      </c>
      <c r="BR586" s="473">
        <v>9.6120476302224693E-5</v>
      </c>
      <c r="BS586" s="473">
        <v>1.9502454675540031E-4</v>
      </c>
      <c r="BT586" s="473">
        <v>1.0190423647880917E-4</v>
      </c>
      <c r="BU586" s="473">
        <v>1.4251752590301183E-4</v>
      </c>
      <c r="BV586" s="473">
        <v>1.5705600063269201E-4</v>
      </c>
      <c r="BW586" s="473">
        <v>4.4600933630823165E-5</v>
      </c>
      <c r="BX586" s="473">
        <v>1.5073605251675123E-4</v>
      </c>
      <c r="BY586" s="473">
        <v>2.6158408633654949E-4</v>
      </c>
      <c r="BZ586" s="473">
        <v>2.6739618063241868E-4</v>
      </c>
      <c r="CA586" s="473">
        <v>1.4638212057531893E-4</v>
      </c>
      <c r="CB586" s="473">
        <v>2.2541107246608398E-4</v>
      </c>
      <c r="CC586" s="473">
        <v>1.5647280302274314E-4</v>
      </c>
      <c r="CD586" s="473">
        <v>9.4524465553267071E-4</v>
      </c>
      <c r="CE586" s="473">
        <v>9.3635897133285148E-5</v>
      </c>
      <c r="CF586" s="473">
        <v>9.5182737741158986E-5</v>
      </c>
      <c r="CG586" s="473">
        <v>1.5337818586328965E-4</v>
      </c>
      <c r="CH586" s="473">
        <v>8.9282924092114912E-5</v>
      </c>
      <c r="CI586" s="473">
        <v>1.1853870039839507E-3</v>
      </c>
      <c r="CJ586" s="474">
        <v>1.642314158245969E-4</v>
      </c>
    </row>
    <row r="587" spans="2:88">
      <c r="B587" s="273"/>
      <c r="C587" s="565">
        <f t="shared" si="46"/>
        <v>19</v>
      </c>
      <c r="D587" s="617" t="str">
        <f t="shared" si="46"/>
        <v>電気機械</v>
      </c>
      <c r="E587" s="472">
        <v>6.4408543863473094E-5</v>
      </c>
      <c r="F587" s="473">
        <v>5.9841198723514463E-5</v>
      </c>
      <c r="G587" s="473">
        <v>5.9697768609427802E-4</v>
      </c>
      <c r="H587" s="473">
        <v>3.2029856110950435E-4</v>
      </c>
      <c r="I587" s="473">
        <v>1.0238869606550947E-4</v>
      </c>
      <c r="J587" s="473">
        <v>8.920931727028122E-5</v>
      </c>
      <c r="K587" s="473">
        <v>1.4556871921713146E-4</v>
      </c>
      <c r="L587" s="473">
        <v>9.0539718016192274E-5</v>
      </c>
      <c r="M587" s="473">
        <v>1.7896954411600396E-5</v>
      </c>
      <c r="N587" s="473">
        <v>1.0107753365944367E-4</v>
      </c>
      <c r="O587" s="473">
        <v>1.4602003162817205E-4</v>
      </c>
      <c r="P587" s="473">
        <v>8.0567258773529978E-5</v>
      </c>
      <c r="Q587" s="473">
        <v>9.1770386357722112E-5</v>
      </c>
      <c r="R587" s="473">
        <v>2.2509874718602336E-4</v>
      </c>
      <c r="S587" s="473">
        <v>1.2076637973926511E-3</v>
      </c>
      <c r="T587" s="473">
        <v>4.32584969862737E-3</v>
      </c>
      <c r="U587" s="473">
        <v>4.7234643875336789E-3</v>
      </c>
      <c r="V587" s="473">
        <v>6.3459722360270764E-3</v>
      </c>
      <c r="W587" s="473">
        <v>1.0264041027516235</v>
      </c>
      <c r="X587" s="473">
        <v>4.5858250572817965E-3</v>
      </c>
      <c r="Y587" s="473">
        <v>6.5515734526546037E-3</v>
      </c>
      <c r="Z587" s="473">
        <v>3.6210090197272597E-4</v>
      </c>
      <c r="AA587" s="473">
        <v>1.5667627868654139E-3</v>
      </c>
      <c r="AB587" s="473">
        <v>1.3025847485232056E-4</v>
      </c>
      <c r="AC587" s="473">
        <v>3.3373992823649521E-4</v>
      </c>
      <c r="AD587" s="473">
        <v>1.1749063790868149E-4</v>
      </c>
      <c r="AE587" s="473">
        <v>1.4651084553782336E-4</v>
      </c>
      <c r="AF587" s="473">
        <v>1.3616377596431195E-4</v>
      </c>
      <c r="AG587" s="473">
        <v>4.1130645625564005E-5</v>
      </c>
      <c r="AH587" s="473">
        <v>1.4631892207671272E-4</v>
      </c>
      <c r="AI587" s="473">
        <v>2.0567812692577462E-4</v>
      </c>
      <c r="AJ587" s="473">
        <v>3.6834739558463302E-4</v>
      </c>
      <c r="AK587" s="473">
        <v>2.835461330184666E-4</v>
      </c>
      <c r="AL587" s="473">
        <v>1.1690964668780976E-4</v>
      </c>
      <c r="AM587" s="473">
        <v>1.0784754651759943E-4</v>
      </c>
      <c r="AN587" s="473">
        <v>1.750854692416474E-3</v>
      </c>
      <c r="AO587" s="473">
        <v>1.0576802830449203E-4</v>
      </c>
      <c r="AP587" s="473">
        <v>8.6132778858461146E-5</v>
      </c>
      <c r="AQ587" s="473">
        <v>2.680186105859379E-4</v>
      </c>
      <c r="AR587" s="473">
        <v>8.8854215144613659E-5</v>
      </c>
      <c r="AS587" s="473">
        <v>1.6866235430527295E-4</v>
      </c>
      <c r="AT587" s="474">
        <v>4.1779876210006067E-4</v>
      </c>
      <c r="AU587" s="472">
        <v>3.1245144033995217E-5</v>
      </c>
      <c r="AV587" s="473">
        <v>2.1972364128528761E-5</v>
      </c>
      <c r="AW587" s="473">
        <v>1.9945073245297715E-4</v>
      </c>
      <c r="AX587" s="473">
        <v>7.5280502763848414E-5</v>
      </c>
      <c r="AY587" s="473">
        <v>3.843692484559782E-5</v>
      </c>
      <c r="AZ587" s="473">
        <v>2.9361684044916046E-5</v>
      </c>
      <c r="BA587" s="473">
        <v>3.9187255650751893E-5</v>
      </c>
      <c r="BB587" s="473">
        <v>3.7855122997647917E-5</v>
      </c>
      <c r="BC587" s="473">
        <v>6.7064851551842683E-6</v>
      </c>
      <c r="BD587" s="473">
        <v>3.9450510736812106E-5</v>
      </c>
      <c r="BE587" s="473">
        <v>4.4071825307877803E-5</v>
      </c>
      <c r="BF587" s="473">
        <v>2.4101453521534995E-5</v>
      </c>
      <c r="BG587" s="473">
        <v>2.4195941990363917E-5</v>
      </c>
      <c r="BH587" s="473">
        <v>7.3952521606095297E-5</v>
      </c>
      <c r="BI587" s="473">
        <v>1.573465965736651E-3</v>
      </c>
      <c r="BJ587" s="473">
        <v>1.3345871040470476E-3</v>
      </c>
      <c r="BK587" s="473">
        <v>1.023775259670282E-3</v>
      </c>
      <c r="BL587" s="473">
        <v>6.5185115390894088E-4</v>
      </c>
      <c r="BM587" s="473">
        <v>4.8671354670140341E-3</v>
      </c>
      <c r="BN587" s="473">
        <v>1.046963402650388E-3</v>
      </c>
      <c r="BO587" s="473">
        <v>2.7715769695005874E-3</v>
      </c>
      <c r="BP587" s="473">
        <v>8.0415419057149802E-5</v>
      </c>
      <c r="BQ587" s="473">
        <v>3.0263965755727773E-4</v>
      </c>
      <c r="BR587" s="473">
        <v>3.8297621683104243E-5</v>
      </c>
      <c r="BS587" s="473">
        <v>9.2937220292543086E-5</v>
      </c>
      <c r="BT587" s="473">
        <v>3.8803755718773524E-5</v>
      </c>
      <c r="BU587" s="473">
        <v>4.9776160051963801E-5</v>
      </c>
      <c r="BV587" s="473">
        <v>5.3736747384551174E-5</v>
      </c>
      <c r="BW587" s="473">
        <v>1.802241688713298E-5</v>
      </c>
      <c r="BX587" s="473">
        <v>9.0840670596536923E-5</v>
      </c>
      <c r="BY587" s="473">
        <v>8.3037180598127759E-5</v>
      </c>
      <c r="BZ587" s="473">
        <v>7.8860125459577081E-5</v>
      </c>
      <c r="CA587" s="473">
        <v>4.72206423338042E-5</v>
      </c>
      <c r="CB587" s="473">
        <v>3.9187937013558422E-5</v>
      </c>
      <c r="CC587" s="473">
        <v>4.5726241766993011E-5</v>
      </c>
      <c r="CD587" s="473">
        <v>3.5953617642352047E-4</v>
      </c>
      <c r="CE587" s="473">
        <v>3.8304420732047066E-5</v>
      </c>
      <c r="CF587" s="473">
        <v>3.6685276843441284E-5</v>
      </c>
      <c r="CG587" s="473">
        <v>4.7386657313313524E-5</v>
      </c>
      <c r="CH587" s="473">
        <v>3.0944471656475534E-5</v>
      </c>
      <c r="CI587" s="473">
        <v>7.704872636304477E-5</v>
      </c>
      <c r="CJ587" s="474">
        <v>7.7925702208524181E-5</v>
      </c>
    </row>
    <row r="588" spans="2:88">
      <c r="B588" s="273"/>
      <c r="C588" s="565">
        <f t="shared" si="46"/>
        <v>20</v>
      </c>
      <c r="D588" s="617" t="str">
        <f t="shared" si="46"/>
        <v>情報通信機器</v>
      </c>
      <c r="E588" s="472">
        <v>2.0984482239331248E-6</v>
      </c>
      <c r="F588" s="473">
        <v>3.3701550381955639E-6</v>
      </c>
      <c r="G588" s="473">
        <v>8.2753617044281747E-6</v>
      </c>
      <c r="H588" s="473">
        <v>6.5117666954000605E-6</v>
      </c>
      <c r="I588" s="473">
        <v>3.7249485553666291E-6</v>
      </c>
      <c r="J588" s="473">
        <v>3.4007773398021607E-6</v>
      </c>
      <c r="K588" s="473">
        <v>3.0041486086491719E-6</v>
      </c>
      <c r="L588" s="473">
        <v>3.4267103374464315E-6</v>
      </c>
      <c r="M588" s="473">
        <v>6.6710483113648039E-7</v>
      </c>
      <c r="N588" s="473">
        <v>3.7320085581203358E-6</v>
      </c>
      <c r="O588" s="473">
        <v>4.5196930869605259E-6</v>
      </c>
      <c r="P588" s="473">
        <v>2.7529645886825883E-6</v>
      </c>
      <c r="Q588" s="473">
        <v>2.377091094444673E-6</v>
      </c>
      <c r="R588" s="473">
        <v>3.5583126015298104E-6</v>
      </c>
      <c r="S588" s="473">
        <v>6.9041484350732007E-6</v>
      </c>
      <c r="T588" s="473">
        <v>8.7251569001701535E-6</v>
      </c>
      <c r="U588" s="473">
        <v>3.8327714823000094E-6</v>
      </c>
      <c r="V588" s="473">
        <v>4.4987088933901728E-6</v>
      </c>
      <c r="W588" s="473">
        <v>4.4180029673331509E-6</v>
      </c>
      <c r="X588" s="473">
        <v>1.0006512903170539</v>
      </c>
      <c r="Y588" s="473">
        <v>1.7751785488332356E-4</v>
      </c>
      <c r="Z588" s="473">
        <v>3.3736910234844543E-6</v>
      </c>
      <c r="AA588" s="473">
        <v>2.7221632196978828E-5</v>
      </c>
      <c r="AB588" s="473">
        <v>4.195939680275095E-6</v>
      </c>
      <c r="AC588" s="473">
        <v>7.8827983092896605E-6</v>
      </c>
      <c r="AD588" s="473">
        <v>4.0099210336978077E-6</v>
      </c>
      <c r="AE588" s="473">
        <v>5.8062668801962007E-6</v>
      </c>
      <c r="AF588" s="473">
        <v>5.8880027514267341E-6</v>
      </c>
      <c r="AG588" s="473">
        <v>1.5787322695539893E-6</v>
      </c>
      <c r="AH588" s="473">
        <v>5.2250605541751774E-6</v>
      </c>
      <c r="AI588" s="473">
        <v>1.1427324319919617E-5</v>
      </c>
      <c r="AJ588" s="473">
        <v>1.864916084732133E-5</v>
      </c>
      <c r="AK588" s="473">
        <v>4.722975634463431E-6</v>
      </c>
      <c r="AL588" s="473">
        <v>3.3973718315075107E-6</v>
      </c>
      <c r="AM588" s="473">
        <v>4.5314615730529938E-6</v>
      </c>
      <c r="AN588" s="473">
        <v>5.6747134625124122E-5</v>
      </c>
      <c r="AO588" s="473">
        <v>3.1564522911722717E-6</v>
      </c>
      <c r="AP588" s="473">
        <v>5.0595468618607388E-6</v>
      </c>
      <c r="AQ588" s="473">
        <v>8.2733427440944265E-6</v>
      </c>
      <c r="AR588" s="473">
        <v>2.3186300149594486E-6</v>
      </c>
      <c r="AS588" s="473">
        <v>3.0032285273560085E-6</v>
      </c>
      <c r="AT588" s="474">
        <v>6.5386142008377455E-6</v>
      </c>
      <c r="AU588" s="472">
        <v>1.7895448819601911E-6</v>
      </c>
      <c r="AV588" s="473">
        <v>2.2433961216342792E-6</v>
      </c>
      <c r="AW588" s="473">
        <v>6.9435446534154626E-6</v>
      </c>
      <c r="AX588" s="473">
        <v>2.8155455316605329E-6</v>
      </c>
      <c r="AY588" s="473">
        <v>2.2608161558493067E-6</v>
      </c>
      <c r="AZ588" s="473">
        <v>1.7618344525425488E-6</v>
      </c>
      <c r="BA588" s="473">
        <v>2.0144973829017296E-6</v>
      </c>
      <c r="BB588" s="473">
        <v>2.3768850681773709E-6</v>
      </c>
      <c r="BC588" s="473">
        <v>3.9139433745134132E-7</v>
      </c>
      <c r="BD588" s="473">
        <v>2.0126000444499085E-6</v>
      </c>
      <c r="BE588" s="473">
        <v>2.1007432146227838E-6</v>
      </c>
      <c r="BF588" s="473">
        <v>1.3623023858106924E-6</v>
      </c>
      <c r="BG588" s="473">
        <v>1.2967995214077764E-6</v>
      </c>
      <c r="BH588" s="473">
        <v>2.2018895767431062E-6</v>
      </c>
      <c r="BI588" s="473">
        <v>1.1981656513411974E-5</v>
      </c>
      <c r="BJ588" s="473">
        <v>3.9404417015212166E-6</v>
      </c>
      <c r="BK588" s="473">
        <v>2.2446226403620795E-6</v>
      </c>
      <c r="BL588" s="473">
        <v>2.5669228232263224E-6</v>
      </c>
      <c r="BM588" s="473">
        <v>2.5126133054706193E-6</v>
      </c>
      <c r="BN588" s="473">
        <v>1.185569432451203E-4</v>
      </c>
      <c r="BO588" s="473">
        <v>1.2144732911660228E-4</v>
      </c>
      <c r="BP588" s="473">
        <v>2.5530424499413485E-6</v>
      </c>
      <c r="BQ588" s="473">
        <v>2.2292017597638325E-5</v>
      </c>
      <c r="BR588" s="473">
        <v>2.0613143293844634E-6</v>
      </c>
      <c r="BS588" s="473">
        <v>3.8024666697238127E-6</v>
      </c>
      <c r="BT588" s="473">
        <v>2.1279994835105984E-6</v>
      </c>
      <c r="BU588" s="473">
        <v>5.6894304502023344E-6</v>
      </c>
      <c r="BV588" s="473">
        <v>4.1709570409081951E-6</v>
      </c>
      <c r="BW588" s="473">
        <v>1.7728534257352559E-6</v>
      </c>
      <c r="BX588" s="473">
        <v>5.4980331464541489E-6</v>
      </c>
      <c r="BY588" s="473">
        <v>6.1911060528688341E-6</v>
      </c>
      <c r="BZ588" s="473">
        <v>2.2421398291424335E-5</v>
      </c>
      <c r="CA588" s="473">
        <v>3.1901838430615178E-6</v>
      </c>
      <c r="CB588" s="473">
        <v>1.9106758835930743E-6</v>
      </c>
      <c r="CC588" s="473">
        <v>3.1409927738814293E-6</v>
      </c>
      <c r="CD588" s="473">
        <v>1.3568722374521104E-5</v>
      </c>
      <c r="CE588" s="473">
        <v>2.2335614490383231E-6</v>
      </c>
      <c r="CF588" s="473">
        <v>4.1878845845438089E-6</v>
      </c>
      <c r="CG588" s="473">
        <v>5.0883507879470139E-6</v>
      </c>
      <c r="CH588" s="473">
        <v>1.7697367365384978E-6</v>
      </c>
      <c r="CI588" s="473">
        <v>2.7533799960867201E-6</v>
      </c>
      <c r="CJ588" s="474">
        <v>7.2652737058769751E-6</v>
      </c>
    </row>
    <row r="589" spans="2:88">
      <c r="B589" s="273"/>
      <c r="C589" s="565">
        <f t="shared" ref="C589:D608" si="47">C29</f>
        <v>21</v>
      </c>
      <c r="D589" s="617" t="str">
        <f t="shared" si="47"/>
        <v>輸送機械</v>
      </c>
      <c r="E589" s="472">
        <v>5.5360838744777626E-4</v>
      </c>
      <c r="F589" s="473">
        <v>6.232287116578573E-4</v>
      </c>
      <c r="G589" s="473">
        <v>2.2687278615515907E-2</v>
      </c>
      <c r="H589" s="473">
        <v>2.1471881733443427E-3</v>
      </c>
      <c r="I589" s="473">
        <v>1.6438141114668999E-3</v>
      </c>
      <c r="J589" s="473">
        <v>8.4595194303498425E-4</v>
      </c>
      <c r="K589" s="473">
        <v>7.3385855687967518E-4</v>
      </c>
      <c r="L589" s="473">
        <v>8.4225782430177615E-4</v>
      </c>
      <c r="M589" s="473">
        <v>1.9011413623951616E-4</v>
      </c>
      <c r="N589" s="473">
        <v>8.9644267154624332E-4</v>
      </c>
      <c r="O589" s="473">
        <v>1.3380417109329827E-3</v>
      </c>
      <c r="P589" s="473">
        <v>7.4503478787132211E-4</v>
      </c>
      <c r="Q589" s="473">
        <v>5.813931319126191E-4</v>
      </c>
      <c r="R589" s="473">
        <v>7.6395591912323561E-4</v>
      </c>
      <c r="S589" s="473">
        <v>7.9831776250514387E-4</v>
      </c>
      <c r="T589" s="473">
        <v>7.2295149492070739E-4</v>
      </c>
      <c r="U589" s="473">
        <v>8.8380181429864981E-4</v>
      </c>
      <c r="V589" s="473">
        <v>1.0210242501749226E-3</v>
      </c>
      <c r="W589" s="473">
        <v>8.7649435819290244E-4</v>
      </c>
      <c r="X589" s="473">
        <v>8.1652939962109921E-4</v>
      </c>
      <c r="Y589" s="473">
        <v>1.2835160120375104</v>
      </c>
      <c r="Z589" s="473">
        <v>8.551364745201551E-4</v>
      </c>
      <c r="AA589" s="473">
        <v>1.598297911218891E-3</v>
      </c>
      <c r="AB589" s="473">
        <v>1.2574878160692912E-3</v>
      </c>
      <c r="AC589" s="473">
        <v>2.2709551065313574E-3</v>
      </c>
      <c r="AD589" s="473">
        <v>1.2684474278982845E-3</v>
      </c>
      <c r="AE589" s="473">
        <v>1.1042685937790071E-3</v>
      </c>
      <c r="AF589" s="473">
        <v>1.4164616951975943E-3</v>
      </c>
      <c r="AG589" s="473">
        <v>2.7710537756871678E-4</v>
      </c>
      <c r="AH589" s="473">
        <v>7.7542362561977152E-3</v>
      </c>
      <c r="AI589" s="473">
        <v>1.7573194372966839E-3</v>
      </c>
      <c r="AJ589" s="473">
        <v>3.4964874855114366E-3</v>
      </c>
      <c r="AK589" s="473">
        <v>1.1731372397960729E-3</v>
      </c>
      <c r="AL589" s="473">
        <v>8.4358723192568506E-4</v>
      </c>
      <c r="AM589" s="473">
        <v>1.1163787075817158E-3</v>
      </c>
      <c r="AN589" s="473">
        <v>2.0655090303315804E-2</v>
      </c>
      <c r="AO589" s="473">
        <v>1.1256141521706372E-3</v>
      </c>
      <c r="AP589" s="473">
        <v>8.0588065116347885E-4</v>
      </c>
      <c r="AQ589" s="473">
        <v>6.5073285256861076E-4</v>
      </c>
      <c r="AR589" s="473">
        <v>7.2568230942288159E-4</v>
      </c>
      <c r="AS589" s="473">
        <v>5.5471635023187E-4</v>
      </c>
      <c r="AT589" s="474">
        <v>1.6794777464444028E-3</v>
      </c>
      <c r="AU589" s="472">
        <v>1.1852622122525087E-4</v>
      </c>
      <c r="AV589" s="473">
        <v>8.7400978509902469E-5</v>
      </c>
      <c r="AW589" s="473">
        <v>2.0799130221096258E-3</v>
      </c>
      <c r="AX589" s="473">
        <v>2.0997605962810368E-4</v>
      </c>
      <c r="AY589" s="473">
        <v>1.9266198401071699E-4</v>
      </c>
      <c r="AZ589" s="473">
        <v>1.099805700676931E-4</v>
      </c>
      <c r="BA589" s="473">
        <v>1.2062856047552448E-4</v>
      </c>
      <c r="BB589" s="473">
        <v>1.4831058975786737E-4</v>
      </c>
      <c r="BC589" s="473">
        <v>2.9392460241584223E-5</v>
      </c>
      <c r="BD589" s="473">
        <v>1.3841978230613746E-4</v>
      </c>
      <c r="BE589" s="473">
        <v>1.4766614178820235E-4</v>
      </c>
      <c r="BF589" s="473">
        <v>8.6217348893234891E-5</v>
      </c>
      <c r="BG589" s="473">
        <v>8.7668406363573421E-5</v>
      </c>
      <c r="BH589" s="473">
        <v>1.0369182304767771E-4</v>
      </c>
      <c r="BI589" s="473">
        <v>1.1841831588580905E-4</v>
      </c>
      <c r="BJ589" s="473">
        <v>1.3336467753244079E-4</v>
      </c>
      <c r="BK589" s="473">
        <v>1.2742787624912867E-4</v>
      </c>
      <c r="BL589" s="473">
        <v>1.3555943689622939E-4</v>
      </c>
      <c r="BM589" s="473">
        <v>1.3870976758785018E-4</v>
      </c>
      <c r="BN589" s="473">
        <v>1.4696377053629862E-4</v>
      </c>
      <c r="BO589" s="473">
        <v>1.8756107886113468E-2</v>
      </c>
      <c r="BP589" s="473">
        <v>1.6664194155301717E-4</v>
      </c>
      <c r="BQ589" s="473">
        <v>1.9000898376213903E-4</v>
      </c>
      <c r="BR589" s="473">
        <v>1.342459142722093E-4</v>
      </c>
      <c r="BS589" s="473">
        <v>2.4292653619912807E-4</v>
      </c>
      <c r="BT589" s="473">
        <v>1.4795117026495855E-4</v>
      </c>
      <c r="BU589" s="473">
        <v>1.6161844795649417E-4</v>
      </c>
      <c r="BV589" s="473">
        <v>1.9672347045020377E-4</v>
      </c>
      <c r="BW589" s="473">
        <v>5.6008868756039238E-5</v>
      </c>
      <c r="BX589" s="473">
        <v>6.2761441442703086E-4</v>
      </c>
      <c r="BY589" s="473">
        <v>2.7918217097302941E-4</v>
      </c>
      <c r="BZ589" s="473">
        <v>3.8380721511651976E-4</v>
      </c>
      <c r="CA589" s="473">
        <v>1.3470861914689148E-4</v>
      </c>
      <c r="CB589" s="473">
        <v>1.1060209578706672E-4</v>
      </c>
      <c r="CC589" s="473">
        <v>1.6418261696968581E-4</v>
      </c>
      <c r="CD589" s="473">
        <v>1.2940391173597969E-3</v>
      </c>
      <c r="CE589" s="473">
        <v>1.6124704070023818E-4</v>
      </c>
      <c r="CF589" s="473">
        <v>1.5575256265863376E-4</v>
      </c>
      <c r="CG589" s="473">
        <v>1.1435680485928434E-4</v>
      </c>
      <c r="CH589" s="473">
        <v>1.056893427021518E-4</v>
      </c>
      <c r="CI589" s="473">
        <v>1.4684906545937317E-4</v>
      </c>
      <c r="CJ589" s="474">
        <v>2.341104182832727E-4</v>
      </c>
    </row>
    <row r="590" spans="2:88">
      <c r="B590" s="273"/>
      <c r="C590" s="565">
        <f t="shared" si="47"/>
        <v>22</v>
      </c>
      <c r="D590" s="617" t="str">
        <f t="shared" si="47"/>
        <v>その他の製造工業製品</v>
      </c>
      <c r="E590" s="472">
        <v>6.4305894273778549E-3</v>
      </c>
      <c r="F590" s="473">
        <v>3.9306200065456529E-2</v>
      </c>
      <c r="G590" s="473">
        <v>2.3966624616455238E-3</v>
      </c>
      <c r="H590" s="473">
        <v>3.6623029224147896E-3</v>
      </c>
      <c r="I590" s="473">
        <v>2.2216431011108846E-3</v>
      </c>
      <c r="J590" s="473">
        <v>7.8860611288966414E-3</v>
      </c>
      <c r="K590" s="473">
        <v>8.7583307044862817E-3</v>
      </c>
      <c r="L590" s="473">
        <v>2.4031833348430801E-3</v>
      </c>
      <c r="M590" s="473">
        <v>1.58662440083197E-4</v>
      </c>
      <c r="N590" s="473">
        <v>2.7698166943309552E-3</v>
      </c>
      <c r="O590" s="473">
        <v>1.3357312934575153E-2</v>
      </c>
      <c r="P590" s="473">
        <v>1.2164036857339369E-2</v>
      </c>
      <c r="Q590" s="473">
        <v>4.4901371992051853E-2</v>
      </c>
      <c r="R590" s="473">
        <v>2.655331572634716E-3</v>
      </c>
      <c r="S590" s="473">
        <v>1.2542555346685231E-3</v>
      </c>
      <c r="T590" s="473">
        <v>2.3222573518113352E-3</v>
      </c>
      <c r="U590" s="473">
        <v>1.5857285545601456E-3</v>
      </c>
      <c r="V590" s="473">
        <v>2.192833661022687E-3</v>
      </c>
      <c r="W590" s="473">
        <v>2.1625715630345034E-3</v>
      </c>
      <c r="X590" s="473">
        <v>3.1133873227740618E-3</v>
      </c>
      <c r="Y590" s="473">
        <v>1.6853384857435515E-3</v>
      </c>
      <c r="Z590" s="473">
        <v>1.0151923198740576</v>
      </c>
      <c r="AA590" s="473">
        <v>2.7384486863869652E-3</v>
      </c>
      <c r="AB590" s="473">
        <v>8.8575713121002136E-3</v>
      </c>
      <c r="AC590" s="473">
        <v>1.6025396661951739E-3</v>
      </c>
      <c r="AD590" s="473">
        <v>1.6552636356155967E-3</v>
      </c>
      <c r="AE590" s="473">
        <v>1.1214960970747979E-3</v>
      </c>
      <c r="AF590" s="473">
        <v>1.8167230456303846E-3</v>
      </c>
      <c r="AG590" s="473">
        <v>1.9609655543549579E-4</v>
      </c>
      <c r="AH590" s="473">
        <v>1.5141350968845787E-3</v>
      </c>
      <c r="AI590" s="473">
        <v>3.8240043849951106E-3</v>
      </c>
      <c r="AJ590" s="473">
        <v>1.5919242073252531E-3</v>
      </c>
      <c r="AK590" s="473">
        <v>4.4021016141393716E-3</v>
      </c>
      <c r="AL590" s="473">
        <v>1.441231510184722E-3</v>
      </c>
      <c r="AM590" s="473">
        <v>5.8273453914053095E-3</v>
      </c>
      <c r="AN590" s="473">
        <v>2.4401041576626991E-3</v>
      </c>
      <c r="AO590" s="473">
        <v>2.4748691781081521E-3</v>
      </c>
      <c r="AP590" s="473">
        <v>2.2622518464457584E-3</v>
      </c>
      <c r="AQ590" s="473">
        <v>3.3653609073401804E-3</v>
      </c>
      <c r="AR590" s="473">
        <v>4.040524744902135E-3</v>
      </c>
      <c r="AS590" s="473">
        <v>7.9398019101907802E-2</v>
      </c>
      <c r="AT590" s="474">
        <v>1.4875671559314008E-3</v>
      </c>
      <c r="AU590" s="472">
        <v>6.7346113008467888E-5</v>
      </c>
      <c r="AV590" s="473">
        <v>7.3909733244915455E-5</v>
      </c>
      <c r="AW590" s="473">
        <v>1.1898587480638498E-4</v>
      </c>
      <c r="AX590" s="473">
        <v>7.5921124944012974E-5</v>
      </c>
      <c r="AY590" s="473">
        <v>1.2919523733704365E-4</v>
      </c>
      <c r="AZ590" s="473">
        <v>2.2274931116624715E-4</v>
      </c>
      <c r="BA590" s="473">
        <v>2.2224070294443051E-4</v>
      </c>
      <c r="BB590" s="473">
        <v>1.2379313017078585E-4</v>
      </c>
      <c r="BC590" s="473">
        <v>1.7121172672725542E-5</v>
      </c>
      <c r="BD590" s="473">
        <v>1.2624647452112625E-4</v>
      </c>
      <c r="BE590" s="473">
        <v>1.5888813305080154E-4</v>
      </c>
      <c r="BF590" s="473">
        <v>1.5871974802880796E-4</v>
      </c>
      <c r="BG590" s="473">
        <v>6.0091174017056447E-4</v>
      </c>
      <c r="BH590" s="473">
        <v>2.3186139311502226E-4</v>
      </c>
      <c r="BI590" s="473">
        <v>1.9314063716083571E-4</v>
      </c>
      <c r="BJ590" s="473">
        <v>1.5974015879560333E-4</v>
      </c>
      <c r="BK590" s="473">
        <v>2.3321512520128849E-4</v>
      </c>
      <c r="BL590" s="473">
        <v>2.4703940730753466E-4</v>
      </c>
      <c r="BM590" s="473">
        <v>2.9023461301580473E-4</v>
      </c>
      <c r="BN590" s="473">
        <v>3.0348114184356638E-4</v>
      </c>
      <c r="BO590" s="473">
        <v>2.1496905714016068E-4</v>
      </c>
      <c r="BP590" s="473">
        <v>4.3239627388293352E-4</v>
      </c>
      <c r="BQ590" s="473">
        <v>1.5308984434307603E-4</v>
      </c>
      <c r="BR590" s="473">
        <v>9.0738413384386249E-5</v>
      </c>
      <c r="BS590" s="473">
        <v>9.5433976772584032E-5</v>
      </c>
      <c r="BT590" s="473">
        <v>7.1198580523304725E-5</v>
      </c>
      <c r="BU590" s="473">
        <v>7.7342761063293244E-5</v>
      </c>
      <c r="BV590" s="473">
        <v>1.4381390361225803E-4</v>
      </c>
      <c r="BW590" s="473">
        <v>1.9473476257915932E-5</v>
      </c>
      <c r="BX590" s="473">
        <v>5.7259932786579757E-5</v>
      </c>
      <c r="BY590" s="473">
        <v>2.2760095245077984E-4</v>
      </c>
      <c r="BZ590" s="473">
        <v>9.7996936658093794E-5</v>
      </c>
      <c r="CA590" s="473">
        <v>1.6384974176305838E-4</v>
      </c>
      <c r="CB590" s="473">
        <v>7.8238182016825906E-5</v>
      </c>
      <c r="CC590" s="473">
        <v>3.5154650117468281E-4</v>
      </c>
      <c r="CD590" s="473">
        <v>1.3401980411498519E-4</v>
      </c>
      <c r="CE590" s="473">
        <v>8.5958596177817379E-5</v>
      </c>
      <c r="CF590" s="473">
        <v>9.4753890393583834E-5</v>
      </c>
      <c r="CG590" s="473">
        <v>1.4103570041118488E-4</v>
      </c>
      <c r="CH590" s="473">
        <v>1.252320700736236E-4</v>
      </c>
      <c r="CI590" s="473">
        <v>1.584126114009483E-3</v>
      </c>
      <c r="CJ590" s="474">
        <v>7.8654911079521853E-5</v>
      </c>
    </row>
    <row r="591" spans="2:88">
      <c r="B591" s="273"/>
      <c r="C591" s="565">
        <f t="shared" si="47"/>
        <v>23</v>
      </c>
      <c r="D591" s="617" t="str">
        <f t="shared" si="47"/>
        <v>建設</v>
      </c>
      <c r="E591" s="472">
        <v>2.5221251905125008E-3</v>
      </c>
      <c r="F591" s="473">
        <v>1.5508584931482471E-3</v>
      </c>
      <c r="G591" s="473">
        <v>1.4536545106797116E-3</v>
      </c>
      <c r="H591" s="473">
        <v>7.9154512021293883E-3</v>
      </c>
      <c r="I591" s="473">
        <v>1.2527168982762562E-3</v>
      </c>
      <c r="J591" s="473">
        <v>3.7629930151448321E-3</v>
      </c>
      <c r="K591" s="473">
        <v>4.8420288331346255E-3</v>
      </c>
      <c r="L591" s="473">
        <v>5.9011532971887815E-3</v>
      </c>
      <c r="M591" s="473">
        <v>4.3527929550054049E-4</v>
      </c>
      <c r="N591" s="473">
        <v>4.4769149650035053E-3</v>
      </c>
      <c r="O591" s="473">
        <v>7.5862593148331159E-3</v>
      </c>
      <c r="P591" s="473">
        <v>5.8892868886877819E-3</v>
      </c>
      <c r="Q591" s="473">
        <v>3.4676978798846292E-3</v>
      </c>
      <c r="R591" s="473">
        <v>5.8098827210986467E-3</v>
      </c>
      <c r="S591" s="473">
        <v>3.3826486392520322E-3</v>
      </c>
      <c r="T591" s="473">
        <v>2.2329870724971919E-3</v>
      </c>
      <c r="U591" s="473">
        <v>1.5194686085431735E-3</v>
      </c>
      <c r="V591" s="473">
        <v>3.3879360816331215E-3</v>
      </c>
      <c r="W591" s="473">
        <v>3.1330031774606305E-3</v>
      </c>
      <c r="X591" s="473">
        <v>2.8092628394936025E-3</v>
      </c>
      <c r="Y591" s="473">
        <v>1.0990079924539716E-3</v>
      </c>
      <c r="Z591" s="473">
        <v>2.18467432189448E-3</v>
      </c>
      <c r="AA591" s="473">
        <v>1.0015359279946245</v>
      </c>
      <c r="AB591" s="473">
        <v>1.3214649912153801E-2</v>
      </c>
      <c r="AC591" s="473">
        <v>2.6666824268796234E-2</v>
      </c>
      <c r="AD591" s="473">
        <v>4.2725784065091709E-3</v>
      </c>
      <c r="AE591" s="473">
        <v>3.2428116724640276E-3</v>
      </c>
      <c r="AF591" s="473">
        <v>2.9093243127147434E-3</v>
      </c>
      <c r="AG591" s="473">
        <v>9.2372530014185831E-3</v>
      </c>
      <c r="AH591" s="473">
        <v>3.6637297464997246E-3</v>
      </c>
      <c r="AI591" s="473">
        <v>7.3777773236185272E-3</v>
      </c>
      <c r="AJ591" s="473">
        <v>6.7548904363000373E-3</v>
      </c>
      <c r="AK591" s="473">
        <v>5.2241372984143516E-3</v>
      </c>
      <c r="AL591" s="473">
        <v>3.0922974635860575E-3</v>
      </c>
      <c r="AM591" s="473">
        <v>2.1463265129543154E-3</v>
      </c>
      <c r="AN591" s="473">
        <v>1.5895534368100385E-3</v>
      </c>
      <c r="AO591" s="473">
        <v>3.20866351790267E-3</v>
      </c>
      <c r="AP591" s="473">
        <v>2.1969352008088189E-3</v>
      </c>
      <c r="AQ591" s="473">
        <v>4.1099984147137912E-3</v>
      </c>
      <c r="AR591" s="473">
        <v>2.9728785517979255E-3</v>
      </c>
      <c r="AS591" s="473">
        <v>9.0018277714377102E-4</v>
      </c>
      <c r="AT591" s="474">
        <v>2.2876819272750755E-3</v>
      </c>
      <c r="AU591" s="472">
        <v>2.990264866778426E-5</v>
      </c>
      <c r="AV591" s="473">
        <v>1.2220530936442509E-5</v>
      </c>
      <c r="AW591" s="473">
        <v>2.3695855897309978E-5</v>
      </c>
      <c r="AX591" s="473">
        <v>2.3464054181710375E-5</v>
      </c>
      <c r="AY591" s="473">
        <v>3.153759767599813E-5</v>
      </c>
      <c r="AZ591" s="473">
        <v>4.7632984002076931E-5</v>
      </c>
      <c r="BA591" s="473">
        <v>5.7237049795964547E-5</v>
      </c>
      <c r="BB591" s="473">
        <v>1.1938489116252563E-4</v>
      </c>
      <c r="BC591" s="473">
        <v>5.2588299694954509E-6</v>
      </c>
      <c r="BD591" s="473">
        <v>1.4287867007638697E-4</v>
      </c>
      <c r="BE591" s="473">
        <v>4.7083183602892197E-5</v>
      </c>
      <c r="BF591" s="473">
        <v>2.2713269639564387E-5</v>
      </c>
      <c r="BG591" s="473">
        <v>4.5895720339403313E-5</v>
      </c>
      <c r="BH591" s="473">
        <v>3.6894678171185715E-5</v>
      </c>
      <c r="BI591" s="473">
        <v>5.3964041066863574E-5</v>
      </c>
      <c r="BJ591" s="473">
        <v>4.7657602302957151E-5</v>
      </c>
      <c r="BK591" s="473">
        <v>1.0460941492110282E-4</v>
      </c>
      <c r="BL591" s="473">
        <v>9.7075268591684485E-5</v>
      </c>
      <c r="BM591" s="473">
        <v>1.198262201511798E-4</v>
      </c>
      <c r="BN591" s="473">
        <v>1.5666472232126871E-4</v>
      </c>
      <c r="BO591" s="473">
        <v>7.8433790002405777E-5</v>
      </c>
      <c r="BP591" s="473">
        <v>5.048832039887263E-5</v>
      </c>
      <c r="BQ591" s="473">
        <v>5.0737512001014244E-5</v>
      </c>
      <c r="BR591" s="473">
        <v>1.8029998873278568E-5</v>
      </c>
      <c r="BS591" s="473">
        <v>3.3617314055485739E-5</v>
      </c>
      <c r="BT591" s="473">
        <v>2.354884965295503E-5</v>
      </c>
      <c r="BU591" s="473">
        <v>1.1765401282253884E-5</v>
      </c>
      <c r="BV591" s="473">
        <v>9.1620079414930897E-6</v>
      </c>
      <c r="BW591" s="473">
        <v>3.877820091354782E-6</v>
      </c>
      <c r="BX591" s="473">
        <v>1.6918278874310901E-5</v>
      </c>
      <c r="BY591" s="473">
        <v>1.5935754757541465E-5</v>
      </c>
      <c r="BZ591" s="473">
        <v>1.1953460217874315E-5</v>
      </c>
      <c r="CA591" s="473">
        <v>1.3594423703795249E-5</v>
      </c>
      <c r="CB591" s="473">
        <v>3.0000050744530286E-5</v>
      </c>
      <c r="CC591" s="473">
        <v>1.6003730040958135E-5</v>
      </c>
      <c r="CD591" s="473">
        <v>1.8740753952815975E-5</v>
      </c>
      <c r="CE591" s="473">
        <v>2.333157913499624E-5</v>
      </c>
      <c r="CF591" s="473">
        <v>2.4599844872649963E-5</v>
      </c>
      <c r="CG591" s="473">
        <v>1.5508306032849271E-5</v>
      </c>
      <c r="CH591" s="473">
        <v>1.6862809494227704E-5</v>
      </c>
      <c r="CI591" s="473">
        <v>7.5661268288300314E-5</v>
      </c>
      <c r="CJ591" s="474">
        <v>1.8412550014388996E-5</v>
      </c>
    </row>
    <row r="592" spans="2:88">
      <c r="B592" s="273"/>
      <c r="C592" s="565">
        <f t="shared" si="47"/>
        <v>24</v>
      </c>
      <c r="D592" s="617" t="str">
        <f t="shared" si="47"/>
        <v>電力・ガス・熱供給</v>
      </c>
      <c r="E592" s="472">
        <v>9.6108000847666252E-3</v>
      </c>
      <c r="F592" s="473">
        <v>3.1020054195593921E-3</v>
      </c>
      <c r="G592" s="473">
        <v>5.5167108512679695E-3</v>
      </c>
      <c r="H592" s="473">
        <v>2.7963319666209858E-2</v>
      </c>
      <c r="I592" s="473">
        <v>1.4496955318205967E-2</v>
      </c>
      <c r="J592" s="473">
        <v>2.6879693420567032E-2</v>
      </c>
      <c r="K592" s="473">
        <v>3.7665019600132209E-2</v>
      </c>
      <c r="L592" s="473">
        <v>3.5636456579800573E-2</v>
      </c>
      <c r="M592" s="473">
        <v>6.7422723386146768E-3</v>
      </c>
      <c r="N592" s="473">
        <v>3.6401152881285558E-2</v>
      </c>
      <c r="O592" s="473">
        <v>5.3684996819306545E-2</v>
      </c>
      <c r="P592" s="473">
        <v>7.4662473916898231E-2</v>
      </c>
      <c r="Q592" s="473">
        <v>2.6745005663819842E-2</v>
      </c>
      <c r="R592" s="473">
        <v>2.5109395764233381E-2</v>
      </c>
      <c r="S592" s="473">
        <v>2.7511115944491741E-2</v>
      </c>
      <c r="T592" s="473">
        <v>1.3617963168524285E-2</v>
      </c>
      <c r="U592" s="473">
        <v>1.2725437268491865E-2</v>
      </c>
      <c r="V592" s="473">
        <v>3.422814191031643E-2</v>
      </c>
      <c r="W592" s="473">
        <v>1.3083906799764025E-2</v>
      </c>
      <c r="X592" s="473">
        <v>1.1670026737855077E-2</v>
      </c>
      <c r="Y592" s="473">
        <v>1.4239586841333566E-2</v>
      </c>
      <c r="Z592" s="473">
        <v>1.2992145672546796E-2</v>
      </c>
      <c r="AA592" s="473">
        <v>6.6088808249147538E-3</v>
      </c>
      <c r="AB592" s="473">
        <v>1.0783649993324529</v>
      </c>
      <c r="AC592" s="473">
        <v>3.6368245930487174E-2</v>
      </c>
      <c r="AD592" s="473">
        <v>7.586155696771564E-2</v>
      </c>
      <c r="AE592" s="473">
        <v>2.2825393438486396E-2</v>
      </c>
      <c r="AF592" s="473">
        <v>5.1785932466576166E-3</v>
      </c>
      <c r="AG592" s="473">
        <v>1.7722918878659366E-3</v>
      </c>
      <c r="AH592" s="473">
        <v>9.8466842023674731E-3</v>
      </c>
      <c r="AI592" s="473">
        <v>8.6750267431077756E-3</v>
      </c>
      <c r="AJ592" s="473">
        <v>9.7378417492059964E-3</v>
      </c>
      <c r="AK592" s="473">
        <v>2.0602806974400287E-2</v>
      </c>
      <c r="AL592" s="473">
        <v>1.3080834662401076E-2</v>
      </c>
      <c r="AM592" s="473">
        <v>4.318071661787686E-3</v>
      </c>
      <c r="AN592" s="473">
        <v>5.000554543654747E-3</v>
      </c>
      <c r="AO592" s="473">
        <v>4.8876567832875785E-2</v>
      </c>
      <c r="AP592" s="473">
        <v>3.2916232027271355E-2</v>
      </c>
      <c r="AQ592" s="473">
        <v>2.1397616559068144E-2</v>
      </c>
      <c r="AR592" s="473">
        <v>2.6828419873932721E-2</v>
      </c>
      <c r="AS592" s="473">
        <v>6.1872403692148142E-3</v>
      </c>
      <c r="AT592" s="474">
        <v>7.5170860179763948E-3</v>
      </c>
      <c r="AU592" s="472">
        <v>3.908541447949351E-4</v>
      </c>
      <c r="AV592" s="473">
        <v>2.039395580765569E-4</v>
      </c>
      <c r="AW592" s="473">
        <v>3.240002417265284E-4</v>
      </c>
      <c r="AX592" s="473">
        <v>5.7713496209792485E-4</v>
      </c>
      <c r="AY592" s="473">
        <v>4.3485554399113436E-4</v>
      </c>
      <c r="AZ592" s="473">
        <v>6.6178709998266987E-4</v>
      </c>
      <c r="BA592" s="473">
        <v>9.7517816906917928E-4</v>
      </c>
      <c r="BB592" s="473">
        <v>1.1482012948974823E-3</v>
      </c>
      <c r="BC592" s="473">
        <v>1.337123124333748E-4</v>
      </c>
      <c r="BD592" s="473">
        <v>1.3636695922697479E-3</v>
      </c>
      <c r="BE592" s="473">
        <v>8.7462140123949368E-4</v>
      </c>
      <c r="BF592" s="473">
        <v>9.0919516813386394E-4</v>
      </c>
      <c r="BG592" s="473">
        <v>7.8083567885097762E-4</v>
      </c>
      <c r="BH592" s="473">
        <v>6.7330366861828822E-4</v>
      </c>
      <c r="BI592" s="473">
        <v>6.8377107444166454E-4</v>
      </c>
      <c r="BJ592" s="473">
        <v>5.9263543004320894E-4</v>
      </c>
      <c r="BK592" s="473">
        <v>1.1088958399799198E-3</v>
      </c>
      <c r="BL592" s="473">
        <v>1.2130143370532305E-3</v>
      </c>
      <c r="BM592" s="473">
        <v>1.2224274924490703E-3</v>
      </c>
      <c r="BN592" s="473">
        <v>1.6302588213977631E-3</v>
      </c>
      <c r="BO592" s="473">
        <v>9.5910803859268945E-4</v>
      </c>
      <c r="BP592" s="473">
        <v>6.4056964172956241E-4</v>
      </c>
      <c r="BQ592" s="473">
        <v>4.823966771424393E-4</v>
      </c>
      <c r="BR592" s="473">
        <v>9.2440987658530364E-4</v>
      </c>
      <c r="BS592" s="473">
        <v>6.8306802236499907E-4</v>
      </c>
      <c r="BT592" s="473">
        <v>8.3798193579590378E-4</v>
      </c>
      <c r="BU592" s="473">
        <v>2.8752844083974692E-4</v>
      </c>
      <c r="BV592" s="473">
        <v>1.3471976031034576E-4</v>
      </c>
      <c r="BW592" s="473">
        <v>6.5754885758343321E-5</v>
      </c>
      <c r="BX592" s="473">
        <v>2.9049653570907059E-4</v>
      </c>
      <c r="BY592" s="473">
        <v>2.0149020713571529E-4</v>
      </c>
      <c r="BZ592" s="473">
        <v>2.4118484949935291E-4</v>
      </c>
      <c r="CA592" s="473">
        <v>2.8387915799552683E-4</v>
      </c>
      <c r="CB592" s="473">
        <v>3.6451834611988447E-4</v>
      </c>
      <c r="CC592" s="473">
        <v>1.9541160760787378E-4</v>
      </c>
      <c r="CD592" s="473">
        <v>2.2876132496011235E-4</v>
      </c>
      <c r="CE592" s="473">
        <v>6.902686614589942E-4</v>
      </c>
      <c r="CF592" s="473">
        <v>5.2155279157678784E-4</v>
      </c>
      <c r="CG592" s="473">
        <v>4.4488737448192359E-4</v>
      </c>
      <c r="CH592" s="473">
        <v>3.8786869560777319E-4</v>
      </c>
      <c r="CI592" s="473">
        <v>8.7212682467933901E-4</v>
      </c>
      <c r="CJ592" s="474">
        <v>2.5321905471366188E-4</v>
      </c>
    </row>
    <row r="593" spans="2:88">
      <c r="B593" s="273"/>
      <c r="C593" s="565">
        <f t="shared" si="47"/>
        <v>25</v>
      </c>
      <c r="D593" s="617" t="str">
        <f t="shared" si="47"/>
        <v>水道</v>
      </c>
      <c r="E593" s="472">
        <v>9.8584961259151897E-4</v>
      </c>
      <c r="F593" s="473">
        <v>2.8285558615548151E-4</v>
      </c>
      <c r="G593" s="473">
        <v>4.5848153490542025E-4</v>
      </c>
      <c r="H593" s="473">
        <v>5.0532433081235664E-3</v>
      </c>
      <c r="I593" s="473">
        <v>2.1785332893179726E-3</v>
      </c>
      <c r="J593" s="473">
        <v>1.4516068587946973E-3</v>
      </c>
      <c r="K593" s="473">
        <v>2.0672157748233785E-3</v>
      </c>
      <c r="L593" s="473">
        <v>3.2167309042729787E-3</v>
      </c>
      <c r="M593" s="473">
        <v>4.4501097576192842E-4</v>
      </c>
      <c r="N593" s="473">
        <v>1.5543148251849284E-3</v>
      </c>
      <c r="O593" s="473">
        <v>1.8544462392239361E-3</v>
      </c>
      <c r="P593" s="473">
        <v>9.2091241673202711E-4</v>
      </c>
      <c r="Q593" s="473">
        <v>7.5804600496483601E-4</v>
      </c>
      <c r="R593" s="473">
        <v>1.0659205139583133E-3</v>
      </c>
      <c r="S593" s="473">
        <v>1.1524588457275907E-3</v>
      </c>
      <c r="T593" s="473">
        <v>9.0843012644461932E-4</v>
      </c>
      <c r="U593" s="473">
        <v>8.6535482374461563E-4</v>
      </c>
      <c r="V593" s="473">
        <v>3.7537290538968583E-3</v>
      </c>
      <c r="W593" s="473">
        <v>9.2117803779088276E-4</v>
      </c>
      <c r="X593" s="473">
        <v>1.0250860217724785E-3</v>
      </c>
      <c r="Y593" s="473">
        <v>6.3597449790793253E-4</v>
      </c>
      <c r="Z593" s="473">
        <v>9.6431424151829904E-4</v>
      </c>
      <c r="AA593" s="473">
        <v>1.2149508119136539E-3</v>
      </c>
      <c r="AB593" s="473">
        <v>7.8734671389147823E-4</v>
      </c>
      <c r="AC593" s="473">
        <v>1.0630768626509999</v>
      </c>
      <c r="AD593" s="473">
        <v>8.3086645447449127E-3</v>
      </c>
      <c r="AE593" s="473">
        <v>3.1931008616306032E-3</v>
      </c>
      <c r="AF593" s="473">
        <v>1.4118206333385366E-3</v>
      </c>
      <c r="AG593" s="473">
        <v>2.743223904353947E-4</v>
      </c>
      <c r="AH593" s="473">
        <v>1.588316021094077E-3</v>
      </c>
      <c r="AI593" s="473">
        <v>3.9450352007150326E-3</v>
      </c>
      <c r="AJ593" s="473">
        <v>3.4696731844326453E-3</v>
      </c>
      <c r="AK593" s="473">
        <v>1.0039926132479709E-2</v>
      </c>
      <c r="AL593" s="473">
        <v>5.2883555116727656E-3</v>
      </c>
      <c r="AM593" s="473">
        <v>2.0635747065492929E-3</v>
      </c>
      <c r="AN593" s="473">
        <v>1.0570237649991669E-3</v>
      </c>
      <c r="AO593" s="473">
        <v>1.2069796468008183E-2</v>
      </c>
      <c r="AP593" s="473">
        <v>9.6972193186587261E-3</v>
      </c>
      <c r="AQ593" s="473">
        <v>3.6345832910462234E-3</v>
      </c>
      <c r="AR593" s="473">
        <v>9.2584036630957885E-3</v>
      </c>
      <c r="AS593" s="473">
        <v>4.9636871936622779E-4</v>
      </c>
      <c r="AT593" s="474">
        <v>2.6281707366645167E-3</v>
      </c>
      <c r="AU593" s="472">
        <v>1.9157161659646379E-5</v>
      </c>
      <c r="AV593" s="473">
        <v>7.3352256779774086E-6</v>
      </c>
      <c r="AW593" s="473">
        <v>1.5133406343844539E-5</v>
      </c>
      <c r="AX593" s="473">
        <v>1.8346025656697697E-5</v>
      </c>
      <c r="AY593" s="473">
        <v>2.3651590747404893E-5</v>
      </c>
      <c r="AZ593" s="473">
        <v>2.5926346110881267E-5</v>
      </c>
      <c r="BA593" s="473">
        <v>3.0091939738016635E-5</v>
      </c>
      <c r="BB593" s="473">
        <v>6.8946377778646663E-5</v>
      </c>
      <c r="BC593" s="473">
        <v>4.2131468456612498E-6</v>
      </c>
      <c r="BD593" s="473">
        <v>7.1812709312235585E-5</v>
      </c>
      <c r="BE593" s="473">
        <v>2.058790561925745E-5</v>
      </c>
      <c r="BF593" s="473">
        <v>1.1249381877516204E-5</v>
      </c>
      <c r="BG593" s="473">
        <v>1.6711606709800014E-5</v>
      </c>
      <c r="BH593" s="473">
        <v>1.4086828212188737E-5</v>
      </c>
      <c r="BI593" s="473">
        <v>2.167193772629808E-5</v>
      </c>
      <c r="BJ593" s="473">
        <v>2.192998722129642E-5</v>
      </c>
      <c r="BK593" s="473">
        <v>8.1110490468412115E-5</v>
      </c>
      <c r="BL593" s="473">
        <v>8.0405227811094967E-5</v>
      </c>
      <c r="BM593" s="473">
        <v>9.0535563618031369E-5</v>
      </c>
      <c r="BN593" s="473">
        <v>1.4554536740895853E-4</v>
      </c>
      <c r="BO593" s="473">
        <v>3.9799341402509253E-5</v>
      </c>
      <c r="BP593" s="473">
        <v>2.7334598956906763E-5</v>
      </c>
      <c r="BQ593" s="473">
        <v>1.95625874700424E-5</v>
      </c>
      <c r="BR593" s="473">
        <v>8.206297812419298E-6</v>
      </c>
      <c r="BS593" s="473">
        <v>1.686827129469316E-4</v>
      </c>
      <c r="BT593" s="473">
        <v>2.4835716638588141E-5</v>
      </c>
      <c r="BU593" s="473">
        <v>1.0166318628854569E-5</v>
      </c>
      <c r="BV593" s="473">
        <v>7.6393944084811597E-6</v>
      </c>
      <c r="BW593" s="473">
        <v>2.3295627963787087E-6</v>
      </c>
      <c r="BX593" s="473">
        <v>1.3172062514437764E-5</v>
      </c>
      <c r="BY593" s="473">
        <v>1.2634922273042897E-5</v>
      </c>
      <c r="BZ593" s="473">
        <v>1.5697644767345315E-5</v>
      </c>
      <c r="CA593" s="473">
        <v>2.2468596383602939E-5</v>
      </c>
      <c r="CB593" s="473">
        <v>2.5648207483193928E-5</v>
      </c>
      <c r="CC593" s="473">
        <v>1.2644205831266486E-5</v>
      </c>
      <c r="CD593" s="473">
        <v>1.2347269194196948E-5</v>
      </c>
      <c r="CE593" s="473">
        <v>3.7215740934790107E-5</v>
      </c>
      <c r="CF593" s="473">
        <v>3.5938913362349451E-5</v>
      </c>
      <c r="CG593" s="473">
        <v>1.6430239247616022E-5</v>
      </c>
      <c r="CH593" s="473">
        <v>2.5237164526898831E-5</v>
      </c>
      <c r="CI593" s="473">
        <v>4.0582694969148621E-5</v>
      </c>
      <c r="CJ593" s="474">
        <v>1.5987456749090347E-5</v>
      </c>
    </row>
    <row r="594" spans="2:88">
      <c r="B594" s="273"/>
      <c r="C594" s="565">
        <f t="shared" si="47"/>
        <v>26</v>
      </c>
      <c r="D594" s="617" t="str">
        <f t="shared" si="47"/>
        <v>廃棄物処理</v>
      </c>
      <c r="E594" s="472">
        <v>6.3188900216246255E-4</v>
      </c>
      <c r="F594" s="473">
        <v>3.7944000633889348E-4</v>
      </c>
      <c r="G594" s="473">
        <v>3.3299025454720463E-4</v>
      </c>
      <c r="H594" s="473">
        <v>3.0484658831620914E-3</v>
      </c>
      <c r="I594" s="473">
        <v>1.4386114940628707E-3</v>
      </c>
      <c r="J594" s="473">
        <v>6.1997961941067086E-4</v>
      </c>
      <c r="K594" s="473">
        <v>8.541692915548419E-4</v>
      </c>
      <c r="L594" s="473">
        <v>2.3867359608644926E-3</v>
      </c>
      <c r="M594" s="473">
        <v>1.3000698752159851E-4</v>
      </c>
      <c r="N594" s="473">
        <v>7.5071018099774557E-4</v>
      </c>
      <c r="O594" s="473">
        <v>3.2088961747119634E-3</v>
      </c>
      <c r="P594" s="473">
        <v>8.5830382877702394E-4</v>
      </c>
      <c r="Q594" s="473">
        <v>1.3375276491572443E-3</v>
      </c>
      <c r="R594" s="473">
        <v>5.3778898812855422E-4</v>
      </c>
      <c r="S594" s="473">
        <v>9.1355903868839102E-4</v>
      </c>
      <c r="T594" s="473">
        <v>3.6178051302687301E-4</v>
      </c>
      <c r="U594" s="473">
        <v>5.1537095698540045E-4</v>
      </c>
      <c r="V594" s="473">
        <v>1.3833834450976492E-3</v>
      </c>
      <c r="W594" s="473">
        <v>6.681883339988337E-4</v>
      </c>
      <c r="X594" s="473">
        <v>7.5715674172606245E-4</v>
      </c>
      <c r="Y594" s="473">
        <v>3.7311105225295118E-4</v>
      </c>
      <c r="Z594" s="473">
        <v>5.6957820954573954E-4</v>
      </c>
      <c r="AA594" s="473">
        <v>2.8907978048827044E-3</v>
      </c>
      <c r="AB594" s="473">
        <v>6.2506794907974889E-3</v>
      </c>
      <c r="AC594" s="473">
        <v>2.0857074997622754E-3</v>
      </c>
      <c r="AD594" s="473">
        <v>1.0010098506529681</v>
      </c>
      <c r="AE594" s="473">
        <v>1.4522933493032538E-3</v>
      </c>
      <c r="AF594" s="473">
        <v>3.1547037716140825E-3</v>
      </c>
      <c r="AG594" s="473">
        <v>2.5797284850299554E-4</v>
      </c>
      <c r="AH594" s="473">
        <v>4.459832806950571E-3</v>
      </c>
      <c r="AI594" s="473">
        <v>7.220594162298347E-3</v>
      </c>
      <c r="AJ594" s="473">
        <v>2.0848972924096838E-2</v>
      </c>
      <c r="AK594" s="473">
        <v>6.2990352292378446E-3</v>
      </c>
      <c r="AL594" s="473">
        <v>4.1931695710073734E-3</v>
      </c>
      <c r="AM594" s="473">
        <v>4.3864317194982835E-4</v>
      </c>
      <c r="AN594" s="473">
        <v>6.1825565445869444E-4</v>
      </c>
      <c r="AO594" s="473">
        <v>4.4247226755281845E-2</v>
      </c>
      <c r="AP594" s="473">
        <v>1.5962830105239675E-2</v>
      </c>
      <c r="AQ594" s="473">
        <v>9.4907347235868595E-3</v>
      </c>
      <c r="AR594" s="473">
        <v>1.0103272313097739E-2</v>
      </c>
      <c r="AS594" s="473">
        <v>3.9656304005061615E-4</v>
      </c>
      <c r="AT594" s="474">
        <v>1.6796782053947044E-2</v>
      </c>
      <c r="AU594" s="472">
        <v>3.4236162926914529E-5</v>
      </c>
      <c r="AV594" s="473">
        <v>1.6436125868004052E-5</v>
      </c>
      <c r="AW594" s="473">
        <v>2.341347030451056E-5</v>
      </c>
      <c r="AX594" s="473">
        <v>5.5906888140697423E-5</v>
      </c>
      <c r="AY594" s="473">
        <v>4.1523024115965615E-5</v>
      </c>
      <c r="AZ594" s="473">
        <v>3.5329508884770409E-5</v>
      </c>
      <c r="BA594" s="473">
        <v>5.1111038951616766E-5</v>
      </c>
      <c r="BB594" s="473">
        <v>9.7837124140276081E-5</v>
      </c>
      <c r="BC594" s="473">
        <v>7.4597632249993775E-6</v>
      </c>
      <c r="BD594" s="473">
        <v>7.1439226363994516E-5</v>
      </c>
      <c r="BE594" s="473">
        <v>7.0847926082961748E-5</v>
      </c>
      <c r="BF594" s="473">
        <v>3.5153828836316651E-5</v>
      </c>
      <c r="BG594" s="473">
        <v>3.8016325499989955E-5</v>
      </c>
      <c r="BH594" s="473">
        <v>3.1009381026917734E-5</v>
      </c>
      <c r="BI594" s="473">
        <v>3.5616469255592824E-5</v>
      </c>
      <c r="BJ594" s="473">
        <v>2.8367614493919149E-5</v>
      </c>
      <c r="BK594" s="473">
        <v>5.8673048551208415E-5</v>
      </c>
      <c r="BL594" s="473">
        <v>6.253111355459589E-5</v>
      </c>
      <c r="BM594" s="473">
        <v>6.0162844423887067E-5</v>
      </c>
      <c r="BN594" s="473">
        <v>7.6331178868098581E-5</v>
      </c>
      <c r="BO594" s="473">
        <v>4.7706899413099086E-5</v>
      </c>
      <c r="BP594" s="473">
        <v>4.145398112187325E-5</v>
      </c>
      <c r="BQ594" s="473">
        <v>5.5173863505463221E-5</v>
      </c>
      <c r="BR594" s="473">
        <v>1.4928960752529433E-4</v>
      </c>
      <c r="BS594" s="473">
        <v>5.7471649257759168E-5</v>
      </c>
      <c r="BT594" s="473">
        <v>3.6080106889318591E-5</v>
      </c>
      <c r="BU594" s="473">
        <v>3.3745234213741435E-5</v>
      </c>
      <c r="BV594" s="473">
        <v>5.3888169192995602E-5</v>
      </c>
      <c r="BW594" s="473">
        <v>7.6307050255091629E-6</v>
      </c>
      <c r="BX594" s="473">
        <v>1.0037754584180489E-4</v>
      </c>
      <c r="BY594" s="473">
        <v>6.8199160524045745E-5</v>
      </c>
      <c r="BZ594" s="473">
        <v>3.3469013537344814E-4</v>
      </c>
      <c r="CA594" s="473">
        <v>7.4635312213637857E-5</v>
      </c>
      <c r="CB594" s="473">
        <v>7.0864143735374885E-5</v>
      </c>
      <c r="CC594" s="473">
        <v>2.1341056196455043E-5</v>
      </c>
      <c r="CD594" s="473">
        <v>2.2258911063214209E-5</v>
      </c>
      <c r="CE594" s="473">
        <v>5.8977676726502113E-4</v>
      </c>
      <c r="CF594" s="473">
        <v>2.2027461613635893E-4</v>
      </c>
      <c r="CG594" s="473">
        <v>1.5491892738705998E-4</v>
      </c>
      <c r="CH594" s="473">
        <v>1.7834068285393651E-4</v>
      </c>
      <c r="CI594" s="473">
        <v>4.9913551373544839E-5</v>
      </c>
      <c r="CJ594" s="474">
        <v>2.7346971768374016E-4</v>
      </c>
    </row>
    <row r="595" spans="2:88">
      <c r="B595" s="273"/>
      <c r="C595" s="565">
        <f t="shared" si="47"/>
        <v>27</v>
      </c>
      <c r="D595" s="617" t="str">
        <f t="shared" si="47"/>
        <v>商業</v>
      </c>
      <c r="E595" s="472">
        <v>1.3580120772293761E-2</v>
      </c>
      <c r="F595" s="473">
        <v>3.6864958042446359E-3</v>
      </c>
      <c r="G595" s="473">
        <v>1.3598765665567074E-2</v>
      </c>
      <c r="H595" s="473">
        <v>1.1139448071165629E-2</v>
      </c>
      <c r="I595" s="473">
        <v>2.2733369224490443E-2</v>
      </c>
      <c r="J595" s="473">
        <v>2.1845785174853829E-2</v>
      </c>
      <c r="K595" s="473">
        <v>2.1809587914215677E-2</v>
      </c>
      <c r="L595" s="473">
        <v>1.0977073870484331E-2</v>
      </c>
      <c r="M595" s="473">
        <v>2.5108554252356004E-3</v>
      </c>
      <c r="N595" s="473">
        <v>1.7809854017980086E-2</v>
      </c>
      <c r="O595" s="473">
        <v>1.0863523265820003E-2</v>
      </c>
      <c r="P595" s="473">
        <v>1.5450371516547818E-2</v>
      </c>
      <c r="Q595" s="473">
        <v>1.3640585425464334E-2</v>
      </c>
      <c r="R595" s="473">
        <v>1.3672748892495583E-2</v>
      </c>
      <c r="S595" s="473">
        <v>1.4337689600084521E-2</v>
      </c>
      <c r="T595" s="473">
        <v>1.184354834445012E-2</v>
      </c>
      <c r="U595" s="473">
        <v>1.773819624795777E-2</v>
      </c>
      <c r="V595" s="473">
        <v>1.4924966622366713E-2</v>
      </c>
      <c r="W595" s="473">
        <v>1.8247953766481462E-2</v>
      </c>
      <c r="X595" s="473">
        <v>1.2395767269217279E-2</v>
      </c>
      <c r="Y595" s="473">
        <v>1.1565842272899751E-2</v>
      </c>
      <c r="Z595" s="473">
        <v>1.8720630378031605E-2</v>
      </c>
      <c r="AA595" s="473">
        <v>1.4767152709959444E-2</v>
      </c>
      <c r="AB595" s="473">
        <v>4.4295033184782876E-3</v>
      </c>
      <c r="AC595" s="473">
        <v>6.3550785890146904E-3</v>
      </c>
      <c r="AD595" s="473">
        <v>4.6523332231680706E-3</v>
      </c>
      <c r="AE595" s="473">
        <v>1.0030184258620831</v>
      </c>
      <c r="AF595" s="473">
        <v>2.247749700942481E-3</v>
      </c>
      <c r="AG595" s="473">
        <v>6.1788431926549238E-4</v>
      </c>
      <c r="AH595" s="473">
        <v>2.8925618446931163E-3</v>
      </c>
      <c r="AI595" s="473">
        <v>3.4479472840748802E-3</v>
      </c>
      <c r="AJ595" s="473">
        <v>2.8956525643503584E-3</v>
      </c>
      <c r="AK595" s="473">
        <v>5.5243240224543289E-3</v>
      </c>
      <c r="AL595" s="473">
        <v>1.3025728083732781E-2</v>
      </c>
      <c r="AM595" s="473">
        <v>8.6823738805599203E-3</v>
      </c>
      <c r="AN595" s="473">
        <v>6.6710809392942459E-3</v>
      </c>
      <c r="AO595" s="473">
        <v>1.4178730902693002E-2</v>
      </c>
      <c r="AP595" s="473">
        <v>3.0459178248073617E-2</v>
      </c>
      <c r="AQ595" s="473">
        <v>4.8322163462840252E-3</v>
      </c>
      <c r="AR595" s="473">
        <v>6.9257426974807879E-3</v>
      </c>
      <c r="AS595" s="473">
        <v>5.7415557225569139E-2</v>
      </c>
      <c r="AT595" s="474">
        <v>3.6249552925296646E-3</v>
      </c>
      <c r="AU595" s="472">
        <v>6.2785456370710981E-4</v>
      </c>
      <c r="AV595" s="473">
        <v>2.4977101124919995E-4</v>
      </c>
      <c r="AW595" s="473">
        <v>5.4650452418445329E-4</v>
      </c>
      <c r="AX595" s="473">
        <v>2.9399993589804323E-4</v>
      </c>
      <c r="AY595" s="473">
        <v>7.2478410768290178E-4</v>
      </c>
      <c r="AZ595" s="473">
        <v>6.4821533079819802E-4</v>
      </c>
      <c r="BA595" s="473">
        <v>7.6871465532855887E-4</v>
      </c>
      <c r="BB595" s="473">
        <v>5.717545504317586E-4</v>
      </c>
      <c r="BC595" s="473">
        <v>8.3723028891658784E-5</v>
      </c>
      <c r="BD595" s="473">
        <v>7.8815419660337258E-4</v>
      </c>
      <c r="BE595" s="473">
        <v>3.6579886378620903E-4</v>
      </c>
      <c r="BF595" s="473">
        <v>3.1603235701933461E-4</v>
      </c>
      <c r="BG595" s="473">
        <v>4.4199917046331544E-4</v>
      </c>
      <c r="BH595" s="473">
        <v>4.4902285961561533E-4</v>
      </c>
      <c r="BI595" s="473">
        <v>5.3923253935466862E-4</v>
      </c>
      <c r="BJ595" s="473">
        <v>5.0485253294884334E-4</v>
      </c>
      <c r="BK595" s="473">
        <v>7.8261854443881717E-4</v>
      </c>
      <c r="BL595" s="473">
        <v>6.7785291303545914E-4</v>
      </c>
      <c r="BM595" s="473">
        <v>8.7095363829062006E-4</v>
      </c>
      <c r="BN595" s="473">
        <v>9.7972472380346612E-4</v>
      </c>
      <c r="BO595" s="473">
        <v>8.1321892708349905E-4</v>
      </c>
      <c r="BP595" s="473">
        <v>6.5050653330196208E-4</v>
      </c>
      <c r="BQ595" s="473">
        <v>5.3814512191908308E-4</v>
      </c>
      <c r="BR595" s="473">
        <v>1.6893314965288578E-4</v>
      </c>
      <c r="BS595" s="473">
        <v>2.6722329307280634E-4</v>
      </c>
      <c r="BT595" s="473">
        <v>1.8458355762046748E-4</v>
      </c>
      <c r="BU595" s="473">
        <v>1.4782698890791006E-4</v>
      </c>
      <c r="BV595" s="473">
        <v>1.0912697307832829E-4</v>
      </c>
      <c r="BW595" s="473">
        <v>3.2555116216939862E-5</v>
      </c>
      <c r="BX595" s="473">
        <v>1.4280105161340687E-4</v>
      </c>
      <c r="BY595" s="473">
        <v>1.8903977741922939E-4</v>
      </c>
      <c r="BZ595" s="473">
        <v>1.4031868517300238E-4</v>
      </c>
      <c r="CA595" s="473">
        <v>1.8723068033373033E-4</v>
      </c>
      <c r="CB595" s="473">
        <v>4.0776709899635941E-4</v>
      </c>
      <c r="CC595" s="473">
        <v>3.2940267537963694E-4</v>
      </c>
      <c r="CD595" s="473">
        <v>2.385261203727875E-4</v>
      </c>
      <c r="CE595" s="473">
        <v>4.5957760440016107E-4</v>
      </c>
      <c r="CF595" s="473">
        <v>9.3157661904072703E-4</v>
      </c>
      <c r="CG595" s="473">
        <v>2.0833462032638909E-4</v>
      </c>
      <c r="CH595" s="473">
        <v>2.5615712611918017E-4</v>
      </c>
      <c r="CI595" s="473">
        <v>1.7604002988148577E-3</v>
      </c>
      <c r="CJ595" s="474">
        <v>1.7090636778314353E-4</v>
      </c>
    </row>
    <row r="596" spans="2:88">
      <c r="B596" s="273"/>
      <c r="C596" s="565">
        <f t="shared" si="47"/>
        <v>28</v>
      </c>
      <c r="D596" s="617" t="str">
        <f t="shared" si="47"/>
        <v>金融・保険</v>
      </c>
      <c r="E596" s="472">
        <v>5.8094940188877543E-3</v>
      </c>
      <c r="F596" s="473">
        <v>6.242154663390855E-3</v>
      </c>
      <c r="G596" s="473">
        <v>1.0115486773789893E-2</v>
      </c>
      <c r="H596" s="473">
        <v>5.2776454229124484E-2</v>
      </c>
      <c r="I596" s="473">
        <v>7.8331351531449201E-3</v>
      </c>
      <c r="J596" s="473">
        <v>1.9238287761973141E-2</v>
      </c>
      <c r="K596" s="473">
        <v>1.1565792897107331E-2</v>
      </c>
      <c r="L596" s="473">
        <v>9.2055745345691921E-3</v>
      </c>
      <c r="M596" s="473">
        <v>3.9292455857697682E-3</v>
      </c>
      <c r="N596" s="473">
        <v>7.2296153908800072E-3</v>
      </c>
      <c r="O596" s="473">
        <v>1.2819202683866469E-2</v>
      </c>
      <c r="P596" s="473">
        <v>9.9187194962640311E-3</v>
      </c>
      <c r="Q596" s="473">
        <v>1.0002880048123403E-2</v>
      </c>
      <c r="R596" s="473">
        <v>1.4196768708075283E-2</v>
      </c>
      <c r="S596" s="473">
        <v>1.0765835037234448E-2</v>
      </c>
      <c r="T596" s="473">
        <v>8.4734029431712769E-3</v>
      </c>
      <c r="U596" s="473">
        <v>8.5096992121003519E-3</v>
      </c>
      <c r="V596" s="473">
        <v>9.6670960301492338E-3</v>
      </c>
      <c r="W596" s="473">
        <v>7.8295378318219665E-3</v>
      </c>
      <c r="X596" s="473">
        <v>1.3987056080234306E-2</v>
      </c>
      <c r="Y596" s="473">
        <v>5.6754037784299992E-3</v>
      </c>
      <c r="Z596" s="473">
        <v>1.9619132362826811E-2</v>
      </c>
      <c r="AA596" s="473">
        <v>1.5210029250178125E-2</v>
      </c>
      <c r="AB596" s="473">
        <v>1.6889911507771825E-2</v>
      </c>
      <c r="AC596" s="473">
        <v>2.8164580915588416E-2</v>
      </c>
      <c r="AD596" s="473">
        <v>2.1628960156591309E-2</v>
      </c>
      <c r="AE596" s="473">
        <v>1.1721731603534921E-2</v>
      </c>
      <c r="AF596" s="473">
        <v>1.0301759029301891</v>
      </c>
      <c r="AG596" s="473">
        <v>6.3355593735653706E-2</v>
      </c>
      <c r="AH596" s="473">
        <v>1.7297309660247978E-2</v>
      </c>
      <c r="AI596" s="473">
        <v>9.2133559789040077E-3</v>
      </c>
      <c r="AJ596" s="473">
        <v>1.5971661267514724E-2</v>
      </c>
      <c r="AK596" s="473">
        <v>1.0267696278332482E-2</v>
      </c>
      <c r="AL596" s="473">
        <v>1.1071747426761964E-2</v>
      </c>
      <c r="AM596" s="473">
        <v>1.9317742562945297E-2</v>
      </c>
      <c r="AN596" s="473">
        <v>7.7142982537055441E-3</v>
      </c>
      <c r="AO596" s="473">
        <v>2.1864212212364304E-2</v>
      </c>
      <c r="AP596" s="473">
        <v>7.5714033575242758E-3</v>
      </c>
      <c r="AQ596" s="473">
        <v>8.5301352073611728E-3</v>
      </c>
      <c r="AR596" s="473">
        <v>5.1724788218212364E-3</v>
      </c>
      <c r="AS596" s="473">
        <v>3.7518743447232648E-3</v>
      </c>
      <c r="AT596" s="474">
        <v>8.8322038121724563E-3</v>
      </c>
      <c r="AU596" s="472">
        <v>7.3277062584252325E-5</v>
      </c>
      <c r="AV596" s="473">
        <v>3.7463373344884586E-5</v>
      </c>
      <c r="AW596" s="473">
        <v>8.4096062438591396E-5</v>
      </c>
      <c r="AX596" s="473">
        <v>8.0406491371103192E-5</v>
      </c>
      <c r="AY596" s="473">
        <v>9.1607591634102839E-5</v>
      </c>
      <c r="AZ596" s="473">
        <v>1.5193541956353522E-4</v>
      </c>
      <c r="BA596" s="473">
        <v>1.3013454584611124E-4</v>
      </c>
      <c r="BB596" s="473">
        <v>2.2196311867208972E-4</v>
      </c>
      <c r="BC596" s="473">
        <v>2.4720383541620126E-5</v>
      </c>
      <c r="BD596" s="473">
        <v>2.4468791513315073E-4</v>
      </c>
      <c r="BE596" s="473">
        <v>1.038994389246155E-4</v>
      </c>
      <c r="BF596" s="473">
        <v>5.6870986385221687E-5</v>
      </c>
      <c r="BG596" s="473">
        <v>1.3207318160278069E-4</v>
      </c>
      <c r="BH596" s="473">
        <v>9.6408650975027263E-5</v>
      </c>
      <c r="BI596" s="473">
        <v>1.4461855145407772E-4</v>
      </c>
      <c r="BJ596" s="473">
        <v>1.2721862924647276E-4</v>
      </c>
      <c r="BK596" s="473">
        <v>2.8186563674266013E-4</v>
      </c>
      <c r="BL596" s="473">
        <v>2.5417279017746094E-4</v>
      </c>
      <c r="BM596" s="473">
        <v>3.1494387813211394E-4</v>
      </c>
      <c r="BN596" s="473">
        <v>4.2805117839219759E-4</v>
      </c>
      <c r="BO596" s="473">
        <v>2.2834997699951881E-4</v>
      </c>
      <c r="BP596" s="473">
        <v>1.2253100090648642E-4</v>
      </c>
      <c r="BQ596" s="473">
        <v>1.25098525285795E-4</v>
      </c>
      <c r="BR596" s="473">
        <v>5.0113752150474932E-5</v>
      </c>
      <c r="BS596" s="473">
        <v>7.3752896935475742E-5</v>
      </c>
      <c r="BT596" s="473">
        <v>5.6204154128205234E-5</v>
      </c>
      <c r="BU596" s="473">
        <v>3.9703197058562077E-5</v>
      </c>
      <c r="BV596" s="473">
        <v>3.9337803531023362E-5</v>
      </c>
      <c r="BW596" s="473">
        <v>3.0992798199519993E-5</v>
      </c>
      <c r="BX596" s="473">
        <v>7.1461582938601767E-5</v>
      </c>
      <c r="BY596" s="473">
        <v>4.6902015073562711E-5</v>
      </c>
      <c r="BZ596" s="473">
        <v>4.2670867537105599E-5</v>
      </c>
      <c r="CA596" s="473">
        <v>3.7119771248390695E-5</v>
      </c>
      <c r="CB596" s="473">
        <v>6.8386972848938295E-5</v>
      </c>
      <c r="CC596" s="473">
        <v>5.416713631030946E-5</v>
      </c>
      <c r="CD596" s="473">
        <v>5.4650965232776241E-5</v>
      </c>
      <c r="CE596" s="473">
        <v>7.5801104643096124E-5</v>
      </c>
      <c r="CF596" s="473">
        <v>8.4006219456012494E-5</v>
      </c>
      <c r="CG596" s="473">
        <v>4.3393189965256073E-5</v>
      </c>
      <c r="CH596" s="473">
        <v>4.7193610416339024E-5</v>
      </c>
      <c r="CI596" s="473">
        <v>2.0472508366672988E-4</v>
      </c>
      <c r="CJ596" s="474">
        <v>6.0933268940553293E-5</v>
      </c>
    </row>
    <row r="597" spans="2:88">
      <c r="B597" s="273"/>
      <c r="C597" s="565">
        <f t="shared" si="47"/>
        <v>29</v>
      </c>
      <c r="D597" s="617" t="str">
        <f t="shared" si="47"/>
        <v>不動産</v>
      </c>
      <c r="E597" s="472">
        <v>2.5123666784712425E-3</v>
      </c>
      <c r="F597" s="473">
        <v>1.1048047319629172E-3</v>
      </c>
      <c r="G597" s="473">
        <v>1.5192853451715983E-3</v>
      </c>
      <c r="H597" s="473">
        <v>6.0255876748012381E-3</v>
      </c>
      <c r="I597" s="473">
        <v>2.5667669728798039E-3</v>
      </c>
      <c r="J597" s="473">
        <v>3.6959238850022462E-3</v>
      </c>
      <c r="K597" s="473">
        <v>2.8268214272408653E-3</v>
      </c>
      <c r="L597" s="473">
        <v>2.5239592289611917E-3</v>
      </c>
      <c r="M597" s="473">
        <v>5.0286840557657651E-4</v>
      </c>
      <c r="N597" s="473">
        <v>3.256873355285606E-3</v>
      </c>
      <c r="O597" s="473">
        <v>3.449072053511608E-3</v>
      </c>
      <c r="P597" s="473">
        <v>3.0576718203081444E-3</v>
      </c>
      <c r="Q597" s="473">
        <v>1.9060240363662098E-3</v>
      </c>
      <c r="R597" s="473">
        <v>4.0120485415623226E-3</v>
      </c>
      <c r="S597" s="473">
        <v>2.5454140257957104E-3</v>
      </c>
      <c r="T597" s="473">
        <v>2.352575718109332E-3</v>
      </c>
      <c r="U597" s="473">
        <v>2.146472479557827E-3</v>
      </c>
      <c r="V597" s="473">
        <v>2.0877251452004358E-3</v>
      </c>
      <c r="W597" s="473">
        <v>2.3511448209193749E-3</v>
      </c>
      <c r="X597" s="473">
        <v>1.8720570912595541E-3</v>
      </c>
      <c r="Y597" s="473">
        <v>1.2146339598991995E-3</v>
      </c>
      <c r="Z597" s="473">
        <v>2.4108692562399858E-3</v>
      </c>
      <c r="AA597" s="473">
        <v>4.2362191224420281E-3</v>
      </c>
      <c r="AB597" s="473">
        <v>4.2134779892615479E-3</v>
      </c>
      <c r="AC597" s="473">
        <v>2.2106872816676061E-3</v>
      </c>
      <c r="AD597" s="473">
        <v>2.4634878458476995E-3</v>
      </c>
      <c r="AE597" s="473">
        <v>9.8502804157421069E-3</v>
      </c>
      <c r="AF597" s="473">
        <v>9.1491692478262478E-3</v>
      </c>
      <c r="AG597" s="473">
        <v>1.0127385759500835</v>
      </c>
      <c r="AH597" s="473">
        <v>1.4035085104573939E-2</v>
      </c>
      <c r="AI597" s="473">
        <v>7.7781324793944227E-3</v>
      </c>
      <c r="AJ597" s="473">
        <v>1.5762901233620406E-3</v>
      </c>
      <c r="AK597" s="473">
        <v>4.898928523190192E-3</v>
      </c>
      <c r="AL597" s="473">
        <v>1.1255616277032764E-2</v>
      </c>
      <c r="AM597" s="473">
        <v>1.0202029830088985E-2</v>
      </c>
      <c r="AN597" s="473">
        <v>5.4065489240386014E-3</v>
      </c>
      <c r="AO597" s="473">
        <v>8.3866221075010756E-3</v>
      </c>
      <c r="AP597" s="473">
        <v>6.7231974406275537E-3</v>
      </c>
      <c r="AQ597" s="473">
        <v>4.2803300786770204E-3</v>
      </c>
      <c r="AR597" s="473">
        <v>1.4904820578285186E-2</v>
      </c>
      <c r="AS597" s="473">
        <v>1.5133077835195756E-3</v>
      </c>
      <c r="AT597" s="474">
        <v>1.8185370069916895E-2</v>
      </c>
      <c r="AU597" s="472">
        <v>5.9279807227242338E-5</v>
      </c>
      <c r="AV597" s="473">
        <v>3.0676269442830741E-5</v>
      </c>
      <c r="AW597" s="473">
        <v>4.968978594445381E-5</v>
      </c>
      <c r="AX597" s="473">
        <v>7.9458191143760674E-5</v>
      </c>
      <c r="AY597" s="473">
        <v>6.9763171032117928E-5</v>
      </c>
      <c r="AZ597" s="473">
        <v>7.5888896702574677E-5</v>
      </c>
      <c r="BA597" s="473">
        <v>7.9161401734370782E-5</v>
      </c>
      <c r="BB597" s="473">
        <v>9.3952462438820904E-5</v>
      </c>
      <c r="BC597" s="473">
        <v>1.3947727502226142E-5</v>
      </c>
      <c r="BD597" s="473">
        <v>1.1675167065421438E-4</v>
      </c>
      <c r="BE597" s="473">
        <v>6.5619607363855901E-5</v>
      </c>
      <c r="BF597" s="473">
        <v>4.4950738774118996E-5</v>
      </c>
      <c r="BG597" s="473">
        <v>5.5011853177938684E-5</v>
      </c>
      <c r="BH597" s="473">
        <v>6.503229269137447E-5</v>
      </c>
      <c r="BI597" s="473">
        <v>7.3166311818108793E-5</v>
      </c>
      <c r="BJ597" s="473">
        <v>6.9105879383570977E-5</v>
      </c>
      <c r="BK597" s="473">
        <v>9.9982843874786705E-5</v>
      </c>
      <c r="BL597" s="473">
        <v>8.8173310839344333E-5</v>
      </c>
      <c r="BM597" s="473">
        <v>1.118555607274081E-4</v>
      </c>
      <c r="BN597" s="473">
        <v>1.3136171897726819E-4</v>
      </c>
      <c r="BO597" s="473">
        <v>8.9171200701794313E-5</v>
      </c>
      <c r="BP597" s="473">
        <v>8.2154303001318317E-5</v>
      </c>
      <c r="BQ597" s="473">
        <v>8.3421750389934583E-5</v>
      </c>
      <c r="BR597" s="473">
        <v>5.2717240061898634E-5</v>
      </c>
      <c r="BS597" s="473">
        <v>5.4870964120395852E-5</v>
      </c>
      <c r="BT597" s="473">
        <v>4.6775320535863475E-5</v>
      </c>
      <c r="BU597" s="473">
        <v>1.343273429742294E-4</v>
      </c>
      <c r="BV597" s="473">
        <v>9.0286743993577245E-5</v>
      </c>
      <c r="BW597" s="473">
        <v>1.2495683694383391E-4</v>
      </c>
      <c r="BX597" s="473">
        <v>1.2724622987770023E-4</v>
      </c>
      <c r="BY597" s="473">
        <v>1.3815556304467159E-4</v>
      </c>
      <c r="BZ597" s="473">
        <v>3.4488265472298088E-5</v>
      </c>
      <c r="CA597" s="473">
        <v>5.8574509729841275E-5</v>
      </c>
      <c r="CB597" s="473">
        <v>1.0097988497368909E-4</v>
      </c>
      <c r="CC597" s="473">
        <v>1.121583325305437E-4</v>
      </c>
      <c r="CD597" s="473">
        <v>6.8953350465737311E-5</v>
      </c>
      <c r="CE597" s="473">
        <v>9.6432622994616779E-5</v>
      </c>
      <c r="CF597" s="473">
        <v>1.0127667800760677E-4</v>
      </c>
      <c r="CG597" s="473">
        <v>6.0074876942259858E-5</v>
      </c>
      <c r="CH597" s="473">
        <v>1.2382244605966541E-4</v>
      </c>
      <c r="CI597" s="473">
        <v>1.1756327354203737E-4</v>
      </c>
      <c r="CJ597" s="474">
        <v>1.6683911868241731E-4</v>
      </c>
    </row>
    <row r="598" spans="2:88">
      <c r="B598" s="273"/>
      <c r="C598" s="565">
        <f t="shared" si="47"/>
        <v>30</v>
      </c>
      <c r="D598" s="617" t="str">
        <f t="shared" si="47"/>
        <v>運輸・郵便</v>
      </c>
      <c r="E598" s="472">
        <v>2.0911954444170149E-2</v>
      </c>
      <c r="F598" s="473">
        <v>2.4403377467568963E-2</v>
      </c>
      <c r="G598" s="473">
        <v>1.6963795394746985E-2</v>
      </c>
      <c r="H598" s="473">
        <v>3.0705444338466854E-2</v>
      </c>
      <c r="I598" s="473">
        <v>2.3177926264161982E-2</v>
      </c>
      <c r="J598" s="473">
        <v>1.6249084321230518E-2</v>
      </c>
      <c r="K598" s="473">
        <v>2.6966539132671576E-2</v>
      </c>
      <c r="L598" s="473">
        <v>1.9006280610452446E-2</v>
      </c>
      <c r="M598" s="473">
        <v>1.0425457701545007E-2</v>
      </c>
      <c r="N598" s="473">
        <v>1.683454156785899E-2</v>
      </c>
      <c r="O598" s="473">
        <v>3.2132273192626071E-2</v>
      </c>
      <c r="P598" s="473">
        <v>3.262018975608498E-2</v>
      </c>
      <c r="Q598" s="473">
        <v>2.0192301326554675E-2</v>
      </c>
      <c r="R598" s="473">
        <v>1.8769824055646835E-2</v>
      </c>
      <c r="S598" s="473">
        <v>1.6166080511889364E-2</v>
      </c>
      <c r="T598" s="473">
        <v>1.2021234535356553E-2</v>
      </c>
      <c r="U598" s="473">
        <v>1.5716877859123693E-2</v>
      </c>
      <c r="V598" s="473">
        <v>1.7046466894630786E-2</v>
      </c>
      <c r="W598" s="473">
        <v>2.103376201250445E-2</v>
      </c>
      <c r="X598" s="473">
        <v>1.3526547320719305E-2</v>
      </c>
      <c r="Y598" s="473">
        <v>1.617025535330139E-2</v>
      </c>
      <c r="Z598" s="473">
        <v>1.9089924760794786E-2</v>
      </c>
      <c r="AA598" s="473">
        <v>2.4786975310583347E-2</v>
      </c>
      <c r="AB598" s="473">
        <v>2.0442627334309699E-2</v>
      </c>
      <c r="AC598" s="473">
        <v>1.3301305148361892E-2</v>
      </c>
      <c r="AD598" s="473">
        <v>2.6532483603129861E-2</v>
      </c>
      <c r="AE598" s="473">
        <v>7.9913338635991746E-3</v>
      </c>
      <c r="AF598" s="473">
        <v>1.6402803889847967E-2</v>
      </c>
      <c r="AG598" s="473">
        <v>1.7696999530760339E-3</v>
      </c>
      <c r="AH598" s="473">
        <v>1.0635776721257415</v>
      </c>
      <c r="AI598" s="473">
        <v>1.3327437356608263E-2</v>
      </c>
      <c r="AJ598" s="473">
        <v>1.2145659617199546E-2</v>
      </c>
      <c r="AK598" s="473">
        <v>1.2013633758164267E-2</v>
      </c>
      <c r="AL598" s="473">
        <v>9.7307724791792973E-3</v>
      </c>
      <c r="AM598" s="473">
        <v>1.5089798639340945E-2</v>
      </c>
      <c r="AN598" s="473">
        <v>7.0734070427055026E-3</v>
      </c>
      <c r="AO598" s="473">
        <v>6.2682887784851621E-2</v>
      </c>
      <c r="AP598" s="473">
        <v>1.9884087091347969E-2</v>
      </c>
      <c r="AQ598" s="473">
        <v>1.0567730118463896E-2</v>
      </c>
      <c r="AR598" s="473">
        <v>1.3193771852422804E-2</v>
      </c>
      <c r="AS598" s="473">
        <v>4.0829536681247315E-2</v>
      </c>
      <c r="AT598" s="474">
        <v>5.1269192567958678E-2</v>
      </c>
      <c r="AU598" s="472">
        <v>3.8487854856000326E-4</v>
      </c>
      <c r="AV598" s="473">
        <v>2.450060536376858E-4</v>
      </c>
      <c r="AW598" s="473">
        <v>3.4900662735555402E-4</v>
      </c>
      <c r="AX598" s="473">
        <v>3.5592536551578278E-4</v>
      </c>
      <c r="AY598" s="473">
        <v>4.0620374086256926E-4</v>
      </c>
      <c r="AZ598" s="473">
        <v>3.3220004468532082E-4</v>
      </c>
      <c r="BA598" s="473">
        <v>5.1725634293690111E-4</v>
      </c>
      <c r="BB598" s="473">
        <v>6.7304413321178137E-4</v>
      </c>
      <c r="BC598" s="473">
        <v>2.7493649563725106E-4</v>
      </c>
      <c r="BD598" s="473">
        <v>6.6632187167513614E-4</v>
      </c>
      <c r="BE598" s="473">
        <v>5.4218091799697094E-4</v>
      </c>
      <c r="BF598" s="473">
        <v>3.8164973003162886E-4</v>
      </c>
      <c r="BG598" s="473">
        <v>5.8201431349026429E-4</v>
      </c>
      <c r="BH598" s="473">
        <v>3.9713852632865791E-4</v>
      </c>
      <c r="BI598" s="473">
        <v>4.3771702029047488E-4</v>
      </c>
      <c r="BJ598" s="473">
        <v>3.9082834276094714E-4</v>
      </c>
      <c r="BK598" s="473">
        <v>6.7549643385301258E-4</v>
      </c>
      <c r="BL598" s="473">
        <v>6.2415873029921637E-4</v>
      </c>
      <c r="BM598" s="473">
        <v>7.6614051465463456E-4</v>
      </c>
      <c r="BN598" s="473">
        <v>9.4855966390495637E-4</v>
      </c>
      <c r="BO598" s="473">
        <v>7.3704965928806233E-4</v>
      </c>
      <c r="BP598" s="473">
        <v>7.7520889775214963E-4</v>
      </c>
      <c r="BQ598" s="473">
        <v>4.2354620703759157E-4</v>
      </c>
      <c r="BR598" s="473">
        <v>3.5433356579020475E-4</v>
      </c>
      <c r="BS598" s="473">
        <v>2.5323488258530803E-4</v>
      </c>
      <c r="BT598" s="473">
        <v>3.6991624248732257E-4</v>
      </c>
      <c r="BU598" s="473">
        <v>1.9283539003076138E-4</v>
      </c>
      <c r="BV598" s="473">
        <v>2.4169393367649462E-4</v>
      </c>
      <c r="BW598" s="473">
        <v>4.0221064414448974E-5</v>
      </c>
      <c r="BX598" s="473">
        <v>1.6119727726533199E-3</v>
      </c>
      <c r="BY598" s="473">
        <v>1.896514457836304E-4</v>
      </c>
      <c r="BZ598" s="473">
        <v>2.2229444019751567E-4</v>
      </c>
      <c r="CA598" s="473">
        <v>1.9784010077125971E-4</v>
      </c>
      <c r="CB598" s="473">
        <v>2.1736281000166933E-4</v>
      </c>
      <c r="CC598" s="473">
        <v>2.4612454693293337E-4</v>
      </c>
      <c r="CD598" s="473">
        <v>1.807710830607591E-4</v>
      </c>
      <c r="CE598" s="473">
        <v>4.44983699975411E-4</v>
      </c>
      <c r="CF598" s="473">
        <v>3.53433886722787E-4</v>
      </c>
      <c r="CG598" s="473">
        <v>1.7686459456101288E-4</v>
      </c>
      <c r="CH598" s="473">
        <v>1.9204368902062403E-4</v>
      </c>
      <c r="CI598" s="473">
        <v>7.6165442522599055E-4</v>
      </c>
      <c r="CJ598" s="474">
        <v>5.1667613282555913E-4</v>
      </c>
    </row>
    <row r="599" spans="2:88">
      <c r="B599" s="273"/>
      <c r="C599" s="565">
        <f t="shared" si="47"/>
        <v>31</v>
      </c>
      <c r="D599" s="617" t="str">
        <f t="shared" si="47"/>
        <v>情報通信</v>
      </c>
      <c r="E599" s="472">
        <v>1.8043752339688001E-3</v>
      </c>
      <c r="F599" s="473">
        <v>1.5059971271278436E-3</v>
      </c>
      <c r="G599" s="473">
        <v>3.3638488849940099E-3</v>
      </c>
      <c r="H599" s="473">
        <v>5.3367719379697415E-3</v>
      </c>
      <c r="I599" s="473">
        <v>2.8754923567967444E-3</v>
      </c>
      <c r="J599" s="473">
        <v>3.9200851019601428E-3</v>
      </c>
      <c r="K599" s="473">
        <v>3.1350116971369519E-3</v>
      </c>
      <c r="L599" s="473">
        <v>3.7375453417936295E-3</v>
      </c>
      <c r="M599" s="473">
        <v>4.4189965423651619E-4</v>
      </c>
      <c r="N599" s="473">
        <v>3.4578583758045033E-3</v>
      </c>
      <c r="O599" s="473">
        <v>3.5455765179659526E-3</v>
      </c>
      <c r="P599" s="473">
        <v>2.6288776478563414E-3</v>
      </c>
      <c r="Q599" s="473">
        <v>2.3064553791780486E-3</v>
      </c>
      <c r="R599" s="473">
        <v>3.0980163718284013E-3</v>
      </c>
      <c r="S599" s="473">
        <v>3.5300786750824794E-3</v>
      </c>
      <c r="T599" s="473">
        <v>3.9210700666215993E-3</v>
      </c>
      <c r="U599" s="473">
        <v>3.2572396406845465E-3</v>
      </c>
      <c r="V599" s="473">
        <v>3.1268626514754532E-3</v>
      </c>
      <c r="W599" s="473">
        <v>5.3352925061913537E-3</v>
      </c>
      <c r="X599" s="473">
        <v>6.8782000198568602E-3</v>
      </c>
      <c r="Y599" s="473">
        <v>1.7952336586196244E-3</v>
      </c>
      <c r="Z599" s="473">
        <v>3.4425576670739587E-3</v>
      </c>
      <c r="AA599" s="473">
        <v>5.6024910703852612E-3</v>
      </c>
      <c r="AB599" s="473">
        <v>3.3315933404382695E-3</v>
      </c>
      <c r="AC599" s="473">
        <v>1.0142577646369447E-2</v>
      </c>
      <c r="AD599" s="473">
        <v>5.5204163300575813E-3</v>
      </c>
      <c r="AE599" s="473">
        <v>9.7432879477871628E-3</v>
      </c>
      <c r="AF599" s="473">
        <v>1.5337140382855215E-2</v>
      </c>
      <c r="AG599" s="473">
        <v>1.8250947806092595E-3</v>
      </c>
      <c r="AH599" s="473">
        <v>4.7725984601545632E-3</v>
      </c>
      <c r="AI599" s="473">
        <v>1.0975481347877587</v>
      </c>
      <c r="AJ599" s="473">
        <v>9.2012196344225475E-3</v>
      </c>
      <c r="AK599" s="473">
        <v>1.0552145268975762E-2</v>
      </c>
      <c r="AL599" s="473">
        <v>5.876330315014092E-3</v>
      </c>
      <c r="AM599" s="473">
        <v>2.2787946697386853E-2</v>
      </c>
      <c r="AN599" s="473">
        <v>1.3160329564281989E-2</v>
      </c>
      <c r="AO599" s="473">
        <v>1.0047279530161409E-2</v>
      </c>
      <c r="AP599" s="473">
        <v>9.5598814618244234E-3</v>
      </c>
      <c r="AQ599" s="473">
        <v>1.108642184871012E-2</v>
      </c>
      <c r="AR599" s="473">
        <v>6.3237267104613989E-3</v>
      </c>
      <c r="AS599" s="473">
        <v>1.3095329063806628E-3</v>
      </c>
      <c r="AT599" s="474">
        <v>3.2742234865772275E-2</v>
      </c>
      <c r="AU599" s="472">
        <v>5.7278022025271726E-5</v>
      </c>
      <c r="AV599" s="473">
        <v>3.0444027458437181E-5</v>
      </c>
      <c r="AW599" s="473">
        <v>6.6011988492520885E-5</v>
      </c>
      <c r="AX599" s="473">
        <v>7.8016477526809253E-5</v>
      </c>
      <c r="AY599" s="473">
        <v>6.9413736364989432E-5</v>
      </c>
      <c r="AZ599" s="473">
        <v>7.9078927995554022E-5</v>
      </c>
      <c r="BA599" s="473">
        <v>7.9925257327926184E-5</v>
      </c>
      <c r="BB599" s="473">
        <v>1.3647550371760376E-4</v>
      </c>
      <c r="BC599" s="473">
        <v>1.0961887178986875E-5</v>
      </c>
      <c r="BD599" s="473">
        <v>1.3652034455532332E-4</v>
      </c>
      <c r="BE599" s="473">
        <v>6.4466088864143531E-5</v>
      </c>
      <c r="BF599" s="473">
        <v>3.9753616964253426E-5</v>
      </c>
      <c r="BG599" s="473">
        <v>5.6423760626190652E-5</v>
      </c>
      <c r="BH599" s="473">
        <v>5.7606920544968381E-5</v>
      </c>
      <c r="BI599" s="473">
        <v>8.5128075025189053E-5</v>
      </c>
      <c r="BJ599" s="473">
        <v>8.5233080442822395E-5</v>
      </c>
      <c r="BK599" s="473">
        <v>1.2968096856812034E-4</v>
      </c>
      <c r="BL599" s="473">
        <v>1.1543426825451401E-4</v>
      </c>
      <c r="BM599" s="473">
        <v>1.5351906836750466E-4</v>
      </c>
      <c r="BN599" s="473">
        <v>1.8301593629627534E-4</v>
      </c>
      <c r="BO599" s="473">
        <v>1.1276223814332106E-4</v>
      </c>
      <c r="BP599" s="473">
        <v>8.1442371073876335E-5</v>
      </c>
      <c r="BQ599" s="473">
        <v>9.6296624805858867E-5</v>
      </c>
      <c r="BR599" s="473">
        <v>4.2430847053353015E-5</v>
      </c>
      <c r="BS599" s="473">
        <v>1.0615639304395875E-4</v>
      </c>
      <c r="BT599" s="473">
        <v>6.8529486644017842E-5</v>
      </c>
      <c r="BU599" s="473">
        <v>1.1301150825245162E-4</v>
      </c>
      <c r="BV599" s="473">
        <v>1.3469935412248292E-4</v>
      </c>
      <c r="BW599" s="473">
        <v>2.7387220904711235E-5</v>
      </c>
      <c r="BX599" s="473">
        <v>6.5683283623327611E-5</v>
      </c>
      <c r="BY599" s="473">
        <v>4.7732715378212575E-4</v>
      </c>
      <c r="BZ599" s="473">
        <v>9.4504901413133076E-5</v>
      </c>
      <c r="CA599" s="473">
        <v>9.0456993850598569E-5</v>
      </c>
      <c r="CB599" s="473">
        <v>7.2704515952942304E-5</v>
      </c>
      <c r="CC599" s="473">
        <v>1.7947298457861245E-4</v>
      </c>
      <c r="CD599" s="473">
        <v>1.3013814269780937E-4</v>
      </c>
      <c r="CE599" s="473">
        <v>9.8617391719226766E-5</v>
      </c>
      <c r="CF599" s="473">
        <v>1.0013516331296621E-4</v>
      </c>
      <c r="CG599" s="473">
        <v>8.5982629032100311E-5</v>
      </c>
      <c r="CH599" s="473">
        <v>6.9060680327640218E-5</v>
      </c>
      <c r="CI599" s="473">
        <v>1.1523265092994063E-4</v>
      </c>
      <c r="CJ599" s="474">
        <v>3.1140506581045442E-4</v>
      </c>
    </row>
    <row r="600" spans="2:88">
      <c r="B600" s="273"/>
      <c r="C600" s="565">
        <f t="shared" si="47"/>
        <v>32</v>
      </c>
      <c r="D600" s="617" t="str">
        <f t="shared" si="47"/>
        <v>公務</v>
      </c>
      <c r="E600" s="472">
        <v>4.533665813262916E-4</v>
      </c>
      <c r="F600" s="473">
        <v>8.4144916388216898E-4</v>
      </c>
      <c r="G600" s="473">
        <v>1.3406328844756657E-3</v>
      </c>
      <c r="H600" s="473">
        <v>2.9367506863118174E-3</v>
      </c>
      <c r="I600" s="473">
        <v>1.5136637629034227E-3</v>
      </c>
      <c r="J600" s="473">
        <v>8.3853342428859691E-4</v>
      </c>
      <c r="K600" s="473">
        <v>7.0585196358936202E-4</v>
      </c>
      <c r="L600" s="473">
        <v>3.680464917194499E-4</v>
      </c>
      <c r="M600" s="473">
        <v>1.1017998575307715E-4</v>
      </c>
      <c r="N600" s="473">
        <v>7.4825843396612694E-4</v>
      </c>
      <c r="O600" s="473">
        <v>2.102295757696378E-3</v>
      </c>
      <c r="P600" s="473">
        <v>2.3159388934730616E-3</v>
      </c>
      <c r="Q600" s="473">
        <v>2.1150738853897648E-3</v>
      </c>
      <c r="R600" s="473">
        <v>9.6910465334281229E-4</v>
      </c>
      <c r="S600" s="473">
        <v>1.8001280495473237E-3</v>
      </c>
      <c r="T600" s="473">
        <v>1.2270973697769852E-3</v>
      </c>
      <c r="U600" s="473">
        <v>7.8622939495620722E-4</v>
      </c>
      <c r="V600" s="473">
        <v>3.5474535949287699E-4</v>
      </c>
      <c r="W600" s="473">
        <v>1.135945253705377E-3</v>
      </c>
      <c r="X600" s="473">
        <v>9.1478254170767215E-4</v>
      </c>
      <c r="Y600" s="473">
        <v>3.4888980977118534E-4</v>
      </c>
      <c r="Z600" s="473">
        <v>5.0254406980832758E-4</v>
      </c>
      <c r="AA600" s="473">
        <v>2.7834291839047994E-3</v>
      </c>
      <c r="AB600" s="473">
        <v>6.6722638591160924E-4</v>
      </c>
      <c r="AC600" s="473">
        <v>1.8762678207723447E-3</v>
      </c>
      <c r="AD600" s="473">
        <v>4.2088012522460633E-3</v>
      </c>
      <c r="AE600" s="473">
        <v>1.1552581954517153E-3</v>
      </c>
      <c r="AF600" s="473">
        <v>1.0977505435999001E-3</v>
      </c>
      <c r="AG600" s="473">
        <v>2.1875645447067541E-4</v>
      </c>
      <c r="AH600" s="473">
        <v>1.6290041593093703E-3</v>
      </c>
      <c r="AI600" s="473">
        <v>7.1279450327435935E-4</v>
      </c>
      <c r="AJ600" s="473">
        <v>1.0003275779974496</v>
      </c>
      <c r="AK600" s="473">
        <v>2.1276608070261989E-3</v>
      </c>
      <c r="AL600" s="473">
        <v>8.5762911474466109E-4</v>
      </c>
      <c r="AM600" s="473">
        <v>8.8406523593713372E-4</v>
      </c>
      <c r="AN600" s="473">
        <v>6.3708850996204694E-4</v>
      </c>
      <c r="AO600" s="473">
        <v>7.5895392331524353E-4</v>
      </c>
      <c r="AP600" s="473">
        <v>5.9843022763201236E-4</v>
      </c>
      <c r="AQ600" s="473">
        <v>3.1293689967850134E-4</v>
      </c>
      <c r="AR600" s="473">
        <v>1.2773599973279345E-3</v>
      </c>
      <c r="AS600" s="473">
        <v>3.2483919530481491E-4</v>
      </c>
      <c r="AT600" s="474">
        <v>0.21100740552760655</v>
      </c>
      <c r="AU600" s="472">
        <v>1.2953583234180775E-5</v>
      </c>
      <c r="AV600" s="473">
        <v>8.7829261846710563E-6</v>
      </c>
      <c r="AW600" s="473">
        <v>1.9450069257144783E-5</v>
      </c>
      <c r="AX600" s="473">
        <v>2.1258187314819036E-5</v>
      </c>
      <c r="AY600" s="473">
        <v>2.128747054310705E-5</v>
      </c>
      <c r="AZ600" s="473">
        <v>1.3166154684803128E-5</v>
      </c>
      <c r="BA600" s="473">
        <v>1.6205420674570528E-5</v>
      </c>
      <c r="BB600" s="473">
        <v>1.558249721584859E-5</v>
      </c>
      <c r="BC600" s="473">
        <v>2.4508745889061485E-6</v>
      </c>
      <c r="BD600" s="473">
        <v>2.0608796040293998E-5</v>
      </c>
      <c r="BE600" s="473">
        <v>2.175701945853924E-5</v>
      </c>
      <c r="BF600" s="473">
        <v>1.4358205089584571E-5</v>
      </c>
      <c r="BG600" s="473">
        <v>2.7807550178397249E-5</v>
      </c>
      <c r="BH600" s="473">
        <v>2.0046852861458184E-5</v>
      </c>
      <c r="BI600" s="473">
        <v>3.2659713856979605E-5</v>
      </c>
      <c r="BJ600" s="473">
        <v>2.5905678064959727E-5</v>
      </c>
      <c r="BK600" s="473">
        <v>2.5729626693955103E-5</v>
      </c>
      <c r="BL600" s="473">
        <v>2.0518223382740076E-5</v>
      </c>
      <c r="BM600" s="473">
        <v>3.0316344917838295E-5</v>
      </c>
      <c r="BN600" s="473">
        <v>2.7518631427384039E-5</v>
      </c>
      <c r="BO600" s="473">
        <v>2.6940007263771893E-5</v>
      </c>
      <c r="BP600" s="473">
        <v>1.4654442268611217E-5</v>
      </c>
      <c r="BQ600" s="473">
        <v>3.1653790258710084E-5</v>
      </c>
      <c r="BR600" s="473">
        <v>8.7984084488870845E-6</v>
      </c>
      <c r="BS600" s="473">
        <v>2.004373155743693E-5</v>
      </c>
      <c r="BT600" s="473">
        <v>3.0245026058274983E-5</v>
      </c>
      <c r="BU600" s="473">
        <v>1.1845710139307787E-5</v>
      </c>
      <c r="BV600" s="473">
        <v>9.5033450028061769E-6</v>
      </c>
      <c r="BW600" s="473">
        <v>3.700161725667457E-6</v>
      </c>
      <c r="BX600" s="473">
        <v>1.9452869299427089E-5</v>
      </c>
      <c r="BY600" s="473">
        <v>8.8054718029062353E-6</v>
      </c>
      <c r="BZ600" s="473">
        <v>7.0480045141662685E-6</v>
      </c>
      <c r="CA600" s="473">
        <v>1.5713800829057761E-5</v>
      </c>
      <c r="CB600" s="473">
        <v>1.0840481827693063E-5</v>
      </c>
      <c r="CC600" s="473">
        <v>1.0775963083803981E-5</v>
      </c>
      <c r="CD600" s="473">
        <v>9.7998692857326423E-6</v>
      </c>
      <c r="CE600" s="473">
        <v>1.445890003373267E-5</v>
      </c>
      <c r="CF600" s="473">
        <v>1.6926693081313448E-5</v>
      </c>
      <c r="CG600" s="473">
        <v>6.2646142642425506E-6</v>
      </c>
      <c r="CH600" s="473">
        <v>1.34067232160941E-5</v>
      </c>
      <c r="CI600" s="473">
        <v>2.0444886097921044E-5</v>
      </c>
      <c r="CJ600" s="474">
        <v>8.137714398318492E-6</v>
      </c>
    </row>
    <row r="601" spans="2:88">
      <c r="B601" s="273"/>
      <c r="C601" s="565">
        <f t="shared" si="47"/>
        <v>33</v>
      </c>
      <c r="D601" s="617" t="str">
        <f t="shared" si="47"/>
        <v>教育・研究</v>
      </c>
      <c r="E601" s="472">
        <v>1.1620615129220792E-4</v>
      </c>
      <c r="F601" s="473">
        <v>1.7010285956749806E-4</v>
      </c>
      <c r="G601" s="473">
        <v>5.0026980496465078E-5</v>
      </c>
      <c r="H601" s="473">
        <v>7.2561099929931497E-4</v>
      </c>
      <c r="I601" s="473">
        <v>3.5685043363996056E-4</v>
      </c>
      <c r="J601" s="473">
        <v>7.7056366340556092E-5</v>
      </c>
      <c r="K601" s="473">
        <v>2.2137754201968522E-4</v>
      </c>
      <c r="L601" s="473">
        <v>3.9097316387461562E-4</v>
      </c>
      <c r="M601" s="473">
        <v>2.7990713116880852E-5</v>
      </c>
      <c r="N601" s="473">
        <v>2.0984549444604857E-4</v>
      </c>
      <c r="O601" s="473">
        <v>4.3845731391992874E-4</v>
      </c>
      <c r="P601" s="473">
        <v>4.1847995715011262E-4</v>
      </c>
      <c r="Q601" s="473">
        <v>7.5585133456397791E-5</v>
      </c>
      <c r="R601" s="473">
        <v>4.8177553952986923E-4</v>
      </c>
      <c r="S601" s="473">
        <v>1.0455615488961429E-3</v>
      </c>
      <c r="T601" s="473">
        <v>3.4337284102957318E-4</v>
      </c>
      <c r="U601" s="473">
        <v>4.3210894101214684E-4</v>
      </c>
      <c r="V601" s="473">
        <v>8.0054926361606063E-4</v>
      </c>
      <c r="W601" s="473">
        <v>9.7810712049067796E-4</v>
      </c>
      <c r="X601" s="473">
        <v>1.2165566328405063E-3</v>
      </c>
      <c r="Y601" s="473">
        <v>2.3272482319285041E-4</v>
      </c>
      <c r="Z601" s="473">
        <v>1.2785836357533288E-4</v>
      </c>
      <c r="AA601" s="473">
        <v>2.5691458491687607E-4</v>
      </c>
      <c r="AB601" s="473">
        <v>4.963664595794184E-4</v>
      </c>
      <c r="AC601" s="473">
        <v>1.849119655336403E-4</v>
      </c>
      <c r="AD601" s="473">
        <v>2.4717559312675841E-4</v>
      </c>
      <c r="AE601" s="473">
        <v>2.3763918582105187E-4</v>
      </c>
      <c r="AF601" s="473">
        <v>2.7416449594178192E-4</v>
      </c>
      <c r="AG601" s="473">
        <v>2.7411460204454161E-5</v>
      </c>
      <c r="AH601" s="473">
        <v>9.2893709944042726E-4</v>
      </c>
      <c r="AI601" s="473">
        <v>3.9441147781550398E-3</v>
      </c>
      <c r="AJ601" s="473">
        <v>1.6726746714862512E-4</v>
      </c>
      <c r="AK601" s="473">
        <v>1.0000859880980282</v>
      </c>
      <c r="AL601" s="473">
        <v>1.5546621121035909E-4</v>
      </c>
      <c r="AM601" s="473">
        <v>1.2099736865846756E-4</v>
      </c>
      <c r="AN601" s="473">
        <v>4.2279686891572894E-4</v>
      </c>
      <c r="AO601" s="473">
        <v>3.3859872331093086E-4</v>
      </c>
      <c r="AP601" s="473">
        <v>4.7144690533529944E-4</v>
      </c>
      <c r="AQ601" s="473">
        <v>3.0206249225620663E-4</v>
      </c>
      <c r="AR601" s="473">
        <v>4.5645712314757293E-4</v>
      </c>
      <c r="AS601" s="473">
        <v>8.1701606795466164E-5</v>
      </c>
      <c r="AT601" s="474">
        <v>3.2818219151561315E-4</v>
      </c>
      <c r="AU601" s="472">
        <v>2.2809667236707802E-6</v>
      </c>
      <c r="AV601" s="473">
        <v>1.0479162174540685E-6</v>
      </c>
      <c r="AW601" s="473">
        <v>2.3454649831597118E-6</v>
      </c>
      <c r="AX601" s="473">
        <v>1.9895069740658677E-6</v>
      </c>
      <c r="AY601" s="473">
        <v>2.9393542510286665E-6</v>
      </c>
      <c r="AZ601" s="473">
        <v>2.5738786285180962E-6</v>
      </c>
      <c r="BA601" s="473">
        <v>3.5367614465845763E-6</v>
      </c>
      <c r="BB601" s="473">
        <v>8.1494169203625926E-6</v>
      </c>
      <c r="BC601" s="473">
        <v>5.0168443480696116E-7</v>
      </c>
      <c r="BD601" s="473">
        <v>8.9637111497385424E-6</v>
      </c>
      <c r="BE601" s="473">
        <v>3.268140318709806E-6</v>
      </c>
      <c r="BF601" s="473">
        <v>1.5453311643610307E-6</v>
      </c>
      <c r="BG601" s="473">
        <v>2.2398263316457911E-6</v>
      </c>
      <c r="BH601" s="473">
        <v>2.4075700753590912E-6</v>
      </c>
      <c r="BI601" s="473">
        <v>8.5038409182135838E-6</v>
      </c>
      <c r="BJ601" s="473">
        <v>6.3789600574786326E-6</v>
      </c>
      <c r="BK601" s="473">
        <v>1.7771476046923269E-5</v>
      </c>
      <c r="BL601" s="473">
        <v>1.6290075285133879E-5</v>
      </c>
      <c r="BM601" s="473">
        <v>2.1992800173366391E-5</v>
      </c>
      <c r="BN601" s="473">
        <v>3.0885212895312273E-5</v>
      </c>
      <c r="BO601" s="473">
        <v>1.0973501339623077E-5</v>
      </c>
      <c r="BP601" s="473">
        <v>4.0610022391666723E-6</v>
      </c>
      <c r="BQ601" s="473">
        <v>4.2319819992828666E-6</v>
      </c>
      <c r="BR601" s="473">
        <v>1.3342243134893611E-6</v>
      </c>
      <c r="BS601" s="473">
        <v>2.5572060232583537E-6</v>
      </c>
      <c r="BT601" s="473">
        <v>1.7134108964963782E-6</v>
      </c>
      <c r="BU601" s="473">
        <v>1.2459672244156015E-6</v>
      </c>
      <c r="BV601" s="473">
        <v>1.2865240296528453E-6</v>
      </c>
      <c r="BW601" s="473">
        <v>3.2934235320681879E-7</v>
      </c>
      <c r="BX601" s="473">
        <v>2.5212811916977662E-6</v>
      </c>
      <c r="BY601" s="473">
        <v>3.1929890959388569E-6</v>
      </c>
      <c r="BZ601" s="473">
        <v>1.4291919371413239E-6</v>
      </c>
      <c r="CA601" s="473">
        <v>1.2880611767022428E-6</v>
      </c>
      <c r="CB601" s="473">
        <v>2.3910563043188937E-6</v>
      </c>
      <c r="CC601" s="473">
        <v>1.7245681678067601E-6</v>
      </c>
      <c r="CD601" s="473">
        <v>2.8051209250120347E-6</v>
      </c>
      <c r="CE601" s="473">
        <v>2.1264724968667685E-6</v>
      </c>
      <c r="CF601" s="473">
        <v>2.8241288975556281E-6</v>
      </c>
      <c r="CG601" s="473">
        <v>1.3426822438782554E-6</v>
      </c>
      <c r="CH601" s="473">
        <v>1.3619265373067818E-6</v>
      </c>
      <c r="CI601" s="473">
        <v>5.4700101984890938E-6</v>
      </c>
      <c r="CJ601" s="474">
        <v>2.5407045053604826E-6</v>
      </c>
    </row>
    <row r="602" spans="2:88">
      <c r="B602" s="273"/>
      <c r="C602" s="565">
        <f t="shared" si="47"/>
        <v>34</v>
      </c>
      <c r="D602" s="617" t="str">
        <f t="shared" si="47"/>
        <v>医療・福祉</v>
      </c>
      <c r="E602" s="472">
        <v>6.2537888513623688E-4</v>
      </c>
      <c r="F602" s="473">
        <v>4.0761518618330747E-5</v>
      </c>
      <c r="G602" s="473">
        <v>3.8176507697622693E-5</v>
      </c>
      <c r="H602" s="473">
        <v>7.9155053259230492E-5</v>
      </c>
      <c r="I602" s="473">
        <v>8.2695319260598976E-5</v>
      </c>
      <c r="J602" s="473">
        <v>4.0236693062848518E-5</v>
      </c>
      <c r="K602" s="473">
        <v>4.6451626180855905E-5</v>
      </c>
      <c r="L602" s="473">
        <v>4.0680968925635434E-5</v>
      </c>
      <c r="M602" s="473">
        <v>1.5141553422183105E-5</v>
      </c>
      <c r="N602" s="473">
        <v>4.1030871477983492E-5</v>
      </c>
      <c r="O602" s="473">
        <v>6.6773318007629675E-5</v>
      </c>
      <c r="P602" s="473">
        <v>6.7494180519396063E-5</v>
      </c>
      <c r="Q602" s="473">
        <v>4.8638601400310239E-5</v>
      </c>
      <c r="R602" s="473">
        <v>3.8141822956768628E-5</v>
      </c>
      <c r="S602" s="473">
        <v>4.2301794038492402E-5</v>
      </c>
      <c r="T602" s="473">
        <v>3.1567670926108756E-5</v>
      </c>
      <c r="U602" s="473">
        <v>3.2250193155645115E-5</v>
      </c>
      <c r="V602" s="473">
        <v>3.1591287237106051E-5</v>
      </c>
      <c r="W602" s="473">
        <v>4.3370029050869173E-5</v>
      </c>
      <c r="X602" s="473">
        <v>3.404639779590126E-5</v>
      </c>
      <c r="Y602" s="473">
        <v>2.6977148372027425E-5</v>
      </c>
      <c r="Z602" s="473">
        <v>4.09085490644573E-5</v>
      </c>
      <c r="AA602" s="473">
        <v>6.4546152151636872E-5</v>
      </c>
      <c r="AB602" s="473">
        <v>7.5958634206033346E-5</v>
      </c>
      <c r="AC602" s="473">
        <v>2.3180702927756935E-4</v>
      </c>
      <c r="AD602" s="473">
        <v>8.2286097519456775E-5</v>
      </c>
      <c r="AE602" s="473">
        <v>5.0118593753513861E-5</v>
      </c>
      <c r="AF602" s="473">
        <v>1.6331752823385738E-4</v>
      </c>
      <c r="AG602" s="473">
        <v>1.9072995423982099E-5</v>
      </c>
      <c r="AH602" s="473">
        <v>1.3300841369731375E-3</v>
      </c>
      <c r="AI602" s="473">
        <v>9.430104000447896E-4</v>
      </c>
      <c r="AJ602" s="473">
        <v>4.8349590198020814E-5</v>
      </c>
      <c r="AK602" s="473">
        <v>6.5207562258513051E-5</v>
      </c>
      <c r="AL602" s="473">
        <v>1.0134955370979737</v>
      </c>
      <c r="AM602" s="473">
        <v>6.0836874498824766E-5</v>
      </c>
      <c r="AN602" s="473">
        <v>6.4682148710847498E-5</v>
      </c>
      <c r="AO602" s="473">
        <v>1.0502273645100039E-4</v>
      </c>
      <c r="AP602" s="473">
        <v>1.3959581753267121E-4</v>
      </c>
      <c r="AQ602" s="473">
        <v>1.0467150009825694E-4</v>
      </c>
      <c r="AR602" s="473">
        <v>6.819136293519058E-5</v>
      </c>
      <c r="AS602" s="473">
        <v>5.6804803505517622E-5</v>
      </c>
      <c r="AT602" s="474">
        <v>1.9181016698256055E-3</v>
      </c>
      <c r="AU602" s="472">
        <v>1.1426156355401944E-6</v>
      </c>
      <c r="AV602" s="473">
        <v>4.6470431340178717E-7</v>
      </c>
      <c r="AW602" s="473">
        <v>7.8295838826295364E-7</v>
      </c>
      <c r="AX602" s="473">
        <v>7.4398545071418053E-7</v>
      </c>
      <c r="AY602" s="473">
        <v>1.4294727863704602E-6</v>
      </c>
      <c r="AZ602" s="473">
        <v>7.3138666394379238E-7</v>
      </c>
      <c r="BA602" s="473">
        <v>9.5916197881302224E-7</v>
      </c>
      <c r="BB602" s="473">
        <v>1.3247449421688077E-6</v>
      </c>
      <c r="BC602" s="473">
        <v>3.8138363150886259E-7</v>
      </c>
      <c r="BD602" s="473">
        <v>1.4453765015202918E-6</v>
      </c>
      <c r="BE602" s="473">
        <v>9.9419142349488817E-7</v>
      </c>
      <c r="BF602" s="473">
        <v>6.8529215537624531E-7</v>
      </c>
      <c r="BG602" s="473">
        <v>1.0818434665327448E-6</v>
      </c>
      <c r="BH602" s="473">
        <v>7.7416288904895299E-7</v>
      </c>
      <c r="BI602" s="473">
        <v>9.7615459151263005E-7</v>
      </c>
      <c r="BJ602" s="473">
        <v>8.5722921435148099E-7</v>
      </c>
      <c r="BK602" s="473">
        <v>1.3331713164528464E-6</v>
      </c>
      <c r="BL602" s="473">
        <v>1.199627793531369E-6</v>
      </c>
      <c r="BM602" s="473">
        <v>1.5199356950800108E-6</v>
      </c>
      <c r="BN602" s="473">
        <v>1.8035347566485291E-6</v>
      </c>
      <c r="BO602" s="473">
        <v>1.386147499561496E-6</v>
      </c>
      <c r="BP602" s="473">
        <v>1.2634793028123069E-6</v>
      </c>
      <c r="BQ602" s="473">
        <v>9.495991503166752E-7</v>
      </c>
      <c r="BR602" s="473">
        <v>5.9846386183593846E-7</v>
      </c>
      <c r="BS602" s="473">
        <v>6.7319500083342646E-7</v>
      </c>
      <c r="BT602" s="473">
        <v>8.3746109665231684E-7</v>
      </c>
      <c r="BU602" s="473">
        <v>4.6380970465023512E-7</v>
      </c>
      <c r="BV602" s="473">
        <v>5.144679529789595E-7</v>
      </c>
      <c r="BW602" s="473">
        <v>1.1453358077875821E-7</v>
      </c>
      <c r="BX602" s="473">
        <v>2.2409787294551816E-6</v>
      </c>
      <c r="BY602" s="473">
        <v>7.4373075821740895E-7</v>
      </c>
      <c r="BZ602" s="473">
        <v>4.425618574657611E-7</v>
      </c>
      <c r="CA602" s="473">
        <v>4.9948004484629706E-7</v>
      </c>
      <c r="CB602" s="473">
        <v>7.7402363482265967E-7</v>
      </c>
      <c r="CC602" s="473">
        <v>5.9171271880120694E-7</v>
      </c>
      <c r="CD602" s="473">
        <v>4.5620600233393272E-7</v>
      </c>
      <c r="CE602" s="473">
        <v>9.2205281706932052E-7</v>
      </c>
      <c r="CF602" s="473">
        <v>1.0345748005777907E-6</v>
      </c>
      <c r="CG602" s="473">
        <v>3.9921420777604216E-7</v>
      </c>
      <c r="CH602" s="473">
        <v>4.6598674120998766E-7</v>
      </c>
      <c r="CI602" s="473">
        <v>1.3759379117201644E-6</v>
      </c>
      <c r="CJ602" s="474">
        <v>1.005817715027511E-6</v>
      </c>
    </row>
    <row r="603" spans="2:88">
      <c r="B603" s="273"/>
      <c r="C603" s="565">
        <f t="shared" si="47"/>
        <v>35</v>
      </c>
      <c r="D603" s="617" t="str">
        <f t="shared" si="47"/>
        <v>他に分類されない会員制団体</v>
      </c>
      <c r="E603" s="472">
        <v>3.8342233718715164E-4</v>
      </c>
      <c r="F603" s="473">
        <v>2.7077575567726714E-4</v>
      </c>
      <c r="G603" s="473">
        <v>6.5009321370498871E-3</v>
      </c>
      <c r="H603" s="473">
        <v>2.9741347784386675E-3</v>
      </c>
      <c r="I603" s="473">
        <v>1.149713761415899E-3</v>
      </c>
      <c r="J603" s="473">
        <v>9.525383250347804E-4</v>
      </c>
      <c r="K603" s="473">
        <v>1.1221769583122268E-3</v>
      </c>
      <c r="L603" s="473">
        <v>1.854795709469571E-3</v>
      </c>
      <c r="M603" s="473">
        <v>1.9376499210688148E-4</v>
      </c>
      <c r="N603" s="473">
        <v>1.1543338112255353E-3</v>
      </c>
      <c r="O603" s="473">
        <v>1.2379820706916358E-3</v>
      </c>
      <c r="P603" s="473">
        <v>9.8461620614999508E-4</v>
      </c>
      <c r="Q603" s="473">
        <v>6.6914845623257347E-4</v>
      </c>
      <c r="R603" s="473">
        <v>1.079777913640153E-3</v>
      </c>
      <c r="S603" s="473">
        <v>3.546023889744788E-3</v>
      </c>
      <c r="T603" s="473">
        <v>2.0937591417249722E-3</v>
      </c>
      <c r="U603" s="473">
        <v>3.0954470104800056E-3</v>
      </c>
      <c r="V603" s="473">
        <v>1.0612265700859489E-3</v>
      </c>
      <c r="W603" s="473">
        <v>7.5570634722737845E-4</v>
      </c>
      <c r="X603" s="473">
        <v>6.8504125265491907E-4</v>
      </c>
      <c r="Y603" s="473">
        <v>4.0311150702349366E-4</v>
      </c>
      <c r="Z603" s="473">
        <v>8.8528520992360886E-4</v>
      </c>
      <c r="AA603" s="473">
        <v>1.2560495625576402E-3</v>
      </c>
      <c r="AB603" s="473">
        <v>1.515801470853631E-3</v>
      </c>
      <c r="AC603" s="473">
        <v>6.5349667158215189E-3</v>
      </c>
      <c r="AD603" s="473">
        <v>1.9985732098737317E-3</v>
      </c>
      <c r="AE603" s="473">
        <v>7.1262183826392234E-4</v>
      </c>
      <c r="AF603" s="473">
        <v>3.0723918645881158E-3</v>
      </c>
      <c r="AG603" s="473">
        <v>3.6901474676918103E-4</v>
      </c>
      <c r="AH603" s="473">
        <v>1.2817264804878855E-3</v>
      </c>
      <c r="AI603" s="473">
        <v>1.426129763272729E-3</v>
      </c>
      <c r="AJ603" s="473">
        <v>2.3916453407802092E-4</v>
      </c>
      <c r="AK603" s="473">
        <v>1.5710102429480307E-3</v>
      </c>
      <c r="AL603" s="473">
        <v>1.1969366179320226E-3</v>
      </c>
      <c r="AM603" s="473">
        <v>1.0002304528373744</v>
      </c>
      <c r="AN603" s="473">
        <v>1.7439111062225075E-3</v>
      </c>
      <c r="AO603" s="473">
        <v>1.7611223425827147E-3</v>
      </c>
      <c r="AP603" s="473">
        <v>1.4610551609680674E-3</v>
      </c>
      <c r="AQ603" s="473">
        <v>3.6630390071174207E-3</v>
      </c>
      <c r="AR603" s="473">
        <v>1.2810711713836587E-3</v>
      </c>
      <c r="AS603" s="473">
        <v>2.7535850159166134E-4</v>
      </c>
      <c r="AT603" s="474">
        <v>4.1240766737157993E-3</v>
      </c>
      <c r="AU603" s="472">
        <v>9.788493833331546E-6</v>
      </c>
      <c r="AV603" s="473">
        <v>4.1995740039760355E-6</v>
      </c>
      <c r="AW603" s="473">
        <v>1.9525848566053406E-5</v>
      </c>
      <c r="AX603" s="473">
        <v>1.0260780555288802E-5</v>
      </c>
      <c r="AY603" s="473">
        <v>1.4859838515420118E-5</v>
      </c>
      <c r="AZ603" s="473">
        <v>1.4249779055571678E-5</v>
      </c>
      <c r="BA603" s="473">
        <v>1.6262616884959504E-5</v>
      </c>
      <c r="BB603" s="473">
        <v>3.8862145144034515E-5</v>
      </c>
      <c r="BC603" s="473">
        <v>1.9573130050859645E-6</v>
      </c>
      <c r="BD603" s="473">
        <v>4.299371371465604E-5</v>
      </c>
      <c r="BE603" s="473">
        <v>1.2589089304339288E-5</v>
      </c>
      <c r="BF603" s="473">
        <v>6.7050725712743778E-6</v>
      </c>
      <c r="BG603" s="473">
        <v>1.1127736666175864E-5</v>
      </c>
      <c r="BH603" s="473">
        <v>9.6595297718248264E-6</v>
      </c>
      <c r="BI603" s="473">
        <v>2.7313627638077125E-5</v>
      </c>
      <c r="BJ603" s="473">
        <v>2.1728424295519511E-5</v>
      </c>
      <c r="BK603" s="473">
        <v>3.9082146771052353E-5</v>
      </c>
      <c r="BL603" s="473">
        <v>2.8715171542816029E-5</v>
      </c>
      <c r="BM603" s="473">
        <v>3.5759266195077382E-5</v>
      </c>
      <c r="BN603" s="473">
        <v>4.8056998669671159E-5</v>
      </c>
      <c r="BO603" s="473">
        <v>2.3675218196901075E-5</v>
      </c>
      <c r="BP603" s="473">
        <v>1.5639374863591107E-5</v>
      </c>
      <c r="BQ603" s="473">
        <v>1.3703124344138687E-5</v>
      </c>
      <c r="BR603" s="473">
        <v>5.8154815555623229E-6</v>
      </c>
      <c r="BS603" s="473">
        <v>1.9886983722325457E-5</v>
      </c>
      <c r="BT603" s="473">
        <v>8.4762712845602404E-6</v>
      </c>
      <c r="BU603" s="473">
        <v>4.1909663891666954E-6</v>
      </c>
      <c r="BV603" s="473">
        <v>6.1781339736899063E-6</v>
      </c>
      <c r="BW603" s="473">
        <v>1.5629759653510044E-6</v>
      </c>
      <c r="BX603" s="473">
        <v>7.2944466200611237E-6</v>
      </c>
      <c r="BY603" s="473">
        <v>6.6175136114726402E-6</v>
      </c>
      <c r="BZ603" s="473">
        <v>4.4758146818509604E-6</v>
      </c>
      <c r="CA603" s="473">
        <v>6.3437446928810852E-6</v>
      </c>
      <c r="CB603" s="473">
        <v>1.1381440148682396E-5</v>
      </c>
      <c r="CC603" s="473">
        <v>5.125900285060792E-6</v>
      </c>
      <c r="CD603" s="473">
        <v>9.0273231637184197E-6</v>
      </c>
      <c r="CE603" s="473">
        <v>9.7911199077514813E-6</v>
      </c>
      <c r="CF603" s="473">
        <v>1.2441446418186839E-5</v>
      </c>
      <c r="CG603" s="473">
        <v>1.2409065026843337E-5</v>
      </c>
      <c r="CH603" s="473">
        <v>7.1246450135998408E-6</v>
      </c>
      <c r="CI603" s="473">
        <v>2.3166649125781161E-5</v>
      </c>
      <c r="CJ603" s="474">
        <v>1.0326007093568736E-5</v>
      </c>
    </row>
    <row r="604" spans="2:88">
      <c r="B604" s="273"/>
      <c r="C604" s="565">
        <f t="shared" si="47"/>
        <v>36</v>
      </c>
      <c r="D604" s="617" t="str">
        <f t="shared" si="47"/>
        <v>対事業所サービス</v>
      </c>
      <c r="E604" s="472">
        <v>1.8137559452472245E-2</v>
      </c>
      <c r="F604" s="473">
        <v>2.2127153858140763E-2</v>
      </c>
      <c r="G604" s="473">
        <v>1.7231501463833912E-2</v>
      </c>
      <c r="H604" s="473">
        <v>9.2483147636292395E-2</v>
      </c>
      <c r="I604" s="473">
        <v>2.5895065160857579E-2</v>
      </c>
      <c r="J604" s="473">
        <v>3.4002416818352012E-2</v>
      </c>
      <c r="K604" s="473">
        <v>2.4536034418580332E-2</v>
      </c>
      <c r="L604" s="473">
        <v>3.2681396520672049E-2</v>
      </c>
      <c r="M604" s="473">
        <v>4.9861464489382151E-3</v>
      </c>
      <c r="N604" s="473">
        <v>3.6547512394265277E-2</v>
      </c>
      <c r="O604" s="473">
        <v>5.4407961639538614E-2</v>
      </c>
      <c r="P604" s="473">
        <v>2.3304646489954044E-2</v>
      </c>
      <c r="Q604" s="473">
        <v>1.9438086153845367E-2</v>
      </c>
      <c r="R604" s="473">
        <v>2.9729516383028502E-2</v>
      </c>
      <c r="S604" s="473">
        <v>3.1734696679291803E-2</v>
      </c>
      <c r="T604" s="473">
        <v>2.7851071579645253E-2</v>
      </c>
      <c r="U604" s="473">
        <v>3.635199665959464E-2</v>
      </c>
      <c r="V604" s="473">
        <v>4.3233911780335865E-2</v>
      </c>
      <c r="W604" s="473">
        <v>3.3349840183203847E-2</v>
      </c>
      <c r="X604" s="473">
        <v>3.3657299218988752E-2</v>
      </c>
      <c r="Y604" s="473">
        <v>2.595749775493297E-2</v>
      </c>
      <c r="Z604" s="473">
        <v>2.5457096409835067E-2</v>
      </c>
      <c r="AA604" s="473">
        <v>6.926488906305818E-2</v>
      </c>
      <c r="AB604" s="473">
        <v>5.5318549855993722E-2</v>
      </c>
      <c r="AC604" s="473">
        <v>0.10856779677430987</v>
      </c>
      <c r="AD604" s="473">
        <v>5.3340900164166191E-2</v>
      </c>
      <c r="AE604" s="473">
        <v>5.1293032401968155E-2</v>
      </c>
      <c r="AF604" s="473">
        <v>6.3318842988276669E-2</v>
      </c>
      <c r="AG604" s="473">
        <v>1.2963274565848346E-2</v>
      </c>
      <c r="AH604" s="473">
        <v>2.9091695962543195E-2</v>
      </c>
      <c r="AI604" s="473">
        <v>8.0919220670711375E-2</v>
      </c>
      <c r="AJ604" s="473">
        <v>5.2217857920172882E-2</v>
      </c>
      <c r="AK604" s="473">
        <v>5.1452438000907125E-2</v>
      </c>
      <c r="AL604" s="473">
        <v>3.7022702688114723E-2</v>
      </c>
      <c r="AM604" s="473">
        <v>4.9347552925385847E-2</v>
      </c>
      <c r="AN604" s="473">
        <v>1.0704303310089238</v>
      </c>
      <c r="AO604" s="473">
        <v>3.0379352936481592E-2</v>
      </c>
      <c r="AP604" s="473">
        <v>2.5173632272124033E-2</v>
      </c>
      <c r="AQ604" s="473">
        <v>2.7405061523349959E-2</v>
      </c>
      <c r="AR604" s="473">
        <v>2.3156669566137433E-2</v>
      </c>
      <c r="AS604" s="473">
        <v>8.57602759870741E-3</v>
      </c>
      <c r="AT604" s="474">
        <v>4.0150267696144451E-2</v>
      </c>
      <c r="AU604" s="472">
        <v>2.3686911417371742E-4</v>
      </c>
      <c r="AV604" s="473">
        <v>1.1480494562216231E-4</v>
      </c>
      <c r="AW604" s="473">
        <v>2.5281629129554617E-4</v>
      </c>
      <c r="AX604" s="473">
        <v>2.1882238016187835E-4</v>
      </c>
      <c r="AY604" s="473">
        <v>3.028522524470774E-4</v>
      </c>
      <c r="AZ604" s="473">
        <v>3.7827218151771023E-4</v>
      </c>
      <c r="BA604" s="473">
        <v>3.7684864603277073E-4</v>
      </c>
      <c r="BB604" s="473">
        <v>7.4110917044682841E-4</v>
      </c>
      <c r="BC604" s="473">
        <v>4.7651030623303171E-5</v>
      </c>
      <c r="BD604" s="473">
        <v>9.3928886725206209E-4</v>
      </c>
      <c r="BE604" s="473">
        <v>3.5090008493493736E-4</v>
      </c>
      <c r="BF604" s="473">
        <v>1.6286763699625218E-4</v>
      </c>
      <c r="BG604" s="473">
        <v>3.1036860385389922E-4</v>
      </c>
      <c r="BH604" s="473">
        <v>2.5143287141269087E-4</v>
      </c>
      <c r="BI604" s="473">
        <v>4.5256804586411712E-4</v>
      </c>
      <c r="BJ604" s="473">
        <v>4.3114505037898388E-4</v>
      </c>
      <c r="BK604" s="473">
        <v>1.1362264590361671E-3</v>
      </c>
      <c r="BL604" s="473">
        <v>1.0193134884443227E-3</v>
      </c>
      <c r="BM604" s="473">
        <v>1.260852810823302E-3</v>
      </c>
      <c r="BN604" s="473">
        <v>1.7963949473601424E-3</v>
      </c>
      <c r="BO604" s="473">
        <v>9.1339746201724449E-4</v>
      </c>
      <c r="BP604" s="473">
        <v>3.9773634357232032E-4</v>
      </c>
      <c r="BQ604" s="473">
        <v>3.9229505981983319E-4</v>
      </c>
      <c r="BR604" s="473">
        <v>1.4403675058810391E-4</v>
      </c>
      <c r="BS604" s="473">
        <v>2.9974274723746069E-4</v>
      </c>
      <c r="BT604" s="473">
        <v>1.8717264430861456E-4</v>
      </c>
      <c r="BU604" s="473">
        <v>1.3318238415188923E-4</v>
      </c>
      <c r="BV604" s="473">
        <v>1.3164620532555012E-4</v>
      </c>
      <c r="BW604" s="473">
        <v>4.1346561277718097E-5</v>
      </c>
      <c r="BX604" s="473">
        <v>1.7417960377544116E-4</v>
      </c>
      <c r="BY604" s="473">
        <v>2.1860074848994464E-4</v>
      </c>
      <c r="BZ604" s="473">
        <v>1.5349671469217787E-4</v>
      </c>
      <c r="CA604" s="473">
        <v>1.377698870067182E-4</v>
      </c>
      <c r="CB604" s="473">
        <v>2.352427697633069E-4</v>
      </c>
      <c r="CC604" s="473">
        <v>1.7234609552249297E-4</v>
      </c>
      <c r="CD604" s="473">
        <v>2.4847328897510429E-4</v>
      </c>
      <c r="CE604" s="473">
        <v>2.2040122263558836E-4</v>
      </c>
      <c r="CF604" s="473">
        <v>2.7597877513243975E-4</v>
      </c>
      <c r="CG604" s="473">
        <v>1.4397170258200067E-4</v>
      </c>
      <c r="CH604" s="473">
        <v>1.4101461350859531E-4</v>
      </c>
      <c r="CI604" s="473">
        <v>5.9815252251245964E-4</v>
      </c>
      <c r="CJ604" s="474">
        <v>1.8569288180465712E-4</v>
      </c>
    </row>
    <row r="605" spans="2:88">
      <c r="B605" s="273"/>
      <c r="C605" s="565">
        <f t="shared" si="47"/>
        <v>37</v>
      </c>
      <c r="D605" s="617" t="str">
        <f t="shared" si="47"/>
        <v>宿泊業</v>
      </c>
      <c r="E605" s="472">
        <v>0</v>
      </c>
      <c r="F605" s="473">
        <v>0</v>
      </c>
      <c r="G605" s="473">
        <v>0</v>
      </c>
      <c r="H605" s="473">
        <v>0</v>
      </c>
      <c r="I605" s="473">
        <v>0</v>
      </c>
      <c r="J605" s="473">
        <v>0</v>
      </c>
      <c r="K605" s="473">
        <v>0</v>
      </c>
      <c r="L605" s="473">
        <v>0</v>
      </c>
      <c r="M605" s="473">
        <v>0</v>
      </c>
      <c r="N605" s="473">
        <v>0</v>
      </c>
      <c r="O605" s="473">
        <v>0</v>
      </c>
      <c r="P605" s="473">
        <v>0</v>
      </c>
      <c r="Q605" s="473">
        <v>0</v>
      </c>
      <c r="R605" s="473">
        <v>0</v>
      </c>
      <c r="S605" s="473">
        <v>0</v>
      </c>
      <c r="T605" s="473">
        <v>0</v>
      </c>
      <c r="U605" s="473">
        <v>0</v>
      </c>
      <c r="V605" s="473">
        <v>0</v>
      </c>
      <c r="W605" s="473">
        <v>0</v>
      </c>
      <c r="X605" s="473">
        <v>0</v>
      </c>
      <c r="Y605" s="473">
        <v>0</v>
      </c>
      <c r="Z605" s="473">
        <v>0</v>
      </c>
      <c r="AA605" s="473">
        <v>0</v>
      </c>
      <c r="AB605" s="473">
        <v>0</v>
      </c>
      <c r="AC605" s="473">
        <v>0</v>
      </c>
      <c r="AD605" s="473">
        <v>0</v>
      </c>
      <c r="AE605" s="473">
        <v>0</v>
      </c>
      <c r="AF605" s="473">
        <v>0</v>
      </c>
      <c r="AG605" s="473">
        <v>0</v>
      </c>
      <c r="AH605" s="473">
        <v>0</v>
      </c>
      <c r="AI605" s="473">
        <v>0</v>
      </c>
      <c r="AJ605" s="473">
        <v>0</v>
      </c>
      <c r="AK605" s="473">
        <v>0</v>
      </c>
      <c r="AL605" s="473">
        <v>0</v>
      </c>
      <c r="AM605" s="473">
        <v>0</v>
      </c>
      <c r="AN605" s="473">
        <v>0</v>
      </c>
      <c r="AO605" s="473">
        <v>1</v>
      </c>
      <c r="AP605" s="473">
        <v>0</v>
      </c>
      <c r="AQ605" s="473">
        <v>0</v>
      </c>
      <c r="AR605" s="473">
        <v>0</v>
      </c>
      <c r="AS605" s="473">
        <v>0</v>
      </c>
      <c r="AT605" s="474">
        <v>0</v>
      </c>
      <c r="AU605" s="472">
        <v>0</v>
      </c>
      <c r="AV605" s="473">
        <v>0</v>
      </c>
      <c r="AW605" s="473">
        <v>0</v>
      </c>
      <c r="AX605" s="473">
        <v>0</v>
      </c>
      <c r="AY605" s="473">
        <v>0</v>
      </c>
      <c r="AZ605" s="473">
        <v>0</v>
      </c>
      <c r="BA605" s="473">
        <v>0</v>
      </c>
      <c r="BB605" s="473">
        <v>0</v>
      </c>
      <c r="BC605" s="473">
        <v>0</v>
      </c>
      <c r="BD605" s="473">
        <v>0</v>
      </c>
      <c r="BE605" s="473">
        <v>0</v>
      </c>
      <c r="BF605" s="473">
        <v>0</v>
      </c>
      <c r="BG605" s="473">
        <v>0</v>
      </c>
      <c r="BH605" s="473">
        <v>0</v>
      </c>
      <c r="BI605" s="473">
        <v>0</v>
      </c>
      <c r="BJ605" s="473">
        <v>0</v>
      </c>
      <c r="BK605" s="473">
        <v>0</v>
      </c>
      <c r="BL605" s="473">
        <v>0</v>
      </c>
      <c r="BM605" s="473">
        <v>0</v>
      </c>
      <c r="BN605" s="473">
        <v>0</v>
      </c>
      <c r="BO605" s="473">
        <v>0</v>
      </c>
      <c r="BP605" s="473">
        <v>0</v>
      </c>
      <c r="BQ605" s="473">
        <v>0</v>
      </c>
      <c r="BR605" s="473">
        <v>0</v>
      </c>
      <c r="BS605" s="473">
        <v>0</v>
      </c>
      <c r="BT605" s="473">
        <v>0</v>
      </c>
      <c r="BU605" s="473">
        <v>0</v>
      </c>
      <c r="BV605" s="473">
        <v>0</v>
      </c>
      <c r="BW605" s="473">
        <v>0</v>
      </c>
      <c r="BX605" s="473">
        <v>0</v>
      </c>
      <c r="BY605" s="473">
        <v>0</v>
      </c>
      <c r="BZ605" s="473">
        <v>0</v>
      </c>
      <c r="CA605" s="473">
        <v>0</v>
      </c>
      <c r="CB605" s="473">
        <v>0</v>
      </c>
      <c r="CC605" s="473">
        <v>0</v>
      </c>
      <c r="CD605" s="473">
        <v>0</v>
      </c>
      <c r="CE605" s="473">
        <v>0</v>
      </c>
      <c r="CF605" s="473">
        <v>0</v>
      </c>
      <c r="CG605" s="473">
        <v>0</v>
      </c>
      <c r="CH605" s="473">
        <v>0</v>
      </c>
      <c r="CI605" s="473">
        <v>0</v>
      </c>
      <c r="CJ605" s="474">
        <v>0</v>
      </c>
    </row>
    <row r="606" spans="2:88">
      <c r="B606" s="273"/>
      <c r="C606" s="565">
        <f t="shared" si="47"/>
        <v>38</v>
      </c>
      <c r="D606" s="617" t="str">
        <f t="shared" si="47"/>
        <v>飲食サービス</v>
      </c>
      <c r="E606" s="472">
        <v>1.4654660488596218E-6</v>
      </c>
      <c r="F606" s="473">
        <v>4.4225869924804321E-7</v>
      </c>
      <c r="G606" s="473">
        <v>1.8108761589120608E-7</v>
      </c>
      <c r="H606" s="473">
        <v>1.7021168801240969E-6</v>
      </c>
      <c r="I606" s="473">
        <v>9.2234446961539972E-7</v>
      </c>
      <c r="J606" s="473">
        <v>2.4278267459621121E-7</v>
      </c>
      <c r="K606" s="473">
        <v>5.6277647433081606E-7</v>
      </c>
      <c r="L606" s="473">
        <v>9.1334070486188806E-7</v>
      </c>
      <c r="M606" s="473">
        <v>8.9212111387409693E-8</v>
      </c>
      <c r="N606" s="473">
        <v>5.2761442369582671E-7</v>
      </c>
      <c r="O606" s="473">
        <v>1.0654216899539455E-6</v>
      </c>
      <c r="P606" s="473">
        <v>1.0242232635840117E-6</v>
      </c>
      <c r="Q606" s="473">
        <v>2.559919578354924E-7</v>
      </c>
      <c r="R606" s="473">
        <v>1.1020992767398203E-6</v>
      </c>
      <c r="S606" s="473">
        <v>2.3129503015867373E-6</v>
      </c>
      <c r="T606" s="473">
        <v>7.940575142963081E-7</v>
      </c>
      <c r="U606" s="473">
        <v>9.8470154187613938E-7</v>
      </c>
      <c r="V606" s="473">
        <v>1.7694091096684247E-6</v>
      </c>
      <c r="W606" s="473">
        <v>2.1711777565788897E-6</v>
      </c>
      <c r="X606" s="473">
        <v>2.6617086779790459E-6</v>
      </c>
      <c r="Y606" s="473">
        <v>5.4909289989568624E-7</v>
      </c>
      <c r="Z606" s="473">
        <v>3.5246942627218998E-7</v>
      </c>
      <c r="AA606" s="473">
        <v>6.7380311057920596E-7</v>
      </c>
      <c r="AB606" s="473">
        <v>1.2068310494565265E-6</v>
      </c>
      <c r="AC606" s="473">
        <v>8.4583879135564861E-7</v>
      </c>
      <c r="AD606" s="473">
        <v>6.8754515875574175E-7</v>
      </c>
      <c r="AE606" s="473">
        <v>6.0457682018125572E-7</v>
      </c>
      <c r="AF606" s="473">
        <v>9.0290358621060739E-7</v>
      </c>
      <c r="AG606" s="473">
        <v>9.5619112727260583E-8</v>
      </c>
      <c r="AH606" s="473">
        <v>4.5712218413012306E-6</v>
      </c>
      <c r="AI606" s="473">
        <v>1.0250093548112704E-5</v>
      </c>
      <c r="AJ606" s="473">
        <v>4.510018437648767E-7</v>
      </c>
      <c r="AK606" s="473">
        <v>2.1336269165698951E-3</v>
      </c>
      <c r="AL606" s="473">
        <v>1.9733970733186129E-3</v>
      </c>
      <c r="AM606" s="473">
        <v>3.7663182179544038E-7</v>
      </c>
      <c r="AN606" s="473">
        <v>1.0279440837264928E-6</v>
      </c>
      <c r="AO606" s="473">
        <v>1.385846479220572E-2</v>
      </c>
      <c r="AP606" s="473">
        <v>1.0068668699347199</v>
      </c>
      <c r="AQ606" s="473">
        <v>8.4820909996152603E-7</v>
      </c>
      <c r="AR606" s="473">
        <v>1.1065557597254293E-6</v>
      </c>
      <c r="AS606" s="473">
        <v>2.8499036546811934E-7</v>
      </c>
      <c r="AT606" s="474">
        <v>4.4344215342432143E-6</v>
      </c>
      <c r="AU606" s="472">
        <v>7.3106344832722633E-9</v>
      </c>
      <c r="AV606" s="473">
        <v>3.2208113589954239E-9</v>
      </c>
      <c r="AW606" s="473">
        <v>6.5979773917335267E-9</v>
      </c>
      <c r="AX606" s="473">
        <v>5.8626306040407804E-9</v>
      </c>
      <c r="AY606" s="473">
        <v>9.2085691651088401E-9</v>
      </c>
      <c r="AZ606" s="473">
        <v>6.990328405417663E-9</v>
      </c>
      <c r="BA606" s="473">
        <v>9.5375941536353939E-9</v>
      </c>
      <c r="BB606" s="473">
        <v>2.0117928344126625E-8</v>
      </c>
      <c r="BC606" s="473">
        <v>1.8368660897851196E-9</v>
      </c>
      <c r="BD606" s="473">
        <v>2.2044670117329975E-8</v>
      </c>
      <c r="BE606" s="473">
        <v>9.0675526245988097E-9</v>
      </c>
      <c r="BF606" s="473">
        <v>4.7205201487472976E-9</v>
      </c>
      <c r="BG606" s="473">
        <v>6.9535829938011408E-9</v>
      </c>
      <c r="BH606" s="473">
        <v>6.7852894197773025E-9</v>
      </c>
      <c r="BI606" s="473">
        <v>2.0236080530204574E-8</v>
      </c>
      <c r="BJ606" s="473">
        <v>1.5432068132999843E-8</v>
      </c>
      <c r="BK606" s="473">
        <v>4.0654666748174867E-8</v>
      </c>
      <c r="BL606" s="473">
        <v>3.7394475905908434E-8</v>
      </c>
      <c r="BM606" s="473">
        <v>5.0169537495560497E-8</v>
      </c>
      <c r="BN606" s="473">
        <v>6.9770618378680929E-8</v>
      </c>
      <c r="BO606" s="473">
        <v>2.6243601169097725E-8</v>
      </c>
      <c r="BP606" s="473">
        <v>1.1246272697300391E-8</v>
      </c>
      <c r="BQ606" s="473">
        <v>1.1007474843352953E-8</v>
      </c>
      <c r="BR606" s="473">
        <v>4.1885700812894465E-9</v>
      </c>
      <c r="BS606" s="473">
        <v>6.9879267740899099E-9</v>
      </c>
      <c r="BT606" s="473">
        <v>5.4086827419326634E-9</v>
      </c>
      <c r="BU606" s="473">
        <v>3.6980416789173383E-9</v>
      </c>
      <c r="BV606" s="473">
        <v>3.9423280442718191E-9</v>
      </c>
      <c r="BW606" s="473">
        <v>9.5689984509180289E-10</v>
      </c>
      <c r="BX606" s="473">
        <v>1.0429998019693957E-8</v>
      </c>
      <c r="BY606" s="473">
        <v>9.3067344893244467E-9</v>
      </c>
      <c r="BZ606" s="473">
        <v>4.0245980964145788E-9</v>
      </c>
      <c r="CA606" s="473">
        <v>1.7711005849860923E-7</v>
      </c>
      <c r="CB606" s="473">
        <v>2.4829699685577113E-7</v>
      </c>
      <c r="CC606" s="473">
        <v>4.9664981436902096E-9</v>
      </c>
      <c r="CD606" s="473">
        <v>7.1023460576596105E-9</v>
      </c>
      <c r="CE606" s="473">
        <v>1.659752702435337E-6</v>
      </c>
      <c r="CF606" s="473">
        <v>8.0460209613936961E-7</v>
      </c>
      <c r="CG606" s="473">
        <v>3.7823374365201874E-9</v>
      </c>
      <c r="CH606" s="473">
        <v>4.0119287547289893E-9</v>
      </c>
      <c r="CI606" s="473">
        <v>1.4483871630844881E-8</v>
      </c>
      <c r="CJ606" s="474">
        <v>8.1744152210622229E-9</v>
      </c>
    </row>
    <row r="607" spans="2:88">
      <c r="B607" s="273"/>
      <c r="C607" s="565">
        <f t="shared" si="47"/>
        <v>39</v>
      </c>
      <c r="D607" s="617" t="str">
        <f t="shared" si="47"/>
        <v>娯楽サービス</v>
      </c>
      <c r="E607" s="472">
        <v>8.7390694943739875E-6</v>
      </c>
      <c r="F607" s="473">
        <v>8.1924986269252401E-6</v>
      </c>
      <c r="G607" s="473">
        <v>1.5895075008467946E-5</v>
      </c>
      <c r="H607" s="473">
        <v>2.9596720706345222E-5</v>
      </c>
      <c r="I607" s="473">
        <v>1.4976941635029375E-5</v>
      </c>
      <c r="J607" s="473">
        <v>1.8051670104980355E-5</v>
      </c>
      <c r="K607" s="473">
        <v>1.4542513467039595E-5</v>
      </c>
      <c r="L607" s="473">
        <v>1.6401088591631465E-5</v>
      </c>
      <c r="M607" s="473">
        <v>2.171761109541193E-6</v>
      </c>
      <c r="N607" s="473">
        <v>1.6373941371614152E-5</v>
      </c>
      <c r="O607" s="473">
        <v>1.9641916529836096E-5</v>
      </c>
      <c r="P607" s="473">
        <v>1.5036679197853866E-5</v>
      </c>
      <c r="Q607" s="473">
        <v>1.3269121517837986E-5</v>
      </c>
      <c r="R607" s="473">
        <v>1.4902492052067251E-5</v>
      </c>
      <c r="S607" s="473">
        <v>1.795648343278607E-5</v>
      </c>
      <c r="T607" s="473">
        <v>1.8116875538405842E-5</v>
      </c>
      <c r="U607" s="473">
        <v>1.5751981682629201E-5</v>
      </c>
      <c r="V607" s="473">
        <v>1.4988420368601603E-5</v>
      </c>
      <c r="W607" s="473">
        <v>2.3711838720736814E-5</v>
      </c>
      <c r="X607" s="473">
        <v>2.8720000674674454E-5</v>
      </c>
      <c r="Y607" s="473">
        <v>9.1478294839089454E-6</v>
      </c>
      <c r="Z607" s="473">
        <v>1.5244124659178625E-5</v>
      </c>
      <c r="AA607" s="473">
        <v>2.9046475734562746E-5</v>
      </c>
      <c r="AB607" s="473">
        <v>1.6576804742071909E-5</v>
      </c>
      <c r="AC607" s="473">
        <v>4.6310569983060684E-5</v>
      </c>
      <c r="AD607" s="473">
        <v>2.9612483535090342E-5</v>
      </c>
      <c r="AE607" s="473">
        <v>5.8552621456282219E-5</v>
      </c>
      <c r="AF607" s="473">
        <v>6.0492946024722239E-5</v>
      </c>
      <c r="AG607" s="473">
        <v>7.8602982632130602E-6</v>
      </c>
      <c r="AH607" s="473">
        <v>2.1726114463175756E-5</v>
      </c>
      <c r="AI607" s="473">
        <v>3.8567850497785538E-3</v>
      </c>
      <c r="AJ607" s="473">
        <v>3.6621104033683246E-5</v>
      </c>
      <c r="AK607" s="473">
        <v>1.0813902254050363E-4</v>
      </c>
      <c r="AL607" s="473">
        <v>3.0598271194848961E-5</v>
      </c>
      <c r="AM607" s="473">
        <v>8.6410891968701246E-5</v>
      </c>
      <c r="AN607" s="473">
        <v>1.1154567474108687E-4</v>
      </c>
      <c r="AO607" s="473">
        <v>2.1047973198153433E-3</v>
      </c>
      <c r="AP607" s="473">
        <v>1.6994460193908568E-4</v>
      </c>
      <c r="AQ607" s="473">
        <v>1.0099460955306023</v>
      </c>
      <c r="AR607" s="473">
        <v>6.2600380331076944E-4</v>
      </c>
      <c r="AS607" s="473">
        <v>7.3121375203977256E-6</v>
      </c>
      <c r="AT607" s="474">
        <v>4.4974713308257167E-4</v>
      </c>
      <c r="AU607" s="472">
        <v>6.8430405803021765E-7</v>
      </c>
      <c r="AV607" s="473">
        <v>3.8287721418454132E-7</v>
      </c>
      <c r="AW607" s="473">
        <v>7.0066633394219654E-7</v>
      </c>
      <c r="AX607" s="473">
        <v>1.0348688803383433E-6</v>
      </c>
      <c r="AY607" s="473">
        <v>8.1711022199868646E-7</v>
      </c>
      <c r="AZ607" s="473">
        <v>8.2320555373228427E-7</v>
      </c>
      <c r="BA607" s="473">
        <v>8.8975825564237678E-7</v>
      </c>
      <c r="BB607" s="473">
        <v>1.2511716662365216E-6</v>
      </c>
      <c r="BC607" s="473">
        <v>1.311794846169505E-7</v>
      </c>
      <c r="BD607" s="473">
        <v>1.133568494007457E-6</v>
      </c>
      <c r="BE607" s="473">
        <v>8.063335046416841E-7</v>
      </c>
      <c r="BF607" s="473">
        <v>5.4760012676137133E-7</v>
      </c>
      <c r="BG607" s="473">
        <v>6.3133868270201966E-7</v>
      </c>
      <c r="BH607" s="473">
        <v>7.1874305175917349E-7</v>
      </c>
      <c r="BI607" s="473">
        <v>8.9785030313407001E-7</v>
      </c>
      <c r="BJ607" s="473">
        <v>9.4951793581898686E-7</v>
      </c>
      <c r="BK607" s="473">
        <v>1.102168850015108E-6</v>
      </c>
      <c r="BL607" s="473">
        <v>1.0769304025040703E-6</v>
      </c>
      <c r="BM607" s="473">
        <v>1.3183156602164245E-6</v>
      </c>
      <c r="BN607" s="473">
        <v>1.5749701194051821E-6</v>
      </c>
      <c r="BO607" s="473">
        <v>9.7563748732997668E-7</v>
      </c>
      <c r="BP607" s="473">
        <v>1.5796523982406075E-6</v>
      </c>
      <c r="BQ607" s="473">
        <v>1.1184436268829967E-6</v>
      </c>
      <c r="BR607" s="473">
        <v>7.3521434436318635E-7</v>
      </c>
      <c r="BS607" s="473">
        <v>1.9131090516761503E-6</v>
      </c>
      <c r="BT607" s="473">
        <v>9.115534362520184E-7</v>
      </c>
      <c r="BU607" s="473">
        <v>1.6038147244146589E-6</v>
      </c>
      <c r="BV607" s="473">
        <v>2.1460133022008976E-6</v>
      </c>
      <c r="BW607" s="473">
        <v>3.9531651857490163E-7</v>
      </c>
      <c r="BX607" s="473">
        <v>9.004517925748417E-7</v>
      </c>
      <c r="BY607" s="473">
        <v>2.3599470344590514E-5</v>
      </c>
      <c r="BZ607" s="473">
        <v>1.34788042400938E-6</v>
      </c>
      <c r="CA607" s="473">
        <v>1.421146186576143E-6</v>
      </c>
      <c r="CB607" s="473">
        <v>9.1992919309984262E-7</v>
      </c>
      <c r="CC607" s="473">
        <v>2.5273991760452088E-6</v>
      </c>
      <c r="CD607" s="473">
        <v>3.0788702632415824E-6</v>
      </c>
      <c r="CE607" s="473">
        <v>6.6701235811099108E-6</v>
      </c>
      <c r="CF607" s="473">
        <v>1.675860341760843E-6</v>
      </c>
      <c r="CG607" s="473">
        <v>4.0131443038859172E-5</v>
      </c>
      <c r="CH607" s="473">
        <v>3.0156676617803893E-6</v>
      </c>
      <c r="CI607" s="473">
        <v>1.1796816627942688E-6</v>
      </c>
      <c r="CJ607" s="474">
        <v>4.1096184004046271E-6</v>
      </c>
    </row>
    <row r="608" spans="2:88">
      <c r="B608" s="273"/>
      <c r="C608" s="565">
        <f t="shared" si="47"/>
        <v>40</v>
      </c>
      <c r="D608" s="617" t="str">
        <f t="shared" si="47"/>
        <v>その他の対個人サービス</v>
      </c>
      <c r="E608" s="472">
        <v>1.7217557360044473E-4</v>
      </c>
      <c r="F608" s="473">
        <v>1.6185986317910042E-4</v>
      </c>
      <c r="G608" s="473">
        <v>7.8701557319524719E-4</v>
      </c>
      <c r="H608" s="473">
        <v>2.3732000170571558E-4</v>
      </c>
      <c r="I608" s="473">
        <v>2.2450798203806942E-4</v>
      </c>
      <c r="J608" s="473">
        <v>1.9292521007612318E-4</v>
      </c>
      <c r="K608" s="473">
        <v>1.5039108033989507E-4</v>
      </c>
      <c r="L608" s="473">
        <v>1.3781339331339377E-4</v>
      </c>
      <c r="M608" s="473">
        <v>2.61087744428187E-5</v>
      </c>
      <c r="N608" s="473">
        <v>1.6670388306821876E-4</v>
      </c>
      <c r="O608" s="473">
        <v>1.5752763232404853E-4</v>
      </c>
      <c r="P608" s="473">
        <v>1.2813767285973915E-4</v>
      </c>
      <c r="Q608" s="473">
        <v>1.7959628609927621E-4</v>
      </c>
      <c r="R608" s="473">
        <v>1.411716483598653E-4</v>
      </c>
      <c r="S608" s="473">
        <v>1.7046713739481402E-4</v>
      </c>
      <c r="T608" s="473">
        <v>1.275800727487986E-4</v>
      </c>
      <c r="U608" s="473">
        <v>1.7022667441443073E-4</v>
      </c>
      <c r="V608" s="473">
        <v>2.2372696480689664E-4</v>
      </c>
      <c r="W608" s="473">
        <v>1.7880474183173576E-4</v>
      </c>
      <c r="X608" s="473">
        <v>1.1660889577598062E-4</v>
      </c>
      <c r="Y608" s="473">
        <v>1.6510484826096254E-4</v>
      </c>
      <c r="Z608" s="473">
        <v>1.2551332650904322E-4</v>
      </c>
      <c r="AA608" s="473">
        <v>3.5035233288391353E-4</v>
      </c>
      <c r="AB608" s="473">
        <v>1.52303832805715E-4</v>
      </c>
      <c r="AC608" s="473">
        <v>4.0806774163177674E-4</v>
      </c>
      <c r="AD608" s="473">
        <v>1.2764037027288518E-4</v>
      </c>
      <c r="AE608" s="473">
        <v>4.712781646567129E-4</v>
      </c>
      <c r="AF608" s="473">
        <v>2.4409343936734025E-4</v>
      </c>
      <c r="AG608" s="473">
        <v>3.6064691402645582E-4</v>
      </c>
      <c r="AH608" s="473">
        <v>5.8492051548365365E-4</v>
      </c>
      <c r="AI608" s="473">
        <v>1.2446296662836068E-3</v>
      </c>
      <c r="AJ608" s="473">
        <v>3.7851768744904635E-4</v>
      </c>
      <c r="AK608" s="473">
        <v>1.0077100021037638E-3</v>
      </c>
      <c r="AL608" s="473">
        <v>9.3146195760397642E-3</v>
      </c>
      <c r="AM608" s="473">
        <v>1.7934991283428431E-3</v>
      </c>
      <c r="AN608" s="473">
        <v>7.4485122920842583E-4</v>
      </c>
      <c r="AO608" s="473">
        <v>1.1652847305015094E-2</v>
      </c>
      <c r="AP608" s="473">
        <v>3.1215382556250364E-3</v>
      </c>
      <c r="AQ608" s="473">
        <v>1.9287509706071406E-3</v>
      </c>
      <c r="AR608" s="473">
        <v>1.0083957877789473</v>
      </c>
      <c r="AS608" s="473">
        <v>7.0884146014317385E-5</v>
      </c>
      <c r="AT608" s="474">
        <v>1.162646829429315E-3</v>
      </c>
      <c r="AU608" s="472">
        <v>1.5122234466974605E-6</v>
      </c>
      <c r="AV608" s="473">
        <v>7.3951420844565786E-7</v>
      </c>
      <c r="AW608" s="473">
        <v>2.1182649120548474E-6</v>
      </c>
      <c r="AX608" s="473">
        <v>1.2040894848806864E-6</v>
      </c>
      <c r="AY608" s="473">
        <v>2.3780449828630951E-6</v>
      </c>
      <c r="AZ608" s="473">
        <v>2.0813262786638465E-6</v>
      </c>
      <c r="BA608" s="473">
        <v>2.1544419460273109E-6</v>
      </c>
      <c r="BB608" s="473">
        <v>3.4146839041798549E-6</v>
      </c>
      <c r="BC608" s="473">
        <v>3.4788259622046892E-7</v>
      </c>
      <c r="BD608" s="473">
        <v>4.3113980901199496E-6</v>
      </c>
      <c r="BE608" s="473">
        <v>1.6137724690670205E-6</v>
      </c>
      <c r="BF608" s="473">
        <v>9.3451036672541026E-7</v>
      </c>
      <c r="BG608" s="473">
        <v>2.204699689040649E-6</v>
      </c>
      <c r="BH608" s="473">
        <v>1.6327023543644327E-6</v>
      </c>
      <c r="BI608" s="473">
        <v>2.6465372320893746E-6</v>
      </c>
      <c r="BJ608" s="473">
        <v>2.3739836016802367E-6</v>
      </c>
      <c r="BK608" s="473">
        <v>5.910497456497175E-6</v>
      </c>
      <c r="BL608" s="473">
        <v>5.4274515464018531E-6</v>
      </c>
      <c r="BM608" s="473">
        <v>6.7982409358631921E-6</v>
      </c>
      <c r="BN608" s="473">
        <v>9.5292061062926534E-6</v>
      </c>
      <c r="BO608" s="473">
        <v>5.337122163865805E-6</v>
      </c>
      <c r="BP608" s="473">
        <v>2.3498031149742209E-6</v>
      </c>
      <c r="BQ608" s="473">
        <v>2.0144442978594786E-6</v>
      </c>
      <c r="BR608" s="473">
        <v>7.5607198260688646E-7</v>
      </c>
      <c r="BS608" s="473">
        <v>1.4194145250167329E-6</v>
      </c>
      <c r="BT608" s="473">
        <v>1.0772889542181804E-6</v>
      </c>
      <c r="BU608" s="473">
        <v>8.098288130424214E-7</v>
      </c>
      <c r="BV608" s="473">
        <v>7.6646861290952519E-7</v>
      </c>
      <c r="BW608" s="473">
        <v>2.6558670649446628E-7</v>
      </c>
      <c r="BX608" s="473">
        <v>1.895120307191519E-6</v>
      </c>
      <c r="BY608" s="473">
        <v>1.594688879446561E-6</v>
      </c>
      <c r="BZ608" s="473">
        <v>8.16814845233183E-7</v>
      </c>
      <c r="CA608" s="473">
        <v>8.9957010865534846E-7</v>
      </c>
      <c r="CB608" s="473">
        <v>6.5193857940758176E-6</v>
      </c>
      <c r="CC608" s="473">
        <v>1.239809970544932E-6</v>
      </c>
      <c r="CD608" s="473">
        <v>1.3750033975479205E-6</v>
      </c>
      <c r="CE608" s="473">
        <v>7.3703807313475862E-6</v>
      </c>
      <c r="CF608" s="473">
        <v>3.6294388755342415E-6</v>
      </c>
      <c r="CG608" s="473">
        <v>1.1258732253925028E-6</v>
      </c>
      <c r="CH608" s="473">
        <v>5.9500780587801299E-6</v>
      </c>
      <c r="CI608" s="473">
        <v>3.559606242430605E-6</v>
      </c>
      <c r="CJ608" s="474">
        <v>1.7678353595904841E-6</v>
      </c>
    </row>
    <row r="609" spans="2:88">
      <c r="B609" s="273"/>
      <c r="C609" s="565">
        <f t="shared" ref="C609:D610" si="48">C49</f>
        <v>41</v>
      </c>
      <c r="D609" s="617" t="str">
        <f t="shared" si="48"/>
        <v>事務用品</v>
      </c>
      <c r="E609" s="472">
        <v>1.288507939820139E-3</v>
      </c>
      <c r="F609" s="473">
        <v>2.4630825195911328E-3</v>
      </c>
      <c r="G609" s="473">
        <v>1.7307080234663077E-3</v>
      </c>
      <c r="H609" s="473">
        <v>2.282214748880902E-3</v>
      </c>
      <c r="I609" s="473">
        <v>1.3512784760969317E-3</v>
      </c>
      <c r="J609" s="473">
        <v>2.1835482472328084E-3</v>
      </c>
      <c r="K609" s="473">
        <v>1.6629344439169818E-3</v>
      </c>
      <c r="L609" s="473">
        <v>1.0961226633606886E-3</v>
      </c>
      <c r="M609" s="473">
        <v>1.0428166460029418E-4</v>
      </c>
      <c r="N609" s="473">
        <v>6.7708961059503175E-4</v>
      </c>
      <c r="O609" s="473">
        <v>2.2271207504547317E-3</v>
      </c>
      <c r="P609" s="473">
        <v>9.4858624090288256E-4</v>
      </c>
      <c r="Q609" s="473">
        <v>1.0621684958867579E-3</v>
      </c>
      <c r="R609" s="473">
        <v>1.0137115248429359E-3</v>
      </c>
      <c r="S609" s="473">
        <v>1.7941984083869628E-3</v>
      </c>
      <c r="T609" s="473">
        <v>1.3933867524459831E-3</v>
      </c>
      <c r="U609" s="473">
        <v>1.2622986404776618E-3</v>
      </c>
      <c r="V609" s="473">
        <v>1.6751168512784327E-3</v>
      </c>
      <c r="W609" s="473">
        <v>2.0207515537914288E-3</v>
      </c>
      <c r="X609" s="473">
        <v>2.6033376119805659E-3</v>
      </c>
      <c r="Y609" s="473">
        <v>6.9149730091854931E-4</v>
      </c>
      <c r="Z609" s="473">
        <v>1.6537061245013908E-3</v>
      </c>
      <c r="AA609" s="473">
        <v>1.9775096661599147E-3</v>
      </c>
      <c r="AB609" s="473">
        <v>4.0233153756924999E-4</v>
      </c>
      <c r="AC609" s="473">
        <v>1.9929241594476262E-3</v>
      </c>
      <c r="AD609" s="473">
        <v>4.6780723977640718E-3</v>
      </c>
      <c r="AE609" s="473">
        <v>2.646230815621672E-3</v>
      </c>
      <c r="AF609" s="473">
        <v>4.8315689991470677E-3</v>
      </c>
      <c r="AG609" s="473">
        <v>5.0808842746305006E-4</v>
      </c>
      <c r="AH609" s="473">
        <v>2.5397693250582775E-3</v>
      </c>
      <c r="AI609" s="473">
        <v>4.1240602291146584E-3</v>
      </c>
      <c r="AJ609" s="473">
        <v>3.5716635651980837E-3</v>
      </c>
      <c r="AK609" s="473">
        <v>5.5555160895968602E-3</v>
      </c>
      <c r="AL609" s="473">
        <v>3.5349281322015285E-3</v>
      </c>
      <c r="AM609" s="473">
        <v>6.4390261331676128E-3</v>
      </c>
      <c r="AN609" s="473">
        <v>2.3165978926844061E-3</v>
      </c>
      <c r="AO609" s="473">
        <v>3.782779348540934E-3</v>
      </c>
      <c r="AP609" s="473">
        <v>1.7758614147254637E-3</v>
      </c>
      <c r="AQ609" s="473">
        <v>3.8859303351121669E-3</v>
      </c>
      <c r="AR609" s="473">
        <v>3.2114512553847304E-3</v>
      </c>
      <c r="AS609" s="473">
        <v>1.0004971351230214</v>
      </c>
      <c r="AT609" s="474">
        <v>1.4239166755862088E-3</v>
      </c>
      <c r="AU609" s="472">
        <v>8.7388830603468679E-6</v>
      </c>
      <c r="AV609" s="473">
        <v>3.9002667915836236E-6</v>
      </c>
      <c r="AW609" s="473">
        <v>9.414947961818577E-6</v>
      </c>
      <c r="AX609" s="473">
        <v>5.7057941919837486E-6</v>
      </c>
      <c r="AY609" s="473">
        <v>1.2227014789686318E-5</v>
      </c>
      <c r="AZ609" s="473">
        <v>1.6474298504713835E-5</v>
      </c>
      <c r="BA609" s="473">
        <v>1.5307625313474985E-5</v>
      </c>
      <c r="BB609" s="473">
        <v>2.3886684065260886E-5</v>
      </c>
      <c r="BC609" s="473">
        <v>1.5454792572345399E-6</v>
      </c>
      <c r="BD609" s="473">
        <v>2.693129129189785E-5</v>
      </c>
      <c r="BE609" s="473">
        <v>1.1895012264182795E-5</v>
      </c>
      <c r="BF609" s="473">
        <v>4.8006742347168084E-6</v>
      </c>
      <c r="BG609" s="473">
        <v>1.2953626054382311E-5</v>
      </c>
      <c r="BH609" s="473">
        <v>9.2509975973186577E-6</v>
      </c>
      <c r="BI609" s="473">
        <v>1.9965945214198055E-5</v>
      </c>
      <c r="BJ609" s="473">
        <v>1.7430750346068286E-5</v>
      </c>
      <c r="BK609" s="473">
        <v>4.2730846495579862E-5</v>
      </c>
      <c r="BL609" s="473">
        <v>3.8594506763540138E-5</v>
      </c>
      <c r="BM609" s="473">
        <v>5.0970399045542047E-5</v>
      </c>
      <c r="BN609" s="473">
        <v>6.8837105913890009E-5</v>
      </c>
      <c r="BO609" s="473">
        <v>3.0456024624418564E-5</v>
      </c>
      <c r="BP609" s="473">
        <v>1.4169266871729015E-5</v>
      </c>
      <c r="BQ609" s="473">
        <v>1.3643485448168068E-5</v>
      </c>
      <c r="BR609" s="473">
        <v>3.6925996404149962E-6</v>
      </c>
      <c r="BS609" s="473">
        <v>7.1714145363932561E-6</v>
      </c>
      <c r="BT609" s="473">
        <v>4.5266944767603096E-6</v>
      </c>
      <c r="BU609" s="473">
        <v>3.2398013616194895E-6</v>
      </c>
      <c r="BV609" s="473">
        <v>3.3801350543313012E-6</v>
      </c>
      <c r="BW609" s="473">
        <v>9.6312276055808663E-7</v>
      </c>
      <c r="BX609" s="473">
        <v>7.020514406774022E-6</v>
      </c>
      <c r="BY609" s="473">
        <v>5.9486764557647108E-6</v>
      </c>
      <c r="BZ609" s="473">
        <v>4.9754611263734465E-6</v>
      </c>
      <c r="CA609" s="473">
        <v>4.0154454424457968E-6</v>
      </c>
      <c r="CB609" s="473">
        <v>7.5898330894070703E-6</v>
      </c>
      <c r="CC609" s="473">
        <v>5.4305531400347521E-6</v>
      </c>
      <c r="CD609" s="473">
        <v>7.0149733197609745E-6</v>
      </c>
      <c r="CE609" s="473">
        <v>9.1085213044697927E-6</v>
      </c>
      <c r="CF609" s="473">
        <v>1.1655968651448509E-5</v>
      </c>
      <c r="CG609" s="473">
        <v>4.5147467191100642E-6</v>
      </c>
      <c r="CH609" s="473">
        <v>4.648655766019646E-6</v>
      </c>
      <c r="CI609" s="473">
        <v>2.5680971277904653E-5</v>
      </c>
      <c r="CJ609" s="474">
        <v>6.75967704562105E-6</v>
      </c>
    </row>
    <row r="610" spans="2:88">
      <c r="B610" s="273"/>
      <c r="C610" s="566">
        <f t="shared" si="48"/>
        <v>42</v>
      </c>
      <c r="D610" s="618" t="str">
        <f t="shared" si="48"/>
        <v>分類不明</v>
      </c>
      <c r="E610" s="475">
        <v>2.1512061230416894E-3</v>
      </c>
      <c r="F610" s="476">
        <v>3.9926423078565339E-3</v>
      </c>
      <c r="G610" s="476">
        <v>6.361248906785813E-3</v>
      </c>
      <c r="H610" s="476">
        <v>1.3934763430862737E-2</v>
      </c>
      <c r="I610" s="476">
        <v>7.1822734385458623E-3</v>
      </c>
      <c r="J610" s="476">
        <v>3.9788072412123669E-3</v>
      </c>
      <c r="K610" s="476">
        <v>3.3492390674062641E-3</v>
      </c>
      <c r="L610" s="476">
        <v>1.7463657427830319E-3</v>
      </c>
      <c r="M610" s="476">
        <v>5.2279958371717866E-4</v>
      </c>
      <c r="N610" s="476">
        <v>3.5504560571195561E-3</v>
      </c>
      <c r="O610" s="476">
        <v>9.975308486944159E-3</v>
      </c>
      <c r="P610" s="476">
        <v>1.0989036540044433E-2</v>
      </c>
      <c r="Q610" s="476">
        <v>1.0035940186913325E-2</v>
      </c>
      <c r="R610" s="476">
        <v>4.5983624510666007E-3</v>
      </c>
      <c r="S610" s="476">
        <v>8.5415349122485613E-3</v>
      </c>
      <c r="T610" s="476">
        <v>5.8225274737062297E-3</v>
      </c>
      <c r="U610" s="476">
        <v>3.7306267338833329E-3</v>
      </c>
      <c r="V610" s="476">
        <v>1.6832524074209853E-3</v>
      </c>
      <c r="W610" s="476">
        <v>5.3900143633490178E-3</v>
      </c>
      <c r="X610" s="476">
        <v>4.340606224694097E-3</v>
      </c>
      <c r="Y610" s="476">
        <v>1.6554680604181074E-3</v>
      </c>
      <c r="Z610" s="476">
        <v>2.3845513202745429E-3</v>
      </c>
      <c r="AA610" s="476">
        <v>1.3207259092525656E-2</v>
      </c>
      <c r="AB610" s="476">
        <v>3.165962260890606E-3</v>
      </c>
      <c r="AC610" s="476">
        <v>8.9028150524545196E-3</v>
      </c>
      <c r="AD610" s="476">
        <v>1.9970592005282863E-2</v>
      </c>
      <c r="AE610" s="476">
        <v>5.48165349214658E-3</v>
      </c>
      <c r="AF610" s="476">
        <v>5.2087820060668878E-3</v>
      </c>
      <c r="AG610" s="476">
        <v>1.0379905438454007E-3</v>
      </c>
      <c r="AH610" s="476">
        <v>7.7295589624516384E-3</v>
      </c>
      <c r="AI610" s="476">
        <v>3.3821811378961877E-3</v>
      </c>
      <c r="AJ610" s="476">
        <v>1.5543443714490957E-3</v>
      </c>
      <c r="AK610" s="476">
        <v>1.0095664621862481E-2</v>
      </c>
      <c r="AL610" s="476">
        <v>4.0694155214094233E-3</v>
      </c>
      <c r="AM610" s="476">
        <v>4.1948538490699039E-3</v>
      </c>
      <c r="AN610" s="476">
        <v>3.0229592563716014E-3</v>
      </c>
      <c r="AO610" s="476">
        <v>3.6012057222347877E-3</v>
      </c>
      <c r="AP610" s="476">
        <v>2.8395272676013652E-3</v>
      </c>
      <c r="AQ610" s="476">
        <v>1.4848729536806626E-3</v>
      </c>
      <c r="AR610" s="476">
        <v>6.0610216120069692E-3</v>
      </c>
      <c r="AS610" s="476">
        <v>1.5413488658545917E-3</v>
      </c>
      <c r="AT610" s="477">
        <v>1.0012216194899417</v>
      </c>
      <c r="AU610" s="475">
        <v>6.1464229425954519E-5</v>
      </c>
      <c r="AV610" s="476">
        <v>4.1674630122526559E-5</v>
      </c>
      <c r="AW610" s="476">
        <v>9.2289793299611111E-5</v>
      </c>
      <c r="AX610" s="476">
        <v>1.0086924047781346E-4</v>
      </c>
      <c r="AY610" s="476">
        <v>1.0100818821368608E-4</v>
      </c>
      <c r="AZ610" s="476">
        <v>6.2472872376268372E-5</v>
      </c>
      <c r="BA610" s="476">
        <v>7.6894066782819657E-5</v>
      </c>
      <c r="BB610" s="476">
        <v>7.3938320122647313E-5</v>
      </c>
      <c r="BC610" s="476">
        <v>1.1629300966644576E-5</v>
      </c>
      <c r="BD610" s="476">
        <v>9.7787905100332929E-5</v>
      </c>
      <c r="BE610" s="476">
        <v>1.0323617885867441E-4</v>
      </c>
      <c r="BF610" s="476">
        <v>6.8129103416144217E-5</v>
      </c>
      <c r="BG610" s="476">
        <v>1.3194570282520319E-4</v>
      </c>
      <c r="BH610" s="476">
        <v>9.5121507406050525E-5</v>
      </c>
      <c r="BI610" s="476">
        <v>1.5496902356673472E-4</v>
      </c>
      <c r="BJ610" s="476">
        <v>1.2292139643786388E-4</v>
      </c>
      <c r="BK610" s="476">
        <v>1.220860397907835E-4</v>
      </c>
      <c r="BL610" s="476">
        <v>9.7358141497245627E-5</v>
      </c>
      <c r="BM610" s="476">
        <v>1.4384983256752343E-4</v>
      </c>
      <c r="BN610" s="476">
        <v>1.3057479501717078E-4</v>
      </c>
      <c r="BO610" s="476">
        <v>1.2782924672364432E-4</v>
      </c>
      <c r="BP610" s="476">
        <v>6.9534736869607936E-5</v>
      </c>
      <c r="BQ610" s="476">
        <v>1.5019595670861068E-4</v>
      </c>
      <c r="BR610" s="476">
        <v>4.1748092841112118E-5</v>
      </c>
      <c r="BS610" s="476">
        <v>9.5106696944496981E-5</v>
      </c>
      <c r="BT610" s="476">
        <v>1.4351142745850078E-4</v>
      </c>
      <c r="BU610" s="476">
        <v>5.6207416322809925E-5</v>
      </c>
      <c r="BV610" s="476">
        <v>4.509298832659398E-5</v>
      </c>
      <c r="BW610" s="476">
        <v>1.7557117988746501E-5</v>
      </c>
      <c r="BX610" s="476">
        <v>9.230307938718476E-5</v>
      </c>
      <c r="BY610" s="476">
        <v>4.1781608170739537E-5</v>
      </c>
      <c r="BZ610" s="476">
        <v>3.3442496846030073E-5</v>
      </c>
      <c r="CA610" s="476">
        <v>7.4561350465745705E-5</v>
      </c>
      <c r="CB610" s="476">
        <v>5.1437648571789654E-5</v>
      </c>
      <c r="CC610" s="476">
        <v>5.1131509737076424E-5</v>
      </c>
      <c r="CD610" s="476">
        <v>4.6499984076470102E-5</v>
      </c>
      <c r="CE610" s="476">
        <v>6.8606896860418464E-5</v>
      </c>
      <c r="CF610" s="476">
        <v>8.0316475230366176E-5</v>
      </c>
      <c r="CG610" s="476">
        <v>2.972534174069119E-5</v>
      </c>
      <c r="CH610" s="476">
        <v>6.3614360343930968E-5</v>
      </c>
      <c r="CI610" s="476">
        <v>9.701015904188152E-5</v>
      </c>
      <c r="CJ610" s="477">
        <v>3.8613126247671345E-5</v>
      </c>
    </row>
    <row r="611" spans="2:88">
      <c r="B611" s="278" t="s">
        <v>70</v>
      </c>
      <c r="C611" s="562">
        <f t="shared" ref="C611:D630" si="49">C9</f>
        <v>1</v>
      </c>
      <c r="D611" s="616" t="str">
        <f t="shared" si="49"/>
        <v>農業</v>
      </c>
      <c r="E611" s="469">
        <v>5.6400381268811327E-2</v>
      </c>
      <c r="F611" s="470">
        <v>2.0207496378135152E-3</v>
      </c>
      <c r="G611" s="470">
        <v>1.3433529107295167E-2</v>
      </c>
      <c r="H611" s="470">
        <v>2.6888339143103481E-4</v>
      </c>
      <c r="I611" s="470">
        <v>8.2303660791908026E-2</v>
      </c>
      <c r="J611" s="470">
        <v>1.0686286727875735E-2</v>
      </c>
      <c r="K611" s="470">
        <v>1.2620417072481494E-3</v>
      </c>
      <c r="L611" s="470">
        <v>1.9724880154633534E-3</v>
      </c>
      <c r="M611" s="470">
        <v>3.2739176303058252E-5</v>
      </c>
      <c r="N611" s="470">
        <v>1.4497641284128077E-2</v>
      </c>
      <c r="O611" s="470">
        <v>5.3931793859496768E-4</v>
      </c>
      <c r="P611" s="470">
        <v>1.7208962944063099E-4</v>
      </c>
      <c r="Q611" s="470">
        <v>6.0502637733551151E-4</v>
      </c>
      <c r="R611" s="470">
        <v>2.169029826339532E-4</v>
      </c>
      <c r="S611" s="470">
        <v>3.2714649869376077E-4</v>
      </c>
      <c r="T611" s="470">
        <v>3.0690596760849892E-4</v>
      </c>
      <c r="U611" s="470">
        <v>8.5828979583444645E-4</v>
      </c>
      <c r="V611" s="470">
        <v>4.9038304845957852E-4</v>
      </c>
      <c r="W611" s="470">
        <v>8.6403809580933065E-4</v>
      </c>
      <c r="X611" s="470">
        <v>6.1362830289325178E-4</v>
      </c>
      <c r="Y611" s="470">
        <v>1.0915239314071949E-3</v>
      </c>
      <c r="Z611" s="470">
        <v>2.3942977454728042E-3</v>
      </c>
      <c r="AA611" s="470">
        <v>9.5483869241961335E-4</v>
      </c>
      <c r="AB611" s="470">
        <v>9.1778648931671976E-5</v>
      </c>
      <c r="AC611" s="470">
        <v>5.8458773860837576E-4</v>
      </c>
      <c r="AD611" s="470">
        <v>2.5378717626685452E-4</v>
      </c>
      <c r="AE611" s="470">
        <v>2.5528102747115447E-4</v>
      </c>
      <c r="AF611" s="470">
        <v>1.5688362816122721E-4</v>
      </c>
      <c r="AG611" s="470">
        <v>3.5346666235292524E-5</v>
      </c>
      <c r="AH611" s="470">
        <v>1.1499376350868366E-4</v>
      </c>
      <c r="AI611" s="470">
        <v>2.0089593385244923E-4</v>
      </c>
      <c r="AJ611" s="470">
        <v>1.5342228667613125E-4</v>
      </c>
      <c r="AK611" s="470">
        <v>2.1449198915981255E-3</v>
      </c>
      <c r="AL611" s="470">
        <v>2.6515374000614608E-3</v>
      </c>
      <c r="AM611" s="470">
        <v>1.2047060267876351E-3</v>
      </c>
      <c r="AN611" s="470">
        <v>2.8881780896224991E-4</v>
      </c>
      <c r="AO611" s="470">
        <v>1.5075341791500101E-2</v>
      </c>
      <c r="AP611" s="470">
        <v>4.4300616577382337E-2</v>
      </c>
      <c r="AQ611" s="470">
        <v>1.0566721422648067E-3</v>
      </c>
      <c r="AR611" s="470">
        <v>2.4730476368411349E-3</v>
      </c>
      <c r="AS611" s="470">
        <v>1.6490752985633824E-3</v>
      </c>
      <c r="AT611" s="471">
        <v>4.7034016336961002E-4</v>
      </c>
      <c r="AU611" s="478">
        <v>1.1425379623637337</v>
      </c>
      <c r="AV611" s="479">
        <v>7.4806578624124105E-3</v>
      </c>
      <c r="AW611" s="479">
        <v>1.5567984977125315E-2</v>
      </c>
      <c r="AX611" s="479">
        <v>2.4271801178822339E-4</v>
      </c>
      <c r="AY611" s="479">
        <v>0.1828181941670475</v>
      </c>
      <c r="AZ611" s="479">
        <v>9.0552217666927653E-3</v>
      </c>
      <c r="BA611" s="479">
        <v>1.4720968579504607E-3</v>
      </c>
      <c r="BB611" s="479">
        <v>3.3758898689375725E-3</v>
      </c>
      <c r="BC611" s="479">
        <v>2.8254091421753733E-5</v>
      </c>
      <c r="BD611" s="479">
        <v>1.259231044722852E-2</v>
      </c>
      <c r="BE611" s="479">
        <v>5.3177715661174233E-4</v>
      </c>
      <c r="BF611" s="479">
        <v>1.4505624919064974E-4</v>
      </c>
      <c r="BG611" s="479">
        <v>2.7391452652102263E-4</v>
      </c>
      <c r="BH611" s="479">
        <v>1.9250079482979138E-4</v>
      </c>
      <c r="BI611" s="479">
        <v>2.9357506038515317E-4</v>
      </c>
      <c r="BJ611" s="479">
        <v>3.8636245041516747E-4</v>
      </c>
      <c r="BK611" s="479">
        <v>6.454126629876337E-4</v>
      </c>
      <c r="BL611" s="479">
        <v>4.4171856767818887E-4</v>
      </c>
      <c r="BM611" s="479">
        <v>6.4662454174719804E-4</v>
      </c>
      <c r="BN611" s="479">
        <v>6.6232547340010195E-4</v>
      </c>
      <c r="BO611" s="479">
        <v>8.2070950304277961E-4</v>
      </c>
      <c r="BP611" s="479">
        <v>3.3610709358054972E-3</v>
      </c>
      <c r="BQ611" s="479">
        <v>1.2888392336282202E-3</v>
      </c>
      <c r="BR611" s="479">
        <v>1.0599965478353542E-4</v>
      </c>
      <c r="BS611" s="479">
        <v>6.4494321038765547E-4</v>
      </c>
      <c r="BT611" s="479">
        <v>2.8823003646083175E-4</v>
      </c>
      <c r="BU611" s="479">
        <v>2.9972167550919575E-4</v>
      </c>
      <c r="BV611" s="479">
        <v>1.6646135564943063E-4</v>
      </c>
      <c r="BW611" s="479">
        <v>4.89039736253828E-5</v>
      </c>
      <c r="BX611" s="479">
        <v>2.2115069965803437E-4</v>
      </c>
      <c r="BY611" s="479">
        <v>3.0120807464086274E-4</v>
      </c>
      <c r="BZ611" s="479">
        <v>2.2140254268103568E-4</v>
      </c>
      <c r="CA611" s="479">
        <v>3.0017187681950744E-3</v>
      </c>
      <c r="CB611" s="479">
        <v>4.0690986952461056E-3</v>
      </c>
      <c r="CC611" s="479">
        <v>2.5473541959353256E-3</v>
      </c>
      <c r="CD611" s="479">
        <v>2.7240082505976986E-4</v>
      </c>
      <c r="CE611" s="479">
        <v>2.4053342037251981E-2</v>
      </c>
      <c r="CF611" s="479">
        <v>6.4738438344854626E-2</v>
      </c>
      <c r="CG611" s="479">
        <v>4.421239562219707E-3</v>
      </c>
      <c r="CH611" s="479">
        <v>4.1581156028579281E-3</v>
      </c>
      <c r="CI611" s="479">
        <v>1.5764038086979065E-3</v>
      </c>
      <c r="CJ611" s="480">
        <v>6.8268791261831292E-4</v>
      </c>
    </row>
    <row r="612" spans="2:88">
      <c r="B612" s="280"/>
      <c r="C612" s="565">
        <f t="shared" si="49"/>
        <v>2</v>
      </c>
      <c r="D612" s="617" t="str">
        <f t="shared" si="49"/>
        <v>林業</v>
      </c>
      <c r="E612" s="472">
        <v>8.3956399420701867E-4</v>
      </c>
      <c r="F612" s="473">
        <v>3.7171465818055263E-2</v>
      </c>
      <c r="G612" s="473">
        <v>3.2947408560183569E-4</v>
      </c>
      <c r="H612" s="473">
        <v>2.1426426218443872E-4</v>
      </c>
      <c r="I612" s="473">
        <v>1.1241959205982395E-3</v>
      </c>
      <c r="J612" s="473">
        <v>5.3983023106527275E-4</v>
      </c>
      <c r="K612" s="473">
        <v>1.8701757206099321E-2</v>
      </c>
      <c r="L612" s="473">
        <v>7.3380524541314014E-4</v>
      </c>
      <c r="M612" s="473">
        <v>3.4253583188536578E-5</v>
      </c>
      <c r="N612" s="473">
        <v>5.0224313698202358E-4</v>
      </c>
      <c r="O612" s="473">
        <v>6.2090669522077858E-4</v>
      </c>
      <c r="P612" s="473">
        <v>2.1294638973411352E-4</v>
      </c>
      <c r="Q612" s="473">
        <v>5.1672085766143745E-4</v>
      </c>
      <c r="R612" s="473">
        <v>2.4377886999675709E-4</v>
      </c>
      <c r="S612" s="473">
        <v>3.0863866321059736E-4</v>
      </c>
      <c r="T612" s="473">
        <v>1.9341327293378733E-4</v>
      </c>
      <c r="U612" s="473">
        <v>3.5949022778709394E-4</v>
      </c>
      <c r="V612" s="473">
        <v>2.9870743139125215E-4</v>
      </c>
      <c r="W612" s="473">
        <v>4.8748230197354184E-4</v>
      </c>
      <c r="X612" s="473">
        <v>3.3135782048164829E-4</v>
      </c>
      <c r="Y612" s="473">
        <v>2.4829618311036613E-4</v>
      </c>
      <c r="Z612" s="473">
        <v>3.4462027595753911E-3</v>
      </c>
      <c r="AA612" s="473">
        <v>1.365463527057884E-3</v>
      </c>
      <c r="AB612" s="473">
        <v>1.4158045513093897E-4</v>
      </c>
      <c r="AC612" s="473">
        <v>2.5341031323442644E-4</v>
      </c>
      <c r="AD612" s="473">
        <v>2.1944682085475885E-4</v>
      </c>
      <c r="AE612" s="473">
        <v>2.5797626004344396E-4</v>
      </c>
      <c r="AF612" s="473">
        <v>2.8749735804935915E-4</v>
      </c>
      <c r="AG612" s="473">
        <v>4.832902104848433E-5</v>
      </c>
      <c r="AH612" s="473">
        <v>2.7521326961546733E-4</v>
      </c>
      <c r="AI612" s="473">
        <v>5.8223402863073629E-4</v>
      </c>
      <c r="AJ612" s="473">
        <v>1.4961328477822178E-4</v>
      </c>
      <c r="AK612" s="473">
        <v>3.7101593652392182E-4</v>
      </c>
      <c r="AL612" s="473">
        <v>3.824358048808289E-4</v>
      </c>
      <c r="AM612" s="473">
        <v>6.2430376810543873E-4</v>
      </c>
      <c r="AN612" s="473">
        <v>1.9296174650091204E-4</v>
      </c>
      <c r="AO612" s="473">
        <v>6.6958065193918539E-4</v>
      </c>
      <c r="AP612" s="473">
        <v>1.1731030907098385E-3</v>
      </c>
      <c r="AQ612" s="473">
        <v>2.3617159739573699E-4</v>
      </c>
      <c r="AR612" s="473">
        <v>2.2030701023676184E-4</v>
      </c>
      <c r="AS612" s="473">
        <v>1.3475337992044379E-2</v>
      </c>
      <c r="AT612" s="474">
        <v>1.6032054690431411E-4</v>
      </c>
      <c r="AU612" s="481">
        <v>1.3092432769065757E-3</v>
      </c>
      <c r="AV612" s="482">
        <v>1.1200342617516581</v>
      </c>
      <c r="AW612" s="482">
        <v>4.8388043098962529E-4</v>
      </c>
      <c r="AX612" s="482">
        <v>2.8731077154020985E-4</v>
      </c>
      <c r="AY612" s="482">
        <v>1.3333980209785043E-3</v>
      </c>
      <c r="AZ612" s="482">
        <v>4.3280714061223405E-4</v>
      </c>
      <c r="BA612" s="482">
        <v>3.691454480991465E-2</v>
      </c>
      <c r="BB612" s="482">
        <v>9.4382508315198402E-4</v>
      </c>
      <c r="BC612" s="482">
        <v>2.7146323540883054E-5</v>
      </c>
      <c r="BD612" s="482">
        <v>4.9596131891649819E-4</v>
      </c>
      <c r="BE612" s="482">
        <v>7.8784736067817173E-4</v>
      </c>
      <c r="BF612" s="482">
        <v>1.4866397612550478E-4</v>
      </c>
      <c r="BG612" s="482">
        <v>2.6569109624638768E-4</v>
      </c>
      <c r="BH612" s="482">
        <v>2.3884794589292154E-4</v>
      </c>
      <c r="BI612" s="482">
        <v>1.8342435469392718E-4</v>
      </c>
      <c r="BJ612" s="482">
        <v>1.7444243503067131E-4</v>
      </c>
      <c r="BK612" s="482">
        <v>3.4457139772961514E-4</v>
      </c>
      <c r="BL612" s="482">
        <v>3.9536573141265896E-4</v>
      </c>
      <c r="BM612" s="482">
        <v>4.0971996636541164E-4</v>
      </c>
      <c r="BN612" s="482">
        <v>3.8084636373901347E-4</v>
      </c>
      <c r="BO612" s="482">
        <v>2.2678427272838857E-4</v>
      </c>
      <c r="BP612" s="482">
        <v>3.0975508233639952E-3</v>
      </c>
      <c r="BQ612" s="482">
        <v>1.6162842986170098E-3</v>
      </c>
      <c r="BR612" s="482">
        <v>1.9362636927931399E-4</v>
      </c>
      <c r="BS612" s="482">
        <v>3.0545140660679997E-4</v>
      </c>
      <c r="BT612" s="482">
        <v>2.5041115395602899E-4</v>
      </c>
      <c r="BU612" s="482">
        <v>3.6831170499709848E-4</v>
      </c>
      <c r="BV612" s="482">
        <v>3.2032994793205555E-4</v>
      </c>
      <c r="BW612" s="482">
        <v>7.0019086948865014E-5</v>
      </c>
      <c r="BX612" s="482">
        <v>2.9110016078418737E-4</v>
      </c>
      <c r="BY612" s="482">
        <v>6.7992651827157981E-4</v>
      </c>
      <c r="BZ612" s="482">
        <v>1.9295529367108395E-4</v>
      </c>
      <c r="CA612" s="482">
        <v>4.2568395002136528E-4</v>
      </c>
      <c r="CB612" s="482">
        <v>4.3960560907054885E-4</v>
      </c>
      <c r="CC612" s="482">
        <v>8.3860333000851015E-4</v>
      </c>
      <c r="CD612" s="482">
        <v>2.7159753390014062E-4</v>
      </c>
      <c r="CE612" s="482">
        <v>1.4086666908096166E-3</v>
      </c>
      <c r="CF612" s="482">
        <v>2.389788801871805E-3</v>
      </c>
      <c r="CG612" s="482">
        <v>3.4803156792685133E-4</v>
      </c>
      <c r="CH612" s="482">
        <v>3.6330563159321779E-4</v>
      </c>
      <c r="CI612" s="482">
        <v>1.3411729827687083E-2</v>
      </c>
      <c r="CJ612" s="483">
        <v>2.0899643011098237E-4</v>
      </c>
    </row>
    <row r="613" spans="2:88">
      <c r="B613" s="280"/>
      <c r="C613" s="565">
        <f t="shared" si="49"/>
        <v>3</v>
      </c>
      <c r="D613" s="617" t="str">
        <f t="shared" si="49"/>
        <v>漁業</v>
      </c>
      <c r="E613" s="472">
        <v>3.7658477032680281E-3</v>
      </c>
      <c r="F613" s="473">
        <v>6.2883062752863586E-4</v>
      </c>
      <c r="G613" s="473">
        <v>1.8860313890120092E-2</v>
      </c>
      <c r="H613" s="473">
        <v>6.194496240517983E-5</v>
      </c>
      <c r="I613" s="473">
        <v>5.2794589999170409E-2</v>
      </c>
      <c r="J613" s="473">
        <v>3.0090781388944927E-4</v>
      </c>
      <c r="K613" s="473">
        <v>2.277844454723055E-4</v>
      </c>
      <c r="L613" s="473">
        <v>2.869557567417548E-4</v>
      </c>
      <c r="M613" s="473">
        <v>6.2462125093045312E-6</v>
      </c>
      <c r="N613" s="473">
        <v>1.7123456400870867E-4</v>
      </c>
      <c r="O613" s="473">
        <v>1.647281105779013E-4</v>
      </c>
      <c r="P613" s="473">
        <v>1.4922407195196302E-4</v>
      </c>
      <c r="Q613" s="473">
        <v>4.5368630268275675E-4</v>
      </c>
      <c r="R613" s="473">
        <v>6.21576774224996E-5</v>
      </c>
      <c r="S613" s="473">
        <v>4.9465082395548272E-5</v>
      </c>
      <c r="T613" s="473">
        <v>5.5059237696055766E-5</v>
      </c>
      <c r="U613" s="473">
        <v>7.6165054794725886E-5</v>
      </c>
      <c r="V613" s="473">
        <v>7.7783800108741316E-5</v>
      </c>
      <c r="W613" s="473">
        <v>7.0744232207688596E-5</v>
      </c>
      <c r="X613" s="473">
        <v>7.4325835899058227E-5</v>
      </c>
      <c r="Y613" s="473">
        <v>5.7968631037762827E-5</v>
      </c>
      <c r="Z613" s="473">
        <v>8.9152450498552523E-3</v>
      </c>
      <c r="AA613" s="473">
        <v>6.1219843175053444E-5</v>
      </c>
      <c r="AB613" s="473">
        <v>9.3666611100411072E-5</v>
      </c>
      <c r="AC613" s="473">
        <v>4.9500584107129699E-5</v>
      </c>
      <c r="AD613" s="473">
        <v>4.217937995140388E-5</v>
      </c>
      <c r="AE613" s="473">
        <v>4.4984748298871097E-5</v>
      </c>
      <c r="AF613" s="473">
        <v>8.6279606624097951E-5</v>
      </c>
      <c r="AG613" s="473">
        <v>8.1403628935161861E-6</v>
      </c>
      <c r="AH613" s="473">
        <v>2.9859116810431634E-5</v>
      </c>
      <c r="AI613" s="473">
        <v>1.2001926336427364E-4</v>
      </c>
      <c r="AJ613" s="473">
        <v>5.678270242728987E-5</v>
      </c>
      <c r="AK613" s="473">
        <v>3.5536341669432388E-4</v>
      </c>
      <c r="AL613" s="473">
        <v>6.0847668664184727E-4</v>
      </c>
      <c r="AM613" s="473">
        <v>2.2607736629706872E-4</v>
      </c>
      <c r="AN613" s="473">
        <v>5.1496803210003943E-5</v>
      </c>
      <c r="AO613" s="473">
        <v>3.898523053300843E-3</v>
      </c>
      <c r="AP613" s="473">
        <v>1.0147130401088401E-2</v>
      </c>
      <c r="AQ613" s="473">
        <v>9.6919164754412056E-5</v>
      </c>
      <c r="AR613" s="473">
        <v>3.5651597850634123E-4</v>
      </c>
      <c r="AS613" s="473">
        <v>9.2783939904179577E-4</v>
      </c>
      <c r="AT613" s="474">
        <v>9.6197214251287001E-5</v>
      </c>
      <c r="AU613" s="481">
        <v>3.3532612136598599E-3</v>
      </c>
      <c r="AV613" s="482">
        <v>8.0524542635888473E-4</v>
      </c>
      <c r="AW613" s="482">
        <v>1.0379053879385611</v>
      </c>
      <c r="AX613" s="482">
        <v>3.8383389721158931E-5</v>
      </c>
      <c r="AY613" s="482">
        <v>2.865781497782547E-2</v>
      </c>
      <c r="AZ613" s="482">
        <v>1.8294883361889667E-4</v>
      </c>
      <c r="BA613" s="482">
        <v>1.6873473117457274E-4</v>
      </c>
      <c r="BB613" s="482">
        <v>3.1495887937940979E-4</v>
      </c>
      <c r="BC613" s="482">
        <v>8.3532498210662161E-6</v>
      </c>
      <c r="BD613" s="482">
        <v>1.1136841278682823E-4</v>
      </c>
      <c r="BE613" s="482">
        <v>7.3184963961023358E-5</v>
      </c>
      <c r="BF613" s="482">
        <v>6.6509087085402064E-5</v>
      </c>
      <c r="BG613" s="482">
        <v>1.4906138615812162E-4</v>
      </c>
      <c r="BH613" s="482">
        <v>4.4983772617807764E-5</v>
      </c>
      <c r="BI613" s="482">
        <v>3.4246913402509028E-5</v>
      </c>
      <c r="BJ613" s="482">
        <v>3.7636548824973034E-5</v>
      </c>
      <c r="BK613" s="482">
        <v>5.5409312023522821E-5</v>
      </c>
      <c r="BL613" s="482">
        <v>4.9160233900752672E-5</v>
      </c>
      <c r="BM613" s="482">
        <v>5.0030885571865981E-5</v>
      </c>
      <c r="BN613" s="482">
        <v>5.8358400104654112E-5</v>
      </c>
      <c r="BO613" s="482">
        <v>4.2196294034019172E-5</v>
      </c>
      <c r="BP613" s="482">
        <v>4.356017433959334E-3</v>
      </c>
      <c r="BQ613" s="482">
        <v>4.7666982598862336E-5</v>
      </c>
      <c r="BR613" s="482">
        <v>4.3462499163329809E-5</v>
      </c>
      <c r="BS613" s="482">
        <v>4.4281798576178544E-5</v>
      </c>
      <c r="BT613" s="482">
        <v>3.5275066902831301E-5</v>
      </c>
      <c r="BU613" s="482">
        <v>4.1402206890656524E-5</v>
      </c>
      <c r="BV613" s="482">
        <v>7.3062882649021485E-5</v>
      </c>
      <c r="BW613" s="482">
        <v>9.2963962491774067E-6</v>
      </c>
      <c r="BX613" s="482">
        <v>3.7057897730359243E-5</v>
      </c>
      <c r="BY613" s="482">
        <v>1.1246269090862982E-4</v>
      </c>
      <c r="BZ613" s="482">
        <v>5.8554558249375663E-5</v>
      </c>
      <c r="CA613" s="482">
        <v>2.7473735735499016E-4</v>
      </c>
      <c r="CB613" s="482">
        <v>7.8070641502207935E-4</v>
      </c>
      <c r="CC613" s="482">
        <v>2.1822752009043002E-4</v>
      </c>
      <c r="CD613" s="482">
        <v>5.7010755656530287E-5</v>
      </c>
      <c r="CE613" s="482">
        <v>5.3977225991989428E-3</v>
      </c>
      <c r="CF613" s="482">
        <v>1.1928170242209378E-2</v>
      </c>
      <c r="CG613" s="482">
        <v>1.2842744979092678E-4</v>
      </c>
      <c r="CH613" s="482">
        <v>3.9871488845936054E-4</v>
      </c>
      <c r="CI613" s="482">
        <v>5.5230247202530433E-4</v>
      </c>
      <c r="CJ613" s="483">
        <v>1.1602300156913416E-4</v>
      </c>
    </row>
    <row r="614" spans="2:88">
      <c r="B614" s="280"/>
      <c r="C614" s="565">
        <f t="shared" si="49"/>
        <v>4</v>
      </c>
      <c r="D614" s="617" t="str">
        <f t="shared" si="49"/>
        <v>鉱業</v>
      </c>
      <c r="E614" s="472">
        <v>1.3749189642810655E-3</v>
      </c>
      <c r="F614" s="473">
        <v>1.0438683200409264E-3</v>
      </c>
      <c r="G614" s="473">
        <v>3.4954029370066974E-3</v>
      </c>
      <c r="H614" s="473">
        <v>7.6166276867747212E-3</v>
      </c>
      <c r="I614" s="473">
        <v>1.4503372160697978E-3</v>
      </c>
      <c r="J614" s="473">
        <v>2.2178618251274674E-3</v>
      </c>
      <c r="K614" s="473">
        <v>2.9393503293756421E-3</v>
      </c>
      <c r="L614" s="473">
        <v>8.0832736296976414E-3</v>
      </c>
      <c r="M614" s="473">
        <v>6.3418876979932565E-2</v>
      </c>
      <c r="N614" s="473">
        <v>2.5891145538555101E-3</v>
      </c>
      <c r="O614" s="473">
        <v>1.2498051641978229E-2</v>
      </c>
      <c r="P614" s="473">
        <v>5.1657987160503354E-3</v>
      </c>
      <c r="Q614" s="473">
        <v>6.3636551191993086E-3</v>
      </c>
      <c r="R614" s="473">
        <v>3.0555030086416293E-3</v>
      </c>
      <c r="S614" s="473">
        <v>2.6682113909476108E-3</v>
      </c>
      <c r="T614" s="473">
        <v>1.6544814718495468E-3</v>
      </c>
      <c r="U614" s="473">
        <v>1.4798019624561436E-3</v>
      </c>
      <c r="V614" s="473">
        <v>1.9000860791185902E-3</v>
      </c>
      <c r="W614" s="473">
        <v>1.955482089429271E-3</v>
      </c>
      <c r="X614" s="473">
        <v>1.0852230548847764E-3</v>
      </c>
      <c r="Y614" s="473">
        <v>1.7677041934057954E-3</v>
      </c>
      <c r="Z614" s="473">
        <v>2.0215032701311271E-3</v>
      </c>
      <c r="AA614" s="473">
        <v>3.1681399067357615E-3</v>
      </c>
      <c r="AB614" s="473">
        <v>2.9022298154099194E-2</v>
      </c>
      <c r="AC614" s="473">
        <v>2.2103231021802327E-3</v>
      </c>
      <c r="AD614" s="473">
        <v>3.3516938442931408E-3</v>
      </c>
      <c r="AE614" s="473">
        <v>1.2407298408255709E-3</v>
      </c>
      <c r="AF614" s="473">
        <v>4.2976410782201901E-4</v>
      </c>
      <c r="AG614" s="473">
        <v>1.3812331273032921E-4</v>
      </c>
      <c r="AH614" s="473">
        <v>2.0669966001422182E-3</v>
      </c>
      <c r="AI614" s="473">
        <v>6.2396514419679543E-4</v>
      </c>
      <c r="AJ614" s="473">
        <v>9.6413371920679399E-4</v>
      </c>
      <c r="AK614" s="473">
        <v>1.1142210287877138E-3</v>
      </c>
      <c r="AL614" s="473">
        <v>1.1802355365352647E-3</v>
      </c>
      <c r="AM614" s="473">
        <v>6.234778886385217E-4</v>
      </c>
      <c r="AN614" s="473">
        <v>5.8219424003856256E-4</v>
      </c>
      <c r="AO614" s="473">
        <v>2.3780927922393822E-3</v>
      </c>
      <c r="AP614" s="473">
        <v>1.637496810813506E-3</v>
      </c>
      <c r="AQ614" s="473">
        <v>1.2810213082110721E-3</v>
      </c>
      <c r="AR614" s="473">
        <v>1.4071085786948095E-3</v>
      </c>
      <c r="AS614" s="473">
        <v>1.3710604626662811E-3</v>
      </c>
      <c r="AT614" s="474">
        <v>1.6406769103667728E-3</v>
      </c>
      <c r="AU614" s="481">
        <v>1.0646814116177848E-3</v>
      </c>
      <c r="AV614" s="482">
        <v>7.7326695520213082E-4</v>
      </c>
      <c r="AW614" s="482">
        <v>1.5892424446502947E-3</v>
      </c>
      <c r="AX614" s="482">
        <v>1.0027359463207044</v>
      </c>
      <c r="AY614" s="482">
        <v>8.4824655721592345E-4</v>
      </c>
      <c r="AZ614" s="482">
        <v>1.1000185824570732E-3</v>
      </c>
      <c r="BA614" s="482">
        <v>1.5779334718984933E-3</v>
      </c>
      <c r="BB614" s="482">
        <v>3.1570385187375907E-3</v>
      </c>
      <c r="BC614" s="482">
        <v>2.1409937434123012E-2</v>
      </c>
      <c r="BD614" s="482">
        <v>1.3995815128477029E-3</v>
      </c>
      <c r="BE614" s="482">
        <v>4.1388510589906871E-3</v>
      </c>
      <c r="BF614" s="482">
        <v>5.6737661861930118E-3</v>
      </c>
      <c r="BG614" s="482">
        <v>7.8215331968366133E-3</v>
      </c>
      <c r="BH614" s="482">
        <v>2.2527835032023365E-3</v>
      </c>
      <c r="BI614" s="482">
        <v>1.4610041599918673E-3</v>
      </c>
      <c r="BJ614" s="482">
        <v>1.2165101262799458E-3</v>
      </c>
      <c r="BK614" s="482">
        <v>1.044002229568726E-3</v>
      </c>
      <c r="BL614" s="482">
        <v>1.2534212580652753E-3</v>
      </c>
      <c r="BM614" s="482">
        <v>1.2245794587798225E-3</v>
      </c>
      <c r="BN614" s="482">
        <v>8.8123341187564387E-4</v>
      </c>
      <c r="BO614" s="482">
        <v>1.4023842051095645E-3</v>
      </c>
      <c r="BP614" s="482">
        <v>1.0140213121882123E-3</v>
      </c>
      <c r="BQ614" s="482">
        <v>1.4301961850487546E-3</v>
      </c>
      <c r="BR614" s="482">
        <v>1.2937923272229731E-2</v>
      </c>
      <c r="BS614" s="482">
        <v>1.2002206469418338E-3</v>
      </c>
      <c r="BT614" s="482">
        <v>1.5282604398950247E-3</v>
      </c>
      <c r="BU614" s="482">
        <v>7.1012111094391895E-4</v>
      </c>
      <c r="BV614" s="482">
        <v>2.8688901186618959E-4</v>
      </c>
      <c r="BW614" s="482">
        <v>1.2982891401741809E-4</v>
      </c>
      <c r="BX614" s="482">
        <v>1.4608749911898034E-3</v>
      </c>
      <c r="BY614" s="482">
        <v>3.867308604142668E-4</v>
      </c>
      <c r="BZ614" s="482">
        <v>6.3706002838707281E-4</v>
      </c>
      <c r="CA614" s="482">
        <v>5.5362815531054038E-4</v>
      </c>
      <c r="CB614" s="482">
        <v>7.0602665523941048E-4</v>
      </c>
      <c r="CC614" s="482">
        <v>4.4549223926672852E-4</v>
      </c>
      <c r="CD614" s="482">
        <v>3.7694297648324063E-4</v>
      </c>
      <c r="CE614" s="482">
        <v>1.3733780293587758E-3</v>
      </c>
      <c r="CF614" s="482">
        <v>9.9840455668462206E-4</v>
      </c>
      <c r="CG614" s="482">
        <v>9.0877853872838694E-4</v>
      </c>
      <c r="CH614" s="482">
        <v>8.3342755207983592E-4</v>
      </c>
      <c r="CI614" s="482">
        <v>1.0591815838909193E-3</v>
      </c>
      <c r="CJ614" s="483">
        <v>9.8785602508065528E-4</v>
      </c>
    </row>
    <row r="615" spans="2:88">
      <c r="B615" s="280"/>
      <c r="C615" s="565">
        <f t="shared" si="49"/>
        <v>5</v>
      </c>
      <c r="D615" s="617" t="str">
        <f t="shared" si="49"/>
        <v>飲食料品</v>
      </c>
      <c r="E615" s="472">
        <v>0.13869826242943556</v>
      </c>
      <c r="F615" s="473">
        <v>9.0228719545489815E-3</v>
      </c>
      <c r="G615" s="473">
        <v>8.1586373737536522E-2</v>
      </c>
      <c r="H615" s="473">
        <v>3.2506331007775942E-4</v>
      </c>
      <c r="I615" s="473">
        <v>0.1651979154950608</v>
      </c>
      <c r="J615" s="473">
        <v>6.0056620255689768E-3</v>
      </c>
      <c r="K615" s="473">
        <v>3.1353993209215741E-3</v>
      </c>
      <c r="L615" s="473">
        <v>6.4797920783329997E-3</v>
      </c>
      <c r="M615" s="473">
        <v>4.7102231163137301E-5</v>
      </c>
      <c r="N615" s="473">
        <v>4.6696994857696409E-3</v>
      </c>
      <c r="O615" s="473">
        <v>8.7550293908855389E-4</v>
      </c>
      <c r="P615" s="473">
        <v>2.6505193468586471E-4</v>
      </c>
      <c r="Q615" s="473">
        <v>6.1543836604894056E-4</v>
      </c>
      <c r="R615" s="473">
        <v>2.4925938329228034E-4</v>
      </c>
      <c r="S615" s="473">
        <v>2.7055095461317019E-4</v>
      </c>
      <c r="T615" s="473">
        <v>2.3252323538921273E-4</v>
      </c>
      <c r="U615" s="473">
        <v>5.5271318617890241E-4</v>
      </c>
      <c r="V615" s="473">
        <v>4.3721062989226145E-4</v>
      </c>
      <c r="W615" s="473">
        <v>4.9544915501423389E-4</v>
      </c>
      <c r="X615" s="473">
        <v>3.5948570029651136E-4</v>
      </c>
      <c r="Y615" s="473">
        <v>5.2575319622987947E-4</v>
      </c>
      <c r="Z615" s="473">
        <v>4.0579679953419183E-3</v>
      </c>
      <c r="AA615" s="473">
        <v>5.4597162640569069E-4</v>
      </c>
      <c r="AB615" s="473">
        <v>1.1321418377619334E-4</v>
      </c>
      <c r="AC615" s="473">
        <v>3.1352024044017446E-4</v>
      </c>
      <c r="AD615" s="473">
        <v>2.5153214157794338E-4</v>
      </c>
      <c r="AE615" s="473">
        <v>2.4760434019810169E-4</v>
      </c>
      <c r="AF615" s="473">
        <v>1.6578573342339301E-4</v>
      </c>
      <c r="AG615" s="473">
        <v>2.7825028721105198E-5</v>
      </c>
      <c r="AH615" s="473">
        <v>1.334467788515105E-4</v>
      </c>
      <c r="AI615" s="473">
        <v>2.6600918838383847E-4</v>
      </c>
      <c r="AJ615" s="473">
        <v>2.8448782492123179E-4</v>
      </c>
      <c r="AK615" s="473">
        <v>6.3382601649583249E-3</v>
      </c>
      <c r="AL615" s="473">
        <v>8.0495803222282794E-3</v>
      </c>
      <c r="AM615" s="473">
        <v>1.2652175400711891E-3</v>
      </c>
      <c r="AN615" s="473">
        <v>1.9506938935450802E-4</v>
      </c>
      <c r="AO615" s="473">
        <v>5.7592640283213356E-2</v>
      </c>
      <c r="AP615" s="473">
        <v>0.19107868260049221</v>
      </c>
      <c r="AQ615" s="473">
        <v>1.33922553036314E-3</v>
      </c>
      <c r="AR615" s="473">
        <v>4.3791270801342352E-3</v>
      </c>
      <c r="AS615" s="473">
        <v>2.2575429062369557E-3</v>
      </c>
      <c r="AT615" s="474">
        <v>2.186035629242934E-3</v>
      </c>
      <c r="AU615" s="481">
        <v>0.13931212633203463</v>
      </c>
      <c r="AV615" s="482">
        <v>3.202153287011883E-2</v>
      </c>
      <c r="AW615" s="482">
        <v>9.9618914594864993E-2</v>
      </c>
      <c r="AX615" s="482">
        <v>2.8743302911535701E-4</v>
      </c>
      <c r="AY615" s="482">
        <v>1.2000642238241304</v>
      </c>
      <c r="AZ615" s="482">
        <v>4.4796644943328624E-3</v>
      </c>
      <c r="BA615" s="482">
        <v>3.7944266835037966E-3</v>
      </c>
      <c r="BB615" s="482">
        <v>9.8278509977478001E-3</v>
      </c>
      <c r="BC615" s="482">
        <v>4.6231654750071345E-5</v>
      </c>
      <c r="BD615" s="482">
        <v>3.2793355335376528E-3</v>
      </c>
      <c r="BE615" s="482">
        <v>1.0050941068508595E-3</v>
      </c>
      <c r="BF615" s="482">
        <v>2.0868980683665808E-4</v>
      </c>
      <c r="BG615" s="482">
        <v>3.2789907137285672E-4</v>
      </c>
      <c r="BH615" s="482">
        <v>2.3281050325009783E-4</v>
      </c>
      <c r="BI615" s="482">
        <v>2.3151741507142746E-4</v>
      </c>
      <c r="BJ615" s="482">
        <v>2.4457986904831831E-4</v>
      </c>
      <c r="BK615" s="482">
        <v>4.2192615790393275E-4</v>
      </c>
      <c r="BL615" s="482">
        <v>3.7751105892052907E-4</v>
      </c>
      <c r="BM615" s="482">
        <v>4.082366756225022E-4</v>
      </c>
      <c r="BN615" s="482">
        <v>3.9579402011599311E-4</v>
      </c>
      <c r="BO615" s="482">
        <v>4.2797639617629327E-4</v>
      </c>
      <c r="BP615" s="482">
        <v>4.6508523478237434E-3</v>
      </c>
      <c r="BQ615" s="482">
        <v>5.6561572548681515E-4</v>
      </c>
      <c r="BR615" s="482">
        <v>1.2677500080272719E-4</v>
      </c>
      <c r="BS615" s="482">
        <v>3.663318859230951E-4</v>
      </c>
      <c r="BT615" s="482">
        <v>3.0922984424847484E-4</v>
      </c>
      <c r="BU615" s="482">
        <v>3.1108788248466107E-4</v>
      </c>
      <c r="BV615" s="482">
        <v>1.7835473490506731E-4</v>
      </c>
      <c r="BW615" s="482">
        <v>4.1647016706590405E-5</v>
      </c>
      <c r="BX615" s="482">
        <v>3.9411138995476287E-4</v>
      </c>
      <c r="BY615" s="482">
        <v>3.2191229761663836E-4</v>
      </c>
      <c r="BZ615" s="482">
        <v>4.5469461463968171E-4</v>
      </c>
      <c r="CA615" s="482">
        <v>6.3660005559005219E-3</v>
      </c>
      <c r="CB615" s="482">
        <v>1.0474025074435652E-2</v>
      </c>
      <c r="CC615" s="482">
        <v>2.0326231134018126E-3</v>
      </c>
      <c r="CD615" s="482">
        <v>2.2171698415597961E-4</v>
      </c>
      <c r="CE615" s="482">
        <v>7.6789854402900093E-2</v>
      </c>
      <c r="CF615" s="482">
        <v>0.24769899716036695</v>
      </c>
      <c r="CG615" s="482">
        <v>1.9416227328198201E-3</v>
      </c>
      <c r="CH615" s="482">
        <v>5.0205542066129264E-3</v>
      </c>
      <c r="CI615" s="482">
        <v>2.1736137436281322E-3</v>
      </c>
      <c r="CJ615" s="483">
        <v>3.3357892744307243E-3</v>
      </c>
    </row>
    <row r="616" spans="2:88">
      <c r="B616" s="280"/>
      <c r="C616" s="565">
        <f t="shared" si="49"/>
        <v>6</v>
      </c>
      <c r="D616" s="617" t="str">
        <f t="shared" si="49"/>
        <v>繊維製品</v>
      </c>
      <c r="E616" s="472">
        <v>1.6189596039833489E-3</v>
      </c>
      <c r="F616" s="473">
        <v>1.0377165759330659E-3</v>
      </c>
      <c r="G616" s="473">
        <v>1.0238864811436169E-2</v>
      </c>
      <c r="H616" s="473">
        <v>2.1888868509652194E-3</v>
      </c>
      <c r="I616" s="473">
        <v>2.0612439745929692E-3</v>
      </c>
      <c r="J616" s="473">
        <v>0.20298668570994222</v>
      </c>
      <c r="K616" s="473">
        <v>5.3845100712471266E-3</v>
      </c>
      <c r="L616" s="473">
        <v>9.3167456429526141E-4</v>
      </c>
      <c r="M616" s="473">
        <v>2.0624983498779853E-4</v>
      </c>
      <c r="N616" s="473">
        <v>7.6002625315954682E-3</v>
      </c>
      <c r="O616" s="473">
        <v>2.8096171392986385E-3</v>
      </c>
      <c r="P616" s="473">
        <v>9.4557391693576127E-4</v>
      </c>
      <c r="Q616" s="473">
        <v>2.3363257001638108E-3</v>
      </c>
      <c r="R616" s="473">
        <v>1.2278635186646447E-3</v>
      </c>
      <c r="S616" s="473">
        <v>1.2159009759834963E-3</v>
      </c>
      <c r="T616" s="473">
        <v>1.4089133385497572E-3</v>
      </c>
      <c r="U616" s="473">
        <v>1.4518939413707469E-3</v>
      </c>
      <c r="V616" s="473">
        <v>2.8368462583986333E-3</v>
      </c>
      <c r="W616" s="473">
        <v>1.8786088658852133E-3</v>
      </c>
      <c r="X616" s="473">
        <v>1.9675418048733006E-3</v>
      </c>
      <c r="Y616" s="473">
        <v>2.4025139562328587E-3</v>
      </c>
      <c r="Z616" s="473">
        <v>3.0198796209104962E-3</v>
      </c>
      <c r="AA616" s="473">
        <v>2.0522346916613549E-3</v>
      </c>
      <c r="AB616" s="473">
        <v>3.8511598750952473E-4</v>
      </c>
      <c r="AC616" s="473">
        <v>1.0213757060894614E-3</v>
      </c>
      <c r="AD616" s="473">
        <v>1.0611303418616136E-3</v>
      </c>
      <c r="AE616" s="473">
        <v>1.620244113331558E-3</v>
      </c>
      <c r="AF616" s="473">
        <v>8.299524036730787E-4</v>
      </c>
      <c r="AG616" s="473">
        <v>1.1148326482425975E-4</v>
      </c>
      <c r="AH616" s="473">
        <v>1.2845968445492331E-3</v>
      </c>
      <c r="AI616" s="473">
        <v>7.2123148365178899E-4</v>
      </c>
      <c r="AJ616" s="473">
        <v>1.2661609636285044E-3</v>
      </c>
      <c r="AK616" s="473">
        <v>5.6430108777025115E-4</v>
      </c>
      <c r="AL616" s="473">
        <v>1.574853562980507E-3</v>
      </c>
      <c r="AM616" s="473">
        <v>9.0464375264125464E-3</v>
      </c>
      <c r="AN616" s="473">
        <v>1.1347699952178136E-3</v>
      </c>
      <c r="AO616" s="473">
        <v>4.359743987499747E-3</v>
      </c>
      <c r="AP616" s="473">
        <v>1.1104193297581117E-3</v>
      </c>
      <c r="AQ616" s="473">
        <v>2.753980514021741E-3</v>
      </c>
      <c r="AR616" s="473">
        <v>2.4562827543933704E-3</v>
      </c>
      <c r="AS616" s="473">
        <v>1.6425726833030015E-2</v>
      </c>
      <c r="AT616" s="474">
        <v>8.0417309360355149E-4</v>
      </c>
      <c r="AU616" s="481">
        <v>2.4106143413336091E-3</v>
      </c>
      <c r="AV616" s="482">
        <v>1.2490524794251802E-3</v>
      </c>
      <c r="AW616" s="482">
        <v>8.7959219993019311E-3</v>
      </c>
      <c r="AX616" s="482">
        <v>2.0306899153877066E-3</v>
      </c>
      <c r="AY616" s="482">
        <v>1.5588635878044221E-3</v>
      </c>
      <c r="AZ616" s="482">
        <v>1.0916610428620925</v>
      </c>
      <c r="BA616" s="482">
        <v>3.9057056097388044E-3</v>
      </c>
      <c r="BB616" s="482">
        <v>1.0024221101714455E-3</v>
      </c>
      <c r="BC616" s="482">
        <v>1.213329319150349E-4</v>
      </c>
      <c r="BD616" s="482">
        <v>3.0539646083381192E-3</v>
      </c>
      <c r="BE616" s="482">
        <v>1.7795349377387744E-3</v>
      </c>
      <c r="BF616" s="482">
        <v>5.8526518213525996E-4</v>
      </c>
      <c r="BG616" s="482">
        <v>8.128687052758282E-4</v>
      </c>
      <c r="BH616" s="482">
        <v>9.5729510995917907E-4</v>
      </c>
      <c r="BI616" s="482">
        <v>9.7763767008349385E-4</v>
      </c>
      <c r="BJ616" s="482">
        <v>1.0935466519651979E-3</v>
      </c>
      <c r="BK616" s="482">
        <v>1.1988675459166116E-3</v>
      </c>
      <c r="BL616" s="482">
        <v>2.2300569249642309E-3</v>
      </c>
      <c r="BM616" s="482">
        <v>1.8015611440549951E-3</v>
      </c>
      <c r="BN616" s="482">
        <v>1.5651943910758262E-3</v>
      </c>
      <c r="BO616" s="482">
        <v>1.7351770743484112E-3</v>
      </c>
      <c r="BP616" s="482">
        <v>2.6952028338608691E-3</v>
      </c>
      <c r="BQ616" s="482">
        <v>1.9576953467033975E-3</v>
      </c>
      <c r="BR616" s="482">
        <v>3.86103177726391E-4</v>
      </c>
      <c r="BS616" s="482">
        <v>1.0786160741488398E-3</v>
      </c>
      <c r="BT616" s="482">
        <v>1.1414842257977042E-3</v>
      </c>
      <c r="BU616" s="482">
        <v>1.9863104376565124E-3</v>
      </c>
      <c r="BV616" s="482">
        <v>1.0148448182337078E-3</v>
      </c>
      <c r="BW616" s="482">
        <v>1.643420863405459E-4</v>
      </c>
      <c r="BX616" s="482">
        <v>1.1270181377409263E-3</v>
      </c>
      <c r="BY616" s="482">
        <v>1.0226212815220232E-3</v>
      </c>
      <c r="BZ616" s="482">
        <v>1.6441546393606724E-3</v>
      </c>
      <c r="CA616" s="482">
        <v>5.7830970392825276E-4</v>
      </c>
      <c r="CB616" s="482">
        <v>1.6066801503689058E-3</v>
      </c>
      <c r="CC616" s="482">
        <v>1.0425808305512841E-2</v>
      </c>
      <c r="CD616" s="482">
        <v>1.2617069844524406E-3</v>
      </c>
      <c r="CE616" s="482">
        <v>4.5523094434649731E-3</v>
      </c>
      <c r="CF616" s="482">
        <v>1.1489298846397778E-3</v>
      </c>
      <c r="CG616" s="482">
        <v>2.8140786911818117E-3</v>
      </c>
      <c r="CH616" s="482">
        <v>2.5436067353494327E-3</v>
      </c>
      <c r="CI616" s="482">
        <v>9.9486457482546899E-3</v>
      </c>
      <c r="CJ616" s="483">
        <v>9.8082059022275314E-4</v>
      </c>
    </row>
    <row r="617" spans="2:88">
      <c r="B617" s="280"/>
      <c r="C617" s="565">
        <f t="shared" si="49"/>
        <v>7</v>
      </c>
      <c r="D617" s="617" t="str">
        <f t="shared" si="49"/>
        <v>パルプ・紙・木製品</v>
      </c>
      <c r="E617" s="472">
        <v>2.5660540179660303E-2</v>
      </c>
      <c r="F617" s="473">
        <v>9.4663498037746499E-3</v>
      </c>
      <c r="G617" s="473">
        <v>8.374924209724537E-3</v>
      </c>
      <c r="H617" s="473">
        <v>6.8802085413794331E-3</v>
      </c>
      <c r="I617" s="473">
        <v>3.0840150651790549E-2</v>
      </c>
      <c r="J617" s="473">
        <v>1.7136035799034569E-2</v>
      </c>
      <c r="K617" s="473">
        <v>0.25016019440718346</v>
      </c>
      <c r="L617" s="473">
        <v>2.1136610349395495E-2</v>
      </c>
      <c r="M617" s="473">
        <v>1.0017087587309475E-3</v>
      </c>
      <c r="N617" s="473">
        <v>1.5771508228807282E-2</v>
      </c>
      <c r="O617" s="473">
        <v>2.0353682448981187E-2</v>
      </c>
      <c r="P617" s="473">
        <v>7.032778673837752E-3</v>
      </c>
      <c r="Q617" s="473">
        <v>1.684696484839137E-2</v>
      </c>
      <c r="R617" s="473">
        <v>8.0462623603167506E-3</v>
      </c>
      <c r="S617" s="473">
        <v>1.0316824093945074E-2</v>
      </c>
      <c r="T617" s="473">
        <v>6.4494825341519443E-3</v>
      </c>
      <c r="U617" s="473">
        <v>1.1781109100822964E-2</v>
      </c>
      <c r="V617" s="473">
        <v>9.8307849523451788E-3</v>
      </c>
      <c r="W617" s="473">
        <v>1.6288191923551097E-2</v>
      </c>
      <c r="X617" s="473">
        <v>1.1065788079920331E-2</v>
      </c>
      <c r="Y617" s="473">
        <v>8.2021859086087792E-3</v>
      </c>
      <c r="Z617" s="473">
        <v>0.11166337328605629</v>
      </c>
      <c r="AA617" s="473">
        <v>4.3270736498538354E-2</v>
      </c>
      <c r="AB617" s="473">
        <v>4.5512539680661462E-3</v>
      </c>
      <c r="AC617" s="473">
        <v>8.1685775616217697E-3</v>
      </c>
      <c r="AD617" s="473">
        <v>7.1266120456844745E-3</v>
      </c>
      <c r="AE617" s="473">
        <v>8.5816717023484285E-3</v>
      </c>
      <c r="AF617" s="473">
        <v>9.4520093254635996E-3</v>
      </c>
      <c r="AG617" s="473">
        <v>1.5721573528828206E-3</v>
      </c>
      <c r="AH617" s="473">
        <v>9.0927369390144033E-3</v>
      </c>
      <c r="AI617" s="473">
        <v>1.9350407681703666E-2</v>
      </c>
      <c r="AJ617" s="473">
        <v>4.8808993897037304E-3</v>
      </c>
      <c r="AK617" s="473">
        <v>1.1406068580090535E-2</v>
      </c>
      <c r="AL617" s="473">
        <v>1.1200568001231297E-2</v>
      </c>
      <c r="AM617" s="473">
        <v>2.0067452218112885E-2</v>
      </c>
      <c r="AN617" s="473">
        <v>6.3849722113914556E-3</v>
      </c>
      <c r="AO617" s="473">
        <v>1.0877618703799229E-2</v>
      </c>
      <c r="AP617" s="473">
        <v>1.5968285622621228E-2</v>
      </c>
      <c r="AQ617" s="473">
        <v>7.6218363072034414E-3</v>
      </c>
      <c r="AR617" s="473">
        <v>6.3467711433141576E-3</v>
      </c>
      <c r="AS617" s="473">
        <v>0.45270499007095816</v>
      </c>
      <c r="AT617" s="474">
        <v>5.2892440872763825E-3</v>
      </c>
      <c r="AU617" s="481">
        <v>3.8052657864034931E-2</v>
      </c>
      <c r="AV617" s="482">
        <v>1.6317269672904366E-2</v>
      </c>
      <c r="AW617" s="482">
        <v>1.0128153160959403E-2</v>
      </c>
      <c r="AX617" s="482">
        <v>7.396746585416579E-3</v>
      </c>
      <c r="AY617" s="482">
        <v>3.1289180271987134E-2</v>
      </c>
      <c r="AZ617" s="482">
        <v>1.3846205275699611E-2</v>
      </c>
      <c r="BA617" s="482">
        <v>1.3072867175803813</v>
      </c>
      <c r="BB617" s="482">
        <v>2.3788621928058862E-2</v>
      </c>
      <c r="BC617" s="482">
        <v>8.6701731864791327E-4</v>
      </c>
      <c r="BD617" s="482">
        <v>1.5740664457074539E-2</v>
      </c>
      <c r="BE617" s="482">
        <v>2.7391852631648693E-2</v>
      </c>
      <c r="BF617" s="482">
        <v>4.9985716781909741E-3</v>
      </c>
      <c r="BG617" s="482">
        <v>8.915296652137172E-3</v>
      </c>
      <c r="BH617" s="482">
        <v>8.2198192825485884E-3</v>
      </c>
      <c r="BI617" s="482">
        <v>6.3032952411407285E-3</v>
      </c>
      <c r="BJ617" s="482">
        <v>5.9728328331184266E-3</v>
      </c>
      <c r="BK617" s="482">
        <v>1.1822631593237806E-2</v>
      </c>
      <c r="BL617" s="482">
        <v>1.3645439406782997E-2</v>
      </c>
      <c r="BM617" s="482">
        <v>1.4141923921071236E-2</v>
      </c>
      <c r="BN617" s="482">
        <v>1.3112260981427844E-2</v>
      </c>
      <c r="BO617" s="482">
        <v>7.671718788407068E-3</v>
      </c>
      <c r="BP617" s="482">
        <v>9.887323407775378E-2</v>
      </c>
      <c r="BQ617" s="482">
        <v>5.5557228287289179E-2</v>
      </c>
      <c r="BR617" s="482">
        <v>6.6610361440561667E-3</v>
      </c>
      <c r="BS617" s="482">
        <v>1.0490497025557703E-2</v>
      </c>
      <c r="BT617" s="482">
        <v>8.6240545661608759E-3</v>
      </c>
      <c r="BU617" s="482">
        <v>1.2887103867634322E-2</v>
      </c>
      <c r="BV617" s="482">
        <v>1.1107577953294912E-2</v>
      </c>
      <c r="BW617" s="482">
        <v>2.4294305689156748E-3</v>
      </c>
      <c r="BX617" s="482">
        <v>1.0168473388100601E-2</v>
      </c>
      <c r="BY617" s="482">
        <v>2.3664570048936722E-2</v>
      </c>
      <c r="BZ617" s="482">
        <v>6.5261986188576374E-3</v>
      </c>
      <c r="CA617" s="482">
        <v>1.3075992122009515E-2</v>
      </c>
      <c r="CB617" s="482">
        <v>1.2167666380835176E-2</v>
      </c>
      <c r="CC617" s="482">
        <v>2.9069471257439649E-2</v>
      </c>
      <c r="CD617" s="482">
        <v>9.3802623982851083E-3</v>
      </c>
      <c r="CE617" s="482">
        <v>1.3123056260525092E-2</v>
      </c>
      <c r="CF617" s="482">
        <v>1.8206792999430566E-2</v>
      </c>
      <c r="CG617" s="482">
        <v>1.2026468255335711E-2</v>
      </c>
      <c r="CH617" s="482">
        <v>1.0021642659361321E-2</v>
      </c>
      <c r="CI617" s="482">
        <v>0.47218849909038629</v>
      </c>
      <c r="CJ617" s="483">
        <v>7.1247053754100922E-3</v>
      </c>
    </row>
    <row r="618" spans="2:88">
      <c r="B618" s="280"/>
      <c r="C618" s="565">
        <f t="shared" si="49"/>
        <v>8</v>
      </c>
      <c r="D618" s="617" t="str">
        <f t="shared" si="49"/>
        <v>化学製品</v>
      </c>
      <c r="E618" s="472">
        <v>4.3754716981859149E-2</v>
      </c>
      <c r="F618" s="473">
        <v>4.4454357170341102E-3</v>
      </c>
      <c r="G618" s="473">
        <v>1.6340438936539449E-2</v>
      </c>
      <c r="H618" s="473">
        <v>2.134060573636096E-2</v>
      </c>
      <c r="I618" s="473">
        <v>2.4077898836614965E-2</v>
      </c>
      <c r="J618" s="473">
        <v>0.12594298253252684</v>
      </c>
      <c r="K618" s="473">
        <v>4.417981191570805E-2</v>
      </c>
      <c r="L618" s="473">
        <v>0.27075404621761612</v>
      </c>
      <c r="M618" s="473">
        <v>2.6587469833516432E-3</v>
      </c>
      <c r="N618" s="473">
        <v>0.13763835694975002</v>
      </c>
      <c r="O618" s="473">
        <v>3.2263885179955716E-2</v>
      </c>
      <c r="P618" s="473">
        <v>9.4510211051069565E-3</v>
      </c>
      <c r="Q618" s="473">
        <v>2.5694228885041553E-2</v>
      </c>
      <c r="R618" s="473">
        <v>1.3619643643928375E-2</v>
      </c>
      <c r="S618" s="473">
        <v>1.2243454755404419E-2</v>
      </c>
      <c r="T618" s="473">
        <v>1.1242960691147193E-2</v>
      </c>
      <c r="U618" s="473">
        <v>3.6029354336129527E-2</v>
      </c>
      <c r="V618" s="473">
        <v>2.6701254762432132E-2</v>
      </c>
      <c r="W618" s="473">
        <v>2.6592435140939709E-2</v>
      </c>
      <c r="X618" s="473">
        <v>1.7934505665943401E-2</v>
      </c>
      <c r="Y618" s="473">
        <v>3.3485280619783245E-2</v>
      </c>
      <c r="Z618" s="473">
        <v>4.5406280600742616E-2</v>
      </c>
      <c r="AA618" s="473">
        <v>1.3539155120694335E-2</v>
      </c>
      <c r="AB618" s="473">
        <v>2.888687777737172E-3</v>
      </c>
      <c r="AC618" s="473">
        <v>1.4577829727364018E-2</v>
      </c>
      <c r="AD618" s="473">
        <v>1.2887598761075222E-2</v>
      </c>
      <c r="AE618" s="473">
        <v>3.1129861089149542E-3</v>
      </c>
      <c r="AF618" s="473">
        <v>3.1843631001296367E-3</v>
      </c>
      <c r="AG618" s="473">
        <v>6.4845225231466091E-4</v>
      </c>
      <c r="AH618" s="473">
        <v>2.8545413757168313E-3</v>
      </c>
      <c r="AI618" s="473">
        <v>5.0281945363463048E-3</v>
      </c>
      <c r="AJ618" s="473">
        <v>3.0765081880596715E-3</v>
      </c>
      <c r="AK618" s="473">
        <v>7.8004870895208326E-3</v>
      </c>
      <c r="AL618" s="473">
        <v>0.10918339627999334</v>
      </c>
      <c r="AM618" s="473">
        <v>7.8550820801521898E-3</v>
      </c>
      <c r="AN618" s="473">
        <v>8.9482023961147718E-3</v>
      </c>
      <c r="AO618" s="473">
        <v>8.3115251775914365E-3</v>
      </c>
      <c r="AP618" s="473">
        <v>1.1238860168952727E-2</v>
      </c>
      <c r="AQ618" s="473">
        <v>6.0928299133104092E-3</v>
      </c>
      <c r="AR618" s="473">
        <v>1.2265808360105124E-2</v>
      </c>
      <c r="AS618" s="473">
        <v>4.4176054939766791E-2</v>
      </c>
      <c r="AT618" s="474">
        <v>7.5007884137959901E-3</v>
      </c>
      <c r="AU618" s="481">
        <v>7.7112614834366086E-2</v>
      </c>
      <c r="AV618" s="482">
        <v>6.5855180725254052E-3</v>
      </c>
      <c r="AW618" s="482">
        <v>1.9835744469313934E-2</v>
      </c>
      <c r="AX618" s="482">
        <v>1.8338183870210766E-2</v>
      </c>
      <c r="AY618" s="482">
        <v>3.1032644910543035E-2</v>
      </c>
      <c r="AZ618" s="482">
        <v>0.11945915373235795</v>
      </c>
      <c r="BA618" s="482">
        <v>5.1311697840624455E-2</v>
      </c>
      <c r="BB618" s="482">
        <v>1.3278151601112476</v>
      </c>
      <c r="BC618" s="482">
        <v>2.5828991807023286E-3</v>
      </c>
      <c r="BD618" s="482">
        <v>0.22120609206036121</v>
      </c>
      <c r="BE618" s="482">
        <v>3.7938352865020973E-2</v>
      </c>
      <c r="BF618" s="482">
        <v>9.6153035314321469E-3</v>
      </c>
      <c r="BG618" s="482">
        <v>1.3985937387585169E-2</v>
      </c>
      <c r="BH618" s="482">
        <v>1.4061696173756386E-2</v>
      </c>
      <c r="BI618" s="482">
        <v>1.1760063138806131E-2</v>
      </c>
      <c r="BJ618" s="482">
        <v>1.2855945086386083E-2</v>
      </c>
      <c r="BK618" s="482">
        <v>3.0079441948819202E-2</v>
      </c>
      <c r="BL618" s="482">
        <v>2.6374844996889701E-2</v>
      </c>
      <c r="BM618" s="482">
        <v>2.7525433875745062E-2</v>
      </c>
      <c r="BN618" s="482">
        <v>2.5466571210379797E-2</v>
      </c>
      <c r="BO618" s="482">
        <v>3.083052817693633E-2</v>
      </c>
      <c r="BP618" s="482">
        <v>5.0019424319194775E-2</v>
      </c>
      <c r="BQ618" s="482">
        <v>1.5129751918071855E-2</v>
      </c>
      <c r="BR618" s="482">
        <v>3.143710681338173E-3</v>
      </c>
      <c r="BS618" s="482">
        <v>2.0373091191700467E-2</v>
      </c>
      <c r="BT618" s="482">
        <v>1.8368704173049311E-2</v>
      </c>
      <c r="BU618" s="482">
        <v>3.5937253374015449E-3</v>
      </c>
      <c r="BV618" s="482">
        <v>3.5293679893168284E-3</v>
      </c>
      <c r="BW618" s="482">
        <v>9.5276232417237222E-4</v>
      </c>
      <c r="BX618" s="482">
        <v>3.8777396563747959E-3</v>
      </c>
      <c r="BY618" s="482">
        <v>6.7929492723896277E-3</v>
      </c>
      <c r="BZ618" s="482">
        <v>4.3273403424452499E-3</v>
      </c>
      <c r="CA618" s="482">
        <v>1.1288280680436483E-2</v>
      </c>
      <c r="CB618" s="482">
        <v>0.12998262631235596</v>
      </c>
      <c r="CC618" s="482">
        <v>9.4790558311616899E-3</v>
      </c>
      <c r="CD618" s="482">
        <v>9.539877584753791E-3</v>
      </c>
      <c r="CE618" s="482">
        <v>1.0148136572428808E-2</v>
      </c>
      <c r="CF618" s="482">
        <v>1.3235966731054994E-2</v>
      </c>
      <c r="CG618" s="482">
        <v>8.2663097118140429E-3</v>
      </c>
      <c r="CH618" s="482">
        <v>2.0000792156738049E-2</v>
      </c>
      <c r="CI618" s="482">
        <v>4.417572929561147E-2</v>
      </c>
      <c r="CJ618" s="483">
        <v>1.1355424616043646E-2</v>
      </c>
    </row>
    <row r="619" spans="2:88">
      <c r="B619" s="280"/>
      <c r="C619" s="565">
        <f t="shared" si="49"/>
        <v>9</v>
      </c>
      <c r="D619" s="617" t="str">
        <f t="shared" si="49"/>
        <v>石油・石炭製品</v>
      </c>
      <c r="E619" s="472">
        <v>1.0253700147639936E-2</v>
      </c>
      <c r="F619" s="473">
        <v>5.1601707061796065E-3</v>
      </c>
      <c r="G619" s="473">
        <v>1.7016873324833613E-2</v>
      </c>
      <c r="H619" s="473">
        <v>2.8938439805577778E-2</v>
      </c>
      <c r="I619" s="473">
        <v>1.256672719409716E-2</v>
      </c>
      <c r="J619" s="473">
        <v>1.6939471565933586E-2</v>
      </c>
      <c r="K619" s="473">
        <v>1.3337745746585012E-2</v>
      </c>
      <c r="L619" s="473">
        <v>4.1749075883104031E-2</v>
      </c>
      <c r="M619" s="473">
        <v>1.7041816212476753E-2</v>
      </c>
      <c r="N619" s="473">
        <v>1.6878526346450554E-2</v>
      </c>
      <c r="O619" s="473">
        <v>1.5571844038830995E-2</v>
      </c>
      <c r="P619" s="473">
        <v>2.7457886798035857E-2</v>
      </c>
      <c r="Q619" s="473">
        <v>9.3011933824131282E-3</v>
      </c>
      <c r="R619" s="473">
        <v>1.6587634298501693E-2</v>
      </c>
      <c r="S619" s="473">
        <v>1.5291919853858409E-2</v>
      </c>
      <c r="T619" s="473">
        <v>1.0497425409686604E-2</v>
      </c>
      <c r="U619" s="473">
        <v>1.0486164921505486E-2</v>
      </c>
      <c r="V619" s="473">
        <v>7.5224832158188688E-3</v>
      </c>
      <c r="W619" s="473">
        <v>1.129326357405616E-2</v>
      </c>
      <c r="X619" s="473">
        <v>6.7764416006901888E-3</v>
      </c>
      <c r="Y619" s="473">
        <v>1.2550252854446792E-2</v>
      </c>
      <c r="Z619" s="473">
        <v>7.2648974233700805E-3</v>
      </c>
      <c r="AA619" s="473">
        <v>1.5209403525923836E-2</v>
      </c>
      <c r="AB619" s="473">
        <v>1.4910228101101161E-2</v>
      </c>
      <c r="AC619" s="473">
        <v>7.5204035920499561E-3</v>
      </c>
      <c r="AD619" s="473">
        <v>8.2872509201742366E-3</v>
      </c>
      <c r="AE619" s="473">
        <v>3.7988281151231269E-3</v>
      </c>
      <c r="AF619" s="473">
        <v>2.8525146408276245E-3</v>
      </c>
      <c r="AG619" s="473">
        <v>6.4820973172895777E-4</v>
      </c>
      <c r="AH619" s="473">
        <v>9.1576469793404197E-3</v>
      </c>
      <c r="AI619" s="473">
        <v>3.7340449003694684E-3</v>
      </c>
      <c r="AJ619" s="473">
        <v>4.0127281097216147E-3</v>
      </c>
      <c r="AK619" s="473">
        <v>4.2512550554357183E-3</v>
      </c>
      <c r="AL619" s="473">
        <v>1.0932187396277946E-2</v>
      </c>
      <c r="AM619" s="473">
        <v>4.3200013162034744E-3</v>
      </c>
      <c r="AN619" s="473">
        <v>3.8074438586746156E-3</v>
      </c>
      <c r="AO619" s="473">
        <v>7.9570882331938559E-3</v>
      </c>
      <c r="AP619" s="473">
        <v>8.7319039700722127E-3</v>
      </c>
      <c r="AQ619" s="473">
        <v>4.2539286752832977E-3</v>
      </c>
      <c r="AR619" s="473">
        <v>4.6250714599137708E-3</v>
      </c>
      <c r="AS619" s="473">
        <v>1.4148988351549182E-2</v>
      </c>
      <c r="AT619" s="474">
        <v>7.9575492923123891E-3</v>
      </c>
      <c r="AU619" s="481">
        <v>2.9929786427749568E-2</v>
      </c>
      <c r="AV619" s="482">
        <v>2.3743730085198027E-2</v>
      </c>
      <c r="AW619" s="482">
        <v>5.4916353659244459E-2</v>
      </c>
      <c r="AX619" s="482">
        <v>8.4942893471884273E-2</v>
      </c>
      <c r="AY619" s="482">
        <v>1.8154519408941298E-2</v>
      </c>
      <c r="AZ619" s="482">
        <v>2.0847563792118159E-2</v>
      </c>
      <c r="BA619" s="482">
        <v>1.9019655530803998E-2</v>
      </c>
      <c r="BB619" s="482">
        <v>9.0171819911454676E-2</v>
      </c>
      <c r="BC619" s="482">
        <v>1.053838104788354</v>
      </c>
      <c r="BD619" s="482">
        <v>2.2998344206089566E-2</v>
      </c>
      <c r="BE619" s="482">
        <v>3.4074603888086467E-2</v>
      </c>
      <c r="BF619" s="482">
        <v>4.862902341343682E-2</v>
      </c>
      <c r="BG619" s="482">
        <v>1.2023172738315333E-2</v>
      </c>
      <c r="BH619" s="482">
        <v>2.1199047807625802E-2</v>
      </c>
      <c r="BI619" s="482">
        <v>1.4086192043241975E-2</v>
      </c>
      <c r="BJ619" s="482">
        <v>1.2705258650569137E-2</v>
      </c>
      <c r="BK619" s="482">
        <v>1.153329071352374E-2</v>
      </c>
      <c r="BL619" s="482">
        <v>1.0498338252601611E-2</v>
      </c>
      <c r="BM619" s="482">
        <v>1.1147572802595797E-2</v>
      </c>
      <c r="BN619" s="482">
        <v>8.3753710914607031E-3</v>
      </c>
      <c r="BO619" s="482">
        <v>1.4661643213345265E-2</v>
      </c>
      <c r="BP619" s="482">
        <v>1.8763953483418316E-2</v>
      </c>
      <c r="BQ619" s="482">
        <v>2.5089520803756649E-2</v>
      </c>
      <c r="BR619" s="482">
        <v>5.1127470560304193E-2</v>
      </c>
      <c r="BS619" s="482">
        <v>2.0131462930697248E-2</v>
      </c>
      <c r="BT619" s="482">
        <v>2.365047356228818E-2</v>
      </c>
      <c r="BU619" s="482">
        <v>1.5227521645133874E-2</v>
      </c>
      <c r="BV619" s="482">
        <v>6.3463434423863046E-3</v>
      </c>
      <c r="BW619" s="482">
        <v>2.173438179147912E-3</v>
      </c>
      <c r="BX619" s="482">
        <v>4.8251383906475043E-2</v>
      </c>
      <c r="BY619" s="482">
        <v>8.2241774058833227E-3</v>
      </c>
      <c r="BZ619" s="482">
        <v>1.6046314256696538E-2</v>
      </c>
      <c r="CA619" s="482">
        <v>9.6548843846561098E-3</v>
      </c>
      <c r="CB619" s="482">
        <v>1.5297997619345719E-2</v>
      </c>
      <c r="CC619" s="482">
        <v>1.1027230711322479E-2</v>
      </c>
      <c r="CD619" s="482">
        <v>7.5955784836169559E-3</v>
      </c>
      <c r="CE619" s="482">
        <v>2.1251028358852991E-2</v>
      </c>
      <c r="CF619" s="482">
        <v>1.5112907583004754E-2</v>
      </c>
      <c r="CG619" s="482">
        <v>1.7458078049327162E-2</v>
      </c>
      <c r="CH619" s="482">
        <v>1.5475550832812815E-2</v>
      </c>
      <c r="CI619" s="482">
        <v>1.6606413682634644E-2</v>
      </c>
      <c r="CJ619" s="483">
        <v>2.9462658498386956E-2</v>
      </c>
    </row>
    <row r="620" spans="2:88">
      <c r="B620" s="280"/>
      <c r="C620" s="565">
        <f t="shared" si="49"/>
        <v>10</v>
      </c>
      <c r="D620" s="617" t="str">
        <f t="shared" si="49"/>
        <v>プラスチック・ゴム製品</v>
      </c>
      <c r="E620" s="472">
        <v>1.1949976910590311E-2</v>
      </c>
      <c r="F620" s="473">
        <v>8.2923069799109815E-3</v>
      </c>
      <c r="G620" s="473">
        <v>1.823222859638619E-2</v>
      </c>
      <c r="H620" s="473">
        <v>1.1059543708031401E-2</v>
      </c>
      <c r="I620" s="473">
        <v>2.3376051082447846E-2</v>
      </c>
      <c r="J620" s="473">
        <v>1.8156932130840547E-2</v>
      </c>
      <c r="K620" s="473">
        <v>3.2728113662009423E-2</v>
      </c>
      <c r="L620" s="473">
        <v>2.0777095762621219E-2</v>
      </c>
      <c r="M620" s="473">
        <v>1.2794864697674973E-3</v>
      </c>
      <c r="N620" s="473">
        <v>0.1689854939482861</v>
      </c>
      <c r="O620" s="473">
        <v>1.419143277240368E-2</v>
      </c>
      <c r="P620" s="473">
        <v>4.9112520864587408E-3</v>
      </c>
      <c r="Q620" s="473">
        <v>2.512724254593415E-2</v>
      </c>
      <c r="R620" s="473">
        <v>8.7731343103815834E-3</v>
      </c>
      <c r="S620" s="473">
        <v>1.7381931064399409E-2</v>
      </c>
      <c r="T620" s="473">
        <v>1.7212426910048498E-2</v>
      </c>
      <c r="U620" s="473">
        <v>5.1192809606487262E-2</v>
      </c>
      <c r="V620" s="473">
        <v>2.4251180957106933E-2</v>
      </c>
      <c r="W620" s="473">
        <v>5.2949338005494243E-2</v>
      </c>
      <c r="X620" s="473">
        <v>3.6102305301322822E-2</v>
      </c>
      <c r="Y620" s="473">
        <v>7.3854505788327376E-2</v>
      </c>
      <c r="Z620" s="473">
        <v>5.3679573849128359E-2</v>
      </c>
      <c r="AA620" s="473">
        <v>1.6816879908740773E-2</v>
      </c>
      <c r="AB620" s="473">
        <v>3.0039931872787623E-3</v>
      </c>
      <c r="AC620" s="473">
        <v>3.3347604419294588E-2</v>
      </c>
      <c r="AD620" s="473">
        <v>1.2826053663230154E-2</v>
      </c>
      <c r="AE620" s="473">
        <v>7.4450329437389636E-3</v>
      </c>
      <c r="AF620" s="473">
        <v>5.9845600855554766E-3</v>
      </c>
      <c r="AG620" s="473">
        <v>1.240619353472321E-3</v>
      </c>
      <c r="AH620" s="473">
        <v>4.6029915408324542E-3</v>
      </c>
      <c r="AI620" s="473">
        <v>6.2386285785331046E-3</v>
      </c>
      <c r="AJ620" s="473">
        <v>4.4320310932718212E-3</v>
      </c>
      <c r="AK620" s="473">
        <v>6.3214512441623549E-3</v>
      </c>
      <c r="AL620" s="473">
        <v>7.4633377662252694E-3</v>
      </c>
      <c r="AM620" s="473">
        <v>1.0839315849606502E-2</v>
      </c>
      <c r="AN620" s="473">
        <v>1.6742533757502561E-2</v>
      </c>
      <c r="AO620" s="473">
        <v>7.6296683619812818E-3</v>
      </c>
      <c r="AP620" s="473">
        <v>9.7911045119167001E-3</v>
      </c>
      <c r="AQ620" s="473">
        <v>7.6761891077693351E-3</v>
      </c>
      <c r="AR620" s="473">
        <v>4.6250800667655316E-3</v>
      </c>
      <c r="AS620" s="473">
        <v>6.047921367714186E-2</v>
      </c>
      <c r="AT620" s="474">
        <v>5.9604859127469446E-3</v>
      </c>
      <c r="AU620" s="481">
        <v>1.6617284212090602E-2</v>
      </c>
      <c r="AV620" s="482">
        <v>1.9495280348154967E-2</v>
      </c>
      <c r="AW620" s="482">
        <v>2.4448180492521877E-2</v>
      </c>
      <c r="AX620" s="482">
        <v>1.1560052810379678E-2</v>
      </c>
      <c r="AY620" s="482">
        <v>2.8830793888187933E-2</v>
      </c>
      <c r="AZ620" s="482">
        <v>1.7101075671840126E-2</v>
      </c>
      <c r="BA620" s="482">
        <v>3.2899685250728693E-2</v>
      </c>
      <c r="BB620" s="482">
        <v>2.8161263755178252E-2</v>
      </c>
      <c r="BC620" s="482">
        <v>8.9633141463178224E-4</v>
      </c>
      <c r="BD620" s="482">
        <v>1.2210343887645447</v>
      </c>
      <c r="BE620" s="482">
        <v>1.2536252645049961E-2</v>
      </c>
      <c r="BF620" s="482">
        <v>4.337505958598175E-3</v>
      </c>
      <c r="BG620" s="482">
        <v>1.0386118188247537E-2</v>
      </c>
      <c r="BH620" s="482">
        <v>8.7723626682405745E-3</v>
      </c>
      <c r="BI620" s="482">
        <v>1.9368579719794363E-2</v>
      </c>
      <c r="BJ620" s="482">
        <v>2.8160087395768883E-2</v>
      </c>
      <c r="BK620" s="482">
        <v>4.8440468563878285E-2</v>
      </c>
      <c r="BL620" s="482">
        <v>2.8345658297437296E-2</v>
      </c>
      <c r="BM620" s="482">
        <v>4.8759703769219259E-2</v>
      </c>
      <c r="BN620" s="482">
        <v>5.0623269687026309E-2</v>
      </c>
      <c r="BO620" s="482">
        <v>6.5859589383679321E-2</v>
      </c>
      <c r="BP620" s="482">
        <v>6.5315779400329455E-2</v>
      </c>
      <c r="BQ620" s="482">
        <v>1.9828584600408674E-2</v>
      </c>
      <c r="BR620" s="482">
        <v>3.0486610629426535E-3</v>
      </c>
      <c r="BS620" s="482">
        <v>4.7087248572880915E-2</v>
      </c>
      <c r="BT620" s="482">
        <v>1.7260167758299191E-2</v>
      </c>
      <c r="BU620" s="482">
        <v>8.7228871780808213E-3</v>
      </c>
      <c r="BV620" s="482">
        <v>7.1199448057124365E-3</v>
      </c>
      <c r="BW620" s="482">
        <v>1.9104769052067753E-3</v>
      </c>
      <c r="BX620" s="482">
        <v>6.1570590793278519E-3</v>
      </c>
      <c r="BY620" s="482">
        <v>1.0666853068521125E-2</v>
      </c>
      <c r="BZ620" s="482">
        <v>6.2507217026988044E-3</v>
      </c>
      <c r="CA620" s="482">
        <v>8.04113511451327E-3</v>
      </c>
      <c r="CB620" s="482">
        <v>7.9955029467530733E-3</v>
      </c>
      <c r="CC620" s="482">
        <v>1.408042480222116E-2</v>
      </c>
      <c r="CD620" s="482">
        <v>1.5278869440438339E-2</v>
      </c>
      <c r="CE620" s="482">
        <v>9.5125124184117851E-3</v>
      </c>
      <c r="CF620" s="482">
        <v>1.1097322876927994E-2</v>
      </c>
      <c r="CG620" s="482">
        <v>1.1033473300477934E-2</v>
      </c>
      <c r="CH620" s="482">
        <v>6.4879145824882078E-3</v>
      </c>
      <c r="CI620" s="482">
        <v>7.0263997205861517E-2</v>
      </c>
      <c r="CJ620" s="483">
        <v>8.6758911530509051E-3</v>
      </c>
    </row>
    <row r="621" spans="2:88">
      <c r="B621" s="280"/>
      <c r="C621" s="565">
        <f t="shared" si="49"/>
        <v>11</v>
      </c>
      <c r="D621" s="617" t="str">
        <f t="shared" si="49"/>
        <v>窯業・土石製品</v>
      </c>
      <c r="E621" s="472">
        <v>1.9553166963413699E-3</v>
      </c>
      <c r="F621" s="473">
        <v>9.7933561264228457E-4</v>
      </c>
      <c r="G621" s="473">
        <v>1.2920691548274034E-3</v>
      </c>
      <c r="H621" s="473">
        <v>1.1703869714524333E-3</v>
      </c>
      <c r="I621" s="473">
        <v>3.847858852912073E-3</v>
      </c>
      <c r="J621" s="473">
        <v>2.4193963108266074E-3</v>
      </c>
      <c r="K621" s="473">
        <v>7.4829812976804112E-3</v>
      </c>
      <c r="L621" s="473">
        <v>6.6431702407594535E-3</v>
      </c>
      <c r="M621" s="473">
        <v>2.0861696387809053E-4</v>
      </c>
      <c r="N621" s="473">
        <v>5.3275765937592983E-3</v>
      </c>
      <c r="O621" s="473">
        <v>3.7855575440286567E-2</v>
      </c>
      <c r="P621" s="473">
        <v>6.8073913617925051E-3</v>
      </c>
      <c r="Q621" s="473">
        <v>2.3821478706673806E-2</v>
      </c>
      <c r="R621" s="473">
        <v>5.5330457260229409E-3</v>
      </c>
      <c r="S621" s="473">
        <v>6.3727386445952125E-3</v>
      </c>
      <c r="T621" s="473">
        <v>5.2083837157290234E-3</v>
      </c>
      <c r="U621" s="473">
        <v>1.4438568619508969E-2</v>
      </c>
      <c r="V621" s="473">
        <v>1.8163391274787322E-2</v>
      </c>
      <c r="W621" s="473">
        <v>1.039260800016416E-2</v>
      </c>
      <c r="X621" s="473">
        <v>9.3595779216872465E-3</v>
      </c>
      <c r="Y621" s="473">
        <v>1.2649304291051299E-2</v>
      </c>
      <c r="Z621" s="473">
        <v>1.0839741977010819E-2</v>
      </c>
      <c r="AA621" s="473">
        <v>3.1821537898126875E-2</v>
      </c>
      <c r="AB621" s="473">
        <v>8.6389661243274542E-4</v>
      </c>
      <c r="AC621" s="473">
        <v>3.0300457122457926E-3</v>
      </c>
      <c r="AD621" s="473">
        <v>9.6115375983466694E-4</v>
      </c>
      <c r="AE621" s="473">
        <v>6.1651774535806186E-4</v>
      </c>
      <c r="AF621" s="473">
        <v>5.8286589826047014E-4</v>
      </c>
      <c r="AG621" s="473">
        <v>4.2654274993715455E-4</v>
      </c>
      <c r="AH621" s="473">
        <v>5.7470227564801718E-4</v>
      </c>
      <c r="AI621" s="473">
        <v>9.2305306354187539E-4</v>
      </c>
      <c r="AJ621" s="473">
        <v>7.8480359877309744E-4</v>
      </c>
      <c r="AK621" s="473">
        <v>2.0816872226929917E-3</v>
      </c>
      <c r="AL621" s="473">
        <v>2.0316346282700419E-3</v>
      </c>
      <c r="AM621" s="473">
        <v>1.05200245694741E-3</v>
      </c>
      <c r="AN621" s="473">
        <v>2.5437514362000885E-3</v>
      </c>
      <c r="AO621" s="473">
        <v>1.9780653912782292E-3</v>
      </c>
      <c r="AP621" s="473">
        <v>2.3685426132308228E-3</v>
      </c>
      <c r="AQ621" s="473">
        <v>1.0784155124428387E-3</v>
      </c>
      <c r="AR621" s="473">
        <v>7.3040954298970648E-4</v>
      </c>
      <c r="AS621" s="473">
        <v>6.3623419129935303E-3</v>
      </c>
      <c r="AT621" s="474">
        <v>2.917550282810784E-3</v>
      </c>
      <c r="AU621" s="481">
        <v>4.2177804682613177E-3</v>
      </c>
      <c r="AV621" s="482">
        <v>1.4112667555029803E-3</v>
      </c>
      <c r="AW621" s="482">
        <v>1.4212571921221964E-3</v>
      </c>
      <c r="AX621" s="482">
        <v>1.6461904584817067E-3</v>
      </c>
      <c r="AY621" s="482">
        <v>4.432901848645354E-3</v>
      </c>
      <c r="AZ621" s="482">
        <v>2.0212412165880795E-3</v>
      </c>
      <c r="BA621" s="482">
        <v>5.0883784928049663E-3</v>
      </c>
      <c r="BB621" s="482">
        <v>8.9174267799587321E-3</v>
      </c>
      <c r="BC621" s="482">
        <v>4.5142044930483955E-4</v>
      </c>
      <c r="BD621" s="482">
        <v>5.5280778203485896E-3</v>
      </c>
      <c r="BE621" s="482">
        <v>1.0768560670868039</v>
      </c>
      <c r="BF621" s="482">
        <v>1.0012248299709158E-2</v>
      </c>
      <c r="BG621" s="482">
        <v>1.099772011913887E-2</v>
      </c>
      <c r="BH621" s="482">
        <v>6.9181993158090654E-3</v>
      </c>
      <c r="BI621" s="482">
        <v>9.5066411807760588E-3</v>
      </c>
      <c r="BJ621" s="482">
        <v>7.4164564359881346E-3</v>
      </c>
      <c r="BK621" s="482">
        <v>2.3258630334593286E-2</v>
      </c>
      <c r="BL621" s="482">
        <v>4.2687693568770918E-2</v>
      </c>
      <c r="BM621" s="482">
        <v>1.4791289005343196E-2</v>
      </c>
      <c r="BN621" s="482">
        <v>1.1798312486827311E-2</v>
      </c>
      <c r="BO621" s="482">
        <v>1.1515084618115781E-2</v>
      </c>
      <c r="BP621" s="482">
        <v>5.9196825686605014E-3</v>
      </c>
      <c r="BQ621" s="482">
        <v>5.1238711071537192E-2</v>
      </c>
      <c r="BR621" s="482">
        <v>1.2163776921116172E-3</v>
      </c>
      <c r="BS621" s="482">
        <v>7.0901047257390017E-3</v>
      </c>
      <c r="BT621" s="482">
        <v>1.3146826812247892E-3</v>
      </c>
      <c r="BU621" s="482">
        <v>8.6967410647124032E-4</v>
      </c>
      <c r="BV621" s="482">
        <v>6.6627201990615114E-4</v>
      </c>
      <c r="BW621" s="482">
        <v>6.7921377697008985E-4</v>
      </c>
      <c r="BX621" s="482">
        <v>9.8688197948582253E-4</v>
      </c>
      <c r="BY621" s="482">
        <v>1.0276745273995352E-3</v>
      </c>
      <c r="BZ621" s="482">
        <v>1.2406947085192622E-3</v>
      </c>
      <c r="CA621" s="482">
        <v>2.5772695661914874E-3</v>
      </c>
      <c r="CB621" s="482">
        <v>2.3181163507440716E-3</v>
      </c>
      <c r="CC621" s="482">
        <v>1.3006266431486451E-3</v>
      </c>
      <c r="CD621" s="482">
        <v>1.905663142718864E-3</v>
      </c>
      <c r="CE621" s="482">
        <v>2.7661675624242586E-3</v>
      </c>
      <c r="CF621" s="482">
        <v>3.1221486025970135E-3</v>
      </c>
      <c r="CG621" s="482">
        <v>1.8834570314871979E-3</v>
      </c>
      <c r="CH621" s="482">
        <v>1.3102450401297431E-3</v>
      </c>
      <c r="CI621" s="482">
        <v>8.9210683244696706E-3</v>
      </c>
      <c r="CJ621" s="483">
        <v>5.2078649069951652E-3</v>
      </c>
    </row>
    <row r="622" spans="2:88">
      <c r="B622" s="280"/>
      <c r="C622" s="565">
        <f t="shared" si="49"/>
        <v>12</v>
      </c>
      <c r="D622" s="617" t="str">
        <f t="shared" si="49"/>
        <v>鉄鋼</v>
      </c>
      <c r="E622" s="472">
        <v>4.2999262096616109E-3</v>
      </c>
      <c r="F622" s="473">
        <v>4.9469578449045631E-3</v>
      </c>
      <c r="G622" s="473">
        <v>1.108198833075711E-2</v>
      </c>
      <c r="H622" s="473">
        <v>1.6268240129309646E-2</v>
      </c>
      <c r="I622" s="473">
        <v>8.7351737747139811E-3</v>
      </c>
      <c r="J622" s="473">
        <v>5.9718137201888767E-3</v>
      </c>
      <c r="K622" s="473">
        <v>7.6054783100005949E-2</v>
      </c>
      <c r="L622" s="473">
        <v>8.5759743268112171E-3</v>
      </c>
      <c r="M622" s="473">
        <v>1.7371231285029328E-3</v>
      </c>
      <c r="N622" s="473">
        <v>1.4533172147342477E-2</v>
      </c>
      <c r="O622" s="473">
        <v>2.7815900306180093E-2</v>
      </c>
      <c r="P622" s="473">
        <v>0.73489600380490783</v>
      </c>
      <c r="Q622" s="473">
        <v>1.3687982415213554E-2</v>
      </c>
      <c r="R622" s="473">
        <v>0.4483735788348005</v>
      </c>
      <c r="S622" s="473">
        <v>0.40309294645551441</v>
      </c>
      <c r="T622" s="473">
        <v>0.23490395064610692</v>
      </c>
      <c r="U622" s="473">
        <v>0.11097073730256413</v>
      </c>
      <c r="V622" s="473">
        <v>1.9811780539856202E-2</v>
      </c>
      <c r="W622" s="473">
        <v>0.15503316292644359</v>
      </c>
      <c r="X622" s="473">
        <v>4.7077463146092069E-2</v>
      </c>
      <c r="Y622" s="473">
        <v>0.17326620786059016</v>
      </c>
      <c r="Z622" s="473">
        <v>8.89582141266647E-2</v>
      </c>
      <c r="AA622" s="473">
        <v>8.7877888085435216E-2</v>
      </c>
      <c r="AB622" s="473">
        <v>4.2948766948309449E-3</v>
      </c>
      <c r="AC622" s="473">
        <v>9.7632692662663594E-3</v>
      </c>
      <c r="AD622" s="473">
        <v>2.9353477963081033E-3</v>
      </c>
      <c r="AE622" s="473">
        <v>2.9566689717502059E-3</v>
      </c>
      <c r="AF622" s="473">
        <v>2.9546048200228539E-3</v>
      </c>
      <c r="AG622" s="473">
        <v>1.3997778468022915E-3</v>
      </c>
      <c r="AH622" s="473">
        <v>5.6476832917675031E-3</v>
      </c>
      <c r="AI622" s="473">
        <v>4.5363499668225867E-3</v>
      </c>
      <c r="AJ622" s="473">
        <v>4.8540740775877191E-3</v>
      </c>
      <c r="AK622" s="473">
        <v>3.2447349364128613E-3</v>
      </c>
      <c r="AL622" s="473">
        <v>3.7177564928245737E-3</v>
      </c>
      <c r="AM622" s="473">
        <v>4.313664591156883E-3</v>
      </c>
      <c r="AN622" s="473">
        <v>1.8558756531516309E-2</v>
      </c>
      <c r="AO622" s="473">
        <v>3.4644145582157556E-3</v>
      </c>
      <c r="AP622" s="473">
        <v>5.0766335537611711E-3</v>
      </c>
      <c r="AQ622" s="473">
        <v>2.3620696555861887E-3</v>
      </c>
      <c r="AR622" s="473">
        <v>3.4705787530220238E-3</v>
      </c>
      <c r="AS622" s="473">
        <v>2.6706495655759891E-2</v>
      </c>
      <c r="AT622" s="474">
        <v>1.2290190025581309E-2</v>
      </c>
      <c r="AU622" s="481">
        <v>4.5401180752639783E-3</v>
      </c>
      <c r="AV622" s="482">
        <v>2.2954746965834273E-3</v>
      </c>
      <c r="AW622" s="482">
        <v>1.1170391317333833E-2</v>
      </c>
      <c r="AX622" s="482">
        <v>1.7693638796604693E-2</v>
      </c>
      <c r="AY622" s="482">
        <v>9.2895222065764223E-3</v>
      </c>
      <c r="AZ622" s="482">
        <v>4.0562745030436219E-3</v>
      </c>
      <c r="BA622" s="482">
        <v>3.3110733835656575E-2</v>
      </c>
      <c r="BB622" s="482">
        <v>7.9387636664424045E-3</v>
      </c>
      <c r="BC622" s="482">
        <v>9.4000205870542941E-4</v>
      </c>
      <c r="BD622" s="482">
        <v>1.2077425635525593E-2</v>
      </c>
      <c r="BE622" s="482">
        <v>2.4918365217585784E-2</v>
      </c>
      <c r="BF622" s="482">
        <v>2.0047225739781029</v>
      </c>
      <c r="BG622" s="482">
        <v>6.3216506795992049E-3</v>
      </c>
      <c r="BH622" s="482">
        <v>0.46360864221692544</v>
      </c>
      <c r="BI622" s="482">
        <v>0.26861985505941327</v>
      </c>
      <c r="BJ622" s="482">
        <v>0.22950265016066651</v>
      </c>
      <c r="BK622" s="482">
        <v>7.1644381682369113E-2</v>
      </c>
      <c r="BL622" s="482">
        <v>3.1350952664091783E-2</v>
      </c>
      <c r="BM622" s="482">
        <v>0.11232710182383268</v>
      </c>
      <c r="BN622" s="482">
        <v>3.853323244384043E-2</v>
      </c>
      <c r="BO622" s="482">
        <v>0.18558146611117379</v>
      </c>
      <c r="BP622" s="482">
        <v>1.4874023871817984E-2</v>
      </c>
      <c r="BQ622" s="482">
        <v>9.139563052272795E-2</v>
      </c>
      <c r="BR622" s="482">
        <v>3.3989886597056772E-3</v>
      </c>
      <c r="BS622" s="482">
        <v>9.105617873360481E-3</v>
      </c>
      <c r="BT622" s="482">
        <v>2.6593980760841575E-3</v>
      </c>
      <c r="BU622" s="482">
        <v>3.6766525434264812E-3</v>
      </c>
      <c r="BV622" s="482">
        <v>2.6289303115146247E-3</v>
      </c>
      <c r="BW622" s="482">
        <v>1.5929248273208367E-3</v>
      </c>
      <c r="BX622" s="482">
        <v>6.9257112956696973E-3</v>
      </c>
      <c r="BY622" s="482">
        <v>4.0610069128970512E-3</v>
      </c>
      <c r="BZ622" s="482">
        <v>5.8032959855184637E-3</v>
      </c>
      <c r="CA622" s="482">
        <v>2.714530685659734E-3</v>
      </c>
      <c r="CB622" s="482">
        <v>3.149490836277483E-3</v>
      </c>
      <c r="CC622" s="482">
        <v>4.1570602887062514E-3</v>
      </c>
      <c r="CD622" s="482">
        <v>1.1208392220373778E-2</v>
      </c>
      <c r="CE622" s="482">
        <v>3.4410051613361558E-3</v>
      </c>
      <c r="CF622" s="482">
        <v>4.9981869124128718E-3</v>
      </c>
      <c r="CG622" s="482">
        <v>2.5007294231550099E-3</v>
      </c>
      <c r="CH622" s="482">
        <v>3.9946630355779406E-3</v>
      </c>
      <c r="CI622" s="482">
        <v>1.7481574401117687E-2</v>
      </c>
      <c r="CJ622" s="483">
        <v>1.5214683507989E-2</v>
      </c>
    </row>
    <row r="623" spans="2:88">
      <c r="B623" s="280"/>
      <c r="C623" s="565">
        <f t="shared" si="49"/>
        <v>13</v>
      </c>
      <c r="D623" s="617" t="str">
        <f t="shared" si="49"/>
        <v>非鉄金属</v>
      </c>
      <c r="E623" s="472">
        <v>2.0330206137092054E-3</v>
      </c>
      <c r="F623" s="473">
        <v>6.1878363441929393E-3</v>
      </c>
      <c r="G623" s="473">
        <v>2.759231163548558E-3</v>
      </c>
      <c r="H623" s="473">
        <v>2.984601685498133E-3</v>
      </c>
      <c r="I623" s="473">
        <v>3.4358218206253649E-3</v>
      </c>
      <c r="J623" s="473">
        <v>3.0114678534277324E-3</v>
      </c>
      <c r="K623" s="473">
        <v>1.0542420447097625E-2</v>
      </c>
      <c r="L623" s="473">
        <v>1.0759037028494393E-2</v>
      </c>
      <c r="M623" s="473">
        <v>3.1559220506456755E-4</v>
      </c>
      <c r="N623" s="473">
        <v>5.5587728975091764E-3</v>
      </c>
      <c r="O623" s="473">
        <v>1.0012048554148292E-2</v>
      </c>
      <c r="P623" s="473">
        <v>1.0955150765992273E-2</v>
      </c>
      <c r="Q623" s="473">
        <v>0.361352293953693</v>
      </c>
      <c r="R623" s="473">
        <v>6.6659588877091669E-2</v>
      </c>
      <c r="S623" s="473">
        <v>2.5006641177137495E-2</v>
      </c>
      <c r="T623" s="473">
        <v>2.4476015150159174E-2</v>
      </c>
      <c r="U623" s="473">
        <v>2.6988616640785276E-2</v>
      </c>
      <c r="V623" s="473">
        <v>2.5977357722706391E-2</v>
      </c>
      <c r="W623" s="473">
        <v>8.1784542227989851E-2</v>
      </c>
      <c r="X623" s="473">
        <v>2.7390553879043777E-2</v>
      </c>
      <c r="Y623" s="473">
        <v>3.7256917418246924E-2</v>
      </c>
      <c r="Z623" s="473">
        <v>0.15147665682204967</v>
      </c>
      <c r="AA623" s="473">
        <v>1.2857330301165445E-2</v>
      </c>
      <c r="AB623" s="473">
        <v>2.1352077903072763E-3</v>
      </c>
      <c r="AC623" s="473">
        <v>2.0896514876650413E-3</v>
      </c>
      <c r="AD623" s="473">
        <v>9.7414040727835651E-4</v>
      </c>
      <c r="AE623" s="473">
        <v>8.240804734332462E-4</v>
      </c>
      <c r="AF623" s="473">
        <v>1.0147496621753073E-3</v>
      </c>
      <c r="AG623" s="473">
        <v>2.7667245849204153E-4</v>
      </c>
      <c r="AH623" s="473">
        <v>1.1907223017093248E-3</v>
      </c>
      <c r="AI623" s="473">
        <v>1.6705149980166152E-3</v>
      </c>
      <c r="AJ623" s="473">
        <v>1.4314134950376674E-3</v>
      </c>
      <c r="AK623" s="473">
        <v>1.4969749963282522E-3</v>
      </c>
      <c r="AL623" s="473">
        <v>2.6199430826414714E-3</v>
      </c>
      <c r="AM623" s="473">
        <v>1.9800141905097581E-3</v>
      </c>
      <c r="AN623" s="473">
        <v>4.7838027584180751E-3</v>
      </c>
      <c r="AO623" s="473">
        <v>1.5502087747016797E-3</v>
      </c>
      <c r="AP623" s="473">
        <v>1.7736514362806436E-3</v>
      </c>
      <c r="AQ623" s="473">
        <v>1.0739636327269731E-3</v>
      </c>
      <c r="AR623" s="473">
        <v>1.4878850844564407E-3</v>
      </c>
      <c r="AS623" s="473">
        <v>1.7169498047813363E-2</v>
      </c>
      <c r="AT623" s="474">
        <v>3.6809151302272126E-3</v>
      </c>
      <c r="AU623" s="481">
        <v>1.2977039529182078E-3</v>
      </c>
      <c r="AV623" s="482">
        <v>5.607247124375371E-4</v>
      </c>
      <c r="AW623" s="482">
        <v>2.4633437541931162E-3</v>
      </c>
      <c r="AX623" s="482">
        <v>2.662777489452824E-3</v>
      </c>
      <c r="AY623" s="482">
        <v>3.0668746038242812E-3</v>
      </c>
      <c r="AZ623" s="482">
        <v>1.3139951275943304E-3</v>
      </c>
      <c r="BA623" s="482">
        <v>4.659877022116345E-3</v>
      </c>
      <c r="BB623" s="482">
        <v>6.655538239602749E-3</v>
      </c>
      <c r="BC623" s="482">
        <v>1.8966723578555883E-4</v>
      </c>
      <c r="BD623" s="482">
        <v>4.5500546061268202E-3</v>
      </c>
      <c r="BE623" s="482">
        <v>1.0357949717043645E-2</v>
      </c>
      <c r="BF623" s="482">
        <v>1.4726590479505582E-2</v>
      </c>
      <c r="BG623" s="482">
        <v>1.3317115436344309</v>
      </c>
      <c r="BH623" s="482">
        <v>6.0157587172104801E-2</v>
      </c>
      <c r="BI623" s="482">
        <v>4.1210629359383029E-2</v>
      </c>
      <c r="BJ623" s="482">
        <v>2.494105989306843E-2</v>
      </c>
      <c r="BK623" s="482">
        <v>4.126904263935028E-2</v>
      </c>
      <c r="BL623" s="482">
        <v>5.1717980702577167E-2</v>
      </c>
      <c r="BM623" s="482">
        <v>6.4401824882014874E-2</v>
      </c>
      <c r="BN623" s="482">
        <v>4.6190272282543521E-2</v>
      </c>
      <c r="BO623" s="482">
        <v>3.8414366107253774E-2</v>
      </c>
      <c r="BP623" s="482">
        <v>1.03358147389612E-2</v>
      </c>
      <c r="BQ623" s="482">
        <v>1.4672307164095713E-2</v>
      </c>
      <c r="BR623" s="482">
        <v>9.6144255423928962E-4</v>
      </c>
      <c r="BS623" s="482">
        <v>2.0948148103789666E-3</v>
      </c>
      <c r="BT623" s="482">
        <v>7.4117840989179108E-4</v>
      </c>
      <c r="BU623" s="482">
        <v>8.2636604418502861E-4</v>
      </c>
      <c r="BV623" s="482">
        <v>7.4727550118374581E-4</v>
      </c>
      <c r="BW623" s="482">
        <v>3.220960590959662E-4</v>
      </c>
      <c r="BX623" s="482">
        <v>1.3505085315309183E-3</v>
      </c>
      <c r="BY623" s="482">
        <v>1.2347031786323888E-3</v>
      </c>
      <c r="BZ623" s="482">
        <v>1.5146220075191467E-3</v>
      </c>
      <c r="CA623" s="482">
        <v>8.9843983547105834E-4</v>
      </c>
      <c r="CB623" s="482">
        <v>2.4211074519715583E-3</v>
      </c>
      <c r="CC623" s="482">
        <v>1.3382046996458505E-3</v>
      </c>
      <c r="CD623" s="482">
        <v>2.9750012793568828E-3</v>
      </c>
      <c r="CE623" s="482">
        <v>1.3851373595516843E-3</v>
      </c>
      <c r="CF623" s="482">
        <v>1.5358718768101352E-3</v>
      </c>
      <c r="CG623" s="482">
        <v>7.6025709440148768E-4</v>
      </c>
      <c r="CH623" s="482">
        <v>1.2647565175171298E-3</v>
      </c>
      <c r="CI623" s="482">
        <v>6.0959560748521024E-3</v>
      </c>
      <c r="CJ623" s="483">
        <v>4.4208067600072475E-3</v>
      </c>
    </row>
    <row r="624" spans="2:88">
      <c r="B624" s="280"/>
      <c r="C624" s="565">
        <f t="shared" si="49"/>
        <v>14</v>
      </c>
      <c r="D624" s="617" t="str">
        <f t="shared" si="49"/>
        <v>金属製品</v>
      </c>
      <c r="E624" s="472">
        <v>4.3873403992488623E-3</v>
      </c>
      <c r="F624" s="473">
        <v>1.9721502980510324E-3</v>
      </c>
      <c r="G624" s="473">
        <v>4.2703436814166143E-3</v>
      </c>
      <c r="H624" s="473">
        <v>1.8452592624008366E-2</v>
      </c>
      <c r="I624" s="473">
        <v>1.0949183097722233E-2</v>
      </c>
      <c r="J624" s="473">
        <v>5.4399333024952208E-3</v>
      </c>
      <c r="K624" s="473">
        <v>2.803988254935981E-2</v>
      </c>
      <c r="L624" s="473">
        <v>1.1154741562220136E-2</v>
      </c>
      <c r="M624" s="473">
        <v>2.0044842884703656E-3</v>
      </c>
      <c r="N624" s="473">
        <v>1.2379311950442173E-2</v>
      </c>
      <c r="O624" s="473">
        <v>1.2302068053697365E-2</v>
      </c>
      <c r="P624" s="473">
        <v>9.6814241180716246E-3</v>
      </c>
      <c r="Q624" s="473">
        <v>6.5530167204178166E-3</v>
      </c>
      <c r="R624" s="473">
        <v>5.6067481266962746E-2</v>
      </c>
      <c r="S624" s="473">
        <v>5.3553965617535046E-2</v>
      </c>
      <c r="T624" s="473">
        <v>3.3943560551717808E-2</v>
      </c>
      <c r="U624" s="473">
        <v>6.2789558203704299E-2</v>
      </c>
      <c r="V624" s="473">
        <v>1.6719744453919466E-2</v>
      </c>
      <c r="W624" s="473">
        <v>4.1948781736528593E-2</v>
      </c>
      <c r="X624" s="473">
        <v>2.7187040406069788E-2</v>
      </c>
      <c r="Y624" s="473">
        <v>1.8226018365660766E-2</v>
      </c>
      <c r="Z624" s="473">
        <v>1.8914972059197909E-2</v>
      </c>
      <c r="AA624" s="473">
        <v>6.3943757399437945E-2</v>
      </c>
      <c r="AB624" s="473">
        <v>2.6363728048349783E-3</v>
      </c>
      <c r="AC624" s="473">
        <v>4.3285831681927839E-3</v>
      </c>
      <c r="AD624" s="473">
        <v>1.6061115324383722E-3</v>
      </c>
      <c r="AE624" s="473">
        <v>2.128903726326058E-3</v>
      </c>
      <c r="AF624" s="473">
        <v>1.3448975954688019E-3</v>
      </c>
      <c r="AG624" s="473">
        <v>1.0219928321379987E-3</v>
      </c>
      <c r="AH624" s="473">
        <v>2.6274852212918114E-3</v>
      </c>
      <c r="AI624" s="473">
        <v>2.3355168584184324E-3</v>
      </c>
      <c r="AJ624" s="473">
        <v>3.8191342841227176E-3</v>
      </c>
      <c r="AK624" s="473">
        <v>1.7236783551391312E-3</v>
      </c>
      <c r="AL624" s="473">
        <v>3.0823349266332891E-3</v>
      </c>
      <c r="AM624" s="473">
        <v>3.2492709196269396E-3</v>
      </c>
      <c r="AN624" s="473">
        <v>4.8528426434935219E-3</v>
      </c>
      <c r="AO624" s="473">
        <v>2.918984525051503E-3</v>
      </c>
      <c r="AP624" s="473">
        <v>6.1732244972445898E-3</v>
      </c>
      <c r="AQ624" s="473">
        <v>1.2750811936933768E-3</v>
      </c>
      <c r="AR624" s="473">
        <v>3.3395727097363295E-3</v>
      </c>
      <c r="AS624" s="473">
        <v>1.2589523425478723E-2</v>
      </c>
      <c r="AT624" s="474">
        <v>5.486387890406264E-3</v>
      </c>
      <c r="AU624" s="481">
        <v>5.5309202429308013E-3</v>
      </c>
      <c r="AV624" s="482">
        <v>2.2222599625901954E-3</v>
      </c>
      <c r="AW624" s="482">
        <v>4.8627607094463305E-3</v>
      </c>
      <c r="AX624" s="482">
        <v>2.139359265285368E-2</v>
      </c>
      <c r="AY624" s="482">
        <v>1.6122217362781025E-2</v>
      </c>
      <c r="AZ624" s="482">
        <v>5.0927584070961781E-3</v>
      </c>
      <c r="BA624" s="482">
        <v>1.7356659693676911E-2</v>
      </c>
      <c r="BB624" s="482">
        <v>1.3126747562622399E-2</v>
      </c>
      <c r="BC624" s="482">
        <v>1.1759024416461152E-3</v>
      </c>
      <c r="BD624" s="482">
        <v>1.1458206634649462E-2</v>
      </c>
      <c r="BE624" s="482">
        <v>1.3010268476219344E-2</v>
      </c>
      <c r="BF624" s="482">
        <v>3.590312058103117E-3</v>
      </c>
      <c r="BG624" s="482">
        <v>3.9922602281300514E-3</v>
      </c>
      <c r="BH624" s="482">
        <v>1.0683900848929431</v>
      </c>
      <c r="BI624" s="482">
        <v>4.0476258467117499E-2</v>
      </c>
      <c r="BJ624" s="482">
        <v>3.8791545689343516E-2</v>
      </c>
      <c r="BK624" s="482">
        <v>4.2990428911239949E-2</v>
      </c>
      <c r="BL624" s="482">
        <v>2.7228605147375302E-2</v>
      </c>
      <c r="BM624" s="482">
        <v>3.2421040561153795E-2</v>
      </c>
      <c r="BN624" s="482">
        <v>3.2761179995201312E-2</v>
      </c>
      <c r="BO624" s="482">
        <v>1.9696625027806267E-2</v>
      </c>
      <c r="BP624" s="482">
        <v>1.4440011344001207E-2</v>
      </c>
      <c r="BQ624" s="482">
        <v>9.2280729422345137E-2</v>
      </c>
      <c r="BR624" s="482">
        <v>3.0015274596189596E-3</v>
      </c>
      <c r="BS624" s="482">
        <v>5.9447660088688663E-3</v>
      </c>
      <c r="BT624" s="482">
        <v>1.8271489019325827E-3</v>
      </c>
      <c r="BU624" s="482">
        <v>4.1453932692886502E-3</v>
      </c>
      <c r="BV624" s="482">
        <v>1.4718064273100725E-3</v>
      </c>
      <c r="BW624" s="482">
        <v>1.4413892351874602E-3</v>
      </c>
      <c r="BX624" s="482">
        <v>3.4053137300646481E-3</v>
      </c>
      <c r="BY624" s="482">
        <v>2.4590208928318698E-3</v>
      </c>
      <c r="BZ624" s="482">
        <v>6.1323305820388477E-3</v>
      </c>
      <c r="CA624" s="482">
        <v>1.9533605156949576E-3</v>
      </c>
      <c r="CB624" s="482">
        <v>3.1198368679016615E-3</v>
      </c>
      <c r="CC624" s="482">
        <v>4.3128046145112266E-3</v>
      </c>
      <c r="CD624" s="482">
        <v>3.602169958186754E-3</v>
      </c>
      <c r="CE624" s="482">
        <v>3.5866571993395865E-3</v>
      </c>
      <c r="CF624" s="482">
        <v>7.2716300403584825E-3</v>
      </c>
      <c r="CG624" s="482">
        <v>1.8049767422429607E-3</v>
      </c>
      <c r="CH624" s="482">
        <v>5.669433213481052E-3</v>
      </c>
      <c r="CI624" s="482">
        <v>1.1137597988254351E-2</v>
      </c>
      <c r="CJ624" s="483">
        <v>8.1202900272564962E-3</v>
      </c>
    </row>
    <row r="625" spans="2:88">
      <c r="B625" s="280"/>
      <c r="C625" s="565">
        <f t="shared" si="49"/>
        <v>15</v>
      </c>
      <c r="D625" s="617" t="str">
        <f t="shared" si="49"/>
        <v>はん用機械</v>
      </c>
      <c r="E625" s="472">
        <v>5.0614010638550791E-4</v>
      </c>
      <c r="F625" s="473">
        <v>3.7522360085133862E-4</v>
      </c>
      <c r="G625" s="473">
        <v>9.3821984470266514E-4</v>
      </c>
      <c r="H625" s="473">
        <v>2.8370733338220831E-3</v>
      </c>
      <c r="I625" s="473">
        <v>8.1909006404768455E-4</v>
      </c>
      <c r="J625" s="473">
        <v>8.4467347382226842E-4</v>
      </c>
      <c r="K625" s="473">
        <v>1.4523769240532122E-3</v>
      </c>
      <c r="L625" s="473">
        <v>9.2619884570898801E-4</v>
      </c>
      <c r="M625" s="473">
        <v>3.1888946509187977E-4</v>
      </c>
      <c r="N625" s="473">
        <v>1.2528294438839481E-3</v>
      </c>
      <c r="O625" s="473">
        <v>3.1108415553755832E-3</v>
      </c>
      <c r="P625" s="473">
        <v>1.6772148641961832E-3</v>
      </c>
      <c r="Q625" s="473">
        <v>6.6320647707201585E-4</v>
      </c>
      <c r="R625" s="473">
        <v>1.4137056067032704E-3</v>
      </c>
      <c r="S625" s="473">
        <v>8.3849114597119495E-2</v>
      </c>
      <c r="T625" s="473">
        <v>3.0200841899759714E-2</v>
      </c>
      <c r="U625" s="473">
        <v>2.0828144726602993E-2</v>
      </c>
      <c r="V625" s="473">
        <v>2.8603974565531327E-3</v>
      </c>
      <c r="W625" s="473">
        <v>1.5695960121604763E-2</v>
      </c>
      <c r="X625" s="473">
        <v>3.904945940723823E-3</v>
      </c>
      <c r="Y625" s="473">
        <v>1.0713605164176826E-2</v>
      </c>
      <c r="Z625" s="473">
        <v>1.0468650722089726E-3</v>
      </c>
      <c r="AA625" s="473">
        <v>5.5661893219618626E-3</v>
      </c>
      <c r="AB625" s="473">
        <v>9.4240315149912138E-4</v>
      </c>
      <c r="AC625" s="473">
        <v>8.6482831423613932E-3</v>
      </c>
      <c r="AD625" s="473">
        <v>8.80594485103897E-4</v>
      </c>
      <c r="AE625" s="473">
        <v>8.8791488987747819E-4</v>
      </c>
      <c r="AF625" s="473">
        <v>1.1253716996099479E-3</v>
      </c>
      <c r="AG625" s="473">
        <v>2.5703463643205089E-4</v>
      </c>
      <c r="AH625" s="473">
        <v>6.7686573459220458E-4</v>
      </c>
      <c r="AI625" s="473">
        <v>1.4964324836269831E-3</v>
      </c>
      <c r="AJ625" s="473">
        <v>1.0619078084782522E-3</v>
      </c>
      <c r="AK625" s="473">
        <v>8.8920432297517221E-4</v>
      </c>
      <c r="AL625" s="473">
        <v>8.8086449744710464E-4</v>
      </c>
      <c r="AM625" s="473">
        <v>8.845749057614622E-4</v>
      </c>
      <c r="AN625" s="473">
        <v>9.9553956823272196E-3</v>
      </c>
      <c r="AO625" s="473">
        <v>7.4431458625530032E-4</v>
      </c>
      <c r="AP625" s="473">
        <v>7.7489174379828164E-4</v>
      </c>
      <c r="AQ625" s="473">
        <v>5.9933832982870692E-4</v>
      </c>
      <c r="AR625" s="473">
        <v>5.6538470297071131E-4</v>
      </c>
      <c r="AS625" s="473">
        <v>1.6234018889695512E-3</v>
      </c>
      <c r="AT625" s="474">
        <v>8.1499567609513094E-4</v>
      </c>
      <c r="AU625" s="481">
        <v>6.5224077251920898E-4</v>
      </c>
      <c r="AV625" s="482">
        <v>4.917753262848731E-4</v>
      </c>
      <c r="AW625" s="482">
        <v>9.833415762139227E-4</v>
      </c>
      <c r="AX625" s="482">
        <v>3.3668985686163781E-3</v>
      </c>
      <c r="AY625" s="482">
        <v>7.5429678136820094E-4</v>
      </c>
      <c r="AZ625" s="482">
        <v>6.4677236223148449E-4</v>
      </c>
      <c r="BA625" s="482">
        <v>2.0294310984969935E-3</v>
      </c>
      <c r="BB625" s="482">
        <v>8.8732955700416454E-4</v>
      </c>
      <c r="BC625" s="482">
        <v>1.7206872862350901E-4</v>
      </c>
      <c r="BD625" s="482">
        <v>1.2829347669149253E-3</v>
      </c>
      <c r="BE625" s="482">
        <v>2.9207452466129863E-3</v>
      </c>
      <c r="BF625" s="482">
        <v>7.4634542865607443E-4</v>
      </c>
      <c r="BG625" s="482">
        <v>5.1711529728032358E-4</v>
      </c>
      <c r="BH625" s="482">
        <v>1.698355595601578E-3</v>
      </c>
      <c r="BI625" s="482">
        <v>1.1445937907982835</v>
      </c>
      <c r="BJ625" s="482">
        <v>4.2001870445478859E-2</v>
      </c>
      <c r="BK625" s="482">
        <v>1.5178187271202055E-2</v>
      </c>
      <c r="BL625" s="482">
        <v>3.599124676301098E-3</v>
      </c>
      <c r="BM625" s="482">
        <v>1.3952482235227878E-2</v>
      </c>
      <c r="BN625" s="482">
        <v>3.4676017609191739E-3</v>
      </c>
      <c r="BO625" s="482">
        <v>1.3107832564869765E-2</v>
      </c>
      <c r="BP625" s="482">
        <v>1.4042889888897507E-3</v>
      </c>
      <c r="BQ625" s="482">
        <v>7.2785008443541407E-3</v>
      </c>
      <c r="BR625" s="482">
        <v>8.5201866714147722E-4</v>
      </c>
      <c r="BS625" s="482">
        <v>1.2024221002021914E-2</v>
      </c>
      <c r="BT625" s="482">
        <v>9.0625700968646208E-4</v>
      </c>
      <c r="BU625" s="482">
        <v>1.0116303465133793E-3</v>
      </c>
      <c r="BV625" s="482">
        <v>1.1763874668094363E-3</v>
      </c>
      <c r="BW625" s="482">
        <v>4.0136332033506334E-4</v>
      </c>
      <c r="BX625" s="482">
        <v>1.1660326079890627E-3</v>
      </c>
      <c r="BY625" s="482">
        <v>1.7510990915853494E-3</v>
      </c>
      <c r="BZ625" s="482">
        <v>1.4464563946491047E-3</v>
      </c>
      <c r="CA625" s="482">
        <v>9.0259308189442563E-4</v>
      </c>
      <c r="CB625" s="482">
        <v>8.1328268528981537E-4</v>
      </c>
      <c r="CC625" s="482">
        <v>1.0083631306647531E-3</v>
      </c>
      <c r="CD625" s="482">
        <v>8.0415822383064391E-3</v>
      </c>
      <c r="CE625" s="482">
        <v>8.4069736782547565E-4</v>
      </c>
      <c r="CF625" s="482">
        <v>8.1628561323109235E-4</v>
      </c>
      <c r="CG625" s="482">
        <v>7.9021313671543086E-4</v>
      </c>
      <c r="CH625" s="482">
        <v>7.3926332337909259E-4</v>
      </c>
      <c r="CI625" s="482">
        <v>1.5650603207255432E-3</v>
      </c>
      <c r="CJ625" s="483">
        <v>1.0397187377170281E-3</v>
      </c>
    </row>
    <row r="626" spans="2:88">
      <c r="B626" s="280"/>
      <c r="C626" s="565">
        <f t="shared" si="49"/>
        <v>16</v>
      </c>
      <c r="D626" s="617" t="str">
        <f t="shared" si="49"/>
        <v>生産用機械</v>
      </c>
      <c r="E626" s="472">
        <v>6.7593229957937017E-4</v>
      </c>
      <c r="F626" s="473">
        <v>6.9203226435906836E-4</v>
      </c>
      <c r="G626" s="473">
        <v>7.2386508328014924E-4</v>
      </c>
      <c r="H626" s="473">
        <v>4.4153943319510548E-3</v>
      </c>
      <c r="I626" s="473">
        <v>1.0812613419058836E-3</v>
      </c>
      <c r="J626" s="473">
        <v>1.2067246553895523E-3</v>
      </c>
      <c r="K626" s="473">
        <v>1.3593657685927007E-3</v>
      </c>
      <c r="L626" s="473">
        <v>1.2575484152866352E-3</v>
      </c>
      <c r="M626" s="473">
        <v>3.8506232817720897E-4</v>
      </c>
      <c r="N626" s="473">
        <v>3.7470076090242031E-3</v>
      </c>
      <c r="O626" s="473">
        <v>2.7366557823697282E-3</v>
      </c>
      <c r="P626" s="473">
        <v>2.2052781485814607E-3</v>
      </c>
      <c r="Q626" s="473">
        <v>1.0140241736992634E-3</v>
      </c>
      <c r="R626" s="473">
        <v>1.4294416517654244E-3</v>
      </c>
      <c r="S626" s="473">
        <v>6.4448542647277535E-3</v>
      </c>
      <c r="T626" s="473">
        <v>0.14592528937773444</v>
      </c>
      <c r="U626" s="473">
        <v>4.3785877484305647E-3</v>
      </c>
      <c r="V626" s="473">
        <v>5.3133613247858154E-3</v>
      </c>
      <c r="W626" s="473">
        <v>3.5049714139985346E-3</v>
      </c>
      <c r="X626" s="473">
        <v>2.4681744784265493E-3</v>
      </c>
      <c r="Y626" s="473">
        <v>2.9777799313708865E-3</v>
      </c>
      <c r="Z626" s="473">
        <v>1.2953800167312857E-3</v>
      </c>
      <c r="AA626" s="473">
        <v>2.1484445197263815E-3</v>
      </c>
      <c r="AB626" s="473">
        <v>1.3878135184967903E-3</v>
      </c>
      <c r="AC626" s="473">
        <v>2.9503262225966365E-3</v>
      </c>
      <c r="AD626" s="473">
        <v>1.3099713435431796E-3</v>
      </c>
      <c r="AE626" s="473">
        <v>1.3559319705091256E-3</v>
      </c>
      <c r="AF626" s="473">
        <v>1.7411800373320551E-3</v>
      </c>
      <c r="AG626" s="473">
        <v>3.4598877185912776E-4</v>
      </c>
      <c r="AH626" s="473">
        <v>8.2122851351893106E-4</v>
      </c>
      <c r="AI626" s="473">
        <v>2.249968967763665E-3</v>
      </c>
      <c r="AJ626" s="473">
        <v>1.2934509386816726E-3</v>
      </c>
      <c r="AK626" s="473">
        <v>1.2665820827450259E-3</v>
      </c>
      <c r="AL626" s="473">
        <v>1.092913964611774E-3</v>
      </c>
      <c r="AM626" s="473">
        <v>1.3310626361921788E-3</v>
      </c>
      <c r="AN626" s="473">
        <v>1.8150820805182537E-2</v>
      </c>
      <c r="AO626" s="473">
        <v>9.6050487318471826E-4</v>
      </c>
      <c r="AP626" s="473">
        <v>9.9336351473759254E-4</v>
      </c>
      <c r="AQ626" s="473">
        <v>8.2631476738907988E-4</v>
      </c>
      <c r="AR626" s="473">
        <v>7.1497835113394387E-4</v>
      </c>
      <c r="AS626" s="473">
        <v>1.2165404467173193E-3</v>
      </c>
      <c r="AT626" s="474">
        <v>1.1312341445430471E-3</v>
      </c>
      <c r="AU626" s="481">
        <v>7.4844712777949799E-4</v>
      </c>
      <c r="AV626" s="482">
        <v>7.3131272568262209E-4</v>
      </c>
      <c r="AW626" s="482">
        <v>6.5646527672421945E-4</v>
      </c>
      <c r="AX626" s="482">
        <v>3.5129588074586846E-3</v>
      </c>
      <c r="AY626" s="482">
        <v>8.9978609994579054E-4</v>
      </c>
      <c r="AZ626" s="482">
        <v>7.8289266863575439E-4</v>
      </c>
      <c r="BA626" s="482">
        <v>9.4674013513135744E-4</v>
      </c>
      <c r="BB626" s="482">
        <v>1.0446893421307871E-3</v>
      </c>
      <c r="BC626" s="482">
        <v>1.999759890231507E-4</v>
      </c>
      <c r="BD626" s="482">
        <v>3.786885051172347E-3</v>
      </c>
      <c r="BE626" s="482">
        <v>2.3485198688270462E-3</v>
      </c>
      <c r="BF626" s="482">
        <v>8.0658818822038655E-4</v>
      </c>
      <c r="BG626" s="482">
        <v>7.0307489614968184E-4</v>
      </c>
      <c r="BH626" s="482">
        <v>1.271892372866395E-3</v>
      </c>
      <c r="BI626" s="482">
        <v>6.1481836509002033E-3</v>
      </c>
      <c r="BJ626" s="482">
        <v>1.1376751412063042</v>
      </c>
      <c r="BK626" s="482">
        <v>3.1919713703607838E-3</v>
      </c>
      <c r="BL626" s="482">
        <v>4.2463306232607047E-3</v>
      </c>
      <c r="BM626" s="482">
        <v>3.7953980977289935E-3</v>
      </c>
      <c r="BN626" s="482">
        <v>2.5488472410947209E-3</v>
      </c>
      <c r="BO626" s="482">
        <v>2.6187513970106304E-3</v>
      </c>
      <c r="BP626" s="482">
        <v>1.2015085044739704E-3</v>
      </c>
      <c r="BQ626" s="482">
        <v>1.6386669475320758E-3</v>
      </c>
      <c r="BR626" s="482">
        <v>9.6654401668651432E-4</v>
      </c>
      <c r="BS626" s="482">
        <v>2.3249528678067326E-3</v>
      </c>
      <c r="BT626" s="482">
        <v>1.0398367908626431E-3</v>
      </c>
      <c r="BU626" s="482">
        <v>1.2483019808822589E-3</v>
      </c>
      <c r="BV626" s="482">
        <v>1.5120497619295742E-3</v>
      </c>
      <c r="BW626" s="482">
        <v>4.5245631600904782E-4</v>
      </c>
      <c r="BX626" s="482">
        <v>1.1023631590631184E-3</v>
      </c>
      <c r="BY626" s="482">
        <v>2.2407427852825048E-3</v>
      </c>
      <c r="BZ626" s="482">
        <v>1.2666491970220746E-3</v>
      </c>
      <c r="CA626" s="482">
        <v>1.0040967002764886E-3</v>
      </c>
      <c r="CB626" s="482">
        <v>8.3467123737794471E-4</v>
      </c>
      <c r="CC626" s="482">
        <v>1.2402346100484837E-3</v>
      </c>
      <c r="CD626" s="482">
        <v>1.0894318787786695E-2</v>
      </c>
      <c r="CE626" s="482">
        <v>8.6054192013024927E-4</v>
      </c>
      <c r="CF626" s="482">
        <v>8.7809631379430519E-4</v>
      </c>
      <c r="CG626" s="482">
        <v>8.8240093314290071E-4</v>
      </c>
      <c r="CH626" s="482">
        <v>7.8323483828905325E-4</v>
      </c>
      <c r="CI626" s="482">
        <v>1.1229223106523198E-3</v>
      </c>
      <c r="CJ626" s="483">
        <v>1.1337992014966043E-3</v>
      </c>
    </row>
    <row r="627" spans="2:88">
      <c r="B627" s="280"/>
      <c r="C627" s="565">
        <f t="shared" si="49"/>
        <v>17</v>
      </c>
      <c r="D627" s="617" t="str">
        <f t="shared" si="49"/>
        <v>業務用機械</v>
      </c>
      <c r="E627" s="472">
        <v>5.7358293669943297E-4</v>
      </c>
      <c r="F627" s="473">
        <v>2.0215695689151535E-4</v>
      </c>
      <c r="G627" s="473">
        <v>2.8153676662623145E-4</v>
      </c>
      <c r="H627" s="473">
        <v>6.6942114455914559E-4</v>
      </c>
      <c r="I627" s="473">
        <v>4.35755735071426E-4</v>
      </c>
      <c r="J627" s="473">
        <v>4.4275484986858491E-4</v>
      </c>
      <c r="K627" s="473">
        <v>3.8781108659720342E-4</v>
      </c>
      <c r="L627" s="473">
        <v>3.8620532371363704E-4</v>
      </c>
      <c r="M627" s="473">
        <v>7.9103421498482972E-5</v>
      </c>
      <c r="N627" s="473">
        <v>4.2411424670072665E-4</v>
      </c>
      <c r="O627" s="473">
        <v>4.5921394669368995E-4</v>
      </c>
      <c r="P627" s="473">
        <v>3.3225179663733839E-4</v>
      </c>
      <c r="Q627" s="473">
        <v>2.9171395951608391E-4</v>
      </c>
      <c r="R627" s="473">
        <v>3.4513675742008342E-4</v>
      </c>
      <c r="S627" s="473">
        <v>1.3257812886419027E-3</v>
      </c>
      <c r="T627" s="473">
        <v>4.7494828371535385E-3</v>
      </c>
      <c r="U627" s="473">
        <v>8.3702182013913898E-2</v>
      </c>
      <c r="V627" s="473">
        <v>7.2960105519052183E-4</v>
      </c>
      <c r="W627" s="473">
        <v>1.1066593620977438E-3</v>
      </c>
      <c r="X627" s="473">
        <v>6.4594519961526538E-4</v>
      </c>
      <c r="Y627" s="473">
        <v>9.2390374410051331E-4</v>
      </c>
      <c r="Z627" s="473">
        <v>5.6161301441330614E-4</v>
      </c>
      <c r="AA627" s="473">
        <v>7.1389531425488512E-4</v>
      </c>
      <c r="AB627" s="473">
        <v>3.6903800901409597E-4</v>
      </c>
      <c r="AC627" s="473">
        <v>7.9492205647805128E-4</v>
      </c>
      <c r="AD627" s="473">
        <v>4.371008150543202E-4</v>
      </c>
      <c r="AE627" s="473">
        <v>5.7502799798062791E-4</v>
      </c>
      <c r="AF627" s="473">
        <v>5.5112879832650019E-4</v>
      </c>
      <c r="AG627" s="473">
        <v>1.0218710126691237E-4</v>
      </c>
      <c r="AH627" s="473">
        <v>2.7534344883852792E-4</v>
      </c>
      <c r="AI627" s="473">
        <v>7.1988155882574524E-4</v>
      </c>
      <c r="AJ627" s="473">
        <v>1.7575244055483418E-3</v>
      </c>
      <c r="AK627" s="473">
        <v>4.3352779420347914E-4</v>
      </c>
      <c r="AL627" s="473">
        <v>6.287687224779636E-3</v>
      </c>
      <c r="AM627" s="473">
        <v>4.8040097620277001E-4</v>
      </c>
      <c r="AN627" s="473">
        <v>4.4716937583410719E-3</v>
      </c>
      <c r="AO627" s="473">
        <v>3.9079118004236544E-4</v>
      </c>
      <c r="AP627" s="473">
        <v>4.1975860076847354E-4</v>
      </c>
      <c r="AQ627" s="473">
        <v>1.4636341050970631E-3</v>
      </c>
      <c r="AR627" s="473">
        <v>3.3177689836791987E-4</v>
      </c>
      <c r="AS627" s="473">
        <v>1.5010545109830194E-2</v>
      </c>
      <c r="AT627" s="474">
        <v>6.3786555160825304E-4</v>
      </c>
      <c r="AU627" s="481">
        <v>6.3368992893078711E-4</v>
      </c>
      <c r="AV627" s="482">
        <v>2.6410194831810941E-4</v>
      </c>
      <c r="AW627" s="482">
        <v>2.9186451639137738E-4</v>
      </c>
      <c r="AX627" s="482">
        <v>5.2786315270230864E-4</v>
      </c>
      <c r="AY627" s="482">
        <v>4.1248810693154844E-4</v>
      </c>
      <c r="AZ627" s="482">
        <v>3.2900562831749731E-4</v>
      </c>
      <c r="BA627" s="482">
        <v>3.4454180296799702E-4</v>
      </c>
      <c r="BB627" s="482">
        <v>3.5474731774572674E-4</v>
      </c>
      <c r="BC627" s="482">
        <v>5.6303471863338434E-5</v>
      </c>
      <c r="BD627" s="482">
        <v>3.5387940255902824E-4</v>
      </c>
      <c r="BE627" s="482">
        <v>3.6477321202876308E-4</v>
      </c>
      <c r="BF627" s="482">
        <v>2.1547691543404393E-4</v>
      </c>
      <c r="BG627" s="482">
        <v>2.1505202890553235E-4</v>
      </c>
      <c r="BH627" s="482">
        <v>2.9102396467046987E-4</v>
      </c>
      <c r="BI627" s="482">
        <v>2.5266434820334191E-3</v>
      </c>
      <c r="BJ627" s="482">
        <v>4.8920458828414825E-3</v>
      </c>
      <c r="BK627" s="482">
        <v>1.0593251749967145</v>
      </c>
      <c r="BL627" s="482">
        <v>4.1541621513830506E-4</v>
      </c>
      <c r="BM627" s="482">
        <v>1.095443858792485E-3</v>
      </c>
      <c r="BN627" s="482">
        <v>1.2735207122928252E-3</v>
      </c>
      <c r="BO627" s="482">
        <v>8.3934583028974019E-4</v>
      </c>
      <c r="BP627" s="482">
        <v>5.0333318109410652E-4</v>
      </c>
      <c r="BQ627" s="482">
        <v>6.529398088603698E-4</v>
      </c>
      <c r="BR627" s="482">
        <v>3.0706708222537165E-4</v>
      </c>
      <c r="BS627" s="482">
        <v>7.2584969204213831E-4</v>
      </c>
      <c r="BT627" s="482">
        <v>4.1103175481334699E-4</v>
      </c>
      <c r="BU627" s="482">
        <v>1.2061870793254803E-3</v>
      </c>
      <c r="BV627" s="482">
        <v>5.4466191414204005E-4</v>
      </c>
      <c r="BW627" s="482">
        <v>1.5047839575438497E-4</v>
      </c>
      <c r="BX627" s="482">
        <v>4.0834553641775555E-4</v>
      </c>
      <c r="BY627" s="482">
        <v>9.0843448192778084E-4</v>
      </c>
      <c r="BZ627" s="482">
        <v>2.7228128250279746E-3</v>
      </c>
      <c r="CA627" s="482">
        <v>3.9499167122091107E-4</v>
      </c>
      <c r="CB627" s="482">
        <v>7.8575985925213865E-3</v>
      </c>
      <c r="CC627" s="482">
        <v>5.1250071537105508E-4</v>
      </c>
      <c r="CD627" s="482">
        <v>3.1669779249394962E-3</v>
      </c>
      <c r="CE627" s="482">
        <v>4.1284422543829032E-4</v>
      </c>
      <c r="CF627" s="482">
        <v>4.2958036409622657E-4</v>
      </c>
      <c r="CG627" s="482">
        <v>2.8192919345574139E-3</v>
      </c>
      <c r="CH627" s="482">
        <v>5.5295024749276952E-4</v>
      </c>
      <c r="CI627" s="482">
        <v>1.8041485184978182E-2</v>
      </c>
      <c r="CJ627" s="483">
        <v>9.7066924998102423E-4</v>
      </c>
    </row>
    <row r="628" spans="2:88">
      <c r="B628" s="280"/>
      <c r="C628" s="565">
        <f t="shared" si="49"/>
        <v>18</v>
      </c>
      <c r="D628" s="617" t="str">
        <f t="shared" si="49"/>
        <v>電子部品</v>
      </c>
      <c r="E628" s="472">
        <v>6.5131851861447939E-4</v>
      </c>
      <c r="F628" s="473">
        <v>5.6398096902798964E-4</v>
      </c>
      <c r="G628" s="473">
        <v>1.3889719788439036E-3</v>
      </c>
      <c r="H628" s="473">
        <v>1.926353523218902E-3</v>
      </c>
      <c r="I628" s="473">
        <v>1.0623436528505357E-3</v>
      </c>
      <c r="J628" s="473">
        <v>1.0967619109499699E-3</v>
      </c>
      <c r="K628" s="473">
        <v>1.0359202977227333E-3</v>
      </c>
      <c r="L628" s="473">
        <v>1.0725929169143314E-3</v>
      </c>
      <c r="M628" s="473">
        <v>2.2021713695510371E-4</v>
      </c>
      <c r="N628" s="473">
        <v>1.0950942507958106E-3</v>
      </c>
      <c r="O628" s="473">
        <v>1.2792852035100415E-3</v>
      </c>
      <c r="P628" s="473">
        <v>8.7116105101437986E-4</v>
      </c>
      <c r="Q628" s="473">
        <v>1.2041138082859069E-3</v>
      </c>
      <c r="R628" s="473">
        <v>1.5734432245993442E-3</v>
      </c>
      <c r="S628" s="473">
        <v>4.2515649768863038E-3</v>
      </c>
      <c r="T628" s="473">
        <v>1.153785807414876E-2</v>
      </c>
      <c r="U628" s="473">
        <v>7.0303388500035827E-2</v>
      </c>
      <c r="V628" s="473">
        <v>0.10385076444901999</v>
      </c>
      <c r="W628" s="473">
        <v>4.0988356727663329E-2</v>
      </c>
      <c r="X628" s="473">
        <v>0.16828222506493953</v>
      </c>
      <c r="Y628" s="473">
        <v>1.6978436900979835E-2</v>
      </c>
      <c r="Z628" s="473">
        <v>2.0932514463334467E-3</v>
      </c>
      <c r="AA628" s="473">
        <v>2.8060101976530531E-3</v>
      </c>
      <c r="AB628" s="473">
        <v>1.0879450764002139E-3</v>
      </c>
      <c r="AC628" s="473">
        <v>2.2023928071914908E-3</v>
      </c>
      <c r="AD628" s="473">
        <v>1.1408203694919291E-3</v>
      </c>
      <c r="AE628" s="473">
        <v>1.2361989724434632E-3</v>
      </c>
      <c r="AF628" s="473">
        <v>1.6342006826171457E-3</v>
      </c>
      <c r="AG628" s="473">
        <v>3.0962932745519367E-4</v>
      </c>
      <c r="AH628" s="473">
        <v>8.9812357849374566E-4</v>
      </c>
      <c r="AI628" s="473">
        <v>2.5111319334734602E-3</v>
      </c>
      <c r="AJ628" s="473">
        <v>2.5795688210217597E-3</v>
      </c>
      <c r="AK628" s="473">
        <v>1.9281617909666885E-3</v>
      </c>
      <c r="AL628" s="473">
        <v>1.667001390313904E-3</v>
      </c>
      <c r="AM628" s="473">
        <v>1.3971433144046683E-3</v>
      </c>
      <c r="AN628" s="473">
        <v>1.2943328853254414E-2</v>
      </c>
      <c r="AO628" s="473">
        <v>9.3028083147687164E-4</v>
      </c>
      <c r="AP628" s="473">
        <v>9.6586883573144199E-4</v>
      </c>
      <c r="AQ628" s="473">
        <v>1.041882444053737E-3</v>
      </c>
      <c r="AR628" s="473">
        <v>7.2591715429072502E-4</v>
      </c>
      <c r="AS628" s="473">
        <v>2.3909674909224229E-2</v>
      </c>
      <c r="AT628" s="474">
        <v>1.365139499712411E-3</v>
      </c>
      <c r="AU628" s="481">
        <v>7.6506182633262693E-4</v>
      </c>
      <c r="AV628" s="482">
        <v>5.9873907904813841E-4</v>
      </c>
      <c r="AW628" s="482">
        <v>1.3861866676710621E-3</v>
      </c>
      <c r="AX628" s="482">
        <v>1.5820307281326153E-3</v>
      </c>
      <c r="AY628" s="482">
        <v>9.1689828687443651E-4</v>
      </c>
      <c r="AZ628" s="482">
        <v>8.2461701868516294E-4</v>
      </c>
      <c r="BA628" s="482">
        <v>8.8475324888130505E-4</v>
      </c>
      <c r="BB628" s="482">
        <v>9.8280883631179862E-4</v>
      </c>
      <c r="BC628" s="482">
        <v>1.5197579592968473E-4</v>
      </c>
      <c r="BD628" s="482">
        <v>9.0153419407490887E-4</v>
      </c>
      <c r="BE628" s="482">
        <v>1.0298645939742126E-3</v>
      </c>
      <c r="BF628" s="482">
        <v>5.954691489237305E-4</v>
      </c>
      <c r="BG628" s="482">
        <v>7.6548217069965932E-4</v>
      </c>
      <c r="BH628" s="482">
        <v>2.7998369294015232E-3</v>
      </c>
      <c r="BI628" s="482">
        <v>9.1069564490602189E-3</v>
      </c>
      <c r="BJ628" s="482">
        <v>1.0535125764534616E-2</v>
      </c>
      <c r="BK628" s="482">
        <v>9.3287742671349094E-2</v>
      </c>
      <c r="BL628" s="482">
        <v>1.1848658223547783</v>
      </c>
      <c r="BM628" s="482">
        <v>0.10473260183839966</v>
      </c>
      <c r="BN628" s="482">
        <v>0.20756307376009656</v>
      </c>
      <c r="BO628" s="482">
        <v>1.6988270229398566E-2</v>
      </c>
      <c r="BP628" s="482">
        <v>5.8006166456651088E-3</v>
      </c>
      <c r="BQ628" s="482">
        <v>2.4529784229139666E-3</v>
      </c>
      <c r="BR628" s="482">
        <v>9.3332508827645064E-4</v>
      </c>
      <c r="BS628" s="482">
        <v>1.9789707520933442E-3</v>
      </c>
      <c r="BT628" s="482">
        <v>1.0625084153177669E-3</v>
      </c>
      <c r="BU628" s="482">
        <v>1.3758503016665336E-3</v>
      </c>
      <c r="BV628" s="482">
        <v>1.6405364067026309E-3</v>
      </c>
      <c r="BW628" s="482">
        <v>4.5437701628079123E-4</v>
      </c>
      <c r="BX628" s="482">
        <v>1.3409188006654189E-3</v>
      </c>
      <c r="BY628" s="482">
        <v>3.3880448493591492E-3</v>
      </c>
      <c r="BZ628" s="482">
        <v>3.3867871666444426E-3</v>
      </c>
      <c r="CA628" s="482">
        <v>2.2047268949156964E-3</v>
      </c>
      <c r="CB628" s="482">
        <v>1.5381411210297115E-3</v>
      </c>
      <c r="CC628" s="482">
        <v>1.5203447028901995E-3</v>
      </c>
      <c r="CD628" s="482">
        <v>9.6257104001888621E-3</v>
      </c>
      <c r="CE628" s="482">
        <v>9.5285262126624224E-4</v>
      </c>
      <c r="CF628" s="482">
        <v>9.3235941338889246E-4</v>
      </c>
      <c r="CG628" s="482">
        <v>1.2373245975119324E-3</v>
      </c>
      <c r="CH628" s="482">
        <v>9.2026557415704957E-4</v>
      </c>
      <c r="CI628" s="482">
        <v>2.8481364362766288E-2</v>
      </c>
      <c r="CJ628" s="483">
        <v>1.7903421757280544E-3</v>
      </c>
    </row>
    <row r="629" spans="2:88">
      <c r="B629" s="280"/>
      <c r="C629" s="565">
        <f t="shared" si="49"/>
        <v>19</v>
      </c>
      <c r="D629" s="617" t="str">
        <f t="shared" si="49"/>
        <v>電気機械</v>
      </c>
      <c r="E629" s="472">
        <v>5.0324340234395677E-4</v>
      </c>
      <c r="F629" s="473">
        <v>3.9417717987045214E-4</v>
      </c>
      <c r="G629" s="473">
        <v>3.2789310815699857E-3</v>
      </c>
      <c r="H629" s="473">
        <v>1.8256784503571035E-3</v>
      </c>
      <c r="I629" s="473">
        <v>9.3741331802955755E-4</v>
      </c>
      <c r="J629" s="473">
        <v>7.9087456539919394E-4</v>
      </c>
      <c r="K629" s="473">
        <v>9.2326345536664696E-4</v>
      </c>
      <c r="L629" s="473">
        <v>8.0419602288511033E-4</v>
      </c>
      <c r="M629" s="473">
        <v>1.8684264131045745E-4</v>
      </c>
      <c r="N629" s="473">
        <v>8.7757507544231864E-4</v>
      </c>
      <c r="O629" s="473">
        <v>1.0734728114513352E-3</v>
      </c>
      <c r="P629" s="473">
        <v>7.0782588347875948E-4</v>
      </c>
      <c r="Q629" s="473">
        <v>6.5599185288743762E-4</v>
      </c>
      <c r="R629" s="473">
        <v>1.7079897777241815E-3</v>
      </c>
      <c r="S629" s="473">
        <v>1.0709733969071097E-2</v>
      </c>
      <c r="T629" s="473">
        <v>2.9832270685715197E-2</v>
      </c>
      <c r="U629" s="473">
        <v>2.8803565042589765E-2</v>
      </c>
      <c r="V629" s="473">
        <v>1.2413816928178448E-2</v>
      </c>
      <c r="W629" s="473">
        <v>0.20372185905883561</v>
      </c>
      <c r="X629" s="473">
        <v>3.087703065000846E-2</v>
      </c>
      <c r="Y629" s="473">
        <v>4.2212882987516361E-2</v>
      </c>
      <c r="Z629" s="473">
        <v>1.2495764721251123E-3</v>
      </c>
      <c r="AA629" s="473">
        <v>6.908469538892216E-3</v>
      </c>
      <c r="AB629" s="473">
        <v>9.2885333366009206E-4</v>
      </c>
      <c r="AC629" s="473">
        <v>2.0174021587596254E-3</v>
      </c>
      <c r="AD629" s="473">
        <v>8.6132114928210378E-4</v>
      </c>
      <c r="AE629" s="473">
        <v>9.2138992939592979E-4</v>
      </c>
      <c r="AF629" s="473">
        <v>1.1159510493300492E-3</v>
      </c>
      <c r="AG629" s="473">
        <v>2.6895725777978591E-4</v>
      </c>
      <c r="AH629" s="473">
        <v>1.0317008991719467E-3</v>
      </c>
      <c r="AI629" s="473">
        <v>1.5156093964843534E-3</v>
      </c>
      <c r="AJ629" s="473">
        <v>2.0154582991118797E-3</v>
      </c>
      <c r="AK629" s="473">
        <v>1.1204935203297773E-3</v>
      </c>
      <c r="AL629" s="473">
        <v>8.9948332911367074E-4</v>
      </c>
      <c r="AM629" s="473">
        <v>8.8195814301791854E-4</v>
      </c>
      <c r="AN629" s="473">
        <v>1.1293242422300452E-2</v>
      </c>
      <c r="AO629" s="473">
        <v>7.1917874381438726E-4</v>
      </c>
      <c r="AP629" s="473">
        <v>7.2073488721199918E-4</v>
      </c>
      <c r="AQ629" s="473">
        <v>9.3033709858619384E-4</v>
      </c>
      <c r="AR629" s="473">
        <v>5.3555983525966277E-4</v>
      </c>
      <c r="AS629" s="473">
        <v>1.5306718757030569E-3</v>
      </c>
      <c r="AT629" s="474">
        <v>1.4727346543733518E-3</v>
      </c>
      <c r="AU629" s="481">
        <v>5.5674144492690373E-4</v>
      </c>
      <c r="AV629" s="482">
        <v>3.8675775752169489E-4</v>
      </c>
      <c r="AW629" s="482">
        <v>3.018309351239696E-3</v>
      </c>
      <c r="AX629" s="482">
        <v>1.3279836821288059E-3</v>
      </c>
      <c r="AY629" s="482">
        <v>6.5646115577016619E-4</v>
      </c>
      <c r="AZ629" s="482">
        <v>5.151821509669966E-4</v>
      </c>
      <c r="BA629" s="482">
        <v>7.1029270921045562E-4</v>
      </c>
      <c r="BB629" s="482">
        <v>6.4786248274807028E-4</v>
      </c>
      <c r="BC629" s="482">
        <v>1.1571968986625101E-4</v>
      </c>
      <c r="BD629" s="482">
        <v>6.6432757774892719E-4</v>
      </c>
      <c r="BE629" s="482">
        <v>7.6279590688509992E-4</v>
      </c>
      <c r="BF629" s="482">
        <v>4.3220059651043674E-4</v>
      </c>
      <c r="BG629" s="482">
        <v>4.2685469418323997E-4</v>
      </c>
      <c r="BH629" s="482">
        <v>1.1368398118055301E-3</v>
      </c>
      <c r="BI629" s="482">
        <v>1.9502099336790889E-2</v>
      </c>
      <c r="BJ629" s="482">
        <v>1.9272895911487262E-2</v>
      </c>
      <c r="BK629" s="482">
        <v>1.6195486155877764E-2</v>
      </c>
      <c r="BL629" s="482">
        <v>1.7815905532205748E-2</v>
      </c>
      <c r="BM629" s="482">
        <v>1.0793175759250722</v>
      </c>
      <c r="BN629" s="482">
        <v>1.6973140341247112E-2</v>
      </c>
      <c r="BO629" s="482">
        <v>3.7317255462724082E-2</v>
      </c>
      <c r="BP629" s="482">
        <v>1.7043683799028708E-3</v>
      </c>
      <c r="BQ629" s="482">
        <v>6.6460219105632639E-3</v>
      </c>
      <c r="BR629" s="482">
        <v>6.8466514661181101E-4</v>
      </c>
      <c r="BS629" s="482">
        <v>1.6541325806880061E-3</v>
      </c>
      <c r="BT629" s="482">
        <v>6.8465878081320477E-4</v>
      </c>
      <c r="BU629" s="482">
        <v>9.4632115024622754E-4</v>
      </c>
      <c r="BV629" s="482">
        <v>9.3901663269615662E-4</v>
      </c>
      <c r="BW629" s="482">
        <v>3.2980037902944595E-4</v>
      </c>
      <c r="BX629" s="482">
        <v>1.4730243745967638E-3</v>
      </c>
      <c r="BY629" s="482">
        <v>1.5717413079181042E-3</v>
      </c>
      <c r="BZ629" s="482">
        <v>2.3602707441801726E-3</v>
      </c>
      <c r="CA629" s="482">
        <v>1.0040167839073396E-3</v>
      </c>
      <c r="CB629" s="482">
        <v>6.9709683423021293E-4</v>
      </c>
      <c r="CC629" s="482">
        <v>8.107965219615093E-4</v>
      </c>
      <c r="CD629" s="482">
        <v>6.1624636690004401E-3</v>
      </c>
      <c r="CE629" s="482">
        <v>7.0009243093465637E-4</v>
      </c>
      <c r="CF629" s="482">
        <v>6.5470746209411973E-4</v>
      </c>
      <c r="CG629" s="482">
        <v>1.1326065635704173E-3</v>
      </c>
      <c r="CH629" s="482">
        <v>5.6882118916240173E-4</v>
      </c>
      <c r="CI629" s="482">
        <v>1.4292534736632429E-3</v>
      </c>
      <c r="CJ629" s="483">
        <v>1.9616731081442112E-3</v>
      </c>
    </row>
    <row r="630" spans="2:88">
      <c r="B630" s="280"/>
      <c r="C630" s="565">
        <f t="shared" si="49"/>
        <v>20</v>
      </c>
      <c r="D630" s="617" t="str">
        <f t="shared" si="49"/>
        <v>情報通信機器</v>
      </c>
      <c r="E630" s="472">
        <v>7.5557484010771466E-5</v>
      </c>
      <c r="F630" s="473">
        <v>1.7211749415434112E-4</v>
      </c>
      <c r="G630" s="473">
        <v>3.7644490255927745E-4</v>
      </c>
      <c r="H630" s="473">
        <v>1.9112982170018075E-4</v>
      </c>
      <c r="I630" s="473">
        <v>1.4197716449554793E-4</v>
      </c>
      <c r="J630" s="473">
        <v>1.1350767589687004E-4</v>
      </c>
      <c r="K630" s="473">
        <v>1.0760896394488335E-4</v>
      </c>
      <c r="L630" s="473">
        <v>1.2316666073571665E-4</v>
      </c>
      <c r="M630" s="473">
        <v>2.5294094861839767E-5</v>
      </c>
      <c r="N630" s="473">
        <v>1.335293084540037E-4</v>
      </c>
      <c r="O630" s="473">
        <v>1.5176862150290848E-4</v>
      </c>
      <c r="P630" s="473">
        <v>9.8861135642026488E-5</v>
      </c>
      <c r="Q630" s="473">
        <v>8.8194969507549522E-5</v>
      </c>
      <c r="R630" s="473">
        <v>1.4403808610362464E-4</v>
      </c>
      <c r="S630" s="473">
        <v>3.4616531737434014E-4</v>
      </c>
      <c r="T630" s="473">
        <v>3.7950587714204143E-4</v>
      </c>
      <c r="U630" s="473">
        <v>1.3016229473430003E-4</v>
      </c>
      <c r="V630" s="473">
        <v>1.7377900602516584E-4</v>
      </c>
      <c r="W630" s="473">
        <v>1.7468045673173875E-4</v>
      </c>
      <c r="X630" s="473">
        <v>2.6704109767150347E-2</v>
      </c>
      <c r="Y630" s="473">
        <v>1.0987040147096949E-2</v>
      </c>
      <c r="Z630" s="473">
        <v>1.3307944645004965E-4</v>
      </c>
      <c r="AA630" s="473">
        <v>1.7393862796212022E-3</v>
      </c>
      <c r="AB630" s="473">
        <v>1.3640952138850205E-4</v>
      </c>
      <c r="AC630" s="473">
        <v>2.4581842479464848E-4</v>
      </c>
      <c r="AD630" s="473">
        <v>1.2696286622745551E-4</v>
      </c>
      <c r="AE630" s="473">
        <v>2.6195806322184417E-4</v>
      </c>
      <c r="AF630" s="473">
        <v>2.264704282191495E-4</v>
      </c>
      <c r="AG630" s="473">
        <v>7.3816676067319789E-5</v>
      </c>
      <c r="AH630" s="473">
        <v>2.442907026017528E-4</v>
      </c>
      <c r="AI630" s="473">
        <v>3.1608468895708404E-4</v>
      </c>
      <c r="AJ630" s="473">
        <v>1.1756461870912295E-3</v>
      </c>
      <c r="AK630" s="473">
        <v>1.8221662864260419E-4</v>
      </c>
      <c r="AL630" s="473">
        <v>1.1980001685059504E-4</v>
      </c>
      <c r="AM630" s="473">
        <v>1.642441942494138E-4</v>
      </c>
      <c r="AN630" s="473">
        <v>1.2382203936776913E-3</v>
      </c>
      <c r="AO630" s="473">
        <v>1.1332186741439953E-4</v>
      </c>
      <c r="AP630" s="473">
        <v>2.5124267927378115E-4</v>
      </c>
      <c r="AQ630" s="473">
        <v>5.0557560409199547E-4</v>
      </c>
      <c r="AR630" s="473">
        <v>8.8554695212046385E-5</v>
      </c>
      <c r="AS630" s="473">
        <v>1.1942958763687595E-4</v>
      </c>
      <c r="AT630" s="474">
        <v>3.2922168056477379E-4</v>
      </c>
      <c r="AU630" s="481">
        <v>7.4907674856570833E-5</v>
      </c>
      <c r="AV630" s="482">
        <v>8.4162622647245678E-5</v>
      </c>
      <c r="AW630" s="482">
        <v>2.3901662901336658E-4</v>
      </c>
      <c r="AX630" s="482">
        <v>1.2971629131721906E-4</v>
      </c>
      <c r="AY630" s="482">
        <v>9.3019450869350113E-5</v>
      </c>
      <c r="AZ630" s="482">
        <v>7.4973316085050402E-5</v>
      </c>
      <c r="BA630" s="482">
        <v>8.2431783196859469E-5</v>
      </c>
      <c r="BB630" s="482">
        <v>1.0003481300366717E-4</v>
      </c>
      <c r="BC630" s="482">
        <v>1.6084971687707612E-5</v>
      </c>
      <c r="BD630" s="482">
        <v>8.6186634906015042E-5</v>
      </c>
      <c r="BE630" s="482">
        <v>9.1246542825795991E-5</v>
      </c>
      <c r="BF630" s="482">
        <v>5.6526284369676191E-5</v>
      </c>
      <c r="BG630" s="482">
        <v>5.3616067720419228E-5</v>
      </c>
      <c r="BH630" s="482">
        <v>8.69220263934043E-5</v>
      </c>
      <c r="BI630" s="482">
        <v>3.9528347540191262E-4</v>
      </c>
      <c r="BJ630" s="482">
        <v>1.8213749227126796E-4</v>
      </c>
      <c r="BK630" s="482">
        <v>9.0590836720651408E-5</v>
      </c>
      <c r="BL630" s="482">
        <v>1.0326360509641022E-4</v>
      </c>
      <c r="BM630" s="482">
        <v>1.0085433888237185E-4</v>
      </c>
      <c r="BN630" s="482">
        <v>1.0095701861078668</v>
      </c>
      <c r="BO630" s="482">
        <v>3.8834130014694821E-3</v>
      </c>
      <c r="BP630" s="482">
        <v>1.036513349098805E-4</v>
      </c>
      <c r="BQ630" s="482">
        <v>7.3154202167758492E-4</v>
      </c>
      <c r="BR630" s="482">
        <v>8.9774802613618943E-5</v>
      </c>
      <c r="BS630" s="482">
        <v>1.7102684201283881E-4</v>
      </c>
      <c r="BT630" s="482">
        <v>9.3642960027584605E-5</v>
      </c>
      <c r="BU630" s="482">
        <v>2.1112624028004332E-4</v>
      </c>
      <c r="BV630" s="482">
        <v>1.7169125359113582E-4</v>
      </c>
      <c r="BW630" s="482">
        <v>6.7572991243647286E-5</v>
      </c>
      <c r="BX630" s="482">
        <v>2.0102574883379922E-4</v>
      </c>
      <c r="BY630" s="482">
        <v>2.6548054147602668E-4</v>
      </c>
      <c r="BZ630" s="482">
        <v>7.3274921738573418E-4</v>
      </c>
      <c r="CA630" s="482">
        <v>1.2643886120191337E-4</v>
      </c>
      <c r="CB630" s="482">
        <v>8.1391114327396299E-5</v>
      </c>
      <c r="CC630" s="482">
        <v>1.3152159497656539E-4</v>
      </c>
      <c r="CD630" s="482">
        <v>7.2275465804174342E-4</v>
      </c>
      <c r="CE630" s="482">
        <v>9.2605910306196577E-5</v>
      </c>
      <c r="CF630" s="482">
        <v>1.5381276432762642E-4</v>
      </c>
      <c r="CG630" s="482">
        <v>1.8184478742046576E-4</v>
      </c>
      <c r="CH630" s="482">
        <v>7.5307403232044139E-5</v>
      </c>
      <c r="CI630" s="482">
        <v>1.0662728035210249E-4</v>
      </c>
      <c r="CJ630" s="483">
        <v>2.5733308751178877E-4</v>
      </c>
    </row>
    <row r="631" spans="2:88">
      <c r="B631" s="280"/>
      <c r="C631" s="565">
        <f t="shared" ref="C631:D650" si="50">C29</f>
        <v>21</v>
      </c>
      <c r="D631" s="617" t="str">
        <f t="shared" si="50"/>
        <v>輸送機械</v>
      </c>
      <c r="E631" s="472">
        <v>3.0021047504292225E-3</v>
      </c>
      <c r="F631" s="473">
        <v>2.1348114345117941E-3</v>
      </c>
      <c r="G631" s="473">
        <v>5.34022899965906E-2</v>
      </c>
      <c r="H631" s="473">
        <v>7.362908315930658E-3</v>
      </c>
      <c r="I631" s="473">
        <v>9.3847862231351102E-3</v>
      </c>
      <c r="J631" s="473">
        <v>4.3881596470249267E-3</v>
      </c>
      <c r="K631" s="473">
        <v>4.1947148613031499E-3</v>
      </c>
      <c r="L631" s="473">
        <v>4.5069843585361551E-3</v>
      </c>
      <c r="M631" s="473">
        <v>1.2365756984267467E-3</v>
      </c>
      <c r="N631" s="473">
        <v>4.442841531285502E-3</v>
      </c>
      <c r="O631" s="473">
        <v>5.0971263120308547E-3</v>
      </c>
      <c r="P631" s="473">
        <v>4.0342046278813307E-3</v>
      </c>
      <c r="Q631" s="473">
        <v>3.337842314905538E-3</v>
      </c>
      <c r="R631" s="473">
        <v>3.7823374306152854E-3</v>
      </c>
      <c r="S631" s="473">
        <v>4.1744427171055603E-3</v>
      </c>
      <c r="T631" s="473">
        <v>3.8563016232492069E-3</v>
      </c>
      <c r="U631" s="473">
        <v>4.4041917149511209E-3</v>
      </c>
      <c r="V631" s="473">
        <v>4.5522156128633261E-3</v>
      </c>
      <c r="W631" s="473">
        <v>4.8364505174961518E-3</v>
      </c>
      <c r="X631" s="473">
        <v>4.2345860852798971E-3</v>
      </c>
      <c r="Y631" s="473">
        <v>0.58075953966791838</v>
      </c>
      <c r="Z631" s="473">
        <v>4.9072806383680598E-3</v>
      </c>
      <c r="AA631" s="473">
        <v>6.2989162742530741E-3</v>
      </c>
      <c r="AB631" s="473">
        <v>4.3912105357759744E-3</v>
      </c>
      <c r="AC631" s="473">
        <v>7.5036399987899937E-3</v>
      </c>
      <c r="AD631" s="473">
        <v>4.5111606958341344E-3</v>
      </c>
      <c r="AE631" s="473">
        <v>4.1266125545383076E-3</v>
      </c>
      <c r="AF631" s="473">
        <v>5.6820148537953972E-3</v>
      </c>
      <c r="AG631" s="473">
        <v>1.0530840867443313E-3</v>
      </c>
      <c r="AH631" s="473">
        <v>1.6053141839122136E-2</v>
      </c>
      <c r="AI631" s="473">
        <v>7.0628584249224791E-3</v>
      </c>
      <c r="AJ631" s="473">
        <v>8.135737274246246E-3</v>
      </c>
      <c r="AK631" s="473">
        <v>4.1909387647127167E-3</v>
      </c>
      <c r="AL631" s="473">
        <v>3.5674133865258289E-3</v>
      </c>
      <c r="AM631" s="473">
        <v>4.3735135369558503E-3</v>
      </c>
      <c r="AN631" s="473">
        <v>4.3709236076472417E-2</v>
      </c>
      <c r="AO631" s="473">
        <v>4.6705337818069379E-3</v>
      </c>
      <c r="AP631" s="473">
        <v>4.7339054133769595E-3</v>
      </c>
      <c r="AQ631" s="473">
        <v>2.7185589181823646E-3</v>
      </c>
      <c r="AR631" s="473">
        <v>2.6083228532540275E-3</v>
      </c>
      <c r="AS631" s="473">
        <v>4.7758909977192645E-3</v>
      </c>
      <c r="AT631" s="474">
        <v>5.5758130818208745E-3</v>
      </c>
      <c r="AU631" s="481">
        <v>4.1117293787101992E-3</v>
      </c>
      <c r="AV631" s="482">
        <v>3.1998406464804076E-3</v>
      </c>
      <c r="AW631" s="482">
        <v>6.9989732791583048E-2</v>
      </c>
      <c r="AX631" s="482">
        <v>7.0376722260951808E-3</v>
      </c>
      <c r="AY631" s="482">
        <v>6.2293703790293545E-3</v>
      </c>
      <c r="AZ631" s="482">
        <v>3.596188321898426E-3</v>
      </c>
      <c r="BA631" s="482">
        <v>4.2160170253130302E-3</v>
      </c>
      <c r="BB631" s="482">
        <v>4.6426170532913157E-3</v>
      </c>
      <c r="BC631" s="482">
        <v>1.1260104178948218E-3</v>
      </c>
      <c r="BD631" s="482">
        <v>4.1570689790756971E-3</v>
      </c>
      <c r="BE631" s="482">
        <v>5.109875546841852E-3</v>
      </c>
      <c r="BF631" s="482">
        <v>3.1200507657710391E-3</v>
      </c>
      <c r="BG631" s="482">
        <v>3.0608401911308846E-3</v>
      </c>
      <c r="BH631" s="482">
        <v>3.5617491274551635E-3</v>
      </c>
      <c r="BI631" s="482">
        <v>3.8221107969890469E-3</v>
      </c>
      <c r="BJ631" s="482">
        <v>4.341214899388544E-3</v>
      </c>
      <c r="BK631" s="482">
        <v>3.66126643745568E-3</v>
      </c>
      <c r="BL631" s="482">
        <v>3.9859057332271575E-3</v>
      </c>
      <c r="BM631" s="482">
        <v>3.9541589171609576E-3</v>
      </c>
      <c r="BN631" s="482">
        <v>3.8708290547962449E-3</v>
      </c>
      <c r="BO631" s="482">
        <v>1.6404005237433299</v>
      </c>
      <c r="BP631" s="482">
        <v>6.0165712383219733E-3</v>
      </c>
      <c r="BQ631" s="482">
        <v>6.2662721741811979E-3</v>
      </c>
      <c r="BR631" s="482">
        <v>4.6547921897607042E-3</v>
      </c>
      <c r="BS631" s="482">
        <v>7.8108977331597046E-3</v>
      </c>
      <c r="BT631" s="482">
        <v>5.175973630331958E-3</v>
      </c>
      <c r="BU631" s="482">
        <v>5.3875158133075852E-3</v>
      </c>
      <c r="BV631" s="482">
        <v>6.5573204170280008E-3</v>
      </c>
      <c r="BW631" s="482">
        <v>1.8066757074077064E-3</v>
      </c>
      <c r="BX631" s="482">
        <v>3.2920177370934278E-2</v>
      </c>
      <c r="BY631" s="482">
        <v>9.0551368233031827E-3</v>
      </c>
      <c r="BZ631" s="482">
        <v>1.315594491072289E-2</v>
      </c>
      <c r="CA631" s="482">
        <v>4.4954289315495043E-3</v>
      </c>
      <c r="CB631" s="482">
        <v>3.589590059052304E-3</v>
      </c>
      <c r="CC631" s="482">
        <v>5.5436444482485289E-3</v>
      </c>
      <c r="CD631" s="482">
        <v>4.0910060540927697E-2</v>
      </c>
      <c r="CE631" s="482">
        <v>6.0568081518593397E-3</v>
      </c>
      <c r="CF631" s="482">
        <v>5.1164911301206078E-3</v>
      </c>
      <c r="CG631" s="482">
        <v>3.8129509390904363E-3</v>
      </c>
      <c r="CH631" s="482">
        <v>3.6513880447707225E-3</v>
      </c>
      <c r="CI631" s="482">
        <v>5.2724999829718722E-3</v>
      </c>
      <c r="CJ631" s="483">
        <v>8.5995245462413689E-3</v>
      </c>
    </row>
    <row r="632" spans="2:88">
      <c r="B632" s="280"/>
      <c r="C632" s="565">
        <f t="shared" si="50"/>
        <v>22</v>
      </c>
      <c r="D632" s="617" t="str">
        <f t="shared" si="50"/>
        <v>その他の製造工業製品</v>
      </c>
      <c r="E632" s="472">
        <v>3.3189084676047667E-3</v>
      </c>
      <c r="F632" s="473">
        <v>2.2045802296964774E-3</v>
      </c>
      <c r="G632" s="473">
        <v>4.2964428885244868E-3</v>
      </c>
      <c r="H632" s="473">
        <v>5.143706292526481E-3</v>
      </c>
      <c r="I632" s="473">
        <v>1.4186759190889686E-2</v>
      </c>
      <c r="J632" s="473">
        <v>1.1090260501675994E-2</v>
      </c>
      <c r="K632" s="473">
        <v>1.2532122966136443E-2</v>
      </c>
      <c r="L632" s="473">
        <v>6.5445147943228466E-3</v>
      </c>
      <c r="M632" s="473">
        <v>8.446683036457918E-4</v>
      </c>
      <c r="N632" s="473">
        <v>4.5729328606355039E-3</v>
      </c>
      <c r="O632" s="473">
        <v>5.240668255593146E-3</v>
      </c>
      <c r="P632" s="473">
        <v>9.1957523582943141E-3</v>
      </c>
      <c r="Q632" s="473">
        <v>1.2677166898506821E-2</v>
      </c>
      <c r="R632" s="473">
        <v>7.9223669644211681E-3</v>
      </c>
      <c r="S632" s="473">
        <v>7.6150000693813386E-3</v>
      </c>
      <c r="T632" s="473">
        <v>7.0293917389560069E-3</v>
      </c>
      <c r="U632" s="473">
        <v>1.1500899287445101E-2</v>
      </c>
      <c r="V632" s="473">
        <v>1.1331739153098184E-2</v>
      </c>
      <c r="W632" s="473">
        <v>9.3767888359994854E-3</v>
      </c>
      <c r="X632" s="473">
        <v>9.2179291125371633E-3</v>
      </c>
      <c r="Y632" s="473">
        <v>7.0608765527625204E-3</v>
      </c>
      <c r="Z632" s="473">
        <v>2.7452326095232248E-2</v>
      </c>
      <c r="AA632" s="473">
        <v>5.6081906974919209E-3</v>
      </c>
      <c r="AB632" s="473">
        <v>3.5722161864772117E-3</v>
      </c>
      <c r="AC632" s="473">
        <v>6.5647720007470369E-3</v>
      </c>
      <c r="AD632" s="473">
        <v>5.0680193128882405E-3</v>
      </c>
      <c r="AE632" s="473">
        <v>7.019601273791992E-3</v>
      </c>
      <c r="AF632" s="473">
        <v>1.6270117988059732E-2</v>
      </c>
      <c r="AG632" s="473">
        <v>1.3805153433220597E-3</v>
      </c>
      <c r="AH632" s="473">
        <v>3.027044494251356E-3</v>
      </c>
      <c r="AI632" s="473">
        <v>1.9453214966972651E-2</v>
      </c>
      <c r="AJ632" s="473">
        <v>7.3144903708730388E-3</v>
      </c>
      <c r="AK632" s="473">
        <v>1.3449446152352711E-2</v>
      </c>
      <c r="AL632" s="473">
        <v>5.9758388036501601E-3</v>
      </c>
      <c r="AM632" s="473">
        <v>3.2706146898084425E-2</v>
      </c>
      <c r="AN632" s="473">
        <v>6.1350901467661064E-3</v>
      </c>
      <c r="AO632" s="473">
        <v>4.6063312609052262E-3</v>
      </c>
      <c r="AP632" s="473">
        <v>5.7080229775356055E-3</v>
      </c>
      <c r="AQ632" s="473">
        <v>6.8198738695667586E-3</v>
      </c>
      <c r="AR632" s="473">
        <v>4.9022032905343474E-3</v>
      </c>
      <c r="AS632" s="473">
        <v>4.640211676209903E-2</v>
      </c>
      <c r="AT632" s="474">
        <v>4.5328941462085765E-3</v>
      </c>
      <c r="AU632" s="481">
        <v>4.9880776418357508E-3</v>
      </c>
      <c r="AV632" s="482">
        <v>6.9922985203182686E-3</v>
      </c>
      <c r="AW632" s="482">
        <v>8.8509655745306962E-3</v>
      </c>
      <c r="AX632" s="482">
        <v>7.2854484301395316E-3</v>
      </c>
      <c r="AY632" s="482">
        <v>1.1069685101769504E-2</v>
      </c>
      <c r="AZ632" s="482">
        <v>1.6434077234369737E-2</v>
      </c>
      <c r="BA632" s="482">
        <v>1.7727887084698014E-2</v>
      </c>
      <c r="BB632" s="482">
        <v>7.0383469800141237E-3</v>
      </c>
      <c r="BC632" s="482">
        <v>1.6853590708899124E-3</v>
      </c>
      <c r="BD632" s="482">
        <v>5.4439688830977776E-3</v>
      </c>
      <c r="BE632" s="482">
        <v>1.1187325400949797E-2</v>
      </c>
      <c r="BF632" s="482">
        <v>1.4617783474146115E-2</v>
      </c>
      <c r="BG632" s="482">
        <v>3.3262194142351792E-2</v>
      </c>
      <c r="BH632" s="482">
        <v>8.975112843419647E-3</v>
      </c>
      <c r="BI632" s="482">
        <v>6.4378212489741779E-3</v>
      </c>
      <c r="BJ632" s="482">
        <v>7.2618339194899743E-3</v>
      </c>
      <c r="BK632" s="482">
        <v>1.0260001309389656E-2</v>
      </c>
      <c r="BL632" s="482">
        <v>8.9762568047945714E-3</v>
      </c>
      <c r="BM632" s="482">
        <v>8.9009210602985639E-3</v>
      </c>
      <c r="BN632" s="482">
        <v>1.1010291062147915E-2</v>
      </c>
      <c r="BO632" s="482">
        <v>6.9926715646580683E-3</v>
      </c>
      <c r="BP632" s="482">
        <v>1.0436204983893882</v>
      </c>
      <c r="BQ632" s="482">
        <v>7.7781023685776305E-3</v>
      </c>
      <c r="BR632" s="482">
        <v>9.6269260972196534E-3</v>
      </c>
      <c r="BS632" s="482">
        <v>8.1716621522184424E-3</v>
      </c>
      <c r="BT632" s="482">
        <v>6.402566805985002E-3</v>
      </c>
      <c r="BU632" s="482">
        <v>8.0104090712893074E-3</v>
      </c>
      <c r="BV632" s="482">
        <v>1.6462855449239516E-2</v>
      </c>
      <c r="BW632" s="482">
        <v>1.9387175130059643E-3</v>
      </c>
      <c r="BX632" s="482">
        <v>5.1644156056180092E-3</v>
      </c>
      <c r="BY632" s="482">
        <v>2.4829311561473152E-2</v>
      </c>
      <c r="BZ632" s="482">
        <v>9.9969518279596908E-3</v>
      </c>
      <c r="CA632" s="482">
        <v>1.6253779916135462E-2</v>
      </c>
      <c r="CB632" s="482">
        <v>6.382066653549439E-3</v>
      </c>
      <c r="CC632" s="482">
        <v>4.0483218953445546E-2</v>
      </c>
      <c r="CD632" s="482">
        <v>1.218395253233028E-2</v>
      </c>
      <c r="CE632" s="482">
        <v>7.121720577865134E-3</v>
      </c>
      <c r="CF632" s="482">
        <v>7.3937767695704528E-3</v>
      </c>
      <c r="CG632" s="482">
        <v>1.3056471433688387E-2</v>
      </c>
      <c r="CH632" s="482">
        <v>1.1128236330224705E-2</v>
      </c>
      <c r="CI632" s="482">
        <v>0.11907091043715548</v>
      </c>
      <c r="CJ632" s="483">
        <v>7.4227906711044726E-3</v>
      </c>
    </row>
    <row r="633" spans="2:88">
      <c r="B633" s="280"/>
      <c r="C633" s="565">
        <f t="shared" si="50"/>
        <v>23</v>
      </c>
      <c r="D633" s="617" t="str">
        <f t="shared" si="50"/>
        <v>建設</v>
      </c>
      <c r="E633" s="472">
        <v>1.3147830627160263E-3</v>
      </c>
      <c r="F633" s="473">
        <v>4.7915516198759986E-4</v>
      </c>
      <c r="G633" s="473">
        <v>1.0385158008330351E-3</v>
      </c>
      <c r="H633" s="473">
        <v>1.1960242019355292E-3</v>
      </c>
      <c r="I633" s="473">
        <v>1.8955766005133738E-3</v>
      </c>
      <c r="J633" s="473">
        <v>2.3325425560630844E-3</v>
      </c>
      <c r="K633" s="473">
        <v>3.1309807202511389E-3</v>
      </c>
      <c r="L633" s="473">
        <v>2.2598323276972689E-3</v>
      </c>
      <c r="M633" s="473">
        <v>7.2091765860380014E-4</v>
      </c>
      <c r="N633" s="473">
        <v>2.3844855906619035E-3</v>
      </c>
      <c r="O633" s="473">
        <v>1.7146247296274048E-3</v>
      </c>
      <c r="P633" s="473">
        <v>4.8717922289155564E-3</v>
      </c>
      <c r="Q633" s="473">
        <v>2.7117784032582794E-3</v>
      </c>
      <c r="R633" s="473">
        <v>3.5796771284378986E-3</v>
      </c>
      <c r="S633" s="473">
        <v>3.4867629512803471E-3</v>
      </c>
      <c r="T633" s="473">
        <v>2.6624154803495475E-3</v>
      </c>
      <c r="U633" s="473">
        <v>2.6954782947399727E-3</v>
      </c>
      <c r="V633" s="473">
        <v>1.9025264160012544E-3</v>
      </c>
      <c r="W633" s="473">
        <v>3.1949349252612565E-3</v>
      </c>
      <c r="X633" s="473">
        <v>2.3196830104525445E-3</v>
      </c>
      <c r="Y633" s="473">
        <v>3.093253323986832E-3</v>
      </c>
      <c r="Z633" s="473">
        <v>2.9440405758662867E-3</v>
      </c>
      <c r="AA633" s="473">
        <v>2.0343066824704435E-3</v>
      </c>
      <c r="AB633" s="473">
        <v>1.1330519097272008E-3</v>
      </c>
      <c r="AC633" s="473">
        <v>1.2340827196244367E-3</v>
      </c>
      <c r="AD633" s="473">
        <v>1.0427708954881456E-3</v>
      </c>
      <c r="AE633" s="473">
        <v>6.7489269293582012E-4</v>
      </c>
      <c r="AF633" s="473">
        <v>7.7573459264381362E-4</v>
      </c>
      <c r="AG633" s="473">
        <v>2.1960041364800739E-4</v>
      </c>
      <c r="AH633" s="473">
        <v>7.2149590617414045E-4</v>
      </c>
      <c r="AI633" s="473">
        <v>1.1888615916413152E-3</v>
      </c>
      <c r="AJ633" s="473">
        <v>5.3327846317200648E-4</v>
      </c>
      <c r="AK633" s="473">
        <v>7.6163276231649762E-4</v>
      </c>
      <c r="AL633" s="473">
        <v>1.2143075509948339E-3</v>
      </c>
      <c r="AM633" s="473">
        <v>9.8308510685603322E-4</v>
      </c>
      <c r="AN633" s="473">
        <v>9.6102797923090831E-4</v>
      </c>
      <c r="AO633" s="473">
        <v>1.2715702845529473E-3</v>
      </c>
      <c r="AP633" s="473">
        <v>1.6710107822406962E-3</v>
      </c>
      <c r="AQ633" s="473">
        <v>6.1849089499084052E-4</v>
      </c>
      <c r="AR633" s="473">
        <v>7.088533720281346E-4</v>
      </c>
      <c r="AS633" s="473">
        <v>4.5603439725741329E-3</v>
      </c>
      <c r="AT633" s="474">
        <v>9.7353032864900559E-4</v>
      </c>
      <c r="AU633" s="481">
        <v>5.6171159452667518E-3</v>
      </c>
      <c r="AV633" s="482">
        <v>3.0221345728106155E-3</v>
      </c>
      <c r="AW633" s="482">
        <v>2.7445195216305941E-3</v>
      </c>
      <c r="AX633" s="482">
        <v>8.4008145167138899E-3</v>
      </c>
      <c r="AY633" s="482">
        <v>3.2984635521785205E-3</v>
      </c>
      <c r="AZ633" s="482">
        <v>4.8346763481440192E-3</v>
      </c>
      <c r="BA633" s="482">
        <v>7.5837461160932979E-3</v>
      </c>
      <c r="BB633" s="482">
        <v>6.1829343846403336E-3</v>
      </c>
      <c r="BC633" s="482">
        <v>9.6945988409613429E-4</v>
      </c>
      <c r="BD633" s="482">
        <v>6.3480397272619336E-3</v>
      </c>
      <c r="BE633" s="482">
        <v>8.5943258727431537E-3</v>
      </c>
      <c r="BF633" s="482">
        <v>1.0388143769900502E-2</v>
      </c>
      <c r="BG633" s="482">
        <v>6.018480670285712E-3</v>
      </c>
      <c r="BH633" s="482">
        <v>7.906722717013058E-3</v>
      </c>
      <c r="BI633" s="482">
        <v>4.9375873817081731E-3</v>
      </c>
      <c r="BJ633" s="482">
        <v>4.6607568495001285E-3</v>
      </c>
      <c r="BK633" s="482">
        <v>4.039527605212416E-3</v>
      </c>
      <c r="BL633" s="482">
        <v>6.4175070637011071E-3</v>
      </c>
      <c r="BM633" s="482">
        <v>4.705203024655772E-3</v>
      </c>
      <c r="BN633" s="482">
        <v>4.3521312659769154E-3</v>
      </c>
      <c r="BO633" s="482">
        <v>4.0314924332645226E-3</v>
      </c>
      <c r="BP633" s="482">
        <v>4.5193202790135755E-3</v>
      </c>
      <c r="BQ633" s="482">
        <v>1.0037206633513469</v>
      </c>
      <c r="BR633" s="482">
        <v>1.7112480022902391E-2</v>
      </c>
      <c r="BS633" s="482">
        <v>3.4770606650944003E-2</v>
      </c>
      <c r="BT633" s="482">
        <v>5.8303574660480756E-3</v>
      </c>
      <c r="BU633" s="482">
        <v>5.0454290288430136E-3</v>
      </c>
      <c r="BV633" s="482">
        <v>4.0377874649123596E-3</v>
      </c>
      <c r="BW633" s="482">
        <v>9.8097689155918905E-3</v>
      </c>
      <c r="BX633" s="482">
        <v>7.5873310709310528E-3</v>
      </c>
      <c r="BY633" s="482">
        <v>5.8676483074449658E-3</v>
      </c>
      <c r="BZ633" s="482">
        <v>9.7836135758052039E-3</v>
      </c>
      <c r="CA633" s="482">
        <v>7.0233161042999887E-3</v>
      </c>
      <c r="CB633" s="482">
        <v>4.3194392151835763E-3</v>
      </c>
      <c r="CC633" s="482">
        <v>3.7102493920881953E-3</v>
      </c>
      <c r="CD633" s="482">
        <v>2.8805715578547569E-3</v>
      </c>
      <c r="CE633" s="482">
        <v>5.3016781783673814E-3</v>
      </c>
      <c r="CF633" s="482">
        <v>4.3865392438666665E-3</v>
      </c>
      <c r="CG633" s="482">
        <v>6.3517622314661418E-3</v>
      </c>
      <c r="CH633" s="482">
        <v>4.9539284389282312E-3</v>
      </c>
      <c r="CI633" s="482">
        <v>5.2011208770948282E-3</v>
      </c>
      <c r="CJ633" s="483">
        <v>4.5596297631459847E-3</v>
      </c>
    </row>
    <row r="634" spans="2:88">
      <c r="B634" s="280"/>
      <c r="C634" s="565">
        <f t="shared" si="50"/>
        <v>24</v>
      </c>
      <c r="D634" s="617" t="str">
        <f t="shared" si="50"/>
        <v>電力・ガス・熱供給</v>
      </c>
      <c r="E634" s="472">
        <v>1.2422094420093613E-2</v>
      </c>
      <c r="F634" s="473">
        <v>4.0740763996727457E-3</v>
      </c>
      <c r="G634" s="473">
        <v>9.5572445155007024E-3</v>
      </c>
      <c r="H634" s="473">
        <v>1.639307885893548E-2</v>
      </c>
      <c r="I634" s="473">
        <v>1.7405876836864623E-2</v>
      </c>
      <c r="J634" s="473">
        <v>2.6887680724423501E-2</v>
      </c>
      <c r="K634" s="473">
        <v>3.7869546783262702E-2</v>
      </c>
      <c r="L634" s="473">
        <v>2.8326808399394776E-2</v>
      </c>
      <c r="M634" s="473">
        <v>6.3991056117932571E-3</v>
      </c>
      <c r="N634" s="473">
        <v>2.9529426478735167E-2</v>
      </c>
      <c r="O634" s="473">
        <v>2.9437187167885299E-2</v>
      </c>
      <c r="P634" s="473">
        <v>6.6758347908412216E-2</v>
      </c>
      <c r="Q634" s="473">
        <v>3.1975004588563616E-2</v>
      </c>
      <c r="R634" s="473">
        <v>3.8617820623807336E-2</v>
      </c>
      <c r="S634" s="473">
        <v>3.7859897535083946E-2</v>
      </c>
      <c r="T634" s="473">
        <v>2.4992124488561959E-2</v>
      </c>
      <c r="U634" s="473">
        <v>2.3978139582400974E-2</v>
      </c>
      <c r="V634" s="473">
        <v>2.4463071470190244E-2</v>
      </c>
      <c r="W634" s="473">
        <v>2.7860410782511877E-2</v>
      </c>
      <c r="X634" s="473">
        <v>1.9711648452991306E-2</v>
      </c>
      <c r="Y634" s="473">
        <v>3.2362829984812796E-2</v>
      </c>
      <c r="Z634" s="473">
        <v>2.8889526048715541E-2</v>
      </c>
      <c r="AA634" s="473">
        <v>1.702961045981485E-2</v>
      </c>
      <c r="AB634" s="473">
        <v>3.256203753160674E-2</v>
      </c>
      <c r="AC634" s="473">
        <v>1.8925005526570657E-2</v>
      </c>
      <c r="AD634" s="473">
        <v>3.122102032682186E-2</v>
      </c>
      <c r="AE634" s="473">
        <v>1.0671664185090263E-2</v>
      </c>
      <c r="AF634" s="473">
        <v>5.0159741717604464E-3</v>
      </c>
      <c r="AG634" s="473">
        <v>1.3177708300788655E-3</v>
      </c>
      <c r="AH634" s="473">
        <v>6.6267571950867146E-3</v>
      </c>
      <c r="AI634" s="473">
        <v>7.9020640898722506E-3</v>
      </c>
      <c r="AJ634" s="473">
        <v>5.9297397936570496E-3</v>
      </c>
      <c r="AK634" s="473">
        <v>1.0780043480501607E-2</v>
      </c>
      <c r="AL634" s="473">
        <v>1.2049021488298211E-2</v>
      </c>
      <c r="AM634" s="473">
        <v>6.6978985385739778E-3</v>
      </c>
      <c r="AN634" s="473">
        <v>7.6154330005966135E-3</v>
      </c>
      <c r="AO634" s="473">
        <v>2.2500736261036991E-2</v>
      </c>
      <c r="AP634" s="473">
        <v>2.0955838198929291E-2</v>
      </c>
      <c r="AQ634" s="473">
        <v>1.0518612297152381E-2</v>
      </c>
      <c r="AR634" s="473">
        <v>1.2273591160685965E-2</v>
      </c>
      <c r="AS634" s="473">
        <v>3.9783208407338469E-2</v>
      </c>
      <c r="AT634" s="474">
        <v>6.7093249198802232E-3</v>
      </c>
      <c r="AU634" s="481">
        <v>2.4803707499125822E-2</v>
      </c>
      <c r="AV634" s="482">
        <v>1.4668374225162709E-2</v>
      </c>
      <c r="AW634" s="482">
        <v>1.8070500560381394E-2</v>
      </c>
      <c r="AX634" s="482">
        <v>5.017363257182092E-2</v>
      </c>
      <c r="AY634" s="482">
        <v>2.9760730900048753E-2</v>
      </c>
      <c r="AZ634" s="482">
        <v>4.6869109062469987E-2</v>
      </c>
      <c r="BA634" s="482">
        <v>7.2185461324332456E-2</v>
      </c>
      <c r="BB634" s="482">
        <v>5.0346748143867845E-2</v>
      </c>
      <c r="BC634" s="482">
        <v>1.0959407657990677E-2</v>
      </c>
      <c r="BD634" s="482">
        <v>5.6851635815218571E-2</v>
      </c>
      <c r="BE634" s="482">
        <v>7.3138359493320607E-2</v>
      </c>
      <c r="BF634" s="482">
        <v>9.9379382093799762E-2</v>
      </c>
      <c r="BG634" s="482">
        <v>5.868584998108816E-2</v>
      </c>
      <c r="BH634" s="482">
        <v>5.6611268061277524E-2</v>
      </c>
      <c r="BI634" s="482">
        <v>3.7812352430642029E-2</v>
      </c>
      <c r="BJ634" s="482">
        <v>3.2842516781945968E-2</v>
      </c>
      <c r="BK634" s="482">
        <v>2.9181801416975732E-2</v>
      </c>
      <c r="BL634" s="482">
        <v>4.8057124930184984E-2</v>
      </c>
      <c r="BM634" s="482">
        <v>3.1111958886266052E-2</v>
      </c>
      <c r="BN634" s="482">
        <v>2.5036246271749166E-2</v>
      </c>
      <c r="BO634" s="482">
        <v>4.2456129637941042E-2</v>
      </c>
      <c r="BP634" s="482">
        <v>3.6783979915492135E-2</v>
      </c>
      <c r="BQ634" s="482">
        <v>2.3032237491302922E-2</v>
      </c>
      <c r="BR634" s="482">
        <v>1.0989502965412004</v>
      </c>
      <c r="BS634" s="482">
        <v>5.917156967671388E-2</v>
      </c>
      <c r="BT634" s="482">
        <v>8.5565129372776869E-2</v>
      </c>
      <c r="BU634" s="482">
        <v>2.9525074610852194E-2</v>
      </c>
      <c r="BV634" s="482">
        <v>1.0685320877920821E-2</v>
      </c>
      <c r="BW634" s="482">
        <v>6.2381975713262624E-3</v>
      </c>
      <c r="BX634" s="482">
        <v>2.3414336451361241E-2</v>
      </c>
      <c r="BY634" s="482">
        <v>1.4673538409198269E-2</v>
      </c>
      <c r="BZ634" s="482">
        <v>2.0043585615376999E-2</v>
      </c>
      <c r="CA634" s="482">
        <v>2.6789698866407991E-2</v>
      </c>
      <c r="CB634" s="482">
        <v>2.4090881371530811E-2</v>
      </c>
      <c r="CC634" s="482">
        <v>1.332535316555342E-2</v>
      </c>
      <c r="CD634" s="482">
        <v>1.3004668224775813E-2</v>
      </c>
      <c r="CE634" s="482">
        <v>7.5982389197589748E-2</v>
      </c>
      <c r="CF634" s="482">
        <v>5.4659055619521488E-2</v>
      </c>
      <c r="CG634" s="482">
        <v>4.237077034700161E-2</v>
      </c>
      <c r="CH634" s="482">
        <v>3.9085966100299144E-2</v>
      </c>
      <c r="CI634" s="482">
        <v>4.1800647094771735E-2</v>
      </c>
      <c r="CJ634" s="483">
        <v>1.7532847174197407E-2</v>
      </c>
    </row>
    <row r="635" spans="2:88">
      <c r="B635" s="280"/>
      <c r="C635" s="565">
        <f t="shared" si="50"/>
        <v>25</v>
      </c>
      <c r="D635" s="617" t="str">
        <f t="shared" si="50"/>
        <v>水道</v>
      </c>
      <c r="E635" s="472">
        <v>9.5185656639423311E-4</v>
      </c>
      <c r="F635" s="473">
        <v>2.3408397630276018E-4</v>
      </c>
      <c r="G635" s="473">
        <v>7.0057782396959229E-4</v>
      </c>
      <c r="H635" s="473">
        <v>7.4518231024680117E-4</v>
      </c>
      <c r="I635" s="473">
        <v>1.2946872516303777E-3</v>
      </c>
      <c r="J635" s="473">
        <v>1.4392858604288735E-3</v>
      </c>
      <c r="K635" s="473">
        <v>1.5532849577033828E-3</v>
      </c>
      <c r="L635" s="473">
        <v>1.4466001149336747E-3</v>
      </c>
      <c r="M635" s="473">
        <v>4.3323250807999754E-4</v>
      </c>
      <c r="N635" s="473">
        <v>1.2240341302663859E-3</v>
      </c>
      <c r="O635" s="473">
        <v>7.6375600576472841E-4</v>
      </c>
      <c r="P635" s="473">
        <v>1.4767683984455184E-3</v>
      </c>
      <c r="Q635" s="473">
        <v>1.0182305660409519E-3</v>
      </c>
      <c r="R635" s="473">
        <v>1.1728134894399651E-3</v>
      </c>
      <c r="S635" s="473">
        <v>1.1956401878692449E-3</v>
      </c>
      <c r="T635" s="473">
        <v>9.8980152171588903E-4</v>
      </c>
      <c r="U635" s="473">
        <v>1.1521031191422141E-3</v>
      </c>
      <c r="V635" s="473">
        <v>9.6692638543165405E-4</v>
      </c>
      <c r="W635" s="473">
        <v>1.2991901657089528E-3</v>
      </c>
      <c r="X635" s="473">
        <v>1.0405230380263382E-3</v>
      </c>
      <c r="Y635" s="473">
        <v>1.3139407775163015E-3</v>
      </c>
      <c r="Z635" s="473">
        <v>1.3078895045211664E-3</v>
      </c>
      <c r="AA635" s="473">
        <v>8.7388262700920875E-4</v>
      </c>
      <c r="AB635" s="473">
        <v>4.4750857550996797E-4</v>
      </c>
      <c r="AC635" s="473">
        <v>2.9389642844034787E-3</v>
      </c>
      <c r="AD635" s="473">
        <v>6.776567988446893E-4</v>
      </c>
      <c r="AE635" s="473">
        <v>4.0316790260723603E-4</v>
      </c>
      <c r="AF635" s="473">
        <v>4.3250951931106521E-4</v>
      </c>
      <c r="AG635" s="473">
        <v>8.5535507285261757E-5</v>
      </c>
      <c r="AH635" s="473">
        <v>3.6066654511526249E-4</v>
      </c>
      <c r="AI635" s="473">
        <v>7.6075410293972845E-4</v>
      </c>
      <c r="AJ635" s="473">
        <v>3.828434432112843E-4</v>
      </c>
      <c r="AK635" s="473">
        <v>7.3969711211334106E-4</v>
      </c>
      <c r="AL635" s="473">
        <v>9.2143522273118524E-4</v>
      </c>
      <c r="AM635" s="473">
        <v>5.858350325338873E-4</v>
      </c>
      <c r="AN635" s="473">
        <v>4.9331334550912164E-4</v>
      </c>
      <c r="AO635" s="473">
        <v>1.1192622444597532E-3</v>
      </c>
      <c r="AP635" s="473">
        <v>1.5299108280834798E-3</v>
      </c>
      <c r="AQ635" s="473">
        <v>4.2041737171201498E-4</v>
      </c>
      <c r="AR635" s="473">
        <v>6.5452598746289367E-4</v>
      </c>
      <c r="AS635" s="473">
        <v>2.5027514186317774E-3</v>
      </c>
      <c r="AT635" s="474">
        <v>5.263232080264153E-4</v>
      </c>
      <c r="AU635" s="481">
        <v>2.4896626089714064E-3</v>
      </c>
      <c r="AV635" s="482">
        <v>8.6751350020581382E-4</v>
      </c>
      <c r="AW635" s="482">
        <v>1.3487427645763204E-3</v>
      </c>
      <c r="AX635" s="482">
        <v>5.214378674055763E-3</v>
      </c>
      <c r="AY635" s="482">
        <v>3.604519692927897E-3</v>
      </c>
      <c r="AZ635" s="482">
        <v>3.0690652576627537E-3</v>
      </c>
      <c r="BA635" s="482">
        <v>3.9675231303891731E-3</v>
      </c>
      <c r="BB635" s="482">
        <v>4.3598617574368698E-3</v>
      </c>
      <c r="BC635" s="482">
        <v>8.2591288517532338E-4</v>
      </c>
      <c r="BD635" s="482">
        <v>2.5948327101022978E-3</v>
      </c>
      <c r="BE635" s="482">
        <v>2.5149176770365099E-3</v>
      </c>
      <c r="BF635" s="482">
        <v>2.8388985046134672E-3</v>
      </c>
      <c r="BG635" s="482">
        <v>1.8583028503324545E-3</v>
      </c>
      <c r="BH635" s="482">
        <v>2.0874458773952609E-3</v>
      </c>
      <c r="BI635" s="482">
        <v>1.8217639563017508E-3</v>
      </c>
      <c r="BJ635" s="482">
        <v>1.7028913292178329E-3</v>
      </c>
      <c r="BK635" s="482">
        <v>1.8425326909169328E-3</v>
      </c>
      <c r="BL635" s="482">
        <v>2.7911490736594433E-3</v>
      </c>
      <c r="BM635" s="482">
        <v>1.8601200841517776E-3</v>
      </c>
      <c r="BN635" s="482">
        <v>1.504429778223577E-3</v>
      </c>
      <c r="BO635" s="482">
        <v>1.807263813427444E-3</v>
      </c>
      <c r="BP635" s="482">
        <v>2.4051139237067681E-3</v>
      </c>
      <c r="BQ635" s="482">
        <v>2.1937781052893024E-3</v>
      </c>
      <c r="BR635" s="482">
        <v>1.6541148801693477E-3</v>
      </c>
      <c r="BS635" s="482">
        <v>1.1000922459390705</v>
      </c>
      <c r="BT635" s="482">
        <v>1.0816113574441561E-2</v>
      </c>
      <c r="BU635" s="482">
        <v>3.6404275932354359E-3</v>
      </c>
      <c r="BV635" s="482">
        <v>2.1780937545798685E-3</v>
      </c>
      <c r="BW635" s="482">
        <v>7.5185918286581701E-4</v>
      </c>
      <c r="BX635" s="482">
        <v>3.337775650163557E-3</v>
      </c>
      <c r="BY635" s="482">
        <v>3.2746670152784181E-3</v>
      </c>
      <c r="BZ635" s="482">
        <v>5.3456244033441239E-3</v>
      </c>
      <c r="CA635" s="482">
        <v>1.0455241707308802E-2</v>
      </c>
      <c r="CB635" s="482">
        <v>6.4497307854356851E-3</v>
      </c>
      <c r="CC635" s="482">
        <v>3.4748872009692992E-3</v>
      </c>
      <c r="CD635" s="482">
        <v>1.669524620717826E-3</v>
      </c>
      <c r="CE635" s="482">
        <v>1.4941438492808372E-2</v>
      </c>
      <c r="CF635" s="482">
        <v>1.2003788528350262E-2</v>
      </c>
      <c r="CG635" s="482">
        <v>6.180519616423118E-3</v>
      </c>
      <c r="CH635" s="482">
        <v>1.1129195562179596E-2</v>
      </c>
      <c r="CI635" s="482">
        <v>2.8781352352465861E-3</v>
      </c>
      <c r="CJ635" s="483">
        <v>4.1734032611383124E-3</v>
      </c>
    </row>
    <row r="636" spans="2:88">
      <c r="B636" s="280"/>
      <c r="C636" s="565">
        <f t="shared" si="50"/>
        <v>26</v>
      </c>
      <c r="D636" s="617" t="str">
        <f t="shared" si="50"/>
        <v>廃棄物処理</v>
      </c>
      <c r="E636" s="472">
        <v>7.4396033868635641E-4</v>
      </c>
      <c r="F636" s="473">
        <v>2.3054574455547765E-4</v>
      </c>
      <c r="G636" s="473">
        <v>5.713285292674239E-4</v>
      </c>
      <c r="H636" s="473">
        <v>6.4899144722783931E-4</v>
      </c>
      <c r="I636" s="473">
        <v>9.8508599595905385E-4</v>
      </c>
      <c r="J636" s="473">
        <v>1.1498566447239044E-3</v>
      </c>
      <c r="K636" s="473">
        <v>1.3012577508318681E-3</v>
      </c>
      <c r="L636" s="473">
        <v>1.393151889498795E-3</v>
      </c>
      <c r="M636" s="473">
        <v>3.8116216977121189E-4</v>
      </c>
      <c r="N636" s="473">
        <v>1.1273564430509873E-3</v>
      </c>
      <c r="O636" s="473">
        <v>9.1762096994111989E-4</v>
      </c>
      <c r="P636" s="473">
        <v>1.4140330166024092E-3</v>
      </c>
      <c r="Q636" s="473">
        <v>1.0071480497480091E-3</v>
      </c>
      <c r="R636" s="473">
        <v>1.0017117154846572E-3</v>
      </c>
      <c r="S636" s="473">
        <v>1.0299336423806519E-3</v>
      </c>
      <c r="T636" s="473">
        <v>8.1452182123109725E-4</v>
      </c>
      <c r="U636" s="473">
        <v>9.9656434619714053E-4</v>
      </c>
      <c r="V636" s="473">
        <v>8.5428798294124014E-4</v>
      </c>
      <c r="W636" s="473">
        <v>1.1068693592476177E-3</v>
      </c>
      <c r="X636" s="473">
        <v>9.3019711594212039E-4</v>
      </c>
      <c r="Y636" s="473">
        <v>1.256354338646625E-3</v>
      </c>
      <c r="Z636" s="473">
        <v>1.0918087602589065E-3</v>
      </c>
      <c r="AA636" s="473">
        <v>7.820117197476972E-4</v>
      </c>
      <c r="AB636" s="473">
        <v>6.9654790409565234E-4</v>
      </c>
      <c r="AC636" s="473">
        <v>6.8063278671917063E-4</v>
      </c>
      <c r="AD636" s="473">
        <v>6.9820424647759204E-4</v>
      </c>
      <c r="AE636" s="473">
        <v>3.8557076941881724E-4</v>
      </c>
      <c r="AF636" s="473">
        <v>4.9277608954458485E-4</v>
      </c>
      <c r="AG636" s="473">
        <v>9.6749906804157579E-5</v>
      </c>
      <c r="AH636" s="473">
        <v>4.6325552636367865E-4</v>
      </c>
      <c r="AI636" s="473">
        <v>7.9853521499879477E-4</v>
      </c>
      <c r="AJ636" s="473">
        <v>3.2125582645457784E-4</v>
      </c>
      <c r="AK636" s="473">
        <v>4.6823055106375391E-4</v>
      </c>
      <c r="AL636" s="473">
        <v>7.1717676151691727E-4</v>
      </c>
      <c r="AM636" s="473">
        <v>5.5235205294270619E-4</v>
      </c>
      <c r="AN636" s="473">
        <v>4.5768807300449897E-4</v>
      </c>
      <c r="AO636" s="473">
        <v>8.0564922853492858E-4</v>
      </c>
      <c r="AP636" s="473">
        <v>9.7111108562651259E-4</v>
      </c>
      <c r="AQ636" s="473">
        <v>3.7549924935365616E-4</v>
      </c>
      <c r="AR636" s="473">
        <v>3.8223423334429545E-4</v>
      </c>
      <c r="AS636" s="473">
        <v>1.8601532428722365E-3</v>
      </c>
      <c r="AT636" s="474">
        <v>6.022928483789587E-4</v>
      </c>
      <c r="AU636" s="481">
        <v>1.8607874189476843E-3</v>
      </c>
      <c r="AV636" s="482">
        <v>9.592949026507383E-4</v>
      </c>
      <c r="AW636" s="482">
        <v>1.1505573686709744E-3</v>
      </c>
      <c r="AX636" s="482">
        <v>3.8916438178306849E-3</v>
      </c>
      <c r="AY636" s="482">
        <v>2.3016943433740271E-3</v>
      </c>
      <c r="AZ636" s="482">
        <v>1.6841418901055974E-3</v>
      </c>
      <c r="BA636" s="482">
        <v>2.7510763669295083E-3</v>
      </c>
      <c r="BB636" s="482">
        <v>4.2636279855549752E-3</v>
      </c>
      <c r="BC636" s="482">
        <v>4.0582426745952994E-4</v>
      </c>
      <c r="BD636" s="482">
        <v>1.8504147260942291E-3</v>
      </c>
      <c r="BE636" s="482">
        <v>4.2889448454643707E-3</v>
      </c>
      <c r="BF636" s="482">
        <v>2.0492704519615838E-3</v>
      </c>
      <c r="BG636" s="482">
        <v>1.5748576296930462E-3</v>
      </c>
      <c r="BH636" s="482">
        <v>1.5020907991220183E-3</v>
      </c>
      <c r="BI636" s="482">
        <v>1.5367055374807099E-3</v>
      </c>
      <c r="BJ636" s="482">
        <v>1.1595040856879058E-3</v>
      </c>
      <c r="BK636" s="482">
        <v>1.6808157084522151E-3</v>
      </c>
      <c r="BL636" s="482">
        <v>2.0991152460089904E-3</v>
      </c>
      <c r="BM636" s="482">
        <v>1.4399372345844854E-3</v>
      </c>
      <c r="BN636" s="482">
        <v>1.3349340329973677E-3</v>
      </c>
      <c r="BO636" s="482">
        <v>1.8649565113820661E-3</v>
      </c>
      <c r="BP636" s="482">
        <v>1.9973080399307199E-3</v>
      </c>
      <c r="BQ636" s="482">
        <v>3.3455068966315267E-3</v>
      </c>
      <c r="BR636" s="482">
        <v>1.1906238513093817E-2</v>
      </c>
      <c r="BS636" s="482">
        <v>3.8625920026161076E-3</v>
      </c>
      <c r="BT636" s="482">
        <v>1.0020688814023855</v>
      </c>
      <c r="BU636" s="482">
        <v>2.4125008978761568E-3</v>
      </c>
      <c r="BV636" s="482">
        <v>4.1839405743620559E-3</v>
      </c>
      <c r="BW636" s="482">
        <v>5.2712892002317372E-4</v>
      </c>
      <c r="BX636" s="482">
        <v>7.5362878468636756E-3</v>
      </c>
      <c r="BY636" s="482">
        <v>5.1193627434168391E-3</v>
      </c>
      <c r="BZ636" s="482">
        <v>2.7911964245041651E-2</v>
      </c>
      <c r="CA636" s="482">
        <v>5.7756934944369455E-3</v>
      </c>
      <c r="CB636" s="482">
        <v>4.957551310107053E-3</v>
      </c>
      <c r="CC636" s="482">
        <v>1.2640115271707081E-3</v>
      </c>
      <c r="CD636" s="482">
        <v>1.296052415557978E-3</v>
      </c>
      <c r="CE636" s="482">
        <v>4.8979587013868744E-2</v>
      </c>
      <c r="CF636" s="482">
        <v>1.7530985628908032E-2</v>
      </c>
      <c r="CG636" s="482">
        <v>1.2562802721353189E-2</v>
      </c>
      <c r="CH636" s="482">
        <v>1.4484967638762721E-2</v>
      </c>
      <c r="CI636" s="482">
        <v>2.2865098476065699E-3</v>
      </c>
      <c r="CJ636" s="483">
        <v>2.2416534000961191E-2</v>
      </c>
    </row>
    <row r="637" spans="2:88">
      <c r="B637" s="280"/>
      <c r="C637" s="565">
        <f t="shared" si="50"/>
        <v>27</v>
      </c>
      <c r="D637" s="617" t="str">
        <f t="shared" si="50"/>
        <v>商業</v>
      </c>
      <c r="E637" s="472">
        <v>6.5448979718128741E-2</v>
      </c>
      <c r="F637" s="473">
        <v>1.6883131578583139E-2</v>
      </c>
      <c r="G637" s="473">
        <v>6.016971000385684E-2</v>
      </c>
      <c r="H637" s="473">
        <v>4.4013917114074035E-2</v>
      </c>
      <c r="I637" s="473">
        <v>0.10483739067601232</v>
      </c>
      <c r="J637" s="473">
        <v>9.9004126420615041E-2</v>
      </c>
      <c r="K637" s="473">
        <v>0.10319933652820712</v>
      </c>
      <c r="L637" s="473">
        <v>5.5258902918264241E-2</v>
      </c>
      <c r="M637" s="473">
        <v>1.1769579991034573E-2</v>
      </c>
      <c r="N637" s="473">
        <v>8.0816596135269356E-2</v>
      </c>
      <c r="O637" s="473">
        <v>4.613365368291758E-2</v>
      </c>
      <c r="P637" s="473">
        <v>7.4139850453924239E-2</v>
      </c>
      <c r="Q637" s="473">
        <v>6.7321834920888529E-2</v>
      </c>
      <c r="R637" s="473">
        <v>6.5461133578555916E-2</v>
      </c>
      <c r="S637" s="473">
        <v>7.0143805354154362E-2</v>
      </c>
      <c r="T637" s="473">
        <v>6.1077607934765028E-2</v>
      </c>
      <c r="U637" s="473">
        <v>8.2895314209254917E-2</v>
      </c>
      <c r="V637" s="473">
        <v>6.3400636033862118E-2</v>
      </c>
      <c r="W637" s="473">
        <v>9.0483850567138743E-2</v>
      </c>
      <c r="X637" s="473">
        <v>6.0937041751303184E-2</v>
      </c>
      <c r="Y637" s="473">
        <v>8.0636390223331175E-2</v>
      </c>
      <c r="Z637" s="473">
        <v>8.9820361847235658E-2</v>
      </c>
      <c r="AA637" s="473">
        <v>6.4109804184200467E-2</v>
      </c>
      <c r="AB637" s="473">
        <v>1.9242779375701624E-2</v>
      </c>
      <c r="AC637" s="473">
        <v>2.9194852179133667E-2</v>
      </c>
      <c r="AD637" s="473">
        <v>2.0220121975039123E-2</v>
      </c>
      <c r="AE637" s="473">
        <v>1.4261259043478447E-2</v>
      </c>
      <c r="AF637" s="473">
        <v>1.3169444103728051E-2</v>
      </c>
      <c r="AG637" s="473">
        <v>3.0545453521446868E-3</v>
      </c>
      <c r="AH637" s="473">
        <v>1.3519195825005038E-2</v>
      </c>
      <c r="AI637" s="473">
        <v>1.9921517920669228E-2</v>
      </c>
      <c r="AJ637" s="473">
        <v>1.3508344241363943E-2</v>
      </c>
      <c r="AK637" s="473">
        <v>2.3649885393838208E-2</v>
      </c>
      <c r="AL637" s="473">
        <v>5.2217405631713704E-2</v>
      </c>
      <c r="AM637" s="473">
        <v>3.6933927193424289E-2</v>
      </c>
      <c r="AN637" s="473">
        <v>3.1297323969761218E-2</v>
      </c>
      <c r="AO637" s="473">
        <v>5.6950509782505446E-2</v>
      </c>
      <c r="AP637" s="473">
        <v>0.12263993118400021</v>
      </c>
      <c r="AQ637" s="473">
        <v>1.9925976745298894E-2</v>
      </c>
      <c r="AR637" s="473">
        <v>2.6673215191955434E-2</v>
      </c>
      <c r="AS637" s="473">
        <v>0.23998074711516026</v>
      </c>
      <c r="AT637" s="474">
        <v>1.7102353492978079E-2</v>
      </c>
      <c r="AU637" s="481">
        <v>0.10663934139866293</v>
      </c>
      <c r="AV637" s="482">
        <v>4.0932886085191807E-2</v>
      </c>
      <c r="AW637" s="482">
        <v>8.6557698309020381E-2</v>
      </c>
      <c r="AX637" s="482">
        <v>4.6438095751312074E-2</v>
      </c>
      <c r="AY637" s="482">
        <v>0.11507094886891316</v>
      </c>
      <c r="AZ637" s="482">
        <v>9.6267135516017011E-2</v>
      </c>
      <c r="BA637" s="482">
        <v>0.11850713512881592</v>
      </c>
      <c r="BB637" s="482">
        <v>6.5469416272880332E-2</v>
      </c>
      <c r="BC637" s="482">
        <v>1.3642141781598113E-2</v>
      </c>
      <c r="BD637" s="482">
        <v>8.8543787199983306E-2</v>
      </c>
      <c r="BE637" s="482">
        <v>5.4823557530153728E-2</v>
      </c>
      <c r="BF637" s="482">
        <v>5.519742306847919E-2</v>
      </c>
      <c r="BG637" s="482">
        <v>6.1023375881633306E-2</v>
      </c>
      <c r="BH637" s="482">
        <v>6.9567754484034974E-2</v>
      </c>
      <c r="BI637" s="482">
        <v>6.9645948593400231E-2</v>
      </c>
      <c r="BJ637" s="482">
        <v>6.6038407052908657E-2</v>
      </c>
      <c r="BK637" s="482">
        <v>7.3529293804938764E-2</v>
      </c>
      <c r="BL637" s="482">
        <v>6.4412522932371721E-2</v>
      </c>
      <c r="BM637" s="482">
        <v>7.8187791932558606E-2</v>
      </c>
      <c r="BN637" s="482">
        <v>6.9475812622861219E-2</v>
      </c>
      <c r="BO637" s="482">
        <v>8.661861599986255E-2</v>
      </c>
      <c r="BP637" s="482">
        <v>9.838072163241475E-2</v>
      </c>
      <c r="BQ637" s="482">
        <v>8.0976998147134133E-2</v>
      </c>
      <c r="BR637" s="482">
        <v>2.8078242896555743E-2</v>
      </c>
      <c r="BS637" s="482">
        <v>3.7895935511425935E-2</v>
      </c>
      <c r="BT637" s="482">
        <v>2.7641981071392801E-2</v>
      </c>
      <c r="BU637" s="482">
        <v>1.0238438484282926</v>
      </c>
      <c r="BV637" s="482">
        <v>1.6769209555591302E-2</v>
      </c>
      <c r="BW637" s="482">
        <v>5.047848724095391E-3</v>
      </c>
      <c r="BX637" s="482">
        <v>2.0572941057344092E-2</v>
      </c>
      <c r="BY637" s="482">
        <v>2.9351623607412565E-2</v>
      </c>
      <c r="BZ637" s="482">
        <v>2.1234796752243774E-2</v>
      </c>
      <c r="CA637" s="482">
        <v>3.0480963170247163E-2</v>
      </c>
      <c r="CB637" s="482">
        <v>6.6402487907431682E-2</v>
      </c>
      <c r="CC637" s="482">
        <v>5.524153399360749E-2</v>
      </c>
      <c r="CD637" s="482">
        <v>3.329616845346809E-2</v>
      </c>
      <c r="CE637" s="482">
        <v>7.7708785363998875E-2</v>
      </c>
      <c r="CF637" s="482">
        <v>0.15904535065885797</v>
      </c>
      <c r="CG637" s="482">
        <v>3.3904977601785097E-2</v>
      </c>
      <c r="CH637" s="482">
        <v>4.3503688899735327E-2</v>
      </c>
      <c r="CI637" s="482">
        <v>0.29138979486440686</v>
      </c>
      <c r="CJ637" s="483">
        <v>2.5786605769114748E-2</v>
      </c>
    </row>
    <row r="638" spans="2:88">
      <c r="B638" s="280"/>
      <c r="C638" s="565">
        <f t="shared" si="50"/>
        <v>28</v>
      </c>
      <c r="D638" s="617" t="str">
        <f t="shared" si="50"/>
        <v>金融・保険</v>
      </c>
      <c r="E638" s="472">
        <v>5.5638406382947968E-3</v>
      </c>
      <c r="F638" s="473">
        <v>2.4826813028871958E-3</v>
      </c>
      <c r="G638" s="473">
        <v>5.4655615238042273E-3</v>
      </c>
      <c r="H638" s="473">
        <v>9.9166438636985373E-3</v>
      </c>
      <c r="I638" s="473">
        <v>8.4375057402638533E-3</v>
      </c>
      <c r="J638" s="473">
        <v>1.1860076925005238E-2</v>
      </c>
      <c r="K638" s="473">
        <v>1.0408037005775245E-2</v>
      </c>
      <c r="L638" s="473">
        <v>7.5721621440101973E-3</v>
      </c>
      <c r="M638" s="473">
        <v>4.5501838011223041E-3</v>
      </c>
      <c r="N638" s="473">
        <v>7.3534323106584139E-3</v>
      </c>
      <c r="O638" s="473">
        <v>6.5586937193235408E-3</v>
      </c>
      <c r="P638" s="473">
        <v>9.9078702109949394E-3</v>
      </c>
      <c r="Q638" s="473">
        <v>8.9968907991863842E-3</v>
      </c>
      <c r="R638" s="473">
        <v>9.0922684149375987E-3</v>
      </c>
      <c r="S638" s="473">
        <v>9.0130478647503162E-3</v>
      </c>
      <c r="T638" s="473">
        <v>7.9223631030404546E-3</v>
      </c>
      <c r="U638" s="473">
        <v>9.0154546514505801E-3</v>
      </c>
      <c r="V638" s="473">
        <v>6.5158268019155407E-3</v>
      </c>
      <c r="W638" s="473">
        <v>9.7947993175945738E-3</v>
      </c>
      <c r="X638" s="473">
        <v>7.8264819217996242E-3</v>
      </c>
      <c r="Y638" s="473">
        <v>1.020971502028503E-2</v>
      </c>
      <c r="Z638" s="473">
        <v>1.0648655812536358E-2</v>
      </c>
      <c r="AA638" s="473">
        <v>7.7867897311289409E-3</v>
      </c>
      <c r="AB638" s="473">
        <v>5.7565475724813547E-3</v>
      </c>
      <c r="AC638" s="473">
        <v>6.601263473515584E-3</v>
      </c>
      <c r="AD638" s="473">
        <v>5.1663872336092619E-3</v>
      </c>
      <c r="AE638" s="473">
        <v>3.7229898072861935E-3</v>
      </c>
      <c r="AF638" s="473">
        <v>6.2275504219565974E-3</v>
      </c>
      <c r="AG638" s="473">
        <v>7.7593775845380209E-3</v>
      </c>
      <c r="AH638" s="473">
        <v>4.7342242919021704E-3</v>
      </c>
      <c r="AI638" s="473">
        <v>5.1294015869107965E-3</v>
      </c>
      <c r="AJ638" s="473">
        <v>3.5797114225573625E-3</v>
      </c>
      <c r="AK638" s="473">
        <v>3.78801961976289E-3</v>
      </c>
      <c r="AL638" s="473">
        <v>5.4719065776574786E-3</v>
      </c>
      <c r="AM638" s="473">
        <v>6.0384913848051504E-3</v>
      </c>
      <c r="AN638" s="473">
        <v>4.2722434380073017E-3</v>
      </c>
      <c r="AO638" s="473">
        <v>6.9098485347765274E-3</v>
      </c>
      <c r="AP638" s="473">
        <v>7.8038417160931116E-3</v>
      </c>
      <c r="AQ638" s="473">
        <v>3.0498200248565378E-3</v>
      </c>
      <c r="AR638" s="473">
        <v>3.2928974249676274E-3</v>
      </c>
      <c r="AS638" s="473">
        <v>1.5737414852300683E-2</v>
      </c>
      <c r="AT638" s="474">
        <v>4.6329335803513951E-3</v>
      </c>
      <c r="AU638" s="481">
        <v>1.4970948806087939E-2</v>
      </c>
      <c r="AV638" s="482">
        <v>1.4330311179438658E-2</v>
      </c>
      <c r="AW638" s="482">
        <v>1.7691358275120181E-2</v>
      </c>
      <c r="AX638" s="482">
        <v>5.4906833205605271E-2</v>
      </c>
      <c r="AY638" s="482">
        <v>1.5784573064792192E-2</v>
      </c>
      <c r="AZ638" s="482">
        <v>2.7112927131614457E-2</v>
      </c>
      <c r="BA638" s="482">
        <v>2.1388797672608997E-2</v>
      </c>
      <c r="BB638" s="482">
        <v>1.5405724842955293E-2</v>
      </c>
      <c r="BC638" s="482">
        <v>5.9634426973168677E-3</v>
      </c>
      <c r="BD638" s="482">
        <v>1.2725485826681669E-2</v>
      </c>
      <c r="BE638" s="482">
        <v>1.9515792300939912E-2</v>
      </c>
      <c r="BF638" s="482">
        <v>1.5120535683259292E-2</v>
      </c>
      <c r="BG638" s="482">
        <v>1.6783604284936273E-2</v>
      </c>
      <c r="BH638" s="482">
        <v>2.0779773646169994E-2</v>
      </c>
      <c r="BI638" s="482">
        <v>1.5285036612686828E-2</v>
      </c>
      <c r="BJ638" s="482">
        <v>1.5246266102992878E-2</v>
      </c>
      <c r="BK638" s="482">
        <v>1.9379300772286823E-2</v>
      </c>
      <c r="BL638" s="482">
        <v>1.399155717441161E-2</v>
      </c>
      <c r="BM638" s="482">
        <v>1.4475635171985834E-2</v>
      </c>
      <c r="BN638" s="482">
        <v>1.3942016167779972E-2</v>
      </c>
      <c r="BO638" s="482">
        <v>1.4958415817526991E-2</v>
      </c>
      <c r="BP638" s="482">
        <v>2.4839415222075306E-2</v>
      </c>
      <c r="BQ638" s="482">
        <v>2.2554143377260714E-2</v>
      </c>
      <c r="BR638" s="482">
        <v>2.3543881560859611E-2</v>
      </c>
      <c r="BS638" s="482">
        <v>3.3762199359849809E-2</v>
      </c>
      <c r="BT638" s="482">
        <v>3.4143658492805928E-2</v>
      </c>
      <c r="BU638" s="482">
        <v>2.5106382516043486E-2</v>
      </c>
      <c r="BV638" s="482">
        <v>1.0528838430717311</v>
      </c>
      <c r="BW638" s="482">
        <v>8.0349306513429433E-2</v>
      </c>
      <c r="BX638" s="482">
        <v>2.6828630178976569E-2</v>
      </c>
      <c r="BY638" s="482">
        <v>1.5111102378594459E-2</v>
      </c>
      <c r="BZ638" s="482">
        <v>2.6899693159237119E-2</v>
      </c>
      <c r="CA638" s="482">
        <v>1.2987390859797641E-2</v>
      </c>
      <c r="CB638" s="482">
        <v>1.59102003552496E-2</v>
      </c>
      <c r="CC638" s="482">
        <v>3.4197443820150449E-2</v>
      </c>
      <c r="CD638" s="482">
        <v>1.5191158931337462E-2</v>
      </c>
      <c r="CE638" s="482">
        <v>3.230200501088034E-2</v>
      </c>
      <c r="CF638" s="482">
        <v>1.6989359564317841E-2</v>
      </c>
      <c r="CG638" s="482">
        <v>1.5793813087592572E-2</v>
      </c>
      <c r="CH638" s="482">
        <v>1.1831709374412774E-2</v>
      </c>
      <c r="CI638" s="482">
        <v>1.8561602794055124E-2</v>
      </c>
      <c r="CJ638" s="483">
        <v>1.8190983398155374E-2</v>
      </c>
    </row>
    <row r="639" spans="2:88">
      <c r="B639" s="280"/>
      <c r="C639" s="565">
        <f t="shared" si="50"/>
        <v>29</v>
      </c>
      <c r="D639" s="617" t="str">
        <f t="shared" si="50"/>
        <v>不動産</v>
      </c>
      <c r="E639" s="472">
        <v>5.6753748301230436E-3</v>
      </c>
      <c r="F639" s="473">
        <v>2.0443841869030796E-3</v>
      </c>
      <c r="G639" s="473">
        <v>4.541486914994378E-3</v>
      </c>
      <c r="H639" s="473">
        <v>7.6783564739980699E-3</v>
      </c>
      <c r="I639" s="473">
        <v>7.8171825393729931E-3</v>
      </c>
      <c r="J639" s="473">
        <v>8.8278553688562831E-3</v>
      </c>
      <c r="K639" s="473">
        <v>8.48026472548267E-3</v>
      </c>
      <c r="L639" s="473">
        <v>6.432898122271628E-3</v>
      </c>
      <c r="M639" s="473">
        <v>2.0145290909305779E-3</v>
      </c>
      <c r="N639" s="473">
        <v>7.7269145725846079E-3</v>
      </c>
      <c r="O639" s="473">
        <v>6.1139578557030316E-3</v>
      </c>
      <c r="P639" s="473">
        <v>7.8943222868832139E-3</v>
      </c>
      <c r="Q639" s="473">
        <v>5.9785470321095579E-3</v>
      </c>
      <c r="R639" s="473">
        <v>7.6913785211783839E-3</v>
      </c>
      <c r="S639" s="473">
        <v>7.1800435887172743E-3</v>
      </c>
      <c r="T639" s="473">
        <v>6.5466359293154574E-3</v>
      </c>
      <c r="U639" s="473">
        <v>7.2230492616509167E-3</v>
      </c>
      <c r="V639" s="473">
        <v>5.7728679339952918E-3</v>
      </c>
      <c r="W639" s="473">
        <v>8.3934683259803498E-3</v>
      </c>
      <c r="X639" s="473">
        <v>6.3999587124124813E-3</v>
      </c>
      <c r="Y639" s="473">
        <v>6.9617805036657904E-3</v>
      </c>
      <c r="Z639" s="473">
        <v>7.508065547932671E-3</v>
      </c>
      <c r="AA639" s="473">
        <v>7.560684744408493E-3</v>
      </c>
      <c r="AB639" s="473">
        <v>5.3287664102380271E-3</v>
      </c>
      <c r="AC639" s="473">
        <v>5.2456796141068041E-3</v>
      </c>
      <c r="AD639" s="473">
        <v>4.07582731606136E-3</v>
      </c>
      <c r="AE639" s="473">
        <v>8.7276661282816234E-3</v>
      </c>
      <c r="AF639" s="473">
        <v>9.2119902713242996E-3</v>
      </c>
      <c r="AG639" s="473">
        <v>9.0859299615096024E-3</v>
      </c>
      <c r="AH639" s="473">
        <v>1.1463535375730942E-2</v>
      </c>
      <c r="AI639" s="473">
        <v>1.0336358022366732E-2</v>
      </c>
      <c r="AJ639" s="473">
        <v>2.9439089837892149E-3</v>
      </c>
      <c r="AK639" s="473">
        <v>5.7450772554457994E-3</v>
      </c>
      <c r="AL639" s="473">
        <v>1.0936469716483609E-2</v>
      </c>
      <c r="AM639" s="473">
        <v>1.0487170753995599E-2</v>
      </c>
      <c r="AN639" s="473">
        <v>6.6605819451799973E-3</v>
      </c>
      <c r="AO639" s="473">
        <v>9.7362806404138E-3</v>
      </c>
      <c r="AP639" s="473">
        <v>1.0843956801885667E-2</v>
      </c>
      <c r="AQ639" s="473">
        <v>4.8202484752142595E-3</v>
      </c>
      <c r="AR639" s="473">
        <v>1.1883303359477486E-2</v>
      </c>
      <c r="AS639" s="473">
        <v>1.2986028393403258E-2</v>
      </c>
      <c r="AT639" s="474">
        <v>1.5388918696349256E-2</v>
      </c>
      <c r="AU639" s="481">
        <v>9.3588779292295074E-3</v>
      </c>
      <c r="AV639" s="482">
        <v>5.0343901022763711E-3</v>
      </c>
      <c r="AW639" s="482">
        <v>6.9292074944116936E-3</v>
      </c>
      <c r="AX639" s="482">
        <v>1.6309014993273023E-2</v>
      </c>
      <c r="AY639" s="482">
        <v>1.0448319747645079E-2</v>
      </c>
      <c r="AZ639" s="482">
        <v>1.0584313943435437E-2</v>
      </c>
      <c r="BA639" s="482">
        <v>1.0968631423164194E-2</v>
      </c>
      <c r="BB639" s="482">
        <v>9.0588820676329642E-3</v>
      </c>
      <c r="BC639" s="482">
        <v>1.9561303203798983E-3</v>
      </c>
      <c r="BD639" s="482">
        <v>1.0376976647287638E-2</v>
      </c>
      <c r="BE639" s="482">
        <v>9.6625973864574808E-3</v>
      </c>
      <c r="BF639" s="482">
        <v>7.5890843646827574E-3</v>
      </c>
      <c r="BG639" s="482">
        <v>6.3529000788512995E-3</v>
      </c>
      <c r="BH639" s="482">
        <v>1.0533591616779903E-2</v>
      </c>
      <c r="BI639" s="482">
        <v>9.1404623015388445E-3</v>
      </c>
      <c r="BJ639" s="482">
        <v>8.7731763968903233E-3</v>
      </c>
      <c r="BK639" s="482">
        <v>8.1240698405585909E-3</v>
      </c>
      <c r="BL639" s="482">
        <v>7.4161646131374369E-3</v>
      </c>
      <c r="BM639" s="482">
        <v>9.1204481170284908E-3</v>
      </c>
      <c r="BN639" s="482">
        <v>8.6647264080612386E-3</v>
      </c>
      <c r="BO639" s="482">
        <v>7.7136513022596576E-3</v>
      </c>
      <c r="BP639" s="482">
        <v>1.158782246383867E-2</v>
      </c>
      <c r="BQ639" s="482">
        <v>1.2552432479533911E-2</v>
      </c>
      <c r="BR639" s="482">
        <v>1.0739493554259032E-2</v>
      </c>
      <c r="BS639" s="482">
        <v>9.1085837166332666E-3</v>
      </c>
      <c r="BT639" s="482">
        <v>7.7887520455049769E-3</v>
      </c>
      <c r="BU639" s="482">
        <v>3.392342702850399E-2</v>
      </c>
      <c r="BV639" s="482">
        <v>2.2065668689770279E-2</v>
      </c>
      <c r="BW639" s="482">
        <v>1.033374792413488</v>
      </c>
      <c r="BX639" s="482">
        <v>2.6693013911644199E-2</v>
      </c>
      <c r="BY639" s="482">
        <v>3.391099065045735E-2</v>
      </c>
      <c r="BZ639" s="482">
        <v>6.5371746209470036E-3</v>
      </c>
      <c r="CA639" s="482">
        <v>1.2878862379172948E-2</v>
      </c>
      <c r="CB639" s="482">
        <v>2.2244508864084845E-2</v>
      </c>
      <c r="CC639" s="482">
        <v>2.650666155304034E-2</v>
      </c>
      <c r="CD639" s="482">
        <v>1.4634115981000735E-2</v>
      </c>
      <c r="CE639" s="482">
        <v>2.0416259684225672E-2</v>
      </c>
      <c r="CF639" s="482">
        <v>1.9763177317758642E-2</v>
      </c>
      <c r="CG639" s="482">
        <v>1.3213170368103388E-2</v>
      </c>
      <c r="CH639" s="482">
        <v>3.0353597734202459E-2</v>
      </c>
      <c r="CI639" s="482">
        <v>1.4890631575399825E-2</v>
      </c>
      <c r="CJ639" s="483">
        <v>4.0774483986026844E-2</v>
      </c>
    </row>
    <row r="640" spans="2:88">
      <c r="B640" s="280"/>
      <c r="C640" s="565">
        <f t="shared" si="50"/>
        <v>30</v>
      </c>
      <c r="D640" s="617" t="str">
        <f t="shared" si="50"/>
        <v>運輸・郵便</v>
      </c>
      <c r="E640" s="472">
        <v>2.1997989349357139E-2</v>
      </c>
      <c r="F640" s="473">
        <v>1.1872047443523234E-2</v>
      </c>
      <c r="G640" s="473">
        <v>1.8757205367779767E-2</v>
      </c>
      <c r="H640" s="473">
        <v>2.5360884793268961E-2</v>
      </c>
      <c r="I640" s="473">
        <v>3.1085364391493658E-2</v>
      </c>
      <c r="J640" s="473">
        <v>2.729438088266687E-2</v>
      </c>
      <c r="K640" s="473">
        <v>3.609200402517887E-2</v>
      </c>
      <c r="L640" s="473">
        <v>2.7258450247414415E-2</v>
      </c>
      <c r="M640" s="473">
        <v>1.4104088292936487E-2</v>
      </c>
      <c r="N640" s="473">
        <v>2.5623395395040986E-2</v>
      </c>
      <c r="O640" s="473">
        <v>2.8633115714985603E-2</v>
      </c>
      <c r="P640" s="473">
        <v>3.8826154475818338E-2</v>
      </c>
      <c r="Q640" s="473">
        <v>3.1643346375171508E-2</v>
      </c>
      <c r="R640" s="473">
        <v>2.9799032270389016E-2</v>
      </c>
      <c r="S640" s="473">
        <v>2.7954173336388419E-2</v>
      </c>
      <c r="T640" s="473">
        <v>2.3453562478998036E-2</v>
      </c>
      <c r="U640" s="473">
        <v>2.7090879991955606E-2</v>
      </c>
      <c r="V640" s="473">
        <v>2.3561762380845265E-2</v>
      </c>
      <c r="W640" s="473">
        <v>3.1324374516268634E-2</v>
      </c>
      <c r="X640" s="473">
        <v>2.7383268616007799E-2</v>
      </c>
      <c r="Y640" s="473">
        <v>3.266281399238552E-2</v>
      </c>
      <c r="Z640" s="473">
        <v>3.1730521264038809E-2</v>
      </c>
      <c r="AA640" s="473">
        <v>2.3927712350865535E-2</v>
      </c>
      <c r="AB640" s="473">
        <v>2.0138857313784366E-2</v>
      </c>
      <c r="AC640" s="473">
        <v>1.500293211161269E-2</v>
      </c>
      <c r="AD640" s="473">
        <v>2.7064683021772271E-2</v>
      </c>
      <c r="AE640" s="473">
        <v>9.8191917047082185E-3</v>
      </c>
      <c r="AF640" s="473">
        <v>1.9897790162748081E-2</v>
      </c>
      <c r="AG640" s="473">
        <v>2.3491646578483348E-3</v>
      </c>
      <c r="AH640" s="473">
        <v>4.0628913578531912E-2</v>
      </c>
      <c r="AI640" s="473">
        <v>1.8105830059808547E-2</v>
      </c>
      <c r="AJ640" s="473">
        <v>1.3849914205570536E-2</v>
      </c>
      <c r="AK640" s="473">
        <v>1.9218648700445651E-2</v>
      </c>
      <c r="AL640" s="473">
        <v>1.3888971128040172E-2</v>
      </c>
      <c r="AM640" s="473">
        <v>1.9423820547400845E-2</v>
      </c>
      <c r="AN640" s="473">
        <v>1.1974412934883509E-2</v>
      </c>
      <c r="AO640" s="473">
        <v>3.1810923890280611E-2</v>
      </c>
      <c r="AP640" s="473">
        <v>2.5874861463240428E-2</v>
      </c>
      <c r="AQ640" s="473">
        <v>1.0737710396023763E-2</v>
      </c>
      <c r="AR640" s="473">
        <v>1.0334302711645725E-2</v>
      </c>
      <c r="AS640" s="473">
        <v>5.3774278316552515E-2</v>
      </c>
      <c r="AT640" s="474">
        <v>3.6101240239899225E-2</v>
      </c>
      <c r="AU640" s="481">
        <v>5.0874098419893092E-2</v>
      </c>
      <c r="AV640" s="482">
        <v>4.713762892937598E-2</v>
      </c>
      <c r="AW640" s="482">
        <v>3.8087906196339713E-2</v>
      </c>
      <c r="AX640" s="482">
        <v>4.9735254797134774E-2</v>
      </c>
      <c r="AY640" s="482">
        <v>5.2302166754936541E-2</v>
      </c>
      <c r="AZ640" s="482">
        <v>3.4059174087969511E-2</v>
      </c>
      <c r="BA640" s="482">
        <v>6.0636995258399537E-2</v>
      </c>
      <c r="BB640" s="482">
        <v>4.3524947677336966E-2</v>
      </c>
      <c r="BC640" s="482">
        <v>2.3318344475509057E-2</v>
      </c>
      <c r="BD640" s="482">
        <v>3.8034863120491501E-2</v>
      </c>
      <c r="BE640" s="482">
        <v>6.3017340076991071E-2</v>
      </c>
      <c r="BF640" s="482">
        <v>4.7271763277389064E-2</v>
      </c>
      <c r="BG640" s="482">
        <v>4.9131618043031844E-2</v>
      </c>
      <c r="BH640" s="482">
        <v>4.2624246764887214E-2</v>
      </c>
      <c r="BI640" s="482">
        <v>3.5774626371103527E-2</v>
      </c>
      <c r="BJ640" s="482">
        <v>3.2575349158684978E-2</v>
      </c>
      <c r="BK640" s="482">
        <v>3.5028386338197888E-2</v>
      </c>
      <c r="BL640" s="482">
        <v>3.4320568475548707E-2</v>
      </c>
      <c r="BM640" s="482">
        <v>3.720630852176917E-2</v>
      </c>
      <c r="BN640" s="482">
        <v>3.6914505542641099E-2</v>
      </c>
      <c r="BO640" s="482">
        <v>4.1447265302516224E-2</v>
      </c>
      <c r="BP640" s="482">
        <v>9.7015403656816684E-2</v>
      </c>
      <c r="BQ640" s="482">
        <v>4.79708771875898E-2</v>
      </c>
      <c r="BR640" s="482">
        <v>4.7486135036795725E-2</v>
      </c>
      <c r="BS640" s="482">
        <v>3.0348612590856097E-2</v>
      </c>
      <c r="BT640" s="482">
        <v>5.6964978678119206E-2</v>
      </c>
      <c r="BU640" s="482">
        <v>3.330937368949189E-2</v>
      </c>
      <c r="BV640" s="482">
        <v>3.9299310327535739E-2</v>
      </c>
      <c r="BW640" s="482">
        <v>5.8621282807489253E-3</v>
      </c>
      <c r="BX640" s="482">
        <v>1.1256693910031355</v>
      </c>
      <c r="BY640" s="482">
        <v>3.3898304107284415E-2</v>
      </c>
      <c r="BZ640" s="482">
        <v>3.431080668793042E-2</v>
      </c>
      <c r="CA640" s="482">
        <v>2.9786881082329207E-2</v>
      </c>
      <c r="CB640" s="482">
        <v>2.3543045083416942E-2</v>
      </c>
      <c r="CC640" s="482">
        <v>4.2559701948112115E-2</v>
      </c>
      <c r="CD640" s="482">
        <v>2.0864525901801365E-2</v>
      </c>
      <c r="CE640" s="482">
        <v>0.10280256354245798</v>
      </c>
      <c r="CF640" s="482">
        <v>4.7801625357074003E-2</v>
      </c>
      <c r="CG640" s="482">
        <v>2.6509542204465702E-2</v>
      </c>
      <c r="CH640" s="482">
        <v>2.9733301605660289E-2</v>
      </c>
      <c r="CI640" s="482">
        <v>9.4821755419438242E-2</v>
      </c>
      <c r="CJ640" s="483">
        <v>0.10254039583860282</v>
      </c>
    </row>
    <row r="641" spans="2:88">
      <c r="B641" s="280"/>
      <c r="C641" s="565">
        <f t="shared" si="50"/>
        <v>31</v>
      </c>
      <c r="D641" s="617" t="str">
        <f t="shared" si="50"/>
        <v>情報通信</v>
      </c>
      <c r="E641" s="472">
        <v>1.3709802022453851E-2</v>
      </c>
      <c r="F641" s="473">
        <v>5.6006267767887948E-3</v>
      </c>
      <c r="G641" s="473">
        <v>1.3184162111720436E-2</v>
      </c>
      <c r="H641" s="473">
        <v>2.1552048654168925E-2</v>
      </c>
      <c r="I641" s="473">
        <v>2.0603890480836145E-2</v>
      </c>
      <c r="J641" s="473">
        <v>2.3312533699483173E-2</v>
      </c>
      <c r="K641" s="473">
        <v>2.4858624120916245E-2</v>
      </c>
      <c r="L641" s="473">
        <v>2.4575338339071499E-2</v>
      </c>
      <c r="M641" s="473">
        <v>4.5459778451537505E-3</v>
      </c>
      <c r="N641" s="473">
        <v>2.4505553245445264E-2</v>
      </c>
      <c r="O641" s="473">
        <v>1.9415537563277782E-2</v>
      </c>
      <c r="P641" s="473">
        <v>2.1561770590128423E-2</v>
      </c>
      <c r="Q641" s="473">
        <v>1.7816879257305275E-2</v>
      </c>
      <c r="R641" s="473">
        <v>2.0364193397421754E-2</v>
      </c>
      <c r="S641" s="473">
        <v>2.2934277730512275E-2</v>
      </c>
      <c r="T641" s="473">
        <v>2.5044049750293083E-2</v>
      </c>
      <c r="U641" s="473">
        <v>2.5285271221112446E-2</v>
      </c>
      <c r="V641" s="473">
        <v>2.3240973882921786E-2</v>
      </c>
      <c r="W641" s="473">
        <v>3.9247228192720057E-2</v>
      </c>
      <c r="X641" s="473">
        <v>4.3036097394143463E-2</v>
      </c>
      <c r="Y641" s="473">
        <v>2.2254954880178472E-2</v>
      </c>
      <c r="Z641" s="473">
        <v>2.241681802293792E-2</v>
      </c>
      <c r="AA641" s="473">
        <v>2.2707348573742368E-2</v>
      </c>
      <c r="AB641" s="473">
        <v>1.9925139938131577E-2</v>
      </c>
      <c r="AC641" s="473">
        <v>5.5144459337924993E-2</v>
      </c>
      <c r="AD641" s="473">
        <v>1.7236820683422173E-2</v>
      </c>
      <c r="AE641" s="473">
        <v>3.3485149877672531E-2</v>
      </c>
      <c r="AF641" s="473">
        <v>5.6797044240694074E-2</v>
      </c>
      <c r="AG641" s="473">
        <v>6.6017453745322082E-3</v>
      </c>
      <c r="AH641" s="473">
        <v>1.3698494174260872E-2</v>
      </c>
      <c r="AI641" s="473">
        <v>0.1233115515939384</v>
      </c>
      <c r="AJ641" s="473">
        <v>2.5358099281982936E-2</v>
      </c>
      <c r="AK641" s="473">
        <v>2.783591998606038E-2</v>
      </c>
      <c r="AL641" s="473">
        <v>2.1543412160652069E-2</v>
      </c>
      <c r="AM641" s="473">
        <v>5.262300544046962E-2</v>
      </c>
      <c r="AN641" s="473">
        <v>3.4744206483231531E-2</v>
      </c>
      <c r="AO641" s="473">
        <v>3.1316129365430753E-2</v>
      </c>
      <c r="AP641" s="473">
        <v>2.5935896909538392E-2</v>
      </c>
      <c r="AQ641" s="473">
        <v>2.3127024146233442E-2</v>
      </c>
      <c r="AR641" s="473">
        <v>1.4846223445386679E-2</v>
      </c>
      <c r="AS641" s="473">
        <v>2.8583702293942123E-2</v>
      </c>
      <c r="AT641" s="474">
        <v>5.3223314409754793E-2</v>
      </c>
      <c r="AU641" s="481">
        <v>2.1467480645084254E-2</v>
      </c>
      <c r="AV641" s="482">
        <v>1.1745106387145396E-2</v>
      </c>
      <c r="AW641" s="482">
        <v>2.0246867636818433E-2</v>
      </c>
      <c r="AX641" s="482">
        <v>3.3658207261762753E-2</v>
      </c>
      <c r="AY641" s="482">
        <v>2.4639692168103342E-2</v>
      </c>
      <c r="AZ641" s="482">
        <v>2.4011551152700168E-2</v>
      </c>
      <c r="BA641" s="482">
        <v>2.7067569272408356E-2</v>
      </c>
      <c r="BB641" s="482">
        <v>3.5094090036867344E-2</v>
      </c>
      <c r="BC641" s="482">
        <v>4.1228250612464568E-3</v>
      </c>
      <c r="BD641" s="482">
        <v>2.7411874443408406E-2</v>
      </c>
      <c r="BE641" s="482">
        <v>2.4906535373586974E-2</v>
      </c>
      <c r="BF641" s="482">
        <v>1.7950107815110559E-2</v>
      </c>
      <c r="BG641" s="482">
        <v>1.6968674704793216E-2</v>
      </c>
      <c r="BH641" s="482">
        <v>2.2822579695981188E-2</v>
      </c>
      <c r="BI641" s="482">
        <v>2.5063074984731107E-2</v>
      </c>
      <c r="BJ641" s="482">
        <v>2.8920966504879835E-2</v>
      </c>
      <c r="BK641" s="482">
        <v>2.6017481230476768E-2</v>
      </c>
      <c r="BL641" s="482">
        <v>2.8219180759154337E-2</v>
      </c>
      <c r="BM641" s="482">
        <v>3.2323042697571303E-2</v>
      </c>
      <c r="BN641" s="482">
        <v>3.924918662338036E-2</v>
      </c>
      <c r="BO641" s="482">
        <v>2.273203438475312E-2</v>
      </c>
      <c r="BP641" s="482">
        <v>2.7398042397737129E-2</v>
      </c>
      <c r="BQ641" s="482">
        <v>3.3303255374015017E-2</v>
      </c>
      <c r="BR641" s="482">
        <v>2.7731444775659662E-2</v>
      </c>
      <c r="BS641" s="482">
        <v>7.6062005740810748E-2</v>
      </c>
      <c r="BT641" s="482">
        <v>2.9417669414579965E-2</v>
      </c>
      <c r="BU641" s="482">
        <v>5.9375780180389873E-2</v>
      </c>
      <c r="BV641" s="482">
        <v>8.6533232785985931E-2</v>
      </c>
      <c r="BW641" s="482">
        <v>1.4536063088338295E-2</v>
      </c>
      <c r="BX641" s="482">
        <v>3.0821583616923071E-2</v>
      </c>
      <c r="BY641" s="482">
        <v>1.2184830197097225</v>
      </c>
      <c r="BZ641" s="482">
        <v>5.1121868999250981E-2</v>
      </c>
      <c r="CA641" s="482">
        <v>4.7843146649655992E-2</v>
      </c>
      <c r="CB641" s="482">
        <v>3.0399759652297718E-2</v>
      </c>
      <c r="CC641" s="482">
        <v>9.834029826534206E-2</v>
      </c>
      <c r="CD641" s="482">
        <v>0.10881763036795063</v>
      </c>
      <c r="CE641" s="482">
        <v>4.8513673335437067E-2</v>
      </c>
      <c r="CF641" s="482">
        <v>4.0131394123230586E-2</v>
      </c>
      <c r="CG641" s="482">
        <v>5.1482476864398552E-2</v>
      </c>
      <c r="CH641" s="482">
        <v>3.2830941590952269E-2</v>
      </c>
      <c r="CI641" s="482">
        <v>3.0030809389899223E-2</v>
      </c>
      <c r="CJ641" s="483">
        <v>0.11106821455855419</v>
      </c>
    </row>
    <row r="642" spans="2:88">
      <c r="B642" s="280"/>
      <c r="C642" s="565">
        <f t="shared" si="50"/>
        <v>32</v>
      </c>
      <c r="D642" s="617" t="str">
        <f t="shared" si="50"/>
        <v>公務</v>
      </c>
      <c r="E642" s="472">
        <v>5.8056325866329324E-4</v>
      </c>
      <c r="F642" s="473">
        <v>2.2722729178866627E-4</v>
      </c>
      <c r="G642" s="473">
        <v>5.5583259480779669E-4</v>
      </c>
      <c r="H642" s="473">
        <v>5.5584216674492372E-4</v>
      </c>
      <c r="I642" s="473">
        <v>9.6824415168312867E-4</v>
      </c>
      <c r="J642" s="473">
        <v>6.6103410830322784E-4</v>
      </c>
      <c r="K642" s="473">
        <v>8.1244222100833362E-4</v>
      </c>
      <c r="L642" s="473">
        <v>5.1431853671622836E-4</v>
      </c>
      <c r="M642" s="473">
        <v>2.9204335201741329E-4</v>
      </c>
      <c r="N642" s="473">
        <v>5.9809540429427914E-4</v>
      </c>
      <c r="O642" s="473">
        <v>6.0421540633632479E-4</v>
      </c>
      <c r="P642" s="473">
        <v>1.2227050673988688E-3</v>
      </c>
      <c r="Q642" s="473">
        <v>9.8589469513562893E-4</v>
      </c>
      <c r="R642" s="473">
        <v>9.1669723030218917E-4</v>
      </c>
      <c r="S642" s="473">
        <v>1.0660220253309312E-3</v>
      </c>
      <c r="T642" s="473">
        <v>9.2720799940177617E-4</v>
      </c>
      <c r="U642" s="473">
        <v>7.6547548743416058E-4</v>
      </c>
      <c r="V642" s="473">
        <v>4.6906234088757291E-4</v>
      </c>
      <c r="W642" s="473">
        <v>9.454062287851064E-4</v>
      </c>
      <c r="X642" s="473">
        <v>5.7317159845804129E-4</v>
      </c>
      <c r="Y642" s="473">
        <v>9.5581060694059031E-4</v>
      </c>
      <c r="Z642" s="473">
        <v>8.4619311230984585E-4</v>
      </c>
      <c r="AA642" s="473">
        <v>7.6859637759884734E-4</v>
      </c>
      <c r="AB642" s="473">
        <v>3.2809257168905573E-4</v>
      </c>
      <c r="AC642" s="473">
        <v>4.4194514789982564E-4</v>
      </c>
      <c r="AD642" s="473">
        <v>5.2960165407831591E-4</v>
      </c>
      <c r="AE642" s="473">
        <v>2.4720147157770452E-4</v>
      </c>
      <c r="AF642" s="473">
        <v>3.0012197227798347E-4</v>
      </c>
      <c r="AG642" s="473">
        <v>6.4849505115427338E-5</v>
      </c>
      <c r="AH642" s="473">
        <v>3.3078534913341711E-4</v>
      </c>
      <c r="AI642" s="473">
        <v>3.6285987829459866E-4</v>
      </c>
      <c r="AJ642" s="473">
        <v>1.7837902837449014E-4</v>
      </c>
      <c r="AK642" s="473">
        <v>3.6492846642475731E-4</v>
      </c>
      <c r="AL642" s="473">
        <v>3.6042560938775862E-4</v>
      </c>
      <c r="AM642" s="473">
        <v>3.3870890609179741E-4</v>
      </c>
      <c r="AN642" s="473">
        <v>3.4401783766506238E-4</v>
      </c>
      <c r="AO642" s="473">
        <v>4.7170817671312091E-4</v>
      </c>
      <c r="AP642" s="473">
        <v>8.0156029730521798E-4</v>
      </c>
      <c r="AQ642" s="473">
        <v>1.7929096492448572E-4</v>
      </c>
      <c r="AR642" s="473">
        <v>2.6117081337468973E-4</v>
      </c>
      <c r="AS642" s="473">
        <v>1.2290582914259655E-3</v>
      </c>
      <c r="AT642" s="474">
        <v>2.8421928830763731E-4</v>
      </c>
      <c r="AU642" s="481">
        <v>1.6774186110210165E-3</v>
      </c>
      <c r="AV642" s="482">
        <v>1.2741136403184052E-3</v>
      </c>
      <c r="AW642" s="482">
        <v>2.7353693283411755E-3</v>
      </c>
      <c r="AX642" s="482">
        <v>3.5823387800693472E-3</v>
      </c>
      <c r="AY642" s="482">
        <v>2.5305508175351935E-3</v>
      </c>
      <c r="AZ642" s="482">
        <v>1.2311819184665103E-3</v>
      </c>
      <c r="BA642" s="482">
        <v>1.6610004871034892E-3</v>
      </c>
      <c r="BB642" s="482">
        <v>1.0098024248096857E-3</v>
      </c>
      <c r="BC642" s="482">
        <v>2.7888592588638312E-4</v>
      </c>
      <c r="BD642" s="482">
        <v>1.2276664962018176E-3</v>
      </c>
      <c r="BE642" s="482">
        <v>2.6100898507977351E-3</v>
      </c>
      <c r="BF642" s="482">
        <v>2.1735488153758527E-3</v>
      </c>
      <c r="BG642" s="482">
        <v>1.9940992321213135E-3</v>
      </c>
      <c r="BH642" s="482">
        <v>1.885843735924342E-3</v>
      </c>
      <c r="BI642" s="482">
        <v>2.7620198731539689E-3</v>
      </c>
      <c r="BJ642" s="482">
        <v>2.3354747605012294E-3</v>
      </c>
      <c r="BK642" s="482">
        <v>1.3052502107111571E-3</v>
      </c>
      <c r="BL642" s="482">
        <v>8.2871462707050916E-4</v>
      </c>
      <c r="BM642" s="482">
        <v>1.3134341512094903E-3</v>
      </c>
      <c r="BN642" s="482">
        <v>9.3153393804059075E-4</v>
      </c>
      <c r="BO642" s="482">
        <v>1.4273704450411305E-3</v>
      </c>
      <c r="BP642" s="482">
        <v>1.296171537125841E-3</v>
      </c>
      <c r="BQ642" s="482">
        <v>4.2336974023785053E-3</v>
      </c>
      <c r="BR642" s="482">
        <v>1.2472361137662665E-3</v>
      </c>
      <c r="BS642" s="482">
        <v>3.0975122635802897E-3</v>
      </c>
      <c r="BT642" s="482">
        <v>5.6395643535770519E-3</v>
      </c>
      <c r="BU642" s="482">
        <v>2.0643745436061635E-3</v>
      </c>
      <c r="BV642" s="482">
        <v>1.5970529155443431E-3</v>
      </c>
      <c r="BW642" s="482">
        <v>6.547368836434832E-4</v>
      </c>
      <c r="BX642" s="482">
        <v>3.0798690474200825E-3</v>
      </c>
      <c r="BY642" s="482">
        <v>1.2748175994046576E-3</v>
      </c>
      <c r="BZ642" s="482">
        <v>1.0007655722881434</v>
      </c>
      <c r="CA642" s="482">
        <v>2.7709096715169321E-3</v>
      </c>
      <c r="CB642" s="482">
        <v>1.4467053663785063E-3</v>
      </c>
      <c r="CC642" s="482">
        <v>1.6562296146084923E-3</v>
      </c>
      <c r="CD642" s="482">
        <v>1.2224311013653835E-3</v>
      </c>
      <c r="CE642" s="482">
        <v>1.54614666818285E-3</v>
      </c>
      <c r="CF642" s="482">
        <v>1.5751293594783598E-3</v>
      </c>
      <c r="CG642" s="482">
        <v>7.2788231273539087E-4</v>
      </c>
      <c r="CH642" s="482">
        <v>2.1789448598906296E-3</v>
      </c>
      <c r="CI642" s="482">
        <v>1.5661821173218141E-3</v>
      </c>
      <c r="CJ642" s="483">
        <v>0.24807718188624767</v>
      </c>
    </row>
    <row r="643" spans="2:88">
      <c r="B643" s="280"/>
      <c r="C643" s="565">
        <f t="shared" si="50"/>
        <v>33</v>
      </c>
      <c r="D643" s="617" t="str">
        <f t="shared" si="50"/>
        <v>教育・研究</v>
      </c>
      <c r="E643" s="472">
        <v>1.9250328198689229E-4</v>
      </c>
      <c r="F643" s="473">
        <v>7.7998291666183685E-5</v>
      </c>
      <c r="G643" s="473">
        <v>1.661564137550541E-4</v>
      </c>
      <c r="H643" s="473">
        <v>2.458754300488495E-4</v>
      </c>
      <c r="I643" s="473">
        <v>2.8008803213197222E-4</v>
      </c>
      <c r="J643" s="473">
        <v>2.6064507842554421E-4</v>
      </c>
      <c r="K643" s="473">
        <v>3.1414581393428856E-4</v>
      </c>
      <c r="L643" s="473">
        <v>3.1958640571744332E-4</v>
      </c>
      <c r="M643" s="473">
        <v>8.3109413136049818E-5</v>
      </c>
      <c r="N643" s="473">
        <v>2.8784579500052527E-4</v>
      </c>
      <c r="O643" s="473">
        <v>2.3979810168486251E-4</v>
      </c>
      <c r="P643" s="473">
        <v>2.9900778362398287E-4</v>
      </c>
      <c r="Q643" s="473">
        <v>2.1053075706907568E-4</v>
      </c>
      <c r="R643" s="473">
        <v>2.7050350855259176E-4</v>
      </c>
      <c r="S643" s="473">
        <v>3.746207764462416E-4</v>
      </c>
      <c r="T643" s="473">
        <v>3.5972574534761569E-4</v>
      </c>
      <c r="U643" s="473">
        <v>4.2798210366610162E-4</v>
      </c>
      <c r="V643" s="473">
        <v>3.8805303498940766E-4</v>
      </c>
      <c r="W643" s="473">
        <v>6.4066176496732651E-4</v>
      </c>
      <c r="X643" s="473">
        <v>6.2046751542465357E-4</v>
      </c>
      <c r="Y643" s="473">
        <v>4.5317699880728798E-4</v>
      </c>
      <c r="Z643" s="473">
        <v>2.6912257355379365E-4</v>
      </c>
      <c r="AA643" s="473">
        <v>2.7339364494230532E-4</v>
      </c>
      <c r="AB643" s="473">
        <v>1.9636114634388231E-4</v>
      </c>
      <c r="AC643" s="473">
        <v>3.3217439041119672E-4</v>
      </c>
      <c r="AD643" s="473">
        <v>1.7378834079829477E-4</v>
      </c>
      <c r="AE643" s="473">
        <v>2.03133266141372E-4</v>
      </c>
      <c r="AF643" s="473">
        <v>3.188922343813593E-4</v>
      </c>
      <c r="AG643" s="473">
        <v>4.3096023381139353E-5</v>
      </c>
      <c r="AH643" s="473">
        <v>1.9055754264760163E-4</v>
      </c>
      <c r="AI643" s="473">
        <v>7.9119038074283753E-4</v>
      </c>
      <c r="AJ643" s="473">
        <v>1.6976848576600716E-4</v>
      </c>
      <c r="AK643" s="473">
        <v>1.8738281659800906E-4</v>
      </c>
      <c r="AL643" s="473">
        <v>2.0136456493055524E-4</v>
      </c>
      <c r="AM643" s="473">
        <v>2.9384655394107818E-4</v>
      </c>
      <c r="AN643" s="473">
        <v>2.7873819746177518E-4</v>
      </c>
      <c r="AO643" s="473">
        <v>2.6065671426520878E-4</v>
      </c>
      <c r="AP643" s="473">
        <v>2.971328846131209E-4</v>
      </c>
      <c r="AQ643" s="473">
        <v>1.6112658585149082E-4</v>
      </c>
      <c r="AR643" s="473">
        <v>1.3666022263033635E-4</v>
      </c>
      <c r="AS643" s="473">
        <v>4.4067715399444789E-4</v>
      </c>
      <c r="AT643" s="474">
        <v>3.209548217738138E-4</v>
      </c>
      <c r="AU643" s="481">
        <v>3.6943257269411657E-4</v>
      </c>
      <c r="AV643" s="482">
        <v>3.3289274343804707E-4</v>
      </c>
      <c r="AW643" s="482">
        <v>2.5431563811174597E-4</v>
      </c>
      <c r="AX643" s="482">
        <v>7.8026032640807663E-4</v>
      </c>
      <c r="AY643" s="482">
        <v>6.0326641310575488E-4</v>
      </c>
      <c r="AZ643" s="482">
        <v>3.0794191994366795E-4</v>
      </c>
      <c r="BA643" s="482">
        <v>5.3500972972298237E-4</v>
      </c>
      <c r="BB643" s="482">
        <v>7.1166447183482087E-4</v>
      </c>
      <c r="BC643" s="482">
        <v>8.3467668288624247E-5</v>
      </c>
      <c r="BD643" s="482">
        <v>4.8312669544533214E-4</v>
      </c>
      <c r="BE643" s="482">
        <v>7.2848722572061895E-4</v>
      </c>
      <c r="BF643" s="482">
        <v>3.6270328966276651E-4</v>
      </c>
      <c r="BG643" s="482">
        <v>2.5015011459178429E-4</v>
      </c>
      <c r="BH643" s="482">
        <v>6.7687713842602129E-4</v>
      </c>
      <c r="BI643" s="482">
        <v>9.7971541615601127E-4</v>
      </c>
      <c r="BJ643" s="482">
        <v>7.6195146063794833E-4</v>
      </c>
      <c r="BK643" s="482">
        <v>7.2710312992950693E-4</v>
      </c>
      <c r="BL643" s="482">
        <v>1.657321233219465E-3</v>
      </c>
      <c r="BM643" s="482">
        <v>1.5598505305282457E-3</v>
      </c>
      <c r="BN643" s="482">
        <v>2.0151419299241427E-3</v>
      </c>
      <c r="BO643" s="482">
        <v>6.4575566248701872E-4</v>
      </c>
      <c r="BP643" s="482">
        <v>4.4570442562386634E-4</v>
      </c>
      <c r="BQ643" s="482">
        <v>5.5441101859751002E-4</v>
      </c>
      <c r="BR643" s="482">
        <v>8.3695094651671769E-4</v>
      </c>
      <c r="BS643" s="482">
        <v>6.4184978914310861E-4</v>
      </c>
      <c r="BT643" s="482">
        <v>4.7549217930672815E-4</v>
      </c>
      <c r="BU643" s="482">
        <v>5.97522740344212E-4</v>
      </c>
      <c r="BV643" s="482">
        <v>7.1791098810282991E-4</v>
      </c>
      <c r="BW643" s="482">
        <v>1.1768094798000059E-4</v>
      </c>
      <c r="BX643" s="482">
        <v>1.71494284126449E-3</v>
      </c>
      <c r="BY643" s="482">
        <v>4.9833514581951186E-3</v>
      </c>
      <c r="BZ643" s="482">
        <v>4.8497587489628282E-4</v>
      </c>
      <c r="CA643" s="482">
        <v>1.0003289105305571</v>
      </c>
      <c r="CB643" s="482">
        <v>3.7826748582570367E-4</v>
      </c>
      <c r="CC643" s="482">
        <v>5.5885044749751393E-4</v>
      </c>
      <c r="CD643" s="482">
        <v>1.1103661941264783E-3</v>
      </c>
      <c r="CE643" s="482">
        <v>7.1646268061748399E-4</v>
      </c>
      <c r="CF643" s="482">
        <v>8.329118547746291E-4</v>
      </c>
      <c r="CG643" s="482">
        <v>5.5543090787224243E-4</v>
      </c>
      <c r="CH643" s="482">
        <v>9.4519903684019775E-4</v>
      </c>
      <c r="CI643" s="482">
        <v>5.2722429505302451E-4</v>
      </c>
      <c r="CJ643" s="483">
        <v>8.6311224053946462E-4</v>
      </c>
    </row>
    <row r="644" spans="2:88">
      <c r="B644" s="280"/>
      <c r="C644" s="565">
        <f t="shared" si="50"/>
        <v>34</v>
      </c>
      <c r="D644" s="617" t="str">
        <f t="shared" si="50"/>
        <v>医療・福祉</v>
      </c>
      <c r="E644" s="472">
        <v>1.9177606048434629E-4</v>
      </c>
      <c r="F644" s="473">
        <v>3.259712139295828E-5</v>
      </c>
      <c r="G644" s="473">
        <v>5.7702018418270087E-5</v>
      </c>
      <c r="H644" s="473">
        <v>7.5458899620005099E-5</v>
      </c>
      <c r="I644" s="473">
        <v>1.2799637632542515E-4</v>
      </c>
      <c r="J644" s="473">
        <v>8.166169418658425E-5</v>
      </c>
      <c r="K644" s="473">
        <v>9.2609500774379951E-5</v>
      </c>
      <c r="L644" s="473">
        <v>7.7558507560843186E-5</v>
      </c>
      <c r="M644" s="473">
        <v>3.029815380232758E-5</v>
      </c>
      <c r="N644" s="473">
        <v>8.0396678833131113E-5</v>
      </c>
      <c r="O644" s="473">
        <v>7.6367759651248775E-5</v>
      </c>
      <c r="P644" s="473">
        <v>1.0146558549547802E-4</v>
      </c>
      <c r="Q644" s="473">
        <v>8.0844919840602383E-5</v>
      </c>
      <c r="R644" s="473">
        <v>7.7820157027328041E-5</v>
      </c>
      <c r="S644" s="473">
        <v>7.9485427021297E-5</v>
      </c>
      <c r="T644" s="473">
        <v>6.9576042498003122E-5</v>
      </c>
      <c r="U644" s="473">
        <v>7.4980802019672141E-5</v>
      </c>
      <c r="V644" s="473">
        <v>6.4159087765743288E-5</v>
      </c>
      <c r="W644" s="473">
        <v>9.3627148162388733E-5</v>
      </c>
      <c r="X644" s="473">
        <v>8.234055951989976E-5</v>
      </c>
      <c r="Y644" s="473">
        <v>8.3131554328099604E-5</v>
      </c>
      <c r="Z644" s="473">
        <v>8.4103271641335854E-5</v>
      </c>
      <c r="AA644" s="473">
        <v>7.4363175129232967E-5</v>
      </c>
      <c r="AB644" s="473">
        <v>6.1447857197465376E-5</v>
      </c>
      <c r="AC644" s="473">
        <v>1.0690145462748195E-4</v>
      </c>
      <c r="AD644" s="473">
        <v>7.3010760218653227E-5</v>
      </c>
      <c r="AE644" s="473">
        <v>4.8570933610362234E-5</v>
      </c>
      <c r="AF644" s="473">
        <v>9.8543988473882019E-5</v>
      </c>
      <c r="AG644" s="473">
        <v>1.3331739198027399E-5</v>
      </c>
      <c r="AH644" s="473">
        <v>3.149077401463875E-4</v>
      </c>
      <c r="AI644" s="473">
        <v>2.7880410168544599E-4</v>
      </c>
      <c r="AJ644" s="473">
        <v>4.7877245730329093E-5</v>
      </c>
      <c r="AK644" s="473">
        <v>6.351586084929524E-5</v>
      </c>
      <c r="AL644" s="473">
        <v>1.7232967595004788E-3</v>
      </c>
      <c r="AM644" s="473">
        <v>7.7712948316034956E-5</v>
      </c>
      <c r="AN644" s="473">
        <v>5.7032408372354743E-5</v>
      </c>
      <c r="AO644" s="473">
        <v>9.9772178225448661E-5</v>
      </c>
      <c r="AP644" s="473">
        <v>1.1442424058411906E-4</v>
      </c>
      <c r="AQ644" s="473">
        <v>5.3189449155059007E-5</v>
      </c>
      <c r="AR644" s="473">
        <v>4.2787786564616712E-5</v>
      </c>
      <c r="AS644" s="473">
        <v>1.3237649989774841E-4</v>
      </c>
      <c r="AT644" s="474">
        <v>4.3953418944204603E-4</v>
      </c>
      <c r="AU644" s="481">
        <v>6.5671735983936514E-4</v>
      </c>
      <c r="AV644" s="482">
        <v>9.6313778814556165E-5</v>
      </c>
      <c r="AW644" s="482">
        <v>1.0946408575763565E-4</v>
      </c>
      <c r="AX644" s="482">
        <v>1.4626294535287145E-4</v>
      </c>
      <c r="AY644" s="482">
        <v>2.1265113498627493E-4</v>
      </c>
      <c r="AZ644" s="482">
        <v>9.3391795814775895E-5</v>
      </c>
      <c r="BA644" s="482">
        <v>1.369190482628303E-4</v>
      </c>
      <c r="BB644" s="482">
        <v>1.2746432408559024E-4</v>
      </c>
      <c r="BC644" s="482">
        <v>4.0688530959048756E-5</v>
      </c>
      <c r="BD644" s="482">
        <v>1.0372645690054689E-4</v>
      </c>
      <c r="BE644" s="482">
        <v>1.4233391354866854E-4</v>
      </c>
      <c r="BF644" s="482">
        <v>1.1296992025491971E-4</v>
      </c>
      <c r="BG644" s="482">
        <v>1.0871169045881931E-4</v>
      </c>
      <c r="BH644" s="482">
        <v>1.0406003266243298E-4</v>
      </c>
      <c r="BI644" s="482">
        <v>1.0321108641466378E-4</v>
      </c>
      <c r="BJ644" s="482">
        <v>9.6030311734431387E-5</v>
      </c>
      <c r="BK644" s="482">
        <v>8.8609271760144639E-5</v>
      </c>
      <c r="BL644" s="482">
        <v>8.3898484144729436E-5</v>
      </c>
      <c r="BM644" s="482">
        <v>9.5099999604472606E-5</v>
      </c>
      <c r="BN644" s="482">
        <v>9.400475482318844E-5</v>
      </c>
      <c r="BO644" s="482">
        <v>9.7566715703314167E-5</v>
      </c>
      <c r="BP644" s="482">
        <v>1.9302677414094197E-4</v>
      </c>
      <c r="BQ644" s="482">
        <v>1.4537150981676496E-4</v>
      </c>
      <c r="BR644" s="482">
        <v>1.3507820133630202E-4</v>
      </c>
      <c r="BS644" s="482">
        <v>4.6595378556377854E-4</v>
      </c>
      <c r="BT644" s="482">
        <v>1.7103958488735445E-4</v>
      </c>
      <c r="BU644" s="482">
        <v>1.4091809004420128E-4</v>
      </c>
      <c r="BV644" s="482">
        <v>3.0191483471033587E-4</v>
      </c>
      <c r="BW644" s="482">
        <v>4.6014137654782284E-5</v>
      </c>
      <c r="BX644" s="482">
        <v>1.6460216311691247E-3</v>
      </c>
      <c r="BY644" s="482">
        <v>7.7202839892140873E-4</v>
      </c>
      <c r="BZ644" s="482">
        <v>1.2640747849382522E-4</v>
      </c>
      <c r="CA644" s="482">
        <v>1.3535697340325413E-4</v>
      </c>
      <c r="CB644" s="482">
        <v>1.0161748674460596</v>
      </c>
      <c r="CC644" s="482">
        <v>1.6257931628368155E-4</v>
      </c>
      <c r="CD644" s="482">
        <v>1.5800469330322917E-4</v>
      </c>
      <c r="CE644" s="482">
        <v>2.2430860552163185E-4</v>
      </c>
      <c r="CF644" s="482">
        <v>2.5546763997826705E-4</v>
      </c>
      <c r="CG644" s="482">
        <v>1.8726621112864615E-4</v>
      </c>
      <c r="CH644" s="482">
        <v>1.4940668190021285E-4</v>
      </c>
      <c r="CI644" s="482">
        <v>1.8746723553449688E-4</v>
      </c>
      <c r="CJ644" s="483">
        <v>2.7193160794664818E-3</v>
      </c>
    </row>
    <row r="645" spans="2:88">
      <c r="B645" s="280"/>
      <c r="C645" s="565">
        <f t="shared" si="50"/>
        <v>35</v>
      </c>
      <c r="D645" s="617" t="str">
        <f t="shared" si="50"/>
        <v>他に分類されない会員制団体</v>
      </c>
      <c r="E645" s="472">
        <v>5.2668843296425146E-4</v>
      </c>
      <c r="F645" s="473">
        <v>1.6379897877143732E-4</v>
      </c>
      <c r="G645" s="473">
        <v>9.0117550307318136E-4</v>
      </c>
      <c r="H645" s="473">
        <v>6.2052653602369292E-4</v>
      </c>
      <c r="I645" s="473">
        <v>1.1022210945023701E-3</v>
      </c>
      <c r="J645" s="473">
        <v>8.3147251014206128E-4</v>
      </c>
      <c r="K645" s="473">
        <v>9.0779634100660489E-4</v>
      </c>
      <c r="L645" s="473">
        <v>1.0066091970018225E-3</v>
      </c>
      <c r="M645" s="473">
        <v>3.049149670286318E-4</v>
      </c>
      <c r="N645" s="473">
        <v>8.0824526067514735E-4</v>
      </c>
      <c r="O645" s="473">
        <v>5.686576631418783E-4</v>
      </c>
      <c r="P645" s="473">
        <v>1.0199091100711144E-3</v>
      </c>
      <c r="Q645" s="473">
        <v>6.164429348325043E-4</v>
      </c>
      <c r="R645" s="473">
        <v>8.1498939720589796E-4</v>
      </c>
      <c r="S645" s="473">
        <v>1.134814936923479E-3</v>
      </c>
      <c r="T645" s="473">
        <v>1.0148492715961056E-3</v>
      </c>
      <c r="U645" s="473">
        <v>1.0110338482105215E-3</v>
      </c>
      <c r="V645" s="473">
        <v>5.9361832898030987E-4</v>
      </c>
      <c r="W645" s="473">
        <v>9.154138667618369E-4</v>
      </c>
      <c r="X645" s="473">
        <v>6.8077059771195082E-4</v>
      </c>
      <c r="Y645" s="473">
        <v>8.761097443006436E-4</v>
      </c>
      <c r="Z645" s="473">
        <v>8.6649020192093498E-4</v>
      </c>
      <c r="AA645" s="473">
        <v>6.6756406926282718E-4</v>
      </c>
      <c r="AB645" s="473">
        <v>4.339035898093521E-4</v>
      </c>
      <c r="AC645" s="473">
        <v>8.5362943828637785E-4</v>
      </c>
      <c r="AD645" s="473">
        <v>4.1789034378029863E-4</v>
      </c>
      <c r="AE645" s="473">
        <v>2.9259964960479888E-4</v>
      </c>
      <c r="AF645" s="473">
        <v>5.2738090129289636E-4</v>
      </c>
      <c r="AG645" s="473">
        <v>1.0186528227669482E-4</v>
      </c>
      <c r="AH645" s="473">
        <v>2.9792906672978934E-4</v>
      </c>
      <c r="AI645" s="473">
        <v>5.9867191244409581E-4</v>
      </c>
      <c r="AJ645" s="473">
        <v>2.2938998660817383E-4</v>
      </c>
      <c r="AK645" s="473">
        <v>3.6372175391558329E-4</v>
      </c>
      <c r="AL645" s="473">
        <v>5.4589634630888275E-4</v>
      </c>
      <c r="AM645" s="473">
        <v>3.7026004110189871E-4</v>
      </c>
      <c r="AN645" s="473">
        <v>4.9107845839499529E-4</v>
      </c>
      <c r="AO645" s="473">
        <v>5.3676648666901806E-4</v>
      </c>
      <c r="AP645" s="473">
        <v>7.5544415532981311E-4</v>
      </c>
      <c r="AQ645" s="473">
        <v>4.4057900445790195E-4</v>
      </c>
      <c r="AR645" s="473">
        <v>2.8769750181586822E-4</v>
      </c>
      <c r="AS645" s="473">
        <v>1.272339620637058E-3</v>
      </c>
      <c r="AT645" s="474">
        <v>5.7011215980211621E-4</v>
      </c>
      <c r="AU645" s="481">
        <v>9.4325178063748617E-4</v>
      </c>
      <c r="AV645" s="482">
        <v>5.4732046045321073E-4</v>
      </c>
      <c r="AW645" s="482">
        <v>8.6667365572542076E-3</v>
      </c>
      <c r="AX645" s="482">
        <v>3.7976286057940763E-3</v>
      </c>
      <c r="AY645" s="482">
        <v>1.9880301172074399E-3</v>
      </c>
      <c r="AZ645" s="482">
        <v>1.4790600278968575E-3</v>
      </c>
      <c r="BA645" s="482">
        <v>2.07026162754594E-3</v>
      </c>
      <c r="BB645" s="482">
        <v>2.9148255365472713E-3</v>
      </c>
      <c r="BC645" s="482">
        <v>3.5773328915160446E-4</v>
      </c>
      <c r="BD645" s="482">
        <v>1.6221372302483302E-3</v>
      </c>
      <c r="BE645" s="482">
        <v>1.7690229026693987E-3</v>
      </c>
      <c r="BF645" s="482">
        <v>1.9018391383460737E-3</v>
      </c>
      <c r="BG645" s="482">
        <v>1.0081103917607972E-3</v>
      </c>
      <c r="BH645" s="482">
        <v>1.7322365380817622E-3</v>
      </c>
      <c r="BI645" s="482">
        <v>3.1523114943419629E-3</v>
      </c>
      <c r="BJ645" s="482">
        <v>2.7594789581070959E-3</v>
      </c>
      <c r="BK645" s="482">
        <v>2.1959921505504132E-3</v>
      </c>
      <c r="BL645" s="482">
        <v>1.4764379703064488E-3</v>
      </c>
      <c r="BM645" s="482">
        <v>1.4486971788276585E-3</v>
      </c>
      <c r="BN645" s="482">
        <v>1.551663103149281E-3</v>
      </c>
      <c r="BO645" s="482">
        <v>1.1546094861092046E-3</v>
      </c>
      <c r="BP645" s="482">
        <v>1.7222307869630236E-3</v>
      </c>
      <c r="BQ645" s="482">
        <v>2.0453350028164529E-3</v>
      </c>
      <c r="BR645" s="482">
        <v>2.1381656162774761E-3</v>
      </c>
      <c r="BS645" s="482">
        <v>1.0805535499959379E-2</v>
      </c>
      <c r="BT645" s="482">
        <v>2.7388978933785822E-3</v>
      </c>
      <c r="BU645" s="482">
        <v>1.216347267838708E-3</v>
      </c>
      <c r="BV645" s="482">
        <v>3.6480038256852636E-3</v>
      </c>
      <c r="BW645" s="482">
        <v>7.3820614063378504E-4</v>
      </c>
      <c r="BX645" s="482">
        <v>2.1978154453047996E-3</v>
      </c>
      <c r="BY645" s="482">
        <v>2.3963874329837142E-3</v>
      </c>
      <c r="BZ645" s="482">
        <v>6.8188870811743422E-4</v>
      </c>
      <c r="CA645" s="482">
        <v>2.6398873622979083E-3</v>
      </c>
      <c r="CB645" s="482">
        <v>1.7519941448419607E-3</v>
      </c>
      <c r="CC645" s="482">
        <v>1.0007918011402139</v>
      </c>
      <c r="CD645" s="482">
        <v>2.7507661521950903E-3</v>
      </c>
      <c r="CE645" s="482">
        <v>2.5982300715693082E-3</v>
      </c>
      <c r="CF645" s="482">
        <v>2.6041593887142882E-3</v>
      </c>
      <c r="CG645" s="482">
        <v>8.4794372280903533E-3</v>
      </c>
      <c r="CH645" s="482">
        <v>2.7064663337276148E-3</v>
      </c>
      <c r="CI645" s="482">
        <v>1.4580695680992972E-3</v>
      </c>
      <c r="CJ645" s="483">
        <v>5.5117339363532896E-3</v>
      </c>
    </row>
    <row r="646" spans="2:88">
      <c r="B646" s="280"/>
      <c r="C646" s="565">
        <f t="shared" si="50"/>
        <v>36</v>
      </c>
      <c r="D646" s="617" t="str">
        <f t="shared" si="50"/>
        <v>対事業所サービス</v>
      </c>
      <c r="E646" s="472">
        <v>3.566879229054238E-2</v>
      </c>
      <c r="F646" s="473">
        <v>1.8229049607836913E-2</v>
      </c>
      <c r="G646" s="473">
        <v>3.2628633271501929E-2</v>
      </c>
      <c r="H646" s="473">
        <v>7.7052507037101203E-2</v>
      </c>
      <c r="I646" s="473">
        <v>6.0837690065010032E-2</v>
      </c>
      <c r="J646" s="473">
        <v>6.3157011251339087E-2</v>
      </c>
      <c r="K646" s="473">
        <v>5.7733027078918926E-2</v>
      </c>
      <c r="L646" s="473">
        <v>6.7324815058571463E-2</v>
      </c>
      <c r="M646" s="473">
        <v>1.5961085423664194E-2</v>
      </c>
      <c r="N646" s="473">
        <v>6.3256410396417107E-2</v>
      </c>
      <c r="O646" s="473">
        <v>5.4285641045230343E-2</v>
      </c>
      <c r="P646" s="473">
        <v>5.0122308090857146E-2</v>
      </c>
      <c r="Q646" s="473">
        <v>4.3127018670257138E-2</v>
      </c>
      <c r="R646" s="473">
        <v>4.7792392567570487E-2</v>
      </c>
      <c r="S646" s="473">
        <v>5.9213448913605117E-2</v>
      </c>
      <c r="T646" s="473">
        <v>5.4262639031305543E-2</v>
      </c>
      <c r="U646" s="473">
        <v>6.1763922190179697E-2</v>
      </c>
      <c r="V646" s="473">
        <v>6.0653319642904692E-2</v>
      </c>
      <c r="W646" s="473">
        <v>7.2709263160598767E-2</v>
      </c>
      <c r="X646" s="473">
        <v>6.0445640861508582E-2</v>
      </c>
      <c r="Y646" s="473">
        <v>7.437125396262724E-2</v>
      </c>
      <c r="Z646" s="473">
        <v>5.7934189995951013E-2</v>
      </c>
      <c r="AA646" s="473">
        <v>7.9333820209603875E-2</v>
      </c>
      <c r="AB646" s="473">
        <v>4.352370953673871E-2</v>
      </c>
      <c r="AC646" s="473">
        <v>8.1477769568278957E-2</v>
      </c>
      <c r="AD646" s="473">
        <v>4.1603764917496858E-2</v>
      </c>
      <c r="AE646" s="473">
        <v>5.2694768764606277E-2</v>
      </c>
      <c r="AF646" s="473">
        <v>7.427868103617466E-2</v>
      </c>
      <c r="AG646" s="473">
        <v>1.3862354629194534E-2</v>
      </c>
      <c r="AH646" s="473">
        <v>2.8574183856914473E-2</v>
      </c>
      <c r="AI646" s="473">
        <v>9.7433144749649078E-2</v>
      </c>
      <c r="AJ646" s="473">
        <v>4.2206515068048303E-2</v>
      </c>
      <c r="AK646" s="473">
        <v>4.2181531965170445E-2</v>
      </c>
      <c r="AL646" s="473">
        <v>4.7249007087305839E-2</v>
      </c>
      <c r="AM646" s="473">
        <v>5.2041736787049014E-2</v>
      </c>
      <c r="AN646" s="473">
        <v>6.3503501153333752E-2</v>
      </c>
      <c r="AO646" s="473">
        <v>4.5664810420500933E-2</v>
      </c>
      <c r="AP646" s="473">
        <v>5.8265767514233582E-2</v>
      </c>
      <c r="AQ646" s="473">
        <v>3.6291421553141905E-2</v>
      </c>
      <c r="AR646" s="473">
        <v>2.9718694429249688E-2</v>
      </c>
      <c r="AS646" s="473">
        <v>7.2419501569341016E-2</v>
      </c>
      <c r="AT646" s="474">
        <v>4.6622968416892271E-2</v>
      </c>
      <c r="AU646" s="481">
        <v>7.4660212320185756E-2</v>
      </c>
      <c r="AV646" s="482">
        <v>5.58338210275134E-2</v>
      </c>
      <c r="AW646" s="482">
        <v>5.5566708020448524E-2</v>
      </c>
      <c r="AX646" s="482">
        <v>0.16497634812608244</v>
      </c>
      <c r="AY646" s="482">
        <v>8.709151909657116E-2</v>
      </c>
      <c r="AZ646" s="482">
        <v>7.8731212714467314E-2</v>
      </c>
      <c r="BA646" s="482">
        <v>7.6506792686715439E-2</v>
      </c>
      <c r="BB646" s="482">
        <v>0.10162340941167473</v>
      </c>
      <c r="BC646" s="482">
        <v>1.5057975755304032E-2</v>
      </c>
      <c r="BD646" s="482">
        <v>9.1570054367342571E-2</v>
      </c>
      <c r="BE646" s="482">
        <v>0.10087731178405486</v>
      </c>
      <c r="BF646" s="482">
        <v>5.4813935053939916E-2</v>
      </c>
      <c r="BG646" s="482">
        <v>5.1289944719253168E-2</v>
      </c>
      <c r="BH646" s="482">
        <v>7.1363561741116951E-2</v>
      </c>
      <c r="BI646" s="482">
        <v>8.3789710177916518E-2</v>
      </c>
      <c r="BJ646" s="482">
        <v>7.7076482905150998E-2</v>
      </c>
      <c r="BK646" s="482">
        <v>7.9104221344109465E-2</v>
      </c>
      <c r="BL646" s="482">
        <v>8.948829742508356E-2</v>
      </c>
      <c r="BM646" s="482">
        <v>8.591426587116284E-2</v>
      </c>
      <c r="BN646" s="482">
        <v>8.3107577162423354E-2</v>
      </c>
      <c r="BO646" s="482">
        <v>8.6696058176489205E-2</v>
      </c>
      <c r="BP646" s="482">
        <v>9.3602929306833088E-2</v>
      </c>
      <c r="BQ646" s="482">
        <v>0.14624502259920211</v>
      </c>
      <c r="BR646" s="482">
        <v>0.10019338407554598</v>
      </c>
      <c r="BS646" s="482">
        <v>0.20578768918959281</v>
      </c>
      <c r="BT646" s="482">
        <v>0.10712591183182785</v>
      </c>
      <c r="BU646" s="482">
        <v>0.13236956614259354</v>
      </c>
      <c r="BV646" s="482">
        <v>0.16249880732768296</v>
      </c>
      <c r="BW646" s="482">
        <v>4.8542916976106847E-2</v>
      </c>
      <c r="BX646" s="482">
        <v>0.10819153491711199</v>
      </c>
      <c r="BY646" s="482">
        <v>0.24013743580698746</v>
      </c>
      <c r="BZ646" s="482">
        <v>0.13115740742286061</v>
      </c>
      <c r="CA646" s="482">
        <v>0.10549333881907978</v>
      </c>
      <c r="CB646" s="482">
        <v>8.5541961861733642E-2</v>
      </c>
      <c r="CC646" s="482">
        <v>0.12972075195104996</v>
      </c>
      <c r="CD646" s="482">
        <v>1.18948950781731</v>
      </c>
      <c r="CE646" s="482">
        <v>8.8535266550567426E-2</v>
      </c>
      <c r="CF646" s="482">
        <v>9.0233689711706866E-2</v>
      </c>
      <c r="CG646" s="482">
        <v>9.0656527469610546E-2</v>
      </c>
      <c r="CH646" s="482">
        <v>7.8627199355500763E-2</v>
      </c>
      <c r="CI646" s="482">
        <v>8.043064507439808E-2</v>
      </c>
      <c r="CJ646" s="483">
        <v>0.11738112164327487</v>
      </c>
    </row>
    <row r="647" spans="2:88">
      <c r="B647" s="280"/>
      <c r="C647" s="565">
        <f t="shared" si="50"/>
        <v>37</v>
      </c>
      <c r="D647" s="617" t="str">
        <f t="shared" si="50"/>
        <v>宿泊業</v>
      </c>
      <c r="E647" s="472">
        <v>0</v>
      </c>
      <c r="F647" s="473">
        <v>0</v>
      </c>
      <c r="G647" s="473">
        <v>0</v>
      </c>
      <c r="H647" s="473">
        <v>0</v>
      </c>
      <c r="I647" s="473">
        <v>0</v>
      </c>
      <c r="J647" s="473">
        <v>0</v>
      </c>
      <c r="K647" s="473">
        <v>0</v>
      </c>
      <c r="L647" s="473">
        <v>0</v>
      </c>
      <c r="M647" s="473">
        <v>0</v>
      </c>
      <c r="N647" s="473">
        <v>0</v>
      </c>
      <c r="O647" s="473">
        <v>0</v>
      </c>
      <c r="P647" s="473">
        <v>0</v>
      </c>
      <c r="Q647" s="473">
        <v>0</v>
      </c>
      <c r="R647" s="473">
        <v>0</v>
      </c>
      <c r="S647" s="473">
        <v>0</v>
      </c>
      <c r="T647" s="473">
        <v>0</v>
      </c>
      <c r="U647" s="473">
        <v>0</v>
      </c>
      <c r="V647" s="473">
        <v>0</v>
      </c>
      <c r="W647" s="473">
        <v>0</v>
      </c>
      <c r="X647" s="473">
        <v>0</v>
      </c>
      <c r="Y647" s="473">
        <v>0</v>
      </c>
      <c r="Z647" s="473">
        <v>0</v>
      </c>
      <c r="AA647" s="473">
        <v>0</v>
      </c>
      <c r="AB647" s="473">
        <v>0</v>
      </c>
      <c r="AC647" s="473">
        <v>0</v>
      </c>
      <c r="AD647" s="473">
        <v>0</v>
      </c>
      <c r="AE647" s="473">
        <v>0</v>
      </c>
      <c r="AF647" s="473">
        <v>0</v>
      </c>
      <c r="AG647" s="473">
        <v>0</v>
      </c>
      <c r="AH647" s="473">
        <v>0</v>
      </c>
      <c r="AI647" s="473">
        <v>0</v>
      </c>
      <c r="AJ647" s="473">
        <v>0</v>
      </c>
      <c r="AK647" s="473">
        <v>0</v>
      </c>
      <c r="AL647" s="473">
        <v>0</v>
      </c>
      <c r="AM647" s="473">
        <v>0</v>
      </c>
      <c r="AN647" s="473">
        <v>0</v>
      </c>
      <c r="AO647" s="473">
        <v>0</v>
      </c>
      <c r="AP647" s="473">
        <v>0</v>
      </c>
      <c r="AQ647" s="473">
        <v>0</v>
      </c>
      <c r="AR647" s="473">
        <v>0</v>
      </c>
      <c r="AS647" s="473">
        <v>0</v>
      </c>
      <c r="AT647" s="474">
        <v>0</v>
      </c>
      <c r="AU647" s="481">
        <v>0</v>
      </c>
      <c r="AV647" s="482">
        <v>0</v>
      </c>
      <c r="AW647" s="482">
        <v>0</v>
      </c>
      <c r="AX647" s="482">
        <v>0</v>
      </c>
      <c r="AY647" s="482">
        <v>0</v>
      </c>
      <c r="AZ647" s="482">
        <v>0</v>
      </c>
      <c r="BA647" s="482">
        <v>0</v>
      </c>
      <c r="BB647" s="482">
        <v>0</v>
      </c>
      <c r="BC647" s="482">
        <v>0</v>
      </c>
      <c r="BD647" s="482">
        <v>0</v>
      </c>
      <c r="BE647" s="482">
        <v>0</v>
      </c>
      <c r="BF647" s="482">
        <v>0</v>
      </c>
      <c r="BG647" s="482">
        <v>0</v>
      </c>
      <c r="BH647" s="482">
        <v>0</v>
      </c>
      <c r="BI647" s="482">
        <v>0</v>
      </c>
      <c r="BJ647" s="482">
        <v>0</v>
      </c>
      <c r="BK647" s="482">
        <v>0</v>
      </c>
      <c r="BL647" s="482">
        <v>0</v>
      </c>
      <c r="BM647" s="482">
        <v>0</v>
      </c>
      <c r="BN647" s="482">
        <v>0</v>
      </c>
      <c r="BO647" s="482">
        <v>0</v>
      </c>
      <c r="BP647" s="482">
        <v>0</v>
      </c>
      <c r="BQ647" s="482">
        <v>0</v>
      </c>
      <c r="BR647" s="482">
        <v>0</v>
      </c>
      <c r="BS647" s="482">
        <v>0</v>
      </c>
      <c r="BT647" s="482">
        <v>0</v>
      </c>
      <c r="BU647" s="482">
        <v>0</v>
      </c>
      <c r="BV647" s="482">
        <v>0</v>
      </c>
      <c r="BW647" s="482">
        <v>0</v>
      </c>
      <c r="BX647" s="482">
        <v>0</v>
      </c>
      <c r="BY647" s="482">
        <v>0</v>
      </c>
      <c r="BZ647" s="482">
        <v>0</v>
      </c>
      <c r="CA647" s="482">
        <v>0</v>
      </c>
      <c r="CB647" s="482">
        <v>0</v>
      </c>
      <c r="CC647" s="482">
        <v>0</v>
      </c>
      <c r="CD647" s="482">
        <v>0</v>
      </c>
      <c r="CE647" s="482">
        <v>1</v>
      </c>
      <c r="CF647" s="482">
        <v>0</v>
      </c>
      <c r="CG647" s="482">
        <v>0</v>
      </c>
      <c r="CH647" s="482">
        <v>0</v>
      </c>
      <c r="CI647" s="482">
        <v>0</v>
      </c>
      <c r="CJ647" s="483">
        <v>0</v>
      </c>
    </row>
    <row r="648" spans="2:88">
      <c r="B648" s="280"/>
      <c r="C648" s="565">
        <f t="shared" si="50"/>
        <v>38</v>
      </c>
      <c r="D648" s="617" t="str">
        <f t="shared" si="50"/>
        <v>飲食サービス</v>
      </c>
      <c r="E648" s="472">
        <v>7.2344012681440069E-7</v>
      </c>
      <c r="F648" s="473">
        <v>1.9575750297583775E-7</v>
      </c>
      <c r="G648" s="473">
        <v>3.780135408906487E-7</v>
      </c>
      <c r="H648" s="473">
        <v>5.6573353777346617E-7</v>
      </c>
      <c r="I648" s="473">
        <v>7.1327242535822658E-7</v>
      </c>
      <c r="J648" s="473">
        <v>5.7364936456544958E-7</v>
      </c>
      <c r="K648" s="473">
        <v>6.8433255336781864E-7</v>
      </c>
      <c r="L648" s="473">
        <v>6.677458259030127E-7</v>
      </c>
      <c r="M648" s="473">
        <v>1.920609201835232E-7</v>
      </c>
      <c r="N648" s="473">
        <v>6.1792436154088158E-7</v>
      </c>
      <c r="O648" s="473">
        <v>5.4630332718908927E-7</v>
      </c>
      <c r="P648" s="473">
        <v>6.8850854356577452E-7</v>
      </c>
      <c r="Q648" s="473">
        <v>4.9566967820000734E-7</v>
      </c>
      <c r="R648" s="473">
        <v>5.9692402544184687E-7</v>
      </c>
      <c r="S648" s="473">
        <v>7.8231318073042866E-7</v>
      </c>
      <c r="T648" s="473">
        <v>7.1005245201385617E-7</v>
      </c>
      <c r="U648" s="473">
        <v>8.2920421415472727E-7</v>
      </c>
      <c r="V648" s="473">
        <v>7.6042339541010785E-7</v>
      </c>
      <c r="W648" s="473">
        <v>1.2154686046250564E-6</v>
      </c>
      <c r="X648" s="473">
        <v>1.1702768416243302E-6</v>
      </c>
      <c r="Y648" s="473">
        <v>8.7650178328430312E-7</v>
      </c>
      <c r="Z648" s="473">
        <v>5.9378527289384504E-7</v>
      </c>
      <c r="AA648" s="473">
        <v>5.8598552348670141E-7</v>
      </c>
      <c r="AB648" s="473">
        <v>4.514009312758723E-7</v>
      </c>
      <c r="AC648" s="473">
        <v>7.4716055318629385E-7</v>
      </c>
      <c r="AD648" s="473">
        <v>4.3132686945461583E-7</v>
      </c>
      <c r="AE648" s="473">
        <v>4.2336169044921031E-7</v>
      </c>
      <c r="AF648" s="473">
        <v>7.1045211379472226E-7</v>
      </c>
      <c r="AG648" s="473">
        <v>9.5542469456276442E-8</v>
      </c>
      <c r="AH648" s="473">
        <v>1.0372284438705984E-6</v>
      </c>
      <c r="AI648" s="473">
        <v>1.9862092745346825E-6</v>
      </c>
      <c r="AJ648" s="473">
        <v>3.6805663275303673E-7</v>
      </c>
      <c r="AK648" s="473">
        <v>4.0816218577038566E-5</v>
      </c>
      <c r="AL648" s="473">
        <v>4.1281034386653376E-5</v>
      </c>
      <c r="AM648" s="473">
        <v>6.1860586641229677E-7</v>
      </c>
      <c r="AN648" s="473">
        <v>5.6454383322993274E-7</v>
      </c>
      <c r="AO648" s="473">
        <v>2.6299637404365433E-4</v>
      </c>
      <c r="AP648" s="473">
        <v>1.3070734278038823E-4</v>
      </c>
      <c r="AQ648" s="473">
        <v>3.7351086787886168E-7</v>
      </c>
      <c r="AR648" s="473">
        <v>3.1925391505244311E-7</v>
      </c>
      <c r="AS648" s="473">
        <v>9.5558196831806768E-7</v>
      </c>
      <c r="AT648" s="474">
        <v>1.4948275018496177E-6</v>
      </c>
      <c r="AU648" s="481">
        <v>1.9400174016327823E-6</v>
      </c>
      <c r="AV648" s="482">
        <v>7.1012288426289816E-7</v>
      </c>
      <c r="AW648" s="482">
        <v>6.1775824527544006E-7</v>
      </c>
      <c r="AX648" s="482">
        <v>1.4978922447051682E-6</v>
      </c>
      <c r="AY648" s="482">
        <v>1.3667875514798251E-6</v>
      </c>
      <c r="AZ648" s="482">
        <v>6.6597583501233043E-7</v>
      </c>
      <c r="BA648" s="482">
        <v>1.1039178974764191E-6</v>
      </c>
      <c r="BB648" s="482">
        <v>1.3540419230277253E-6</v>
      </c>
      <c r="BC648" s="482">
        <v>2.1272107486504737E-7</v>
      </c>
      <c r="BD648" s="482">
        <v>9.5539814353031603E-7</v>
      </c>
      <c r="BE648" s="482">
        <v>1.4106703139601803E-6</v>
      </c>
      <c r="BF648" s="482">
        <v>7.9056248424596933E-7</v>
      </c>
      <c r="BG648" s="482">
        <v>6.0982847315187801E-7</v>
      </c>
      <c r="BH648" s="482">
        <v>1.2516421876349618E-6</v>
      </c>
      <c r="BI648" s="482">
        <v>1.7125167633197145E-6</v>
      </c>
      <c r="BJ648" s="482">
        <v>1.3648824087099785E-6</v>
      </c>
      <c r="BK648" s="482">
        <v>1.2966038523756773E-6</v>
      </c>
      <c r="BL648" s="482">
        <v>2.7070067863212533E-6</v>
      </c>
      <c r="BM648" s="482">
        <v>2.5818891353409391E-6</v>
      </c>
      <c r="BN648" s="482">
        <v>3.2751421494388712E-6</v>
      </c>
      <c r="BO648" s="482">
        <v>1.1908885077160817E-6</v>
      </c>
      <c r="BP648" s="482">
        <v>1.0851351968812067E-6</v>
      </c>
      <c r="BQ648" s="482">
        <v>1.1512768113942447E-6</v>
      </c>
      <c r="BR648" s="482">
        <v>1.5609888244567937E-6</v>
      </c>
      <c r="BS648" s="482">
        <v>1.9563175965559451E-6</v>
      </c>
      <c r="BT648" s="482">
        <v>1.0844447061441929E-6</v>
      </c>
      <c r="BU648" s="482">
        <v>1.2076351925224108E-6</v>
      </c>
      <c r="BV648" s="482">
        <v>1.7287408145973959E-6</v>
      </c>
      <c r="BW648" s="482">
        <v>2.7610101816750408E-7</v>
      </c>
      <c r="BX648" s="482">
        <v>6.0670686878853675E-6</v>
      </c>
      <c r="BY648" s="482">
        <v>9.2265388545415516E-6</v>
      </c>
      <c r="BZ648" s="482">
        <v>1.0053963527801098E-6</v>
      </c>
      <c r="CA648" s="482">
        <v>1.5276714632989935E-3</v>
      </c>
      <c r="CB648" s="482">
        <v>2.1294315558435645E-3</v>
      </c>
      <c r="CC648" s="482">
        <v>1.1939906470067826E-6</v>
      </c>
      <c r="CD648" s="482">
        <v>2.0265470684678392E-6</v>
      </c>
      <c r="CE648" s="482">
        <v>1.4567661082622408E-2</v>
      </c>
      <c r="CF648" s="482">
        <v>1.007018213654336</v>
      </c>
      <c r="CG648" s="482">
        <v>1.240465136349421E-6</v>
      </c>
      <c r="CH648" s="482">
        <v>1.7562852210469014E-6</v>
      </c>
      <c r="CI648" s="482">
        <v>1.198020713911448E-6</v>
      </c>
      <c r="CJ648" s="483">
        <v>7.0148936090078295E-6</v>
      </c>
    </row>
    <row r="649" spans="2:88">
      <c r="B649" s="280"/>
      <c r="C649" s="565">
        <f t="shared" si="50"/>
        <v>39</v>
      </c>
      <c r="D649" s="617" t="str">
        <f t="shared" si="50"/>
        <v>娯楽サービス</v>
      </c>
      <c r="E649" s="472">
        <v>1.3338780884311732E-4</v>
      </c>
      <c r="F649" s="473">
        <v>5.6274853281422723E-5</v>
      </c>
      <c r="G649" s="473">
        <v>1.2944615243867444E-4</v>
      </c>
      <c r="H649" s="473">
        <v>2.1590677216737456E-4</v>
      </c>
      <c r="I649" s="473">
        <v>2.0589257266375629E-4</v>
      </c>
      <c r="J649" s="473">
        <v>2.2885996176225099E-4</v>
      </c>
      <c r="K649" s="473">
        <v>2.4117539368908328E-4</v>
      </c>
      <c r="L649" s="473">
        <v>2.3820549958947923E-4</v>
      </c>
      <c r="M649" s="473">
        <v>4.5123963467366342E-5</v>
      </c>
      <c r="N649" s="473">
        <v>2.364836980279463E-4</v>
      </c>
      <c r="O649" s="473">
        <v>1.8997097564799306E-4</v>
      </c>
      <c r="P649" s="473">
        <v>2.0978052639877774E-4</v>
      </c>
      <c r="Q649" s="473">
        <v>1.7561655505472093E-4</v>
      </c>
      <c r="R649" s="473">
        <v>1.9758510151727057E-4</v>
      </c>
      <c r="S649" s="473">
        <v>2.2368892744573782E-4</v>
      </c>
      <c r="T649" s="473">
        <v>2.402074652287411E-4</v>
      </c>
      <c r="U649" s="473">
        <v>2.4538901224438714E-4</v>
      </c>
      <c r="V649" s="473">
        <v>2.2621928435120022E-4</v>
      </c>
      <c r="W649" s="473">
        <v>3.7091970929031186E-4</v>
      </c>
      <c r="X649" s="473">
        <v>4.0028365802286436E-4</v>
      </c>
      <c r="Y649" s="473">
        <v>2.2014145611690429E-4</v>
      </c>
      <c r="Z649" s="473">
        <v>2.2470160828237039E-4</v>
      </c>
      <c r="AA649" s="473">
        <v>2.273882435621839E-4</v>
      </c>
      <c r="AB649" s="473">
        <v>1.8961822782045132E-4</v>
      </c>
      <c r="AC649" s="473">
        <v>5.123594721388135E-4</v>
      </c>
      <c r="AD649" s="473">
        <v>1.6864271910453188E-4</v>
      </c>
      <c r="AE649" s="473">
        <v>3.1771043771239044E-4</v>
      </c>
      <c r="AF649" s="473">
        <v>5.2970356467328401E-4</v>
      </c>
      <c r="AG649" s="473">
        <v>6.3035875911181594E-5</v>
      </c>
      <c r="AH649" s="473">
        <v>1.3211438733219875E-4</v>
      </c>
      <c r="AI649" s="473">
        <v>1.7209172410537345E-3</v>
      </c>
      <c r="AJ649" s="473">
        <v>2.4064258982346235E-4</v>
      </c>
      <c r="AK649" s="473">
        <v>2.7621296644208306E-4</v>
      </c>
      <c r="AL649" s="473">
        <v>2.0892066361942322E-4</v>
      </c>
      <c r="AM649" s="473">
        <v>4.977226409303648E-4</v>
      </c>
      <c r="AN649" s="473">
        <v>3.4015679698196582E-4</v>
      </c>
      <c r="AO649" s="473">
        <v>6.2411552565370281E-4</v>
      </c>
      <c r="AP649" s="473">
        <v>2.7379399018859088E-4</v>
      </c>
      <c r="AQ649" s="473">
        <v>1.7975631987004589E-3</v>
      </c>
      <c r="AR649" s="473">
        <v>2.4019634370374301E-4</v>
      </c>
      <c r="AS649" s="473">
        <v>2.902390609588394E-4</v>
      </c>
      <c r="AT649" s="474">
        <v>5.4975750527373431E-4</v>
      </c>
      <c r="AU649" s="481">
        <v>2.1318281587794321E-4</v>
      </c>
      <c r="AV649" s="482">
        <v>1.2231712015647398E-4</v>
      </c>
      <c r="AW649" s="482">
        <v>2.013553941572142E-4</v>
      </c>
      <c r="AX649" s="482">
        <v>3.4616016466171572E-4</v>
      </c>
      <c r="AY649" s="482">
        <v>2.478342385619045E-4</v>
      </c>
      <c r="AZ649" s="482">
        <v>2.3910692381603728E-4</v>
      </c>
      <c r="BA649" s="482">
        <v>2.667264839033653E-4</v>
      </c>
      <c r="BB649" s="482">
        <v>3.3769404762423565E-4</v>
      </c>
      <c r="BC649" s="482">
        <v>4.1171157899655295E-5</v>
      </c>
      <c r="BD649" s="482">
        <v>2.6839158804538678E-4</v>
      </c>
      <c r="BE649" s="482">
        <v>2.5276205113677967E-4</v>
      </c>
      <c r="BF649" s="482">
        <v>1.8049414269448948E-4</v>
      </c>
      <c r="BG649" s="482">
        <v>1.7678298084136714E-4</v>
      </c>
      <c r="BH649" s="482">
        <v>2.2517049050708004E-4</v>
      </c>
      <c r="BI649" s="482">
        <v>2.487849511108814E-4</v>
      </c>
      <c r="BJ649" s="482">
        <v>2.8007647834764479E-4</v>
      </c>
      <c r="BK649" s="482">
        <v>2.5448466597259134E-4</v>
      </c>
      <c r="BL649" s="482">
        <v>2.7503135132799688E-4</v>
      </c>
      <c r="BM649" s="482">
        <v>3.1094504037598156E-4</v>
      </c>
      <c r="BN649" s="482">
        <v>3.70452998898641E-4</v>
      </c>
      <c r="BO649" s="482">
        <v>2.2724349460554054E-4</v>
      </c>
      <c r="BP649" s="482">
        <v>6.0257772713586755E-4</v>
      </c>
      <c r="BQ649" s="482">
        <v>3.4021718509959166E-4</v>
      </c>
      <c r="BR649" s="482">
        <v>2.737111729795506E-4</v>
      </c>
      <c r="BS649" s="482">
        <v>7.2559876660347313E-4</v>
      </c>
      <c r="BT649" s="482">
        <v>2.9725238414868987E-4</v>
      </c>
      <c r="BU649" s="482">
        <v>5.7521702318244635E-4</v>
      </c>
      <c r="BV649" s="482">
        <v>8.0505059426936774E-4</v>
      </c>
      <c r="BW649" s="482">
        <v>1.4175679182387962E-4</v>
      </c>
      <c r="BX649" s="482">
        <v>3.0545172174406088E-4</v>
      </c>
      <c r="BY649" s="482">
        <v>1.0691105591631877E-2</v>
      </c>
      <c r="BZ649" s="482">
        <v>4.8506384264148837E-4</v>
      </c>
      <c r="CA649" s="482">
        <v>5.2112962176738557E-4</v>
      </c>
      <c r="CB649" s="482">
        <v>3.0402367403224977E-4</v>
      </c>
      <c r="CC649" s="482">
        <v>9.1036495778032596E-4</v>
      </c>
      <c r="CD649" s="482">
        <v>1.2633644144366411E-3</v>
      </c>
      <c r="CE649" s="482">
        <v>3.0642601499512711E-3</v>
      </c>
      <c r="CF649" s="482">
        <v>6.1640314798574959E-4</v>
      </c>
      <c r="CG649" s="482">
        <v>1.0194371430672278</v>
      </c>
      <c r="CH649" s="482">
        <v>1.3359079190291244E-3</v>
      </c>
      <c r="CI649" s="482">
        <v>3.2879612390791888E-4</v>
      </c>
      <c r="CJ649" s="483">
        <v>1.4600698521291811E-3</v>
      </c>
    </row>
    <row r="650" spans="2:88">
      <c r="B650" s="280"/>
      <c r="C650" s="565">
        <f t="shared" si="50"/>
        <v>40</v>
      </c>
      <c r="D650" s="617" t="str">
        <f t="shared" si="50"/>
        <v>その他の対個人サービス</v>
      </c>
      <c r="E650" s="472">
        <v>2.2235313764241364E-4</v>
      </c>
      <c r="F650" s="473">
        <v>9.6765148183904884E-5</v>
      </c>
      <c r="G650" s="473">
        <v>3.190944185613656E-4</v>
      </c>
      <c r="H650" s="473">
        <v>2.4510426153447404E-4</v>
      </c>
      <c r="I650" s="473">
        <v>3.7389553267809679E-4</v>
      </c>
      <c r="J650" s="473">
        <v>3.1780184151375277E-4</v>
      </c>
      <c r="K650" s="473">
        <v>3.1418603060699772E-4</v>
      </c>
      <c r="L650" s="473">
        <v>2.681103354644119E-4</v>
      </c>
      <c r="M650" s="473">
        <v>7.160036227722297E-5</v>
      </c>
      <c r="N650" s="473">
        <v>2.8609786267223217E-4</v>
      </c>
      <c r="O650" s="473">
        <v>2.1832827282744935E-4</v>
      </c>
      <c r="P650" s="473">
        <v>2.8877100564219321E-4</v>
      </c>
      <c r="Q650" s="473">
        <v>2.5578903574635946E-4</v>
      </c>
      <c r="R650" s="473">
        <v>2.5641226036212148E-4</v>
      </c>
      <c r="S650" s="473">
        <v>2.8929188592400696E-4</v>
      </c>
      <c r="T650" s="473">
        <v>2.7229614962466189E-4</v>
      </c>
      <c r="U650" s="473">
        <v>3.0990577829083669E-4</v>
      </c>
      <c r="V650" s="473">
        <v>2.6181346524691587E-4</v>
      </c>
      <c r="W650" s="473">
        <v>3.7351606429078467E-4</v>
      </c>
      <c r="X650" s="473">
        <v>3.0820337058470133E-4</v>
      </c>
      <c r="Y650" s="473">
        <v>3.6265779047344403E-4</v>
      </c>
      <c r="Z650" s="473">
        <v>3.0294013144700668E-4</v>
      </c>
      <c r="AA650" s="473">
        <v>3.0514794942492748E-4</v>
      </c>
      <c r="AB650" s="473">
        <v>1.6090448651798778E-4</v>
      </c>
      <c r="AC650" s="473">
        <v>3.2014923592570111E-4</v>
      </c>
      <c r="AD650" s="473">
        <v>1.5213641924274318E-4</v>
      </c>
      <c r="AE650" s="473">
        <v>2.3101869099269608E-4</v>
      </c>
      <c r="AF650" s="473">
        <v>2.6832994921258645E-4</v>
      </c>
      <c r="AG650" s="473">
        <v>1.0140193340617188E-4</v>
      </c>
      <c r="AH650" s="473">
        <v>1.8001744867968017E-4</v>
      </c>
      <c r="AI650" s="473">
        <v>5.5529342307512539E-4</v>
      </c>
      <c r="AJ650" s="473">
        <v>1.8406348889541801E-4</v>
      </c>
      <c r="AK650" s="473">
        <v>3.1100846005792881E-4</v>
      </c>
      <c r="AL650" s="473">
        <v>8.1399488476781095E-4</v>
      </c>
      <c r="AM650" s="473">
        <v>5.2443193390851617E-4</v>
      </c>
      <c r="AN650" s="473">
        <v>3.2062854094593783E-4</v>
      </c>
      <c r="AO650" s="473">
        <v>1.1782033332705748E-3</v>
      </c>
      <c r="AP650" s="473">
        <v>5.4745250390126796E-4</v>
      </c>
      <c r="AQ650" s="473">
        <v>4.3352129415735247E-4</v>
      </c>
      <c r="AR650" s="473">
        <v>1.0830189407715321E-3</v>
      </c>
      <c r="AS650" s="473">
        <v>4.9704985760574798E-4</v>
      </c>
      <c r="AT650" s="474">
        <v>3.3934238648965741E-4</v>
      </c>
      <c r="AU650" s="481">
        <v>4.6664212754454743E-4</v>
      </c>
      <c r="AV650" s="482">
        <v>3.1178959609419633E-4</v>
      </c>
      <c r="AW650" s="482">
        <v>1.3196398946229003E-3</v>
      </c>
      <c r="AX650" s="482">
        <v>6.0366613339683838E-4</v>
      </c>
      <c r="AY650" s="482">
        <v>5.9189362375646577E-4</v>
      </c>
      <c r="AZ650" s="482">
        <v>4.7698337816970307E-4</v>
      </c>
      <c r="BA650" s="482">
        <v>4.7277218458654125E-4</v>
      </c>
      <c r="BB650" s="482">
        <v>4.5871819057662224E-4</v>
      </c>
      <c r="BC650" s="482">
        <v>8.6527534858372171E-5</v>
      </c>
      <c r="BD650" s="482">
        <v>4.3408098426103963E-4</v>
      </c>
      <c r="BE650" s="482">
        <v>3.9899590469055231E-4</v>
      </c>
      <c r="BF650" s="482">
        <v>3.538821635028402E-4</v>
      </c>
      <c r="BG650" s="482">
        <v>3.450887757721502E-4</v>
      </c>
      <c r="BH650" s="482">
        <v>3.9685587417192603E-4</v>
      </c>
      <c r="BI650" s="482">
        <v>4.4551608511596508E-4</v>
      </c>
      <c r="BJ650" s="482">
        <v>4.5355244374391284E-4</v>
      </c>
      <c r="BK650" s="482">
        <v>4.2129969967406297E-4</v>
      </c>
      <c r="BL650" s="482">
        <v>4.9322142832142722E-4</v>
      </c>
      <c r="BM650" s="482">
        <v>4.7025872398103792E-4</v>
      </c>
      <c r="BN650" s="482">
        <v>4.7527990931542401E-4</v>
      </c>
      <c r="BO650" s="482">
        <v>4.789016867159629E-4</v>
      </c>
      <c r="BP650" s="482">
        <v>5.1545591232539031E-4</v>
      </c>
      <c r="BQ650" s="482">
        <v>6.810042971377657E-4</v>
      </c>
      <c r="BR650" s="482">
        <v>3.5978304603209645E-4</v>
      </c>
      <c r="BS650" s="482">
        <v>8.35531675442067E-4</v>
      </c>
      <c r="BT650" s="482">
        <v>3.7196869413425206E-4</v>
      </c>
      <c r="BU650" s="482">
        <v>1.204069995911811E-3</v>
      </c>
      <c r="BV650" s="482">
        <v>6.4912830389566147E-4</v>
      </c>
      <c r="BW650" s="482">
        <v>6.6348242209580879E-4</v>
      </c>
      <c r="BX650" s="482">
        <v>1.2121567339484448E-3</v>
      </c>
      <c r="BY650" s="482">
        <v>2.5434421609876884E-3</v>
      </c>
      <c r="BZ650" s="482">
        <v>8.2057150535615089E-4</v>
      </c>
      <c r="CA650" s="482">
        <v>1.6829155457618399E-3</v>
      </c>
      <c r="CB650" s="482">
        <v>1.0742471158843003E-2</v>
      </c>
      <c r="CC650" s="482">
        <v>3.0980623762189895E-3</v>
      </c>
      <c r="CD650" s="482">
        <v>1.7088477279554367E-3</v>
      </c>
      <c r="CE650" s="482">
        <v>1.4146461206559317E-2</v>
      </c>
      <c r="CF650" s="482">
        <v>3.7825814319548063E-3</v>
      </c>
      <c r="CG650" s="482">
        <v>3.5972440887148773E-3</v>
      </c>
      <c r="CH650" s="482">
        <v>1.0158840628859804</v>
      </c>
      <c r="CI650" s="482">
        <v>5.9271806917707108E-4</v>
      </c>
      <c r="CJ650" s="483">
        <v>1.8815562948532683E-3</v>
      </c>
    </row>
    <row r="651" spans="2:88">
      <c r="B651" s="280"/>
      <c r="C651" s="565">
        <f t="shared" ref="C651:D652" si="51">C49</f>
        <v>41</v>
      </c>
      <c r="D651" s="617" t="str">
        <f t="shared" si="51"/>
        <v>事務用品</v>
      </c>
      <c r="E651" s="472">
        <v>4.8252141308526068E-4</v>
      </c>
      <c r="F651" s="473">
        <v>2.0999681952439377E-4</v>
      </c>
      <c r="G651" s="473">
        <v>4.2008142322357104E-4</v>
      </c>
      <c r="H651" s="473">
        <v>4.1068493359762767E-4</v>
      </c>
      <c r="I651" s="473">
        <v>7.600729599577089E-4</v>
      </c>
      <c r="J651" s="473">
        <v>8.1235622034133835E-4</v>
      </c>
      <c r="K651" s="473">
        <v>8.0351493991150645E-4</v>
      </c>
      <c r="L651" s="473">
        <v>5.6485156816041054E-4</v>
      </c>
      <c r="M651" s="473">
        <v>1.7744726860326882E-4</v>
      </c>
      <c r="N651" s="473">
        <v>5.6819096993842395E-4</v>
      </c>
      <c r="O651" s="473">
        <v>4.3499030687014058E-4</v>
      </c>
      <c r="P651" s="473">
        <v>5.7913874511694057E-4</v>
      </c>
      <c r="Q651" s="473">
        <v>5.6845482890104961E-4</v>
      </c>
      <c r="R651" s="473">
        <v>5.1928876241321147E-4</v>
      </c>
      <c r="S651" s="473">
        <v>6.1378938141251366E-4</v>
      </c>
      <c r="T651" s="473">
        <v>6.477788794393975E-4</v>
      </c>
      <c r="U651" s="473">
        <v>7.0904606008378415E-4</v>
      </c>
      <c r="V651" s="473">
        <v>5.3417221193208676E-4</v>
      </c>
      <c r="W651" s="473">
        <v>8.4678178356770671E-4</v>
      </c>
      <c r="X651" s="473">
        <v>6.5696581830714126E-4</v>
      </c>
      <c r="Y651" s="473">
        <v>8.2257103014855306E-4</v>
      </c>
      <c r="Z651" s="473">
        <v>7.0691354465901753E-4</v>
      </c>
      <c r="AA651" s="473">
        <v>5.4776187346534141E-4</v>
      </c>
      <c r="AB651" s="473">
        <v>2.6490177791573726E-4</v>
      </c>
      <c r="AC651" s="473">
        <v>4.1356307146505158E-4</v>
      </c>
      <c r="AD651" s="473">
        <v>2.5631833499569081E-4</v>
      </c>
      <c r="AE651" s="473">
        <v>2.4457879650680237E-4</v>
      </c>
      <c r="AF651" s="473">
        <v>3.6083667487876524E-4</v>
      </c>
      <c r="AG651" s="473">
        <v>8.3968155106401023E-5</v>
      </c>
      <c r="AH651" s="473">
        <v>2.3662970578037357E-4</v>
      </c>
      <c r="AI651" s="473">
        <v>5.4903545413535521E-4</v>
      </c>
      <c r="AJ651" s="473">
        <v>2.187955781333389E-4</v>
      </c>
      <c r="AK651" s="473">
        <v>2.7572231884706464E-4</v>
      </c>
      <c r="AL651" s="473">
        <v>3.8456960789268798E-4</v>
      </c>
      <c r="AM651" s="473">
        <v>4.0986322707311026E-4</v>
      </c>
      <c r="AN651" s="473">
        <v>3.7242965904305669E-4</v>
      </c>
      <c r="AO651" s="473">
        <v>4.4216843417916403E-4</v>
      </c>
      <c r="AP651" s="473">
        <v>6.9589611076376447E-4</v>
      </c>
      <c r="AQ651" s="473">
        <v>2.1773512615282621E-4</v>
      </c>
      <c r="AR651" s="473">
        <v>2.0809748522031537E-4</v>
      </c>
      <c r="AS651" s="473">
        <v>1.3982443038036206E-3</v>
      </c>
      <c r="AT651" s="474">
        <v>3.450729355381304E-4</v>
      </c>
      <c r="AU651" s="481">
        <v>1.4784025560379873E-3</v>
      </c>
      <c r="AV651" s="482">
        <v>2.4739478439045719E-3</v>
      </c>
      <c r="AW651" s="482">
        <v>1.8456096644146719E-3</v>
      </c>
      <c r="AX651" s="482">
        <v>1.8139284703145655E-3</v>
      </c>
      <c r="AY651" s="482">
        <v>1.6146032992749573E-3</v>
      </c>
      <c r="AZ651" s="482">
        <v>1.9251284325007586E-3</v>
      </c>
      <c r="BA651" s="482">
        <v>1.8184994781405041E-3</v>
      </c>
      <c r="BB651" s="482">
        <v>1.2709060806992733E-3</v>
      </c>
      <c r="BC651" s="482">
        <v>1.8782595616952496E-4</v>
      </c>
      <c r="BD651" s="482">
        <v>9.0156480393679679E-4</v>
      </c>
      <c r="BE651" s="482">
        <v>1.8842613633756481E-3</v>
      </c>
      <c r="BF651" s="482">
        <v>7.9893067246611545E-4</v>
      </c>
      <c r="BG651" s="482">
        <v>9.6290024518705549E-4</v>
      </c>
      <c r="BH651" s="482">
        <v>1.0735463567536348E-3</v>
      </c>
      <c r="BI651" s="482">
        <v>1.5798807844836845E-3</v>
      </c>
      <c r="BJ651" s="482">
        <v>1.7297737838122974E-3</v>
      </c>
      <c r="BK651" s="482">
        <v>1.5569477991502819E-3</v>
      </c>
      <c r="BL651" s="482">
        <v>1.5013128477332507E-3</v>
      </c>
      <c r="BM651" s="482">
        <v>1.6367655125164283E-3</v>
      </c>
      <c r="BN651" s="482">
        <v>1.6299860623847689E-3</v>
      </c>
      <c r="BO651" s="482">
        <v>1.2398149994009753E-3</v>
      </c>
      <c r="BP651" s="482">
        <v>2.0844923989186944E-3</v>
      </c>
      <c r="BQ651" s="482">
        <v>1.7792486148587596E-3</v>
      </c>
      <c r="BR651" s="482">
        <v>6.1795436184480877E-4</v>
      </c>
      <c r="BS651" s="482">
        <v>1.9163576352179967E-3</v>
      </c>
      <c r="BT651" s="482">
        <v>3.8628495897118234E-3</v>
      </c>
      <c r="BU651" s="482">
        <v>2.6721357153920117E-3</v>
      </c>
      <c r="BV651" s="482">
        <v>4.4323064296512699E-3</v>
      </c>
      <c r="BW651" s="482">
        <v>7.8356969683649109E-4</v>
      </c>
      <c r="BX651" s="482">
        <v>2.7680166453065624E-3</v>
      </c>
      <c r="BY651" s="482">
        <v>2.9444941579848324E-3</v>
      </c>
      <c r="BZ651" s="482">
        <v>3.5368962140282386E-3</v>
      </c>
      <c r="CA651" s="482">
        <v>4.3115372721967615E-3</v>
      </c>
      <c r="CB651" s="482">
        <v>2.9900393548057823E-3</v>
      </c>
      <c r="CC651" s="482">
        <v>5.8729542521896005E-3</v>
      </c>
      <c r="CD651" s="482">
        <v>2.320236970675306E-3</v>
      </c>
      <c r="CE651" s="482">
        <v>3.3365310370965474E-3</v>
      </c>
      <c r="CF651" s="482">
        <v>1.9462117704781997E-3</v>
      </c>
      <c r="CG651" s="482">
        <v>3.039237626025921E-3</v>
      </c>
      <c r="CH651" s="482">
        <v>3.8711146715162494E-3</v>
      </c>
      <c r="CI651" s="482">
        <v>1.0017138716850305</v>
      </c>
      <c r="CJ651" s="483">
        <v>1.8296959094352271E-3</v>
      </c>
    </row>
    <row r="652" spans="2:88">
      <c r="B652" s="282"/>
      <c r="C652" s="566">
        <f t="shared" si="51"/>
        <v>42</v>
      </c>
      <c r="D652" s="618" t="str">
        <f t="shared" si="51"/>
        <v>分類不明</v>
      </c>
      <c r="E652" s="475">
        <v>2.347697898681327E-3</v>
      </c>
      <c r="F652" s="476">
        <v>9.1886806044798233E-4</v>
      </c>
      <c r="G652" s="476">
        <v>2.2476913503850691E-3</v>
      </c>
      <c r="H652" s="476">
        <v>2.2477300576514074E-3</v>
      </c>
      <c r="I652" s="476">
        <v>3.9154127072228507E-3</v>
      </c>
      <c r="J652" s="476">
        <v>2.6731081649798757E-3</v>
      </c>
      <c r="K652" s="476">
        <v>3.2853765142713989E-3</v>
      </c>
      <c r="L652" s="476">
        <v>2.0798156443479522E-3</v>
      </c>
      <c r="M652" s="476">
        <v>1.1809730526760286E-3</v>
      </c>
      <c r="N652" s="476">
        <v>2.4185948781974076E-3</v>
      </c>
      <c r="O652" s="476">
        <v>2.4433431131565355E-3</v>
      </c>
      <c r="P652" s="476">
        <v>4.9444088557180814E-3</v>
      </c>
      <c r="Q652" s="476">
        <v>3.9867884671519697E-3</v>
      </c>
      <c r="R652" s="476">
        <v>3.7069658287756067E-3</v>
      </c>
      <c r="S652" s="476">
        <v>4.3108095999387346E-3</v>
      </c>
      <c r="T652" s="476">
        <v>3.7494695700310216E-3</v>
      </c>
      <c r="U652" s="476">
        <v>3.0954511270295569E-3</v>
      </c>
      <c r="V652" s="476">
        <v>1.8968073773524257E-3</v>
      </c>
      <c r="W652" s="476">
        <v>3.8230600776035023E-3</v>
      </c>
      <c r="X652" s="476">
        <v>2.3178072969722362E-3</v>
      </c>
      <c r="Y652" s="476">
        <v>3.8651335921916549E-3</v>
      </c>
      <c r="Z652" s="476">
        <v>3.421859309909586E-3</v>
      </c>
      <c r="AA652" s="476">
        <v>3.1080714697266131E-3</v>
      </c>
      <c r="AB652" s="476">
        <v>1.3267498926832267E-3</v>
      </c>
      <c r="AC652" s="476">
        <v>1.7871501159851633E-3</v>
      </c>
      <c r="AD652" s="476">
        <v>2.1416179406194813E-3</v>
      </c>
      <c r="AE652" s="476">
        <v>9.9964020580657208E-4</v>
      </c>
      <c r="AF652" s="476">
        <v>1.2136416026177752E-3</v>
      </c>
      <c r="AG652" s="476">
        <v>2.6224023759366209E-4</v>
      </c>
      <c r="AH652" s="476">
        <v>1.3376390212207427E-3</v>
      </c>
      <c r="AI652" s="476">
        <v>1.4673428968781084E-3</v>
      </c>
      <c r="AJ652" s="476">
        <v>7.2133409035876552E-4</v>
      </c>
      <c r="AK652" s="476">
        <v>1.4757079112567176E-3</v>
      </c>
      <c r="AL652" s="476">
        <v>1.4574991323750431E-3</v>
      </c>
      <c r="AM652" s="476">
        <v>1.3696805218560073E-3</v>
      </c>
      <c r="AN652" s="476">
        <v>1.3911489274307832E-3</v>
      </c>
      <c r="AO652" s="476">
        <v>1.9075066820624699E-3</v>
      </c>
      <c r="AP652" s="476">
        <v>3.2413718876778451E-3</v>
      </c>
      <c r="AQ652" s="476">
        <v>7.250218048157304E-4</v>
      </c>
      <c r="AR652" s="476">
        <v>1.0561298198035955E-3</v>
      </c>
      <c r="AS652" s="476">
        <v>4.9701002002454781E-3</v>
      </c>
      <c r="AT652" s="477">
        <v>1.1493338856145749E-3</v>
      </c>
      <c r="AU652" s="484">
        <v>6.7831921664662856E-3</v>
      </c>
      <c r="AV652" s="485">
        <v>5.1522962767982343E-3</v>
      </c>
      <c r="AW652" s="485">
        <v>1.1061362785942963E-2</v>
      </c>
      <c r="AX652" s="485">
        <v>1.4486361478846339E-2</v>
      </c>
      <c r="AY652" s="485">
        <v>1.023311197906729E-2</v>
      </c>
      <c r="AZ652" s="485">
        <v>4.9786877825050736E-3</v>
      </c>
      <c r="BA652" s="485">
        <v>6.71680009902782E-3</v>
      </c>
      <c r="BB652" s="485">
        <v>4.0834672112517179E-3</v>
      </c>
      <c r="BC652" s="485">
        <v>1.1277666858952654E-3</v>
      </c>
      <c r="BD652" s="485">
        <v>4.964472019897569E-3</v>
      </c>
      <c r="BE652" s="485">
        <v>1.0554754140308348E-2</v>
      </c>
      <c r="BF652" s="485">
        <v>8.7894573250951215E-3</v>
      </c>
      <c r="BG652" s="485">
        <v>8.0637940950520764E-3</v>
      </c>
      <c r="BH652" s="485">
        <v>7.6260275000258945E-3</v>
      </c>
      <c r="BI652" s="485">
        <v>1.1169133002404413E-2</v>
      </c>
      <c r="BJ652" s="485">
        <v>9.4442579784952546E-3</v>
      </c>
      <c r="BK652" s="485">
        <v>5.2782072086259091E-3</v>
      </c>
      <c r="BL652" s="485">
        <v>3.3511793237819732E-3</v>
      </c>
      <c r="BM652" s="485">
        <v>5.3113016554827549E-3</v>
      </c>
      <c r="BN652" s="485">
        <v>3.7669629213594414E-3</v>
      </c>
      <c r="BO652" s="485">
        <v>5.7720404184350522E-3</v>
      </c>
      <c r="BP652" s="485">
        <v>5.241494615155674E-3</v>
      </c>
      <c r="BQ652" s="485">
        <v>1.7120343643690937E-2</v>
      </c>
      <c r="BR652" s="485">
        <v>5.043608185248156E-3</v>
      </c>
      <c r="BS652" s="485">
        <v>1.2525806488496046E-2</v>
      </c>
      <c r="BT652" s="485">
        <v>2.2805427633941441E-2</v>
      </c>
      <c r="BU652" s="485">
        <v>8.3479753597811342E-3</v>
      </c>
      <c r="BV652" s="485">
        <v>6.4582071255061338E-3</v>
      </c>
      <c r="BW652" s="485">
        <v>2.6476432722561337E-3</v>
      </c>
      <c r="BX652" s="485">
        <v>1.2454460358875876E-2</v>
      </c>
      <c r="BY652" s="485">
        <v>5.1551429661863251E-3</v>
      </c>
      <c r="BZ652" s="485">
        <v>3.0958425724374617E-3</v>
      </c>
      <c r="CA652" s="485">
        <v>1.1205081816982314E-2</v>
      </c>
      <c r="CB652" s="485">
        <v>5.8502275126363608E-3</v>
      </c>
      <c r="CC652" s="485">
        <v>6.6975075117614996E-3</v>
      </c>
      <c r="CD652" s="485">
        <v>4.9433009842303052E-3</v>
      </c>
      <c r="CE652" s="485">
        <v>6.2523510225286584E-3</v>
      </c>
      <c r="CF652" s="485">
        <v>6.3695520379860636E-3</v>
      </c>
      <c r="CG652" s="485">
        <v>2.9434307986190606E-3</v>
      </c>
      <c r="CH652" s="485">
        <v>8.8112780004125715E-3</v>
      </c>
      <c r="CI652" s="485">
        <v>6.3333709305934275E-3</v>
      </c>
      <c r="CJ652" s="486">
        <v>1.0031814275779152</v>
      </c>
    </row>
    <row r="654" spans="2:88" ht="14.25">
      <c r="B654" s="354" t="s">
        <v>404</v>
      </c>
    </row>
    <row r="655" spans="2:88" ht="14.25">
      <c r="B655" s="31" t="s">
        <v>448</v>
      </c>
      <c r="E655" s="361"/>
      <c r="F655" s="361"/>
      <c r="G655" s="361"/>
    </row>
    <row r="656" spans="2:88" ht="49.9" customHeight="1" thickBot="1">
      <c r="B656" s="235"/>
      <c r="C656" s="359" t="s">
        <v>322</v>
      </c>
      <c r="D656" s="237" t="s">
        <v>56</v>
      </c>
      <c r="F656" s="254" t="s">
        <v>449</v>
      </c>
      <c r="H656" s="238" t="s">
        <v>340</v>
      </c>
      <c r="I656" s="105"/>
      <c r="J656" s="238" t="s">
        <v>365</v>
      </c>
      <c r="K656" s="105"/>
      <c r="L656" s="238" t="s">
        <v>366</v>
      </c>
      <c r="M656" s="105"/>
      <c r="N656" s="238" t="s">
        <v>367</v>
      </c>
      <c r="O656" s="105"/>
      <c r="P656" s="238" t="s">
        <v>341</v>
      </c>
      <c r="Q656" s="105"/>
      <c r="R656" s="238" t="s">
        <v>342</v>
      </c>
    </row>
    <row r="657" spans="2:18">
      <c r="B657" s="239" t="s">
        <v>92</v>
      </c>
      <c r="C657" s="568">
        <f t="shared" ref="C657:D676" si="52">C9</f>
        <v>1</v>
      </c>
      <c r="D657" s="614" t="str">
        <f t="shared" si="52"/>
        <v>農業</v>
      </c>
      <c r="E657" s="326"/>
      <c r="F657" s="329">
        <f t="array" ref="F657:F740">+MMULT(E569:CJ652,F477:F560)</f>
        <v>0</v>
      </c>
      <c r="H657" s="256">
        <f t="array" ref="H657:H740">+'1次効果'!$H$963:$H$1046</f>
        <v>0.55922353508560407</v>
      </c>
      <c r="I657" s="328"/>
      <c r="J657" s="267">
        <f>$F657*H657</f>
        <v>0</v>
      </c>
      <c r="L657" s="256">
        <f t="array" ref="L657:L740">+'1次効果'!$L$963:$L$1046</f>
        <v>0.10017683465959328</v>
      </c>
      <c r="M657" s="328"/>
      <c r="N657" s="267">
        <f>$F657*L657</f>
        <v>0</v>
      </c>
      <c r="O657" s="105"/>
      <c r="P657" s="256">
        <f t="array" ref="P657:P740">+'1次効果'!$P$963:$P$1046</f>
        <v>5.3428181014387913E-2</v>
      </c>
      <c r="Q657" s="328"/>
      <c r="R657" s="535">
        <f>$F657*P657*100</f>
        <v>0</v>
      </c>
    </row>
    <row r="658" spans="2:18">
      <c r="B658" s="243"/>
      <c r="C658" s="569">
        <f t="shared" si="52"/>
        <v>2</v>
      </c>
      <c r="D658" s="615" t="str">
        <f t="shared" si="52"/>
        <v>林業</v>
      </c>
      <c r="E658" s="326"/>
      <c r="F658" s="332">
        <v>0</v>
      </c>
      <c r="H658" s="259">
        <v>0.72096075600472498</v>
      </c>
      <c r="I658" s="328"/>
      <c r="J658" s="268">
        <f t="shared" ref="J658:J724" si="53">$F658*H658</f>
        <v>0</v>
      </c>
      <c r="L658" s="259">
        <v>0.26880168001050009</v>
      </c>
      <c r="M658" s="328"/>
      <c r="N658" s="268">
        <f t="shared" ref="N658:N724" si="54">$F658*L658</f>
        <v>0</v>
      </c>
      <c r="O658" s="105"/>
      <c r="P658" s="259">
        <v>0.12061950387189919</v>
      </c>
      <c r="Q658" s="328"/>
      <c r="R658" s="536">
        <f t="shared" ref="R658:R724" si="55">$F658*P658*100</f>
        <v>0</v>
      </c>
    </row>
    <row r="659" spans="2:18">
      <c r="B659" s="243"/>
      <c r="C659" s="569">
        <f t="shared" si="52"/>
        <v>3</v>
      </c>
      <c r="D659" s="615" t="str">
        <f t="shared" si="52"/>
        <v>漁業</v>
      </c>
      <c r="E659" s="326"/>
      <c r="F659" s="332">
        <v>0</v>
      </c>
      <c r="H659" s="259">
        <v>0.60045599812923844</v>
      </c>
      <c r="I659" s="328"/>
      <c r="J659" s="268">
        <f t="shared" si="53"/>
        <v>0</v>
      </c>
      <c r="L659" s="259">
        <v>0.18161976771377347</v>
      </c>
      <c r="M659" s="328"/>
      <c r="N659" s="268">
        <f t="shared" si="54"/>
        <v>0</v>
      </c>
      <c r="O659" s="105"/>
      <c r="P659" s="259">
        <v>2.7866552342349363E-2</v>
      </c>
      <c r="Q659" s="328"/>
      <c r="R659" s="536">
        <f t="shared" si="55"/>
        <v>0</v>
      </c>
    </row>
    <row r="660" spans="2:18">
      <c r="B660" s="243"/>
      <c r="C660" s="569">
        <f t="shared" si="52"/>
        <v>4</v>
      </c>
      <c r="D660" s="615" t="str">
        <f t="shared" si="52"/>
        <v>鉱業</v>
      </c>
      <c r="E660" s="326"/>
      <c r="F660" s="332">
        <v>0</v>
      </c>
      <c r="H660" s="259">
        <v>0.46813725490196079</v>
      </c>
      <c r="I660" s="328"/>
      <c r="J660" s="268">
        <f t="shared" si="53"/>
        <v>0</v>
      </c>
      <c r="L660" s="259">
        <v>0.17144607843137255</v>
      </c>
      <c r="M660" s="328"/>
      <c r="N660" s="268">
        <f t="shared" si="54"/>
        <v>0</v>
      </c>
      <c r="O660" s="105"/>
      <c r="P660" s="259">
        <v>4.295343137254902E-2</v>
      </c>
      <c r="Q660" s="328"/>
      <c r="R660" s="536">
        <f t="shared" si="55"/>
        <v>0</v>
      </c>
    </row>
    <row r="661" spans="2:18">
      <c r="B661" s="243"/>
      <c r="C661" s="569">
        <f t="shared" si="52"/>
        <v>5</v>
      </c>
      <c r="D661" s="615" t="str">
        <f t="shared" si="52"/>
        <v>飲食料品</v>
      </c>
      <c r="E661" s="326"/>
      <c r="F661" s="332">
        <v>0</v>
      </c>
      <c r="H661" s="259">
        <v>0.31763368477364423</v>
      </c>
      <c r="I661" s="328"/>
      <c r="J661" s="268">
        <f t="shared" si="53"/>
        <v>0</v>
      </c>
      <c r="L661" s="259">
        <v>0.10301619117347</v>
      </c>
      <c r="M661" s="328"/>
      <c r="N661" s="268">
        <f t="shared" si="54"/>
        <v>0</v>
      </c>
      <c r="O661" s="105"/>
      <c r="P661" s="259">
        <v>3.6711766934890665E-2</v>
      </c>
      <c r="Q661" s="328"/>
      <c r="R661" s="536">
        <f t="shared" si="55"/>
        <v>0</v>
      </c>
    </row>
    <row r="662" spans="2:18">
      <c r="B662" s="243"/>
      <c r="C662" s="569">
        <f t="shared" si="52"/>
        <v>6</v>
      </c>
      <c r="D662" s="615" t="str">
        <f t="shared" si="52"/>
        <v>繊維製品</v>
      </c>
      <c r="E662" s="326"/>
      <c r="F662" s="332">
        <v>0</v>
      </c>
      <c r="H662" s="259">
        <v>0.30626746978465408</v>
      </c>
      <c r="I662" s="328"/>
      <c r="J662" s="268">
        <f t="shared" si="53"/>
        <v>0</v>
      </c>
      <c r="L662" s="259">
        <v>0.18658714223849451</v>
      </c>
      <c r="M662" s="328"/>
      <c r="N662" s="268">
        <f t="shared" si="54"/>
        <v>0</v>
      </c>
      <c r="O662" s="105"/>
      <c r="P662" s="259">
        <v>6.1749537419786622E-2</v>
      </c>
      <c r="Q662" s="328"/>
      <c r="R662" s="536">
        <f t="shared" si="55"/>
        <v>0</v>
      </c>
    </row>
    <row r="663" spans="2:18">
      <c r="B663" s="243"/>
      <c r="C663" s="569">
        <f t="shared" si="52"/>
        <v>7</v>
      </c>
      <c r="D663" s="615" t="str">
        <f t="shared" si="52"/>
        <v>パルプ・紙・木製品</v>
      </c>
      <c r="E663" s="326"/>
      <c r="F663" s="332">
        <v>0</v>
      </c>
      <c r="H663" s="259">
        <v>0.31940861711669916</v>
      </c>
      <c r="I663" s="328"/>
      <c r="J663" s="268">
        <f t="shared" si="53"/>
        <v>0</v>
      </c>
      <c r="L663" s="259">
        <v>0.11601249574711577</v>
      </c>
      <c r="M663" s="328"/>
      <c r="N663" s="268">
        <f t="shared" si="54"/>
        <v>0</v>
      </c>
      <c r="O663" s="105"/>
      <c r="P663" s="259">
        <v>4.3524790448795272E-2</v>
      </c>
      <c r="Q663" s="328"/>
      <c r="R663" s="536">
        <f t="shared" si="55"/>
        <v>0</v>
      </c>
    </row>
    <row r="664" spans="2:18">
      <c r="B664" s="243"/>
      <c r="C664" s="569">
        <f t="shared" si="52"/>
        <v>8</v>
      </c>
      <c r="D664" s="615" t="str">
        <f t="shared" si="52"/>
        <v>化学製品</v>
      </c>
      <c r="E664" s="326"/>
      <c r="F664" s="332">
        <v>0</v>
      </c>
      <c r="H664" s="259">
        <v>0.27234431441664303</v>
      </c>
      <c r="I664" s="328"/>
      <c r="J664" s="268">
        <f t="shared" si="53"/>
        <v>0</v>
      </c>
      <c r="L664" s="259">
        <v>7.5196886084157727E-2</v>
      </c>
      <c r="M664" s="328"/>
      <c r="N664" s="268">
        <f t="shared" si="54"/>
        <v>0</v>
      </c>
      <c r="O664" s="105"/>
      <c r="P664" s="259">
        <v>9.0645593614708444E-3</v>
      </c>
      <c r="Q664" s="328"/>
      <c r="R664" s="536">
        <f t="shared" si="55"/>
        <v>0</v>
      </c>
    </row>
    <row r="665" spans="2:18">
      <c r="B665" s="243"/>
      <c r="C665" s="569">
        <f t="shared" si="52"/>
        <v>9</v>
      </c>
      <c r="D665" s="615" t="str">
        <f t="shared" si="52"/>
        <v>石油・石炭製品</v>
      </c>
      <c r="E665" s="326"/>
      <c r="F665" s="332">
        <v>0</v>
      </c>
      <c r="H665" s="259">
        <v>0.29158030085233783</v>
      </c>
      <c r="I665" s="328"/>
      <c r="J665" s="268">
        <f t="shared" si="53"/>
        <v>0</v>
      </c>
      <c r="L665" s="259">
        <v>5.6987469939907753E-3</v>
      </c>
      <c r="M665" s="328"/>
      <c r="N665" s="268">
        <f t="shared" si="54"/>
        <v>0</v>
      </c>
      <c r="O665" s="105"/>
      <c r="P665" s="259">
        <v>8.4044546003813529E-4</v>
      </c>
      <c r="Q665" s="328"/>
      <c r="R665" s="536">
        <f t="shared" si="55"/>
        <v>0</v>
      </c>
    </row>
    <row r="666" spans="2:18">
      <c r="B666" s="244"/>
      <c r="C666" s="569">
        <f t="shared" si="52"/>
        <v>10</v>
      </c>
      <c r="D666" s="615" t="str">
        <f t="shared" si="52"/>
        <v>プラスチック・ゴム製品</v>
      </c>
      <c r="E666" s="326"/>
      <c r="F666" s="332">
        <v>0</v>
      </c>
      <c r="H666" s="259">
        <v>0.3223603913324089</v>
      </c>
      <c r="I666" s="328"/>
      <c r="J666" s="268">
        <f t="shared" si="53"/>
        <v>0</v>
      </c>
      <c r="L666" s="259">
        <v>0.15286022838374091</v>
      </c>
      <c r="M666" s="328"/>
      <c r="N666" s="268">
        <f t="shared" si="54"/>
        <v>0</v>
      </c>
      <c r="O666" s="105"/>
      <c r="P666" s="259">
        <v>3.3559437922947646E-2</v>
      </c>
      <c r="Q666" s="328"/>
      <c r="R666" s="536">
        <f t="shared" si="55"/>
        <v>0</v>
      </c>
    </row>
    <row r="667" spans="2:18">
      <c r="B667" s="244"/>
      <c r="C667" s="569">
        <f t="shared" si="52"/>
        <v>11</v>
      </c>
      <c r="D667" s="615" t="str">
        <f t="shared" si="52"/>
        <v>窯業・土石製品</v>
      </c>
      <c r="E667" s="326"/>
      <c r="F667" s="332">
        <v>0</v>
      </c>
      <c r="H667" s="259">
        <v>0.46508327905461988</v>
      </c>
      <c r="I667" s="328"/>
      <c r="J667" s="268">
        <f t="shared" si="53"/>
        <v>0</v>
      </c>
      <c r="L667" s="259">
        <v>0.17916627896157067</v>
      </c>
      <c r="M667" s="328"/>
      <c r="N667" s="268">
        <f t="shared" si="54"/>
        <v>0</v>
      </c>
      <c r="O667" s="105"/>
      <c r="P667" s="259">
        <v>3.9294686889364473E-2</v>
      </c>
      <c r="Q667" s="328"/>
      <c r="R667" s="536">
        <f t="shared" si="55"/>
        <v>0</v>
      </c>
    </row>
    <row r="668" spans="2:18">
      <c r="B668" s="244"/>
      <c r="C668" s="569">
        <f t="shared" si="52"/>
        <v>12</v>
      </c>
      <c r="D668" s="615" t="str">
        <f t="shared" si="52"/>
        <v>鉄鋼</v>
      </c>
      <c r="E668" s="326"/>
      <c r="F668" s="332">
        <v>0</v>
      </c>
      <c r="H668" s="259">
        <v>0.28600581534932112</v>
      </c>
      <c r="I668" s="328"/>
      <c r="J668" s="268">
        <f t="shared" si="53"/>
        <v>0</v>
      </c>
      <c r="L668" s="259">
        <v>0.10055485901779283</v>
      </c>
      <c r="M668" s="328"/>
      <c r="N668" s="268">
        <f t="shared" si="54"/>
        <v>0</v>
      </c>
      <c r="O668" s="105"/>
      <c r="P668" s="259">
        <v>3.7599701229759648E-2</v>
      </c>
      <c r="Q668" s="328"/>
      <c r="R668" s="536">
        <f t="shared" si="55"/>
        <v>0</v>
      </c>
    </row>
    <row r="669" spans="2:18">
      <c r="B669" s="244"/>
      <c r="C669" s="569">
        <f t="shared" si="52"/>
        <v>13</v>
      </c>
      <c r="D669" s="615" t="str">
        <f t="shared" si="52"/>
        <v>非鉄金属</v>
      </c>
      <c r="E669" s="326"/>
      <c r="F669" s="332">
        <v>0</v>
      </c>
      <c r="H669" s="259">
        <v>0.24614317383239584</v>
      </c>
      <c r="I669" s="328"/>
      <c r="J669" s="268">
        <f t="shared" si="53"/>
        <v>0</v>
      </c>
      <c r="L669" s="259">
        <v>7.1896065509493151E-2</v>
      </c>
      <c r="M669" s="328"/>
      <c r="N669" s="268">
        <f t="shared" si="54"/>
        <v>0</v>
      </c>
      <c r="O669" s="105"/>
      <c r="P669" s="259">
        <v>1.2966677222984623E-2</v>
      </c>
      <c r="Q669" s="328"/>
      <c r="R669" s="536">
        <f t="shared" si="55"/>
        <v>0</v>
      </c>
    </row>
    <row r="670" spans="2:18">
      <c r="B670" s="244"/>
      <c r="C670" s="569">
        <f t="shared" si="52"/>
        <v>14</v>
      </c>
      <c r="D670" s="615" t="str">
        <f t="shared" si="52"/>
        <v>金属製品</v>
      </c>
      <c r="E670" s="326"/>
      <c r="F670" s="332">
        <v>0</v>
      </c>
      <c r="H670" s="259">
        <v>0.3882972358501855</v>
      </c>
      <c r="I670" s="328"/>
      <c r="J670" s="268">
        <f t="shared" si="53"/>
        <v>0</v>
      </c>
      <c r="L670" s="259">
        <v>0.20986188697782507</v>
      </c>
      <c r="M670" s="328"/>
      <c r="N670" s="268">
        <f t="shared" si="54"/>
        <v>0</v>
      </c>
      <c r="O670" s="105"/>
      <c r="P670" s="259">
        <v>5.567976420649566E-2</v>
      </c>
      <c r="Q670" s="328"/>
      <c r="R670" s="536">
        <f t="shared" si="55"/>
        <v>0</v>
      </c>
    </row>
    <row r="671" spans="2:18">
      <c r="B671" s="244"/>
      <c r="C671" s="569">
        <f t="shared" si="52"/>
        <v>15</v>
      </c>
      <c r="D671" s="615" t="str">
        <f t="shared" si="52"/>
        <v>はん用機械</v>
      </c>
      <c r="E671" s="326"/>
      <c r="F671" s="332">
        <v>0</v>
      </c>
      <c r="H671" s="259">
        <v>0.36051622618579782</v>
      </c>
      <c r="I671" s="328"/>
      <c r="J671" s="268">
        <f t="shared" si="53"/>
        <v>0</v>
      </c>
      <c r="L671" s="259">
        <v>0.15975536056906409</v>
      </c>
      <c r="M671" s="328"/>
      <c r="N671" s="268">
        <f t="shared" si="54"/>
        <v>0</v>
      </c>
      <c r="O671" s="105"/>
      <c r="P671" s="259">
        <v>3.6335956514416491E-2</v>
      </c>
      <c r="Q671" s="328"/>
      <c r="R671" s="536">
        <f t="shared" si="55"/>
        <v>0</v>
      </c>
    </row>
    <row r="672" spans="2:18">
      <c r="B672" s="244"/>
      <c r="C672" s="569">
        <f t="shared" si="52"/>
        <v>16</v>
      </c>
      <c r="D672" s="615" t="str">
        <f t="shared" si="52"/>
        <v>生産用機械</v>
      </c>
      <c r="E672" s="326"/>
      <c r="F672" s="332">
        <v>0</v>
      </c>
      <c r="H672" s="259">
        <v>0.41591440624248649</v>
      </c>
      <c r="I672" s="328"/>
      <c r="J672" s="268">
        <f t="shared" si="53"/>
        <v>0</v>
      </c>
      <c r="L672" s="259">
        <v>0.18949312583331512</v>
      </c>
      <c r="M672" s="328"/>
      <c r="N672" s="268">
        <f t="shared" si="54"/>
        <v>0</v>
      </c>
      <c r="O672" s="105"/>
      <c r="P672" s="259">
        <v>4.4567331861598655E-2</v>
      </c>
      <c r="Q672" s="328"/>
      <c r="R672" s="536">
        <f t="shared" si="55"/>
        <v>0</v>
      </c>
    </row>
    <row r="673" spans="2:18">
      <c r="B673" s="244"/>
      <c r="C673" s="569">
        <f t="shared" si="52"/>
        <v>17</v>
      </c>
      <c r="D673" s="615" t="str">
        <f t="shared" si="52"/>
        <v>業務用機械</v>
      </c>
      <c r="E673" s="326"/>
      <c r="F673" s="332">
        <v>0</v>
      </c>
      <c r="H673" s="259">
        <v>0.20457776171545597</v>
      </c>
      <c r="I673" s="328"/>
      <c r="J673" s="268">
        <f t="shared" si="53"/>
        <v>0</v>
      </c>
      <c r="L673" s="259">
        <v>9.88475284102317E-2</v>
      </c>
      <c r="M673" s="328"/>
      <c r="N673" s="268">
        <f t="shared" si="54"/>
        <v>0</v>
      </c>
      <c r="O673" s="105"/>
      <c r="P673" s="259">
        <v>1.6399630566598402E-2</v>
      </c>
      <c r="Q673" s="328"/>
      <c r="R673" s="536">
        <f t="shared" si="55"/>
        <v>0</v>
      </c>
    </row>
    <row r="674" spans="2:18">
      <c r="B674" s="244"/>
      <c r="C674" s="569">
        <f t="shared" si="52"/>
        <v>18</v>
      </c>
      <c r="D674" s="615" t="str">
        <f t="shared" si="52"/>
        <v>電子部品</v>
      </c>
      <c r="E674" s="326"/>
      <c r="F674" s="332">
        <v>0</v>
      </c>
      <c r="H674" s="259">
        <v>0.31609462326802495</v>
      </c>
      <c r="I674" s="328"/>
      <c r="J674" s="268">
        <f t="shared" si="53"/>
        <v>0</v>
      </c>
      <c r="L674" s="259">
        <v>6.1758141002998625E-2</v>
      </c>
      <c r="M674" s="328"/>
      <c r="N674" s="268">
        <f t="shared" si="54"/>
        <v>0</v>
      </c>
      <c r="O674" s="105"/>
      <c r="P674" s="259">
        <v>8.6992682554116775E-3</v>
      </c>
      <c r="Q674" s="328"/>
      <c r="R674" s="536">
        <f t="shared" si="55"/>
        <v>0</v>
      </c>
    </row>
    <row r="675" spans="2:18">
      <c r="B675" s="244"/>
      <c r="C675" s="569">
        <f t="shared" si="52"/>
        <v>19</v>
      </c>
      <c r="D675" s="615" t="str">
        <f t="shared" si="52"/>
        <v>電気機械</v>
      </c>
      <c r="E675" s="326"/>
      <c r="F675" s="332">
        <v>0</v>
      </c>
      <c r="H675" s="259">
        <v>0.21163349996967001</v>
      </c>
      <c r="I675" s="328"/>
      <c r="J675" s="268">
        <f t="shared" si="53"/>
        <v>0</v>
      </c>
      <c r="L675" s="259">
        <v>0.13156598905980707</v>
      </c>
      <c r="M675" s="328"/>
      <c r="N675" s="268">
        <f t="shared" si="54"/>
        <v>0</v>
      </c>
      <c r="O675" s="105"/>
      <c r="P675" s="259">
        <v>3.2408448141130627E-2</v>
      </c>
      <c r="Q675" s="328"/>
      <c r="R675" s="536">
        <f t="shared" si="55"/>
        <v>0</v>
      </c>
    </row>
    <row r="676" spans="2:18">
      <c r="B676" s="244"/>
      <c r="C676" s="569">
        <f t="shared" si="52"/>
        <v>20</v>
      </c>
      <c r="D676" s="615" t="str">
        <f t="shared" si="52"/>
        <v>情報通信機器</v>
      </c>
      <c r="E676" s="326"/>
      <c r="F676" s="332">
        <v>0</v>
      </c>
      <c r="H676" s="259">
        <v>0.28319897236002833</v>
      </c>
      <c r="I676" s="328"/>
      <c r="J676" s="268">
        <f t="shared" si="53"/>
        <v>0</v>
      </c>
      <c r="L676" s="259">
        <v>0.14908531183557761</v>
      </c>
      <c r="M676" s="328"/>
      <c r="N676" s="268">
        <f t="shared" si="54"/>
        <v>0</v>
      </c>
      <c r="O676" s="105"/>
      <c r="P676" s="259">
        <v>1.5625E-2</v>
      </c>
      <c r="Q676" s="328"/>
      <c r="R676" s="536">
        <f t="shared" si="55"/>
        <v>0</v>
      </c>
    </row>
    <row r="677" spans="2:18">
      <c r="B677" s="244"/>
      <c r="C677" s="569">
        <f t="shared" ref="C677:D696" si="56">C29</f>
        <v>21</v>
      </c>
      <c r="D677" s="615" t="str">
        <f t="shared" si="56"/>
        <v>輸送機械</v>
      </c>
      <c r="E677" s="326"/>
      <c r="F677" s="332">
        <v>0</v>
      </c>
      <c r="H677" s="259">
        <v>0.18822339067387758</v>
      </c>
      <c r="I677" s="328"/>
      <c r="J677" s="268">
        <f t="shared" si="53"/>
        <v>0</v>
      </c>
      <c r="L677" s="259">
        <v>8.3854799520379039E-2</v>
      </c>
      <c r="M677" s="328"/>
      <c r="N677" s="268">
        <f t="shared" si="54"/>
        <v>0</v>
      </c>
      <c r="O677" s="105"/>
      <c r="P677" s="259">
        <v>1.5088322039409727E-2</v>
      </c>
      <c r="Q677" s="328"/>
      <c r="R677" s="536">
        <f t="shared" si="55"/>
        <v>0</v>
      </c>
    </row>
    <row r="678" spans="2:18">
      <c r="B678" s="244"/>
      <c r="C678" s="569">
        <f t="shared" si="56"/>
        <v>22</v>
      </c>
      <c r="D678" s="615" t="str">
        <f t="shared" si="56"/>
        <v>その他の製造工業製品</v>
      </c>
      <c r="E678" s="326"/>
      <c r="F678" s="332">
        <v>0</v>
      </c>
      <c r="H678" s="259">
        <v>0.31613956209774274</v>
      </c>
      <c r="I678" s="328"/>
      <c r="J678" s="268">
        <f t="shared" si="53"/>
        <v>0</v>
      </c>
      <c r="L678" s="259">
        <v>0.15882117451421179</v>
      </c>
      <c r="M678" s="328"/>
      <c r="N678" s="268">
        <f t="shared" si="54"/>
        <v>0</v>
      </c>
      <c r="O678" s="105"/>
      <c r="P678" s="259">
        <v>4.3950358759584883E-2</v>
      </c>
      <c r="Q678" s="328"/>
      <c r="R678" s="536">
        <f t="shared" si="55"/>
        <v>0</v>
      </c>
    </row>
    <row r="679" spans="2:18">
      <c r="B679" s="244"/>
      <c r="C679" s="569">
        <f t="shared" si="56"/>
        <v>23</v>
      </c>
      <c r="D679" s="615" t="str">
        <f t="shared" si="56"/>
        <v>建設</v>
      </c>
      <c r="E679" s="326"/>
      <c r="F679" s="332">
        <v>0</v>
      </c>
      <c r="H679" s="259">
        <v>0.47268469980616296</v>
      </c>
      <c r="I679" s="328"/>
      <c r="J679" s="268">
        <f t="shared" si="53"/>
        <v>0</v>
      </c>
      <c r="L679" s="259">
        <v>0.31218282799214508</v>
      </c>
      <c r="M679" s="328"/>
      <c r="N679" s="268">
        <f t="shared" si="54"/>
        <v>0</v>
      </c>
      <c r="O679" s="105"/>
      <c r="P679" s="259">
        <v>7.9658268752686015E-2</v>
      </c>
      <c r="Q679" s="328"/>
      <c r="R679" s="536">
        <f t="shared" si="55"/>
        <v>0</v>
      </c>
    </row>
    <row r="680" spans="2:18">
      <c r="B680" s="244"/>
      <c r="C680" s="569">
        <f t="shared" si="56"/>
        <v>24</v>
      </c>
      <c r="D680" s="615" t="str">
        <f t="shared" si="56"/>
        <v>電力・ガス・熱供給</v>
      </c>
      <c r="E680" s="326"/>
      <c r="F680" s="332">
        <v>0</v>
      </c>
      <c r="H680" s="259">
        <v>0.44766974879202609</v>
      </c>
      <c r="I680" s="328"/>
      <c r="J680" s="268">
        <f t="shared" si="53"/>
        <v>0</v>
      </c>
      <c r="L680" s="259">
        <v>0.1079713627969339</v>
      </c>
      <c r="M680" s="328"/>
      <c r="N680" s="268">
        <f t="shared" si="54"/>
        <v>0</v>
      </c>
      <c r="O680" s="105"/>
      <c r="P680" s="259">
        <v>4.4935363910040731E-3</v>
      </c>
      <c r="Q680" s="328"/>
      <c r="R680" s="536">
        <f t="shared" si="55"/>
        <v>0</v>
      </c>
    </row>
    <row r="681" spans="2:18">
      <c r="B681" s="244"/>
      <c r="C681" s="569">
        <f t="shared" si="56"/>
        <v>25</v>
      </c>
      <c r="D681" s="615" t="str">
        <f t="shared" si="56"/>
        <v>水道</v>
      </c>
      <c r="E681" s="326"/>
      <c r="F681" s="332">
        <v>0</v>
      </c>
      <c r="H681" s="259">
        <v>0.54546664153370217</v>
      </c>
      <c r="I681" s="328"/>
      <c r="J681" s="268">
        <f t="shared" si="53"/>
        <v>0</v>
      </c>
      <c r="L681" s="259">
        <v>0.11670196369765044</v>
      </c>
      <c r="M681" s="328"/>
      <c r="N681" s="268">
        <f t="shared" si="54"/>
        <v>0</v>
      </c>
      <c r="O681" s="105"/>
      <c r="P681" s="259">
        <v>5.3876944570725269E-2</v>
      </c>
      <c r="Q681" s="328"/>
      <c r="R681" s="536">
        <f t="shared" si="55"/>
        <v>0</v>
      </c>
    </row>
    <row r="682" spans="2:18">
      <c r="B682" s="244"/>
      <c r="C682" s="569">
        <f t="shared" si="56"/>
        <v>26</v>
      </c>
      <c r="D682" s="615" t="str">
        <f t="shared" si="56"/>
        <v>廃棄物処理</v>
      </c>
      <c r="E682" s="326"/>
      <c r="F682" s="332">
        <v>0</v>
      </c>
      <c r="H682" s="259">
        <v>0.67415345836358931</v>
      </c>
      <c r="I682" s="328"/>
      <c r="J682" s="268">
        <f t="shared" si="53"/>
        <v>0</v>
      </c>
      <c r="L682" s="259">
        <v>0.37004114814165645</v>
      </c>
      <c r="M682" s="328"/>
      <c r="N682" s="268">
        <f t="shared" si="54"/>
        <v>0</v>
      </c>
      <c r="O682" s="105"/>
      <c r="P682" s="259">
        <v>8.4516446736944015E-2</v>
      </c>
      <c r="Q682" s="328"/>
      <c r="R682" s="536">
        <f t="shared" si="55"/>
        <v>0</v>
      </c>
    </row>
    <row r="683" spans="2:18">
      <c r="B683" s="244"/>
      <c r="C683" s="569">
        <f t="shared" si="56"/>
        <v>27</v>
      </c>
      <c r="D683" s="615" t="str">
        <f t="shared" si="56"/>
        <v>商業</v>
      </c>
      <c r="E683" s="326"/>
      <c r="F683" s="332">
        <v>0</v>
      </c>
      <c r="H683" s="259">
        <v>0.77326968116871697</v>
      </c>
      <c r="I683" s="328"/>
      <c r="J683" s="268">
        <f t="shared" si="53"/>
        <v>0</v>
      </c>
      <c r="L683" s="259">
        <v>0.39472440200434905</v>
      </c>
      <c r="M683" s="328"/>
      <c r="N683" s="268">
        <f t="shared" si="54"/>
        <v>0</v>
      </c>
      <c r="O683" s="105"/>
      <c r="P683" s="259">
        <v>0.1400291772331414</v>
      </c>
      <c r="Q683" s="328"/>
      <c r="R683" s="536">
        <f t="shared" si="55"/>
        <v>0</v>
      </c>
    </row>
    <row r="684" spans="2:18">
      <c r="B684" s="244"/>
      <c r="C684" s="569">
        <f t="shared" si="56"/>
        <v>28</v>
      </c>
      <c r="D684" s="615" t="str">
        <f t="shared" si="56"/>
        <v>金融・保険</v>
      </c>
      <c r="E684" s="326"/>
      <c r="F684" s="332">
        <v>0</v>
      </c>
      <c r="H684" s="259">
        <v>0.72168425752846566</v>
      </c>
      <c r="I684" s="328"/>
      <c r="J684" s="268">
        <f t="shared" si="53"/>
        <v>0</v>
      </c>
      <c r="L684" s="259">
        <v>0.22638147728217903</v>
      </c>
      <c r="M684" s="328"/>
      <c r="N684" s="268">
        <f t="shared" si="54"/>
        <v>0</v>
      </c>
      <c r="O684" s="105"/>
      <c r="P684" s="259">
        <v>5.6497966581010625E-2</v>
      </c>
      <c r="Q684" s="328"/>
      <c r="R684" s="536">
        <f t="shared" si="55"/>
        <v>0</v>
      </c>
    </row>
    <row r="685" spans="2:18">
      <c r="B685" s="244"/>
      <c r="C685" s="569">
        <f t="shared" si="56"/>
        <v>29</v>
      </c>
      <c r="D685" s="615" t="str">
        <f t="shared" si="56"/>
        <v>不動産</v>
      </c>
      <c r="E685" s="326"/>
      <c r="F685" s="332">
        <v>0</v>
      </c>
      <c r="H685" s="259">
        <v>0.8814885549661251</v>
      </c>
      <c r="I685" s="328"/>
      <c r="J685" s="268">
        <f t="shared" si="53"/>
        <v>0</v>
      </c>
      <c r="L685" s="259">
        <v>3.5748082075734031E-2</v>
      </c>
      <c r="M685" s="328"/>
      <c r="N685" s="268">
        <f t="shared" si="54"/>
        <v>0</v>
      </c>
      <c r="O685" s="105"/>
      <c r="P685" s="259">
        <v>6.5831308887657819E-3</v>
      </c>
      <c r="Q685" s="328"/>
      <c r="R685" s="536">
        <f t="shared" si="55"/>
        <v>0</v>
      </c>
    </row>
    <row r="686" spans="2:18">
      <c r="B686" s="244"/>
      <c r="C686" s="569">
        <f t="shared" si="56"/>
        <v>30</v>
      </c>
      <c r="D686" s="615" t="str">
        <f t="shared" si="56"/>
        <v>運輸・郵便</v>
      </c>
      <c r="E686" s="326"/>
      <c r="F686" s="332">
        <v>0</v>
      </c>
      <c r="H686" s="259">
        <v>0.72581981183528765</v>
      </c>
      <c r="I686" s="328"/>
      <c r="J686" s="268">
        <f t="shared" si="53"/>
        <v>0</v>
      </c>
      <c r="L686" s="259">
        <v>0.38249931824379602</v>
      </c>
      <c r="M686" s="328"/>
      <c r="N686" s="268">
        <f t="shared" si="54"/>
        <v>0</v>
      </c>
      <c r="O686" s="105"/>
      <c r="P686" s="259">
        <v>9.5210662667030266E-2</v>
      </c>
      <c r="Q686" s="328"/>
      <c r="R686" s="536">
        <f t="shared" si="55"/>
        <v>0</v>
      </c>
    </row>
    <row r="687" spans="2:18">
      <c r="B687" s="244"/>
      <c r="C687" s="569">
        <f t="shared" si="56"/>
        <v>31</v>
      </c>
      <c r="D687" s="615" t="str">
        <f t="shared" si="56"/>
        <v>情報通信</v>
      </c>
      <c r="E687" s="326"/>
      <c r="F687" s="332">
        <v>0</v>
      </c>
      <c r="H687" s="259">
        <v>0.5767673408708579</v>
      </c>
      <c r="I687" s="328"/>
      <c r="J687" s="268">
        <f t="shared" si="53"/>
        <v>0</v>
      </c>
      <c r="L687" s="259">
        <v>0.13269238292711552</v>
      </c>
      <c r="M687" s="328"/>
      <c r="N687" s="268">
        <f t="shared" si="54"/>
        <v>0</v>
      </c>
      <c r="O687" s="105"/>
      <c r="P687" s="259">
        <v>2.1445431190746319E-2</v>
      </c>
      <c r="Q687" s="328"/>
      <c r="R687" s="536">
        <f t="shared" si="55"/>
        <v>0</v>
      </c>
    </row>
    <row r="688" spans="2:18">
      <c r="B688" s="244"/>
      <c r="C688" s="569">
        <f t="shared" si="56"/>
        <v>32</v>
      </c>
      <c r="D688" s="615" t="str">
        <f t="shared" si="56"/>
        <v>公務</v>
      </c>
      <c r="E688" s="326"/>
      <c r="F688" s="332">
        <v>0</v>
      </c>
      <c r="H688" s="259">
        <v>0.7828487510061144</v>
      </c>
      <c r="I688" s="328"/>
      <c r="J688" s="268">
        <f t="shared" si="53"/>
        <v>0</v>
      </c>
      <c r="L688" s="259">
        <v>0.32722133574330081</v>
      </c>
      <c r="M688" s="328"/>
      <c r="N688" s="268">
        <f t="shared" si="54"/>
        <v>0</v>
      </c>
      <c r="O688" s="105"/>
      <c r="P688" s="259">
        <v>6.4956154595647936E-2</v>
      </c>
      <c r="Q688" s="328"/>
      <c r="R688" s="536">
        <f t="shared" si="55"/>
        <v>0</v>
      </c>
    </row>
    <row r="689" spans="2:18">
      <c r="B689" s="244"/>
      <c r="C689" s="569">
        <f t="shared" si="56"/>
        <v>33</v>
      </c>
      <c r="D689" s="615" t="str">
        <f t="shared" si="56"/>
        <v>教育・研究</v>
      </c>
      <c r="E689" s="326"/>
      <c r="F689" s="332">
        <v>0</v>
      </c>
      <c r="H689" s="259">
        <v>0.74206557270932449</v>
      </c>
      <c r="I689" s="328"/>
      <c r="J689" s="268">
        <f t="shared" si="53"/>
        <v>0</v>
      </c>
      <c r="L689" s="259">
        <v>0.41774282292779236</v>
      </c>
      <c r="M689" s="328"/>
      <c r="N689" s="268">
        <f t="shared" si="54"/>
        <v>0</v>
      </c>
      <c r="O689" s="105"/>
      <c r="P689" s="259">
        <v>0.1358664811038828</v>
      </c>
      <c r="Q689" s="328"/>
      <c r="R689" s="536">
        <f t="shared" si="55"/>
        <v>0</v>
      </c>
    </row>
    <row r="690" spans="2:18">
      <c r="B690" s="244"/>
      <c r="C690" s="569">
        <f t="shared" si="56"/>
        <v>34</v>
      </c>
      <c r="D690" s="615" t="str">
        <f t="shared" si="56"/>
        <v>医療・福祉</v>
      </c>
      <c r="E690" s="326"/>
      <c r="F690" s="332">
        <v>0</v>
      </c>
      <c r="H690" s="259">
        <v>0.62831808390385391</v>
      </c>
      <c r="I690" s="328"/>
      <c r="J690" s="268">
        <f t="shared" si="53"/>
        <v>0</v>
      </c>
      <c r="L690" s="259">
        <v>0.43910465587476272</v>
      </c>
      <c r="M690" s="328"/>
      <c r="N690" s="268">
        <f t="shared" si="54"/>
        <v>0</v>
      </c>
      <c r="O690" s="105"/>
      <c r="P690" s="259">
        <v>0.12336361891355813</v>
      </c>
      <c r="Q690" s="328"/>
      <c r="R690" s="536">
        <f t="shared" si="55"/>
        <v>0</v>
      </c>
    </row>
    <row r="691" spans="2:18">
      <c r="B691" s="244"/>
      <c r="C691" s="569">
        <f t="shared" si="56"/>
        <v>35</v>
      </c>
      <c r="D691" s="615" t="str">
        <f t="shared" si="56"/>
        <v>他に分類されない会員制団体</v>
      </c>
      <c r="E691" s="326"/>
      <c r="F691" s="332">
        <v>0</v>
      </c>
      <c r="H691" s="259">
        <v>0.67924827048621261</v>
      </c>
      <c r="I691" s="328"/>
      <c r="J691" s="268">
        <f t="shared" si="53"/>
        <v>0</v>
      </c>
      <c r="L691" s="259">
        <v>0.5306562408652441</v>
      </c>
      <c r="M691" s="328"/>
      <c r="N691" s="268">
        <f t="shared" si="54"/>
        <v>0</v>
      </c>
      <c r="O691" s="105"/>
      <c r="P691" s="259">
        <v>0.13837328266588717</v>
      </c>
      <c r="Q691" s="328"/>
      <c r="R691" s="536">
        <f t="shared" si="55"/>
        <v>0</v>
      </c>
    </row>
    <row r="692" spans="2:18">
      <c r="B692" s="244"/>
      <c r="C692" s="569">
        <f t="shared" si="56"/>
        <v>36</v>
      </c>
      <c r="D692" s="615" t="str">
        <f t="shared" si="56"/>
        <v>対事業所サービス</v>
      </c>
      <c r="E692" s="326"/>
      <c r="F692" s="332">
        <v>0</v>
      </c>
      <c r="H692" s="259">
        <v>0.67203293275963027</v>
      </c>
      <c r="I692" s="328"/>
      <c r="J692" s="268">
        <f t="shared" si="53"/>
        <v>0</v>
      </c>
      <c r="L692" s="259">
        <v>0.33569900959849275</v>
      </c>
      <c r="M692" s="328"/>
      <c r="N692" s="268">
        <f t="shared" si="54"/>
        <v>0</v>
      </c>
      <c r="O692" s="105"/>
      <c r="P692" s="259">
        <v>0.11156815693662958</v>
      </c>
      <c r="Q692" s="328"/>
      <c r="R692" s="536">
        <f t="shared" si="55"/>
        <v>0</v>
      </c>
    </row>
    <row r="693" spans="2:18">
      <c r="B693" s="244"/>
      <c r="C693" s="569">
        <f t="shared" si="56"/>
        <v>37</v>
      </c>
      <c r="D693" s="615" t="str">
        <f t="shared" si="56"/>
        <v>宿泊業</v>
      </c>
      <c r="E693" s="326"/>
      <c r="F693" s="332">
        <v>0</v>
      </c>
      <c r="H693" s="259">
        <v>0.52506300756090729</v>
      </c>
      <c r="I693" s="328"/>
      <c r="J693" s="268">
        <f t="shared" si="53"/>
        <v>0</v>
      </c>
      <c r="L693" s="259">
        <v>0.2299283321405976</v>
      </c>
      <c r="M693" s="328"/>
      <c r="N693" s="268">
        <f t="shared" si="54"/>
        <v>0</v>
      </c>
      <c r="O693" s="105"/>
      <c r="P693" s="259">
        <v>8.7028221164317493E-2</v>
      </c>
      <c r="Q693" s="328"/>
      <c r="R693" s="536">
        <f t="shared" si="55"/>
        <v>0</v>
      </c>
    </row>
    <row r="694" spans="2:18">
      <c r="B694" s="244"/>
      <c r="C694" s="569">
        <f t="shared" si="56"/>
        <v>38</v>
      </c>
      <c r="D694" s="615" t="str">
        <f t="shared" si="56"/>
        <v>飲食サービス</v>
      </c>
      <c r="E694" s="326"/>
      <c r="F694" s="332">
        <v>0</v>
      </c>
      <c r="H694" s="259">
        <v>0.42550018737508327</v>
      </c>
      <c r="I694" s="328"/>
      <c r="J694" s="268">
        <f t="shared" si="53"/>
        <v>0</v>
      </c>
      <c r="L694" s="259">
        <v>0.26750655812791474</v>
      </c>
      <c r="M694" s="328"/>
      <c r="N694" s="268">
        <f t="shared" si="54"/>
        <v>0</v>
      </c>
      <c r="O694" s="105"/>
      <c r="P694" s="259">
        <v>0.15125072868087941</v>
      </c>
      <c r="Q694" s="328"/>
      <c r="R694" s="536">
        <f t="shared" si="55"/>
        <v>0</v>
      </c>
    </row>
    <row r="695" spans="2:18">
      <c r="B695" s="244"/>
      <c r="C695" s="569">
        <f t="shared" si="56"/>
        <v>39</v>
      </c>
      <c r="D695" s="615" t="str">
        <f t="shared" si="56"/>
        <v>娯楽サービス</v>
      </c>
      <c r="E695" s="326"/>
      <c r="F695" s="332">
        <v>0</v>
      </c>
      <c r="H695" s="259">
        <v>0.78602601029938024</v>
      </c>
      <c r="I695" s="328"/>
      <c r="J695" s="268">
        <f t="shared" si="53"/>
        <v>0</v>
      </c>
      <c r="L695" s="259">
        <v>0.20387826947135668</v>
      </c>
      <c r="M695" s="328"/>
      <c r="N695" s="268">
        <f t="shared" si="54"/>
        <v>0</v>
      </c>
      <c r="O695" s="105"/>
      <c r="P695" s="259">
        <v>0.11314043816007681</v>
      </c>
      <c r="Q695" s="328"/>
      <c r="R695" s="536">
        <f t="shared" si="55"/>
        <v>0</v>
      </c>
    </row>
    <row r="696" spans="2:18">
      <c r="B696" s="244"/>
      <c r="C696" s="569">
        <f t="shared" si="56"/>
        <v>40</v>
      </c>
      <c r="D696" s="615" t="str">
        <f t="shared" si="56"/>
        <v>その他の対個人サービス</v>
      </c>
      <c r="E696" s="326"/>
      <c r="F696" s="332">
        <v>0</v>
      </c>
      <c r="H696" s="259">
        <v>0.76786204662756397</v>
      </c>
      <c r="I696" s="328"/>
      <c r="J696" s="268">
        <f t="shared" si="53"/>
        <v>0</v>
      </c>
      <c r="L696" s="259">
        <v>0.23329272843774423</v>
      </c>
      <c r="M696" s="328"/>
      <c r="N696" s="268">
        <f t="shared" si="54"/>
        <v>0</v>
      </c>
      <c r="O696" s="105"/>
      <c r="P696" s="259">
        <v>0.12480020278976757</v>
      </c>
      <c r="Q696" s="328"/>
      <c r="R696" s="536">
        <f t="shared" si="55"/>
        <v>0</v>
      </c>
    </row>
    <row r="697" spans="2:18">
      <c r="B697" s="244"/>
      <c r="C697" s="569">
        <f t="shared" ref="C697:D698" si="57">C49</f>
        <v>41</v>
      </c>
      <c r="D697" s="615" t="str">
        <f t="shared" si="57"/>
        <v>事務用品</v>
      </c>
      <c r="E697" s="326"/>
      <c r="F697" s="332">
        <v>0</v>
      </c>
      <c r="H697" s="259">
        <v>0</v>
      </c>
      <c r="I697" s="328"/>
      <c r="J697" s="268">
        <f t="shared" si="53"/>
        <v>0</v>
      </c>
      <c r="L697" s="259">
        <v>0</v>
      </c>
      <c r="M697" s="328"/>
      <c r="N697" s="268">
        <f t="shared" si="54"/>
        <v>0</v>
      </c>
      <c r="O697" s="105"/>
      <c r="P697" s="259">
        <v>0</v>
      </c>
      <c r="Q697" s="328"/>
      <c r="R697" s="536">
        <f t="shared" si="55"/>
        <v>0</v>
      </c>
    </row>
    <row r="698" spans="2:18" ht="12.75" thickBot="1">
      <c r="B698" s="244"/>
      <c r="C698" s="569">
        <f t="shared" si="57"/>
        <v>42</v>
      </c>
      <c r="D698" s="615" t="str">
        <f t="shared" si="57"/>
        <v>分類不明</v>
      </c>
      <c r="E698" s="326"/>
      <c r="F698" s="406">
        <v>0</v>
      </c>
      <c r="H698" s="261">
        <v>0.49930121948470574</v>
      </c>
      <c r="I698" s="328"/>
      <c r="J698" s="266">
        <f t="shared" si="53"/>
        <v>0</v>
      </c>
      <c r="L698" s="261">
        <v>1.0233753353019409E-2</v>
      </c>
      <c r="M698" s="328"/>
      <c r="N698" s="266">
        <f t="shared" si="54"/>
        <v>0</v>
      </c>
      <c r="O698" s="105"/>
      <c r="P698" s="261">
        <v>1.8145752090706218E-3</v>
      </c>
      <c r="Q698" s="328"/>
      <c r="R698" s="537">
        <f t="shared" si="55"/>
        <v>0</v>
      </c>
    </row>
    <row r="699" spans="2:18">
      <c r="B699" s="339" t="s">
        <v>70</v>
      </c>
      <c r="C699" s="568">
        <f t="shared" ref="C699:D718" si="58">C9</f>
        <v>1</v>
      </c>
      <c r="D699" s="614" t="str">
        <f t="shared" si="58"/>
        <v>農業</v>
      </c>
      <c r="E699" s="326"/>
      <c r="F699" s="329">
        <v>0</v>
      </c>
      <c r="H699" s="279">
        <v>0.44964188826759599</v>
      </c>
      <c r="I699" s="328"/>
      <c r="J699" s="267">
        <f t="shared" si="53"/>
        <v>0</v>
      </c>
      <c r="L699" s="279">
        <v>8.4777839521179926E-2</v>
      </c>
      <c r="M699" s="328"/>
      <c r="N699" s="267">
        <f t="shared" si="54"/>
        <v>0</v>
      </c>
      <c r="O699" s="105"/>
      <c r="P699" s="279">
        <v>4.0092016963999735E-2</v>
      </c>
      <c r="Q699" s="328"/>
      <c r="R699" s="535">
        <f t="shared" si="55"/>
        <v>0</v>
      </c>
    </row>
    <row r="700" spans="2:18">
      <c r="B700" s="247"/>
      <c r="C700" s="569">
        <f t="shared" si="58"/>
        <v>2</v>
      </c>
      <c r="D700" s="615" t="str">
        <f t="shared" si="58"/>
        <v>林業</v>
      </c>
      <c r="E700" s="326"/>
      <c r="F700" s="332">
        <v>0</v>
      </c>
      <c r="H700" s="281">
        <v>0.66448169481474006</v>
      </c>
      <c r="I700" s="328"/>
      <c r="J700" s="268">
        <f t="shared" si="53"/>
        <v>0</v>
      </c>
      <c r="L700" s="281">
        <v>0.22775650286738125</v>
      </c>
      <c r="M700" s="328"/>
      <c r="N700" s="268">
        <f t="shared" si="54"/>
        <v>0</v>
      </c>
      <c r="O700" s="105"/>
      <c r="P700" s="281">
        <v>6.3240109269622161E-2</v>
      </c>
      <c r="Q700" s="328"/>
      <c r="R700" s="536">
        <f t="shared" si="55"/>
        <v>0</v>
      </c>
    </row>
    <row r="701" spans="2:18">
      <c r="B701" s="247"/>
      <c r="C701" s="569">
        <f t="shared" si="58"/>
        <v>3</v>
      </c>
      <c r="D701" s="615" t="str">
        <f t="shared" si="58"/>
        <v>漁業</v>
      </c>
      <c r="E701" s="326"/>
      <c r="F701" s="332">
        <v>0</v>
      </c>
      <c r="H701" s="281">
        <v>0.54896259495480071</v>
      </c>
      <c r="I701" s="328"/>
      <c r="J701" s="268">
        <f t="shared" si="53"/>
        <v>0</v>
      </c>
      <c r="L701" s="281">
        <v>0.15695076254864962</v>
      </c>
      <c r="M701" s="328"/>
      <c r="N701" s="268">
        <f t="shared" si="54"/>
        <v>0</v>
      </c>
      <c r="O701" s="105"/>
      <c r="P701" s="281">
        <v>6.2349718223690426E-2</v>
      </c>
      <c r="Q701" s="328"/>
      <c r="R701" s="536">
        <f t="shared" si="55"/>
        <v>0</v>
      </c>
    </row>
    <row r="702" spans="2:18">
      <c r="B702" s="247"/>
      <c r="C702" s="569">
        <f t="shared" si="58"/>
        <v>4</v>
      </c>
      <c r="D702" s="615" t="str">
        <f t="shared" si="58"/>
        <v>鉱業</v>
      </c>
      <c r="E702" s="326"/>
      <c r="F702" s="332">
        <v>0</v>
      </c>
      <c r="H702" s="281">
        <v>0.52116474966780701</v>
      </c>
      <c r="I702" s="328"/>
      <c r="J702" s="268">
        <f t="shared" si="53"/>
        <v>0</v>
      </c>
      <c r="L702" s="281">
        <v>0.17081872786632915</v>
      </c>
      <c r="M702" s="328"/>
      <c r="N702" s="268">
        <f t="shared" si="54"/>
        <v>0</v>
      </c>
      <c r="O702" s="105"/>
      <c r="P702" s="281">
        <v>4.3925228025661532E-2</v>
      </c>
      <c r="Q702" s="328"/>
      <c r="R702" s="536">
        <f t="shared" si="55"/>
        <v>0</v>
      </c>
    </row>
    <row r="703" spans="2:18">
      <c r="B703" s="247"/>
      <c r="C703" s="569">
        <f t="shared" si="58"/>
        <v>5</v>
      </c>
      <c r="D703" s="615" t="str">
        <f t="shared" si="58"/>
        <v>飲食料品</v>
      </c>
      <c r="E703" s="326"/>
      <c r="F703" s="332">
        <v>0</v>
      </c>
      <c r="H703" s="281">
        <v>0.37248483278655359</v>
      </c>
      <c r="I703" s="328"/>
      <c r="J703" s="268">
        <f t="shared" si="53"/>
        <v>0</v>
      </c>
      <c r="L703" s="281">
        <v>0.11065742557160275</v>
      </c>
      <c r="M703" s="328"/>
      <c r="N703" s="268">
        <f t="shared" si="54"/>
        <v>0</v>
      </c>
      <c r="O703" s="105"/>
      <c r="P703" s="281">
        <v>3.857571873933157E-2</v>
      </c>
      <c r="Q703" s="328"/>
      <c r="R703" s="536">
        <f t="shared" si="55"/>
        <v>0</v>
      </c>
    </row>
    <row r="704" spans="2:18">
      <c r="B704" s="247"/>
      <c r="C704" s="569">
        <f t="shared" si="58"/>
        <v>6</v>
      </c>
      <c r="D704" s="615" t="str">
        <f t="shared" si="58"/>
        <v>繊維製品</v>
      </c>
      <c r="E704" s="326"/>
      <c r="F704" s="332">
        <v>0</v>
      </c>
      <c r="H704" s="281">
        <v>0.40414624583969561</v>
      </c>
      <c r="I704" s="328"/>
      <c r="J704" s="268">
        <f t="shared" si="53"/>
        <v>0</v>
      </c>
      <c r="L704" s="281">
        <v>0.21478429213865818</v>
      </c>
      <c r="M704" s="328"/>
      <c r="N704" s="268">
        <f t="shared" si="54"/>
        <v>0</v>
      </c>
      <c r="O704" s="105"/>
      <c r="P704" s="281">
        <v>8.8852166130440224E-2</v>
      </c>
      <c r="Q704" s="328"/>
      <c r="R704" s="536">
        <f t="shared" si="55"/>
        <v>0</v>
      </c>
    </row>
    <row r="705" spans="2:18">
      <c r="B705" s="247"/>
      <c r="C705" s="569">
        <f t="shared" si="58"/>
        <v>7</v>
      </c>
      <c r="D705" s="615" t="str">
        <f t="shared" si="58"/>
        <v>パルプ・紙・木製品</v>
      </c>
      <c r="E705" s="326"/>
      <c r="F705" s="332">
        <v>0</v>
      </c>
      <c r="H705" s="281">
        <v>0.35716377936382837</v>
      </c>
      <c r="I705" s="328"/>
      <c r="J705" s="268">
        <f t="shared" si="53"/>
        <v>0</v>
      </c>
      <c r="L705" s="281">
        <v>0.13949276007562433</v>
      </c>
      <c r="M705" s="328"/>
      <c r="N705" s="268">
        <f t="shared" si="54"/>
        <v>0</v>
      </c>
      <c r="O705" s="105"/>
      <c r="P705" s="281">
        <v>3.907818996208777E-2</v>
      </c>
      <c r="Q705" s="328"/>
      <c r="R705" s="536">
        <f t="shared" si="55"/>
        <v>0</v>
      </c>
    </row>
    <row r="706" spans="2:18">
      <c r="B706" s="247"/>
      <c r="C706" s="569">
        <f t="shared" si="58"/>
        <v>8</v>
      </c>
      <c r="D706" s="615" t="str">
        <f t="shared" si="58"/>
        <v>化学製品</v>
      </c>
      <c r="E706" s="326"/>
      <c r="F706" s="332">
        <v>0</v>
      </c>
      <c r="H706" s="281">
        <v>0.33756584945247625</v>
      </c>
      <c r="I706" s="328"/>
      <c r="J706" s="268">
        <f t="shared" si="53"/>
        <v>0</v>
      </c>
      <c r="L706" s="281">
        <v>7.3019864132887094E-2</v>
      </c>
      <c r="M706" s="328"/>
      <c r="N706" s="268">
        <f t="shared" si="54"/>
        <v>0</v>
      </c>
      <c r="O706" s="105"/>
      <c r="P706" s="281">
        <v>1.407109487529783E-2</v>
      </c>
      <c r="Q706" s="328"/>
      <c r="R706" s="536">
        <f t="shared" si="55"/>
        <v>0</v>
      </c>
    </row>
    <row r="707" spans="2:18">
      <c r="B707" s="247"/>
      <c r="C707" s="569">
        <f t="shared" si="58"/>
        <v>9</v>
      </c>
      <c r="D707" s="615" t="str">
        <f t="shared" si="58"/>
        <v>石油・石炭製品</v>
      </c>
      <c r="E707" s="326"/>
      <c r="F707" s="332">
        <v>0</v>
      </c>
      <c r="H707" s="281">
        <v>0.30179880828189209</v>
      </c>
      <c r="I707" s="328"/>
      <c r="J707" s="268">
        <f t="shared" si="53"/>
        <v>0</v>
      </c>
      <c r="L707" s="281">
        <v>9.4042981817458356E-3</v>
      </c>
      <c r="M707" s="328"/>
      <c r="N707" s="268">
        <f t="shared" si="54"/>
        <v>0</v>
      </c>
      <c r="O707" s="105"/>
      <c r="P707" s="281">
        <v>1.4382893271307601E-3</v>
      </c>
      <c r="Q707" s="328"/>
      <c r="R707" s="536">
        <f t="shared" si="55"/>
        <v>0</v>
      </c>
    </row>
    <row r="708" spans="2:18">
      <c r="B708" s="248"/>
      <c r="C708" s="569">
        <f t="shared" si="58"/>
        <v>10</v>
      </c>
      <c r="D708" s="615" t="str">
        <f t="shared" si="58"/>
        <v>プラスチック・ゴム製品</v>
      </c>
      <c r="E708" s="326"/>
      <c r="F708" s="332">
        <v>0</v>
      </c>
      <c r="H708" s="281">
        <v>0.38546897503840677</v>
      </c>
      <c r="I708" s="328"/>
      <c r="J708" s="268">
        <f t="shared" si="53"/>
        <v>0</v>
      </c>
      <c r="L708" s="281">
        <v>0.19235548727369081</v>
      </c>
      <c r="M708" s="328"/>
      <c r="N708" s="268">
        <f t="shared" si="54"/>
        <v>0</v>
      </c>
      <c r="O708" s="105"/>
      <c r="P708" s="281">
        <v>5.0050242958750518E-2</v>
      </c>
      <c r="Q708" s="328"/>
      <c r="R708" s="536">
        <f t="shared" si="55"/>
        <v>0</v>
      </c>
    </row>
    <row r="709" spans="2:18">
      <c r="B709" s="248"/>
      <c r="C709" s="569">
        <f t="shared" si="58"/>
        <v>11</v>
      </c>
      <c r="D709" s="615" t="str">
        <f t="shared" si="58"/>
        <v>窯業・土石製品</v>
      </c>
      <c r="E709" s="326"/>
      <c r="F709" s="332">
        <v>0</v>
      </c>
      <c r="H709" s="281">
        <v>0.48610064376760059</v>
      </c>
      <c r="I709" s="328"/>
      <c r="J709" s="268">
        <f t="shared" si="53"/>
        <v>0</v>
      </c>
      <c r="L709" s="281">
        <v>0.18809294060480228</v>
      </c>
      <c r="M709" s="328"/>
      <c r="N709" s="268">
        <f t="shared" si="54"/>
        <v>0</v>
      </c>
      <c r="O709" s="105"/>
      <c r="P709" s="281">
        <v>4.7262667089698639E-2</v>
      </c>
      <c r="Q709" s="328"/>
      <c r="R709" s="536">
        <f t="shared" si="55"/>
        <v>0</v>
      </c>
    </row>
    <row r="710" spans="2:18">
      <c r="B710" s="248"/>
      <c r="C710" s="569">
        <f t="shared" si="58"/>
        <v>12</v>
      </c>
      <c r="D710" s="615" t="str">
        <f t="shared" si="58"/>
        <v>鉄鋼</v>
      </c>
      <c r="E710" s="326"/>
      <c r="F710" s="332">
        <v>0</v>
      </c>
      <c r="H710" s="281">
        <v>0.26390239487323991</v>
      </c>
      <c r="I710" s="328"/>
      <c r="J710" s="268">
        <f t="shared" si="53"/>
        <v>0</v>
      </c>
      <c r="L710" s="281">
        <v>4.9726585415121177E-2</v>
      </c>
      <c r="M710" s="328"/>
      <c r="N710" s="268">
        <f t="shared" si="54"/>
        <v>0</v>
      </c>
      <c r="O710" s="105"/>
      <c r="P710" s="281">
        <v>9.2194999014953496E-3</v>
      </c>
      <c r="Q710" s="328"/>
      <c r="R710" s="536">
        <f t="shared" si="55"/>
        <v>0</v>
      </c>
    </row>
    <row r="711" spans="2:18">
      <c r="B711" s="248"/>
      <c r="C711" s="569">
        <f t="shared" si="58"/>
        <v>13</v>
      </c>
      <c r="D711" s="615" t="str">
        <f t="shared" si="58"/>
        <v>非鉄金属</v>
      </c>
      <c r="E711" s="326"/>
      <c r="F711" s="332">
        <v>0</v>
      </c>
      <c r="H711" s="281">
        <v>0.24571111419519315</v>
      </c>
      <c r="I711" s="328"/>
      <c r="J711" s="268">
        <f t="shared" si="53"/>
        <v>0</v>
      </c>
      <c r="L711" s="281">
        <v>8.221381750408413E-2</v>
      </c>
      <c r="M711" s="328"/>
      <c r="N711" s="268">
        <f t="shared" si="54"/>
        <v>0</v>
      </c>
      <c r="O711" s="105"/>
      <c r="P711" s="281">
        <v>1.6195117263894394E-2</v>
      </c>
      <c r="Q711" s="328"/>
      <c r="R711" s="536">
        <f t="shared" si="55"/>
        <v>0</v>
      </c>
    </row>
    <row r="712" spans="2:18">
      <c r="B712" s="248"/>
      <c r="C712" s="569">
        <f t="shared" si="58"/>
        <v>14</v>
      </c>
      <c r="D712" s="615" t="str">
        <f t="shared" si="58"/>
        <v>金属製品</v>
      </c>
      <c r="E712" s="326"/>
      <c r="F712" s="332">
        <v>0</v>
      </c>
      <c r="H712" s="281">
        <v>0.45037161815134841</v>
      </c>
      <c r="I712" s="328"/>
      <c r="J712" s="268">
        <f t="shared" si="53"/>
        <v>0</v>
      </c>
      <c r="L712" s="281">
        <v>0.24399129094803104</v>
      </c>
      <c r="M712" s="328"/>
      <c r="N712" s="268">
        <f t="shared" si="54"/>
        <v>0</v>
      </c>
      <c r="O712" s="105"/>
      <c r="P712" s="281">
        <v>6.762361854401415E-2</v>
      </c>
      <c r="Q712" s="328"/>
      <c r="R712" s="536">
        <f t="shared" si="55"/>
        <v>0</v>
      </c>
    </row>
    <row r="713" spans="2:18">
      <c r="B713" s="248"/>
      <c r="C713" s="569">
        <f t="shared" si="58"/>
        <v>15</v>
      </c>
      <c r="D713" s="615" t="str">
        <f t="shared" si="58"/>
        <v>はん用機械</v>
      </c>
      <c r="E713" s="326"/>
      <c r="F713" s="332">
        <v>0</v>
      </c>
      <c r="H713" s="281">
        <v>0.44420374871562845</v>
      </c>
      <c r="I713" s="328"/>
      <c r="J713" s="268">
        <f t="shared" si="53"/>
        <v>0</v>
      </c>
      <c r="L713" s="281">
        <v>0.19188951672181609</v>
      </c>
      <c r="M713" s="328"/>
      <c r="N713" s="268">
        <f t="shared" si="54"/>
        <v>0</v>
      </c>
      <c r="O713" s="105"/>
      <c r="P713" s="281">
        <v>3.8490430785727683E-2</v>
      </c>
      <c r="Q713" s="328"/>
      <c r="R713" s="536">
        <f t="shared" si="55"/>
        <v>0</v>
      </c>
    </row>
    <row r="714" spans="2:18">
      <c r="B714" s="248"/>
      <c r="C714" s="569">
        <f t="shared" si="58"/>
        <v>16</v>
      </c>
      <c r="D714" s="615" t="str">
        <f t="shared" si="58"/>
        <v>生産用機械</v>
      </c>
      <c r="E714" s="326"/>
      <c r="F714" s="332">
        <v>0</v>
      </c>
      <c r="H714" s="281">
        <v>0.46294753200725208</v>
      </c>
      <c r="I714" s="328"/>
      <c r="J714" s="268">
        <f t="shared" si="53"/>
        <v>0</v>
      </c>
      <c r="L714" s="281">
        <v>0.20017130423409216</v>
      </c>
      <c r="M714" s="328"/>
      <c r="N714" s="268">
        <f t="shared" si="54"/>
        <v>0</v>
      </c>
      <c r="O714" s="105"/>
      <c r="P714" s="281">
        <v>4.3984276235959199E-2</v>
      </c>
      <c r="Q714" s="328"/>
      <c r="R714" s="536">
        <f t="shared" si="55"/>
        <v>0</v>
      </c>
    </row>
    <row r="715" spans="2:18">
      <c r="B715" s="248"/>
      <c r="C715" s="569">
        <f t="shared" si="58"/>
        <v>17</v>
      </c>
      <c r="D715" s="615" t="str">
        <f t="shared" si="58"/>
        <v>業務用機械</v>
      </c>
      <c r="E715" s="326"/>
      <c r="F715" s="332">
        <v>0</v>
      </c>
      <c r="H715" s="281">
        <v>0.42284653312835213</v>
      </c>
      <c r="I715" s="328"/>
      <c r="J715" s="268">
        <f t="shared" si="53"/>
        <v>0</v>
      </c>
      <c r="L715" s="281">
        <v>0.17197889475479652</v>
      </c>
      <c r="M715" s="328"/>
      <c r="N715" s="268">
        <f t="shared" si="54"/>
        <v>0</v>
      </c>
      <c r="O715" s="105"/>
      <c r="P715" s="281">
        <v>3.684205780649117E-2</v>
      </c>
      <c r="Q715" s="328"/>
      <c r="R715" s="536">
        <f t="shared" si="55"/>
        <v>0</v>
      </c>
    </row>
    <row r="716" spans="2:18">
      <c r="B716" s="248"/>
      <c r="C716" s="569">
        <f t="shared" si="58"/>
        <v>18</v>
      </c>
      <c r="D716" s="615" t="str">
        <f t="shared" si="58"/>
        <v>電子部品</v>
      </c>
      <c r="E716" s="326"/>
      <c r="F716" s="332">
        <v>0</v>
      </c>
      <c r="H716" s="281">
        <v>0.38742673525838311</v>
      </c>
      <c r="I716" s="328"/>
      <c r="J716" s="268">
        <f t="shared" si="53"/>
        <v>0</v>
      </c>
      <c r="L716" s="281">
        <v>0.18975666647516168</v>
      </c>
      <c r="M716" s="328"/>
      <c r="N716" s="268">
        <f t="shared" si="54"/>
        <v>0</v>
      </c>
      <c r="O716" s="105"/>
      <c r="P716" s="281">
        <v>3.9044748824735583E-2</v>
      </c>
      <c r="Q716" s="328"/>
      <c r="R716" s="536">
        <f t="shared" si="55"/>
        <v>0</v>
      </c>
    </row>
    <row r="717" spans="2:18">
      <c r="B717" s="248"/>
      <c r="C717" s="569">
        <f t="shared" si="58"/>
        <v>19</v>
      </c>
      <c r="D717" s="615" t="str">
        <f t="shared" si="58"/>
        <v>電気機械</v>
      </c>
      <c r="E717" s="326"/>
      <c r="F717" s="332">
        <v>0</v>
      </c>
      <c r="H717" s="281">
        <v>0.36811375515023415</v>
      </c>
      <c r="I717" s="328"/>
      <c r="J717" s="268">
        <f t="shared" si="53"/>
        <v>0</v>
      </c>
      <c r="L717" s="281">
        <v>0.15853754510325241</v>
      </c>
      <c r="M717" s="328"/>
      <c r="N717" s="268">
        <f t="shared" si="54"/>
        <v>0</v>
      </c>
      <c r="O717" s="105"/>
      <c r="P717" s="281">
        <v>3.3324156146014812E-2</v>
      </c>
      <c r="Q717" s="328"/>
      <c r="R717" s="536">
        <f t="shared" si="55"/>
        <v>0</v>
      </c>
    </row>
    <row r="718" spans="2:18">
      <c r="B718" s="248"/>
      <c r="C718" s="569">
        <f t="shared" si="58"/>
        <v>20</v>
      </c>
      <c r="D718" s="615" t="str">
        <f t="shared" si="58"/>
        <v>情報通信機器</v>
      </c>
      <c r="E718" s="326"/>
      <c r="F718" s="332">
        <v>0</v>
      </c>
      <c r="H718" s="281">
        <v>0.35430222304383241</v>
      </c>
      <c r="I718" s="328"/>
      <c r="J718" s="268">
        <f t="shared" si="53"/>
        <v>0</v>
      </c>
      <c r="L718" s="281">
        <v>0.15996031423611237</v>
      </c>
      <c r="M718" s="328"/>
      <c r="N718" s="268">
        <f t="shared" si="54"/>
        <v>0</v>
      </c>
      <c r="O718" s="105"/>
      <c r="P718" s="281">
        <v>2.9146003209746418E-2</v>
      </c>
      <c r="Q718" s="328"/>
      <c r="R718" s="536">
        <f t="shared" si="55"/>
        <v>0</v>
      </c>
    </row>
    <row r="719" spans="2:18">
      <c r="B719" s="248"/>
      <c r="C719" s="569">
        <f t="shared" ref="C719:D738" si="59">C29</f>
        <v>21</v>
      </c>
      <c r="D719" s="615" t="str">
        <f t="shared" si="59"/>
        <v>輸送機械</v>
      </c>
      <c r="E719" s="326"/>
      <c r="F719" s="332">
        <v>0</v>
      </c>
      <c r="H719" s="281">
        <v>0.24489018118737274</v>
      </c>
      <c r="I719" s="328"/>
      <c r="J719" s="268">
        <f t="shared" si="53"/>
        <v>0</v>
      </c>
      <c r="L719" s="281">
        <v>0.1080133230015526</v>
      </c>
      <c r="M719" s="328"/>
      <c r="N719" s="268">
        <f t="shared" si="54"/>
        <v>0</v>
      </c>
      <c r="O719" s="105"/>
      <c r="P719" s="281">
        <v>1.9405386574528331E-2</v>
      </c>
      <c r="Q719" s="328"/>
      <c r="R719" s="536">
        <f t="shared" si="55"/>
        <v>0</v>
      </c>
    </row>
    <row r="720" spans="2:18">
      <c r="B720" s="248"/>
      <c r="C720" s="569">
        <f t="shared" si="59"/>
        <v>22</v>
      </c>
      <c r="D720" s="615" t="str">
        <f t="shared" si="59"/>
        <v>その他の製造工業製品</v>
      </c>
      <c r="E720" s="326"/>
      <c r="F720" s="332">
        <v>0</v>
      </c>
      <c r="H720" s="281">
        <v>0.46743936795813801</v>
      </c>
      <c r="I720" s="328"/>
      <c r="J720" s="268">
        <f t="shared" si="53"/>
        <v>0</v>
      </c>
      <c r="L720" s="281">
        <v>0.21668355355224581</v>
      </c>
      <c r="M720" s="328"/>
      <c r="N720" s="268">
        <f t="shared" si="54"/>
        <v>0</v>
      </c>
      <c r="O720" s="105"/>
      <c r="P720" s="281">
        <v>6.3596017916753525E-2</v>
      </c>
      <c r="Q720" s="328"/>
      <c r="R720" s="536">
        <f t="shared" si="55"/>
        <v>0</v>
      </c>
    </row>
    <row r="721" spans="2:18">
      <c r="B721" s="248"/>
      <c r="C721" s="569">
        <f t="shared" si="59"/>
        <v>23</v>
      </c>
      <c r="D721" s="615" t="str">
        <f t="shared" si="59"/>
        <v>建設</v>
      </c>
      <c r="E721" s="326"/>
      <c r="F721" s="332">
        <v>0</v>
      </c>
      <c r="H721" s="281">
        <v>0.46849697745604568</v>
      </c>
      <c r="I721" s="328"/>
      <c r="J721" s="268">
        <f t="shared" si="53"/>
        <v>0</v>
      </c>
      <c r="L721" s="281">
        <v>0.29919288249243992</v>
      </c>
      <c r="M721" s="328"/>
      <c r="N721" s="268">
        <f t="shared" si="54"/>
        <v>0</v>
      </c>
      <c r="O721" s="105"/>
      <c r="P721" s="281">
        <v>7.0633856429153846E-2</v>
      </c>
      <c r="Q721" s="328"/>
      <c r="R721" s="536">
        <f t="shared" si="55"/>
        <v>0</v>
      </c>
    </row>
    <row r="722" spans="2:18">
      <c r="B722" s="248"/>
      <c r="C722" s="569">
        <f t="shared" si="59"/>
        <v>24</v>
      </c>
      <c r="D722" s="615" t="str">
        <f t="shared" si="59"/>
        <v>電力・ガス・熱供給</v>
      </c>
      <c r="E722" s="326"/>
      <c r="F722" s="332">
        <v>0</v>
      </c>
      <c r="H722" s="281">
        <v>0.35552559877623013</v>
      </c>
      <c r="I722" s="328"/>
      <c r="J722" s="268">
        <f t="shared" si="53"/>
        <v>0</v>
      </c>
      <c r="L722" s="281">
        <v>6.0940505377950184E-2</v>
      </c>
      <c r="M722" s="328"/>
      <c r="N722" s="268">
        <f t="shared" si="54"/>
        <v>0</v>
      </c>
      <c r="O722" s="105"/>
      <c r="P722" s="281">
        <v>9.4813831532489252E-3</v>
      </c>
      <c r="Q722" s="328"/>
      <c r="R722" s="536">
        <f t="shared" si="55"/>
        <v>0</v>
      </c>
    </row>
    <row r="723" spans="2:18">
      <c r="B723" s="248"/>
      <c r="C723" s="569">
        <f t="shared" si="59"/>
        <v>25</v>
      </c>
      <c r="D723" s="615" t="str">
        <f t="shared" si="59"/>
        <v>水道</v>
      </c>
      <c r="E723" s="326"/>
      <c r="F723" s="332">
        <v>0</v>
      </c>
      <c r="H723" s="281">
        <v>0.49809254067477171</v>
      </c>
      <c r="I723" s="328"/>
      <c r="J723" s="268">
        <f t="shared" si="53"/>
        <v>0</v>
      </c>
      <c r="L723" s="281">
        <v>0.1149716422958821</v>
      </c>
      <c r="M723" s="328"/>
      <c r="N723" s="268">
        <f t="shared" si="54"/>
        <v>0</v>
      </c>
      <c r="O723" s="105"/>
      <c r="P723" s="281">
        <v>2.1020096274119313E-2</v>
      </c>
      <c r="Q723" s="328"/>
      <c r="R723" s="536">
        <f t="shared" si="55"/>
        <v>0</v>
      </c>
    </row>
    <row r="724" spans="2:18">
      <c r="B724" s="248"/>
      <c r="C724" s="569">
        <f t="shared" si="59"/>
        <v>26</v>
      </c>
      <c r="D724" s="615" t="str">
        <f t="shared" si="59"/>
        <v>廃棄物処理</v>
      </c>
      <c r="E724" s="326"/>
      <c r="F724" s="332">
        <v>0</v>
      </c>
      <c r="H724" s="281">
        <v>0.6614329188282555</v>
      </c>
      <c r="I724" s="328"/>
      <c r="J724" s="268">
        <f t="shared" si="53"/>
        <v>0</v>
      </c>
      <c r="L724" s="281">
        <v>0.42269689757932016</v>
      </c>
      <c r="M724" s="328"/>
      <c r="N724" s="268">
        <f t="shared" si="54"/>
        <v>0</v>
      </c>
      <c r="O724" s="105"/>
      <c r="P724" s="281">
        <v>9.817260745071954E-2</v>
      </c>
      <c r="Q724" s="328"/>
      <c r="R724" s="536">
        <f t="shared" si="55"/>
        <v>0</v>
      </c>
    </row>
    <row r="725" spans="2:18">
      <c r="B725" s="248"/>
      <c r="C725" s="569">
        <f t="shared" si="59"/>
        <v>27</v>
      </c>
      <c r="D725" s="615" t="str">
        <f t="shared" si="59"/>
        <v>商業</v>
      </c>
      <c r="E725" s="326"/>
      <c r="F725" s="332">
        <v>0</v>
      </c>
      <c r="H725" s="281">
        <v>0.69821874761802993</v>
      </c>
      <c r="I725" s="328"/>
      <c r="J725" s="268">
        <f t="shared" ref="J725:J735" si="60">$F725*H725</f>
        <v>0</v>
      </c>
      <c r="L725" s="281">
        <v>0.33395418025267887</v>
      </c>
      <c r="M725" s="328"/>
      <c r="N725" s="268">
        <f t="shared" ref="N725:N736" si="61">$F725*L725</f>
        <v>0</v>
      </c>
      <c r="O725" s="105"/>
      <c r="P725" s="281">
        <v>0.10423056051998526</v>
      </c>
      <c r="Q725" s="328"/>
      <c r="R725" s="536">
        <f t="shared" ref="R725:R736" si="62">$F725*P725*100</f>
        <v>0</v>
      </c>
    </row>
    <row r="726" spans="2:18">
      <c r="B726" s="248"/>
      <c r="C726" s="569">
        <f t="shared" si="59"/>
        <v>28</v>
      </c>
      <c r="D726" s="615" t="str">
        <f t="shared" si="59"/>
        <v>金融・保険</v>
      </c>
      <c r="E726" s="326"/>
      <c r="F726" s="332">
        <v>0</v>
      </c>
      <c r="H726" s="281">
        <v>0.67480481894986755</v>
      </c>
      <c r="I726" s="328"/>
      <c r="J726" s="268">
        <f t="shared" si="60"/>
        <v>0</v>
      </c>
      <c r="L726" s="281">
        <v>0.24090799791194156</v>
      </c>
      <c r="M726" s="328"/>
      <c r="N726" s="268">
        <f t="shared" si="61"/>
        <v>0</v>
      </c>
      <c r="O726" s="105"/>
      <c r="P726" s="281">
        <v>4.9281625480211429E-2</v>
      </c>
      <c r="Q726" s="328"/>
      <c r="R726" s="536">
        <f t="shared" si="62"/>
        <v>0</v>
      </c>
    </row>
    <row r="727" spans="2:18">
      <c r="B727" s="248"/>
      <c r="C727" s="569">
        <f t="shared" si="59"/>
        <v>29</v>
      </c>
      <c r="D727" s="615" t="str">
        <f t="shared" si="59"/>
        <v>不動産</v>
      </c>
      <c r="E727" s="326"/>
      <c r="F727" s="332">
        <v>0</v>
      </c>
      <c r="H727" s="281">
        <v>0.84051297339276498</v>
      </c>
      <c r="I727" s="328"/>
      <c r="J727" s="268">
        <f t="shared" si="60"/>
        <v>0</v>
      </c>
      <c r="L727" s="281">
        <v>5.2309908131753562E-2</v>
      </c>
      <c r="M727" s="328"/>
      <c r="N727" s="268">
        <f t="shared" si="61"/>
        <v>0</v>
      </c>
      <c r="O727" s="105"/>
      <c r="P727" s="281">
        <v>9.134801308772254E-3</v>
      </c>
      <c r="Q727" s="328"/>
      <c r="R727" s="536">
        <f t="shared" si="62"/>
        <v>0</v>
      </c>
    </row>
    <row r="728" spans="2:18">
      <c r="B728" s="248"/>
      <c r="C728" s="569">
        <f t="shared" si="59"/>
        <v>30</v>
      </c>
      <c r="D728" s="615" t="str">
        <f t="shared" si="59"/>
        <v>運輸・郵便</v>
      </c>
      <c r="E728" s="326"/>
      <c r="F728" s="332">
        <v>0</v>
      </c>
      <c r="H728" s="281">
        <v>0.62228178256471867</v>
      </c>
      <c r="I728" s="328"/>
      <c r="J728" s="268">
        <f t="shared" si="60"/>
        <v>0</v>
      </c>
      <c r="L728" s="281">
        <v>0.28641311595098773</v>
      </c>
      <c r="M728" s="328"/>
      <c r="N728" s="268">
        <f t="shared" si="61"/>
        <v>0</v>
      </c>
      <c r="O728" s="105"/>
      <c r="P728" s="281">
        <v>7.3678092470764359E-2</v>
      </c>
      <c r="Q728" s="328"/>
      <c r="R728" s="536">
        <f t="shared" si="62"/>
        <v>0</v>
      </c>
    </row>
    <row r="729" spans="2:18">
      <c r="B729" s="248"/>
      <c r="C729" s="569">
        <f t="shared" si="59"/>
        <v>31</v>
      </c>
      <c r="D729" s="615" t="str">
        <f t="shared" si="59"/>
        <v>情報通信</v>
      </c>
      <c r="E729" s="326"/>
      <c r="F729" s="332">
        <v>0</v>
      </c>
      <c r="H729" s="281">
        <v>0.5159656525007893</v>
      </c>
      <c r="I729" s="328"/>
      <c r="J729" s="268">
        <f t="shared" si="60"/>
        <v>0</v>
      </c>
      <c r="L729" s="281">
        <v>0.1796949487111151</v>
      </c>
      <c r="M729" s="328"/>
      <c r="N729" s="268">
        <f t="shared" si="61"/>
        <v>0</v>
      </c>
      <c r="O729" s="105"/>
      <c r="P729" s="281">
        <v>3.3020844358673661E-2</v>
      </c>
      <c r="Q729" s="328"/>
      <c r="R729" s="536">
        <f t="shared" si="62"/>
        <v>0</v>
      </c>
    </row>
    <row r="730" spans="2:18">
      <c r="B730" s="248"/>
      <c r="C730" s="569">
        <f t="shared" si="59"/>
        <v>32</v>
      </c>
      <c r="D730" s="615" t="str">
        <f t="shared" si="59"/>
        <v>公務</v>
      </c>
      <c r="E730" s="326"/>
      <c r="F730" s="332">
        <v>0</v>
      </c>
      <c r="H730" s="281">
        <v>0.70749180708118375</v>
      </c>
      <c r="I730" s="328"/>
      <c r="J730" s="268">
        <f t="shared" si="60"/>
        <v>0</v>
      </c>
      <c r="L730" s="281">
        <v>0.2680581560834624</v>
      </c>
      <c r="M730" s="328"/>
      <c r="N730" s="268">
        <f t="shared" si="61"/>
        <v>0</v>
      </c>
      <c r="O730" s="105"/>
      <c r="P730" s="281">
        <v>5.0897421545580059E-2</v>
      </c>
      <c r="Q730" s="328"/>
      <c r="R730" s="536">
        <f t="shared" si="62"/>
        <v>0</v>
      </c>
    </row>
    <row r="731" spans="2:18">
      <c r="B731" s="248"/>
      <c r="C731" s="569">
        <f t="shared" si="59"/>
        <v>33</v>
      </c>
      <c r="D731" s="615" t="str">
        <f t="shared" si="59"/>
        <v>教育・研究</v>
      </c>
      <c r="E731" s="326"/>
      <c r="F731" s="332">
        <v>0</v>
      </c>
      <c r="H731" s="281">
        <v>0.7315487386589633</v>
      </c>
      <c r="I731" s="328"/>
      <c r="J731" s="268">
        <f t="shared" si="60"/>
        <v>0</v>
      </c>
      <c r="L731" s="281">
        <v>0.40734127697120714</v>
      </c>
      <c r="M731" s="328"/>
      <c r="N731" s="268">
        <f t="shared" si="61"/>
        <v>0</v>
      </c>
      <c r="O731" s="105"/>
      <c r="P731" s="281">
        <v>7.8864783464325974E-2</v>
      </c>
      <c r="Q731" s="328"/>
      <c r="R731" s="536">
        <f t="shared" si="62"/>
        <v>0</v>
      </c>
    </row>
    <row r="732" spans="2:18">
      <c r="B732" s="248"/>
      <c r="C732" s="569">
        <f t="shared" si="59"/>
        <v>34</v>
      </c>
      <c r="D732" s="615" t="str">
        <f t="shared" si="59"/>
        <v>医療・福祉</v>
      </c>
      <c r="E732" s="326"/>
      <c r="F732" s="332">
        <v>0</v>
      </c>
      <c r="H732" s="281">
        <v>0.6201807782299722</v>
      </c>
      <c r="I732" s="328"/>
      <c r="J732" s="268">
        <f t="shared" si="60"/>
        <v>0</v>
      </c>
      <c r="L732" s="281">
        <v>0.43190524878330999</v>
      </c>
      <c r="M732" s="328"/>
      <c r="N732" s="268">
        <f t="shared" si="61"/>
        <v>0</v>
      </c>
      <c r="O732" s="105"/>
      <c r="P732" s="281">
        <v>0.10921448035317524</v>
      </c>
      <c r="Q732" s="328"/>
      <c r="R732" s="536">
        <f t="shared" si="62"/>
        <v>0</v>
      </c>
    </row>
    <row r="733" spans="2:18">
      <c r="B733" s="248"/>
      <c r="C733" s="569">
        <f t="shared" si="59"/>
        <v>35</v>
      </c>
      <c r="D733" s="615" t="str">
        <f t="shared" si="59"/>
        <v>他に分類されない会員制団体</v>
      </c>
      <c r="E733" s="326"/>
      <c r="F733" s="332">
        <v>0</v>
      </c>
      <c r="H733" s="281">
        <v>0.59890235830653638</v>
      </c>
      <c r="I733" s="328"/>
      <c r="J733" s="268">
        <f t="shared" si="60"/>
        <v>0</v>
      </c>
      <c r="L733" s="281">
        <v>0.44711265564043773</v>
      </c>
      <c r="M733" s="328"/>
      <c r="N733" s="268">
        <f t="shared" si="61"/>
        <v>0</v>
      </c>
      <c r="O733" s="105"/>
      <c r="P733" s="281">
        <v>0.12068655942988107</v>
      </c>
      <c r="Q733" s="328"/>
      <c r="R733" s="536">
        <f t="shared" si="62"/>
        <v>0</v>
      </c>
    </row>
    <row r="734" spans="2:18">
      <c r="B734" s="248"/>
      <c r="C734" s="569">
        <f t="shared" si="59"/>
        <v>36</v>
      </c>
      <c r="D734" s="615" t="str">
        <f t="shared" si="59"/>
        <v>対事業所サービス</v>
      </c>
      <c r="E734" s="326"/>
      <c r="F734" s="332">
        <v>0</v>
      </c>
      <c r="H734" s="281">
        <v>0.62498937266502874</v>
      </c>
      <c r="I734" s="328"/>
      <c r="J734" s="268">
        <f t="shared" si="60"/>
        <v>0</v>
      </c>
      <c r="L734" s="281">
        <v>0.30073395325008206</v>
      </c>
      <c r="M734" s="328"/>
      <c r="N734" s="268">
        <f t="shared" si="61"/>
        <v>0</v>
      </c>
      <c r="O734" s="105"/>
      <c r="P734" s="281">
        <v>8.5785155867961635E-2</v>
      </c>
      <c r="Q734" s="328"/>
      <c r="R734" s="536">
        <f t="shared" si="62"/>
        <v>0</v>
      </c>
    </row>
    <row r="735" spans="2:18">
      <c r="B735" s="248"/>
      <c r="C735" s="569">
        <f t="shared" si="59"/>
        <v>37</v>
      </c>
      <c r="D735" s="615" t="str">
        <f t="shared" si="59"/>
        <v>宿泊業</v>
      </c>
      <c r="E735" s="326"/>
      <c r="F735" s="332">
        <v>0</v>
      </c>
      <c r="H735" s="281">
        <v>0.48428123104099152</v>
      </c>
      <c r="I735" s="328"/>
      <c r="J735" s="268">
        <f t="shared" si="60"/>
        <v>0</v>
      </c>
      <c r="L735" s="281">
        <v>0.21184606545284831</v>
      </c>
      <c r="M735" s="328"/>
      <c r="N735" s="268">
        <f t="shared" si="61"/>
        <v>0</v>
      </c>
      <c r="O735" s="105"/>
      <c r="P735" s="281">
        <v>9.2325463656641349E-2</v>
      </c>
      <c r="Q735" s="328"/>
      <c r="R735" s="536">
        <f t="shared" si="62"/>
        <v>0</v>
      </c>
    </row>
    <row r="736" spans="2:18">
      <c r="B736" s="248"/>
      <c r="C736" s="569">
        <f t="shared" si="59"/>
        <v>38</v>
      </c>
      <c r="D736" s="615" t="str">
        <f t="shared" si="59"/>
        <v>飲食サービス</v>
      </c>
      <c r="E736" s="326"/>
      <c r="F736" s="332">
        <v>0</v>
      </c>
      <c r="H736" s="281">
        <v>0.40238396051350317</v>
      </c>
      <c r="I736" s="328"/>
      <c r="J736" s="268">
        <f t="shared" ref="J736:J740" si="63">$F736*H736</f>
        <v>0</v>
      </c>
      <c r="L736" s="281">
        <v>0.25573160718420396</v>
      </c>
      <c r="M736" s="328"/>
      <c r="N736" s="268">
        <f t="shared" si="61"/>
        <v>0</v>
      </c>
      <c r="O736" s="105"/>
      <c r="P736" s="281">
        <v>0.16148437557795828</v>
      </c>
      <c r="Q736" s="328"/>
      <c r="R736" s="536">
        <f t="shared" si="62"/>
        <v>0</v>
      </c>
    </row>
    <row r="737" spans="2:18">
      <c r="B737" s="248"/>
      <c r="C737" s="569">
        <f t="shared" si="59"/>
        <v>39</v>
      </c>
      <c r="D737" s="615" t="str">
        <f t="shared" si="59"/>
        <v>娯楽サービス</v>
      </c>
      <c r="E737" s="326"/>
      <c r="F737" s="332">
        <v>0</v>
      </c>
      <c r="H737" s="281">
        <v>0.702717067162551</v>
      </c>
      <c r="I737" s="328"/>
      <c r="J737" s="268">
        <f t="shared" si="63"/>
        <v>0</v>
      </c>
      <c r="L737" s="281">
        <v>0.20242117208969068</v>
      </c>
      <c r="M737" s="328"/>
      <c r="N737" s="268">
        <f t="shared" ref="N737:N740" si="64">$F737*L737</f>
        <v>0</v>
      </c>
      <c r="O737" s="105"/>
      <c r="P737" s="281">
        <v>7.6793901372588985E-2</v>
      </c>
      <c r="Q737" s="328"/>
      <c r="R737" s="536">
        <f t="shared" ref="R737:R740" si="65">$F737*P737*100</f>
        <v>0</v>
      </c>
    </row>
    <row r="738" spans="2:18">
      <c r="B738" s="248"/>
      <c r="C738" s="569">
        <f t="shared" si="59"/>
        <v>40</v>
      </c>
      <c r="D738" s="615" t="str">
        <f t="shared" si="59"/>
        <v>その他の対個人サービス</v>
      </c>
      <c r="E738" s="326"/>
      <c r="F738" s="332">
        <v>0</v>
      </c>
      <c r="H738" s="281">
        <v>0.7024717089759982</v>
      </c>
      <c r="I738" s="328"/>
      <c r="J738" s="268">
        <f t="shared" si="63"/>
        <v>0</v>
      </c>
      <c r="L738" s="281">
        <v>0.24981718057266855</v>
      </c>
      <c r="M738" s="328"/>
      <c r="N738" s="268">
        <f t="shared" si="64"/>
        <v>0</v>
      </c>
      <c r="O738" s="105"/>
      <c r="P738" s="281">
        <v>0.12421507051698688</v>
      </c>
      <c r="Q738" s="328"/>
      <c r="R738" s="536">
        <f t="shared" si="65"/>
        <v>0</v>
      </c>
    </row>
    <row r="739" spans="2:18">
      <c r="B739" s="248"/>
      <c r="C739" s="569">
        <f t="shared" ref="C739:D740" si="66">C49</f>
        <v>41</v>
      </c>
      <c r="D739" s="615" t="str">
        <f t="shared" si="66"/>
        <v>事務用品</v>
      </c>
      <c r="E739" s="326"/>
      <c r="F739" s="332">
        <v>0</v>
      </c>
      <c r="H739" s="281">
        <v>0</v>
      </c>
      <c r="I739" s="328"/>
      <c r="J739" s="268">
        <f t="shared" si="63"/>
        <v>0</v>
      </c>
      <c r="L739" s="281">
        <v>0</v>
      </c>
      <c r="M739" s="328"/>
      <c r="N739" s="268">
        <f t="shared" si="64"/>
        <v>0</v>
      </c>
      <c r="O739" s="105"/>
      <c r="P739" s="281">
        <v>0</v>
      </c>
      <c r="Q739" s="328"/>
      <c r="R739" s="536">
        <f t="shared" si="65"/>
        <v>0</v>
      </c>
    </row>
    <row r="740" spans="2:18" ht="12.75" thickBot="1">
      <c r="B740" s="341"/>
      <c r="C740" s="569">
        <f t="shared" si="66"/>
        <v>42</v>
      </c>
      <c r="D740" s="615" t="str">
        <f t="shared" si="66"/>
        <v>分類不明</v>
      </c>
      <c r="E740" s="326"/>
      <c r="F740" s="406">
        <v>0</v>
      </c>
      <c r="H740" s="283">
        <v>0.41006897522339086</v>
      </c>
      <c r="I740" s="328"/>
      <c r="J740" s="266">
        <f t="shared" si="63"/>
        <v>0</v>
      </c>
      <c r="L740" s="283">
        <v>1.0614513248811644E-2</v>
      </c>
      <c r="M740" s="328"/>
      <c r="N740" s="266">
        <f t="shared" si="64"/>
        <v>0</v>
      </c>
      <c r="O740" s="105"/>
      <c r="P740" s="283">
        <v>2.303735104561817E-3</v>
      </c>
      <c r="Q740" s="328"/>
      <c r="R740" s="537">
        <f t="shared" si="65"/>
        <v>0</v>
      </c>
    </row>
    <row r="741" spans="2:18">
      <c r="B741" s="165" t="s">
        <v>324</v>
      </c>
      <c r="C741" s="249"/>
      <c r="D741" s="240"/>
      <c r="E741" s="337"/>
      <c r="F741" s="40">
        <f>SUM(F657:F698)</f>
        <v>0</v>
      </c>
      <c r="J741" s="71">
        <f>SUM(J657:J698)</f>
        <v>0</v>
      </c>
      <c r="N741" s="71">
        <f>SUM(N657:N698)</f>
        <v>0</v>
      </c>
      <c r="R741" s="77">
        <f>SUM(R657:R698)</f>
        <v>0</v>
      </c>
    </row>
    <row r="742" spans="2:18">
      <c r="B742" s="166" t="s">
        <v>325</v>
      </c>
      <c r="C742" s="88"/>
      <c r="D742" s="242"/>
      <c r="F742" s="40">
        <f>SUM(F699:F740)</f>
        <v>0</v>
      </c>
      <c r="J742" s="40">
        <f>SUM(J699:J740)</f>
        <v>0</v>
      </c>
      <c r="N742" s="40">
        <f>SUM(N699:N740)</f>
        <v>0</v>
      </c>
      <c r="R742" s="78">
        <f>SUM(R699:R740)</f>
        <v>0</v>
      </c>
    </row>
    <row r="743" spans="2:18">
      <c r="B743" s="250" t="s">
        <v>80</v>
      </c>
      <c r="C743" s="251"/>
      <c r="D743" s="252"/>
      <c r="F743" s="44">
        <f>SUM(F657:F740)</f>
        <v>0</v>
      </c>
      <c r="J743" s="44">
        <f>SUM(J657:J740)</f>
        <v>0</v>
      </c>
      <c r="N743" s="44">
        <f>SUM(N657:N740)</f>
        <v>0</v>
      </c>
      <c r="R743" s="349">
        <f>SUM(R657:R740)</f>
        <v>0</v>
      </c>
    </row>
    <row r="744" spans="2:18">
      <c r="C744" s="88"/>
      <c r="F744" s="330"/>
    </row>
    <row r="745" spans="2:18" ht="17.25">
      <c r="B745" s="253" t="s">
        <v>450</v>
      </c>
      <c r="C745" s="88"/>
      <c r="F745" s="330"/>
    </row>
    <row r="746" spans="2:18">
      <c r="C746" s="88"/>
      <c r="F746" s="330"/>
    </row>
    <row r="747" spans="2:18">
      <c r="C747" s="88"/>
      <c r="F747" s="330"/>
    </row>
    <row r="748" spans="2:18" ht="14.25">
      <c r="B748" s="354" t="s">
        <v>451</v>
      </c>
    </row>
    <row r="749" spans="2:18" ht="14.25">
      <c r="B749" s="31" t="s">
        <v>405</v>
      </c>
    </row>
    <row r="751" spans="2:18" ht="14.25">
      <c r="B751" s="31" t="s">
        <v>406</v>
      </c>
    </row>
    <row r="752" spans="2:18" ht="50.65" customHeight="1">
      <c r="B752" s="235"/>
      <c r="C752" s="359" t="s">
        <v>322</v>
      </c>
      <c r="D752" s="237" t="s">
        <v>56</v>
      </c>
      <c r="E752" s="238" t="s">
        <v>407</v>
      </c>
      <c r="F752" s="360" t="s">
        <v>408</v>
      </c>
      <c r="G752" s="360" t="s">
        <v>80</v>
      </c>
      <c r="I752" s="238" t="s">
        <v>452</v>
      </c>
      <c r="J752" s="361"/>
      <c r="K752" s="238" t="s">
        <v>410</v>
      </c>
      <c r="L752" s="362"/>
      <c r="M752" s="238" t="s">
        <v>453</v>
      </c>
    </row>
    <row r="753" spans="2:13">
      <c r="B753" s="239" t="s">
        <v>92</v>
      </c>
      <c r="C753" s="568">
        <f t="shared" ref="C753:D772" si="67">C9</f>
        <v>1</v>
      </c>
      <c r="D753" s="614" t="str">
        <f t="shared" si="67"/>
        <v>農業</v>
      </c>
      <c r="E753" s="40">
        <f t="array" ref="E753:E794">+'1次効果'!$N$1196:$N$1237</f>
        <v>0</v>
      </c>
      <c r="F753" s="40">
        <f t="array" ref="F753:F794">+'1次効果'!$N$1928:$N$1969</f>
        <v>0</v>
      </c>
      <c r="G753" s="40">
        <f>E753+F753</f>
        <v>0</v>
      </c>
      <c r="I753" s="363"/>
      <c r="K753" s="364"/>
      <c r="M753" s="363"/>
    </row>
    <row r="754" spans="2:13" ht="13.5">
      <c r="B754" s="243"/>
      <c r="C754" s="569">
        <f t="shared" si="67"/>
        <v>2</v>
      </c>
      <c r="D754" s="615" t="str">
        <f t="shared" si="67"/>
        <v>林業</v>
      </c>
      <c r="E754" s="40">
        <v>0</v>
      </c>
      <c r="F754" s="40">
        <v>0</v>
      </c>
      <c r="G754" s="40">
        <f t="shared" ref="G754:G794" si="68">E754+F754</f>
        <v>0</v>
      </c>
      <c r="H754" s="18"/>
      <c r="I754" s="363"/>
      <c r="K754" s="363"/>
      <c r="M754" s="363"/>
    </row>
    <row r="755" spans="2:13" ht="13.5">
      <c r="B755" s="243"/>
      <c r="C755" s="569">
        <f t="shared" si="67"/>
        <v>3</v>
      </c>
      <c r="D755" s="615" t="str">
        <f t="shared" si="67"/>
        <v>漁業</v>
      </c>
      <c r="E755" s="40">
        <v>0</v>
      </c>
      <c r="F755" s="40">
        <v>0</v>
      </c>
      <c r="G755" s="40">
        <f t="shared" si="68"/>
        <v>0</v>
      </c>
      <c r="H755" s="18"/>
      <c r="I755" s="363"/>
      <c r="K755" s="363"/>
      <c r="M755" s="363"/>
    </row>
    <row r="756" spans="2:13" ht="13.5">
      <c r="B756" s="243"/>
      <c r="C756" s="569">
        <f t="shared" si="67"/>
        <v>4</v>
      </c>
      <c r="D756" s="615" t="str">
        <f t="shared" si="67"/>
        <v>鉱業</v>
      </c>
      <c r="E756" s="40">
        <v>0</v>
      </c>
      <c r="F756" s="40">
        <v>0</v>
      </c>
      <c r="G756" s="40">
        <f t="shared" si="68"/>
        <v>0</v>
      </c>
      <c r="H756" s="18"/>
      <c r="I756" s="365"/>
      <c r="K756" s="365"/>
      <c r="M756" s="365"/>
    </row>
    <row r="757" spans="2:13" ht="13.5">
      <c r="B757" s="243"/>
      <c r="C757" s="569">
        <f t="shared" si="67"/>
        <v>5</v>
      </c>
      <c r="D757" s="615" t="str">
        <f t="shared" si="67"/>
        <v>飲食料品</v>
      </c>
      <c r="E757" s="40">
        <v>0</v>
      </c>
      <c r="F757" s="40">
        <v>0</v>
      </c>
      <c r="G757" s="40">
        <f t="shared" si="68"/>
        <v>0</v>
      </c>
      <c r="H757" s="18"/>
      <c r="I757" s="365"/>
      <c r="K757" s="365"/>
      <c r="M757" s="365"/>
    </row>
    <row r="758" spans="2:13" ht="13.5">
      <c r="B758" s="243"/>
      <c r="C758" s="569">
        <f t="shared" si="67"/>
        <v>6</v>
      </c>
      <c r="D758" s="615" t="str">
        <f t="shared" si="67"/>
        <v>繊維製品</v>
      </c>
      <c r="E758" s="40">
        <v>0</v>
      </c>
      <c r="F758" s="40">
        <v>0</v>
      </c>
      <c r="G758" s="40">
        <f t="shared" si="68"/>
        <v>0</v>
      </c>
      <c r="H758" s="18"/>
      <c r="I758" s="365"/>
      <c r="K758" s="365"/>
      <c r="M758" s="365"/>
    </row>
    <row r="759" spans="2:13" ht="13.5">
      <c r="B759" s="243"/>
      <c r="C759" s="569">
        <f t="shared" si="67"/>
        <v>7</v>
      </c>
      <c r="D759" s="615" t="str">
        <f t="shared" si="67"/>
        <v>パルプ・紙・木製品</v>
      </c>
      <c r="E759" s="40">
        <v>0</v>
      </c>
      <c r="F759" s="40">
        <v>0</v>
      </c>
      <c r="G759" s="40">
        <f t="shared" si="68"/>
        <v>0</v>
      </c>
      <c r="H759" s="18"/>
      <c r="I759" s="365"/>
      <c r="K759" s="365"/>
      <c r="M759" s="365"/>
    </row>
    <row r="760" spans="2:13" ht="13.5">
      <c r="B760" s="243"/>
      <c r="C760" s="569">
        <f t="shared" si="67"/>
        <v>8</v>
      </c>
      <c r="D760" s="615" t="str">
        <f t="shared" si="67"/>
        <v>化学製品</v>
      </c>
      <c r="E760" s="40">
        <v>0</v>
      </c>
      <c r="F760" s="40">
        <v>0</v>
      </c>
      <c r="G760" s="40">
        <f t="shared" si="68"/>
        <v>0</v>
      </c>
      <c r="H760" s="18"/>
      <c r="I760" s="365"/>
      <c r="K760" s="365"/>
      <c r="M760" s="365"/>
    </row>
    <row r="761" spans="2:13" ht="13.5">
      <c r="B761" s="243"/>
      <c r="C761" s="569">
        <f t="shared" si="67"/>
        <v>9</v>
      </c>
      <c r="D761" s="615" t="str">
        <f t="shared" si="67"/>
        <v>石油・石炭製品</v>
      </c>
      <c r="E761" s="40">
        <v>0</v>
      </c>
      <c r="F761" s="40">
        <v>0</v>
      </c>
      <c r="G761" s="40">
        <f t="shared" si="68"/>
        <v>0</v>
      </c>
      <c r="H761" s="18"/>
      <c r="I761" s="365"/>
      <c r="K761" s="365"/>
      <c r="M761" s="365"/>
    </row>
    <row r="762" spans="2:13" ht="13.5">
      <c r="B762" s="244"/>
      <c r="C762" s="569">
        <f t="shared" si="67"/>
        <v>10</v>
      </c>
      <c r="D762" s="615" t="str">
        <f t="shared" si="67"/>
        <v>プラスチック・ゴム製品</v>
      </c>
      <c r="E762" s="40">
        <v>0</v>
      </c>
      <c r="F762" s="40">
        <v>0</v>
      </c>
      <c r="G762" s="40">
        <f t="shared" si="68"/>
        <v>0</v>
      </c>
      <c r="H762" s="18"/>
      <c r="I762" s="365"/>
      <c r="K762" s="365"/>
      <c r="M762" s="365"/>
    </row>
    <row r="763" spans="2:13" ht="13.5">
      <c r="B763" s="244"/>
      <c r="C763" s="569">
        <f t="shared" si="67"/>
        <v>11</v>
      </c>
      <c r="D763" s="615" t="str">
        <f t="shared" si="67"/>
        <v>窯業・土石製品</v>
      </c>
      <c r="E763" s="40">
        <v>0</v>
      </c>
      <c r="F763" s="40">
        <v>0</v>
      </c>
      <c r="G763" s="40">
        <f t="shared" si="68"/>
        <v>0</v>
      </c>
      <c r="H763" s="18"/>
      <c r="I763" s="365"/>
      <c r="K763" s="365"/>
      <c r="M763" s="365"/>
    </row>
    <row r="764" spans="2:13" ht="13.5">
      <c r="B764" s="244"/>
      <c r="C764" s="569">
        <f t="shared" si="67"/>
        <v>12</v>
      </c>
      <c r="D764" s="615" t="str">
        <f t="shared" si="67"/>
        <v>鉄鋼</v>
      </c>
      <c r="E764" s="40">
        <v>0</v>
      </c>
      <c r="F764" s="40">
        <v>0</v>
      </c>
      <c r="G764" s="40">
        <f t="shared" si="68"/>
        <v>0</v>
      </c>
      <c r="H764" s="18"/>
      <c r="I764" s="365"/>
      <c r="K764" s="365"/>
      <c r="M764" s="365"/>
    </row>
    <row r="765" spans="2:13" ht="13.5">
      <c r="B765" s="244"/>
      <c r="C765" s="569">
        <f t="shared" si="67"/>
        <v>13</v>
      </c>
      <c r="D765" s="615" t="str">
        <f t="shared" si="67"/>
        <v>非鉄金属</v>
      </c>
      <c r="E765" s="40">
        <v>0</v>
      </c>
      <c r="F765" s="40">
        <v>0</v>
      </c>
      <c r="G765" s="40">
        <f t="shared" si="68"/>
        <v>0</v>
      </c>
      <c r="H765" s="18"/>
      <c r="I765" s="365"/>
      <c r="K765" s="365"/>
      <c r="M765" s="365"/>
    </row>
    <row r="766" spans="2:13" ht="13.5">
      <c r="B766" s="244"/>
      <c r="C766" s="569">
        <f t="shared" si="67"/>
        <v>14</v>
      </c>
      <c r="D766" s="615" t="str">
        <f t="shared" si="67"/>
        <v>金属製品</v>
      </c>
      <c r="E766" s="323">
        <v>0</v>
      </c>
      <c r="F766" s="323">
        <v>0</v>
      </c>
      <c r="G766" s="40">
        <f t="shared" si="68"/>
        <v>0</v>
      </c>
      <c r="H766" s="18"/>
      <c r="I766" s="365"/>
      <c r="K766" s="365"/>
      <c r="M766" s="365"/>
    </row>
    <row r="767" spans="2:13" ht="13.5">
      <c r="B767" s="244"/>
      <c r="C767" s="569">
        <f t="shared" si="67"/>
        <v>15</v>
      </c>
      <c r="D767" s="615" t="str">
        <f t="shared" si="67"/>
        <v>はん用機械</v>
      </c>
      <c r="E767" s="323">
        <v>0</v>
      </c>
      <c r="F767" s="323">
        <v>0</v>
      </c>
      <c r="G767" s="40">
        <f t="shared" si="68"/>
        <v>0</v>
      </c>
      <c r="H767" s="18"/>
      <c r="I767" s="365"/>
      <c r="K767" s="365"/>
      <c r="M767" s="365"/>
    </row>
    <row r="768" spans="2:13" ht="13.5">
      <c r="B768" s="244"/>
      <c r="C768" s="569">
        <f t="shared" si="67"/>
        <v>16</v>
      </c>
      <c r="D768" s="615" t="str">
        <f t="shared" si="67"/>
        <v>生産用機械</v>
      </c>
      <c r="E768" s="323">
        <v>0</v>
      </c>
      <c r="F768" s="323">
        <v>0</v>
      </c>
      <c r="G768" s="40">
        <f t="shared" si="68"/>
        <v>0</v>
      </c>
      <c r="H768" s="18"/>
      <c r="I768" s="365"/>
      <c r="K768" s="365"/>
      <c r="M768" s="365"/>
    </row>
    <row r="769" spans="2:13" ht="13.5">
      <c r="B769" s="244"/>
      <c r="C769" s="569">
        <f t="shared" si="67"/>
        <v>17</v>
      </c>
      <c r="D769" s="615" t="str">
        <f t="shared" si="67"/>
        <v>業務用機械</v>
      </c>
      <c r="E769" s="323">
        <v>0</v>
      </c>
      <c r="F769" s="323">
        <v>0</v>
      </c>
      <c r="G769" s="40">
        <f t="shared" si="68"/>
        <v>0</v>
      </c>
      <c r="H769" s="18"/>
      <c r="I769" s="365"/>
      <c r="K769" s="365"/>
      <c r="M769" s="365"/>
    </row>
    <row r="770" spans="2:13" ht="13.5">
      <c r="B770" s="244"/>
      <c r="C770" s="569">
        <f t="shared" si="67"/>
        <v>18</v>
      </c>
      <c r="D770" s="615" t="str">
        <f t="shared" si="67"/>
        <v>電子部品</v>
      </c>
      <c r="E770" s="323">
        <v>0</v>
      </c>
      <c r="F770" s="323">
        <v>0</v>
      </c>
      <c r="G770" s="40">
        <f t="shared" si="68"/>
        <v>0</v>
      </c>
      <c r="H770" s="18"/>
      <c r="I770" s="365"/>
      <c r="K770" s="365"/>
      <c r="M770" s="365"/>
    </row>
    <row r="771" spans="2:13" ht="13.5">
      <c r="B771" s="244"/>
      <c r="C771" s="569">
        <f t="shared" si="67"/>
        <v>19</v>
      </c>
      <c r="D771" s="615" t="str">
        <f t="shared" si="67"/>
        <v>電気機械</v>
      </c>
      <c r="E771" s="323">
        <v>0</v>
      </c>
      <c r="F771" s="323">
        <v>0</v>
      </c>
      <c r="G771" s="40">
        <f t="shared" si="68"/>
        <v>0</v>
      </c>
      <c r="H771" s="18"/>
      <c r="I771" s="365"/>
      <c r="K771" s="365"/>
      <c r="M771" s="365"/>
    </row>
    <row r="772" spans="2:13" ht="13.5">
      <c r="B772" s="244"/>
      <c r="C772" s="569">
        <f t="shared" si="67"/>
        <v>20</v>
      </c>
      <c r="D772" s="615" t="str">
        <f t="shared" si="67"/>
        <v>情報通信機器</v>
      </c>
      <c r="E772" s="323">
        <v>0</v>
      </c>
      <c r="F772" s="323">
        <v>0</v>
      </c>
      <c r="G772" s="40">
        <f t="shared" si="68"/>
        <v>0</v>
      </c>
      <c r="H772" s="18"/>
      <c r="I772" s="365"/>
      <c r="K772" s="365"/>
      <c r="M772" s="365"/>
    </row>
    <row r="773" spans="2:13" ht="13.5">
      <c r="B773" s="244"/>
      <c r="C773" s="569">
        <f t="shared" ref="C773:D792" si="69">C29</f>
        <v>21</v>
      </c>
      <c r="D773" s="615" t="str">
        <f t="shared" si="69"/>
        <v>輸送機械</v>
      </c>
      <c r="E773" s="323">
        <v>0</v>
      </c>
      <c r="F773" s="323">
        <v>0</v>
      </c>
      <c r="G773" s="40">
        <f t="shared" si="68"/>
        <v>0</v>
      </c>
      <c r="H773" s="18"/>
      <c r="I773" s="365"/>
      <c r="K773" s="365"/>
      <c r="M773" s="365"/>
    </row>
    <row r="774" spans="2:13" ht="13.5">
      <c r="B774" s="244"/>
      <c r="C774" s="569">
        <f t="shared" si="69"/>
        <v>22</v>
      </c>
      <c r="D774" s="615" t="str">
        <f t="shared" si="69"/>
        <v>その他の製造工業製品</v>
      </c>
      <c r="E774" s="323">
        <v>0</v>
      </c>
      <c r="F774" s="323">
        <v>0</v>
      </c>
      <c r="G774" s="40">
        <f t="shared" si="68"/>
        <v>0</v>
      </c>
      <c r="H774" s="18"/>
      <c r="I774" s="365"/>
      <c r="K774" s="365"/>
      <c r="M774" s="365"/>
    </row>
    <row r="775" spans="2:13" ht="13.5">
      <c r="B775" s="244"/>
      <c r="C775" s="569">
        <f t="shared" si="69"/>
        <v>23</v>
      </c>
      <c r="D775" s="615" t="str">
        <f t="shared" si="69"/>
        <v>建設</v>
      </c>
      <c r="E775" s="323">
        <v>0</v>
      </c>
      <c r="F775" s="323">
        <v>0</v>
      </c>
      <c r="G775" s="40">
        <f t="shared" si="68"/>
        <v>0</v>
      </c>
      <c r="H775" s="18"/>
      <c r="I775" s="365"/>
      <c r="K775" s="365"/>
      <c r="M775" s="365"/>
    </row>
    <row r="776" spans="2:13" ht="13.5">
      <c r="B776" s="244"/>
      <c r="C776" s="569">
        <f t="shared" si="69"/>
        <v>24</v>
      </c>
      <c r="D776" s="615" t="str">
        <f t="shared" si="69"/>
        <v>電力・ガス・熱供給</v>
      </c>
      <c r="E776" s="323">
        <v>0</v>
      </c>
      <c r="F776" s="323">
        <v>0</v>
      </c>
      <c r="G776" s="40">
        <f t="shared" si="68"/>
        <v>0</v>
      </c>
      <c r="H776" s="18"/>
      <c r="I776" s="365"/>
      <c r="K776" s="365"/>
      <c r="M776" s="365"/>
    </row>
    <row r="777" spans="2:13" ht="13.5">
      <c r="B777" s="244"/>
      <c r="C777" s="569">
        <f t="shared" si="69"/>
        <v>25</v>
      </c>
      <c r="D777" s="615" t="str">
        <f t="shared" si="69"/>
        <v>水道</v>
      </c>
      <c r="E777" s="323">
        <v>0</v>
      </c>
      <c r="F777" s="323">
        <v>0</v>
      </c>
      <c r="G777" s="40">
        <f t="shared" si="68"/>
        <v>0</v>
      </c>
      <c r="H777" s="18"/>
      <c r="I777" s="365"/>
      <c r="K777" s="365"/>
      <c r="M777" s="365"/>
    </row>
    <row r="778" spans="2:13" ht="13.5">
      <c r="B778" s="244"/>
      <c r="C778" s="569">
        <f t="shared" si="69"/>
        <v>26</v>
      </c>
      <c r="D778" s="615" t="str">
        <f t="shared" si="69"/>
        <v>廃棄物処理</v>
      </c>
      <c r="E778" s="323">
        <v>0</v>
      </c>
      <c r="F778" s="323">
        <v>0</v>
      </c>
      <c r="G778" s="40">
        <f t="shared" si="68"/>
        <v>0</v>
      </c>
      <c r="H778" s="18"/>
      <c r="I778" s="365"/>
      <c r="K778" s="365"/>
      <c r="M778" s="365"/>
    </row>
    <row r="779" spans="2:13" ht="13.5">
      <c r="B779" s="244"/>
      <c r="C779" s="569">
        <f t="shared" si="69"/>
        <v>27</v>
      </c>
      <c r="D779" s="615" t="str">
        <f t="shared" si="69"/>
        <v>商業</v>
      </c>
      <c r="E779" s="323">
        <v>0</v>
      </c>
      <c r="F779" s="323">
        <v>0</v>
      </c>
      <c r="G779" s="40">
        <f t="shared" si="68"/>
        <v>0</v>
      </c>
      <c r="H779" s="18"/>
      <c r="I779" s="365"/>
      <c r="K779" s="365"/>
      <c r="M779" s="365"/>
    </row>
    <row r="780" spans="2:13" ht="13.5">
      <c r="B780" s="244"/>
      <c r="C780" s="569">
        <f t="shared" si="69"/>
        <v>28</v>
      </c>
      <c r="D780" s="615" t="str">
        <f t="shared" si="69"/>
        <v>金融・保険</v>
      </c>
      <c r="E780" s="323">
        <v>0</v>
      </c>
      <c r="F780" s="323">
        <v>0</v>
      </c>
      <c r="G780" s="40">
        <f t="shared" si="68"/>
        <v>0</v>
      </c>
      <c r="H780" s="18"/>
      <c r="I780" s="365"/>
      <c r="K780" s="365"/>
      <c r="M780" s="365"/>
    </row>
    <row r="781" spans="2:13" ht="13.5">
      <c r="B781" s="244"/>
      <c r="C781" s="569">
        <f t="shared" si="69"/>
        <v>29</v>
      </c>
      <c r="D781" s="615" t="str">
        <f t="shared" si="69"/>
        <v>不動産</v>
      </c>
      <c r="E781" s="323">
        <v>0</v>
      </c>
      <c r="F781" s="323">
        <v>0</v>
      </c>
      <c r="G781" s="40">
        <f t="shared" si="68"/>
        <v>0</v>
      </c>
      <c r="H781" s="18"/>
      <c r="I781" s="365"/>
      <c r="K781" s="365"/>
      <c r="M781" s="365"/>
    </row>
    <row r="782" spans="2:13" ht="13.5">
      <c r="B782" s="244"/>
      <c r="C782" s="569">
        <f t="shared" si="69"/>
        <v>30</v>
      </c>
      <c r="D782" s="615" t="str">
        <f t="shared" si="69"/>
        <v>運輸・郵便</v>
      </c>
      <c r="E782" s="323">
        <v>0</v>
      </c>
      <c r="F782" s="323">
        <v>0</v>
      </c>
      <c r="G782" s="40">
        <f t="shared" si="68"/>
        <v>0</v>
      </c>
      <c r="H782" s="18"/>
      <c r="I782" s="365"/>
      <c r="K782" s="365"/>
      <c r="M782" s="365"/>
    </row>
    <row r="783" spans="2:13" ht="13.5">
      <c r="B783" s="244"/>
      <c r="C783" s="569">
        <f t="shared" si="69"/>
        <v>31</v>
      </c>
      <c r="D783" s="615" t="str">
        <f t="shared" si="69"/>
        <v>情報通信</v>
      </c>
      <c r="E783" s="323">
        <v>0</v>
      </c>
      <c r="F783" s="323">
        <v>0</v>
      </c>
      <c r="G783" s="40">
        <f t="shared" si="68"/>
        <v>0</v>
      </c>
      <c r="H783" s="18"/>
      <c r="I783" s="365"/>
      <c r="K783" s="365"/>
      <c r="M783" s="365"/>
    </row>
    <row r="784" spans="2:13" ht="13.5">
      <c r="B784" s="244"/>
      <c r="C784" s="569">
        <f t="shared" si="69"/>
        <v>32</v>
      </c>
      <c r="D784" s="615" t="str">
        <f t="shared" si="69"/>
        <v>公務</v>
      </c>
      <c r="E784" s="323">
        <v>0</v>
      </c>
      <c r="F784" s="323">
        <v>0</v>
      </c>
      <c r="G784" s="40">
        <f t="shared" si="68"/>
        <v>0</v>
      </c>
      <c r="H784" s="18"/>
      <c r="I784" s="365"/>
      <c r="K784" s="365"/>
      <c r="M784" s="365"/>
    </row>
    <row r="785" spans="2:13" ht="13.5">
      <c r="B785" s="244"/>
      <c r="C785" s="569">
        <f t="shared" si="69"/>
        <v>33</v>
      </c>
      <c r="D785" s="615" t="str">
        <f t="shared" si="69"/>
        <v>教育・研究</v>
      </c>
      <c r="E785" s="323">
        <v>0</v>
      </c>
      <c r="F785" s="323">
        <v>0</v>
      </c>
      <c r="G785" s="40">
        <f t="shared" si="68"/>
        <v>0</v>
      </c>
      <c r="H785" s="18"/>
      <c r="I785" s="365"/>
      <c r="K785" s="365"/>
      <c r="M785" s="365"/>
    </row>
    <row r="786" spans="2:13" ht="13.5">
      <c r="B786" s="244"/>
      <c r="C786" s="569">
        <f t="shared" si="69"/>
        <v>34</v>
      </c>
      <c r="D786" s="615" t="str">
        <f t="shared" si="69"/>
        <v>医療・福祉</v>
      </c>
      <c r="E786" s="323">
        <v>0</v>
      </c>
      <c r="F786" s="323">
        <v>0</v>
      </c>
      <c r="G786" s="40">
        <f t="shared" si="68"/>
        <v>0</v>
      </c>
      <c r="H786" s="18"/>
      <c r="I786" s="365"/>
      <c r="K786" s="365"/>
      <c r="M786" s="365"/>
    </row>
    <row r="787" spans="2:13" ht="13.5">
      <c r="B787" s="244"/>
      <c r="C787" s="569">
        <f t="shared" si="69"/>
        <v>35</v>
      </c>
      <c r="D787" s="615" t="str">
        <f t="shared" si="69"/>
        <v>他に分類されない会員制団体</v>
      </c>
      <c r="E787" s="323">
        <v>0</v>
      </c>
      <c r="F787" s="323">
        <v>0</v>
      </c>
      <c r="G787" s="40">
        <f t="shared" si="68"/>
        <v>0</v>
      </c>
      <c r="H787" s="18"/>
      <c r="I787" s="365"/>
      <c r="K787" s="365"/>
      <c r="M787" s="365"/>
    </row>
    <row r="788" spans="2:13" ht="13.5">
      <c r="B788" s="244"/>
      <c r="C788" s="569">
        <f t="shared" si="69"/>
        <v>36</v>
      </c>
      <c r="D788" s="615" t="str">
        <f t="shared" si="69"/>
        <v>対事業所サービス</v>
      </c>
      <c r="E788" s="323">
        <v>0</v>
      </c>
      <c r="F788" s="323">
        <v>0</v>
      </c>
      <c r="G788" s="40">
        <f t="shared" si="68"/>
        <v>0</v>
      </c>
      <c r="H788" s="18"/>
      <c r="I788" s="365"/>
      <c r="K788" s="365"/>
      <c r="M788" s="365"/>
    </row>
    <row r="789" spans="2:13" ht="13.5">
      <c r="B789" s="244"/>
      <c r="C789" s="569">
        <f t="shared" si="69"/>
        <v>37</v>
      </c>
      <c r="D789" s="615" t="str">
        <f t="shared" si="69"/>
        <v>宿泊業</v>
      </c>
      <c r="E789" s="323">
        <v>0</v>
      </c>
      <c r="F789" s="323">
        <v>0</v>
      </c>
      <c r="G789" s="40">
        <f t="shared" si="68"/>
        <v>0</v>
      </c>
      <c r="H789" s="18"/>
      <c r="I789" s="365"/>
      <c r="K789" s="365"/>
      <c r="M789" s="365"/>
    </row>
    <row r="790" spans="2:13" ht="13.5">
      <c r="B790" s="244"/>
      <c r="C790" s="569">
        <f t="shared" si="69"/>
        <v>38</v>
      </c>
      <c r="D790" s="615" t="str">
        <f t="shared" si="69"/>
        <v>飲食サービス</v>
      </c>
      <c r="E790" s="323">
        <v>0</v>
      </c>
      <c r="F790" s="323">
        <v>0</v>
      </c>
      <c r="G790" s="40">
        <f t="shared" si="68"/>
        <v>0</v>
      </c>
      <c r="H790" s="18"/>
      <c r="I790" s="365"/>
      <c r="K790" s="365"/>
      <c r="M790" s="365"/>
    </row>
    <row r="791" spans="2:13" ht="13.5">
      <c r="B791" s="244"/>
      <c r="C791" s="569">
        <f t="shared" si="69"/>
        <v>39</v>
      </c>
      <c r="D791" s="615" t="str">
        <f t="shared" si="69"/>
        <v>娯楽サービス</v>
      </c>
      <c r="E791" s="323">
        <v>0</v>
      </c>
      <c r="F791" s="323">
        <v>0</v>
      </c>
      <c r="G791" s="40">
        <f t="shared" si="68"/>
        <v>0</v>
      </c>
      <c r="H791" s="18"/>
      <c r="I791" s="365"/>
      <c r="K791" s="365"/>
      <c r="M791" s="365"/>
    </row>
    <row r="792" spans="2:13" ht="13.5">
      <c r="B792" s="244"/>
      <c r="C792" s="569">
        <f t="shared" si="69"/>
        <v>40</v>
      </c>
      <c r="D792" s="615" t="str">
        <f t="shared" si="69"/>
        <v>その他の対個人サービス</v>
      </c>
      <c r="E792" s="323">
        <v>0</v>
      </c>
      <c r="F792" s="323">
        <v>0</v>
      </c>
      <c r="G792" s="40">
        <f t="shared" si="68"/>
        <v>0</v>
      </c>
      <c r="H792" s="18"/>
      <c r="I792" s="365"/>
      <c r="K792" s="365"/>
      <c r="M792" s="365"/>
    </row>
    <row r="793" spans="2:13" ht="13.5">
      <c r="B793" s="244"/>
      <c r="C793" s="569">
        <f t="shared" ref="C793:D794" si="70">C49</f>
        <v>41</v>
      </c>
      <c r="D793" s="615" t="str">
        <f t="shared" si="70"/>
        <v>事務用品</v>
      </c>
      <c r="E793" s="323">
        <v>0</v>
      </c>
      <c r="F793" s="323">
        <v>0</v>
      </c>
      <c r="G793" s="40">
        <f t="shared" si="68"/>
        <v>0</v>
      </c>
      <c r="H793" s="18"/>
      <c r="I793" s="365"/>
      <c r="K793" s="365"/>
      <c r="M793" s="365"/>
    </row>
    <row r="794" spans="2:13" ht="13.5">
      <c r="B794" s="333"/>
      <c r="C794" s="569">
        <f t="shared" si="70"/>
        <v>42</v>
      </c>
      <c r="D794" s="615" t="str">
        <f t="shared" si="70"/>
        <v>分類不明</v>
      </c>
      <c r="E794" s="323">
        <v>0</v>
      </c>
      <c r="F794" s="323">
        <v>0</v>
      </c>
      <c r="G794" s="40">
        <f t="shared" si="68"/>
        <v>0</v>
      </c>
      <c r="H794" s="18"/>
      <c r="I794" s="365"/>
      <c r="K794" s="366"/>
      <c r="M794" s="365"/>
    </row>
    <row r="795" spans="2:13" ht="13.5">
      <c r="B795" s="263" t="s">
        <v>80</v>
      </c>
      <c r="C795" s="335"/>
      <c r="D795" s="336"/>
      <c r="E795" s="338">
        <f>SUM(E753:E794)</f>
        <v>0</v>
      </c>
      <c r="F795" s="338">
        <f>SUM(F753:F794)</f>
        <v>0</v>
      </c>
      <c r="G795" s="338">
        <f>SUM(G753:G794)</f>
        <v>0</v>
      </c>
      <c r="H795" s="18"/>
      <c r="I795" s="338">
        <f>G795</f>
        <v>0</v>
      </c>
      <c r="J795" s="362" t="s">
        <v>418</v>
      </c>
      <c r="K795" s="367">
        <f>推計結果の概要!N49</f>
        <v>0.73743563761537856</v>
      </c>
      <c r="L795" s="362" t="s">
        <v>419</v>
      </c>
      <c r="M795" s="338">
        <f>I795*K795</f>
        <v>0</v>
      </c>
    </row>
    <row r="796" spans="2:13" ht="13.5">
      <c r="C796" s="88"/>
      <c r="E796" s="330"/>
      <c r="F796" s="330"/>
      <c r="G796" s="330"/>
      <c r="H796" s="18"/>
    </row>
    <row r="797" spans="2:13" ht="14.25">
      <c r="B797" s="31" t="s">
        <v>414</v>
      </c>
      <c r="E797" s="330"/>
      <c r="F797" s="330"/>
      <c r="G797" s="330"/>
      <c r="H797" s="18"/>
    </row>
    <row r="798" spans="2:13" ht="49.9" customHeight="1">
      <c r="B798" s="235"/>
      <c r="C798" s="359" t="s">
        <v>322</v>
      </c>
      <c r="D798" s="237" t="s">
        <v>56</v>
      </c>
      <c r="E798" s="238" t="s">
        <v>407</v>
      </c>
      <c r="F798" s="360" t="s">
        <v>408</v>
      </c>
      <c r="G798" s="360" t="s">
        <v>80</v>
      </c>
      <c r="H798" s="18"/>
      <c r="I798" s="238" t="s">
        <v>452</v>
      </c>
      <c r="K798" s="238" t="s">
        <v>410</v>
      </c>
      <c r="M798" s="238" t="s">
        <v>453</v>
      </c>
    </row>
    <row r="799" spans="2:13">
      <c r="B799" s="368" t="s">
        <v>70</v>
      </c>
      <c r="C799" s="568">
        <f t="shared" ref="C799:D818" si="71">C9</f>
        <v>1</v>
      </c>
      <c r="D799" s="614" t="str">
        <f t="shared" si="71"/>
        <v>農業</v>
      </c>
      <c r="E799" s="40">
        <f t="array" ref="E799:E840">+'1次効果'!$N$1238:$N$1279</f>
        <v>0</v>
      </c>
      <c r="F799" s="40">
        <f t="array" ref="F799:F840">+'1次効果'!$N$1970:$N$2011</f>
        <v>0</v>
      </c>
      <c r="G799" s="40">
        <f>E799+F799</f>
        <v>0</v>
      </c>
      <c r="I799" s="369"/>
      <c r="J799" s="362"/>
      <c r="K799" s="370"/>
      <c r="L799" s="362"/>
      <c r="M799" s="371"/>
    </row>
    <row r="800" spans="2:13">
      <c r="B800" s="247"/>
      <c r="C800" s="569">
        <f t="shared" si="71"/>
        <v>2</v>
      </c>
      <c r="D800" s="615" t="str">
        <f t="shared" si="71"/>
        <v>林業</v>
      </c>
      <c r="E800" s="40">
        <v>0</v>
      </c>
      <c r="F800" s="40">
        <v>0</v>
      </c>
      <c r="G800" s="40">
        <f t="shared" ref="G800:G840" si="72">E800+F800</f>
        <v>0</v>
      </c>
      <c r="I800" s="369"/>
      <c r="J800" s="362"/>
      <c r="K800" s="370"/>
      <c r="L800" s="362"/>
      <c r="M800" s="371"/>
    </row>
    <row r="801" spans="2:13">
      <c r="B801" s="247"/>
      <c r="C801" s="569">
        <f t="shared" si="71"/>
        <v>3</v>
      </c>
      <c r="D801" s="615" t="str">
        <f t="shared" si="71"/>
        <v>漁業</v>
      </c>
      <c r="E801" s="40">
        <v>0</v>
      </c>
      <c r="F801" s="40">
        <v>0</v>
      </c>
      <c r="G801" s="40">
        <f t="shared" si="72"/>
        <v>0</v>
      </c>
      <c r="I801" s="369"/>
      <c r="J801" s="362"/>
      <c r="K801" s="370"/>
      <c r="L801" s="362"/>
      <c r="M801" s="371"/>
    </row>
    <row r="802" spans="2:13">
      <c r="B802" s="247"/>
      <c r="C802" s="569">
        <f t="shared" si="71"/>
        <v>4</v>
      </c>
      <c r="D802" s="615" t="str">
        <f t="shared" si="71"/>
        <v>鉱業</v>
      </c>
      <c r="E802" s="40">
        <v>0</v>
      </c>
      <c r="F802" s="40">
        <v>0</v>
      </c>
      <c r="G802" s="40">
        <f t="shared" si="72"/>
        <v>0</v>
      </c>
      <c r="I802" s="369"/>
      <c r="J802" s="362"/>
      <c r="K802" s="370"/>
      <c r="L802" s="362"/>
      <c r="M802" s="371"/>
    </row>
    <row r="803" spans="2:13">
      <c r="B803" s="247"/>
      <c r="C803" s="569">
        <f t="shared" si="71"/>
        <v>5</v>
      </c>
      <c r="D803" s="615" t="str">
        <f t="shared" si="71"/>
        <v>飲食料品</v>
      </c>
      <c r="E803" s="40">
        <v>0</v>
      </c>
      <c r="F803" s="40">
        <v>0</v>
      </c>
      <c r="G803" s="40">
        <f t="shared" si="72"/>
        <v>0</v>
      </c>
      <c r="I803" s="369"/>
      <c r="J803" s="362"/>
      <c r="K803" s="370"/>
      <c r="L803" s="362"/>
      <c r="M803" s="371"/>
    </row>
    <row r="804" spans="2:13">
      <c r="B804" s="247"/>
      <c r="C804" s="569">
        <f t="shared" si="71"/>
        <v>6</v>
      </c>
      <c r="D804" s="615" t="str">
        <f t="shared" si="71"/>
        <v>繊維製品</v>
      </c>
      <c r="E804" s="40">
        <v>0</v>
      </c>
      <c r="F804" s="40">
        <v>0</v>
      </c>
      <c r="G804" s="40">
        <f t="shared" si="72"/>
        <v>0</v>
      </c>
      <c r="I804" s="369"/>
      <c r="J804" s="362"/>
      <c r="K804" s="370"/>
      <c r="L804" s="362"/>
      <c r="M804" s="371"/>
    </row>
    <row r="805" spans="2:13">
      <c r="B805" s="247"/>
      <c r="C805" s="569">
        <f t="shared" si="71"/>
        <v>7</v>
      </c>
      <c r="D805" s="615" t="str">
        <f t="shared" si="71"/>
        <v>パルプ・紙・木製品</v>
      </c>
      <c r="E805" s="40">
        <v>0</v>
      </c>
      <c r="F805" s="40">
        <v>0</v>
      </c>
      <c r="G805" s="40">
        <f t="shared" si="72"/>
        <v>0</v>
      </c>
      <c r="I805" s="369"/>
      <c r="J805" s="362"/>
      <c r="K805" s="370"/>
      <c r="L805" s="362"/>
      <c r="M805" s="371"/>
    </row>
    <row r="806" spans="2:13">
      <c r="B806" s="247"/>
      <c r="C806" s="569">
        <f t="shared" si="71"/>
        <v>8</v>
      </c>
      <c r="D806" s="615" t="str">
        <f t="shared" si="71"/>
        <v>化学製品</v>
      </c>
      <c r="E806" s="40">
        <v>0</v>
      </c>
      <c r="F806" s="40">
        <v>0</v>
      </c>
      <c r="G806" s="40">
        <f t="shared" si="72"/>
        <v>0</v>
      </c>
      <c r="I806" s="369"/>
      <c r="J806" s="362"/>
      <c r="K806" s="370"/>
      <c r="L806" s="362"/>
      <c r="M806" s="371"/>
    </row>
    <row r="807" spans="2:13">
      <c r="B807" s="247"/>
      <c r="C807" s="569">
        <f t="shared" si="71"/>
        <v>9</v>
      </c>
      <c r="D807" s="615" t="str">
        <f t="shared" si="71"/>
        <v>石油・石炭製品</v>
      </c>
      <c r="E807" s="40">
        <v>0</v>
      </c>
      <c r="F807" s="40">
        <v>0</v>
      </c>
      <c r="G807" s="40">
        <f t="shared" si="72"/>
        <v>0</v>
      </c>
      <c r="I807" s="369"/>
      <c r="J807" s="362"/>
      <c r="K807" s="370"/>
      <c r="L807" s="362"/>
      <c r="M807" s="371"/>
    </row>
    <row r="808" spans="2:13">
      <c r="B808" s="248"/>
      <c r="C808" s="569">
        <f t="shared" si="71"/>
        <v>10</v>
      </c>
      <c r="D808" s="615" t="str">
        <f t="shared" si="71"/>
        <v>プラスチック・ゴム製品</v>
      </c>
      <c r="E808" s="40">
        <v>0</v>
      </c>
      <c r="F808" s="40">
        <v>0</v>
      </c>
      <c r="G808" s="40">
        <f t="shared" si="72"/>
        <v>0</v>
      </c>
      <c r="I808" s="369"/>
      <c r="J808" s="362"/>
      <c r="K808" s="370"/>
      <c r="L808" s="362"/>
      <c r="M808" s="371"/>
    </row>
    <row r="809" spans="2:13">
      <c r="B809" s="248"/>
      <c r="C809" s="569">
        <f t="shared" si="71"/>
        <v>11</v>
      </c>
      <c r="D809" s="615" t="str">
        <f t="shared" si="71"/>
        <v>窯業・土石製品</v>
      </c>
      <c r="E809" s="40">
        <v>0</v>
      </c>
      <c r="F809" s="40">
        <v>0</v>
      </c>
      <c r="G809" s="40">
        <f t="shared" si="72"/>
        <v>0</v>
      </c>
      <c r="I809" s="369"/>
      <c r="J809" s="362"/>
      <c r="K809" s="370"/>
      <c r="L809" s="362"/>
      <c r="M809" s="371"/>
    </row>
    <row r="810" spans="2:13">
      <c r="B810" s="248"/>
      <c r="C810" s="569">
        <f t="shared" si="71"/>
        <v>12</v>
      </c>
      <c r="D810" s="615" t="str">
        <f t="shared" si="71"/>
        <v>鉄鋼</v>
      </c>
      <c r="E810" s="40">
        <v>0</v>
      </c>
      <c r="F810" s="40">
        <v>0</v>
      </c>
      <c r="G810" s="40">
        <f t="shared" si="72"/>
        <v>0</v>
      </c>
      <c r="I810" s="369"/>
      <c r="J810" s="362"/>
      <c r="K810" s="370"/>
      <c r="L810" s="362"/>
      <c r="M810" s="371"/>
    </row>
    <row r="811" spans="2:13">
      <c r="B811" s="248"/>
      <c r="C811" s="569">
        <f t="shared" si="71"/>
        <v>13</v>
      </c>
      <c r="D811" s="615" t="str">
        <f t="shared" si="71"/>
        <v>非鉄金属</v>
      </c>
      <c r="E811" s="40">
        <v>0</v>
      </c>
      <c r="F811" s="40">
        <v>0</v>
      </c>
      <c r="G811" s="40">
        <f t="shared" si="72"/>
        <v>0</v>
      </c>
      <c r="I811" s="369"/>
      <c r="J811" s="362"/>
      <c r="K811" s="370"/>
      <c r="L811" s="362"/>
      <c r="M811" s="371"/>
    </row>
    <row r="812" spans="2:13">
      <c r="B812" s="248"/>
      <c r="C812" s="569">
        <f t="shared" si="71"/>
        <v>14</v>
      </c>
      <c r="D812" s="615" t="str">
        <f t="shared" si="71"/>
        <v>金属製品</v>
      </c>
      <c r="E812" s="323">
        <v>0</v>
      </c>
      <c r="F812" s="323">
        <v>0</v>
      </c>
      <c r="G812" s="40">
        <f t="shared" si="72"/>
        <v>0</v>
      </c>
      <c r="I812" s="369"/>
      <c r="J812" s="362"/>
      <c r="K812" s="370"/>
      <c r="L812" s="362"/>
      <c r="M812" s="371"/>
    </row>
    <row r="813" spans="2:13">
      <c r="B813" s="248"/>
      <c r="C813" s="569">
        <f t="shared" si="71"/>
        <v>15</v>
      </c>
      <c r="D813" s="615" t="str">
        <f t="shared" si="71"/>
        <v>はん用機械</v>
      </c>
      <c r="E813" s="323">
        <v>0</v>
      </c>
      <c r="F813" s="323">
        <v>0</v>
      </c>
      <c r="G813" s="40">
        <f t="shared" si="72"/>
        <v>0</v>
      </c>
      <c r="I813" s="369"/>
      <c r="J813" s="362"/>
      <c r="K813" s="370"/>
      <c r="L813" s="362"/>
      <c r="M813" s="371"/>
    </row>
    <row r="814" spans="2:13">
      <c r="B814" s="248"/>
      <c r="C814" s="569">
        <f t="shared" si="71"/>
        <v>16</v>
      </c>
      <c r="D814" s="615" t="str">
        <f t="shared" si="71"/>
        <v>生産用機械</v>
      </c>
      <c r="E814" s="323">
        <v>0</v>
      </c>
      <c r="F814" s="323">
        <v>0</v>
      </c>
      <c r="G814" s="40">
        <f t="shared" si="72"/>
        <v>0</v>
      </c>
      <c r="I814" s="369"/>
      <c r="J814" s="362"/>
      <c r="K814" s="370"/>
      <c r="L814" s="362"/>
      <c r="M814" s="371"/>
    </row>
    <row r="815" spans="2:13">
      <c r="B815" s="248"/>
      <c r="C815" s="569">
        <f t="shared" si="71"/>
        <v>17</v>
      </c>
      <c r="D815" s="615" t="str">
        <f t="shared" si="71"/>
        <v>業務用機械</v>
      </c>
      <c r="E815" s="323">
        <v>0</v>
      </c>
      <c r="F815" s="323">
        <v>0</v>
      </c>
      <c r="G815" s="40">
        <f t="shared" si="72"/>
        <v>0</v>
      </c>
      <c r="I815" s="369"/>
      <c r="J815" s="362"/>
      <c r="K815" s="370"/>
      <c r="L815" s="362"/>
      <c r="M815" s="371"/>
    </row>
    <row r="816" spans="2:13">
      <c r="B816" s="248"/>
      <c r="C816" s="569">
        <f t="shared" si="71"/>
        <v>18</v>
      </c>
      <c r="D816" s="615" t="str">
        <f t="shared" si="71"/>
        <v>電子部品</v>
      </c>
      <c r="E816" s="323">
        <v>0</v>
      </c>
      <c r="F816" s="323">
        <v>0</v>
      </c>
      <c r="G816" s="40">
        <f t="shared" si="72"/>
        <v>0</v>
      </c>
      <c r="I816" s="369"/>
      <c r="J816" s="362"/>
      <c r="K816" s="370"/>
      <c r="L816" s="362"/>
      <c r="M816" s="371"/>
    </row>
    <row r="817" spans="2:13">
      <c r="B817" s="248"/>
      <c r="C817" s="569">
        <f t="shared" si="71"/>
        <v>19</v>
      </c>
      <c r="D817" s="615" t="str">
        <f t="shared" si="71"/>
        <v>電気機械</v>
      </c>
      <c r="E817" s="323">
        <v>0</v>
      </c>
      <c r="F817" s="323">
        <v>0</v>
      </c>
      <c r="G817" s="40">
        <f t="shared" si="72"/>
        <v>0</v>
      </c>
      <c r="I817" s="369"/>
      <c r="J817" s="362"/>
      <c r="K817" s="370"/>
      <c r="L817" s="362"/>
      <c r="M817" s="371"/>
    </row>
    <row r="818" spans="2:13">
      <c r="B818" s="248"/>
      <c r="C818" s="569">
        <f t="shared" si="71"/>
        <v>20</v>
      </c>
      <c r="D818" s="615" t="str">
        <f t="shared" si="71"/>
        <v>情報通信機器</v>
      </c>
      <c r="E818" s="323">
        <v>0</v>
      </c>
      <c r="F818" s="323">
        <v>0</v>
      </c>
      <c r="G818" s="40">
        <f t="shared" si="72"/>
        <v>0</v>
      </c>
      <c r="I818" s="369"/>
      <c r="J818" s="362"/>
      <c r="K818" s="370"/>
      <c r="L818" s="362"/>
      <c r="M818" s="371"/>
    </row>
    <row r="819" spans="2:13">
      <c r="B819" s="248"/>
      <c r="C819" s="569">
        <f t="shared" ref="C819:D838" si="73">C29</f>
        <v>21</v>
      </c>
      <c r="D819" s="615" t="str">
        <f t="shared" si="73"/>
        <v>輸送機械</v>
      </c>
      <c r="E819" s="323">
        <v>0</v>
      </c>
      <c r="F819" s="323">
        <v>0</v>
      </c>
      <c r="G819" s="40">
        <f t="shared" si="72"/>
        <v>0</v>
      </c>
      <c r="I819" s="369"/>
      <c r="J819" s="362"/>
      <c r="K819" s="370"/>
      <c r="L819" s="362"/>
      <c r="M819" s="371"/>
    </row>
    <row r="820" spans="2:13">
      <c r="B820" s="248"/>
      <c r="C820" s="569">
        <f t="shared" si="73"/>
        <v>22</v>
      </c>
      <c r="D820" s="615" t="str">
        <f t="shared" si="73"/>
        <v>その他の製造工業製品</v>
      </c>
      <c r="E820" s="323">
        <v>0</v>
      </c>
      <c r="F820" s="323">
        <v>0</v>
      </c>
      <c r="G820" s="40">
        <f t="shared" si="72"/>
        <v>0</v>
      </c>
      <c r="I820" s="369"/>
      <c r="J820" s="362"/>
      <c r="K820" s="370"/>
      <c r="L820" s="362"/>
      <c r="M820" s="371"/>
    </row>
    <row r="821" spans="2:13">
      <c r="B821" s="248"/>
      <c r="C821" s="569">
        <f t="shared" si="73"/>
        <v>23</v>
      </c>
      <c r="D821" s="615" t="str">
        <f t="shared" si="73"/>
        <v>建設</v>
      </c>
      <c r="E821" s="323">
        <v>0</v>
      </c>
      <c r="F821" s="323">
        <v>0</v>
      </c>
      <c r="G821" s="40">
        <f t="shared" si="72"/>
        <v>0</v>
      </c>
      <c r="I821" s="369"/>
      <c r="J821" s="362"/>
      <c r="K821" s="370"/>
      <c r="L821" s="362"/>
      <c r="M821" s="371"/>
    </row>
    <row r="822" spans="2:13">
      <c r="B822" s="248"/>
      <c r="C822" s="569">
        <f t="shared" si="73"/>
        <v>24</v>
      </c>
      <c r="D822" s="615" t="str">
        <f t="shared" si="73"/>
        <v>電力・ガス・熱供給</v>
      </c>
      <c r="E822" s="323">
        <v>0</v>
      </c>
      <c r="F822" s="323">
        <v>0</v>
      </c>
      <c r="G822" s="40">
        <f t="shared" si="72"/>
        <v>0</v>
      </c>
      <c r="I822" s="369"/>
      <c r="J822" s="362"/>
      <c r="K822" s="370"/>
      <c r="L822" s="362"/>
      <c r="M822" s="371"/>
    </row>
    <row r="823" spans="2:13">
      <c r="B823" s="248"/>
      <c r="C823" s="569">
        <f t="shared" si="73"/>
        <v>25</v>
      </c>
      <c r="D823" s="615" t="str">
        <f t="shared" si="73"/>
        <v>水道</v>
      </c>
      <c r="E823" s="323">
        <v>0</v>
      </c>
      <c r="F823" s="323">
        <v>0</v>
      </c>
      <c r="G823" s="40">
        <f t="shared" si="72"/>
        <v>0</v>
      </c>
      <c r="I823" s="369"/>
      <c r="J823" s="362"/>
      <c r="K823" s="370"/>
      <c r="L823" s="362"/>
      <c r="M823" s="371"/>
    </row>
    <row r="824" spans="2:13">
      <c r="B824" s="248"/>
      <c r="C824" s="569">
        <f t="shared" si="73"/>
        <v>26</v>
      </c>
      <c r="D824" s="615" t="str">
        <f t="shared" si="73"/>
        <v>廃棄物処理</v>
      </c>
      <c r="E824" s="323">
        <v>0</v>
      </c>
      <c r="F824" s="323">
        <v>0</v>
      </c>
      <c r="G824" s="40">
        <f t="shared" si="72"/>
        <v>0</v>
      </c>
      <c r="I824" s="369"/>
      <c r="J824" s="362"/>
      <c r="K824" s="370"/>
      <c r="L824" s="362"/>
      <c r="M824" s="371"/>
    </row>
    <row r="825" spans="2:13">
      <c r="B825" s="248"/>
      <c r="C825" s="569">
        <f t="shared" si="73"/>
        <v>27</v>
      </c>
      <c r="D825" s="615" t="str">
        <f t="shared" si="73"/>
        <v>商業</v>
      </c>
      <c r="E825" s="323">
        <v>0</v>
      </c>
      <c r="F825" s="323">
        <v>0</v>
      </c>
      <c r="G825" s="40">
        <f t="shared" si="72"/>
        <v>0</v>
      </c>
      <c r="I825" s="369"/>
      <c r="J825" s="362"/>
      <c r="K825" s="370"/>
      <c r="L825" s="362"/>
      <c r="M825" s="371"/>
    </row>
    <row r="826" spans="2:13">
      <c r="B826" s="248"/>
      <c r="C826" s="569">
        <f t="shared" si="73"/>
        <v>28</v>
      </c>
      <c r="D826" s="615" t="str">
        <f t="shared" si="73"/>
        <v>金融・保険</v>
      </c>
      <c r="E826" s="323">
        <v>0</v>
      </c>
      <c r="F826" s="323">
        <v>0</v>
      </c>
      <c r="G826" s="40">
        <f t="shared" si="72"/>
        <v>0</v>
      </c>
      <c r="I826" s="369"/>
      <c r="J826" s="362"/>
      <c r="K826" s="370"/>
      <c r="L826" s="362"/>
      <c r="M826" s="371"/>
    </row>
    <row r="827" spans="2:13">
      <c r="B827" s="248"/>
      <c r="C827" s="569">
        <f t="shared" si="73"/>
        <v>29</v>
      </c>
      <c r="D827" s="615" t="str">
        <f t="shared" si="73"/>
        <v>不動産</v>
      </c>
      <c r="E827" s="323">
        <v>0</v>
      </c>
      <c r="F827" s="323">
        <v>0</v>
      </c>
      <c r="G827" s="40">
        <f t="shared" si="72"/>
        <v>0</v>
      </c>
      <c r="I827" s="369"/>
      <c r="J827" s="362"/>
      <c r="K827" s="370"/>
      <c r="L827" s="362"/>
      <c r="M827" s="371"/>
    </row>
    <row r="828" spans="2:13">
      <c r="B828" s="248"/>
      <c r="C828" s="569">
        <f t="shared" si="73"/>
        <v>30</v>
      </c>
      <c r="D828" s="615" t="str">
        <f t="shared" si="73"/>
        <v>運輸・郵便</v>
      </c>
      <c r="E828" s="323">
        <v>0</v>
      </c>
      <c r="F828" s="323">
        <v>0</v>
      </c>
      <c r="G828" s="40">
        <f t="shared" si="72"/>
        <v>0</v>
      </c>
      <c r="I828" s="369"/>
      <c r="J828" s="362"/>
      <c r="K828" s="370"/>
      <c r="L828" s="362"/>
      <c r="M828" s="371"/>
    </row>
    <row r="829" spans="2:13">
      <c r="B829" s="248"/>
      <c r="C829" s="569">
        <f t="shared" si="73"/>
        <v>31</v>
      </c>
      <c r="D829" s="615" t="str">
        <f t="shared" si="73"/>
        <v>情報通信</v>
      </c>
      <c r="E829" s="323">
        <v>0</v>
      </c>
      <c r="F829" s="323">
        <v>0</v>
      </c>
      <c r="G829" s="40">
        <f t="shared" si="72"/>
        <v>0</v>
      </c>
      <c r="I829" s="369"/>
      <c r="J829" s="362"/>
      <c r="K829" s="370"/>
      <c r="L829" s="362"/>
      <c r="M829" s="371"/>
    </row>
    <row r="830" spans="2:13">
      <c r="B830" s="248"/>
      <c r="C830" s="569">
        <f t="shared" si="73"/>
        <v>32</v>
      </c>
      <c r="D830" s="615" t="str">
        <f t="shared" si="73"/>
        <v>公務</v>
      </c>
      <c r="E830" s="323">
        <v>0</v>
      </c>
      <c r="F830" s="323">
        <v>0</v>
      </c>
      <c r="G830" s="40">
        <f t="shared" si="72"/>
        <v>0</v>
      </c>
      <c r="I830" s="369"/>
      <c r="J830" s="362"/>
      <c r="K830" s="370"/>
      <c r="L830" s="362"/>
      <c r="M830" s="371"/>
    </row>
    <row r="831" spans="2:13">
      <c r="B831" s="248"/>
      <c r="C831" s="569">
        <f t="shared" si="73"/>
        <v>33</v>
      </c>
      <c r="D831" s="615" t="str">
        <f t="shared" si="73"/>
        <v>教育・研究</v>
      </c>
      <c r="E831" s="323">
        <v>0</v>
      </c>
      <c r="F831" s="323">
        <v>0</v>
      </c>
      <c r="G831" s="40">
        <f t="shared" si="72"/>
        <v>0</v>
      </c>
      <c r="I831" s="369"/>
      <c r="J831" s="362"/>
      <c r="K831" s="370"/>
      <c r="L831" s="362"/>
      <c r="M831" s="371"/>
    </row>
    <row r="832" spans="2:13">
      <c r="B832" s="248"/>
      <c r="C832" s="569">
        <f t="shared" si="73"/>
        <v>34</v>
      </c>
      <c r="D832" s="615" t="str">
        <f t="shared" si="73"/>
        <v>医療・福祉</v>
      </c>
      <c r="E832" s="323">
        <v>0</v>
      </c>
      <c r="F832" s="323">
        <v>0</v>
      </c>
      <c r="G832" s="40">
        <f t="shared" si="72"/>
        <v>0</v>
      </c>
      <c r="I832" s="369"/>
      <c r="J832" s="362"/>
      <c r="K832" s="370"/>
      <c r="L832" s="362"/>
      <c r="M832" s="371"/>
    </row>
    <row r="833" spans="2:13">
      <c r="B833" s="248"/>
      <c r="C833" s="569">
        <f t="shared" si="73"/>
        <v>35</v>
      </c>
      <c r="D833" s="615" t="str">
        <f t="shared" si="73"/>
        <v>他に分類されない会員制団体</v>
      </c>
      <c r="E833" s="323">
        <v>0</v>
      </c>
      <c r="F833" s="323">
        <v>0</v>
      </c>
      <c r="G833" s="40">
        <f t="shared" si="72"/>
        <v>0</v>
      </c>
      <c r="I833" s="369"/>
      <c r="J833" s="362"/>
      <c r="K833" s="370"/>
      <c r="L833" s="362"/>
      <c r="M833" s="371"/>
    </row>
    <row r="834" spans="2:13">
      <c r="B834" s="248"/>
      <c r="C834" s="569">
        <f t="shared" si="73"/>
        <v>36</v>
      </c>
      <c r="D834" s="615" t="str">
        <f t="shared" si="73"/>
        <v>対事業所サービス</v>
      </c>
      <c r="E834" s="323">
        <v>0</v>
      </c>
      <c r="F834" s="323">
        <v>0</v>
      </c>
      <c r="G834" s="40">
        <f t="shared" si="72"/>
        <v>0</v>
      </c>
      <c r="I834" s="369"/>
      <c r="J834" s="362"/>
      <c r="K834" s="370"/>
      <c r="L834" s="362"/>
      <c r="M834" s="371"/>
    </row>
    <row r="835" spans="2:13">
      <c r="B835" s="248"/>
      <c r="C835" s="569">
        <f t="shared" si="73"/>
        <v>37</v>
      </c>
      <c r="D835" s="615" t="str">
        <f t="shared" si="73"/>
        <v>宿泊業</v>
      </c>
      <c r="E835" s="323">
        <v>0</v>
      </c>
      <c r="F835" s="323">
        <v>0</v>
      </c>
      <c r="G835" s="40">
        <f t="shared" si="72"/>
        <v>0</v>
      </c>
      <c r="I835" s="369"/>
      <c r="J835" s="362"/>
      <c r="K835" s="370"/>
      <c r="L835" s="362"/>
      <c r="M835" s="371"/>
    </row>
    <row r="836" spans="2:13">
      <c r="B836" s="248"/>
      <c r="C836" s="569">
        <f t="shared" si="73"/>
        <v>38</v>
      </c>
      <c r="D836" s="615" t="str">
        <f t="shared" si="73"/>
        <v>飲食サービス</v>
      </c>
      <c r="E836" s="323">
        <v>0</v>
      </c>
      <c r="F836" s="323">
        <v>0</v>
      </c>
      <c r="G836" s="40">
        <f t="shared" si="72"/>
        <v>0</v>
      </c>
      <c r="I836" s="369"/>
      <c r="J836" s="362"/>
      <c r="K836" s="370"/>
      <c r="L836" s="362"/>
      <c r="M836" s="371"/>
    </row>
    <row r="837" spans="2:13">
      <c r="B837" s="248"/>
      <c r="C837" s="569">
        <f t="shared" si="73"/>
        <v>39</v>
      </c>
      <c r="D837" s="615" t="str">
        <f t="shared" si="73"/>
        <v>娯楽サービス</v>
      </c>
      <c r="E837" s="323">
        <v>0</v>
      </c>
      <c r="F837" s="323">
        <v>0</v>
      </c>
      <c r="G837" s="40">
        <f t="shared" si="72"/>
        <v>0</v>
      </c>
      <c r="I837" s="369"/>
      <c r="J837" s="362"/>
      <c r="K837" s="370"/>
      <c r="L837" s="362"/>
      <c r="M837" s="371"/>
    </row>
    <row r="838" spans="2:13">
      <c r="B838" s="248"/>
      <c r="C838" s="569">
        <f t="shared" si="73"/>
        <v>40</v>
      </c>
      <c r="D838" s="615" t="str">
        <f t="shared" si="73"/>
        <v>その他の対個人サービス</v>
      </c>
      <c r="E838" s="323">
        <v>0</v>
      </c>
      <c r="F838" s="323">
        <v>0</v>
      </c>
      <c r="G838" s="40">
        <f t="shared" si="72"/>
        <v>0</v>
      </c>
      <c r="I838" s="369"/>
      <c r="J838" s="362"/>
      <c r="K838" s="370"/>
      <c r="L838" s="362"/>
      <c r="M838" s="371"/>
    </row>
    <row r="839" spans="2:13">
      <c r="B839" s="248"/>
      <c r="C839" s="569">
        <f t="shared" ref="C839:D840" si="74">C49</f>
        <v>41</v>
      </c>
      <c r="D839" s="615" t="str">
        <f t="shared" si="74"/>
        <v>事務用品</v>
      </c>
      <c r="E839" s="323">
        <v>0</v>
      </c>
      <c r="F839" s="323">
        <v>0</v>
      </c>
      <c r="G839" s="40">
        <f t="shared" si="72"/>
        <v>0</v>
      </c>
      <c r="I839" s="369"/>
      <c r="J839" s="362"/>
      <c r="K839" s="370"/>
      <c r="L839" s="362"/>
      <c r="M839" s="371"/>
    </row>
    <row r="840" spans="2:13">
      <c r="B840" s="341"/>
      <c r="C840" s="569">
        <f t="shared" si="74"/>
        <v>42</v>
      </c>
      <c r="D840" s="615" t="str">
        <f t="shared" si="74"/>
        <v>分類不明</v>
      </c>
      <c r="E840" s="323">
        <v>0</v>
      </c>
      <c r="F840" s="323">
        <v>0</v>
      </c>
      <c r="G840" s="40">
        <f t="shared" si="72"/>
        <v>0</v>
      </c>
      <c r="I840" s="369"/>
      <c r="J840" s="362"/>
      <c r="K840" s="372"/>
      <c r="L840" s="362"/>
      <c r="M840" s="371"/>
    </row>
    <row r="841" spans="2:13">
      <c r="B841" s="263" t="s">
        <v>80</v>
      </c>
      <c r="C841" s="335"/>
      <c r="D841" s="336"/>
      <c r="E841" s="373">
        <f>SUM(E799:E840)</f>
        <v>0</v>
      </c>
      <c r="F841" s="338">
        <f>SUM(F799:F840)</f>
        <v>0</v>
      </c>
      <c r="G841" s="338">
        <f>SUM(G799:G840)</f>
        <v>0</v>
      </c>
      <c r="I841" s="374">
        <f>G841</f>
        <v>0</v>
      </c>
      <c r="J841" s="362" t="s">
        <v>454</v>
      </c>
      <c r="K841" s="375">
        <f>推計結果の概要!N55</f>
        <v>0.74847737975255468</v>
      </c>
      <c r="L841" s="362" t="s">
        <v>455</v>
      </c>
      <c r="M841" s="338">
        <f>I841*K841</f>
        <v>0</v>
      </c>
    </row>
    <row r="842" spans="2:13">
      <c r="C842" s="88"/>
      <c r="E842" s="330"/>
      <c r="F842" s="330"/>
      <c r="G842" s="330"/>
      <c r="I842" s="376"/>
      <c r="J842" s="362"/>
      <c r="K842" s="377"/>
      <c r="L842" s="362"/>
      <c r="M842" s="330"/>
    </row>
    <row r="843" spans="2:13">
      <c r="C843" s="88"/>
      <c r="E843" s="330"/>
      <c r="F843" s="330"/>
      <c r="G843" s="330"/>
      <c r="I843" s="376"/>
      <c r="J843" s="362"/>
      <c r="K843" s="377"/>
      <c r="L843" s="362"/>
      <c r="M843" s="330"/>
    </row>
    <row r="844" spans="2:13" ht="14.25">
      <c r="B844" s="354" t="s">
        <v>456</v>
      </c>
      <c r="C844" s="88"/>
      <c r="E844" s="330"/>
      <c r="F844" s="330"/>
      <c r="G844" s="330"/>
      <c r="I844" s="330"/>
      <c r="J844" s="362"/>
      <c r="K844" s="377"/>
      <c r="L844" s="362"/>
      <c r="M844" s="330"/>
    </row>
    <row r="845" spans="2:13" ht="14.25">
      <c r="B845" s="31" t="s">
        <v>457</v>
      </c>
      <c r="E845" s="361"/>
      <c r="F845" s="361"/>
      <c r="G845" s="361"/>
      <c r="H845" s="361"/>
      <c r="I845" s="361"/>
      <c r="J845" s="361"/>
      <c r="K845" s="377"/>
      <c r="L845" s="362"/>
      <c r="M845" s="330"/>
    </row>
    <row r="846" spans="2:13" ht="48">
      <c r="B846" s="235"/>
      <c r="C846" s="359" t="s">
        <v>458</v>
      </c>
      <c r="D846" s="237" t="s">
        <v>56</v>
      </c>
      <c r="F846" s="238" t="s">
        <v>422</v>
      </c>
      <c r="H846" s="393" t="s">
        <v>423</v>
      </c>
      <c r="J846" s="393" t="s">
        <v>429</v>
      </c>
      <c r="K846" s="377"/>
      <c r="L846" s="362"/>
      <c r="M846" s="330"/>
    </row>
    <row r="847" spans="2:13">
      <c r="B847" s="239" t="s">
        <v>92</v>
      </c>
      <c r="C847" s="568">
        <f t="shared" ref="C847:D866" si="75">C9</f>
        <v>1</v>
      </c>
      <c r="D847" s="614" t="str">
        <f t="shared" si="75"/>
        <v>農業</v>
      </c>
      <c r="E847" s="397"/>
      <c r="F847" s="380"/>
      <c r="G847" s="399"/>
      <c r="H847" s="256">
        <f t="array" ref="H847:H888">+$H102:$H143</f>
        <v>1.0233885946206233E-2</v>
      </c>
      <c r="I847" s="382"/>
      <c r="J847" s="71">
        <f>$F$889*H847</f>
        <v>0</v>
      </c>
      <c r="K847" s="377"/>
      <c r="L847" s="362"/>
      <c r="M847" s="330"/>
    </row>
    <row r="848" spans="2:13">
      <c r="B848" s="243"/>
      <c r="C848" s="569">
        <f t="shared" si="75"/>
        <v>2</v>
      </c>
      <c r="D848" s="615" t="str">
        <f t="shared" si="75"/>
        <v>林業</v>
      </c>
      <c r="E848" s="397"/>
      <c r="F848" s="383"/>
      <c r="G848" s="399"/>
      <c r="H848" s="259">
        <v>5.209694801770196E-4</v>
      </c>
      <c r="I848" s="382"/>
      <c r="J848" s="40">
        <f t="shared" ref="J848:J884" si="76">$F$889*H848</f>
        <v>0</v>
      </c>
      <c r="K848" s="377"/>
      <c r="L848" s="362"/>
      <c r="M848" s="330"/>
    </row>
    <row r="849" spans="2:13">
      <c r="B849" s="243"/>
      <c r="C849" s="569">
        <f t="shared" si="75"/>
        <v>3</v>
      </c>
      <c r="D849" s="615" t="str">
        <f t="shared" si="75"/>
        <v>漁業</v>
      </c>
      <c r="E849" s="397"/>
      <c r="F849" s="383"/>
      <c r="G849" s="399"/>
      <c r="H849" s="259">
        <v>2.6766182843777947E-3</v>
      </c>
      <c r="I849" s="382"/>
      <c r="J849" s="40">
        <f t="shared" si="76"/>
        <v>0</v>
      </c>
      <c r="K849" s="377"/>
      <c r="L849" s="362"/>
      <c r="M849" s="330"/>
    </row>
    <row r="850" spans="2:13">
      <c r="B850" s="243"/>
      <c r="C850" s="569">
        <f t="shared" si="75"/>
        <v>4</v>
      </c>
      <c r="D850" s="615" t="str">
        <f t="shared" si="75"/>
        <v>鉱業</v>
      </c>
      <c r="E850" s="397"/>
      <c r="F850" s="383"/>
      <c r="G850" s="399"/>
      <c r="H850" s="259">
        <v>-2.0636995253491091E-5</v>
      </c>
      <c r="I850" s="382"/>
      <c r="J850" s="40">
        <f t="shared" si="76"/>
        <v>0</v>
      </c>
      <c r="K850" s="377"/>
      <c r="L850" s="362"/>
      <c r="M850" s="330"/>
    </row>
    <row r="851" spans="2:13">
      <c r="B851" s="243"/>
      <c r="C851" s="569">
        <f t="shared" si="75"/>
        <v>5</v>
      </c>
      <c r="D851" s="615" t="str">
        <f t="shared" si="75"/>
        <v>飲食料品</v>
      </c>
      <c r="E851" s="397"/>
      <c r="F851" s="383"/>
      <c r="G851" s="399"/>
      <c r="H851" s="259">
        <v>8.5813441562908446E-2</v>
      </c>
      <c r="I851" s="382"/>
      <c r="J851" s="40">
        <f t="shared" si="76"/>
        <v>0</v>
      </c>
      <c r="K851" s="377"/>
      <c r="L851" s="362"/>
      <c r="M851" s="330"/>
    </row>
    <row r="852" spans="2:13">
      <c r="B852" s="243"/>
      <c r="C852" s="569">
        <f t="shared" si="75"/>
        <v>6</v>
      </c>
      <c r="D852" s="615" t="str">
        <f t="shared" si="75"/>
        <v>繊維製品</v>
      </c>
      <c r="E852" s="397"/>
      <c r="F852" s="383"/>
      <c r="G852" s="399"/>
      <c r="H852" s="259">
        <v>1.4662814427552682E-2</v>
      </c>
      <c r="I852" s="382"/>
      <c r="J852" s="40">
        <f t="shared" si="76"/>
        <v>0</v>
      </c>
      <c r="K852" s="377"/>
      <c r="L852" s="362"/>
      <c r="M852" s="330"/>
    </row>
    <row r="853" spans="2:13">
      <c r="B853" s="243"/>
      <c r="C853" s="569">
        <f t="shared" si="75"/>
        <v>7</v>
      </c>
      <c r="D853" s="615" t="str">
        <f t="shared" si="75"/>
        <v>パルプ・紙・木製品</v>
      </c>
      <c r="E853" s="397"/>
      <c r="F853" s="383"/>
      <c r="G853" s="399"/>
      <c r="H853" s="259">
        <v>1.1492513356721927E-3</v>
      </c>
      <c r="I853" s="382"/>
      <c r="J853" s="40">
        <f t="shared" si="76"/>
        <v>0</v>
      </c>
      <c r="K853" s="377"/>
      <c r="L853" s="362"/>
      <c r="M853" s="330"/>
    </row>
    <row r="854" spans="2:13">
      <c r="B854" s="243"/>
      <c r="C854" s="569">
        <f t="shared" si="75"/>
        <v>8</v>
      </c>
      <c r="D854" s="615" t="str">
        <f t="shared" si="75"/>
        <v>化学製品</v>
      </c>
      <c r="E854" s="397"/>
      <c r="F854" s="383"/>
      <c r="G854" s="399"/>
      <c r="H854" s="259">
        <v>9.4377565293159976E-3</v>
      </c>
      <c r="I854" s="382"/>
      <c r="J854" s="40">
        <f t="shared" si="76"/>
        <v>0</v>
      </c>
      <c r="K854" s="377"/>
      <c r="L854" s="362"/>
      <c r="M854" s="330"/>
    </row>
    <row r="855" spans="2:13">
      <c r="B855" s="243"/>
      <c r="C855" s="569">
        <f t="shared" si="75"/>
        <v>9</v>
      </c>
      <c r="D855" s="615" t="str">
        <f t="shared" si="75"/>
        <v>石油・石炭製品</v>
      </c>
      <c r="E855" s="397"/>
      <c r="F855" s="383"/>
      <c r="G855" s="399"/>
      <c r="H855" s="259">
        <v>2.0808053014147808E-2</v>
      </c>
      <c r="I855" s="382"/>
      <c r="J855" s="40">
        <f t="shared" si="76"/>
        <v>0</v>
      </c>
      <c r="K855" s="377"/>
      <c r="L855" s="362"/>
      <c r="M855" s="330"/>
    </row>
    <row r="856" spans="2:13">
      <c r="B856" s="244"/>
      <c r="C856" s="569">
        <f t="shared" si="75"/>
        <v>10</v>
      </c>
      <c r="D856" s="615" t="str">
        <f t="shared" si="75"/>
        <v>プラスチック・ゴム製品</v>
      </c>
      <c r="E856" s="397"/>
      <c r="F856" s="383"/>
      <c r="G856" s="399"/>
      <c r="H856" s="259">
        <v>2.8857398362798375E-3</v>
      </c>
      <c r="I856" s="382"/>
      <c r="J856" s="40">
        <f t="shared" si="76"/>
        <v>0</v>
      </c>
      <c r="K856" s="377"/>
      <c r="L856" s="362"/>
      <c r="M856" s="330"/>
    </row>
    <row r="857" spans="2:13">
      <c r="B857" s="244"/>
      <c r="C857" s="569">
        <f t="shared" si="75"/>
        <v>11</v>
      </c>
      <c r="D857" s="615" t="str">
        <f t="shared" si="75"/>
        <v>窯業・土石製品</v>
      </c>
      <c r="E857" s="397"/>
      <c r="F857" s="383"/>
      <c r="G857" s="399"/>
      <c r="H857" s="259">
        <v>5.2761917864758891E-4</v>
      </c>
      <c r="I857" s="382"/>
      <c r="J857" s="40">
        <f t="shared" si="76"/>
        <v>0</v>
      </c>
      <c r="K857" s="377"/>
      <c r="L857" s="362"/>
      <c r="M857" s="330"/>
    </row>
    <row r="858" spans="2:13">
      <c r="B858" s="244"/>
      <c r="C858" s="569">
        <f t="shared" si="75"/>
        <v>12</v>
      </c>
      <c r="D858" s="615" t="str">
        <f t="shared" si="75"/>
        <v>鉄鋼</v>
      </c>
      <c r="E858" s="397"/>
      <c r="F858" s="383"/>
      <c r="G858" s="399"/>
      <c r="H858" s="259">
        <v>-1.7289216023480314E-4</v>
      </c>
      <c r="I858" s="382"/>
      <c r="J858" s="40">
        <f t="shared" si="76"/>
        <v>0</v>
      </c>
      <c r="K858" s="377"/>
      <c r="L858" s="362"/>
      <c r="M858" s="330"/>
    </row>
    <row r="859" spans="2:13">
      <c r="B859" s="244"/>
      <c r="C859" s="569">
        <f t="shared" si="75"/>
        <v>13</v>
      </c>
      <c r="D859" s="615" t="str">
        <f t="shared" si="75"/>
        <v>非鉄金属</v>
      </c>
      <c r="E859" s="397"/>
      <c r="F859" s="383"/>
      <c r="G859" s="399"/>
      <c r="H859" s="259">
        <v>1.0098369677374974E-3</v>
      </c>
      <c r="I859" s="382"/>
      <c r="J859" s="40">
        <f t="shared" si="76"/>
        <v>0</v>
      </c>
      <c r="K859" s="377"/>
      <c r="L859" s="362"/>
      <c r="M859" s="330"/>
    </row>
    <row r="860" spans="2:13">
      <c r="B860" s="244"/>
      <c r="C860" s="569">
        <f t="shared" si="75"/>
        <v>14</v>
      </c>
      <c r="D860" s="615" t="str">
        <f t="shared" si="75"/>
        <v>金属製品</v>
      </c>
      <c r="E860" s="397"/>
      <c r="F860" s="383"/>
      <c r="G860" s="399"/>
      <c r="H860" s="259">
        <v>1.0676205544472724E-3</v>
      </c>
      <c r="I860" s="382"/>
      <c r="J860" s="40">
        <f t="shared" si="76"/>
        <v>0</v>
      </c>
      <c r="K860" s="377"/>
      <c r="L860" s="362"/>
      <c r="M860" s="330"/>
    </row>
    <row r="861" spans="2:13">
      <c r="B861" s="244"/>
      <c r="C861" s="569">
        <f t="shared" si="75"/>
        <v>15</v>
      </c>
      <c r="D861" s="615" t="str">
        <f t="shared" si="75"/>
        <v>はん用機械</v>
      </c>
      <c r="E861" s="397"/>
      <c r="F861" s="383"/>
      <c r="G861" s="399"/>
      <c r="H861" s="259">
        <v>6.2598885602256309E-5</v>
      </c>
      <c r="I861" s="382"/>
      <c r="J861" s="40">
        <f t="shared" si="76"/>
        <v>0</v>
      </c>
      <c r="K861" s="377"/>
      <c r="L861" s="362"/>
      <c r="M861" s="330"/>
    </row>
    <row r="862" spans="2:13">
      <c r="B862" s="244"/>
      <c r="C862" s="569">
        <f t="shared" si="75"/>
        <v>16</v>
      </c>
      <c r="D862" s="615" t="str">
        <f t="shared" si="75"/>
        <v>生産用機械</v>
      </c>
      <c r="E862" s="397"/>
      <c r="F862" s="383"/>
      <c r="G862" s="399"/>
      <c r="H862" s="259">
        <v>2.8433193460365505E-5</v>
      </c>
      <c r="I862" s="382"/>
      <c r="J862" s="40">
        <f t="shared" si="76"/>
        <v>0</v>
      </c>
      <c r="K862" s="377"/>
      <c r="L862" s="362"/>
      <c r="M862" s="330"/>
    </row>
    <row r="863" spans="2:13">
      <c r="B863" s="244"/>
      <c r="C863" s="569">
        <f t="shared" si="75"/>
        <v>17</v>
      </c>
      <c r="D863" s="615" t="str">
        <f t="shared" si="75"/>
        <v>業務用機械</v>
      </c>
      <c r="E863" s="397"/>
      <c r="F863" s="383"/>
      <c r="G863" s="399"/>
      <c r="H863" s="259">
        <v>3.6550411593405332E-4</v>
      </c>
      <c r="I863" s="382"/>
      <c r="J863" s="40">
        <f t="shared" si="76"/>
        <v>0</v>
      </c>
      <c r="K863" s="377"/>
      <c r="L863" s="362"/>
      <c r="M863" s="330"/>
    </row>
    <row r="864" spans="2:13">
      <c r="B864" s="244"/>
      <c r="C864" s="569">
        <f t="shared" si="75"/>
        <v>18</v>
      </c>
      <c r="D864" s="615" t="str">
        <f t="shared" si="75"/>
        <v>電子部品</v>
      </c>
      <c r="E864" s="397"/>
      <c r="F864" s="383"/>
      <c r="G864" s="399"/>
      <c r="H864" s="259">
        <v>8.0254981541354241E-4</v>
      </c>
      <c r="I864" s="382"/>
      <c r="J864" s="40">
        <f t="shared" si="76"/>
        <v>0</v>
      </c>
      <c r="K864" s="377"/>
      <c r="L864" s="362"/>
      <c r="M864" s="330"/>
    </row>
    <row r="865" spans="2:13">
      <c r="B865" s="244"/>
      <c r="C865" s="569">
        <f t="shared" si="75"/>
        <v>19</v>
      </c>
      <c r="D865" s="615" t="str">
        <f t="shared" si="75"/>
        <v>電気機械</v>
      </c>
      <c r="E865" s="397"/>
      <c r="F865" s="383"/>
      <c r="G865" s="399"/>
      <c r="H865" s="259">
        <v>1.3489027997523561E-2</v>
      </c>
      <c r="I865" s="382"/>
      <c r="J865" s="40">
        <f t="shared" si="76"/>
        <v>0</v>
      </c>
      <c r="K865" s="377"/>
      <c r="L865" s="362"/>
      <c r="M865" s="330"/>
    </row>
    <row r="866" spans="2:13">
      <c r="B866" s="244"/>
      <c r="C866" s="569">
        <f t="shared" si="75"/>
        <v>20</v>
      </c>
      <c r="D866" s="615" t="str">
        <f t="shared" si="75"/>
        <v>情報通信機器</v>
      </c>
      <c r="E866" s="397"/>
      <c r="F866" s="383"/>
      <c r="G866" s="399"/>
      <c r="H866" s="259">
        <v>7.9209373781844034E-3</v>
      </c>
      <c r="I866" s="382"/>
      <c r="J866" s="40">
        <f t="shared" si="76"/>
        <v>0</v>
      </c>
      <c r="K866" s="377"/>
      <c r="L866" s="362"/>
      <c r="M866" s="330"/>
    </row>
    <row r="867" spans="2:13">
      <c r="B867" s="244"/>
      <c r="C867" s="569">
        <f t="shared" ref="C867:D886" si="77">C29</f>
        <v>21</v>
      </c>
      <c r="D867" s="615" t="str">
        <f t="shared" si="77"/>
        <v>輸送機械</v>
      </c>
      <c r="E867" s="397"/>
      <c r="F867" s="383"/>
      <c r="G867" s="399"/>
      <c r="H867" s="259">
        <v>1.959413909334801E-2</v>
      </c>
      <c r="I867" s="382"/>
      <c r="J867" s="40">
        <f t="shared" si="76"/>
        <v>0</v>
      </c>
      <c r="K867" s="377"/>
      <c r="L867" s="362"/>
      <c r="M867" s="330"/>
    </row>
    <row r="868" spans="2:13">
      <c r="B868" s="244"/>
      <c r="C868" s="569">
        <f t="shared" si="77"/>
        <v>22</v>
      </c>
      <c r="D868" s="615" t="str">
        <f t="shared" si="77"/>
        <v>その他の製造工業製品</v>
      </c>
      <c r="E868" s="397"/>
      <c r="F868" s="383"/>
      <c r="G868" s="399"/>
      <c r="H868" s="259">
        <v>1.0546651074270254E-2</v>
      </c>
      <c r="I868" s="382"/>
      <c r="J868" s="40">
        <f t="shared" si="76"/>
        <v>0</v>
      </c>
      <c r="K868" s="377"/>
      <c r="L868" s="362"/>
      <c r="M868" s="330"/>
    </row>
    <row r="869" spans="2:13">
      <c r="B869" s="244"/>
      <c r="C869" s="569">
        <f t="shared" si="77"/>
        <v>23</v>
      </c>
      <c r="D869" s="615" t="str">
        <f t="shared" si="77"/>
        <v>建設</v>
      </c>
      <c r="E869" s="397"/>
      <c r="F869" s="383"/>
      <c r="G869" s="399"/>
      <c r="H869" s="259">
        <v>0</v>
      </c>
      <c r="I869" s="382"/>
      <c r="J869" s="40">
        <f t="shared" si="76"/>
        <v>0</v>
      </c>
      <c r="K869" s="377"/>
      <c r="L869" s="362"/>
      <c r="M869" s="330"/>
    </row>
    <row r="870" spans="2:13">
      <c r="B870" s="244"/>
      <c r="C870" s="569">
        <f t="shared" si="77"/>
        <v>24</v>
      </c>
      <c r="D870" s="615" t="str">
        <f t="shared" si="77"/>
        <v>電力・ガス・熱供給</v>
      </c>
      <c r="E870" s="397"/>
      <c r="F870" s="383"/>
      <c r="G870" s="399"/>
      <c r="H870" s="259">
        <v>4.3228084657540529E-2</v>
      </c>
      <c r="I870" s="382"/>
      <c r="J870" s="40">
        <f t="shared" si="76"/>
        <v>0</v>
      </c>
      <c r="K870" s="377"/>
      <c r="L870" s="362"/>
      <c r="M870" s="330"/>
    </row>
    <row r="871" spans="2:13">
      <c r="B871" s="244"/>
      <c r="C871" s="569">
        <f t="shared" si="77"/>
        <v>25</v>
      </c>
      <c r="D871" s="615" t="str">
        <f t="shared" si="77"/>
        <v>水道</v>
      </c>
      <c r="E871" s="397"/>
      <c r="F871" s="383"/>
      <c r="G871" s="399"/>
      <c r="H871" s="259">
        <v>1.0706243837563916E-2</v>
      </c>
      <c r="I871" s="382"/>
      <c r="J871" s="40">
        <f t="shared" si="76"/>
        <v>0</v>
      </c>
      <c r="K871" s="377"/>
      <c r="L871" s="362"/>
      <c r="M871" s="330"/>
    </row>
    <row r="872" spans="2:13">
      <c r="B872" s="244"/>
      <c r="C872" s="569">
        <f t="shared" si="77"/>
        <v>26</v>
      </c>
      <c r="D872" s="615" t="str">
        <f t="shared" si="77"/>
        <v>廃棄物処理</v>
      </c>
      <c r="E872" s="397"/>
      <c r="F872" s="383"/>
      <c r="G872" s="399"/>
      <c r="H872" s="259">
        <v>1.8502212744491069E-3</v>
      </c>
      <c r="I872" s="382"/>
      <c r="J872" s="40">
        <f t="shared" si="76"/>
        <v>0</v>
      </c>
      <c r="K872" s="377"/>
      <c r="L872" s="362"/>
      <c r="M872" s="330"/>
    </row>
    <row r="873" spans="2:13">
      <c r="B873" s="244"/>
      <c r="C873" s="569">
        <f t="shared" si="77"/>
        <v>27</v>
      </c>
      <c r="D873" s="615" t="str">
        <f t="shared" si="77"/>
        <v>商業</v>
      </c>
      <c r="E873" s="397"/>
      <c r="F873" s="383"/>
      <c r="G873" s="399"/>
      <c r="H873" s="259">
        <v>0.15299672101075418</v>
      </c>
      <c r="I873" s="382"/>
      <c r="J873" s="40">
        <f t="shared" si="76"/>
        <v>0</v>
      </c>
      <c r="K873" s="377"/>
      <c r="L873" s="362"/>
      <c r="M873" s="330"/>
    </row>
    <row r="874" spans="2:13">
      <c r="B874" s="244"/>
      <c r="C874" s="569">
        <f t="shared" si="77"/>
        <v>28</v>
      </c>
      <c r="D874" s="615" t="str">
        <f t="shared" si="77"/>
        <v>金融・保険</v>
      </c>
      <c r="E874" s="397"/>
      <c r="F874" s="383"/>
      <c r="G874" s="399"/>
      <c r="H874" s="259">
        <v>6.3602302171470504E-2</v>
      </c>
      <c r="I874" s="382"/>
      <c r="J874" s="40">
        <f t="shared" si="76"/>
        <v>0</v>
      </c>
      <c r="K874" s="377"/>
      <c r="L874" s="362"/>
      <c r="M874" s="330"/>
    </row>
    <row r="875" spans="2:13">
      <c r="B875" s="244"/>
      <c r="C875" s="569">
        <f t="shared" si="77"/>
        <v>29</v>
      </c>
      <c r="D875" s="615" t="str">
        <f t="shared" si="77"/>
        <v>不動産</v>
      </c>
      <c r="E875" s="397"/>
      <c r="F875" s="383"/>
      <c r="G875" s="399"/>
      <c r="H875" s="259">
        <v>0.18485106968425397</v>
      </c>
      <c r="I875" s="382"/>
      <c r="J875" s="40">
        <f t="shared" si="76"/>
        <v>0</v>
      </c>
      <c r="K875" s="377"/>
      <c r="L875" s="362"/>
      <c r="M875" s="330"/>
    </row>
    <row r="876" spans="2:13">
      <c r="B876" s="244"/>
      <c r="C876" s="569">
        <f t="shared" si="77"/>
        <v>30</v>
      </c>
      <c r="D876" s="615" t="str">
        <f t="shared" si="77"/>
        <v>運輸・郵便</v>
      </c>
      <c r="E876" s="397"/>
      <c r="F876" s="383"/>
      <c r="G876" s="399"/>
      <c r="H876" s="259">
        <v>4.3134300979110772E-2</v>
      </c>
      <c r="I876" s="382"/>
      <c r="J876" s="40">
        <f t="shared" si="76"/>
        <v>0</v>
      </c>
      <c r="K876" s="377"/>
      <c r="L876" s="362"/>
      <c r="M876" s="330"/>
    </row>
    <row r="877" spans="2:13">
      <c r="B877" s="244"/>
      <c r="C877" s="569">
        <f t="shared" si="77"/>
        <v>31</v>
      </c>
      <c r="D877" s="615" t="str">
        <f t="shared" si="77"/>
        <v>情報通信</v>
      </c>
      <c r="E877" s="397"/>
      <c r="F877" s="383"/>
      <c r="G877" s="399"/>
      <c r="H877" s="259">
        <v>5.2695650180000456E-2</v>
      </c>
      <c r="I877" s="382"/>
      <c r="J877" s="40">
        <f t="shared" si="76"/>
        <v>0</v>
      </c>
      <c r="K877" s="377"/>
      <c r="L877" s="362"/>
      <c r="M877" s="330"/>
    </row>
    <row r="878" spans="2:13">
      <c r="B878" s="244"/>
      <c r="C878" s="569">
        <f t="shared" si="77"/>
        <v>32</v>
      </c>
      <c r="D878" s="615" t="str">
        <f t="shared" si="77"/>
        <v>公務</v>
      </c>
      <c r="E878" s="397"/>
      <c r="F878" s="383"/>
      <c r="G878" s="399"/>
      <c r="H878" s="259">
        <v>3.7206209442571829E-3</v>
      </c>
      <c r="I878" s="382"/>
      <c r="J878" s="40">
        <f t="shared" si="76"/>
        <v>0</v>
      </c>
      <c r="K878" s="377"/>
      <c r="L878" s="362"/>
      <c r="M878" s="330"/>
    </row>
    <row r="879" spans="2:13">
      <c r="B879" s="244"/>
      <c r="C879" s="569">
        <f t="shared" si="77"/>
        <v>33</v>
      </c>
      <c r="D879" s="615" t="str">
        <f t="shared" si="77"/>
        <v>教育・研究</v>
      </c>
      <c r="E879" s="397"/>
      <c r="F879" s="383"/>
      <c r="G879" s="399"/>
      <c r="H879" s="259">
        <v>1.9226341977941343E-2</v>
      </c>
      <c r="I879" s="382"/>
      <c r="J879" s="40">
        <f t="shared" si="76"/>
        <v>0</v>
      </c>
      <c r="K879" s="377"/>
      <c r="L879" s="362"/>
      <c r="M879" s="330"/>
    </row>
    <row r="880" spans="2:13">
      <c r="B880" s="244"/>
      <c r="C880" s="569">
        <f t="shared" si="77"/>
        <v>34</v>
      </c>
      <c r="D880" s="615" t="str">
        <f t="shared" si="77"/>
        <v>医療・福祉</v>
      </c>
      <c r="E880" s="397"/>
      <c r="F880" s="383"/>
      <c r="G880" s="399"/>
      <c r="H880" s="259">
        <v>6.064570865148701E-2</v>
      </c>
      <c r="I880" s="382"/>
      <c r="J880" s="40">
        <f t="shared" si="76"/>
        <v>0</v>
      </c>
      <c r="K880" s="377"/>
      <c r="L880" s="362"/>
      <c r="M880" s="330"/>
    </row>
    <row r="881" spans="2:13">
      <c r="B881" s="244"/>
      <c r="C881" s="569">
        <f t="shared" si="77"/>
        <v>35</v>
      </c>
      <c r="D881" s="615" t="str">
        <f t="shared" si="77"/>
        <v>他に分類されない会員制団体</v>
      </c>
      <c r="E881" s="397"/>
      <c r="F881" s="383"/>
      <c r="G881" s="399"/>
      <c r="H881" s="259">
        <v>1.4806356194538075E-2</v>
      </c>
      <c r="I881" s="382"/>
      <c r="J881" s="40">
        <f t="shared" si="76"/>
        <v>0</v>
      </c>
      <c r="K881" s="377"/>
      <c r="L881" s="362"/>
      <c r="M881" s="330"/>
    </row>
    <row r="882" spans="2:13">
      <c r="B882" s="244"/>
      <c r="C882" s="569">
        <f t="shared" si="77"/>
        <v>36</v>
      </c>
      <c r="D882" s="615" t="str">
        <f t="shared" si="77"/>
        <v>対事業所サービス</v>
      </c>
      <c r="E882" s="397"/>
      <c r="F882" s="383"/>
      <c r="G882" s="399"/>
      <c r="H882" s="259">
        <v>1.0450345096420628E-2</v>
      </c>
      <c r="I882" s="382"/>
      <c r="J882" s="40">
        <f t="shared" si="76"/>
        <v>0</v>
      </c>
      <c r="K882" s="377"/>
      <c r="L882" s="362"/>
      <c r="M882" s="330"/>
    </row>
    <row r="883" spans="2:13">
      <c r="B883" s="244"/>
      <c r="C883" s="569">
        <f t="shared" si="77"/>
        <v>37</v>
      </c>
      <c r="D883" s="615" t="str">
        <f t="shared" si="77"/>
        <v>宿泊業</v>
      </c>
      <c r="E883" s="397"/>
      <c r="F883" s="383"/>
      <c r="G883" s="399"/>
      <c r="H883" s="259">
        <v>1.3307193139345579E-2</v>
      </c>
      <c r="I883" s="382"/>
      <c r="J883" s="40">
        <f t="shared" si="76"/>
        <v>0</v>
      </c>
      <c r="K883" s="377"/>
      <c r="L883" s="362"/>
      <c r="M883" s="330"/>
    </row>
    <row r="884" spans="2:13">
      <c r="B884" s="244"/>
      <c r="C884" s="569">
        <f t="shared" si="77"/>
        <v>38</v>
      </c>
      <c r="D884" s="615" t="str">
        <f t="shared" si="77"/>
        <v>飲食サービス</v>
      </c>
      <c r="E884" s="397"/>
      <c r="F884" s="383"/>
      <c r="G884" s="399"/>
      <c r="H884" s="259">
        <v>6.1783494989796149E-2</v>
      </c>
      <c r="I884" s="382"/>
      <c r="J884" s="40">
        <f t="shared" si="76"/>
        <v>0</v>
      </c>
      <c r="K884" s="377"/>
      <c r="L884" s="362"/>
      <c r="M884" s="330"/>
    </row>
    <row r="885" spans="2:13">
      <c r="B885" s="244"/>
      <c r="C885" s="569">
        <f t="shared" si="77"/>
        <v>39</v>
      </c>
      <c r="D885" s="615" t="str">
        <f t="shared" si="77"/>
        <v>娯楽サービス</v>
      </c>
      <c r="E885" s="397"/>
      <c r="F885" s="383"/>
      <c r="G885" s="399"/>
      <c r="H885" s="259">
        <v>2.8209855311733277E-2</v>
      </c>
      <c r="I885" s="382"/>
      <c r="J885" s="40">
        <f>$F$889*H885</f>
        <v>0</v>
      </c>
      <c r="K885" s="377"/>
      <c r="L885" s="362"/>
      <c r="M885" s="330"/>
    </row>
    <row r="886" spans="2:13">
      <c r="B886" s="244"/>
      <c r="C886" s="569">
        <f t="shared" si="77"/>
        <v>40</v>
      </c>
      <c r="D886" s="615" t="str">
        <f t="shared" si="77"/>
        <v>その他の対個人サービス</v>
      </c>
      <c r="E886" s="397"/>
      <c r="F886" s="383"/>
      <c r="G886" s="399"/>
      <c r="H886" s="259">
        <v>3.1332003393639223E-2</v>
      </c>
      <c r="I886" s="382"/>
      <c r="J886" s="40">
        <f>$F$889*H886</f>
        <v>0</v>
      </c>
      <c r="K886" s="377"/>
      <c r="L886" s="362"/>
      <c r="M886" s="330"/>
    </row>
    <row r="887" spans="2:13">
      <c r="B887" s="244"/>
      <c r="C887" s="569">
        <f t="shared" ref="C887:D888" si="78">C49</f>
        <v>41</v>
      </c>
      <c r="D887" s="615" t="str">
        <f t="shared" si="78"/>
        <v>事務用品</v>
      </c>
      <c r="E887" s="397"/>
      <c r="F887" s="383"/>
      <c r="G887" s="399"/>
      <c r="H887" s="259">
        <v>0</v>
      </c>
      <c r="I887" s="382"/>
      <c r="J887" s="40">
        <f>$F$889*H887</f>
        <v>0</v>
      </c>
      <c r="K887" s="377"/>
      <c r="L887" s="362"/>
      <c r="M887" s="330"/>
    </row>
    <row r="888" spans="2:13">
      <c r="B888" s="333"/>
      <c r="C888" s="569">
        <f t="shared" si="78"/>
        <v>42</v>
      </c>
      <c r="D888" s="615" t="str">
        <f t="shared" si="78"/>
        <v>分類不明</v>
      </c>
      <c r="E888" s="397"/>
      <c r="F888" s="384"/>
      <c r="G888" s="399"/>
      <c r="H888" s="261">
        <v>4.3566989979592304E-5</v>
      </c>
      <c r="I888" s="382"/>
      <c r="J888" s="44">
        <f>$F$889*H888</f>
        <v>0</v>
      </c>
      <c r="K888" s="377"/>
      <c r="L888" s="362"/>
      <c r="M888" s="330"/>
    </row>
    <row r="889" spans="2:13">
      <c r="B889" s="263" t="s">
        <v>80</v>
      </c>
      <c r="C889" s="335"/>
      <c r="D889" s="336"/>
      <c r="E889" s="330"/>
      <c r="F889" s="338">
        <f>M795</f>
        <v>0</v>
      </c>
      <c r="G889" s="330"/>
      <c r="H889" s="385">
        <f>SUM(H847:H888)</f>
        <v>0.99999999999999989</v>
      </c>
      <c r="I889" s="376"/>
      <c r="J889" s="338">
        <f>SUM(J847:J888)</f>
        <v>0</v>
      </c>
      <c r="K889" s="377"/>
      <c r="L889" s="362"/>
      <c r="M889" s="330"/>
    </row>
    <row r="890" spans="2:13">
      <c r="C890" s="88"/>
      <c r="E890" s="330"/>
      <c r="F890" s="330"/>
      <c r="G890" s="330"/>
      <c r="I890" s="376"/>
      <c r="J890" s="362"/>
      <c r="K890" s="377"/>
      <c r="L890" s="362"/>
      <c r="M890" s="330"/>
    </row>
    <row r="891" spans="2:13" ht="14.25">
      <c r="B891" s="31" t="s">
        <v>459</v>
      </c>
      <c r="E891" s="361"/>
      <c r="F891" s="330"/>
      <c r="G891" s="330"/>
      <c r="I891" s="376"/>
      <c r="J891" s="362"/>
      <c r="K891" s="377"/>
      <c r="L891" s="362"/>
      <c r="M891" s="330"/>
    </row>
    <row r="892" spans="2:13" ht="72.75" thickBot="1">
      <c r="B892" s="235"/>
      <c r="C892" s="359" t="s">
        <v>322</v>
      </c>
      <c r="D892" s="237" t="s">
        <v>56</v>
      </c>
      <c r="F892" s="393" t="s">
        <v>429</v>
      </c>
      <c r="H892" s="238" t="s">
        <v>460</v>
      </c>
      <c r="J892" s="378" t="s">
        <v>461</v>
      </c>
      <c r="K892" s="377"/>
      <c r="L892" s="362"/>
      <c r="M892" s="330"/>
    </row>
    <row r="893" spans="2:13">
      <c r="B893" s="239" t="s">
        <v>92</v>
      </c>
      <c r="C893" s="568">
        <f t="shared" ref="C893:D912" si="79">C9</f>
        <v>1</v>
      </c>
      <c r="D893" s="614" t="str">
        <f t="shared" si="79"/>
        <v>農業</v>
      </c>
      <c r="E893" s="382"/>
      <c r="F893" s="71">
        <f t="array" ref="F893:F934">+$J$847:$J$888</f>
        <v>0</v>
      </c>
      <c r="G893" s="382"/>
      <c r="H893" s="256">
        <f t="array" ref="H893:H934">+$H148:$H189</f>
        <v>0.44086745451001919</v>
      </c>
      <c r="I893" s="407"/>
      <c r="J893" s="389">
        <f>F893*H893</f>
        <v>0</v>
      </c>
      <c r="K893" s="377"/>
      <c r="L893" s="362"/>
      <c r="M893" s="330"/>
    </row>
    <row r="894" spans="2:13">
      <c r="B894" s="243"/>
      <c r="C894" s="569">
        <f t="shared" si="79"/>
        <v>2</v>
      </c>
      <c r="D894" s="615" t="str">
        <f t="shared" si="79"/>
        <v>林業</v>
      </c>
      <c r="E894" s="382"/>
      <c r="F894" s="40">
        <v>0</v>
      </c>
      <c r="G894" s="382"/>
      <c r="H894" s="259">
        <v>0.58468408865365529</v>
      </c>
      <c r="I894" s="407"/>
      <c r="J894" s="390">
        <f t="shared" ref="J894:J934" si="80">F894*H894</f>
        <v>0</v>
      </c>
      <c r="K894" s="377"/>
      <c r="L894" s="362"/>
      <c r="M894" s="330"/>
    </row>
    <row r="895" spans="2:13">
      <c r="B895" s="243"/>
      <c r="C895" s="569">
        <f t="shared" si="79"/>
        <v>3</v>
      </c>
      <c r="D895" s="615" t="str">
        <f t="shared" si="79"/>
        <v>漁業</v>
      </c>
      <c r="E895" s="382"/>
      <c r="F895" s="40">
        <v>0</v>
      </c>
      <c r="G895" s="382"/>
      <c r="H895" s="259">
        <v>0.37814737814737798</v>
      </c>
      <c r="I895" s="407"/>
      <c r="J895" s="390">
        <f t="shared" si="80"/>
        <v>0</v>
      </c>
      <c r="K895" s="377"/>
      <c r="L895" s="362"/>
      <c r="M895" s="330"/>
    </row>
    <row r="896" spans="2:13">
      <c r="B896" s="243"/>
      <c r="C896" s="569">
        <f t="shared" si="79"/>
        <v>4</v>
      </c>
      <c r="D896" s="615" t="str">
        <f t="shared" si="79"/>
        <v>鉱業</v>
      </c>
      <c r="E896" s="382"/>
      <c r="F896" s="40">
        <v>0</v>
      </c>
      <c r="G896" s="382"/>
      <c r="H896" s="259">
        <v>1.2157762336030276E-2</v>
      </c>
      <c r="I896" s="407"/>
      <c r="J896" s="390">
        <f t="shared" si="80"/>
        <v>0</v>
      </c>
      <c r="K896" s="377"/>
      <c r="L896" s="362"/>
      <c r="M896" s="330"/>
    </row>
    <row r="897" spans="2:13">
      <c r="B897" s="243"/>
      <c r="C897" s="569">
        <f t="shared" si="79"/>
        <v>5</v>
      </c>
      <c r="D897" s="615" t="str">
        <f t="shared" si="79"/>
        <v>飲食料品</v>
      </c>
      <c r="E897" s="382"/>
      <c r="F897" s="40">
        <v>0</v>
      </c>
      <c r="G897" s="382"/>
      <c r="H897" s="259">
        <v>0.19280552251259864</v>
      </c>
      <c r="I897" s="407"/>
      <c r="J897" s="390">
        <f t="shared" si="80"/>
        <v>0</v>
      </c>
      <c r="K897" s="377"/>
      <c r="L897" s="362"/>
      <c r="M897" s="330"/>
    </row>
    <row r="898" spans="2:13">
      <c r="B898" s="243"/>
      <c r="C898" s="569">
        <f t="shared" si="79"/>
        <v>6</v>
      </c>
      <c r="D898" s="615" t="str">
        <f t="shared" si="79"/>
        <v>繊維製品</v>
      </c>
      <c r="E898" s="382"/>
      <c r="F898" s="40">
        <v>0</v>
      </c>
      <c r="G898" s="382"/>
      <c r="H898" s="259">
        <v>9.6675318254851095E-2</v>
      </c>
      <c r="I898" s="407"/>
      <c r="J898" s="390">
        <f t="shared" si="80"/>
        <v>0</v>
      </c>
      <c r="K898" s="377"/>
      <c r="L898" s="362"/>
      <c r="M898" s="330"/>
    </row>
    <row r="899" spans="2:13">
      <c r="B899" s="243"/>
      <c r="C899" s="569">
        <f t="shared" si="79"/>
        <v>7</v>
      </c>
      <c r="D899" s="615" t="str">
        <f t="shared" si="79"/>
        <v>パルプ・紙・木製品</v>
      </c>
      <c r="E899" s="382"/>
      <c r="F899" s="40">
        <v>0</v>
      </c>
      <c r="G899" s="382"/>
      <c r="H899" s="259">
        <v>0.17248776361109441</v>
      </c>
      <c r="I899" s="407"/>
      <c r="J899" s="390">
        <f t="shared" si="80"/>
        <v>0</v>
      </c>
      <c r="K899" s="377"/>
      <c r="L899" s="362"/>
      <c r="M899" s="330"/>
    </row>
    <row r="900" spans="2:13">
      <c r="B900" s="243"/>
      <c r="C900" s="569">
        <f t="shared" si="79"/>
        <v>8</v>
      </c>
      <c r="D900" s="615" t="str">
        <f t="shared" si="79"/>
        <v>化学製品</v>
      </c>
      <c r="E900" s="382"/>
      <c r="F900" s="40">
        <v>0</v>
      </c>
      <c r="G900" s="382"/>
      <c r="H900" s="259">
        <v>0.32671171047374226</v>
      </c>
      <c r="I900" s="407"/>
      <c r="J900" s="390">
        <f t="shared" si="80"/>
        <v>0</v>
      </c>
      <c r="K900" s="377"/>
      <c r="L900" s="362"/>
      <c r="M900" s="330"/>
    </row>
    <row r="901" spans="2:13">
      <c r="B901" s="243"/>
      <c r="C901" s="569">
        <f t="shared" si="79"/>
        <v>9</v>
      </c>
      <c r="D901" s="615" t="str">
        <f t="shared" si="79"/>
        <v>石油・石炭製品</v>
      </c>
      <c r="E901" s="382"/>
      <c r="F901" s="40">
        <v>0</v>
      </c>
      <c r="G901" s="382"/>
      <c r="H901" s="259">
        <v>0.70145824104369536</v>
      </c>
      <c r="I901" s="407"/>
      <c r="J901" s="390">
        <f t="shared" si="80"/>
        <v>0</v>
      </c>
      <c r="K901" s="377"/>
      <c r="L901" s="362"/>
      <c r="M901" s="330"/>
    </row>
    <row r="902" spans="2:13">
      <c r="B902" s="244"/>
      <c r="C902" s="569">
        <f t="shared" si="79"/>
        <v>10</v>
      </c>
      <c r="D902" s="615" t="str">
        <f t="shared" si="79"/>
        <v>プラスチック・ゴム製品</v>
      </c>
      <c r="E902" s="382"/>
      <c r="F902" s="40">
        <v>0</v>
      </c>
      <c r="G902" s="382"/>
      <c r="H902" s="259">
        <v>0.28487487886368845</v>
      </c>
      <c r="I902" s="407"/>
      <c r="J902" s="390">
        <f t="shared" si="80"/>
        <v>0</v>
      </c>
      <c r="K902" s="377"/>
      <c r="L902" s="362"/>
      <c r="M902" s="330"/>
    </row>
    <row r="903" spans="2:13">
      <c r="B903" s="244"/>
      <c r="C903" s="569">
        <f t="shared" si="79"/>
        <v>11</v>
      </c>
      <c r="D903" s="615" t="str">
        <f t="shared" si="79"/>
        <v>窯業・土石製品</v>
      </c>
      <c r="E903" s="382"/>
      <c r="F903" s="40">
        <v>0</v>
      </c>
      <c r="G903" s="382"/>
      <c r="H903" s="259">
        <v>0.32839286303222182</v>
      </c>
      <c r="I903" s="407"/>
      <c r="J903" s="390">
        <f t="shared" si="80"/>
        <v>0</v>
      </c>
      <c r="K903" s="377"/>
      <c r="L903" s="362"/>
      <c r="M903" s="330"/>
    </row>
    <row r="904" spans="2:13">
      <c r="B904" s="244"/>
      <c r="C904" s="569">
        <f t="shared" si="79"/>
        <v>12</v>
      </c>
      <c r="D904" s="615" t="str">
        <f t="shared" si="79"/>
        <v>鉄鋼</v>
      </c>
      <c r="E904" s="382"/>
      <c r="F904" s="40">
        <v>0</v>
      </c>
      <c r="G904" s="382"/>
      <c r="H904" s="259">
        <v>0.12303174403224804</v>
      </c>
      <c r="I904" s="407"/>
      <c r="J904" s="390">
        <f t="shared" si="80"/>
        <v>0</v>
      </c>
      <c r="K904" s="377"/>
      <c r="L904" s="362"/>
      <c r="M904" s="330"/>
    </row>
    <row r="905" spans="2:13">
      <c r="B905" s="244"/>
      <c r="C905" s="569">
        <f t="shared" si="79"/>
        <v>13</v>
      </c>
      <c r="D905" s="615" t="str">
        <f t="shared" si="79"/>
        <v>非鉄金属</v>
      </c>
      <c r="E905" s="382"/>
      <c r="F905" s="40">
        <v>0</v>
      </c>
      <c r="G905" s="382"/>
      <c r="H905" s="259">
        <v>0.20047655770621986</v>
      </c>
      <c r="I905" s="407"/>
      <c r="J905" s="390">
        <f t="shared" si="80"/>
        <v>0</v>
      </c>
      <c r="K905" s="377"/>
      <c r="L905" s="362"/>
      <c r="M905" s="330"/>
    </row>
    <row r="906" spans="2:13">
      <c r="B906" s="244"/>
      <c r="C906" s="569">
        <f t="shared" si="79"/>
        <v>14</v>
      </c>
      <c r="D906" s="615" t="str">
        <f t="shared" si="79"/>
        <v>金属製品</v>
      </c>
      <c r="E906" s="382"/>
      <c r="F906" s="40">
        <v>0</v>
      </c>
      <c r="G906" s="382"/>
      <c r="H906" s="259">
        <v>0.22151664347222721</v>
      </c>
      <c r="I906" s="407"/>
      <c r="J906" s="390">
        <f t="shared" si="80"/>
        <v>0</v>
      </c>
      <c r="K906" s="377"/>
      <c r="L906" s="362"/>
      <c r="M906" s="330"/>
    </row>
    <row r="907" spans="2:13">
      <c r="B907" s="244"/>
      <c r="C907" s="569">
        <f t="shared" si="79"/>
        <v>15</v>
      </c>
      <c r="D907" s="615" t="str">
        <f t="shared" si="79"/>
        <v>はん用機械</v>
      </c>
      <c r="E907" s="382"/>
      <c r="F907" s="40">
        <v>0</v>
      </c>
      <c r="G907" s="382"/>
      <c r="H907" s="259">
        <v>0.37340206799964237</v>
      </c>
      <c r="I907" s="407"/>
      <c r="J907" s="390">
        <f t="shared" si="80"/>
        <v>0</v>
      </c>
      <c r="K907" s="377"/>
      <c r="L907" s="362"/>
      <c r="M907" s="330"/>
    </row>
    <row r="908" spans="2:13">
      <c r="B908" s="244"/>
      <c r="C908" s="569">
        <f t="shared" si="79"/>
        <v>16</v>
      </c>
      <c r="D908" s="615" t="str">
        <f t="shared" si="79"/>
        <v>生産用機械</v>
      </c>
      <c r="E908" s="382"/>
      <c r="F908" s="40">
        <v>0</v>
      </c>
      <c r="G908" s="382"/>
      <c r="H908" s="259">
        <v>0.10301748386332676</v>
      </c>
      <c r="I908" s="407"/>
      <c r="J908" s="390">
        <f t="shared" si="80"/>
        <v>0</v>
      </c>
      <c r="K908" s="377"/>
      <c r="L908" s="362"/>
      <c r="M908" s="330"/>
    </row>
    <row r="909" spans="2:13">
      <c r="B909" s="244"/>
      <c r="C909" s="569">
        <f t="shared" si="79"/>
        <v>17</v>
      </c>
      <c r="D909" s="615" t="str">
        <f t="shared" si="79"/>
        <v>業務用機械</v>
      </c>
      <c r="E909" s="382"/>
      <c r="F909" s="40">
        <v>0</v>
      </c>
      <c r="G909" s="382"/>
      <c r="H909" s="259">
        <v>0.26784618861589127</v>
      </c>
      <c r="I909" s="407"/>
      <c r="J909" s="390">
        <f t="shared" si="80"/>
        <v>0</v>
      </c>
      <c r="K909" s="377"/>
      <c r="L909" s="362"/>
      <c r="M909" s="330"/>
    </row>
    <row r="910" spans="2:13">
      <c r="B910" s="244"/>
      <c r="C910" s="569">
        <f t="shared" si="79"/>
        <v>18</v>
      </c>
      <c r="D910" s="615" t="str">
        <f t="shared" si="79"/>
        <v>電子部品</v>
      </c>
      <c r="E910" s="382"/>
      <c r="F910" s="40">
        <v>0</v>
      </c>
      <c r="G910" s="382"/>
      <c r="H910" s="259">
        <v>0.2216168071318152</v>
      </c>
      <c r="I910" s="407"/>
      <c r="J910" s="390">
        <f t="shared" si="80"/>
        <v>0</v>
      </c>
      <c r="K910" s="377"/>
      <c r="L910" s="362"/>
      <c r="M910" s="330"/>
    </row>
    <row r="911" spans="2:13">
      <c r="B911" s="244"/>
      <c r="C911" s="569">
        <f t="shared" si="79"/>
        <v>19</v>
      </c>
      <c r="D911" s="615" t="str">
        <f t="shared" si="79"/>
        <v>電気機械</v>
      </c>
      <c r="E911" s="382"/>
      <c r="F911" s="40">
        <v>0</v>
      </c>
      <c r="G911" s="382"/>
      <c r="H911" s="259">
        <v>0.13896752725672501</v>
      </c>
      <c r="I911" s="407"/>
      <c r="J911" s="390">
        <f t="shared" si="80"/>
        <v>0</v>
      </c>
      <c r="K911" s="377"/>
      <c r="L911" s="362"/>
      <c r="M911" s="330"/>
    </row>
    <row r="912" spans="2:13">
      <c r="B912" s="244"/>
      <c r="C912" s="569">
        <f t="shared" si="79"/>
        <v>20</v>
      </c>
      <c r="D912" s="615" t="str">
        <f t="shared" si="79"/>
        <v>情報通信機器</v>
      </c>
      <c r="E912" s="382"/>
      <c r="F912" s="40">
        <v>0</v>
      </c>
      <c r="G912" s="382"/>
      <c r="H912" s="259">
        <v>2.1949477238781712E-2</v>
      </c>
      <c r="I912" s="407"/>
      <c r="J912" s="390">
        <f t="shared" si="80"/>
        <v>0</v>
      </c>
      <c r="K912" s="377"/>
      <c r="L912" s="362"/>
      <c r="M912" s="330"/>
    </row>
    <row r="913" spans="2:13">
      <c r="B913" s="244"/>
      <c r="C913" s="569">
        <f t="shared" ref="C913:D932" si="81">C29</f>
        <v>21</v>
      </c>
      <c r="D913" s="615" t="str">
        <f t="shared" si="81"/>
        <v>輸送機械</v>
      </c>
      <c r="E913" s="382"/>
      <c r="F913" s="40">
        <v>0</v>
      </c>
      <c r="G913" s="382"/>
      <c r="H913" s="259">
        <v>0.44139755050626828</v>
      </c>
      <c r="I913" s="407"/>
      <c r="J913" s="390">
        <f t="shared" si="80"/>
        <v>0</v>
      </c>
      <c r="K913" s="377"/>
      <c r="L913" s="362"/>
      <c r="M913" s="330"/>
    </row>
    <row r="914" spans="2:13">
      <c r="B914" s="244"/>
      <c r="C914" s="569">
        <f t="shared" si="81"/>
        <v>22</v>
      </c>
      <c r="D914" s="615" t="str">
        <f t="shared" si="81"/>
        <v>その他の製造工業製品</v>
      </c>
      <c r="E914" s="382"/>
      <c r="F914" s="40">
        <v>0</v>
      </c>
      <c r="G914" s="382"/>
      <c r="H914" s="259">
        <v>0.40651053625184963</v>
      </c>
      <c r="I914" s="407"/>
      <c r="J914" s="390">
        <f t="shared" si="80"/>
        <v>0</v>
      </c>
      <c r="K914" s="377"/>
      <c r="L914" s="362"/>
      <c r="M914" s="330"/>
    </row>
    <row r="915" spans="2:13">
      <c r="B915" s="244"/>
      <c r="C915" s="569">
        <f t="shared" si="81"/>
        <v>23</v>
      </c>
      <c r="D915" s="615" t="str">
        <f t="shared" si="81"/>
        <v>建設</v>
      </c>
      <c r="E915" s="382"/>
      <c r="F915" s="40">
        <v>0</v>
      </c>
      <c r="G915" s="382"/>
      <c r="H915" s="259">
        <v>1</v>
      </c>
      <c r="I915" s="407"/>
      <c r="J915" s="390">
        <f t="shared" si="80"/>
        <v>0</v>
      </c>
      <c r="K915" s="377"/>
      <c r="L915" s="362"/>
      <c r="M915" s="330"/>
    </row>
    <row r="916" spans="2:13">
      <c r="B916" s="244"/>
      <c r="C916" s="569">
        <f t="shared" si="81"/>
        <v>24</v>
      </c>
      <c r="D916" s="615" t="str">
        <f t="shared" si="81"/>
        <v>電力・ガス・熱供給</v>
      </c>
      <c r="E916" s="382"/>
      <c r="F916" s="40">
        <v>0</v>
      </c>
      <c r="G916" s="382"/>
      <c r="H916" s="259">
        <v>0.75279155004446141</v>
      </c>
      <c r="I916" s="407"/>
      <c r="J916" s="390">
        <f t="shared" si="80"/>
        <v>0</v>
      </c>
      <c r="K916" s="377"/>
      <c r="L916" s="362"/>
      <c r="M916" s="330"/>
    </row>
    <row r="917" spans="2:13">
      <c r="B917" s="244"/>
      <c r="C917" s="569">
        <f t="shared" si="81"/>
        <v>25</v>
      </c>
      <c r="D917" s="615" t="str">
        <f t="shared" si="81"/>
        <v>水道</v>
      </c>
      <c r="E917" s="382"/>
      <c r="F917" s="40">
        <v>0</v>
      </c>
      <c r="G917" s="382"/>
      <c r="H917" s="259">
        <v>0.96601908105985357</v>
      </c>
      <c r="I917" s="407"/>
      <c r="J917" s="390">
        <f t="shared" si="80"/>
        <v>0</v>
      </c>
      <c r="K917" s="377"/>
      <c r="L917" s="362"/>
      <c r="M917" s="330"/>
    </row>
    <row r="918" spans="2:13">
      <c r="B918" s="244"/>
      <c r="C918" s="569">
        <f t="shared" si="81"/>
        <v>26</v>
      </c>
      <c r="D918" s="615" t="str">
        <f t="shared" si="81"/>
        <v>廃棄物処理</v>
      </c>
      <c r="E918" s="382"/>
      <c r="F918" s="40">
        <v>0</v>
      </c>
      <c r="G918" s="382"/>
      <c r="H918" s="259">
        <v>0.99995268288066619</v>
      </c>
      <c r="I918" s="407"/>
      <c r="J918" s="390">
        <f t="shared" si="80"/>
        <v>0</v>
      </c>
      <c r="K918" s="377"/>
      <c r="L918" s="362"/>
      <c r="M918" s="330"/>
    </row>
    <row r="919" spans="2:13">
      <c r="B919" s="244"/>
      <c r="C919" s="569">
        <f t="shared" si="81"/>
        <v>27</v>
      </c>
      <c r="D919" s="615" t="str">
        <f t="shared" si="81"/>
        <v>商業</v>
      </c>
      <c r="E919" s="382"/>
      <c r="F919" s="40">
        <v>0</v>
      </c>
      <c r="G919" s="382"/>
      <c r="H919" s="259">
        <v>0.23632306563262395</v>
      </c>
      <c r="I919" s="407"/>
      <c r="J919" s="390">
        <f t="shared" si="80"/>
        <v>0</v>
      </c>
      <c r="K919" s="377"/>
      <c r="L919" s="362"/>
      <c r="M919" s="330"/>
    </row>
    <row r="920" spans="2:13">
      <c r="B920" s="244"/>
      <c r="C920" s="569">
        <f t="shared" si="81"/>
        <v>28</v>
      </c>
      <c r="D920" s="615" t="str">
        <f t="shared" si="81"/>
        <v>金融・保険</v>
      </c>
      <c r="E920" s="382"/>
      <c r="F920" s="40">
        <v>0</v>
      </c>
      <c r="G920" s="382"/>
      <c r="H920" s="259">
        <v>0.88178145801223928</v>
      </c>
      <c r="I920" s="407"/>
      <c r="J920" s="390">
        <f t="shared" si="80"/>
        <v>0</v>
      </c>
      <c r="K920" s="377"/>
      <c r="L920" s="362"/>
      <c r="M920" s="330"/>
    </row>
    <row r="921" spans="2:13">
      <c r="B921" s="244"/>
      <c r="C921" s="569">
        <f t="shared" si="81"/>
        <v>29</v>
      </c>
      <c r="D921" s="615" t="str">
        <f t="shared" si="81"/>
        <v>不動産</v>
      </c>
      <c r="E921" s="382"/>
      <c r="F921" s="40">
        <v>0</v>
      </c>
      <c r="G921" s="382"/>
      <c r="H921" s="259">
        <v>0.94771405769011519</v>
      </c>
      <c r="I921" s="407"/>
      <c r="J921" s="390">
        <f t="shared" si="80"/>
        <v>0</v>
      </c>
      <c r="K921" s="377"/>
      <c r="L921" s="362"/>
      <c r="M921" s="330"/>
    </row>
    <row r="922" spans="2:13">
      <c r="B922" s="244"/>
      <c r="C922" s="569">
        <f t="shared" si="81"/>
        <v>30</v>
      </c>
      <c r="D922" s="615" t="str">
        <f t="shared" si="81"/>
        <v>運輸・郵便</v>
      </c>
      <c r="E922" s="382"/>
      <c r="F922" s="40">
        <v>0</v>
      </c>
      <c r="G922" s="382"/>
      <c r="H922" s="259">
        <v>0.5857993258490265</v>
      </c>
      <c r="I922" s="407"/>
      <c r="J922" s="390">
        <f t="shared" si="80"/>
        <v>0</v>
      </c>
      <c r="K922" s="377"/>
      <c r="L922" s="362"/>
      <c r="M922" s="330"/>
    </row>
    <row r="923" spans="2:13">
      <c r="B923" s="244"/>
      <c r="C923" s="569">
        <f t="shared" si="81"/>
        <v>31</v>
      </c>
      <c r="D923" s="615" t="str">
        <f t="shared" si="81"/>
        <v>情報通信</v>
      </c>
      <c r="E923" s="382"/>
      <c r="F923" s="40">
        <v>0</v>
      </c>
      <c r="G923" s="382"/>
      <c r="H923" s="259">
        <v>0.36062067702856626</v>
      </c>
      <c r="I923" s="407"/>
      <c r="J923" s="390">
        <f t="shared" si="80"/>
        <v>0</v>
      </c>
      <c r="K923" s="377"/>
      <c r="L923" s="362"/>
      <c r="M923" s="330"/>
    </row>
    <row r="924" spans="2:13">
      <c r="B924" s="244"/>
      <c r="C924" s="569">
        <f t="shared" si="81"/>
        <v>32</v>
      </c>
      <c r="D924" s="615" t="str">
        <f t="shared" si="81"/>
        <v>公務</v>
      </c>
      <c r="E924" s="382"/>
      <c r="F924" s="40">
        <v>0</v>
      </c>
      <c r="G924" s="382"/>
      <c r="H924" s="259">
        <v>1</v>
      </c>
      <c r="I924" s="407"/>
      <c r="J924" s="390">
        <f t="shared" si="80"/>
        <v>0</v>
      </c>
      <c r="K924" s="377"/>
      <c r="L924" s="362"/>
      <c r="M924" s="330"/>
    </row>
    <row r="925" spans="2:13">
      <c r="B925" s="244"/>
      <c r="C925" s="569">
        <f t="shared" si="81"/>
        <v>33</v>
      </c>
      <c r="D925" s="615" t="str">
        <f t="shared" si="81"/>
        <v>教育・研究</v>
      </c>
      <c r="E925" s="382"/>
      <c r="F925" s="40">
        <v>0</v>
      </c>
      <c r="G925" s="382"/>
      <c r="H925" s="259">
        <v>0.49619182592306044</v>
      </c>
      <c r="I925" s="407"/>
      <c r="J925" s="390">
        <f t="shared" si="80"/>
        <v>0</v>
      </c>
      <c r="K925" s="377"/>
      <c r="L925" s="362"/>
      <c r="M925" s="330"/>
    </row>
    <row r="926" spans="2:13">
      <c r="B926" s="244"/>
      <c r="C926" s="569">
        <f t="shared" si="81"/>
        <v>34</v>
      </c>
      <c r="D926" s="615" t="str">
        <f t="shared" si="81"/>
        <v>医療・福祉</v>
      </c>
      <c r="E926" s="382"/>
      <c r="F926" s="40">
        <v>0</v>
      </c>
      <c r="G926" s="382"/>
      <c r="H926" s="259">
        <v>0.98727989714987785</v>
      </c>
      <c r="I926" s="407"/>
      <c r="J926" s="390">
        <f t="shared" si="80"/>
        <v>0</v>
      </c>
      <c r="K926" s="377"/>
      <c r="L926" s="362"/>
      <c r="M926" s="330"/>
    </row>
    <row r="927" spans="2:13">
      <c r="B927" s="244"/>
      <c r="C927" s="569">
        <f t="shared" si="81"/>
        <v>35</v>
      </c>
      <c r="D927" s="615" t="str">
        <f t="shared" si="81"/>
        <v>他に分類されない会員制団体</v>
      </c>
      <c r="E927" s="382"/>
      <c r="F927" s="40">
        <v>0</v>
      </c>
      <c r="G927" s="382"/>
      <c r="H927" s="259">
        <v>0.93747366139693933</v>
      </c>
      <c r="I927" s="407"/>
      <c r="J927" s="390">
        <f t="shared" si="80"/>
        <v>0</v>
      </c>
      <c r="K927" s="377"/>
      <c r="L927" s="362"/>
      <c r="M927" s="330"/>
    </row>
    <row r="928" spans="2:13">
      <c r="B928" s="244"/>
      <c r="C928" s="569">
        <f t="shared" si="81"/>
        <v>36</v>
      </c>
      <c r="D928" s="615" t="str">
        <f t="shared" si="81"/>
        <v>対事業所サービス</v>
      </c>
      <c r="E928" s="382"/>
      <c r="F928" s="40">
        <v>0</v>
      </c>
      <c r="G928" s="382"/>
      <c r="H928" s="259">
        <v>0.59521685928480339</v>
      </c>
      <c r="I928" s="407"/>
      <c r="J928" s="390">
        <f t="shared" si="80"/>
        <v>0</v>
      </c>
      <c r="K928" s="377"/>
      <c r="L928" s="362"/>
      <c r="M928" s="330"/>
    </row>
    <row r="929" spans="2:13">
      <c r="B929" s="244"/>
      <c r="C929" s="569">
        <f t="shared" si="81"/>
        <v>37</v>
      </c>
      <c r="D929" s="615" t="str">
        <f t="shared" si="81"/>
        <v>宿泊業</v>
      </c>
      <c r="E929" s="382"/>
      <c r="F929" s="40">
        <v>0</v>
      </c>
      <c r="G929" s="382"/>
      <c r="H929" s="259">
        <v>0.47579110090790577</v>
      </c>
      <c r="I929" s="407"/>
      <c r="J929" s="390">
        <f t="shared" si="80"/>
        <v>0</v>
      </c>
      <c r="K929" s="377"/>
      <c r="L929" s="362"/>
      <c r="M929" s="330"/>
    </row>
    <row r="930" spans="2:13">
      <c r="B930" s="244"/>
      <c r="C930" s="569">
        <f t="shared" si="81"/>
        <v>38</v>
      </c>
      <c r="D930" s="615" t="str">
        <f t="shared" si="81"/>
        <v>飲食サービス</v>
      </c>
      <c r="E930" s="382"/>
      <c r="F930" s="40">
        <v>0</v>
      </c>
      <c r="G930" s="382"/>
      <c r="H930" s="259">
        <v>0.96649062703318156</v>
      </c>
      <c r="I930" s="407"/>
      <c r="J930" s="390">
        <f t="shared" si="80"/>
        <v>0</v>
      </c>
      <c r="K930" s="377"/>
      <c r="L930" s="362"/>
      <c r="M930" s="330"/>
    </row>
    <row r="931" spans="2:13">
      <c r="B931" s="244"/>
      <c r="C931" s="569">
        <f t="shared" si="81"/>
        <v>39</v>
      </c>
      <c r="D931" s="615" t="str">
        <f t="shared" si="81"/>
        <v>娯楽サービス</v>
      </c>
      <c r="E931" s="382"/>
      <c r="F931" s="40">
        <v>0</v>
      </c>
      <c r="G931" s="382"/>
      <c r="H931" s="259">
        <v>0.85383338146116083</v>
      </c>
      <c r="I931" s="407"/>
      <c r="J931" s="390">
        <f t="shared" si="80"/>
        <v>0</v>
      </c>
      <c r="K931" s="377"/>
      <c r="L931" s="362"/>
      <c r="M931" s="330"/>
    </row>
    <row r="932" spans="2:13">
      <c r="B932" s="244"/>
      <c r="C932" s="569">
        <f t="shared" si="81"/>
        <v>40</v>
      </c>
      <c r="D932" s="615" t="str">
        <f t="shared" si="81"/>
        <v>その他の対個人サービス</v>
      </c>
      <c r="E932" s="382"/>
      <c r="F932" s="40">
        <v>0</v>
      </c>
      <c r="G932" s="382"/>
      <c r="H932" s="259">
        <v>0.89105883259883589</v>
      </c>
      <c r="I932" s="407"/>
      <c r="J932" s="390">
        <f t="shared" si="80"/>
        <v>0</v>
      </c>
      <c r="K932" s="377"/>
      <c r="L932" s="362"/>
      <c r="M932" s="330"/>
    </row>
    <row r="933" spans="2:13">
      <c r="B933" s="244"/>
      <c r="C933" s="569">
        <f t="shared" ref="C933:D934" si="82">C49</f>
        <v>41</v>
      </c>
      <c r="D933" s="615" t="str">
        <f t="shared" si="82"/>
        <v>事務用品</v>
      </c>
      <c r="E933" s="382"/>
      <c r="F933" s="40">
        <v>0</v>
      </c>
      <c r="G933" s="382"/>
      <c r="H933" s="259">
        <v>1</v>
      </c>
      <c r="I933" s="407"/>
      <c r="J933" s="390">
        <f t="shared" si="80"/>
        <v>0</v>
      </c>
      <c r="K933" s="377"/>
      <c r="L933" s="362"/>
      <c r="M933" s="330"/>
    </row>
    <row r="934" spans="2:13" ht="12.75" thickBot="1">
      <c r="B934" s="333"/>
      <c r="C934" s="569">
        <f t="shared" si="82"/>
        <v>42</v>
      </c>
      <c r="D934" s="615" t="str">
        <f t="shared" si="82"/>
        <v>分類不明</v>
      </c>
      <c r="E934" s="382"/>
      <c r="F934" s="44">
        <v>0</v>
      </c>
      <c r="G934" s="382"/>
      <c r="H934" s="261">
        <v>0.940260403369926</v>
      </c>
      <c r="I934" s="407"/>
      <c r="J934" s="392">
        <f t="shared" si="80"/>
        <v>0</v>
      </c>
      <c r="K934" s="377"/>
      <c r="L934" s="362"/>
      <c r="M934" s="330"/>
    </row>
    <row r="935" spans="2:13">
      <c r="B935" s="263" t="s">
        <v>80</v>
      </c>
      <c r="C935" s="335"/>
      <c r="D935" s="336"/>
      <c r="E935" s="330"/>
      <c r="F935" s="338">
        <f>SUM(F893:F934)</f>
        <v>0</v>
      </c>
      <c r="G935" s="330"/>
      <c r="I935" s="376"/>
      <c r="J935" s="44">
        <f>SUM(J893:J934)</f>
        <v>0</v>
      </c>
      <c r="K935" s="377"/>
      <c r="L935" s="362"/>
      <c r="M935" s="330"/>
    </row>
    <row r="936" spans="2:13">
      <c r="C936" s="88"/>
      <c r="E936" s="330"/>
      <c r="F936" s="330"/>
      <c r="G936" s="330"/>
      <c r="I936" s="376"/>
      <c r="J936" s="362"/>
      <c r="K936" s="377"/>
      <c r="L936" s="362"/>
      <c r="M936" s="330"/>
    </row>
    <row r="937" spans="2:13" ht="14.25">
      <c r="B937" s="31" t="s">
        <v>332</v>
      </c>
      <c r="C937" s="88"/>
      <c r="E937" s="330"/>
      <c r="F937" s="330"/>
      <c r="G937" s="330"/>
      <c r="I937" s="376"/>
      <c r="J937" s="362"/>
      <c r="K937" s="377"/>
      <c r="L937" s="362"/>
      <c r="M937" s="330"/>
    </row>
    <row r="938" spans="2:13" ht="48.75" thickBot="1">
      <c r="B938" s="235"/>
      <c r="C938" s="359" t="s">
        <v>322</v>
      </c>
      <c r="D938" s="237" t="s">
        <v>56</v>
      </c>
      <c r="F938" s="393" t="s">
        <v>424</v>
      </c>
      <c r="H938" s="238" t="s">
        <v>462</v>
      </c>
      <c r="J938" s="254" t="s">
        <v>463</v>
      </c>
      <c r="K938" s="377"/>
      <c r="L938" s="362"/>
      <c r="M938" s="330"/>
    </row>
    <row r="939" spans="2:13">
      <c r="B939" s="239" t="s">
        <v>92</v>
      </c>
      <c r="C939" s="568">
        <f t="shared" ref="C939:D958" si="83">C9</f>
        <v>1</v>
      </c>
      <c r="D939" s="614" t="str">
        <f t="shared" si="83"/>
        <v>農業</v>
      </c>
      <c r="E939" s="382"/>
      <c r="F939" s="71">
        <f t="array" ref="F939:F980">+$J$847:$J$888</f>
        <v>0</v>
      </c>
      <c r="G939" s="382"/>
      <c r="H939" s="256">
        <f t="array" ref="H939:H980">+$H196:$H237</f>
        <v>0.34915516498054022</v>
      </c>
      <c r="I939" s="407"/>
      <c r="J939" s="408">
        <f>F939*H939</f>
        <v>0</v>
      </c>
      <c r="K939" s="377"/>
      <c r="L939" s="362"/>
      <c r="M939" s="330"/>
    </row>
    <row r="940" spans="2:13">
      <c r="B940" s="243"/>
      <c r="C940" s="569">
        <f t="shared" si="83"/>
        <v>2</v>
      </c>
      <c r="D940" s="615" t="str">
        <f t="shared" si="83"/>
        <v>林業</v>
      </c>
      <c r="E940" s="382"/>
      <c r="F940" s="40">
        <v>0</v>
      </c>
      <c r="G940" s="382"/>
      <c r="H940" s="259">
        <v>0.26529937148527954</v>
      </c>
      <c r="I940" s="407"/>
      <c r="J940" s="409">
        <f t="shared" ref="J940:J980" si="84">F940*H940</f>
        <v>0</v>
      </c>
      <c r="K940" s="377"/>
      <c r="L940" s="362"/>
      <c r="M940" s="330"/>
    </row>
    <row r="941" spans="2:13">
      <c r="B941" s="243"/>
      <c r="C941" s="569">
        <f t="shared" si="83"/>
        <v>3</v>
      </c>
      <c r="D941" s="615" t="str">
        <f t="shared" si="83"/>
        <v>漁業</v>
      </c>
      <c r="E941" s="382"/>
      <c r="F941" s="40">
        <v>0</v>
      </c>
      <c r="G941" s="382"/>
      <c r="H941" s="259">
        <v>0.48416289592760192</v>
      </c>
      <c r="I941" s="407"/>
      <c r="J941" s="409">
        <f t="shared" si="84"/>
        <v>0</v>
      </c>
      <c r="K941" s="377"/>
      <c r="L941" s="362"/>
      <c r="M941" s="330"/>
    </row>
    <row r="942" spans="2:13">
      <c r="B942" s="243"/>
      <c r="C942" s="569">
        <f t="shared" si="83"/>
        <v>4</v>
      </c>
      <c r="D942" s="615" t="str">
        <f t="shared" si="83"/>
        <v>鉱業</v>
      </c>
      <c r="E942" s="382"/>
      <c r="F942" s="40">
        <v>0</v>
      </c>
      <c r="G942" s="382"/>
      <c r="H942" s="259">
        <v>0.10084732117278283</v>
      </c>
      <c r="I942" s="407"/>
      <c r="J942" s="409">
        <f t="shared" si="84"/>
        <v>0</v>
      </c>
      <c r="K942" s="377"/>
      <c r="L942" s="362"/>
      <c r="M942" s="330"/>
    </row>
    <row r="943" spans="2:13">
      <c r="B943" s="243"/>
      <c r="C943" s="569">
        <f t="shared" si="83"/>
        <v>5</v>
      </c>
      <c r="D943" s="615" t="str">
        <f t="shared" si="83"/>
        <v>飲食料品</v>
      </c>
      <c r="E943" s="382"/>
      <c r="F943" s="40">
        <v>0</v>
      </c>
      <c r="G943" s="382"/>
      <c r="H943" s="259">
        <v>0.62408917984150902</v>
      </c>
      <c r="I943" s="407"/>
      <c r="J943" s="409">
        <f t="shared" si="84"/>
        <v>0</v>
      </c>
      <c r="K943" s="377"/>
      <c r="L943" s="362"/>
      <c r="M943" s="330"/>
    </row>
    <row r="944" spans="2:13">
      <c r="B944" s="243"/>
      <c r="C944" s="569">
        <f t="shared" si="83"/>
        <v>6</v>
      </c>
      <c r="D944" s="615" t="str">
        <f t="shared" si="83"/>
        <v>繊維製品</v>
      </c>
      <c r="E944" s="382"/>
      <c r="F944" s="40">
        <v>0</v>
      </c>
      <c r="G944" s="382"/>
      <c r="H944" s="259">
        <v>0.41132122110987518</v>
      </c>
      <c r="I944" s="407"/>
      <c r="J944" s="409">
        <f t="shared" si="84"/>
        <v>0</v>
      </c>
      <c r="K944" s="377"/>
      <c r="L944" s="362"/>
      <c r="M944" s="330"/>
    </row>
    <row r="945" spans="2:13">
      <c r="B945" s="243"/>
      <c r="C945" s="569">
        <f t="shared" si="83"/>
        <v>7</v>
      </c>
      <c r="D945" s="615" t="str">
        <f t="shared" si="83"/>
        <v>パルプ・紙・木製品</v>
      </c>
      <c r="E945" s="382"/>
      <c r="F945" s="40">
        <v>0</v>
      </c>
      <c r="G945" s="382"/>
      <c r="H945" s="259">
        <v>0.66340362962515353</v>
      </c>
      <c r="I945" s="407"/>
      <c r="J945" s="409">
        <f t="shared" si="84"/>
        <v>0</v>
      </c>
      <c r="K945" s="377"/>
      <c r="L945" s="362"/>
      <c r="M945" s="330"/>
    </row>
    <row r="946" spans="2:13">
      <c r="B946" s="243"/>
      <c r="C946" s="569">
        <f t="shared" si="83"/>
        <v>8</v>
      </c>
      <c r="D946" s="615" t="str">
        <f t="shared" si="83"/>
        <v>化学製品</v>
      </c>
      <c r="E946" s="382"/>
      <c r="F946" s="40">
        <v>0</v>
      </c>
      <c r="G946" s="382"/>
      <c r="H946" s="259">
        <v>0.42919553254506659</v>
      </c>
      <c r="I946" s="407"/>
      <c r="J946" s="409">
        <f t="shared" si="84"/>
        <v>0</v>
      </c>
      <c r="K946" s="377"/>
      <c r="L946" s="362"/>
      <c r="M946" s="330"/>
    </row>
    <row r="947" spans="2:13">
      <c r="B947" s="243"/>
      <c r="C947" s="569">
        <f t="shared" si="83"/>
        <v>9</v>
      </c>
      <c r="D947" s="615" t="str">
        <f t="shared" si="83"/>
        <v>石油・石炭製品</v>
      </c>
      <c r="E947" s="382"/>
      <c r="F947" s="40">
        <v>0</v>
      </c>
      <c r="G947" s="382"/>
      <c r="H947" s="259">
        <v>0.18120374184289134</v>
      </c>
      <c r="I947" s="407"/>
      <c r="J947" s="409">
        <f t="shared" si="84"/>
        <v>0</v>
      </c>
      <c r="K947" s="377"/>
      <c r="L947" s="362"/>
      <c r="M947" s="330"/>
    </row>
    <row r="948" spans="2:13">
      <c r="B948" s="244"/>
      <c r="C948" s="569">
        <f t="shared" si="83"/>
        <v>10</v>
      </c>
      <c r="D948" s="615" t="str">
        <f t="shared" si="83"/>
        <v>プラスチック・ゴム製品</v>
      </c>
      <c r="E948" s="382"/>
      <c r="F948" s="40">
        <v>0</v>
      </c>
      <c r="G948" s="382"/>
      <c r="H948" s="259">
        <v>0.61091841955723647</v>
      </c>
      <c r="I948" s="407"/>
      <c r="J948" s="409">
        <f t="shared" si="84"/>
        <v>0</v>
      </c>
      <c r="K948" s="377"/>
      <c r="L948" s="362"/>
      <c r="M948" s="330"/>
    </row>
    <row r="949" spans="2:13">
      <c r="B949" s="244"/>
      <c r="C949" s="569">
        <f t="shared" si="83"/>
        <v>11</v>
      </c>
      <c r="D949" s="615" t="str">
        <f t="shared" si="83"/>
        <v>窯業・土石製品</v>
      </c>
      <c r="E949" s="382"/>
      <c r="F949" s="40">
        <v>0</v>
      </c>
      <c r="G949" s="382"/>
      <c r="H949" s="259">
        <v>0.55169024768312402</v>
      </c>
      <c r="I949" s="407"/>
      <c r="J949" s="409">
        <f t="shared" si="84"/>
        <v>0</v>
      </c>
      <c r="K949" s="377"/>
      <c r="L949" s="362"/>
      <c r="M949" s="330"/>
    </row>
    <row r="950" spans="2:13">
      <c r="B950" s="244"/>
      <c r="C950" s="569">
        <f t="shared" si="83"/>
        <v>12</v>
      </c>
      <c r="D950" s="615" t="str">
        <f t="shared" si="83"/>
        <v>鉄鋼</v>
      </c>
      <c r="E950" s="382"/>
      <c r="F950" s="40">
        <v>0</v>
      </c>
      <c r="G950" s="382"/>
      <c r="H950" s="259">
        <v>0.8059430832860951</v>
      </c>
      <c r="I950" s="407"/>
      <c r="J950" s="409">
        <f t="shared" si="84"/>
        <v>0</v>
      </c>
      <c r="K950" s="377"/>
      <c r="L950" s="362"/>
      <c r="M950" s="330"/>
    </row>
    <row r="951" spans="2:13">
      <c r="B951" s="244"/>
      <c r="C951" s="569">
        <f t="shared" si="83"/>
        <v>13</v>
      </c>
      <c r="D951" s="615" t="str">
        <f t="shared" si="83"/>
        <v>非鉄金属</v>
      </c>
      <c r="E951" s="382"/>
      <c r="F951" s="40">
        <v>0</v>
      </c>
      <c r="G951" s="382"/>
      <c r="H951" s="259">
        <v>0.51545350577909776</v>
      </c>
      <c r="I951" s="407"/>
      <c r="J951" s="409">
        <f t="shared" si="84"/>
        <v>0</v>
      </c>
      <c r="K951" s="377"/>
      <c r="L951" s="362"/>
      <c r="M951" s="330"/>
    </row>
    <row r="952" spans="2:13">
      <c r="B952" s="244"/>
      <c r="C952" s="569">
        <f t="shared" si="83"/>
        <v>14</v>
      </c>
      <c r="D952" s="615" t="str">
        <f t="shared" si="83"/>
        <v>金属製品</v>
      </c>
      <c r="E952" s="382"/>
      <c r="F952" s="40">
        <v>0</v>
      </c>
      <c r="G952" s="382"/>
      <c r="H952" s="259">
        <v>0.68485188693587795</v>
      </c>
      <c r="I952" s="407"/>
      <c r="J952" s="409">
        <f t="shared" si="84"/>
        <v>0</v>
      </c>
      <c r="K952" s="377"/>
      <c r="L952" s="362"/>
      <c r="M952" s="330"/>
    </row>
    <row r="953" spans="2:13">
      <c r="B953" s="244"/>
      <c r="C953" s="569">
        <f t="shared" si="83"/>
        <v>15</v>
      </c>
      <c r="D953" s="615" t="str">
        <f t="shared" si="83"/>
        <v>はん用機械</v>
      </c>
      <c r="E953" s="382"/>
      <c r="F953" s="40">
        <v>0</v>
      </c>
      <c r="G953" s="382"/>
      <c r="H953" s="259">
        <v>0.48621830209481809</v>
      </c>
      <c r="I953" s="407"/>
      <c r="J953" s="409">
        <f t="shared" si="84"/>
        <v>0</v>
      </c>
      <c r="K953" s="377"/>
      <c r="L953" s="362"/>
      <c r="M953" s="330"/>
    </row>
    <row r="954" spans="2:13">
      <c r="B954" s="244"/>
      <c r="C954" s="569">
        <f t="shared" si="83"/>
        <v>16</v>
      </c>
      <c r="D954" s="615" t="str">
        <f t="shared" si="83"/>
        <v>生産用機械</v>
      </c>
      <c r="E954" s="382"/>
      <c r="F954" s="40">
        <v>0</v>
      </c>
      <c r="G954" s="382"/>
      <c r="H954" s="259">
        <v>0.72762517024930429</v>
      </c>
      <c r="I954" s="407"/>
      <c r="J954" s="409">
        <f t="shared" si="84"/>
        <v>0</v>
      </c>
      <c r="K954" s="377"/>
      <c r="L954" s="362"/>
      <c r="M954" s="330"/>
    </row>
    <row r="955" spans="2:13">
      <c r="B955" s="244"/>
      <c r="C955" s="569">
        <f t="shared" si="83"/>
        <v>17</v>
      </c>
      <c r="D955" s="615" t="str">
        <f t="shared" si="83"/>
        <v>業務用機械</v>
      </c>
      <c r="E955" s="382"/>
      <c r="F955" s="40">
        <v>0</v>
      </c>
      <c r="G955" s="382"/>
      <c r="H955" s="259">
        <v>0.5340888300562856</v>
      </c>
      <c r="I955" s="407"/>
      <c r="J955" s="409">
        <f t="shared" si="84"/>
        <v>0</v>
      </c>
      <c r="K955" s="377"/>
      <c r="L955" s="362"/>
      <c r="M955" s="330"/>
    </row>
    <row r="956" spans="2:13">
      <c r="B956" s="244"/>
      <c r="C956" s="569">
        <f t="shared" si="83"/>
        <v>18</v>
      </c>
      <c r="D956" s="615" t="str">
        <f t="shared" si="83"/>
        <v>電子部品</v>
      </c>
      <c r="E956" s="382"/>
      <c r="F956" s="40">
        <v>0</v>
      </c>
      <c r="G956" s="382"/>
      <c r="H956" s="259">
        <v>0.2395691972385488</v>
      </c>
      <c r="I956" s="407"/>
      <c r="J956" s="409">
        <f t="shared" si="84"/>
        <v>0</v>
      </c>
      <c r="K956" s="377"/>
      <c r="L956" s="362"/>
      <c r="M956" s="330"/>
    </row>
    <row r="957" spans="2:13">
      <c r="B957" s="244"/>
      <c r="C957" s="569">
        <f t="shared" si="83"/>
        <v>19</v>
      </c>
      <c r="D957" s="615" t="str">
        <f t="shared" si="83"/>
        <v>電気機械</v>
      </c>
      <c r="E957" s="382"/>
      <c r="F957" s="40">
        <v>0</v>
      </c>
      <c r="G957" s="382"/>
      <c r="H957" s="259">
        <v>0.68172522773749766</v>
      </c>
      <c r="I957" s="407"/>
      <c r="J957" s="409">
        <f t="shared" si="84"/>
        <v>0</v>
      </c>
      <c r="K957" s="377"/>
      <c r="L957" s="362"/>
      <c r="M957" s="330"/>
    </row>
    <row r="958" spans="2:13">
      <c r="B958" s="244"/>
      <c r="C958" s="569">
        <f t="shared" si="83"/>
        <v>20</v>
      </c>
      <c r="D958" s="615" t="str">
        <f t="shared" si="83"/>
        <v>情報通信機器</v>
      </c>
      <c r="E958" s="382"/>
      <c r="F958" s="40">
        <v>0</v>
      </c>
      <c r="G958" s="382"/>
      <c r="H958" s="259">
        <v>0.71793622962530035</v>
      </c>
      <c r="I958" s="407"/>
      <c r="J958" s="409">
        <f t="shared" si="84"/>
        <v>0</v>
      </c>
      <c r="K958" s="377"/>
      <c r="L958" s="362"/>
      <c r="M958" s="330"/>
    </row>
    <row r="959" spans="2:13">
      <c r="B959" s="244"/>
      <c r="C959" s="569">
        <f t="shared" ref="C959:D978" si="85">C29</f>
        <v>21</v>
      </c>
      <c r="D959" s="615" t="str">
        <f t="shared" si="85"/>
        <v>輸送機械</v>
      </c>
      <c r="E959" s="382"/>
      <c r="F959" s="40">
        <v>0</v>
      </c>
      <c r="G959" s="382"/>
      <c r="H959" s="259">
        <v>0.51159707899149187</v>
      </c>
      <c r="I959" s="407"/>
      <c r="J959" s="409">
        <f t="shared" si="84"/>
        <v>0</v>
      </c>
      <c r="K959" s="377"/>
      <c r="L959" s="362"/>
      <c r="M959" s="330"/>
    </row>
    <row r="960" spans="2:13">
      <c r="B960" s="244"/>
      <c r="C960" s="569">
        <f t="shared" si="85"/>
        <v>22</v>
      </c>
      <c r="D960" s="615" t="str">
        <f t="shared" si="85"/>
        <v>その他の製造工業製品</v>
      </c>
      <c r="E960" s="382"/>
      <c r="F960" s="40">
        <v>0</v>
      </c>
      <c r="G960" s="382"/>
      <c r="H960" s="259">
        <v>0.40493392520026533</v>
      </c>
      <c r="I960" s="407"/>
      <c r="J960" s="409">
        <f t="shared" si="84"/>
        <v>0</v>
      </c>
      <c r="K960" s="377"/>
      <c r="L960" s="362"/>
      <c r="M960" s="330"/>
    </row>
    <row r="961" spans="2:13">
      <c r="B961" s="244"/>
      <c r="C961" s="569">
        <f t="shared" si="85"/>
        <v>23</v>
      </c>
      <c r="D961" s="615" t="str">
        <f t="shared" si="85"/>
        <v>建設</v>
      </c>
      <c r="E961" s="382"/>
      <c r="F961" s="40">
        <v>0</v>
      </c>
      <c r="G961" s="382"/>
      <c r="H961" s="259">
        <v>0</v>
      </c>
      <c r="I961" s="407"/>
      <c r="J961" s="409">
        <f t="shared" si="84"/>
        <v>0</v>
      </c>
      <c r="K961" s="377"/>
      <c r="L961" s="362"/>
      <c r="M961" s="330"/>
    </row>
    <row r="962" spans="2:13">
      <c r="B962" s="244"/>
      <c r="C962" s="569">
        <f t="shared" si="85"/>
        <v>24</v>
      </c>
      <c r="D962" s="615" t="str">
        <f t="shared" si="85"/>
        <v>電力・ガス・熱供給</v>
      </c>
      <c r="E962" s="382"/>
      <c r="F962" s="40">
        <v>0</v>
      </c>
      <c r="G962" s="382"/>
      <c r="H962" s="259">
        <v>0.24718876226789033</v>
      </c>
      <c r="I962" s="407"/>
      <c r="J962" s="409">
        <f t="shared" si="84"/>
        <v>0</v>
      </c>
      <c r="K962" s="377"/>
      <c r="L962" s="362"/>
      <c r="M962" s="330"/>
    </row>
    <row r="963" spans="2:13">
      <c r="B963" s="244"/>
      <c r="C963" s="569">
        <f t="shared" si="85"/>
        <v>25</v>
      </c>
      <c r="D963" s="615" t="str">
        <f t="shared" si="85"/>
        <v>水道</v>
      </c>
      <c r="E963" s="382"/>
      <c r="F963" s="40">
        <v>0</v>
      </c>
      <c r="G963" s="382"/>
      <c r="H963" s="259">
        <v>3.3807664764720836E-2</v>
      </c>
      <c r="I963" s="407"/>
      <c r="J963" s="409">
        <f t="shared" si="84"/>
        <v>0</v>
      </c>
      <c r="K963" s="377"/>
      <c r="L963" s="362"/>
      <c r="M963" s="330"/>
    </row>
    <row r="964" spans="2:13">
      <c r="B964" s="244"/>
      <c r="C964" s="569">
        <f t="shared" si="85"/>
        <v>26</v>
      </c>
      <c r="D964" s="615" t="str">
        <f t="shared" si="85"/>
        <v>廃棄物処理</v>
      </c>
      <c r="E964" s="382"/>
      <c r="F964" s="40">
        <v>0</v>
      </c>
      <c r="G964" s="382"/>
      <c r="H964" s="259">
        <v>0</v>
      </c>
      <c r="I964" s="407"/>
      <c r="J964" s="409">
        <f t="shared" si="84"/>
        <v>0</v>
      </c>
      <c r="K964" s="377"/>
      <c r="L964" s="362"/>
      <c r="M964" s="330"/>
    </row>
    <row r="965" spans="2:13">
      <c r="B965" s="244"/>
      <c r="C965" s="569">
        <f t="shared" si="85"/>
        <v>27</v>
      </c>
      <c r="D965" s="615" t="str">
        <f t="shared" si="85"/>
        <v>商業</v>
      </c>
      <c r="E965" s="382"/>
      <c r="F965" s="40">
        <v>0</v>
      </c>
      <c r="G965" s="382"/>
      <c r="H965" s="259">
        <v>0.75578673860007539</v>
      </c>
      <c r="I965" s="407"/>
      <c r="J965" s="409">
        <f t="shared" si="84"/>
        <v>0</v>
      </c>
      <c r="K965" s="377"/>
      <c r="L965" s="362"/>
      <c r="M965" s="330"/>
    </row>
    <row r="966" spans="2:13">
      <c r="B966" s="244"/>
      <c r="C966" s="569">
        <f t="shared" si="85"/>
        <v>28</v>
      </c>
      <c r="D966" s="615" t="str">
        <f t="shared" si="85"/>
        <v>金融・保険</v>
      </c>
      <c r="E966" s="382"/>
      <c r="F966" s="40">
        <v>0</v>
      </c>
      <c r="G966" s="382"/>
      <c r="H966" s="259">
        <v>8.856967503468309E-2</v>
      </c>
      <c r="I966" s="407"/>
      <c r="J966" s="409">
        <f t="shared" si="84"/>
        <v>0</v>
      </c>
      <c r="K966" s="377"/>
      <c r="L966" s="362"/>
      <c r="M966" s="330"/>
    </row>
    <row r="967" spans="2:13">
      <c r="B967" s="244"/>
      <c r="C967" s="569">
        <f t="shared" si="85"/>
        <v>29</v>
      </c>
      <c r="D967" s="615" t="str">
        <f t="shared" si="85"/>
        <v>不動産</v>
      </c>
      <c r="E967" s="382"/>
      <c r="F967" s="40">
        <v>0</v>
      </c>
      <c r="G967" s="382"/>
      <c r="H967" s="259">
        <v>5.2246852452074222E-2</v>
      </c>
      <c r="I967" s="407"/>
      <c r="J967" s="409">
        <f t="shared" si="84"/>
        <v>0</v>
      </c>
      <c r="K967" s="377"/>
      <c r="L967" s="362"/>
      <c r="M967" s="330"/>
    </row>
    <row r="968" spans="2:13">
      <c r="B968" s="244"/>
      <c r="C968" s="569">
        <f t="shared" si="85"/>
        <v>30</v>
      </c>
      <c r="D968" s="615" t="str">
        <f t="shared" si="85"/>
        <v>運輸・郵便</v>
      </c>
      <c r="E968" s="382"/>
      <c r="F968" s="40">
        <v>0</v>
      </c>
      <c r="G968" s="382"/>
      <c r="H968" s="259">
        <v>0.36017783313980967</v>
      </c>
      <c r="I968" s="407"/>
      <c r="J968" s="409">
        <f t="shared" si="84"/>
        <v>0</v>
      </c>
      <c r="K968" s="377"/>
      <c r="L968" s="362"/>
      <c r="M968" s="330"/>
    </row>
    <row r="969" spans="2:13">
      <c r="B969" s="244"/>
      <c r="C969" s="569">
        <f t="shared" si="85"/>
        <v>31</v>
      </c>
      <c r="D969" s="615" t="str">
        <f t="shared" si="85"/>
        <v>情報通信</v>
      </c>
      <c r="E969" s="382"/>
      <c r="F969" s="40">
        <v>0</v>
      </c>
      <c r="G969" s="382"/>
      <c r="H969" s="259">
        <v>0.58136381090640432</v>
      </c>
      <c r="I969" s="407"/>
      <c r="J969" s="409">
        <f t="shared" si="84"/>
        <v>0</v>
      </c>
      <c r="K969" s="377"/>
      <c r="L969" s="362"/>
      <c r="M969" s="330"/>
    </row>
    <row r="970" spans="2:13">
      <c r="B970" s="244"/>
      <c r="C970" s="569">
        <f t="shared" si="85"/>
        <v>32</v>
      </c>
      <c r="D970" s="615" t="str">
        <f t="shared" si="85"/>
        <v>公務</v>
      </c>
      <c r="E970" s="382"/>
      <c r="F970" s="40">
        <v>0</v>
      </c>
      <c r="G970" s="382"/>
      <c r="H970" s="259">
        <v>0</v>
      </c>
      <c r="I970" s="407"/>
      <c r="J970" s="409">
        <f t="shared" si="84"/>
        <v>0</v>
      </c>
      <c r="K970" s="377"/>
      <c r="L970" s="362"/>
      <c r="M970" s="330"/>
    </row>
    <row r="971" spans="2:13">
      <c r="B971" s="244"/>
      <c r="C971" s="569">
        <f t="shared" si="85"/>
        <v>33</v>
      </c>
      <c r="D971" s="615" t="str">
        <f t="shared" si="85"/>
        <v>教育・研究</v>
      </c>
      <c r="E971" s="382"/>
      <c r="F971" s="40">
        <v>0</v>
      </c>
      <c r="G971" s="382"/>
      <c r="H971" s="259">
        <v>0.48314280411764848</v>
      </c>
      <c r="I971" s="407"/>
      <c r="J971" s="409">
        <f t="shared" si="84"/>
        <v>0</v>
      </c>
      <c r="K971" s="377"/>
      <c r="L971" s="362"/>
      <c r="M971" s="330"/>
    </row>
    <row r="972" spans="2:13">
      <c r="B972" s="244"/>
      <c r="C972" s="569">
        <f t="shared" si="85"/>
        <v>34</v>
      </c>
      <c r="D972" s="615" t="str">
        <f t="shared" si="85"/>
        <v>医療・福祉</v>
      </c>
      <c r="E972" s="382"/>
      <c r="F972" s="40">
        <v>0</v>
      </c>
      <c r="G972" s="382"/>
      <c r="H972" s="259">
        <v>1.2720102850122124E-2</v>
      </c>
      <c r="I972" s="407"/>
      <c r="J972" s="409">
        <f t="shared" si="84"/>
        <v>0</v>
      </c>
      <c r="K972" s="377"/>
      <c r="L972" s="362"/>
      <c r="M972" s="330"/>
    </row>
    <row r="973" spans="2:13">
      <c r="B973" s="244"/>
      <c r="C973" s="569">
        <f t="shared" si="85"/>
        <v>35</v>
      </c>
      <c r="D973" s="615" t="str">
        <f t="shared" si="85"/>
        <v>他に分類されない会員制団体</v>
      </c>
      <c r="E973" s="382"/>
      <c r="F973" s="40">
        <v>0</v>
      </c>
      <c r="G973" s="382"/>
      <c r="H973" s="259">
        <v>5.5904061262085657E-2</v>
      </c>
      <c r="I973" s="407"/>
      <c r="J973" s="409">
        <f t="shared" si="84"/>
        <v>0</v>
      </c>
      <c r="K973" s="377"/>
      <c r="L973" s="362"/>
      <c r="M973" s="330"/>
    </row>
    <row r="974" spans="2:13">
      <c r="B974" s="244"/>
      <c r="C974" s="569">
        <f t="shared" si="85"/>
        <v>36</v>
      </c>
      <c r="D974" s="615" t="str">
        <f t="shared" si="85"/>
        <v>対事業所サービス</v>
      </c>
      <c r="E974" s="382"/>
      <c r="F974" s="40">
        <v>0</v>
      </c>
      <c r="G974" s="382"/>
      <c r="H974" s="259">
        <v>0.36938285387375003</v>
      </c>
      <c r="I974" s="407"/>
      <c r="J974" s="409">
        <f t="shared" si="84"/>
        <v>0</v>
      </c>
      <c r="K974" s="377"/>
      <c r="L974" s="362"/>
      <c r="M974" s="330"/>
    </row>
    <row r="975" spans="2:13">
      <c r="B975" s="244"/>
      <c r="C975" s="569">
        <f t="shared" si="85"/>
        <v>37</v>
      </c>
      <c r="D975" s="615" t="str">
        <f t="shared" si="85"/>
        <v>宿泊業</v>
      </c>
      <c r="E975" s="382"/>
      <c r="F975" s="40">
        <v>0</v>
      </c>
      <c r="G975" s="382"/>
      <c r="H975" s="259">
        <v>0.44802325715538227</v>
      </c>
      <c r="I975" s="407"/>
      <c r="J975" s="409">
        <f t="shared" si="84"/>
        <v>0</v>
      </c>
      <c r="K975" s="377"/>
      <c r="L975" s="362"/>
      <c r="M975" s="330"/>
    </row>
    <row r="976" spans="2:13">
      <c r="B976" s="244"/>
      <c r="C976" s="569">
        <f t="shared" si="85"/>
        <v>38</v>
      </c>
      <c r="D976" s="615" t="str">
        <f t="shared" si="85"/>
        <v>飲食サービス</v>
      </c>
      <c r="E976" s="382"/>
      <c r="F976" s="40">
        <v>0</v>
      </c>
      <c r="G976" s="382"/>
      <c r="H976" s="259">
        <v>1.8171559856864021E-2</v>
      </c>
      <c r="I976" s="407"/>
      <c r="J976" s="409">
        <f t="shared" si="84"/>
        <v>0</v>
      </c>
      <c r="K976" s="377"/>
      <c r="L976" s="362"/>
      <c r="M976" s="330"/>
    </row>
    <row r="977" spans="2:13">
      <c r="B977" s="244"/>
      <c r="C977" s="569">
        <f t="shared" si="85"/>
        <v>39</v>
      </c>
      <c r="D977" s="615" t="str">
        <f t="shared" si="85"/>
        <v>娯楽サービス</v>
      </c>
      <c r="E977" s="382"/>
      <c r="F977" s="40">
        <v>0</v>
      </c>
      <c r="G977" s="382"/>
      <c r="H977" s="259">
        <v>0.13341033785734915</v>
      </c>
      <c r="I977" s="407"/>
      <c r="J977" s="409">
        <f t="shared" si="84"/>
        <v>0</v>
      </c>
      <c r="K977" s="377"/>
      <c r="L977" s="362"/>
      <c r="M977" s="330"/>
    </row>
    <row r="978" spans="2:13">
      <c r="B978" s="244"/>
      <c r="C978" s="569">
        <f t="shared" si="85"/>
        <v>40</v>
      </c>
      <c r="D978" s="615" t="str">
        <f t="shared" si="85"/>
        <v>その他の対個人サービス</v>
      </c>
      <c r="E978" s="382"/>
      <c r="F978" s="40">
        <v>0</v>
      </c>
      <c r="G978" s="382"/>
      <c r="H978" s="259">
        <v>0.1048104225822616</v>
      </c>
      <c r="I978" s="407"/>
      <c r="J978" s="409">
        <f t="shared" si="84"/>
        <v>0</v>
      </c>
      <c r="K978" s="377"/>
      <c r="L978" s="362"/>
      <c r="M978" s="330"/>
    </row>
    <row r="979" spans="2:13">
      <c r="B979" s="244"/>
      <c r="C979" s="569">
        <f t="shared" ref="C979:D980" si="86">C49</f>
        <v>41</v>
      </c>
      <c r="D979" s="615" t="str">
        <f t="shared" si="86"/>
        <v>事務用品</v>
      </c>
      <c r="E979" s="382"/>
      <c r="F979" s="40">
        <v>0</v>
      </c>
      <c r="G979" s="382"/>
      <c r="H979" s="259">
        <v>0</v>
      </c>
      <c r="I979" s="407"/>
      <c r="J979" s="409">
        <f t="shared" si="84"/>
        <v>0</v>
      </c>
      <c r="K979" s="377"/>
      <c r="L979" s="362"/>
      <c r="M979" s="330"/>
    </row>
    <row r="980" spans="2:13" ht="12.75" thickBot="1">
      <c r="B980" s="333"/>
      <c r="C980" s="569">
        <f t="shared" si="86"/>
        <v>42</v>
      </c>
      <c r="D980" s="615" t="str">
        <f t="shared" si="86"/>
        <v>分類不明</v>
      </c>
      <c r="E980" s="382"/>
      <c r="F980" s="44">
        <v>0</v>
      </c>
      <c r="G980" s="382"/>
      <c r="H980" s="261">
        <v>5.8012584661130219E-2</v>
      </c>
      <c r="I980" s="407"/>
      <c r="J980" s="410">
        <f t="shared" si="84"/>
        <v>0</v>
      </c>
      <c r="K980" s="377"/>
      <c r="L980" s="362"/>
      <c r="M980" s="330"/>
    </row>
    <row r="981" spans="2:13">
      <c r="B981" s="263" t="s">
        <v>80</v>
      </c>
      <c r="C981" s="335"/>
      <c r="D981" s="336"/>
      <c r="E981" s="330"/>
      <c r="F981" s="338">
        <f>SUM(F939:F980)</f>
        <v>0</v>
      </c>
      <c r="G981" s="330"/>
      <c r="I981" s="376"/>
      <c r="J981" s="402">
        <f>SUM(J939:J980)</f>
        <v>0</v>
      </c>
      <c r="K981" s="377"/>
      <c r="L981" s="362"/>
      <c r="M981" s="330"/>
    </row>
    <row r="982" spans="2:13">
      <c r="C982" s="88"/>
      <c r="E982" s="330"/>
      <c r="F982" s="330"/>
      <c r="G982" s="330"/>
      <c r="I982" s="376"/>
      <c r="J982" s="362"/>
      <c r="K982" s="377"/>
      <c r="L982" s="362"/>
      <c r="M982" s="330"/>
    </row>
    <row r="983" spans="2:13" ht="14.25">
      <c r="B983" s="31" t="s">
        <v>335</v>
      </c>
      <c r="C983" s="88"/>
      <c r="E983" s="330"/>
      <c r="F983" s="330"/>
      <c r="G983" s="330"/>
      <c r="J983" s="115"/>
      <c r="K983" s="377"/>
      <c r="L983" s="362"/>
      <c r="M983" s="330"/>
    </row>
    <row r="984" spans="2:13" ht="48">
      <c r="B984" s="235"/>
      <c r="C984" s="359" t="s">
        <v>322</v>
      </c>
      <c r="D984" s="237" t="s">
        <v>56</v>
      </c>
      <c r="F984" s="393" t="s">
        <v>424</v>
      </c>
      <c r="H984" s="238" t="s">
        <v>337</v>
      </c>
      <c r="J984" s="238" t="s">
        <v>390</v>
      </c>
      <c r="K984" s="377"/>
      <c r="L984" s="362"/>
      <c r="M984" s="330"/>
    </row>
    <row r="985" spans="2:13">
      <c r="B985" s="239" t="s">
        <v>92</v>
      </c>
      <c r="C985" s="568">
        <f t="shared" ref="C985:D1004" si="87">C9</f>
        <v>1</v>
      </c>
      <c r="D985" s="614" t="str">
        <f t="shared" si="87"/>
        <v>農業</v>
      </c>
      <c r="E985" s="382"/>
      <c r="F985" s="71">
        <f t="array" ref="F985:F1026">+$J$847:$J$888</f>
        <v>0</v>
      </c>
      <c r="G985" s="382"/>
      <c r="H985" s="256">
        <f t="array" ref="H985:H1026">+$H242:$H283</f>
        <v>0.20997738050944056</v>
      </c>
      <c r="I985" s="382"/>
      <c r="J985" s="71">
        <f>F985*H985</f>
        <v>0</v>
      </c>
      <c r="K985" s="377"/>
      <c r="L985" s="362"/>
      <c r="M985" s="330"/>
    </row>
    <row r="986" spans="2:13">
      <c r="B986" s="243"/>
      <c r="C986" s="569">
        <f t="shared" si="87"/>
        <v>2</v>
      </c>
      <c r="D986" s="615" t="str">
        <f t="shared" si="87"/>
        <v>林業</v>
      </c>
      <c r="E986" s="382"/>
      <c r="F986" s="40">
        <v>0</v>
      </c>
      <c r="G986" s="382"/>
      <c r="H986" s="259">
        <v>0.15001653986106517</v>
      </c>
      <c r="I986" s="382"/>
      <c r="J986" s="40">
        <f t="shared" ref="J986:J1026" si="88">F986*H986</f>
        <v>0</v>
      </c>
      <c r="K986" s="377"/>
      <c r="L986" s="362"/>
      <c r="M986" s="330"/>
    </row>
    <row r="987" spans="2:13">
      <c r="B987" s="243"/>
      <c r="C987" s="569">
        <f t="shared" si="87"/>
        <v>3</v>
      </c>
      <c r="D987" s="615" t="str">
        <f t="shared" si="87"/>
        <v>漁業</v>
      </c>
      <c r="E987" s="382"/>
      <c r="F987" s="40">
        <v>0</v>
      </c>
      <c r="G987" s="382"/>
      <c r="H987" s="259">
        <v>0.13768972592502007</v>
      </c>
      <c r="I987" s="382"/>
      <c r="J987" s="40">
        <f t="shared" si="88"/>
        <v>0</v>
      </c>
      <c r="K987" s="377"/>
      <c r="L987" s="362"/>
      <c r="M987" s="330"/>
    </row>
    <row r="988" spans="2:13">
      <c r="B988" s="243"/>
      <c r="C988" s="569">
        <f t="shared" si="87"/>
        <v>4</v>
      </c>
      <c r="D988" s="615" t="str">
        <f t="shared" si="87"/>
        <v>鉱業</v>
      </c>
      <c r="E988" s="382"/>
      <c r="F988" s="40">
        <v>0</v>
      </c>
      <c r="G988" s="382"/>
      <c r="H988" s="259">
        <v>0.88699491649118689</v>
      </c>
      <c r="I988" s="382"/>
      <c r="J988" s="40">
        <f t="shared" si="88"/>
        <v>0</v>
      </c>
      <c r="K988" s="377"/>
      <c r="L988" s="362"/>
      <c r="M988" s="330"/>
    </row>
    <row r="989" spans="2:13">
      <c r="B989" s="243"/>
      <c r="C989" s="569">
        <f t="shared" si="87"/>
        <v>5</v>
      </c>
      <c r="D989" s="615" t="str">
        <f t="shared" si="87"/>
        <v>飲食料品</v>
      </c>
      <c r="E989" s="382"/>
      <c r="F989" s="40">
        <v>0</v>
      </c>
      <c r="G989" s="382"/>
      <c r="H989" s="259">
        <v>0.18310529764589228</v>
      </c>
      <c r="I989" s="382"/>
      <c r="J989" s="40">
        <f t="shared" si="88"/>
        <v>0</v>
      </c>
      <c r="K989" s="377"/>
      <c r="L989" s="362"/>
      <c r="M989" s="330"/>
    </row>
    <row r="990" spans="2:13">
      <c r="B990" s="243"/>
      <c r="C990" s="569">
        <f t="shared" si="87"/>
        <v>6</v>
      </c>
      <c r="D990" s="615" t="str">
        <f t="shared" si="87"/>
        <v>繊維製品</v>
      </c>
      <c r="E990" s="382"/>
      <c r="F990" s="40">
        <v>0</v>
      </c>
      <c r="G990" s="382"/>
      <c r="H990" s="259">
        <v>0.49200346063527378</v>
      </c>
      <c r="I990" s="382"/>
      <c r="J990" s="40">
        <f t="shared" si="88"/>
        <v>0</v>
      </c>
      <c r="K990" s="377"/>
      <c r="L990" s="362"/>
      <c r="M990" s="330"/>
    </row>
    <row r="991" spans="2:13">
      <c r="B991" s="243"/>
      <c r="C991" s="569">
        <f t="shared" si="87"/>
        <v>7</v>
      </c>
      <c r="D991" s="615" t="str">
        <f t="shared" si="87"/>
        <v>パルプ・紙・木製品</v>
      </c>
      <c r="E991" s="382"/>
      <c r="F991" s="40">
        <v>0</v>
      </c>
      <c r="G991" s="382"/>
      <c r="H991" s="259">
        <v>0.16410860676375208</v>
      </c>
      <c r="I991" s="382"/>
      <c r="J991" s="40">
        <f t="shared" si="88"/>
        <v>0</v>
      </c>
      <c r="K991" s="377"/>
      <c r="L991" s="362"/>
      <c r="M991" s="330"/>
    </row>
    <row r="992" spans="2:13">
      <c r="B992" s="243"/>
      <c r="C992" s="569">
        <f t="shared" si="87"/>
        <v>8</v>
      </c>
      <c r="D992" s="615" t="str">
        <f t="shared" si="87"/>
        <v>化学製品</v>
      </c>
      <c r="E992" s="382"/>
      <c r="F992" s="40">
        <v>0</v>
      </c>
      <c r="G992" s="382"/>
      <c r="H992" s="259">
        <v>0.24409275698119107</v>
      </c>
      <c r="I992" s="382"/>
      <c r="J992" s="40">
        <f t="shared" si="88"/>
        <v>0</v>
      </c>
      <c r="K992" s="377"/>
      <c r="L992" s="362"/>
      <c r="M992" s="330"/>
    </row>
    <row r="993" spans="2:13">
      <c r="B993" s="243"/>
      <c r="C993" s="569">
        <f t="shared" si="87"/>
        <v>9</v>
      </c>
      <c r="D993" s="615" t="str">
        <f t="shared" si="87"/>
        <v>石油・石炭製品</v>
      </c>
      <c r="E993" s="382"/>
      <c r="F993" s="40">
        <v>0</v>
      </c>
      <c r="G993" s="382"/>
      <c r="H993" s="259">
        <v>0.11733801711341328</v>
      </c>
      <c r="I993" s="382"/>
      <c r="J993" s="40">
        <f t="shared" si="88"/>
        <v>0</v>
      </c>
      <c r="K993" s="377"/>
      <c r="L993" s="362"/>
      <c r="M993" s="330"/>
    </row>
    <row r="994" spans="2:13">
      <c r="B994" s="244"/>
      <c r="C994" s="569">
        <f t="shared" si="87"/>
        <v>10</v>
      </c>
      <c r="D994" s="615" t="str">
        <f t="shared" si="87"/>
        <v>プラスチック・ゴム製品</v>
      </c>
      <c r="E994" s="382"/>
      <c r="F994" s="40">
        <v>0</v>
      </c>
      <c r="G994" s="382"/>
      <c r="H994" s="259">
        <v>0.10420670157907518</v>
      </c>
      <c r="I994" s="382"/>
      <c r="J994" s="40">
        <f t="shared" si="88"/>
        <v>0</v>
      </c>
      <c r="K994" s="377"/>
      <c r="L994" s="362"/>
      <c r="M994" s="330"/>
    </row>
    <row r="995" spans="2:13">
      <c r="B995" s="244"/>
      <c r="C995" s="569">
        <f t="shared" si="87"/>
        <v>11</v>
      </c>
      <c r="D995" s="615" t="str">
        <f t="shared" si="87"/>
        <v>窯業・土石製品</v>
      </c>
      <c r="E995" s="382"/>
      <c r="F995" s="40">
        <v>0</v>
      </c>
      <c r="G995" s="382"/>
      <c r="H995" s="259">
        <v>0.1199168892846542</v>
      </c>
      <c r="I995" s="382"/>
      <c r="J995" s="40">
        <f t="shared" si="88"/>
        <v>0</v>
      </c>
      <c r="K995" s="377"/>
      <c r="L995" s="362"/>
      <c r="M995" s="330"/>
    </row>
    <row r="996" spans="2:13">
      <c r="B996" s="244"/>
      <c r="C996" s="569">
        <f t="shared" si="87"/>
        <v>12</v>
      </c>
      <c r="D996" s="615" t="str">
        <f t="shared" si="87"/>
        <v>鉄鋼</v>
      </c>
      <c r="E996" s="382"/>
      <c r="F996" s="40">
        <v>0</v>
      </c>
      <c r="G996" s="382"/>
      <c r="H996" s="259">
        <v>7.1025172681656895E-2</v>
      </c>
      <c r="I996" s="382"/>
      <c r="J996" s="40">
        <f t="shared" si="88"/>
        <v>0</v>
      </c>
      <c r="K996" s="377"/>
      <c r="L996" s="362"/>
      <c r="M996" s="330"/>
    </row>
    <row r="997" spans="2:13">
      <c r="B997" s="244"/>
      <c r="C997" s="569">
        <f t="shared" si="87"/>
        <v>13</v>
      </c>
      <c r="D997" s="615" t="str">
        <f t="shared" si="87"/>
        <v>非鉄金属</v>
      </c>
      <c r="E997" s="382"/>
      <c r="F997" s="40">
        <v>0</v>
      </c>
      <c r="G997" s="382"/>
      <c r="H997" s="259">
        <v>0.28406993651468232</v>
      </c>
      <c r="I997" s="382"/>
      <c r="J997" s="40">
        <f t="shared" si="88"/>
        <v>0</v>
      </c>
      <c r="K997" s="377"/>
      <c r="L997" s="362"/>
      <c r="M997" s="330"/>
    </row>
    <row r="998" spans="2:13">
      <c r="B998" s="244"/>
      <c r="C998" s="569">
        <f t="shared" si="87"/>
        <v>14</v>
      </c>
      <c r="D998" s="615" t="str">
        <f t="shared" si="87"/>
        <v>金属製品</v>
      </c>
      <c r="E998" s="382"/>
      <c r="F998" s="40">
        <v>0</v>
      </c>
      <c r="G998" s="382"/>
      <c r="H998" s="259">
        <v>9.3631469591894806E-2</v>
      </c>
      <c r="I998" s="382"/>
      <c r="J998" s="40">
        <f t="shared" si="88"/>
        <v>0</v>
      </c>
      <c r="K998" s="377"/>
      <c r="L998" s="362"/>
      <c r="M998" s="330"/>
    </row>
    <row r="999" spans="2:13">
      <c r="B999" s="244"/>
      <c r="C999" s="569">
        <f t="shared" si="87"/>
        <v>15</v>
      </c>
      <c r="D999" s="615" t="str">
        <f t="shared" si="87"/>
        <v>はん用機械</v>
      </c>
      <c r="E999" s="382"/>
      <c r="F999" s="40">
        <v>0</v>
      </c>
      <c r="G999" s="382"/>
      <c r="H999" s="259">
        <v>0.14037962990553951</v>
      </c>
      <c r="I999" s="382"/>
      <c r="J999" s="40">
        <f t="shared" si="88"/>
        <v>0</v>
      </c>
      <c r="K999" s="377"/>
      <c r="L999" s="362"/>
      <c r="M999" s="330"/>
    </row>
    <row r="1000" spans="2:13">
      <c r="B1000" s="244"/>
      <c r="C1000" s="569">
        <f t="shared" si="87"/>
        <v>16</v>
      </c>
      <c r="D1000" s="615" t="str">
        <f t="shared" si="87"/>
        <v>生産用機械</v>
      </c>
      <c r="E1000" s="382"/>
      <c r="F1000" s="40">
        <v>0</v>
      </c>
      <c r="G1000" s="382"/>
      <c r="H1000" s="259">
        <v>0.16935734588736898</v>
      </c>
      <c r="I1000" s="382"/>
      <c r="J1000" s="40">
        <f t="shared" si="88"/>
        <v>0</v>
      </c>
      <c r="K1000" s="377"/>
      <c r="L1000" s="362"/>
      <c r="M1000" s="330"/>
    </row>
    <row r="1001" spans="2:13">
      <c r="B1001" s="244"/>
      <c r="C1001" s="569">
        <f t="shared" si="87"/>
        <v>17</v>
      </c>
      <c r="D1001" s="615" t="str">
        <f t="shared" si="87"/>
        <v>業務用機械</v>
      </c>
      <c r="E1001" s="382"/>
      <c r="F1001" s="40">
        <v>0</v>
      </c>
      <c r="G1001" s="382"/>
      <c r="H1001" s="259">
        <v>0.19806498132782316</v>
      </c>
      <c r="I1001" s="382"/>
      <c r="J1001" s="40">
        <f t="shared" si="88"/>
        <v>0</v>
      </c>
      <c r="K1001" s="377"/>
      <c r="L1001" s="362"/>
      <c r="M1001" s="330"/>
    </row>
    <row r="1002" spans="2:13">
      <c r="B1002" s="244"/>
      <c r="C1002" s="569">
        <f t="shared" si="87"/>
        <v>18</v>
      </c>
      <c r="D1002" s="615" t="str">
        <f t="shared" si="87"/>
        <v>電子部品</v>
      </c>
      <c r="E1002" s="382"/>
      <c r="F1002" s="40">
        <v>0</v>
      </c>
      <c r="G1002" s="382"/>
      <c r="H1002" s="259">
        <v>0.53881399562963606</v>
      </c>
      <c r="I1002" s="382"/>
      <c r="J1002" s="40">
        <f t="shared" si="88"/>
        <v>0</v>
      </c>
      <c r="K1002" s="377"/>
      <c r="L1002" s="362"/>
      <c r="M1002" s="330"/>
    </row>
    <row r="1003" spans="2:13">
      <c r="B1003" s="244"/>
      <c r="C1003" s="569">
        <f t="shared" si="87"/>
        <v>19</v>
      </c>
      <c r="D1003" s="615" t="str">
        <f t="shared" si="87"/>
        <v>電気機械</v>
      </c>
      <c r="E1003" s="382"/>
      <c r="F1003" s="40">
        <v>0</v>
      </c>
      <c r="G1003" s="382"/>
      <c r="H1003" s="259">
        <v>0.17930724500577727</v>
      </c>
      <c r="I1003" s="382"/>
      <c r="J1003" s="40">
        <f t="shared" si="88"/>
        <v>0</v>
      </c>
      <c r="K1003" s="377"/>
      <c r="L1003" s="362"/>
      <c r="M1003" s="330"/>
    </row>
    <row r="1004" spans="2:13">
      <c r="B1004" s="244"/>
      <c r="C1004" s="569">
        <f t="shared" si="87"/>
        <v>20</v>
      </c>
      <c r="D1004" s="615" t="str">
        <f t="shared" si="87"/>
        <v>情報通信機器</v>
      </c>
      <c r="E1004" s="382"/>
      <c r="F1004" s="40">
        <v>0</v>
      </c>
      <c r="G1004" s="382"/>
      <c r="H1004" s="259">
        <v>0.26011429313591794</v>
      </c>
      <c r="I1004" s="382"/>
      <c r="J1004" s="40">
        <f t="shared" si="88"/>
        <v>0</v>
      </c>
      <c r="K1004" s="377"/>
      <c r="L1004" s="362"/>
      <c r="M1004" s="330"/>
    </row>
    <row r="1005" spans="2:13">
      <c r="B1005" s="244"/>
      <c r="C1005" s="569">
        <f t="shared" ref="C1005:D1024" si="89">C29</f>
        <v>21</v>
      </c>
      <c r="D1005" s="615" t="str">
        <f t="shared" si="89"/>
        <v>輸送機械</v>
      </c>
      <c r="E1005" s="382"/>
      <c r="F1005" s="40">
        <v>0</v>
      </c>
      <c r="G1005" s="382"/>
      <c r="H1005" s="259">
        <v>4.7005370502239852E-2</v>
      </c>
      <c r="I1005" s="382"/>
      <c r="J1005" s="40">
        <f t="shared" si="88"/>
        <v>0</v>
      </c>
      <c r="K1005" s="377"/>
      <c r="L1005" s="362"/>
      <c r="M1005" s="330"/>
    </row>
    <row r="1006" spans="2:13">
      <c r="B1006" s="244"/>
      <c r="C1006" s="569">
        <f t="shared" si="89"/>
        <v>22</v>
      </c>
      <c r="D1006" s="615" t="str">
        <f t="shared" si="89"/>
        <v>その他の製造工業製品</v>
      </c>
      <c r="E1006" s="382"/>
      <c r="F1006" s="40">
        <v>0</v>
      </c>
      <c r="G1006" s="382"/>
      <c r="H1006" s="259">
        <v>0.18855553854788509</v>
      </c>
      <c r="I1006" s="382"/>
      <c r="J1006" s="40">
        <f t="shared" si="88"/>
        <v>0</v>
      </c>
      <c r="K1006" s="377"/>
      <c r="L1006" s="362"/>
      <c r="M1006" s="330"/>
    </row>
    <row r="1007" spans="2:13">
      <c r="B1007" s="244"/>
      <c r="C1007" s="569">
        <f t="shared" si="89"/>
        <v>23</v>
      </c>
      <c r="D1007" s="615" t="str">
        <f t="shared" si="89"/>
        <v>建設</v>
      </c>
      <c r="E1007" s="382"/>
      <c r="F1007" s="40">
        <v>0</v>
      </c>
      <c r="G1007" s="382"/>
      <c r="H1007" s="259">
        <v>0</v>
      </c>
      <c r="I1007" s="382"/>
      <c r="J1007" s="40">
        <f t="shared" si="88"/>
        <v>0</v>
      </c>
      <c r="K1007" s="377"/>
      <c r="L1007" s="362"/>
      <c r="M1007" s="330"/>
    </row>
    <row r="1008" spans="2:13">
      <c r="B1008" s="244"/>
      <c r="C1008" s="569">
        <f t="shared" si="89"/>
        <v>24</v>
      </c>
      <c r="D1008" s="615" t="str">
        <f t="shared" si="89"/>
        <v>電力・ガス・熱供給</v>
      </c>
      <c r="E1008" s="382"/>
      <c r="F1008" s="40">
        <v>0</v>
      </c>
      <c r="G1008" s="382"/>
      <c r="H1008" s="259">
        <v>1.9687687648272894E-5</v>
      </c>
      <c r="I1008" s="382"/>
      <c r="J1008" s="40">
        <f t="shared" si="88"/>
        <v>0</v>
      </c>
      <c r="K1008" s="377"/>
      <c r="L1008" s="362"/>
      <c r="M1008" s="330"/>
    </row>
    <row r="1009" spans="2:13">
      <c r="B1009" s="244"/>
      <c r="C1009" s="569">
        <f t="shared" si="89"/>
        <v>25</v>
      </c>
      <c r="D1009" s="615" t="str">
        <f t="shared" si="89"/>
        <v>水道</v>
      </c>
      <c r="E1009" s="382"/>
      <c r="F1009" s="40">
        <v>0</v>
      </c>
      <c r="G1009" s="382"/>
      <c r="H1009" s="259">
        <v>1.7325417542562779E-4</v>
      </c>
      <c r="I1009" s="382"/>
      <c r="J1009" s="40">
        <f t="shared" si="88"/>
        <v>0</v>
      </c>
      <c r="K1009" s="377"/>
      <c r="L1009" s="362"/>
      <c r="M1009" s="330"/>
    </row>
    <row r="1010" spans="2:13">
      <c r="B1010" s="244"/>
      <c r="C1010" s="569">
        <f t="shared" si="89"/>
        <v>26</v>
      </c>
      <c r="D1010" s="615" t="str">
        <f t="shared" si="89"/>
        <v>廃棄物処理</v>
      </c>
      <c r="E1010" s="382"/>
      <c r="F1010" s="40">
        <v>0</v>
      </c>
      <c r="G1010" s="382"/>
      <c r="H1010" s="259">
        <v>4.7317119333774959E-5</v>
      </c>
      <c r="I1010" s="382"/>
      <c r="J1010" s="40">
        <f t="shared" si="88"/>
        <v>0</v>
      </c>
      <c r="K1010" s="377"/>
      <c r="L1010" s="362"/>
      <c r="M1010" s="330"/>
    </row>
    <row r="1011" spans="2:13">
      <c r="B1011" s="244"/>
      <c r="C1011" s="569">
        <f t="shared" si="89"/>
        <v>27</v>
      </c>
      <c r="D1011" s="615" t="str">
        <f t="shared" si="89"/>
        <v>商業</v>
      </c>
      <c r="E1011" s="382"/>
      <c r="F1011" s="40">
        <v>0</v>
      </c>
      <c r="G1011" s="382"/>
      <c r="H1011" s="259">
        <v>7.8901957673007117E-3</v>
      </c>
      <c r="I1011" s="382"/>
      <c r="J1011" s="40">
        <f t="shared" si="88"/>
        <v>0</v>
      </c>
      <c r="K1011" s="377"/>
      <c r="L1011" s="362"/>
      <c r="M1011" s="330"/>
    </row>
    <row r="1012" spans="2:13">
      <c r="B1012" s="244"/>
      <c r="C1012" s="569">
        <f t="shared" si="89"/>
        <v>28</v>
      </c>
      <c r="D1012" s="615" t="str">
        <f t="shared" si="89"/>
        <v>金融・保険</v>
      </c>
      <c r="E1012" s="382"/>
      <c r="F1012" s="40">
        <v>0</v>
      </c>
      <c r="G1012" s="382"/>
      <c r="H1012" s="259">
        <v>2.9648866953077668E-2</v>
      </c>
      <c r="I1012" s="382"/>
      <c r="J1012" s="40">
        <f t="shared" si="88"/>
        <v>0</v>
      </c>
      <c r="K1012" s="377"/>
      <c r="L1012" s="362"/>
      <c r="M1012" s="330"/>
    </row>
    <row r="1013" spans="2:13">
      <c r="B1013" s="244"/>
      <c r="C1013" s="569">
        <f t="shared" si="89"/>
        <v>29</v>
      </c>
      <c r="D1013" s="615" t="str">
        <f t="shared" si="89"/>
        <v>不動産</v>
      </c>
      <c r="E1013" s="382"/>
      <c r="F1013" s="40">
        <v>0</v>
      </c>
      <c r="G1013" s="382"/>
      <c r="H1013" s="259">
        <v>3.9089857810642219E-5</v>
      </c>
      <c r="I1013" s="382"/>
      <c r="J1013" s="40">
        <f t="shared" si="88"/>
        <v>0</v>
      </c>
      <c r="K1013" s="377"/>
      <c r="L1013" s="362"/>
      <c r="M1013" s="330"/>
    </row>
    <row r="1014" spans="2:13">
      <c r="B1014" s="244"/>
      <c r="C1014" s="569">
        <f t="shared" si="89"/>
        <v>30</v>
      </c>
      <c r="D1014" s="615" t="str">
        <f t="shared" si="89"/>
        <v>運輸・郵便</v>
      </c>
      <c r="E1014" s="382"/>
      <c r="F1014" s="40">
        <v>0</v>
      </c>
      <c r="G1014" s="382"/>
      <c r="H1014" s="259">
        <v>5.4022841011163864E-2</v>
      </c>
      <c r="I1014" s="382"/>
      <c r="J1014" s="40">
        <f t="shared" si="88"/>
        <v>0</v>
      </c>
      <c r="K1014" s="377"/>
      <c r="L1014" s="362"/>
      <c r="M1014" s="330"/>
    </row>
    <row r="1015" spans="2:13">
      <c r="B1015" s="244"/>
      <c r="C1015" s="569">
        <f t="shared" si="89"/>
        <v>31</v>
      </c>
      <c r="D1015" s="615" t="str">
        <f t="shared" si="89"/>
        <v>情報通信</v>
      </c>
      <c r="E1015" s="382"/>
      <c r="F1015" s="40">
        <v>0</v>
      </c>
      <c r="G1015" s="382"/>
      <c r="H1015" s="259">
        <v>5.801551206502948E-2</v>
      </c>
      <c r="I1015" s="382"/>
      <c r="J1015" s="40">
        <f t="shared" si="88"/>
        <v>0</v>
      </c>
      <c r="K1015" s="377"/>
      <c r="L1015" s="362"/>
      <c r="M1015" s="330"/>
    </row>
    <row r="1016" spans="2:13">
      <c r="B1016" s="244"/>
      <c r="C1016" s="569">
        <f t="shared" si="89"/>
        <v>32</v>
      </c>
      <c r="D1016" s="615" t="str">
        <f t="shared" si="89"/>
        <v>公務</v>
      </c>
      <c r="E1016" s="382"/>
      <c r="F1016" s="40">
        <v>0</v>
      </c>
      <c r="G1016" s="382"/>
      <c r="H1016" s="259">
        <v>0</v>
      </c>
      <c r="I1016" s="382"/>
      <c r="J1016" s="40">
        <f t="shared" si="88"/>
        <v>0</v>
      </c>
      <c r="K1016" s="377"/>
      <c r="L1016" s="362"/>
      <c r="M1016" s="330"/>
    </row>
    <row r="1017" spans="2:13">
      <c r="B1017" s="244"/>
      <c r="C1017" s="569">
        <f t="shared" si="89"/>
        <v>33</v>
      </c>
      <c r="D1017" s="615" t="str">
        <f t="shared" si="89"/>
        <v>教育・研究</v>
      </c>
      <c r="E1017" s="382"/>
      <c r="F1017" s="40">
        <v>0</v>
      </c>
      <c r="G1017" s="382"/>
      <c r="H1017" s="259">
        <v>2.0665369959291101E-2</v>
      </c>
      <c r="I1017" s="382"/>
      <c r="J1017" s="40">
        <f t="shared" si="88"/>
        <v>0</v>
      </c>
      <c r="K1017" s="377"/>
      <c r="L1017" s="362"/>
      <c r="M1017" s="330"/>
    </row>
    <row r="1018" spans="2:13">
      <c r="B1018" s="244"/>
      <c r="C1018" s="569">
        <f t="shared" si="89"/>
        <v>34</v>
      </c>
      <c r="D1018" s="615" t="str">
        <f t="shared" si="89"/>
        <v>医療・福祉</v>
      </c>
      <c r="E1018" s="382"/>
      <c r="F1018" s="40">
        <v>0</v>
      </c>
      <c r="G1018" s="382"/>
      <c r="H1018" s="259">
        <v>0</v>
      </c>
      <c r="I1018" s="382"/>
      <c r="J1018" s="40">
        <f t="shared" si="88"/>
        <v>0</v>
      </c>
      <c r="K1018" s="377"/>
      <c r="L1018" s="362"/>
      <c r="M1018" s="330"/>
    </row>
    <row r="1019" spans="2:13">
      <c r="B1019" s="244"/>
      <c r="C1019" s="569">
        <f t="shared" si="89"/>
        <v>35</v>
      </c>
      <c r="D1019" s="615" t="str">
        <f t="shared" si="89"/>
        <v>他に分類されない会員制団体</v>
      </c>
      <c r="E1019" s="382"/>
      <c r="F1019" s="40">
        <v>0</v>
      </c>
      <c r="G1019" s="382"/>
      <c r="H1019" s="259">
        <v>6.6222773409750401E-3</v>
      </c>
      <c r="I1019" s="382"/>
      <c r="J1019" s="40">
        <f t="shared" si="88"/>
        <v>0</v>
      </c>
      <c r="K1019" s="377"/>
      <c r="L1019" s="362"/>
      <c r="M1019" s="330"/>
    </row>
    <row r="1020" spans="2:13">
      <c r="B1020" s="244"/>
      <c r="C1020" s="569">
        <f t="shared" si="89"/>
        <v>36</v>
      </c>
      <c r="D1020" s="615" t="str">
        <f t="shared" si="89"/>
        <v>対事業所サービス</v>
      </c>
      <c r="E1020" s="382"/>
      <c r="F1020" s="40">
        <v>0</v>
      </c>
      <c r="G1020" s="382"/>
      <c r="H1020" s="259">
        <v>3.5400286841446603E-2</v>
      </c>
      <c r="I1020" s="382"/>
      <c r="J1020" s="40">
        <f t="shared" si="88"/>
        <v>0</v>
      </c>
      <c r="K1020" s="377"/>
      <c r="L1020" s="362"/>
      <c r="M1020" s="330"/>
    </row>
    <row r="1021" spans="2:13">
      <c r="B1021" s="244"/>
      <c r="C1021" s="569">
        <f t="shared" si="89"/>
        <v>37</v>
      </c>
      <c r="D1021" s="615" t="str">
        <f t="shared" si="89"/>
        <v>宿泊業</v>
      </c>
      <c r="E1021" s="382"/>
      <c r="F1021" s="40">
        <v>0</v>
      </c>
      <c r="G1021" s="382"/>
      <c r="H1021" s="259">
        <v>7.6185641936711929E-2</v>
      </c>
      <c r="I1021" s="382"/>
      <c r="J1021" s="40">
        <f t="shared" si="88"/>
        <v>0</v>
      </c>
      <c r="K1021" s="377"/>
      <c r="L1021" s="362"/>
      <c r="M1021" s="330"/>
    </row>
    <row r="1022" spans="2:13">
      <c r="B1022" s="244"/>
      <c r="C1022" s="569">
        <f t="shared" si="89"/>
        <v>38</v>
      </c>
      <c r="D1022" s="615" t="str">
        <f t="shared" si="89"/>
        <v>飲食サービス</v>
      </c>
      <c r="E1022" s="382"/>
      <c r="F1022" s="40">
        <v>0</v>
      </c>
      <c r="G1022" s="382"/>
      <c r="H1022" s="259">
        <v>1.5337813109954457E-2</v>
      </c>
      <c r="I1022" s="382"/>
      <c r="J1022" s="40">
        <f t="shared" si="88"/>
        <v>0</v>
      </c>
      <c r="K1022" s="377"/>
      <c r="L1022" s="362"/>
      <c r="M1022" s="330"/>
    </row>
    <row r="1023" spans="2:13">
      <c r="B1023" s="244"/>
      <c r="C1023" s="569">
        <f t="shared" si="89"/>
        <v>39</v>
      </c>
      <c r="D1023" s="615" t="str">
        <f t="shared" si="89"/>
        <v>娯楽サービス</v>
      </c>
      <c r="E1023" s="382"/>
      <c r="F1023" s="40">
        <v>0</v>
      </c>
      <c r="G1023" s="382"/>
      <c r="H1023" s="259">
        <v>1.2756280681490038E-2</v>
      </c>
      <c r="I1023" s="382"/>
      <c r="J1023" s="40">
        <f t="shared" si="88"/>
        <v>0</v>
      </c>
      <c r="K1023" s="377"/>
      <c r="L1023" s="362"/>
      <c r="M1023" s="330"/>
    </row>
    <row r="1024" spans="2:13">
      <c r="B1024" s="244"/>
      <c r="C1024" s="569">
        <f t="shared" si="89"/>
        <v>40</v>
      </c>
      <c r="D1024" s="615" t="str">
        <f t="shared" si="89"/>
        <v>その他の対個人サービス</v>
      </c>
      <c r="E1024" s="382"/>
      <c r="F1024" s="40">
        <v>0</v>
      </c>
      <c r="G1024" s="382"/>
      <c r="H1024" s="259">
        <v>4.1307448189024949E-3</v>
      </c>
      <c r="I1024" s="382"/>
      <c r="J1024" s="40">
        <f t="shared" si="88"/>
        <v>0</v>
      </c>
      <c r="K1024" s="377"/>
      <c r="L1024" s="362"/>
      <c r="M1024" s="330"/>
    </row>
    <row r="1025" spans="2:13">
      <c r="B1025" s="244"/>
      <c r="C1025" s="569">
        <f t="shared" ref="C1025:D1026" si="90">C49</f>
        <v>41</v>
      </c>
      <c r="D1025" s="615" t="str">
        <f t="shared" si="90"/>
        <v>事務用品</v>
      </c>
      <c r="E1025" s="382"/>
      <c r="F1025" s="40">
        <v>0</v>
      </c>
      <c r="G1025" s="382"/>
      <c r="H1025" s="259">
        <v>0</v>
      </c>
      <c r="I1025" s="382"/>
      <c r="J1025" s="40">
        <f t="shared" si="88"/>
        <v>0</v>
      </c>
      <c r="K1025" s="377"/>
      <c r="L1025" s="362"/>
      <c r="M1025" s="330"/>
    </row>
    <row r="1026" spans="2:13">
      <c r="B1026" s="333"/>
      <c r="C1026" s="569">
        <f t="shared" si="90"/>
        <v>42</v>
      </c>
      <c r="D1026" s="615" t="str">
        <f t="shared" si="90"/>
        <v>分類不明</v>
      </c>
      <c r="E1026" s="382"/>
      <c r="F1026" s="44">
        <v>0</v>
      </c>
      <c r="G1026" s="382"/>
      <c r="H1026" s="261">
        <v>1.7270119689438196E-3</v>
      </c>
      <c r="I1026" s="382"/>
      <c r="J1026" s="44">
        <f t="shared" si="88"/>
        <v>0</v>
      </c>
      <c r="K1026" s="377"/>
      <c r="L1026" s="362"/>
      <c r="M1026" s="330"/>
    </row>
    <row r="1027" spans="2:13">
      <c r="B1027" s="263" t="s">
        <v>80</v>
      </c>
      <c r="C1027" s="335"/>
      <c r="D1027" s="336"/>
      <c r="E1027" s="330"/>
      <c r="F1027" s="338">
        <f>SUM(F985:F1026)</f>
        <v>0</v>
      </c>
      <c r="G1027" s="330"/>
      <c r="I1027" s="376"/>
      <c r="J1027" s="338">
        <f>SUM(J985:J1026)</f>
        <v>0</v>
      </c>
      <c r="K1027" s="377"/>
      <c r="L1027" s="362"/>
      <c r="M1027" s="330"/>
    </row>
    <row r="1028" spans="2:13">
      <c r="C1028" s="88"/>
      <c r="E1028" s="330"/>
      <c r="F1028" s="330"/>
      <c r="G1028" s="330"/>
      <c r="I1028" s="376"/>
      <c r="J1028" s="362"/>
      <c r="K1028" s="377"/>
      <c r="L1028" s="362"/>
      <c r="M1028" s="330"/>
    </row>
    <row r="1029" spans="2:13">
      <c r="C1029" s="88"/>
      <c r="E1029" s="330"/>
      <c r="F1029" s="330"/>
      <c r="G1029" s="330"/>
      <c r="I1029" s="376"/>
      <c r="J1029" s="362"/>
      <c r="K1029" s="377"/>
      <c r="L1029" s="362"/>
      <c r="M1029" s="330"/>
    </row>
    <row r="1030" spans="2:13" ht="14.25">
      <c r="B1030" s="354" t="s">
        <v>464</v>
      </c>
      <c r="F1030" s="330"/>
      <c r="H1030" s="386"/>
      <c r="J1030" s="330"/>
      <c r="K1030" s="377"/>
      <c r="L1030" s="362"/>
      <c r="M1030" s="330"/>
    </row>
    <row r="1031" spans="2:13" ht="14.25">
      <c r="B1031" s="31" t="s">
        <v>465</v>
      </c>
      <c r="F1031" s="330"/>
      <c r="H1031" s="386"/>
      <c r="J1031" s="330"/>
      <c r="K1031" s="377"/>
      <c r="L1031" s="362"/>
      <c r="M1031" s="330"/>
    </row>
    <row r="1032" spans="2:13" ht="48">
      <c r="B1032" s="235"/>
      <c r="C1032" s="359" t="s">
        <v>322</v>
      </c>
      <c r="D1032" s="237" t="s">
        <v>56</v>
      </c>
      <c r="F1032" s="238" t="s">
        <v>433</v>
      </c>
      <c r="H1032" s="378" t="s">
        <v>434</v>
      </c>
      <c r="J1032" s="378" t="s">
        <v>435</v>
      </c>
      <c r="K1032" s="377"/>
      <c r="L1032" s="362"/>
      <c r="M1032" s="330"/>
    </row>
    <row r="1033" spans="2:13">
      <c r="B1033" s="368" t="s">
        <v>70</v>
      </c>
      <c r="C1033" s="568">
        <f t="shared" ref="C1033:D1052" si="91">C9</f>
        <v>1</v>
      </c>
      <c r="D1033" s="614" t="str">
        <f t="shared" si="91"/>
        <v>農業</v>
      </c>
      <c r="E1033" s="397"/>
      <c r="F1033" s="398"/>
      <c r="G1033" s="411"/>
      <c r="H1033" s="279">
        <f t="array" ref="H1033:H1074">+$H289:$H330</f>
        <v>1.0866224919106323E-2</v>
      </c>
      <c r="I1033" s="382"/>
      <c r="J1033" s="71">
        <f>$F$1075*H1033</f>
        <v>0</v>
      </c>
      <c r="K1033" s="377"/>
      <c r="L1033" s="362"/>
      <c r="M1033" s="330"/>
    </row>
    <row r="1034" spans="2:13">
      <c r="B1034" s="247"/>
      <c r="C1034" s="569">
        <f t="shared" si="91"/>
        <v>2</v>
      </c>
      <c r="D1034" s="615" t="str">
        <f t="shared" si="91"/>
        <v>林業</v>
      </c>
      <c r="E1034" s="397"/>
      <c r="F1034" s="383"/>
      <c r="G1034" s="411"/>
      <c r="H1034" s="281">
        <v>5.7053931337456838E-4</v>
      </c>
      <c r="I1034" s="382"/>
      <c r="J1034" s="40">
        <f>$F$1075*H1034</f>
        <v>0</v>
      </c>
      <c r="K1034" s="377"/>
      <c r="L1034" s="362"/>
      <c r="M1034" s="330"/>
    </row>
    <row r="1035" spans="2:13">
      <c r="B1035" s="247"/>
      <c r="C1035" s="569">
        <f t="shared" si="91"/>
        <v>3</v>
      </c>
      <c r="D1035" s="615" t="str">
        <f t="shared" si="91"/>
        <v>漁業</v>
      </c>
      <c r="E1035" s="397"/>
      <c r="F1035" s="383"/>
      <c r="G1035" s="411"/>
      <c r="H1035" s="281">
        <v>1.0551481923402686E-3</v>
      </c>
      <c r="I1035" s="382"/>
      <c r="J1035" s="40">
        <f t="shared" ref="J1035:J1071" si="92">$F$1075*H1035</f>
        <v>0</v>
      </c>
      <c r="K1035" s="377"/>
      <c r="L1035" s="362"/>
      <c r="M1035" s="330"/>
    </row>
    <row r="1036" spans="2:13">
      <c r="B1036" s="247"/>
      <c r="C1036" s="569">
        <f t="shared" si="91"/>
        <v>4</v>
      </c>
      <c r="D1036" s="615" t="str">
        <f t="shared" si="91"/>
        <v>鉱業</v>
      </c>
      <c r="E1036" s="397"/>
      <c r="F1036" s="383"/>
      <c r="G1036" s="411"/>
      <c r="H1036" s="281">
        <v>-2.0016244427143947E-5</v>
      </c>
      <c r="I1036" s="382"/>
      <c r="J1036" s="40">
        <f t="shared" si="92"/>
        <v>0</v>
      </c>
      <c r="K1036" s="377"/>
      <c r="L1036" s="362"/>
      <c r="M1036" s="330"/>
    </row>
    <row r="1037" spans="2:13">
      <c r="B1037" s="247"/>
      <c r="C1037" s="569">
        <f t="shared" si="91"/>
        <v>5</v>
      </c>
      <c r="D1037" s="615" t="str">
        <f t="shared" si="91"/>
        <v>飲食料品</v>
      </c>
      <c r="E1037" s="397"/>
      <c r="F1037" s="383"/>
      <c r="G1037" s="411"/>
      <c r="H1037" s="281">
        <v>9.100636810675479E-2</v>
      </c>
      <c r="I1037" s="382"/>
      <c r="J1037" s="40">
        <f t="shared" si="92"/>
        <v>0</v>
      </c>
      <c r="K1037" s="377"/>
      <c r="L1037" s="362"/>
      <c r="M1037" s="330"/>
    </row>
    <row r="1038" spans="2:13">
      <c r="B1038" s="247"/>
      <c r="C1038" s="569">
        <f t="shared" si="91"/>
        <v>6</v>
      </c>
      <c r="D1038" s="615" t="str">
        <f t="shared" si="91"/>
        <v>繊維製品</v>
      </c>
      <c r="E1038" s="397"/>
      <c r="F1038" s="383"/>
      <c r="G1038" s="411"/>
      <c r="H1038" s="281">
        <v>1.4375288331013474E-2</v>
      </c>
      <c r="I1038" s="382"/>
      <c r="J1038" s="40">
        <f t="shared" si="92"/>
        <v>0</v>
      </c>
      <c r="K1038" s="377"/>
      <c r="L1038" s="362"/>
      <c r="M1038" s="330"/>
    </row>
    <row r="1039" spans="2:13">
      <c r="B1039" s="247"/>
      <c r="C1039" s="569">
        <f t="shared" si="91"/>
        <v>7</v>
      </c>
      <c r="D1039" s="615" t="str">
        <f t="shared" si="91"/>
        <v>パルプ・紙・木製品</v>
      </c>
      <c r="E1039" s="397"/>
      <c r="F1039" s="383"/>
      <c r="G1039" s="411"/>
      <c r="H1039" s="281">
        <v>1.1273195333576754E-3</v>
      </c>
      <c r="I1039" s="382"/>
      <c r="J1039" s="40">
        <f t="shared" si="92"/>
        <v>0</v>
      </c>
      <c r="K1039" s="377"/>
      <c r="L1039" s="362"/>
      <c r="M1039" s="330"/>
    </row>
    <row r="1040" spans="2:13">
      <c r="B1040" s="247"/>
      <c r="C1040" s="569">
        <f t="shared" si="91"/>
        <v>8</v>
      </c>
      <c r="D1040" s="615" t="str">
        <f t="shared" si="91"/>
        <v>化学製品</v>
      </c>
      <c r="E1040" s="397"/>
      <c r="F1040" s="383"/>
      <c r="G1040" s="411"/>
      <c r="H1040" s="281">
        <v>8.2937524547699766E-3</v>
      </c>
      <c r="I1040" s="382"/>
      <c r="J1040" s="40">
        <f t="shared" si="92"/>
        <v>0</v>
      </c>
      <c r="K1040" s="377"/>
      <c r="L1040" s="362"/>
      <c r="M1040" s="330"/>
    </row>
    <row r="1041" spans="2:13">
      <c r="B1041" s="247"/>
      <c r="C1041" s="569">
        <f t="shared" si="91"/>
        <v>9</v>
      </c>
      <c r="D1041" s="615" t="str">
        <f t="shared" si="91"/>
        <v>石油・石炭製品</v>
      </c>
      <c r="E1041" s="397"/>
      <c r="F1041" s="383"/>
      <c r="G1041" s="411"/>
      <c r="H1041" s="281">
        <v>1.6584082563270569E-2</v>
      </c>
      <c r="I1041" s="382"/>
      <c r="J1041" s="40">
        <f t="shared" si="92"/>
        <v>0</v>
      </c>
      <c r="K1041" s="377"/>
      <c r="L1041" s="362"/>
      <c r="M1041" s="330"/>
    </row>
    <row r="1042" spans="2:13">
      <c r="B1042" s="248"/>
      <c r="C1042" s="569">
        <f t="shared" si="91"/>
        <v>10</v>
      </c>
      <c r="D1042" s="615" t="str">
        <f t="shared" si="91"/>
        <v>プラスチック・ゴム製品</v>
      </c>
      <c r="E1042" s="397"/>
      <c r="F1042" s="383"/>
      <c r="G1042" s="411"/>
      <c r="H1042" s="281">
        <v>2.9357424048626077E-3</v>
      </c>
      <c r="I1042" s="382"/>
      <c r="J1042" s="40">
        <f t="shared" si="92"/>
        <v>0</v>
      </c>
      <c r="K1042" s="377"/>
      <c r="L1042" s="362"/>
      <c r="M1042" s="330"/>
    </row>
    <row r="1043" spans="2:13">
      <c r="B1043" s="248"/>
      <c r="C1043" s="569">
        <f t="shared" si="91"/>
        <v>11</v>
      </c>
      <c r="D1043" s="615" t="str">
        <f t="shared" si="91"/>
        <v>窯業・土石製品</v>
      </c>
      <c r="E1043" s="397"/>
      <c r="F1043" s="383"/>
      <c r="G1043" s="411"/>
      <c r="H1043" s="281">
        <v>4.4204033526193664E-4</v>
      </c>
      <c r="I1043" s="382"/>
      <c r="J1043" s="40">
        <f t="shared" si="92"/>
        <v>0</v>
      </c>
      <c r="K1043" s="377"/>
      <c r="L1043" s="362"/>
      <c r="M1043" s="330"/>
    </row>
    <row r="1044" spans="2:13">
      <c r="B1044" s="248"/>
      <c r="C1044" s="569">
        <f t="shared" si="91"/>
        <v>12</v>
      </c>
      <c r="D1044" s="615" t="str">
        <f t="shared" si="91"/>
        <v>鉄鋼</v>
      </c>
      <c r="E1044" s="397"/>
      <c r="F1044" s="383"/>
      <c r="G1044" s="411"/>
      <c r="H1044" s="281">
        <v>-1.1231669095138351E-4</v>
      </c>
      <c r="I1044" s="382"/>
      <c r="J1044" s="40">
        <f t="shared" si="92"/>
        <v>0</v>
      </c>
      <c r="K1044" s="377"/>
      <c r="L1044" s="362"/>
      <c r="M1044" s="330"/>
    </row>
    <row r="1045" spans="2:13">
      <c r="B1045" s="248"/>
      <c r="C1045" s="569">
        <f t="shared" si="91"/>
        <v>13</v>
      </c>
      <c r="D1045" s="615" t="str">
        <f t="shared" si="91"/>
        <v>非鉄金属</v>
      </c>
      <c r="E1045" s="397"/>
      <c r="F1045" s="383"/>
      <c r="G1045" s="411"/>
      <c r="H1045" s="281">
        <v>5.462243895886929E-4</v>
      </c>
      <c r="I1045" s="382"/>
      <c r="J1045" s="40">
        <f t="shared" si="92"/>
        <v>0</v>
      </c>
      <c r="K1045" s="377"/>
      <c r="L1045" s="362"/>
      <c r="M1045" s="330"/>
    </row>
    <row r="1046" spans="2:13">
      <c r="B1046" s="248"/>
      <c r="C1046" s="569">
        <f t="shared" si="91"/>
        <v>14</v>
      </c>
      <c r="D1046" s="615" t="str">
        <f t="shared" si="91"/>
        <v>金属製品</v>
      </c>
      <c r="E1046" s="397"/>
      <c r="F1046" s="383"/>
      <c r="G1046" s="411"/>
      <c r="H1046" s="281">
        <v>9.1204698218203049E-4</v>
      </c>
      <c r="I1046" s="382"/>
      <c r="J1046" s="40">
        <f t="shared" si="92"/>
        <v>0</v>
      </c>
      <c r="K1046" s="377"/>
      <c r="L1046" s="362"/>
      <c r="M1046" s="330"/>
    </row>
    <row r="1047" spans="2:13">
      <c r="B1047" s="248"/>
      <c r="C1047" s="569">
        <f t="shared" si="91"/>
        <v>15</v>
      </c>
      <c r="D1047" s="615" t="str">
        <f t="shared" si="91"/>
        <v>はん用機械</v>
      </c>
      <c r="E1047" s="397"/>
      <c r="F1047" s="383"/>
      <c r="G1047" s="411"/>
      <c r="H1047" s="281">
        <v>4.3212515746693188E-5</v>
      </c>
      <c r="I1047" s="382"/>
      <c r="J1047" s="40">
        <f t="shared" si="92"/>
        <v>0</v>
      </c>
      <c r="K1047" s="377"/>
      <c r="L1047" s="362"/>
      <c r="M1047" s="330"/>
    </row>
    <row r="1048" spans="2:13">
      <c r="B1048" s="248"/>
      <c r="C1048" s="569">
        <f t="shared" si="91"/>
        <v>16</v>
      </c>
      <c r="D1048" s="615" t="str">
        <f t="shared" si="91"/>
        <v>生産用機械</v>
      </c>
      <c r="E1048" s="397"/>
      <c r="F1048" s="383"/>
      <c r="G1048" s="411"/>
      <c r="H1048" s="281">
        <v>2.5496645679086675E-5</v>
      </c>
      <c r="I1048" s="382"/>
      <c r="J1048" s="40">
        <f t="shared" si="92"/>
        <v>0</v>
      </c>
      <c r="K1048" s="377"/>
      <c r="L1048" s="362"/>
      <c r="M1048" s="330"/>
    </row>
    <row r="1049" spans="2:13">
      <c r="B1049" s="248"/>
      <c r="C1049" s="569">
        <f t="shared" si="91"/>
        <v>17</v>
      </c>
      <c r="D1049" s="615" t="str">
        <f t="shared" si="91"/>
        <v>業務用機械</v>
      </c>
      <c r="E1049" s="397"/>
      <c r="F1049" s="383"/>
      <c r="G1049" s="411"/>
      <c r="H1049" s="281">
        <v>3.3035765802292205E-4</v>
      </c>
      <c r="I1049" s="382"/>
      <c r="J1049" s="40">
        <f t="shared" si="92"/>
        <v>0</v>
      </c>
      <c r="K1049" s="377"/>
      <c r="L1049" s="362"/>
      <c r="M1049" s="330"/>
    </row>
    <row r="1050" spans="2:13">
      <c r="B1050" s="248"/>
      <c r="C1050" s="569">
        <f t="shared" si="91"/>
        <v>18</v>
      </c>
      <c r="D1050" s="615" t="str">
        <f t="shared" si="91"/>
        <v>電子部品</v>
      </c>
      <c r="E1050" s="397"/>
      <c r="F1050" s="383"/>
      <c r="G1050" s="411"/>
      <c r="H1050" s="281">
        <v>5.0845908065873984E-4</v>
      </c>
      <c r="I1050" s="382"/>
      <c r="J1050" s="40">
        <f t="shared" si="92"/>
        <v>0</v>
      </c>
      <c r="K1050" s="377"/>
      <c r="L1050" s="362"/>
      <c r="M1050" s="330"/>
    </row>
    <row r="1051" spans="2:13">
      <c r="B1051" s="248"/>
      <c r="C1051" s="569">
        <f t="shared" si="91"/>
        <v>19</v>
      </c>
      <c r="D1051" s="615" t="str">
        <f t="shared" si="91"/>
        <v>電気機械</v>
      </c>
      <c r="E1051" s="397"/>
      <c r="F1051" s="383"/>
      <c r="G1051" s="411"/>
      <c r="H1051" s="281">
        <v>1.021797411347904E-2</v>
      </c>
      <c r="I1051" s="382"/>
      <c r="J1051" s="40">
        <f t="shared" si="92"/>
        <v>0</v>
      </c>
      <c r="K1051" s="377"/>
      <c r="L1051" s="362"/>
      <c r="M1051" s="330"/>
    </row>
    <row r="1052" spans="2:13">
      <c r="B1052" s="248"/>
      <c r="C1052" s="569">
        <f t="shared" si="91"/>
        <v>20</v>
      </c>
      <c r="D1052" s="615" t="str">
        <f t="shared" si="91"/>
        <v>情報通信機器</v>
      </c>
      <c r="E1052" s="397"/>
      <c r="F1052" s="383"/>
      <c r="G1052" s="411"/>
      <c r="H1052" s="281">
        <v>1.133952113455499E-2</v>
      </c>
      <c r="I1052" s="382"/>
      <c r="J1052" s="40">
        <f t="shared" si="92"/>
        <v>0</v>
      </c>
      <c r="K1052" s="377"/>
      <c r="L1052" s="362"/>
      <c r="M1052" s="330"/>
    </row>
    <row r="1053" spans="2:13">
      <c r="B1053" s="248"/>
      <c r="C1053" s="569">
        <f t="shared" ref="C1053:D1072" si="93">C29</f>
        <v>21</v>
      </c>
      <c r="D1053" s="615" t="str">
        <f t="shared" si="93"/>
        <v>輸送機械</v>
      </c>
      <c r="E1053" s="397"/>
      <c r="F1053" s="383"/>
      <c r="G1053" s="411"/>
      <c r="H1053" s="281">
        <v>1.9299765779401321E-2</v>
      </c>
      <c r="I1053" s="382"/>
      <c r="J1053" s="40">
        <f t="shared" si="92"/>
        <v>0</v>
      </c>
      <c r="K1053" s="377"/>
      <c r="L1053" s="362"/>
      <c r="M1053" s="330"/>
    </row>
    <row r="1054" spans="2:13">
      <c r="B1054" s="248"/>
      <c r="C1054" s="569">
        <f t="shared" si="93"/>
        <v>22</v>
      </c>
      <c r="D1054" s="615" t="str">
        <f t="shared" si="93"/>
        <v>その他の製造工業製品</v>
      </c>
      <c r="E1054" s="397"/>
      <c r="F1054" s="383"/>
      <c r="G1054" s="411"/>
      <c r="H1054" s="281">
        <v>1.0051427673737234E-2</v>
      </c>
      <c r="I1054" s="382"/>
      <c r="J1054" s="40">
        <f t="shared" si="92"/>
        <v>0</v>
      </c>
      <c r="K1054" s="377"/>
      <c r="L1054" s="362"/>
      <c r="M1054" s="330"/>
    </row>
    <row r="1055" spans="2:13">
      <c r="B1055" s="248"/>
      <c r="C1055" s="569">
        <f t="shared" si="93"/>
        <v>23</v>
      </c>
      <c r="D1055" s="615" t="str">
        <f t="shared" si="93"/>
        <v>建設</v>
      </c>
      <c r="E1055" s="397"/>
      <c r="F1055" s="383"/>
      <c r="G1055" s="411"/>
      <c r="H1055" s="281">
        <v>0</v>
      </c>
      <c r="I1055" s="382"/>
      <c r="J1055" s="40">
        <f t="shared" si="92"/>
        <v>0</v>
      </c>
      <c r="K1055" s="377"/>
      <c r="L1055" s="362"/>
      <c r="M1055" s="330"/>
    </row>
    <row r="1056" spans="2:13">
      <c r="B1056" s="248"/>
      <c r="C1056" s="569">
        <f t="shared" si="93"/>
        <v>24</v>
      </c>
      <c r="D1056" s="615" t="str">
        <f t="shared" si="93"/>
        <v>電力・ガス・熱供給</v>
      </c>
      <c r="E1056" s="397"/>
      <c r="F1056" s="383"/>
      <c r="G1056" s="411"/>
      <c r="H1056" s="281">
        <v>2.2262206468497348E-2</v>
      </c>
      <c r="I1056" s="382"/>
      <c r="J1056" s="40">
        <f t="shared" si="92"/>
        <v>0</v>
      </c>
      <c r="K1056" s="377"/>
      <c r="L1056" s="362"/>
      <c r="M1056" s="330"/>
    </row>
    <row r="1057" spans="2:13">
      <c r="B1057" s="248"/>
      <c r="C1057" s="569">
        <f t="shared" si="93"/>
        <v>25</v>
      </c>
      <c r="D1057" s="615" t="str">
        <f t="shared" si="93"/>
        <v>水道</v>
      </c>
      <c r="E1057" s="397"/>
      <c r="F1057" s="383"/>
      <c r="G1057" s="411"/>
      <c r="H1057" s="281">
        <v>6.1601369793596403E-3</v>
      </c>
      <c r="I1057" s="382"/>
      <c r="J1057" s="40">
        <f t="shared" si="92"/>
        <v>0</v>
      </c>
      <c r="K1057" s="377"/>
      <c r="L1057" s="362"/>
      <c r="M1057" s="330"/>
    </row>
    <row r="1058" spans="2:13">
      <c r="B1058" s="248"/>
      <c r="C1058" s="569">
        <f t="shared" si="93"/>
        <v>26</v>
      </c>
      <c r="D1058" s="615" t="str">
        <f t="shared" si="93"/>
        <v>廃棄物処理</v>
      </c>
      <c r="E1058" s="397"/>
      <c r="F1058" s="383"/>
      <c r="G1058" s="411"/>
      <c r="H1058" s="281">
        <v>9.4535759790779984E-4</v>
      </c>
      <c r="I1058" s="382"/>
      <c r="J1058" s="40">
        <f t="shared" si="92"/>
        <v>0</v>
      </c>
      <c r="K1058" s="377"/>
      <c r="L1058" s="362"/>
      <c r="M1058" s="330"/>
    </row>
    <row r="1059" spans="2:13">
      <c r="B1059" s="248"/>
      <c r="C1059" s="569">
        <f t="shared" si="93"/>
        <v>27</v>
      </c>
      <c r="D1059" s="615" t="str">
        <f t="shared" si="93"/>
        <v>商業</v>
      </c>
      <c r="E1059" s="397"/>
      <c r="F1059" s="383"/>
      <c r="G1059" s="411"/>
      <c r="H1059" s="281">
        <v>0.15763199118207091</v>
      </c>
      <c r="I1059" s="382"/>
      <c r="J1059" s="40">
        <f t="shared" si="92"/>
        <v>0</v>
      </c>
      <c r="K1059" s="377"/>
      <c r="L1059" s="362"/>
      <c r="M1059" s="330"/>
    </row>
    <row r="1060" spans="2:13">
      <c r="B1060" s="248"/>
      <c r="C1060" s="569">
        <f t="shared" si="93"/>
        <v>28</v>
      </c>
      <c r="D1060" s="615" t="str">
        <f t="shared" si="93"/>
        <v>金融・保険</v>
      </c>
      <c r="E1060" s="397"/>
      <c r="F1060" s="383"/>
      <c r="G1060" s="411"/>
      <c r="H1060" s="281">
        <v>5.8081000357059265E-2</v>
      </c>
      <c r="I1060" s="382"/>
      <c r="J1060" s="40">
        <f t="shared" si="92"/>
        <v>0</v>
      </c>
      <c r="K1060" s="377"/>
      <c r="L1060" s="362"/>
      <c r="M1060" s="330"/>
    </row>
    <row r="1061" spans="2:13">
      <c r="B1061" s="248"/>
      <c r="C1061" s="569">
        <f t="shared" si="93"/>
        <v>29</v>
      </c>
      <c r="D1061" s="615" t="str">
        <f t="shared" si="93"/>
        <v>不動産</v>
      </c>
      <c r="E1061" s="397"/>
      <c r="F1061" s="383"/>
      <c r="G1061" s="411"/>
      <c r="H1061" s="281">
        <v>0.21612211295300171</v>
      </c>
      <c r="I1061" s="382"/>
      <c r="J1061" s="40">
        <f t="shared" si="92"/>
        <v>0</v>
      </c>
      <c r="K1061" s="377"/>
      <c r="L1061" s="362"/>
      <c r="M1061" s="330"/>
    </row>
    <row r="1062" spans="2:13">
      <c r="B1062" s="248"/>
      <c r="C1062" s="569">
        <f t="shared" si="93"/>
        <v>30</v>
      </c>
      <c r="D1062" s="615" t="str">
        <f t="shared" si="93"/>
        <v>運輸・郵便</v>
      </c>
      <c r="E1062" s="397"/>
      <c r="F1062" s="383"/>
      <c r="G1062" s="411"/>
      <c r="H1062" s="281">
        <v>4.9350674690505213E-2</v>
      </c>
      <c r="I1062" s="382"/>
      <c r="J1062" s="40">
        <f t="shared" si="92"/>
        <v>0</v>
      </c>
      <c r="K1062" s="377"/>
      <c r="L1062" s="362"/>
      <c r="M1062" s="330"/>
    </row>
    <row r="1063" spans="2:13">
      <c r="B1063" s="248"/>
      <c r="C1063" s="569">
        <f t="shared" si="93"/>
        <v>31</v>
      </c>
      <c r="D1063" s="615" t="str">
        <f t="shared" si="93"/>
        <v>情報通信</v>
      </c>
      <c r="E1063" s="397"/>
      <c r="F1063" s="383"/>
      <c r="G1063" s="411"/>
      <c r="H1063" s="281">
        <v>4.3258091706226298E-2</v>
      </c>
      <c r="I1063" s="382"/>
      <c r="J1063" s="40">
        <f t="shared" si="92"/>
        <v>0</v>
      </c>
      <c r="K1063" s="377"/>
      <c r="L1063" s="362"/>
      <c r="M1063" s="330"/>
    </row>
    <row r="1064" spans="2:13">
      <c r="B1064" s="248"/>
      <c r="C1064" s="569">
        <f t="shared" si="93"/>
        <v>32</v>
      </c>
      <c r="D1064" s="615" t="str">
        <f t="shared" si="93"/>
        <v>公務</v>
      </c>
      <c r="E1064" s="397"/>
      <c r="F1064" s="383"/>
      <c r="G1064" s="411"/>
      <c r="H1064" s="281">
        <v>3.8223956441146793E-3</v>
      </c>
      <c r="I1064" s="382"/>
      <c r="J1064" s="40">
        <f t="shared" si="92"/>
        <v>0</v>
      </c>
      <c r="K1064" s="377"/>
      <c r="L1064" s="362"/>
      <c r="M1064" s="330"/>
    </row>
    <row r="1065" spans="2:13">
      <c r="B1065" s="248"/>
      <c r="C1065" s="569">
        <f t="shared" si="93"/>
        <v>33</v>
      </c>
      <c r="D1065" s="615" t="str">
        <f t="shared" si="93"/>
        <v>教育・研究</v>
      </c>
      <c r="E1065" s="397"/>
      <c r="F1065" s="383"/>
      <c r="G1065" s="411"/>
      <c r="H1065" s="281">
        <v>3.021533754587977E-2</v>
      </c>
      <c r="I1065" s="382"/>
      <c r="J1065" s="40">
        <f t="shared" si="92"/>
        <v>0</v>
      </c>
      <c r="K1065" s="377"/>
      <c r="L1065" s="362"/>
      <c r="M1065" s="330"/>
    </row>
    <row r="1066" spans="2:13">
      <c r="B1066" s="248"/>
      <c r="C1066" s="569">
        <f t="shared" si="93"/>
        <v>34</v>
      </c>
      <c r="D1066" s="615" t="str">
        <f t="shared" si="93"/>
        <v>医療・福祉</v>
      </c>
      <c r="E1066" s="397"/>
      <c r="F1066" s="383"/>
      <c r="G1066" s="411"/>
      <c r="H1066" s="281">
        <v>5.1199372370241407E-2</v>
      </c>
      <c r="I1066" s="382"/>
      <c r="J1066" s="40">
        <f t="shared" si="92"/>
        <v>0</v>
      </c>
      <c r="K1066" s="377"/>
      <c r="L1066" s="362"/>
      <c r="M1066" s="330"/>
    </row>
    <row r="1067" spans="2:13">
      <c r="B1067" s="248"/>
      <c r="C1067" s="569">
        <f t="shared" si="93"/>
        <v>35</v>
      </c>
      <c r="D1067" s="615" t="str">
        <f t="shared" si="93"/>
        <v>他に分類されない会員制団体</v>
      </c>
      <c r="E1067" s="397"/>
      <c r="F1067" s="383"/>
      <c r="G1067" s="411"/>
      <c r="H1067" s="281">
        <v>1.075040621524107E-2</v>
      </c>
      <c r="I1067" s="382"/>
      <c r="J1067" s="40">
        <f t="shared" si="92"/>
        <v>0</v>
      </c>
      <c r="K1067" s="377"/>
      <c r="L1067" s="362"/>
      <c r="M1067" s="330"/>
    </row>
    <row r="1068" spans="2:13">
      <c r="B1068" s="248"/>
      <c r="C1068" s="569">
        <f t="shared" si="93"/>
        <v>36</v>
      </c>
      <c r="D1068" s="615" t="str">
        <f t="shared" si="93"/>
        <v>対事業所サービス</v>
      </c>
      <c r="E1068" s="397"/>
      <c r="F1068" s="383"/>
      <c r="G1068" s="411"/>
      <c r="H1068" s="281">
        <v>1.3355548642703776E-2</v>
      </c>
      <c r="I1068" s="382"/>
      <c r="J1068" s="40">
        <f t="shared" si="92"/>
        <v>0</v>
      </c>
      <c r="K1068" s="377"/>
      <c r="L1068" s="362"/>
      <c r="M1068" s="330"/>
    </row>
    <row r="1069" spans="2:13">
      <c r="B1069" s="248"/>
      <c r="C1069" s="569">
        <f t="shared" si="93"/>
        <v>37</v>
      </c>
      <c r="D1069" s="615" t="str">
        <f t="shared" si="93"/>
        <v>宿泊業</v>
      </c>
      <c r="E1069" s="397"/>
      <c r="F1069" s="383"/>
      <c r="G1069" s="411"/>
      <c r="H1069" s="281">
        <v>9.9154068366077014E-3</v>
      </c>
      <c r="I1069" s="382"/>
      <c r="J1069" s="40">
        <f t="shared" si="92"/>
        <v>0</v>
      </c>
      <c r="K1069" s="377"/>
      <c r="L1069" s="362"/>
      <c r="M1069" s="330"/>
    </row>
    <row r="1070" spans="2:13">
      <c r="B1070" s="248"/>
      <c r="C1070" s="569">
        <f t="shared" si="93"/>
        <v>38</v>
      </c>
      <c r="D1070" s="615" t="str">
        <f t="shared" si="93"/>
        <v>飲食サービス</v>
      </c>
      <c r="E1070" s="397"/>
      <c r="F1070" s="383"/>
      <c r="G1070" s="411"/>
      <c r="H1070" s="281">
        <v>6.3847222293313632E-2</v>
      </c>
      <c r="I1070" s="382"/>
      <c r="J1070" s="40">
        <f t="shared" si="92"/>
        <v>0</v>
      </c>
      <c r="K1070" s="377"/>
      <c r="L1070" s="362"/>
      <c r="M1070" s="330"/>
    </row>
    <row r="1071" spans="2:13">
      <c r="B1071" s="248"/>
      <c r="C1071" s="569">
        <f t="shared" si="93"/>
        <v>39</v>
      </c>
      <c r="D1071" s="615" t="str">
        <f t="shared" si="93"/>
        <v>娯楽サービス</v>
      </c>
      <c r="E1071" s="397"/>
      <c r="F1071" s="383"/>
      <c r="G1071" s="411"/>
      <c r="H1071" s="281">
        <v>2.7058895299685901E-2</v>
      </c>
      <c r="I1071" s="382"/>
      <c r="J1071" s="40">
        <f t="shared" si="92"/>
        <v>0</v>
      </c>
      <c r="K1071" s="377"/>
      <c r="L1071" s="362"/>
      <c r="M1071" s="330"/>
    </row>
    <row r="1072" spans="2:13">
      <c r="B1072" s="248"/>
      <c r="C1072" s="569">
        <f t="shared" si="93"/>
        <v>40</v>
      </c>
      <c r="D1072" s="615" t="str">
        <f t="shared" si="93"/>
        <v>その他の対個人サービス</v>
      </c>
      <c r="E1072" s="397"/>
      <c r="F1072" s="383"/>
      <c r="G1072" s="411"/>
      <c r="H1072" s="281">
        <v>3.5592477548794375E-2</v>
      </c>
      <c r="I1072" s="382"/>
      <c r="J1072" s="40">
        <f>$F$1075*H1072</f>
        <v>0</v>
      </c>
      <c r="K1072" s="377"/>
      <c r="L1072" s="362"/>
      <c r="M1072" s="330"/>
    </row>
    <row r="1073" spans="2:13">
      <c r="B1073" s="248"/>
      <c r="C1073" s="569">
        <f t="shared" ref="C1073:D1074" si="94">C49</f>
        <v>41</v>
      </c>
      <c r="D1073" s="615" t="str">
        <f t="shared" si="94"/>
        <v>事務用品</v>
      </c>
      <c r="E1073" s="397"/>
      <c r="F1073" s="383"/>
      <c r="G1073" s="411"/>
      <c r="H1073" s="281">
        <v>0</v>
      </c>
      <c r="I1073" s="382"/>
      <c r="J1073" s="40">
        <f>$F$1075*H1073</f>
        <v>0</v>
      </c>
      <c r="K1073" s="377"/>
      <c r="L1073" s="362"/>
      <c r="M1073" s="330"/>
    </row>
    <row r="1074" spans="2:13">
      <c r="B1074" s="341"/>
      <c r="C1074" s="569">
        <f t="shared" si="94"/>
        <v>42</v>
      </c>
      <c r="D1074" s="615" t="str">
        <f t="shared" si="94"/>
        <v>分類不明</v>
      </c>
      <c r="E1074" s="397"/>
      <c r="F1074" s="384"/>
      <c r="G1074" s="411"/>
      <c r="H1074" s="283">
        <v>3.2706477005082807E-5</v>
      </c>
      <c r="I1074" s="382"/>
      <c r="J1074" s="44">
        <f>$F$1075*H1074</f>
        <v>0</v>
      </c>
      <c r="K1074" s="377"/>
      <c r="L1074" s="362"/>
      <c r="M1074" s="330"/>
    </row>
    <row r="1075" spans="2:13">
      <c r="B1075" s="263" t="s">
        <v>80</v>
      </c>
      <c r="C1075" s="335"/>
      <c r="D1075" s="336"/>
      <c r="E1075" s="330"/>
      <c r="F1075" s="338">
        <f>M841</f>
        <v>0</v>
      </c>
      <c r="G1075" s="330"/>
      <c r="I1075" s="376"/>
      <c r="J1075" s="338">
        <f>SUM(J1033:J1074)</f>
        <v>0</v>
      </c>
      <c r="K1075" s="377"/>
      <c r="L1075" s="362"/>
      <c r="M1075" s="330"/>
    </row>
    <row r="1076" spans="2:13">
      <c r="C1076" s="88"/>
      <c r="E1076" s="330"/>
      <c r="F1076" s="330"/>
      <c r="G1076" s="330"/>
      <c r="I1076" s="376"/>
      <c r="J1076" s="362"/>
      <c r="K1076" s="377"/>
      <c r="L1076" s="362"/>
      <c r="M1076" s="330"/>
    </row>
    <row r="1077" spans="2:13" ht="14.25">
      <c r="B1077" s="31" t="s">
        <v>466</v>
      </c>
      <c r="F1077" s="330"/>
      <c r="H1077" s="386"/>
      <c r="J1077" s="330"/>
      <c r="K1077" s="377"/>
      <c r="L1077" s="362"/>
      <c r="M1077" s="330"/>
    </row>
    <row r="1078" spans="2:13" ht="72.75" thickBot="1">
      <c r="B1078" s="235"/>
      <c r="C1078" s="359" t="s">
        <v>467</v>
      </c>
      <c r="D1078" s="237" t="s">
        <v>56</v>
      </c>
      <c r="F1078" s="378" t="s">
        <v>435</v>
      </c>
      <c r="H1078" s="238" t="s">
        <v>468</v>
      </c>
      <c r="J1078" s="378" t="s">
        <v>469</v>
      </c>
      <c r="K1078" s="377"/>
      <c r="L1078" s="362"/>
      <c r="M1078" s="330"/>
    </row>
    <row r="1079" spans="2:13">
      <c r="B1079" s="368" t="s">
        <v>70</v>
      </c>
      <c r="C1079" s="568">
        <f t="shared" ref="C1079:D1098" si="95">C9</f>
        <v>1</v>
      </c>
      <c r="D1079" s="614" t="str">
        <f t="shared" si="95"/>
        <v>農業</v>
      </c>
      <c r="E1079" s="382"/>
      <c r="F1079" s="71">
        <f t="array" ref="F1079:F1120">+$J$1033:$J$1074</f>
        <v>0</v>
      </c>
      <c r="G1079" s="382"/>
      <c r="H1079" s="279">
        <f t="array" ref="H1079:H1120">+$H335:$H376</f>
        <v>0.80899694077883033</v>
      </c>
      <c r="I1079" s="382"/>
      <c r="J1079" s="394">
        <f>F1079*H1079</f>
        <v>0</v>
      </c>
      <c r="K1079" s="377"/>
      <c r="L1079" s="362"/>
      <c r="M1079" s="330"/>
    </row>
    <row r="1080" spans="2:13">
      <c r="B1080" s="247"/>
      <c r="C1080" s="569">
        <f t="shared" si="95"/>
        <v>2</v>
      </c>
      <c r="D1080" s="615" t="str">
        <f t="shared" si="95"/>
        <v>林業</v>
      </c>
      <c r="E1080" s="382"/>
      <c r="F1080" s="40">
        <v>0</v>
      </c>
      <c r="G1080" s="382"/>
      <c r="H1080" s="281">
        <v>0.84002465469419774</v>
      </c>
      <c r="I1080" s="382"/>
      <c r="J1080" s="395">
        <f t="shared" ref="J1080:J1120" si="96">F1080*H1080</f>
        <v>0</v>
      </c>
      <c r="K1080" s="377"/>
      <c r="L1080" s="362"/>
      <c r="M1080" s="330"/>
    </row>
    <row r="1081" spans="2:13">
      <c r="B1081" s="247"/>
      <c r="C1081" s="569">
        <f t="shared" si="95"/>
        <v>3</v>
      </c>
      <c r="D1081" s="615" t="str">
        <f t="shared" si="95"/>
        <v>漁業</v>
      </c>
      <c r="E1081" s="382"/>
      <c r="F1081" s="40">
        <v>0</v>
      </c>
      <c r="G1081" s="382"/>
      <c r="H1081" s="281">
        <v>0.84747425179750502</v>
      </c>
      <c r="I1081" s="382"/>
      <c r="J1081" s="395">
        <f t="shared" si="96"/>
        <v>0</v>
      </c>
      <c r="K1081" s="377"/>
      <c r="L1081" s="362"/>
      <c r="M1081" s="330"/>
    </row>
    <row r="1082" spans="2:13">
      <c r="B1082" s="247"/>
      <c r="C1082" s="569">
        <f t="shared" si="95"/>
        <v>4</v>
      </c>
      <c r="D1082" s="615" t="str">
        <f t="shared" si="95"/>
        <v>鉱業</v>
      </c>
      <c r="E1082" s="382"/>
      <c r="F1082" s="40">
        <v>0</v>
      </c>
      <c r="G1082" s="382"/>
      <c r="H1082" s="281">
        <v>3.4278427772021836E-2</v>
      </c>
      <c r="I1082" s="382"/>
      <c r="J1082" s="395">
        <f t="shared" si="96"/>
        <v>0</v>
      </c>
      <c r="K1082" s="377"/>
      <c r="L1082" s="362"/>
      <c r="M1082" s="330"/>
    </row>
    <row r="1083" spans="2:13">
      <c r="B1083" s="247"/>
      <c r="C1083" s="569">
        <f t="shared" si="95"/>
        <v>5</v>
      </c>
      <c r="D1083" s="615" t="str">
        <f t="shared" si="95"/>
        <v>飲食料品</v>
      </c>
      <c r="E1083" s="382"/>
      <c r="F1083" s="40">
        <v>0</v>
      </c>
      <c r="G1083" s="382"/>
      <c r="H1083" s="281">
        <v>0.81829274967131038</v>
      </c>
      <c r="I1083" s="382"/>
      <c r="J1083" s="395">
        <f t="shared" si="96"/>
        <v>0</v>
      </c>
      <c r="K1083" s="377"/>
      <c r="L1083" s="362"/>
      <c r="M1083" s="330"/>
    </row>
    <row r="1084" spans="2:13">
      <c r="B1084" s="247"/>
      <c r="C1084" s="569">
        <f t="shared" si="95"/>
        <v>6</v>
      </c>
      <c r="D1084" s="615" t="str">
        <f t="shared" si="95"/>
        <v>繊維製品</v>
      </c>
      <c r="E1084" s="382"/>
      <c r="F1084" s="40">
        <v>0</v>
      </c>
      <c r="G1084" s="382"/>
      <c r="H1084" s="281">
        <v>0.35598661452142522</v>
      </c>
      <c r="I1084" s="382"/>
      <c r="J1084" s="395">
        <f t="shared" si="96"/>
        <v>0</v>
      </c>
      <c r="K1084" s="377"/>
      <c r="L1084" s="362"/>
      <c r="M1084" s="330"/>
    </row>
    <row r="1085" spans="2:13">
      <c r="B1085" s="247"/>
      <c r="C1085" s="569">
        <f t="shared" si="95"/>
        <v>7</v>
      </c>
      <c r="D1085" s="615" t="str">
        <f t="shared" si="95"/>
        <v>パルプ・紙・木製品</v>
      </c>
      <c r="E1085" s="382"/>
      <c r="F1085" s="40">
        <v>0</v>
      </c>
      <c r="G1085" s="382"/>
      <c r="H1085" s="281">
        <v>0.8062708189248069</v>
      </c>
      <c r="I1085" s="382"/>
      <c r="J1085" s="395">
        <f t="shared" si="96"/>
        <v>0</v>
      </c>
      <c r="K1085" s="377"/>
      <c r="L1085" s="362"/>
      <c r="M1085" s="330"/>
    </row>
    <row r="1086" spans="2:13">
      <c r="B1086" s="247"/>
      <c r="C1086" s="569">
        <f t="shared" si="95"/>
        <v>8</v>
      </c>
      <c r="D1086" s="615" t="str">
        <f t="shared" si="95"/>
        <v>化学製品</v>
      </c>
      <c r="E1086" s="382"/>
      <c r="F1086" s="40">
        <v>0</v>
      </c>
      <c r="G1086" s="382"/>
      <c r="H1086" s="281">
        <v>0.70927970476144198</v>
      </c>
      <c r="I1086" s="382"/>
      <c r="J1086" s="395">
        <f t="shared" si="96"/>
        <v>0</v>
      </c>
      <c r="K1086" s="377"/>
      <c r="L1086" s="362"/>
      <c r="M1086" s="330"/>
    </row>
    <row r="1087" spans="2:13">
      <c r="B1087" s="247"/>
      <c r="C1087" s="569">
        <f t="shared" si="95"/>
        <v>9</v>
      </c>
      <c r="D1087" s="615" t="str">
        <f t="shared" si="95"/>
        <v>石油・石炭製品</v>
      </c>
      <c r="E1087" s="382"/>
      <c r="F1087" s="40">
        <v>0</v>
      </c>
      <c r="G1087" s="382"/>
      <c r="H1087" s="281">
        <v>0.7705865990387073</v>
      </c>
      <c r="I1087" s="382"/>
      <c r="J1087" s="395">
        <f t="shared" si="96"/>
        <v>0</v>
      </c>
      <c r="K1087" s="377"/>
      <c r="L1087" s="362"/>
      <c r="M1087" s="330"/>
    </row>
    <row r="1088" spans="2:13">
      <c r="B1088" s="248"/>
      <c r="C1088" s="569">
        <f t="shared" si="95"/>
        <v>10</v>
      </c>
      <c r="D1088" s="615" t="str">
        <f t="shared" si="95"/>
        <v>プラスチック・ゴム製品</v>
      </c>
      <c r="E1088" s="382"/>
      <c r="F1088" s="40">
        <v>0</v>
      </c>
      <c r="G1088" s="382"/>
      <c r="H1088" s="281">
        <v>0.81990563372379222</v>
      </c>
      <c r="I1088" s="382"/>
      <c r="J1088" s="395">
        <f t="shared" si="96"/>
        <v>0</v>
      </c>
      <c r="K1088" s="377"/>
      <c r="L1088" s="362"/>
      <c r="M1088" s="330"/>
    </row>
    <row r="1089" spans="2:13">
      <c r="B1089" s="248"/>
      <c r="C1089" s="569">
        <f t="shared" si="95"/>
        <v>11</v>
      </c>
      <c r="D1089" s="615" t="str">
        <f t="shared" si="95"/>
        <v>窯業・土石製品</v>
      </c>
      <c r="E1089" s="382"/>
      <c r="F1089" s="40">
        <v>0</v>
      </c>
      <c r="G1089" s="382"/>
      <c r="H1089" s="281">
        <v>0.85518674292080099</v>
      </c>
      <c r="I1089" s="382"/>
      <c r="J1089" s="395">
        <f t="shared" si="96"/>
        <v>0</v>
      </c>
      <c r="K1089" s="377"/>
      <c r="L1089" s="362"/>
      <c r="M1089" s="330"/>
    </row>
    <row r="1090" spans="2:13">
      <c r="B1090" s="248"/>
      <c r="C1090" s="569">
        <f t="shared" si="95"/>
        <v>12</v>
      </c>
      <c r="D1090" s="615" t="str">
        <f t="shared" si="95"/>
        <v>鉄鋼</v>
      </c>
      <c r="E1090" s="382"/>
      <c r="F1090" s="40">
        <v>0</v>
      </c>
      <c r="G1090" s="382"/>
      <c r="H1090" s="281">
        <v>0.95719447689319936</v>
      </c>
      <c r="I1090" s="382"/>
      <c r="J1090" s="395">
        <f t="shared" si="96"/>
        <v>0</v>
      </c>
      <c r="K1090" s="377"/>
      <c r="L1090" s="362"/>
      <c r="M1090" s="330"/>
    </row>
    <row r="1091" spans="2:13">
      <c r="B1091" s="248"/>
      <c r="C1091" s="569">
        <f t="shared" si="95"/>
        <v>13</v>
      </c>
      <c r="D1091" s="615" t="str">
        <f t="shared" si="95"/>
        <v>非鉄金属</v>
      </c>
      <c r="E1091" s="382"/>
      <c r="F1091" s="40">
        <v>0</v>
      </c>
      <c r="G1091" s="382"/>
      <c r="H1091" s="281">
        <v>0.60375748525804152</v>
      </c>
      <c r="I1091" s="382"/>
      <c r="J1091" s="395">
        <f t="shared" si="96"/>
        <v>0</v>
      </c>
      <c r="K1091" s="377"/>
      <c r="L1091" s="362"/>
      <c r="M1091" s="330"/>
    </row>
    <row r="1092" spans="2:13">
      <c r="B1092" s="248"/>
      <c r="C1092" s="569">
        <f t="shared" si="95"/>
        <v>14</v>
      </c>
      <c r="D1092" s="615" t="str">
        <f t="shared" si="95"/>
        <v>金属製品</v>
      </c>
      <c r="E1092" s="382"/>
      <c r="F1092" s="40">
        <v>0</v>
      </c>
      <c r="G1092" s="382"/>
      <c r="H1092" s="281">
        <v>0.87577689025380312</v>
      </c>
      <c r="I1092" s="382"/>
      <c r="J1092" s="395">
        <f t="shared" si="96"/>
        <v>0</v>
      </c>
      <c r="K1092" s="377"/>
      <c r="L1092" s="362"/>
      <c r="M1092" s="330"/>
    </row>
    <row r="1093" spans="2:13">
      <c r="B1093" s="248"/>
      <c r="C1093" s="569">
        <f t="shared" si="95"/>
        <v>15</v>
      </c>
      <c r="D1093" s="615" t="str">
        <f t="shared" si="95"/>
        <v>はん用機械</v>
      </c>
      <c r="E1093" s="382"/>
      <c r="F1093" s="40">
        <v>0</v>
      </c>
      <c r="G1093" s="382"/>
      <c r="H1093" s="281">
        <v>0.79781699379636983</v>
      </c>
      <c r="I1093" s="382"/>
      <c r="J1093" s="395">
        <f t="shared" si="96"/>
        <v>0</v>
      </c>
      <c r="K1093" s="377"/>
      <c r="L1093" s="362"/>
      <c r="M1093" s="330"/>
    </row>
    <row r="1094" spans="2:13">
      <c r="B1094" s="248"/>
      <c r="C1094" s="569">
        <f t="shared" si="95"/>
        <v>16</v>
      </c>
      <c r="D1094" s="615" t="str">
        <f t="shared" si="95"/>
        <v>生産用機械</v>
      </c>
      <c r="E1094" s="382"/>
      <c r="F1094" s="40">
        <v>0</v>
      </c>
      <c r="G1094" s="382"/>
      <c r="H1094" s="281">
        <v>0.82063217061774718</v>
      </c>
      <c r="I1094" s="382"/>
      <c r="J1094" s="395">
        <f t="shared" si="96"/>
        <v>0</v>
      </c>
      <c r="K1094" s="377"/>
      <c r="L1094" s="362"/>
      <c r="M1094" s="330"/>
    </row>
    <row r="1095" spans="2:13">
      <c r="B1095" s="248"/>
      <c r="C1095" s="569">
        <f t="shared" si="95"/>
        <v>17</v>
      </c>
      <c r="D1095" s="615" t="str">
        <f t="shared" si="95"/>
        <v>業務用機械</v>
      </c>
      <c r="E1095" s="382"/>
      <c r="F1095" s="40">
        <v>0</v>
      </c>
      <c r="G1095" s="382"/>
      <c r="H1095" s="281">
        <v>0.66794924344704054</v>
      </c>
      <c r="I1095" s="382"/>
      <c r="J1095" s="395">
        <f t="shared" si="96"/>
        <v>0</v>
      </c>
      <c r="K1095" s="377"/>
      <c r="L1095" s="362"/>
      <c r="M1095" s="330"/>
    </row>
    <row r="1096" spans="2:13">
      <c r="B1096" s="248"/>
      <c r="C1096" s="569">
        <f t="shared" si="95"/>
        <v>18</v>
      </c>
      <c r="D1096" s="615" t="str">
        <f t="shared" si="95"/>
        <v>電子部品</v>
      </c>
      <c r="E1096" s="382"/>
      <c r="F1096" s="40">
        <v>0</v>
      </c>
      <c r="G1096" s="382"/>
      <c r="H1096" s="281">
        <v>0.55692237557661017</v>
      </c>
      <c r="I1096" s="382"/>
      <c r="J1096" s="395">
        <f t="shared" si="96"/>
        <v>0</v>
      </c>
      <c r="K1096" s="377"/>
      <c r="L1096" s="362"/>
      <c r="M1096" s="330"/>
    </row>
    <row r="1097" spans="2:13">
      <c r="B1097" s="248"/>
      <c r="C1097" s="569">
        <f t="shared" si="95"/>
        <v>19</v>
      </c>
      <c r="D1097" s="615" t="str">
        <f t="shared" si="95"/>
        <v>電気機械</v>
      </c>
      <c r="E1097" s="382"/>
      <c r="F1097" s="40">
        <v>0</v>
      </c>
      <c r="G1097" s="382"/>
      <c r="H1097" s="281">
        <v>0.6432176311274006</v>
      </c>
      <c r="I1097" s="382"/>
      <c r="J1097" s="395">
        <f t="shared" si="96"/>
        <v>0</v>
      </c>
      <c r="K1097" s="377"/>
      <c r="L1097" s="362"/>
      <c r="M1097" s="330"/>
    </row>
    <row r="1098" spans="2:13">
      <c r="B1098" s="248"/>
      <c r="C1098" s="569">
        <f t="shared" si="95"/>
        <v>20</v>
      </c>
      <c r="D1098" s="615" t="str">
        <f t="shared" si="95"/>
        <v>情報通信機器</v>
      </c>
      <c r="E1098" s="382"/>
      <c r="F1098" s="40">
        <v>0</v>
      </c>
      <c r="G1098" s="382"/>
      <c r="H1098" s="281">
        <v>0.3624958116175746</v>
      </c>
      <c r="I1098" s="382"/>
      <c r="J1098" s="395">
        <f t="shared" si="96"/>
        <v>0</v>
      </c>
      <c r="K1098" s="377"/>
      <c r="L1098" s="362"/>
      <c r="M1098" s="330"/>
    </row>
    <row r="1099" spans="2:13">
      <c r="B1099" s="248"/>
      <c r="C1099" s="569">
        <f t="shared" ref="C1099:D1118" si="97">C29</f>
        <v>21</v>
      </c>
      <c r="D1099" s="615" t="str">
        <f t="shared" si="97"/>
        <v>輸送機械</v>
      </c>
      <c r="E1099" s="382"/>
      <c r="F1099" s="40">
        <v>0</v>
      </c>
      <c r="G1099" s="382"/>
      <c r="H1099" s="281">
        <v>0.85216081957522904</v>
      </c>
      <c r="I1099" s="382"/>
      <c r="J1099" s="395">
        <f t="shared" si="96"/>
        <v>0</v>
      </c>
      <c r="K1099" s="377"/>
      <c r="L1099" s="362"/>
      <c r="M1099" s="330"/>
    </row>
    <row r="1100" spans="2:13">
      <c r="B1100" s="248"/>
      <c r="C1100" s="569">
        <f t="shared" si="97"/>
        <v>22</v>
      </c>
      <c r="D1100" s="615" t="str">
        <f t="shared" si="97"/>
        <v>その他の製造工業製品</v>
      </c>
      <c r="E1100" s="382"/>
      <c r="F1100" s="40">
        <v>0</v>
      </c>
      <c r="G1100" s="382"/>
      <c r="H1100" s="281">
        <v>0.71928477867474883</v>
      </c>
      <c r="I1100" s="382"/>
      <c r="J1100" s="395">
        <f t="shared" si="96"/>
        <v>0</v>
      </c>
      <c r="K1100" s="377"/>
      <c r="L1100" s="362"/>
      <c r="M1100" s="330"/>
    </row>
    <row r="1101" spans="2:13">
      <c r="B1101" s="248"/>
      <c r="C1101" s="569">
        <f t="shared" si="97"/>
        <v>23</v>
      </c>
      <c r="D1101" s="615" t="str">
        <f t="shared" si="97"/>
        <v>建設</v>
      </c>
      <c r="E1101" s="382"/>
      <c r="F1101" s="40">
        <v>0</v>
      </c>
      <c r="G1101" s="382"/>
      <c r="H1101" s="281">
        <v>1</v>
      </c>
      <c r="I1101" s="382"/>
      <c r="J1101" s="395">
        <f t="shared" si="96"/>
        <v>0</v>
      </c>
      <c r="K1101" s="377"/>
      <c r="L1101" s="362"/>
      <c r="M1101" s="330"/>
    </row>
    <row r="1102" spans="2:13">
      <c r="B1102" s="248"/>
      <c r="C1102" s="569">
        <f t="shared" si="97"/>
        <v>24</v>
      </c>
      <c r="D1102" s="615" t="str">
        <f t="shared" si="97"/>
        <v>電力・ガス・熱供給</v>
      </c>
      <c r="E1102" s="382"/>
      <c r="F1102" s="40">
        <v>0</v>
      </c>
      <c r="G1102" s="382"/>
      <c r="H1102" s="281">
        <v>0.99268636841755631</v>
      </c>
      <c r="I1102" s="382"/>
      <c r="J1102" s="395">
        <f t="shared" si="96"/>
        <v>0</v>
      </c>
      <c r="K1102" s="377"/>
      <c r="L1102" s="362"/>
      <c r="M1102" s="330"/>
    </row>
    <row r="1103" spans="2:13">
      <c r="B1103" s="248"/>
      <c r="C1103" s="569">
        <f t="shared" si="97"/>
        <v>25</v>
      </c>
      <c r="D1103" s="615" t="str">
        <f t="shared" si="97"/>
        <v>水道</v>
      </c>
      <c r="E1103" s="382"/>
      <c r="F1103" s="40">
        <v>0</v>
      </c>
      <c r="G1103" s="382"/>
      <c r="H1103" s="281">
        <v>0.99818230060828739</v>
      </c>
      <c r="I1103" s="382"/>
      <c r="J1103" s="395">
        <f t="shared" si="96"/>
        <v>0</v>
      </c>
      <c r="K1103" s="377"/>
      <c r="L1103" s="362"/>
      <c r="M1103" s="330"/>
    </row>
    <row r="1104" spans="2:13">
      <c r="B1104" s="248"/>
      <c r="C1104" s="569">
        <f t="shared" si="97"/>
        <v>26</v>
      </c>
      <c r="D1104" s="615" t="str">
        <f t="shared" si="97"/>
        <v>廃棄物処理</v>
      </c>
      <c r="E1104" s="382"/>
      <c r="F1104" s="40">
        <v>0</v>
      </c>
      <c r="G1104" s="382"/>
      <c r="H1104" s="281">
        <v>0.98825867799939382</v>
      </c>
      <c r="I1104" s="382"/>
      <c r="J1104" s="395">
        <f t="shared" si="96"/>
        <v>0</v>
      </c>
      <c r="K1104" s="377"/>
      <c r="L1104" s="362"/>
      <c r="M1104" s="330"/>
    </row>
    <row r="1105" spans="2:13">
      <c r="B1105" s="248"/>
      <c r="C1105" s="569">
        <f t="shared" si="97"/>
        <v>27</v>
      </c>
      <c r="D1105" s="615" t="str">
        <f t="shared" si="97"/>
        <v>商業</v>
      </c>
      <c r="E1105" s="382"/>
      <c r="F1105" s="40">
        <v>0</v>
      </c>
      <c r="G1105" s="382"/>
      <c r="H1105" s="281">
        <v>0.99289438466720892</v>
      </c>
      <c r="I1105" s="382"/>
      <c r="J1105" s="395">
        <f t="shared" si="96"/>
        <v>0</v>
      </c>
      <c r="K1105" s="377"/>
      <c r="L1105" s="362"/>
      <c r="M1105" s="330"/>
    </row>
    <row r="1106" spans="2:13">
      <c r="B1106" s="248"/>
      <c r="C1106" s="569">
        <f t="shared" si="97"/>
        <v>28</v>
      </c>
      <c r="D1106" s="615" t="str">
        <f t="shared" si="97"/>
        <v>金融・保険</v>
      </c>
      <c r="E1106" s="382"/>
      <c r="F1106" s="40">
        <v>0</v>
      </c>
      <c r="G1106" s="382"/>
      <c r="H1106" s="281">
        <v>0.95978904014416011</v>
      </c>
      <c r="I1106" s="382"/>
      <c r="J1106" s="395">
        <f t="shared" si="96"/>
        <v>0</v>
      </c>
      <c r="K1106" s="377"/>
      <c r="L1106" s="362"/>
      <c r="M1106" s="330"/>
    </row>
    <row r="1107" spans="2:13">
      <c r="B1107" s="248"/>
      <c r="C1107" s="569">
        <f t="shared" si="97"/>
        <v>29</v>
      </c>
      <c r="D1107" s="615" t="str">
        <f t="shared" si="97"/>
        <v>不動産</v>
      </c>
      <c r="E1107" s="382"/>
      <c r="F1107" s="40">
        <v>0</v>
      </c>
      <c r="G1107" s="382"/>
      <c r="H1107" s="281">
        <v>0.99929148672131307</v>
      </c>
      <c r="I1107" s="382"/>
      <c r="J1107" s="395">
        <f t="shared" si="96"/>
        <v>0</v>
      </c>
      <c r="K1107" s="377"/>
      <c r="L1107" s="362"/>
      <c r="M1107" s="330"/>
    </row>
    <row r="1108" spans="2:13">
      <c r="B1108" s="248"/>
      <c r="C1108" s="569">
        <f t="shared" si="97"/>
        <v>30</v>
      </c>
      <c r="D1108" s="615" t="str">
        <f t="shared" si="97"/>
        <v>運輸・郵便</v>
      </c>
      <c r="E1108" s="382"/>
      <c r="F1108" s="40">
        <v>0</v>
      </c>
      <c r="G1108" s="382"/>
      <c r="H1108" s="281">
        <v>0.90884081113878934</v>
      </c>
      <c r="I1108" s="382"/>
      <c r="J1108" s="395">
        <f t="shared" si="96"/>
        <v>0</v>
      </c>
      <c r="K1108" s="377"/>
      <c r="L1108" s="362"/>
      <c r="M1108" s="330"/>
    </row>
    <row r="1109" spans="2:13">
      <c r="B1109" s="248"/>
      <c r="C1109" s="569">
        <f t="shared" si="97"/>
        <v>31</v>
      </c>
      <c r="D1109" s="615" t="str">
        <f t="shared" si="97"/>
        <v>情報通信</v>
      </c>
      <c r="E1109" s="382"/>
      <c r="F1109" s="40">
        <v>0</v>
      </c>
      <c r="G1109" s="382"/>
      <c r="H1109" s="281">
        <v>0.95347398035251585</v>
      </c>
      <c r="I1109" s="382"/>
      <c r="J1109" s="395">
        <f t="shared" si="96"/>
        <v>0</v>
      </c>
      <c r="K1109" s="377"/>
      <c r="L1109" s="362"/>
      <c r="M1109" s="330"/>
    </row>
    <row r="1110" spans="2:13">
      <c r="B1110" s="248"/>
      <c r="C1110" s="569">
        <f t="shared" si="97"/>
        <v>32</v>
      </c>
      <c r="D1110" s="615" t="str">
        <f t="shared" si="97"/>
        <v>公務</v>
      </c>
      <c r="E1110" s="382"/>
      <c r="F1110" s="40">
        <v>0</v>
      </c>
      <c r="G1110" s="382"/>
      <c r="H1110" s="281">
        <v>1</v>
      </c>
      <c r="I1110" s="382"/>
      <c r="J1110" s="395">
        <f t="shared" si="96"/>
        <v>0</v>
      </c>
      <c r="K1110" s="377"/>
      <c r="L1110" s="362"/>
      <c r="M1110" s="330"/>
    </row>
    <row r="1111" spans="2:13">
      <c r="B1111" s="248"/>
      <c r="C1111" s="569">
        <f t="shared" si="97"/>
        <v>33</v>
      </c>
      <c r="D1111" s="615" t="str">
        <f t="shared" si="97"/>
        <v>教育・研究</v>
      </c>
      <c r="E1111" s="382"/>
      <c r="F1111" s="40">
        <v>0</v>
      </c>
      <c r="G1111" s="382"/>
      <c r="H1111" s="281">
        <v>0.95287396661369228</v>
      </c>
      <c r="I1111" s="382"/>
      <c r="J1111" s="395">
        <f t="shared" si="96"/>
        <v>0</v>
      </c>
      <c r="K1111" s="377"/>
      <c r="L1111" s="362"/>
      <c r="M1111" s="330"/>
    </row>
    <row r="1112" spans="2:13">
      <c r="B1112" s="248"/>
      <c r="C1112" s="569">
        <f t="shared" si="97"/>
        <v>34</v>
      </c>
      <c r="D1112" s="615" t="str">
        <f t="shared" si="97"/>
        <v>医療・福祉</v>
      </c>
      <c r="E1112" s="382"/>
      <c r="F1112" s="40">
        <v>0</v>
      </c>
      <c r="G1112" s="382"/>
      <c r="H1112" s="281">
        <v>0.99991055289072395</v>
      </c>
      <c r="I1112" s="382"/>
      <c r="J1112" s="395">
        <f t="shared" si="96"/>
        <v>0</v>
      </c>
      <c r="K1112" s="377"/>
      <c r="L1112" s="362"/>
      <c r="M1112" s="330"/>
    </row>
    <row r="1113" spans="2:13">
      <c r="B1113" s="248"/>
      <c r="C1113" s="569">
        <f t="shared" si="97"/>
        <v>35</v>
      </c>
      <c r="D1113" s="615" t="str">
        <f t="shared" si="97"/>
        <v>他に分類されない会員制団体</v>
      </c>
      <c r="E1113" s="382"/>
      <c r="F1113" s="40">
        <v>0</v>
      </c>
      <c r="G1113" s="382"/>
      <c r="H1113" s="281">
        <v>0.97029560779631685</v>
      </c>
      <c r="I1113" s="382"/>
      <c r="J1113" s="395">
        <f t="shared" si="96"/>
        <v>0</v>
      </c>
      <c r="K1113" s="377"/>
      <c r="L1113" s="362"/>
      <c r="M1113" s="330"/>
    </row>
    <row r="1114" spans="2:13">
      <c r="B1114" s="248"/>
      <c r="C1114" s="569">
        <f t="shared" si="97"/>
        <v>36</v>
      </c>
      <c r="D1114" s="615" t="str">
        <f t="shared" si="97"/>
        <v>対事業所サービス</v>
      </c>
      <c r="E1114" s="382"/>
      <c r="F1114" s="40">
        <v>0</v>
      </c>
      <c r="G1114" s="382"/>
      <c r="H1114" s="281">
        <v>0.94934139101187653</v>
      </c>
      <c r="I1114" s="382"/>
      <c r="J1114" s="395">
        <f t="shared" si="96"/>
        <v>0</v>
      </c>
      <c r="K1114" s="377"/>
      <c r="L1114" s="362"/>
      <c r="M1114" s="330"/>
    </row>
    <row r="1115" spans="2:13">
      <c r="B1115" s="248"/>
      <c r="C1115" s="569">
        <f t="shared" si="97"/>
        <v>37</v>
      </c>
      <c r="D1115" s="615" t="str">
        <f t="shared" si="97"/>
        <v>宿泊業</v>
      </c>
      <c r="E1115" s="382"/>
      <c r="F1115" s="40">
        <v>0</v>
      </c>
      <c r="G1115" s="382"/>
      <c r="H1115" s="281">
        <v>0.86541642775289174</v>
      </c>
      <c r="I1115" s="382"/>
      <c r="J1115" s="395">
        <f t="shared" si="96"/>
        <v>0</v>
      </c>
      <c r="K1115" s="377"/>
      <c r="L1115" s="362"/>
      <c r="M1115" s="330"/>
    </row>
    <row r="1116" spans="2:13">
      <c r="B1116" s="248"/>
      <c r="C1116" s="569">
        <f t="shared" si="97"/>
        <v>38</v>
      </c>
      <c r="D1116" s="615" t="str">
        <f t="shared" si="97"/>
        <v>飲食サービス</v>
      </c>
      <c r="E1116" s="382"/>
      <c r="F1116" s="40">
        <v>0</v>
      </c>
      <c r="G1116" s="382"/>
      <c r="H1116" s="281">
        <v>0.98360455631570953</v>
      </c>
      <c r="I1116" s="382"/>
      <c r="J1116" s="395">
        <f t="shared" si="96"/>
        <v>0</v>
      </c>
      <c r="K1116" s="377"/>
      <c r="L1116" s="362"/>
      <c r="M1116" s="330"/>
    </row>
    <row r="1117" spans="2:13">
      <c r="B1117" s="248"/>
      <c r="C1117" s="569">
        <f t="shared" si="97"/>
        <v>39</v>
      </c>
      <c r="D1117" s="615" t="str">
        <f t="shared" si="97"/>
        <v>娯楽サービス</v>
      </c>
      <c r="E1117" s="382"/>
      <c r="F1117" s="40">
        <v>0</v>
      </c>
      <c r="G1117" s="382"/>
      <c r="H1117" s="281">
        <v>0.97614175114335111</v>
      </c>
      <c r="I1117" s="382"/>
      <c r="J1117" s="395">
        <f t="shared" si="96"/>
        <v>0</v>
      </c>
      <c r="K1117" s="377"/>
      <c r="L1117" s="362"/>
      <c r="M1117" s="330"/>
    </row>
    <row r="1118" spans="2:13">
      <c r="B1118" s="248"/>
      <c r="C1118" s="569">
        <f t="shared" si="97"/>
        <v>40</v>
      </c>
      <c r="D1118" s="615" t="str">
        <f t="shared" si="97"/>
        <v>その他の対個人サービス</v>
      </c>
      <c r="E1118" s="382"/>
      <c r="F1118" s="40">
        <v>0</v>
      </c>
      <c r="G1118" s="382"/>
      <c r="H1118" s="281">
        <v>0.99827422576128666</v>
      </c>
      <c r="I1118" s="382"/>
      <c r="J1118" s="395">
        <f t="shared" si="96"/>
        <v>0</v>
      </c>
      <c r="K1118" s="377"/>
      <c r="L1118" s="362"/>
      <c r="M1118" s="330"/>
    </row>
    <row r="1119" spans="2:13">
      <c r="B1119" s="248"/>
      <c r="C1119" s="569">
        <f t="shared" ref="C1119:D1120" si="98">C49</f>
        <v>41</v>
      </c>
      <c r="D1119" s="615" t="str">
        <f t="shared" si="98"/>
        <v>事務用品</v>
      </c>
      <c r="E1119" s="382"/>
      <c r="F1119" s="40">
        <v>0</v>
      </c>
      <c r="G1119" s="382"/>
      <c r="H1119" s="281">
        <v>1</v>
      </c>
      <c r="I1119" s="382"/>
      <c r="J1119" s="395">
        <f t="shared" si="96"/>
        <v>0</v>
      </c>
      <c r="K1119" s="377"/>
      <c r="L1119" s="362"/>
      <c r="M1119" s="330"/>
    </row>
    <row r="1120" spans="2:13" ht="12.75" thickBot="1">
      <c r="B1120" s="341"/>
      <c r="C1120" s="569">
        <f t="shared" si="98"/>
        <v>42</v>
      </c>
      <c r="D1120" s="615" t="str">
        <f t="shared" si="98"/>
        <v>分類不明</v>
      </c>
      <c r="E1120" s="382"/>
      <c r="F1120" s="44">
        <v>0</v>
      </c>
      <c r="G1120" s="382"/>
      <c r="H1120" s="283">
        <v>0.9835963039133927</v>
      </c>
      <c r="I1120" s="382"/>
      <c r="J1120" s="396">
        <f t="shared" si="96"/>
        <v>0</v>
      </c>
      <c r="K1120" s="377"/>
      <c r="L1120" s="362"/>
      <c r="M1120" s="330"/>
    </row>
    <row r="1121" spans="2:13">
      <c r="B1121" s="263" t="s">
        <v>80</v>
      </c>
      <c r="C1121" s="335"/>
      <c r="D1121" s="336"/>
      <c r="E1121" s="330"/>
      <c r="F1121" s="338">
        <f>SUM(F1079:F1120)</f>
        <v>0</v>
      </c>
      <c r="G1121" s="330"/>
      <c r="I1121" s="376"/>
      <c r="J1121" s="44">
        <f>SUM(J1079:J1120)</f>
        <v>0</v>
      </c>
      <c r="K1121" s="377"/>
      <c r="L1121" s="362"/>
      <c r="M1121" s="330"/>
    </row>
    <row r="1122" spans="2:13">
      <c r="C1122" s="88"/>
      <c r="E1122" s="330"/>
      <c r="F1122" s="330"/>
      <c r="G1122" s="330"/>
      <c r="I1122" s="376"/>
      <c r="J1122" s="362"/>
      <c r="K1122" s="377"/>
      <c r="L1122" s="362"/>
      <c r="M1122" s="330"/>
    </row>
    <row r="1123" spans="2:13">
      <c r="C1123" s="88"/>
      <c r="E1123" s="330"/>
      <c r="F1123" s="330"/>
      <c r="G1123" s="330"/>
      <c r="I1123" s="376"/>
      <c r="J1123" s="362"/>
      <c r="K1123" s="377"/>
      <c r="L1123" s="362"/>
      <c r="M1123" s="330"/>
    </row>
    <row r="1124" spans="2:13" ht="14.25">
      <c r="B1124" s="31" t="s">
        <v>470</v>
      </c>
      <c r="C1124" s="88"/>
      <c r="F1124" s="330"/>
      <c r="H1124" s="386"/>
      <c r="J1124" s="330"/>
      <c r="K1124" s="377"/>
      <c r="L1124" s="362"/>
      <c r="M1124" s="330"/>
    </row>
    <row r="1125" spans="2:13" ht="48.75" thickBot="1">
      <c r="B1125" s="235"/>
      <c r="C1125" s="359" t="s">
        <v>322</v>
      </c>
      <c r="D1125" s="237" t="s">
        <v>56</v>
      </c>
      <c r="F1125" s="393" t="s">
        <v>435</v>
      </c>
      <c r="H1125" s="393" t="s">
        <v>442</v>
      </c>
      <c r="J1125" s="378" t="s">
        <v>471</v>
      </c>
      <c r="K1125" s="377"/>
      <c r="L1125" s="362"/>
      <c r="M1125" s="330"/>
    </row>
    <row r="1126" spans="2:13">
      <c r="B1126" s="368" t="s">
        <v>70</v>
      </c>
      <c r="C1126" s="568">
        <f t="shared" ref="C1126:D1145" si="99">C9</f>
        <v>1</v>
      </c>
      <c r="D1126" s="614" t="str">
        <f t="shared" si="99"/>
        <v>農業</v>
      </c>
      <c r="E1126" s="382"/>
      <c r="F1126" s="71">
        <f t="array" ref="F1126:F1167">+$J$1033:$J$1074</f>
        <v>0</v>
      </c>
      <c r="G1126" s="382"/>
      <c r="H1126" s="279">
        <f t="array" ref="H1126:H1167">+$H383:$H424</f>
        <v>3.8950657667146463E-3</v>
      </c>
      <c r="I1126" s="382"/>
      <c r="J1126" s="389">
        <f>F1126*H1126</f>
        <v>0</v>
      </c>
      <c r="K1126" s="377"/>
      <c r="L1126" s="362"/>
      <c r="M1126" s="330"/>
    </row>
    <row r="1127" spans="2:13">
      <c r="B1127" s="247"/>
      <c r="C1127" s="569">
        <f t="shared" si="99"/>
        <v>2</v>
      </c>
      <c r="D1127" s="615" t="str">
        <f t="shared" si="99"/>
        <v>林業</v>
      </c>
      <c r="E1127" s="382"/>
      <c r="F1127" s="40">
        <v>0</v>
      </c>
      <c r="G1127" s="382"/>
      <c r="H1127" s="281">
        <v>5.7218717740388665E-4</v>
      </c>
      <c r="I1127" s="382"/>
      <c r="J1127" s="390">
        <f t="shared" ref="J1127:J1167" si="100">F1127*H1127</f>
        <v>0</v>
      </c>
      <c r="K1127" s="377"/>
      <c r="L1127" s="362"/>
      <c r="M1127" s="330"/>
    </row>
    <row r="1128" spans="2:13">
      <c r="B1128" s="247"/>
      <c r="C1128" s="569">
        <f t="shared" si="99"/>
        <v>3</v>
      </c>
      <c r="D1128" s="615" t="str">
        <f t="shared" si="99"/>
        <v>漁業</v>
      </c>
      <c r="E1128" s="382"/>
      <c r="F1128" s="40">
        <v>0</v>
      </c>
      <c r="G1128" s="382"/>
      <c r="H1128" s="281">
        <v>1.3299168114750215E-2</v>
      </c>
      <c r="I1128" s="382"/>
      <c r="J1128" s="390">
        <f t="shared" si="100"/>
        <v>0</v>
      </c>
      <c r="K1128" s="377"/>
      <c r="L1128" s="362"/>
      <c r="M1128" s="330"/>
    </row>
    <row r="1129" spans="2:13">
      <c r="B1129" s="247"/>
      <c r="C1129" s="569">
        <f t="shared" si="99"/>
        <v>4</v>
      </c>
      <c r="D1129" s="615" t="str">
        <f t="shared" si="99"/>
        <v>鉱業</v>
      </c>
      <c r="E1129" s="382"/>
      <c r="F1129" s="40">
        <v>0</v>
      </c>
      <c r="G1129" s="382"/>
      <c r="H1129" s="281">
        <v>2.1847340615085053E-4</v>
      </c>
      <c r="I1129" s="382"/>
      <c r="J1129" s="390">
        <f t="shared" si="100"/>
        <v>0</v>
      </c>
      <c r="K1129" s="377"/>
      <c r="L1129" s="362"/>
      <c r="M1129" s="330"/>
    </row>
    <row r="1130" spans="2:13">
      <c r="B1130" s="247"/>
      <c r="C1130" s="569">
        <f t="shared" si="99"/>
        <v>5</v>
      </c>
      <c r="D1130" s="615" t="str">
        <f t="shared" si="99"/>
        <v>飲食料品</v>
      </c>
      <c r="E1130" s="382"/>
      <c r="F1130" s="40">
        <v>0</v>
      </c>
      <c r="G1130" s="382"/>
      <c r="H1130" s="281">
        <v>1.0135914309167653E-2</v>
      </c>
      <c r="I1130" s="382"/>
      <c r="J1130" s="390">
        <f t="shared" si="100"/>
        <v>0</v>
      </c>
      <c r="K1130" s="377"/>
      <c r="L1130" s="362"/>
      <c r="M1130" s="330"/>
    </row>
    <row r="1131" spans="2:13">
      <c r="B1131" s="247"/>
      <c r="C1131" s="569">
        <f t="shared" si="99"/>
        <v>6</v>
      </c>
      <c r="D1131" s="615" t="str">
        <f t="shared" si="99"/>
        <v>繊維製品</v>
      </c>
      <c r="E1131" s="382"/>
      <c r="F1131" s="40">
        <v>0</v>
      </c>
      <c r="G1131" s="382"/>
      <c r="H1131" s="281">
        <v>4.8713356938777427E-3</v>
      </c>
      <c r="I1131" s="382"/>
      <c r="J1131" s="390">
        <f t="shared" si="100"/>
        <v>0</v>
      </c>
      <c r="K1131" s="377"/>
      <c r="L1131" s="362"/>
      <c r="M1131" s="330"/>
    </row>
    <row r="1132" spans="2:13">
      <c r="B1132" s="247"/>
      <c r="C1132" s="569">
        <f t="shared" si="99"/>
        <v>7</v>
      </c>
      <c r="D1132" s="615" t="str">
        <f t="shared" si="99"/>
        <v>パルプ・紙・木製品</v>
      </c>
      <c r="E1132" s="382"/>
      <c r="F1132" s="40">
        <v>0</v>
      </c>
      <c r="G1132" s="382"/>
      <c r="H1132" s="281">
        <v>9.1845798517380828E-3</v>
      </c>
      <c r="I1132" s="382"/>
      <c r="J1132" s="390">
        <f t="shared" si="100"/>
        <v>0</v>
      </c>
      <c r="K1132" s="377"/>
      <c r="L1132" s="362"/>
      <c r="M1132" s="330"/>
    </row>
    <row r="1133" spans="2:13">
      <c r="B1133" s="247"/>
      <c r="C1133" s="569">
        <f t="shared" si="99"/>
        <v>8</v>
      </c>
      <c r="D1133" s="615" t="str">
        <f t="shared" si="99"/>
        <v>化学製品</v>
      </c>
      <c r="E1133" s="382"/>
      <c r="F1133" s="40">
        <v>0</v>
      </c>
      <c r="G1133" s="382"/>
      <c r="H1133" s="281">
        <v>2.7153814413500378E-2</v>
      </c>
      <c r="I1133" s="382"/>
      <c r="J1133" s="390">
        <f t="shared" si="100"/>
        <v>0</v>
      </c>
      <c r="K1133" s="377"/>
      <c r="L1133" s="362"/>
      <c r="M1133" s="330"/>
    </row>
    <row r="1134" spans="2:13">
      <c r="B1134" s="247"/>
      <c r="C1134" s="569">
        <f t="shared" si="99"/>
        <v>9</v>
      </c>
      <c r="D1134" s="615" t="str">
        <f t="shared" si="99"/>
        <v>石油・石炭製品</v>
      </c>
      <c r="E1134" s="382"/>
      <c r="F1134" s="40">
        <v>0</v>
      </c>
      <c r="G1134" s="382"/>
      <c r="H1134" s="281">
        <v>4.9287714241945293E-2</v>
      </c>
      <c r="I1134" s="382"/>
      <c r="J1134" s="390">
        <f t="shared" si="100"/>
        <v>0</v>
      </c>
      <c r="K1134" s="377"/>
      <c r="L1134" s="362"/>
      <c r="M1134" s="330"/>
    </row>
    <row r="1135" spans="2:13">
      <c r="B1135" s="248"/>
      <c r="C1135" s="569">
        <f t="shared" si="99"/>
        <v>10</v>
      </c>
      <c r="D1135" s="615" t="str">
        <f t="shared" si="99"/>
        <v>プラスチック・ゴム製品</v>
      </c>
      <c r="E1135" s="382"/>
      <c r="F1135" s="40">
        <v>0</v>
      </c>
      <c r="G1135" s="382"/>
      <c r="H1135" s="281">
        <v>3.3984703695235555E-2</v>
      </c>
      <c r="I1135" s="382"/>
      <c r="J1135" s="390">
        <f t="shared" si="100"/>
        <v>0</v>
      </c>
      <c r="K1135" s="377"/>
      <c r="L1135" s="362"/>
      <c r="M1135" s="330"/>
    </row>
    <row r="1136" spans="2:13">
      <c r="B1136" s="248"/>
      <c r="C1136" s="569">
        <f t="shared" si="99"/>
        <v>11</v>
      </c>
      <c r="D1136" s="615" t="str">
        <f t="shared" si="99"/>
        <v>窯業・土石製品</v>
      </c>
      <c r="E1136" s="382"/>
      <c r="F1136" s="40">
        <v>0</v>
      </c>
      <c r="G1136" s="382"/>
      <c r="H1136" s="281">
        <v>2.3827210620570558E-2</v>
      </c>
      <c r="I1136" s="382"/>
      <c r="J1136" s="390">
        <f t="shared" si="100"/>
        <v>0</v>
      </c>
      <c r="K1136" s="377"/>
      <c r="L1136" s="362"/>
      <c r="M1136" s="330"/>
    </row>
    <row r="1137" spans="2:13">
      <c r="B1137" s="248"/>
      <c r="C1137" s="569">
        <f t="shared" si="99"/>
        <v>12</v>
      </c>
      <c r="D1137" s="615" t="str">
        <f t="shared" si="99"/>
        <v>鉄鋼</v>
      </c>
      <c r="E1137" s="382"/>
      <c r="F1137" s="40">
        <v>0</v>
      </c>
      <c r="G1137" s="382"/>
      <c r="H1137" s="281">
        <v>1.1179550925427932E-3</v>
      </c>
      <c r="I1137" s="382"/>
      <c r="J1137" s="390">
        <f t="shared" si="100"/>
        <v>0</v>
      </c>
      <c r="K1137" s="377"/>
      <c r="L1137" s="362"/>
      <c r="M1137" s="330"/>
    </row>
    <row r="1138" spans="2:13">
      <c r="B1138" s="248"/>
      <c r="C1138" s="569">
        <f t="shared" si="99"/>
        <v>13</v>
      </c>
      <c r="D1138" s="615" t="str">
        <f t="shared" si="99"/>
        <v>非鉄金属</v>
      </c>
      <c r="E1138" s="382"/>
      <c r="F1138" s="40">
        <v>0</v>
      </c>
      <c r="G1138" s="382"/>
      <c r="H1138" s="281">
        <v>2.9851163979587161E-2</v>
      </c>
      <c r="I1138" s="382"/>
      <c r="J1138" s="390">
        <f t="shared" si="100"/>
        <v>0</v>
      </c>
      <c r="K1138" s="377"/>
      <c r="L1138" s="362"/>
      <c r="M1138" s="330"/>
    </row>
    <row r="1139" spans="2:13">
      <c r="B1139" s="248"/>
      <c r="C1139" s="569">
        <f t="shared" si="99"/>
        <v>14</v>
      </c>
      <c r="D1139" s="615" t="str">
        <f t="shared" si="99"/>
        <v>金属製品</v>
      </c>
      <c r="E1139" s="382"/>
      <c r="F1139" s="40">
        <v>0</v>
      </c>
      <c r="G1139" s="382"/>
      <c r="H1139" s="281">
        <v>2.1300631595062906E-2</v>
      </c>
      <c r="I1139" s="382"/>
      <c r="J1139" s="390">
        <f t="shared" si="100"/>
        <v>0</v>
      </c>
      <c r="K1139" s="377"/>
      <c r="L1139" s="362"/>
      <c r="M1139" s="330"/>
    </row>
    <row r="1140" spans="2:13">
      <c r="B1140" s="248"/>
      <c r="C1140" s="569">
        <f t="shared" si="99"/>
        <v>15</v>
      </c>
      <c r="D1140" s="615" t="str">
        <f t="shared" si="99"/>
        <v>はん用機械</v>
      </c>
      <c r="E1140" s="382"/>
      <c r="F1140" s="40">
        <v>0</v>
      </c>
      <c r="G1140" s="382"/>
      <c r="H1140" s="281">
        <v>2.3028338759711463E-2</v>
      </c>
      <c r="I1140" s="382"/>
      <c r="J1140" s="390">
        <f t="shared" si="100"/>
        <v>0</v>
      </c>
      <c r="K1140" s="377"/>
      <c r="L1140" s="362"/>
      <c r="M1140" s="330"/>
    </row>
    <row r="1141" spans="2:13">
      <c r="B1141" s="248"/>
      <c r="C1141" s="569">
        <f t="shared" si="99"/>
        <v>16</v>
      </c>
      <c r="D1141" s="615" t="str">
        <f t="shared" si="99"/>
        <v>生産用機械</v>
      </c>
      <c r="E1141" s="382"/>
      <c r="F1141" s="40">
        <v>0</v>
      </c>
      <c r="G1141" s="382"/>
      <c r="H1141" s="281">
        <v>1.4643837393965879E-2</v>
      </c>
      <c r="I1141" s="382"/>
      <c r="J1141" s="390">
        <f t="shared" si="100"/>
        <v>0</v>
      </c>
      <c r="K1141" s="377"/>
      <c r="L1141" s="362"/>
      <c r="M1141" s="330"/>
    </row>
    <row r="1142" spans="2:13">
      <c r="B1142" s="248"/>
      <c r="C1142" s="569">
        <f t="shared" si="99"/>
        <v>17</v>
      </c>
      <c r="D1142" s="615" t="str">
        <f t="shared" si="99"/>
        <v>業務用機械</v>
      </c>
      <c r="E1142" s="382"/>
      <c r="F1142" s="40">
        <v>0</v>
      </c>
      <c r="G1142" s="382"/>
      <c r="H1142" s="281">
        <v>2.8705557002458606E-2</v>
      </c>
      <c r="I1142" s="382"/>
      <c r="J1142" s="390">
        <f t="shared" si="100"/>
        <v>0</v>
      </c>
      <c r="K1142" s="377"/>
      <c r="L1142" s="362"/>
      <c r="M1142" s="330"/>
    </row>
    <row r="1143" spans="2:13">
      <c r="B1143" s="248"/>
      <c r="C1143" s="569">
        <f t="shared" si="99"/>
        <v>18</v>
      </c>
      <c r="D1143" s="615" t="str">
        <f t="shared" si="99"/>
        <v>電子部品</v>
      </c>
      <c r="E1143" s="382"/>
      <c r="F1143" s="40">
        <v>0</v>
      </c>
      <c r="G1143" s="382"/>
      <c r="H1143" s="281">
        <v>7.5548949724116049E-2</v>
      </c>
      <c r="I1143" s="382"/>
      <c r="J1143" s="390">
        <f t="shared" si="100"/>
        <v>0</v>
      </c>
      <c r="K1143" s="377"/>
      <c r="L1143" s="362"/>
      <c r="M1143" s="330"/>
    </row>
    <row r="1144" spans="2:13">
      <c r="B1144" s="248"/>
      <c r="C1144" s="569">
        <f t="shared" si="99"/>
        <v>19</v>
      </c>
      <c r="D1144" s="615" t="str">
        <f t="shared" si="99"/>
        <v>電気機械</v>
      </c>
      <c r="E1144" s="382"/>
      <c r="F1144" s="40">
        <v>0</v>
      </c>
      <c r="G1144" s="382"/>
      <c r="H1144" s="281">
        <v>2.9237869926423014E-2</v>
      </c>
      <c r="I1144" s="382"/>
      <c r="J1144" s="390">
        <f t="shared" si="100"/>
        <v>0</v>
      </c>
      <c r="K1144" s="377"/>
      <c r="L1144" s="362"/>
      <c r="M1144" s="330"/>
    </row>
    <row r="1145" spans="2:13">
      <c r="B1145" s="248"/>
      <c r="C1145" s="569">
        <f t="shared" si="99"/>
        <v>20</v>
      </c>
      <c r="D1145" s="615" t="str">
        <f t="shared" si="99"/>
        <v>情報通信機器</v>
      </c>
      <c r="E1145" s="382"/>
      <c r="F1145" s="40">
        <v>0</v>
      </c>
      <c r="G1145" s="382"/>
      <c r="H1145" s="281">
        <v>7.7399434214719832E-3</v>
      </c>
      <c r="I1145" s="382"/>
      <c r="J1145" s="390">
        <f t="shared" si="100"/>
        <v>0</v>
      </c>
      <c r="K1145" s="377"/>
      <c r="L1145" s="362"/>
      <c r="M1145" s="330"/>
    </row>
    <row r="1146" spans="2:13">
      <c r="B1146" s="248"/>
      <c r="C1146" s="569">
        <f t="shared" ref="C1146:D1165" si="101">C29</f>
        <v>21</v>
      </c>
      <c r="D1146" s="615" t="str">
        <f t="shared" si="101"/>
        <v>輸送機械</v>
      </c>
      <c r="E1146" s="382"/>
      <c r="F1146" s="40">
        <v>0</v>
      </c>
      <c r="G1146" s="382"/>
      <c r="H1146" s="281">
        <v>3.502245039426085E-2</v>
      </c>
      <c r="I1146" s="382"/>
      <c r="J1146" s="390">
        <f t="shared" si="100"/>
        <v>0</v>
      </c>
      <c r="K1146" s="377"/>
      <c r="L1146" s="362"/>
      <c r="M1146" s="330"/>
    </row>
    <row r="1147" spans="2:13">
      <c r="B1147" s="248"/>
      <c r="C1147" s="569">
        <f t="shared" si="101"/>
        <v>22</v>
      </c>
      <c r="D1147" s="615" t="str">
        <f t="shared" si="101"/>
        <v>その他の製造工業製品</v>
      </c>
      <c r="E1147" s="382"/>
      <c r="F1147" s="40">
        <v>0</v>
      </c>
      <c r="G1147" s="382"/>
      <c r="H1147" s="281">
        <v>6.5068777481772861E-3</v>
      </c>
      <c r="I1147" s="382"/>
      <c r="J1147" s="390">
        <f t="shared" si="100"/>
        <v>0</v>
      </c>
      <c r="K1147" s="377"/>
      <c r="L1147" s="362"/>
      <c r="M1147" s="330"/>
    </row>
    <row r="1148" spans="2:13">
      <c r="B1148" s="248"/>
      <c r="C1148" s="569">
        <f t="shared" si="101"/>
        <v>23</v>
      </c>
      <c r="D1148" s="615" t="str">
        <f t="shared" si="101"/>
        <v>建設</v>
      </c>
      <c r="E1148" s="382"/>
      <c r="F1148" s="40">
        <v>0</v>
      </c>
      <c r="G1148" s="382"/>
      <c r="H1148" s="281">
        <v>0</v>
      </c>
      <c r="I1148" s="382"/>
      <c r="J1148" s="390">
        <f t="shared" si="100"/>
        <v>0</v>
      </c>
      <c r="K1148" s="377"/>
      <c r="L1148" s="362"/>
      <c r="M1148" s="330"/>
    </row>
    <row r="1149" spans="2:13">
      <c r="B1149" s="248"/>
      <c r="C1149" s="569">
        <f t="shared" si="101"/>
        <v>24</v>
      </c>
      <c r="D1149" s="615" t="str">
        <f t="shared" si="101"/>
        <v>電力・ガス・熱供給</v>
      </c>
      <c r="E1149" s="382"/>
      <c r="F1149" s="40">
        <v>0</v>
      </c>
      <c r="G1149" s="382"/>
      <c r="H1149" s="281">
        <v>7.2409843108598854E-3</v>
      </c>
      <c r="I1149" s="382"/>
      <c r="J1149" s="390">
        <f t="shared" si="100"/>
        <v>0</v>
      </c>
      <c r="K1149" s="377"/>
      <c r="L1149" s="362"/>
      <c r="M1149" s="330"/>
    </row>
    <row r="1150" spans="2:13">
      <c r="B1150" s="248"/>
      <c r="C1150" s="569">
        <f t="shared" si="101"/>
        <v>25</v>
      </c>
      <c r="D1150" s="615" t="str">
        <f t="shared" si="101"/>
        <v>水道</v>
      </c>
      <c r="E1150" s="382"/>
      <c r="F1150" s="40">
        <v>0</v>
      </c>
      <c r="G1150" s="382"/>
      <c r="H1150" s="281">
        <v>1.4755574615996922E-3</v>
      </c>
      <c r="I1150" s="382"/>
      <c r="J1150" s="390">
        <f t="shared" si="100"/>
        <v>0</v>
      </c>
      <c r="K1150" s="377"/>
      <c r="L1150" s="362"/>
      <c r="M1150" s="330"/>
    </row>
    <row r="1151" spans="2:13">
      <c r="B1151" s="248"/>
      <c r="C1151" s="569">
        <f t="shared" si="101"/>
        <v>26</v>
      </c>
      <c r="D1151" s="615" t="str">
        <f t="shared" si="101"/>
        <v>廃棄物処理</v>
      </c>
      <c r="E1151" s="382"/>
      <c r="F1151" s="40">
        <v>0</v>
      </c>
      <c r="G1151" s="382"/>
      <c r="H1151" s="281">
        <v>1.1678593964527811E-2</v>
      </c>
      <c r="I1151" s="382"/>
      <c r="J1151" s="390">
        <f t="shared" si="100"/>
        <v>0</v>
      </c>
      <c r="K1151" s="377"/>
      <c r="L1151" s="362"/>
      <c r="M1151" s="330"/>
    </row>
    <row r="1152" spans="2:13">
      <c r="B1152" s="248"/>
      <c r="C1152" s="569">
        <f t="shared" si="101"/>
        <v>27</v>
      </c>
      <c r="D1152" s="615" t="str">
        <f t="shared" si="101"/>
        <v>商業</v>
      </c>
      <c r="E1152" s="382"/>
      <c r="F1152" s="40">
        <v>0</v>
      </c>
      <c r="G1152" s="382"/>
      <c r="H1152" s="281">
        <v>5.098789167261625E-3</v>
      </c>
      <c r="I1152" s="382"/>
      <c r="J1152" s="390">
        <f t="shared" si="100"/>
        <v>0</v>
      </c>
      <c r="K1152" s="377"/>
      <c r="L1152" s="362"/>
      <c r="M1152" s="330"/>
    </row>
    <row r="1153" spans="2:13">
      <c r="B1153" s="248"/>
      <c r="C1153" s="569">
        <f t="shared" si="101"/>
        <v>28</v>
      </c>
      <c r="D1153" s="615" t="str">
        <f t="shared" si="101"/>
        <v>金融・保険</v>
      </c>
      <c r="E1153" s="382"/>
      <c r="F1153" s="40">
        <v>0</v>
      </c>
      <c r="G1153" s="382"/>
      <c r="H1153" s="281">
        <v>1.9531178866345289E-4</v>
      </c>
      <c r="I1153" s="382"/>
      <c r="J1153" s="390">
        <f t="shared" si="100"/>
        <v>0</v>
      </c>
      <c r="K1153" s="377"/>
      <c r="L1153" s="362"/>
      <c r="M1153" s="330"/>
    </row>
    <row r="1154" spans="2:13">
      <c r="B1154" s="248"/>
      <c r="C1154" s="569">
        <f t="shared" si="101"/>
        <v>29</v>
      </c>
      <c r="D1154" s="615" t="str">
        <f t="shared" si="101"/>
        <v>不動産</v>
      </c>
      <c r="E1154" s="382"/>
      <c r="F1154" s="40">
        <v>0</v>
      </c>
      <c r="G1154" s="382"/>
      <c r="H1154" s="281">
        <v>6.8655796861396255E-4</v>
      </c>
      <c r="I1154" s="382"/>
      <c r="J1154" s="390">
        <f t="shared" si="100"/>
        <v>0</v>
      </c>
      <c r="K1154" s="377"/>
      <c r="L1154" s="362"/>
      <c r="M1154" s="330"/>
    </row>
    <row r="1155" spans="2:13">
      <c r="B1155" s="248"/>
      <c r="C1155" s="569">
        <f t="shared" si="101"/>
        <v>30</v>
      </c>
      <c r="D1155" s="615" t="str">
        <f t="shared" si="101"/>
        <v>運輸・郵便</v>
      </c>
      <c r="E1155" s="382"/>
      <c r="F1155" s="40">
        <v>0</v>
      </c>
      <c r="G1155" s="382"/>
      <c r="H1155" s="281">
        <v>4.2067132721464425E-3</v>
      </c>
      <c r="I1155" s="382"/>
      <c r="J1155" s="390">
        <f t="shared" si="100"/>
        <v>0</v>
      </c>
      <c r="K1155" s="377"/>
      <c r="L1155" s="362"/>
      <c r="M1155" s="330"/>
    </row>
    <row r="1156" spans="2:13">
      <c r="B1156" s="248"/>
      <c r="C1156" s="569">
        <f t="shared" si="101"/>
        <v>31</v>
      </c>
      <c r="D1156" s="615" t="str">
        <f t="shared" si="101"/>
        <v>情報通信</v>
      </c>
      <c r="E1156" s="382"/>
      <c r="F1156" s="40">
        <v>0</v>
      </c>
      <c r="G1156" s="382"/>
      <c r="H1156" s="281">
        <v>1.6311822224568577E-3</v>
      </c>
      <c r="I1156" s="382"/>
      <c r="J1156" s="390">
        <f t="shared" si="100"/>
        <v>0</v>
      </c>
      <c r="K1156" s="377"/>
      <c r="L1156" s="362"/>
      <c r="M1156" s="330"/>
    </row>
    <row r="1157" spans="2:13">
      <c r="B1157" s="248"/>
      <c r="C1157" s="569">
        <f t="shared" si="101"/>
        <v>32</v>
      </c>
      <c r="D1157" s="615" t="str">
        <f t="shared" si="101"/>
        <v>公務</v>
      </c>
      <c r="E1157" s="382"/>
      <c r="F1157" s="40">
        <v>0</v>
      </c>
      <c r="G1157" s="382"/>
      <c r="H1157" s="281">
        <v>0</v>
      </c>
      <c r="I1157" s="382"/>
      <c r="J1157" s="390">
        <f t="shared" si="100"/>
        <v>0</v>
      </c>
      <c r="K1157" s="377"/>
      <c r="L1157" s="362"/>
      <c r="M1157" s="330"/>
    </row>
    <row r="1158" spans="2:13">
      <c r="B1158" s="248"/>
      <c r="C1158" s="569">
        <f t="shared" si="101"/>
        <v>33</v>
      </c>
      <c r="D1158" s="615" t="str">
        <f t="shared" si="101"/>
        <v>教育・研究</v>
      </c>
      <c r="E1158" s="382"/>
      <c r="F1158" s="40">
        <v>0</v>
      </c>
      <c r="G1158" s="382"/>
      <c r="H1158" s="281">
        <v>1.1548289940726323E-3</v>
      </c>
      <c r="I1158" s="382"/>
      <c r="J1158" s="390">
        <f t="shared" si="100"/>
        <v>0</v>
      </c>
      <c r="K1158" s="377"/>
      <c r="L1158" s="362"/>
      <c r="M1158" s="330"/>
    </row>
    <row r="1159" spans="2:13">
      <c r="B1159" s="248"/>
      <c r="C1159" s="569">
        <f t="shared" si="101"/>
        <v>34</v>
      </c>
      <c r="D1159" s="615" t="str">
        <f t="shared" si="101"/>
        <v>医療・福祉</v>
      </c>
      <c r="E1159" s="382"/>
      <c r="F1159" s="40">
        <v>0</v>
      </c>
      <c r="G1159" s="382"/>
      <c r="H1159" s="281">
        <v>3.5892884648266616E-5</v>
      </c>
      <c r="I1159" s="382"/>
      <c r="J1159" s="390">
        <f t="shared" si="100"/>
        <v>0</v>
      </c>
      <c r="K1159" s="377"/>
      <c r="L1159" s="362"/>
      <c r="M1159" s="330"/>
    </row>
    <row r="1160" spans="2:13">
      <c r="B1160" s="248"/>
      <c r="C1160" s="569">
        <f t="shared" si="101"/>
        <v>35</v>
      </c>
      <c r="D1160" s="615" t="str">
        <f t="shared" si="101"/>
        <v>他に分類されない会員制団体</v>
      </c>
      <c r="E1160" s="382"/>
      <c r="F1160" s="40">
        <v>0</v>
      </c>
      <c r="G1160" s="382"/>
      <c r="H1160" s="281">
        <v>9.38208777564385E-4</v>
      </c>
      <c r="I1160" s="382"/>
      <c r="J1160" s="390">
        <f t="shared" si="100"/>
        <v>0</v>
      </c>
      <c r="K1160" s="377"/>
      <c r="L1160" s="362"/>
      <c r="M1160" s="330"/>
    </row>
    <row r="1161" spans="2:13">
      <c r="B1161" s="248"/>
      <c r="C1161" s="569">
        <f t="shared" si="101"/>
        <v>36</v>
      </c>
      <c r="D1161" s="615" t="str">
        <f t="shared" si="101"/>
        <v>対事業所サービス</v>
      </c>
      <c r="E1161" s="382"/>
      <c r="F1161" s="40">
        <v>0</v>
      </c>
      <c r="G1161" s="382"/>
      <c r="H1161" s="281">
        <v>3.1419809315919056E-4</v>
      </c>
      <c r="I1161" s="382"/>
      <c r="J1161" s="390">
        <f t="shared" si="100"/>
        <v>0</v>
      </c>
      <c r="K1161" s="377"/>
      <c r="L1161" s="362"/>
      <c r="M1161" s="330"/>
    </row>
    <row r="1162" spans="2:13">
      <c r="B1162" s="248"/>
      <c r="C1162" s="569">
        <f t="shared" si="101"/>
        <v>37</v>
      </c>
      <c r="D1162" s="615" t="str">
        <f t="shared" si="101"/>
        <v>宿泊業</v>
      </c>
      <c r="E1162" s="382"/>
      <c r="F1162" s="40">
        <v>0</v>
      </c>
      <c r="G1162" s="382"/>
      <c r="H1162" s="281">
        <v>1.1274852249044554E-2</v>
      </c>
      <c r="I1162" s="382"/>
      <c r="J1162" s="390">
        <f t="shared" si="100"/>
        <v>0</v>
      </c>
      <c r="K1162" s="377"/>
      <c r="L1162" s="362"/>
      <c r="M1162" s="330"/>
    </row>
    <row r="1163" spans="2:13">
      <c r="B1163" s="248"/>
      <c r="C1163" s="569">
        <f t="shared" si="101"/>
        <v>38</v>
      </c>
      <c r="D1163" s="615" t="str">
        <f t="shared" si="101"/>
        <v>飲食サービス</v>
      </c>
      <c r="E1163" s="382"/>
      <c r="F1163" s="40">
        <v>0</v>
      </c>
      <c r="G1163" s="382"/>
      <c r="H1163" s="281">
        <v>1.1087731983930874E-4</v>
      </c>
      <c r="I1163" s="382"/>
      <c r="J1163" s="390">
        <f t="shared" si="100"/>
        <v>0</v>
      </c>
      <c r="K1163" s="377"/>
      <c r="L1163" s="362"/>
      <c r="M1163" s="330"/>
    </row>
    <row r="1164" spans="2:13">
      <c r="B1164" s="248"/>
      <c r="C1164" s="569">
        <f t="shared" si="101"/>
        <v>39</v>
      </c>
      <c r="D1164" s="615" t="str">
        <f t="shared" si="101"/>
        <v>娯楽サービス</v>
      </c>
      <c r="E1164" s="382"/>
      <c r="F1164" s="40">
        <v>0</v>
      </c>
      <c r="G1164" s="382"/>
      <c r="H1164" s="281">
        <v>1.9795363140475159E-3</v>
      </c>
      <c r="I1164" s="382"/>
      <c r="J1164" s="390">
        <f t="shared" si="100"/>
        <v>0</v>
      </c>
      <c r="K1164" s="377"/>
      <c r="L1164" s="362"/>
      <c r="M1164" s="330"/>
    </row>
    <row r="1165" spans="2:13">
      <c r="B1165" s="248"/>
      <c r="C1165" s="569">
        <f t="shared" si="101"/>
        <v>40</v>
      </c>
      <c r="D1165" s="615" t="str">
        <f t="shared" si="101"/>
        <v>その他の対個人サービス</v>
      </c>
      <c r="E1165" s="382"/>
      <c r="F1165" s="40">
        <v>0</v>
      </c>
      <c r="G1165" s="382"/>
      <c r="H1165" s="281">
        <v>2.5118802301831036E-4</v>
      </c>
      <c r="I1165" s="382"/>
      <c r="J1165" s="390">
        <f t="shared" si="100"/>
        <v>0</v>
      </c>
      <c r="K1165" s="377"/>
      <c r="L1165" s="362"/>
      <c r="M1165" s="330"/>
    </row>
    <row r="1166" spans="2:13">
      <c r="B1166" s="248"/>
      <c r="C1166" s="569">
        <f t="shared" ref="C1166:D1167" si="102">C49</f>
        <v>41</v>
      </c>
      <c r="D1166" s="615" t="str">
        <f t="shared" si="102"/>
        <v>事務用品</v>
      </c>
      <c r="E1166" s="382"/>
      <c r="F1166" s="40">
        <v>0</v>
      </c>
      <c r="G1166" s="382"/>
      <c r="H1166" s="281">
        <v>0</v>
      </c>
      <c r="I1166" s="382"/>
      <c r="J1166" s="390">
        <f t="shared" si="100"/>
        <v>0</v>
      </c>
      <c r="K1166" s="377"/>
      <c r="L1166" s="362"/>
      <c r="M1166" s="330"/>
    </row>
    <row r="1167" spans="2:13" ht="12.75" thickBot="1">
      <c r="B1167" s="341"/>
      <c r="C1167" s="569">
        <f t="shared" si="102"/>
        <v>42</v>
      </c>
      <c r="D1167" s="615" t="str">
        <f t="shared" si="102"/>
        <v>分類不明</v>
      </c>
      <c r="E1167" s="382"/>
      <c r="F1167" s="44">
        <v>0</v>
      </c>
      <c r="G1167" s="382"/>
      <c r="H1167" s="283">
        <v>5.5869832131500144E-3</v>
      </c>
      <c r="I1167" s="382"/>
      <c r="J1167" s="392">
        <f t="shared" si="100"/>
        <v>0</v>
      </c>
      <c r="K1167" s="377"/>
      <c r="L1167" s="362"/>
      <c r="M1167" s="330"/>
    </row>
    <row r="1168" spans="2:13">
      <c r="B1168" s="263" t="s">
        <v>80</v>
      </c>
      <c r="C1168" s="335"/>
      <c r="D1168" s="336"/>
      <c r="E1168" s="330"/>
      <c r="F1168" s="338">
        <f>SUM(F1126:F1167)</f>
        <v>0</v>
      </c>
      <c r="G1168" s="330"/>
      <c r="I1168" s="376"/>
      <c r="J1168" s="44">
        <f>SUM(J1126:J1167)</f>
        <v>0</v>
      </c>
      <c r="K1168" s="377"/>
      <c r="L1168" s="362"/>
      <c r="M1168" s="330"/>
    </row>
    <row r="1169" spans="2:13">
      <c r="C1169" s="88"/>
      <c r="E1169" s="330"/>
      <c r="F1169" s="330"/>
      <c r="G1169" s="330"/>
      <c r="I1169" s="376"/>
      <c r="J1169" s="362"/>
      <c r="K1169" s="377"/>
      <c r="L1169" s="362"/>
      <c r="M1169" s="330"/>
    </row>
    <row r="1170" spans="2:13" ht="14.25">
      <c r="B1170" s="31" t="s">
        <v>379</v>
      </c>
      <c r="C1170" s="88"/>
      <c r="F1170" s="330"/>
      <c r="H1170" s="386"/>
      <c r="J1170" s="330"/>
      <c r="K1170" s="377"/>
      <c r="L1170" s="362"/>
      <c r="M1170" s="330"/>
    </row>
    <row r="1171" spans="2:13" ht="48">
      <c r="B1171" s="235"/>
      <c r="C1171" s="359" t="s">
        <v>322</v>
      </c>
      <c r="D1171" s="237" t="s">
        <v>56</v>
      </c>
      <c r="F1171" s="378" t="s">
        <v>435</v>
      </c>
      <c r="H1171" s="378" t="s">
        <v>381</v>
      </c>
      <c r="J1171" s="378" t="s">
        <v>382</v>
      </c>
      <c r="K1171" s="377"/>
      <c r="L1171" s="362"/>
      <c r="M1171" s="330"/>
    </row>
    <row r="1172" spans="2:13">
      <c r="B1172" s="368" t="s">
        <v>70</v>
      </c>
      <c r="C1172" s="568">
        <f t="shared" ref="C1172:D1191" si="103">C9</f>
        <v>1</v>
      </c>
      <c r="D1172" s="614" t="str">
        <f t="shared" si="103"/>
        <v>農業</v>
      </c>
      <c r="E1172" s="382"/>
      <c r="F1172" s="71">
        <f t="array" ref="F1172:F1213">+$J$1033:$J$1074</f>
        <v>0</v>
      </c>
      <c r="G1172" s="382"/>
      <c r="H1172" s="279">
        <f t="array" ref="H1172:H1213">+$H429:$H470</f>
        <v>0.18710799345445503</v>
      </c>
      <c r="I1172" s="382"/>
      <c r="J1172" s="71">
        <f>F1172*H1172</f>
        <v>0</v>
      </c>
      <c r="K1172" s="377"/>
      <c r="L1172" s="362"/>
      <c r="M1172" s="330"/>
    </row>
    <row r="1173" spans="2:13">
      <c r="B1173" s="247"/>
      <c r="C1173" s="569">
        <f t="shared" si="103"/>
        <v>2</v>
      </c>
      <c r="D1173" s="615" t="str">
        <f t="shared" si="103"/>
        <v>林業</v>
      </c>
      <c r="E1173" s="382"/>
      <c r="F1173" s="40">
        <v>0</v>
      </c>
      <c r="G1173" s="382"/>
      <c r="H1173" s="281">
        <v>0.15940315812839839</v>
      </c>
      <c r="I1173" s="382"/>
      <c r="J1173" s="40">
        <f t="shared" ref="J1173:J1213" si="104">F1173*H1173</f>
        <v>0</v>
      </c>
      <c r="K1173" s="377"/>
      <c r="L1173" s="362"/>
      <c r="M1173" s="330"/>
    </row>
    <row r="1174" spans="2:13">
      <c r="B1174" s="247"/>
      <c r="C1174" s="569">
        <f t="shared" si="103"/>
        <v>3</v>
      </c>
      <c r="D1174" s="615" t="str">
        <f t="shared" si="103"/>
        <v>漁業</v>
      </c>
      <c r="E1174" s="382"/>
      <c r="F1174" s="40">
        <v>0</v>
      </c>
      <c r="G1174" s="382"/>
      <c r="H1174" s="281">
        <v>0.1392265800877448</v>
      </c>
      <c r="I1174" s="382"/>
      <c r="J1174" s="40">
        <f t="shared" si="104"/>
        <v>0</v>
      </c>
      <c r="K1174" s="377"/>
      <c r="L1174" s="362"/>
      <c r="M1174" s="330"/>
    </row>
    <row r="1175" spans="2:13">
      <c r="B1175" s="247"/>
      <c r="C1175" s="569">
        <f t="shared" si="103"/>
        <v>4</v>
      </c>
      <c r="D1175" s="615" t="str">
        <f t="shared" si="103"/>
        <v>鉱業</v>
      </c>
      <c r="E1175" s="382"/>
      <c r="F1175" s="40">
        <v>0</v>
      </c>
      <c r="G1175" s="382"/>
      <c r="H1175" s="281">
        <v>0.96550309882182739</v>
      </c>
      <c r="I1175" s="382"/>
      <c r="J1175" s="40">
        <f t="shared" si="104"/>
        <v>0</v>
      </c>
      <c r="K1175" s="377"/>
      <c r="L1175" s="362"/>
      <c r="M1175" s="330"/>
    </row>
    <row r="1176" spans="2:13">
      <c r="B1176" s="247"/>
      <c r="C1176" s="569">
        <f t="shared" si="103"/>
        <v>5</v>
      </c>
      <c r="D1176" s="615" t="str">
        <f t="shared" si="103"/>
        <v>飲食料品</v>
      </c>
      <c r="E1176" s="382"/>
      <c r="F1176" s="40">
        <v>0</v>
      </c>
      <c r="G1176" s="382"/>
      <c r="H1176" s="281">
        <v>0.17157133601952196</v>
      </c>
      <c r="I1176" s="382"/>
      <c r="J1176" s="40">
        <f t="shared" si="104"/>
        <v>0</v>
      </c>
      <c r="K1176" s="377"/>
      <c r="L1176" s="362"/>
      <c r="M1176" s="330"/>
    </row>
    <row r="1177" spans="2:13">
      <c r="B1177" s="247"/>
      <c r="C1177" s="569">
        <f t="shared" si="103"/>
        <v>6</v>
      </c>
      <c r="D1177" s="615" t="str">
        <f t="shared" si="103"/>
        <v>繊維製品</v>
      </c>
      <c r="E1177" s="382"/>
      <c r="F1177" s="40">
        <v>0</v>
      </c>
      <c r="G1177" s="382"/>
      <c r="H1177" s="281">
        <v>0.63914204978469702</v>
      </c>
      <c r="I1177" s="382"/>
      <c r="J1177" s="40">
        <f t="shared" si="104"/>
        <v>0</v>
      </c>
      <c r="K1177" s="377"/>
      <c r="L1177" s="362"/>
      <c r="M1177" s="330"/>
    </row>
    <row r="1178" spans="2:13">
      <c r="B1178" s="247"/>
      <c r="C1178" s="569">
        <f t="shared" si="103"/>
        <v>7</v>
      </c>
      <c r="D1178" s="615" t="str">
        <f t="shared" si="103"/>
        <v>パルプ・紙・木製品</v>
      </c>
      <c r="E1178" s="382"/>
      <c r="F1178" s="40">
        <v>0</v>
      </c>
      <c r="G1178" s="382"/>
      <c r="H1178" s="281">
        <v>0.18454460122345506</v>
      </c>
      <c r="I1178" s="382"/>
      <c r="J1178" s="40">
        <f t="shared" si="104"/>
        <v>0</v>
      </c>
      <c r="K1178" s="377"/>
      <c r="L1178" s="362"/>
      <c r="M1178" s="330"/>
    </row>
    <row r="1179" spans="2:13">
      <c r="B1179" s="247"/>
      <c r="C1179" s="569">
        <f t="shared" si="103"/>
        <v>8</v>
      </c>
      <c r="D1179" s="615" t="str">
        <f t="shared" si="103"/>
        <v>化学製品</v>
      </c>
      <c r="E1179" s="382"/>
      <c r="F1179" s="40">
        <v>0</v>
      </c>
      <c r="G1179" s="382"/>
      <c r="H1179" s="281">
        <v>0.26356648082505768</v>
      </c>
      <c r="I1179" s="382"/>
      <c r="J1179" s="40">
        <f t="shared" si="104"/>
        <v>0</v>
      </c>
      <c r="K1179" s="377"/>
      <c r="L1179" s="362"/>
      <c r="M1179" s="330"/>
    </row>
    <row r="1180" spans="2:13">
      <c r="B1180" s="247"/>
      <c r="C1180" s="569">
        <f t="shared" si="103"/>
        <v>9</v>
      </c>
      <c r="D1180" s="615" t="str">
        <f t="shared" si="103"/>
        <v>石油・石炭製品</v>
      </c>
      <c r="E1180" s="382"/>
      <c r="F1180" s="40">
        <v>0</v>
      </c>
      <c r="G1180" s="382"/>
      <c r="H1180" s="281">
        <v>0.18012568671934739</v>
      </c>
      <c r="I1180" s="382"/>
      <c r="J1180" s="40">
        <f t="shared" si="104"/>
        <v>0</v>
      </c>
      <c r="K1180" s="377"/>
      <c r="L1180" s="362"/>
      <c r="M1180" s="330"/>
    </row>
    <row r="1181" spans="2:13">
      <c r="B1181" s="248"/>
      <c r="C1181" s="569">
        <f t="shared" si="103"/>
        <v>10</v>
      </c>
      <c r="D1181" s="615" t="str">
        <f t="shared" si="103"/>
        <v>プラスチック・ゴム製品</v>
      </c>
      <c r="E1181" s="382"/>
      <c r="F1181" s="40">
        <v>0</v>
      </c>
      <c r="G1181" s="382"/>
      <c r="H1181" s="281">
        <v>0.14610966258097227</v>
      </c>
      <c r="I1181" s="382"/>
      <c r="J1181" s="40">
        <f t="shared" si="104"/>
        <v>0</v>
      </c>
      <c r="K1181" s="377"/>
      <c r="L1181" s="362"/>
      <c r="M1181" s="330"/>
    </row>
    <row r="1182" spans="2:13">
      <c r="B1182" s="248"/>
      <c r="C1182" s="569">
        <f t="shared" si="103"/>
        <v>11</v>
      </c>
      <c r="D1182" s="615" t="str">
        <f t="shared" si="103"/>
        <v>窯業・土石製品</v>
      </c>
      <c r="E1182" s="382"/>
      <c r="F1182" s="40">
        <v>0</v>
      </c>
      <c r="G1182" s="382"/>
      <c r="H1182" s="281">
        <v>0.12098604645862847</v>
      </c>
      <c r="I1182" s="382"/>
      <c r="J1182" s="40">
        <f t="shared" si="104"/>
        <v>0</v>
      </c>
      <c r="K1182" s="377"/>
      <c r="L1182" s="362"/>
      <c r="M1182" s="330"/>
    </row>
    <row r="1183" spans="2:13">
      <c r="B1183" s="248"/>
      <c r="C1183" s="569">
        <f t="shared" si="103"/>
        <v>12</v>
      </c>
      <c r="D1183" s="615" t="str">
        <f t="shared" si="103"/>
        <v>鉄鋼</v>
      </c>
      <c r="E1183" s="382"/>
      <c r="F1183" s="40">
        <v>0</v>
      </c>
      <c r="G1183" s="382"/>
      <c r="H1183" s="281">
        <v>4.1687568014257798E-2</v>
      </c>
      <c r="I1183" s="382"/>
      <c r="J1183" s="40">
        <f t="shared" si="104"/>
        <v>0</v>
      </c>
      <c r="K1183" s="377"/>
      <c r="L1183" s="362"/>
      <c r="M1183" s="330"/>
    </row>
    <row r="1184" spans="2:13">
      <c r="B1184" s="248"/>
      <c r="C1184" s="569">
        <f t="shared" si="103"/>
        <v>13</v>
      </c>
      <c r="D1184" s="615" t="str">
        <f t="shared" si="103"/>
        <v>非鉄金属</v>
      </c>
      <c r="E1184" s="382"/>
      <c r="F1184" s="40">
        <v>0</v>
      </c>
      <c r="G1184" s="382"/>
      <c r="H1184" s="281">
        <v>0.36639135076237134</v>
      </c>
      <c r="I1184" s="382"/>
      <c r="J1184" s="40">
        <f t="shared" si="104"/>
        <v>0</v>
      </c>
      <c r="K1184" s="377"/>
      <c r="L1184" s="362"/>
      <c r="M1184" s="330"/>
    </row>
    <row r="1185" spans="2:13">
      <c r="B1185" s="248"/>
      <c r="C1185" s="569">
        <f t="shared" si="103"/>
        <v>14</v>
      </c>
      <c r="D1185" s="615" t="str">
        <f t="shared" si="103"/>
        <v>金属製品</v>
      </c>
      <c r="E1185" s="382"/>
      <c r="F1185" s="40">
        <v>0</v>
      </c>
      <c r="G1185" s="382"/>
      <c r="H1185" s="281">
        <v>0.10292247815113396</v>
      </c>
      <c r="I1185" s="382"/>
      <c r="J1185" s="40">
        <f t="shared" si="104"/>
        <v>0</v>
      </c>
      <c r="K1185" s="377"/>
      <c r="L1185" s="362"/>
      <c r="M1185" s="330"/>
    </row>
    <row r="1186" spans="2:13">
      <c r="B1186" s="248"/>
      <c r="C1186" s="569">
        <f t="shared" si="103"/>
        <v>15</v>
      </c>
      <c r="D1186" s="615" t="str">
        <f t="shared" si="103"/>
        <v>はん用機械</v>
      </c>
      <c r="E1186" s="382"/>
      <c r="F1186" s="40">
        <v>0</v>
      </c>
      <c r="G1186" s="382"/>
      <c r="H1186" s="281">
        <v>0.17915466744391872</v>
      </c>
      <c r="I1186" s="382"/>
      <c r="J1186" s="40">
        <f t="shared" si="104"/>
        <v>0</v>
      </c>
      <c r="K1186" s="377"/>
      <c r="L1186" s="362"/>
      <c r="M1186" s="330"/>
    </row>
    <row r="1187" spans="2:13">
      <c r="B1187" s="248"/>
      <c r="C1187" s="569">
        <f t="shared" si="103"/>
        <v>16</v>
      </c>
      <c r="D1187" s="615" t="str">
        <f t="shared" si="103"/>
        <v>生産用機械</v>
      </c>
      <c r="E1187" s="382"/>
      <c r="F1187" s="40">
        <v>0</v>
      </c>
      <c r="G1187" s="382"/>
      <c r="H1187" s="281">
        <v>0.16472399198828694</v>
      </c>
      <c r="I1187" s="382"/>
      <c r="J1187" s="40">
        <f t="shared" si="104"/>
        <v>0</v>
      </c>
      <c r="K1187" s="377"/>
      <c r="L1187" s="362"/>
      <c r="M1187" s="330"/>
    </row>
    <row r="1188" spans="2:13">
      <c r="B1188" s="248"/>
      <c r="C1188" s="569">
        <f t="shared" si="103"/>
        <v>17</v>
      </c>
      <c r="D1188" s="615" t="str">
        <f t="shared" si="103"/>
        <v>業務用機械</v>
      </c>
      <c r="E1188" s="382"/>
      <c r="F1188" s="40">
        <v>0</v>
      </c>
      <c r="G1188" s="382"/>
      <c r="H1188" s="281">
        <v>0.30334519955050082</v>
      </c>
      <c r="I1188" s="382"/>
      <c r="J1188" s="40">
        <f t="shared" si="104"/>
        <v>0</v>
      </c>
      <c r="K1188" s="377"/>
      <c r="L1188" s="362"/>
      <c r="M1188" s="330"/>
    </row>
    <row r="1189" spans="2:13">
      <c r="B1189" s="248"/>
      <c r="C1189" s="569">
        <f t="shared" si="103"/>
        <v>18</v>
      </c>
      <c r="D1189" s="615" t="str">
        <f t="shared" si="103"/>
        <v>電子部品</v>
      </c>
      <c r="E1189" s="382"/>
      <c r="F1189" s="40">
        <v>0</v>
      </c>
      <c r="G1189" s="382"/>
      <c r="H1189" s="281">
        <v>0.36752867469927381</v>
      </c>
      <c r="I1189" s="382"/>
      <c r="J1189" s="40">
        <f t="shared" si="104"/>
        <v>0</v>
      </c>
      <c r="K1189" s="377"/>
      <c r="L1189" s="362"/>
      <c r="M1189" s="330"/>
    </row>
    <row r="1190" spans="2:13">
      <c r="B1190" s="248"/>
      <c r="C1190" s="569">
        <f t="shared" si="103"/>
        <v>19</v>
      </c>
      <c r="D1190" s="615" t="str">
        <f t="shared" si="103"/>
        <v>電気機械</v>
      </c>
      <c r="E1190" s="382"/>
      <c r="F1190" s="40">
        <v>0</v>
      </c>
      <c r="G1190" s="382"/>
      <c r="H1190" s="281">
        <v>0.32754449894617638</v>
      </c>
      <c r="I1190" s="382"/>
      <c r="J1190" s="40">
        <f t="shared" si="104"/>
        <v>0</v>
      </c>
      <c r="K1190" s="377"/>
      <c r="L1190" s="362"/>
      <c r="M1190" s="330"/>
    </row>
    <row r="1191" spans="2:13">
      <c r="B1191" s="248"/>
      <c r="C1191" s="569">
        <f t="shared" si="103"/>
        <v>20</v>
      </c>
      <c r="D1191" s="615" t="str">
        <f t="shared" si="103"/>
        <v>情報通信機器</v>
      </c>
      <c r="E1191" s="382"/>
      <c r="F1191" s="40">
        <v>0</v>
      </c>
      <c r="G1191" s="382"/>
      <c r="H1191" s="281">
        <v>0.6297642449609534</v>
      </c>
      <c r="I1191" s="382"/>
      <c r="J1191" s="40">
        <f t="shared" si="104"/>
        <v>0</v>
      </c>
      <c r="K1191" s="377"/>
      <c r="L1191" s="362"/>
      <c r="M1191" s="330"/>
    </row>
    <row r="1192" spans="2:13">
      <c r="B1192" s="248"/>
      <c r="C1192" s="569">
        <f t="shared" ref="C1192:D1211" si="105">C29</f>
        <v>21</v>
      </c>
      <c r="D1192" s="615" t="str">
        <f t="shared" si="105"/>
        <v>輸送機械</v>
      </c>
      <c r="E1192" s="382"/>
      <c r="F1192" s="40">
        <v>0</v>
      </c>
      <c r="G1192" s="382"/>
      <c r="H1192" s="281">
        <v>0.1128167300305101</v>
      </c>
      <c r="I1192" s="382"/>
      <c r="J1192" s="40">
        <f t="shared" si="104"/>
        <v>0</v>
      </c>
      <c r="K1192" s="377"/>
      <c r="L1192" s="362"/>
      <c r="M1192" s="330"/>
    </row>
    <row r="1193" spans="2:13">
      <c r="B1193" s="248"/>
      <c r="C1193" s="569">
        <f t="shared" si="105"/>
        <v>22</v>
      </c>
      <c r="D1193" s="615" t="str">
        <f t="shared" si="105"/>
        <v>その他の製造工業製品</v>
      </c>
      <c r="E1193" s="382"/>
      <c r="F1193" s="40">
        <v>0</v>
      </c>
      <c r="G1193" s="382"/>
      <c r="H1193" s="281">
        <v>0.27420834357707391</v>
      </c>
      <c r="I1193" s="382"/>
      <c r="J1193" s="40">
        <f t="shared" si="104"/>
        <v>0</v>
      </c>
      <c r="K1193" s="377"/>
      <c r="L1193" s="362"/>
      <c r="M1193" s="330"/>
    </row>
    <row r="1194" spans="2:13">
      <c r="B1194" s="248"/>
      <c r="C1194" s="569">
        <f t="shared" si="105"/>
        <v>23</v>
      </c>
      <c r="D1194" s="615" t="str">
        <f t="shared" si="105"/>
        <v>建設</v>
      </c>
      <c r="E1194" s="382"/>
      <c r="F1194" s="40">
        <v>0</v>
      </c>
      <c r="G1194" s="382"/>
      <c r="H1194" s="281">
        <v>0</v>
      </c>
      <c r="I1194" s="382"/>
      <c r="J1194" s="40">
        <f t="shared" si="104"/>
        <v>0</v>
      </c>
      <c r="K1194" s="377"/>
      <c r="L1194" s="362"/>
      <c r="M1194" s="330"/>
    </row>
    <row r="1195" spans="2:13">
      <c r="B1195" s="248"/>
      <c r="C1195" s="569">
        <f t="shared" si="105"/>
        <v>24</v>
      </c>
      <c r="D1195" s="615" t="str">
        <f t="shared" si="105"/>
        <v>電力・ガス・熱供給</v>
      </c>
      <c r="E1195" s="382"/>
      <c r="F1195" s="40">
        <v>0</v>
      </c>
      <c r="G1195" s="382"/>
      <c r="H1195" s="281">
        <v>7.2647271583792291E-5</v>
      </c>
      <c r="I1195" s="382"/>
      <c r="J1195" s="40">
        <f t="shared" si="104"/>
        <v>0</v>
      </c>
      <c r="K1195" s="377"/>
      <c r="L1195" s="362"/>
      <c r="M1195" s="330"/>
    </row>
    <row r="1196" spans="2:13">
      <c r="B1196" s="248"/>
      <c r="C1196" s="569">
        <f t="shared" si="105"/>
        <v>25</v>
      </c>
      <c r="D1196" s="615" t="str">
        <f t="shared" si="105"/>
        <v>水道</v>
      </c>
      <c r="E1196" s="382"/>
      <c r="F1196" s="40">
        <v>0</v>
      </c>
      <c r="G1196" s="382"/>
      <c r="H1196" s="281">
        <v>3.4214193011294957E-4</v>
      </c>
      <c r="I1196" s="382"/>
      <c r="J1196" s="40">
        <f t="shared" si="104"/>
        <v>0</v>
      </c>
      <c r="K1196" s="377"/>
      <c r="L1196" s="362"/>
      <c r="M1196" s="330"/>
    </row>
    <row r="1197" spans="2:13">
      <c r="B1197" s="248"/>
      <c r="C1197" s="569">
        <f t="shared" si="105"/>
        <v>26</v>
      </c>
      <c r="D1197" s="615" t="str">
        <f t="shared" si="105"/>
        <v>廃棄物処理</v>
      </c>
      <c r="E1197" s="382"/>
      <c r="F1197" s="40">
        <v>0</v>
      </c>
      <c r="G1197" s="382"/>
      <c r="H1197" s="281">
        <v>6.2728036078350837E-5</v>
      </c>
      <c r="I1197" s="382"/>
      <c r="J1197" s="40">
        <f t="shared" si="104"/>
        <v>0</v>
      </c>
      <c r="K1197" s="377"/>
      <c r="L1197" s="362"/>
      <c r="M1197" s="330"/>
    </row>
    <row r="1198" spans="2:13">
      <c r="B1198" s="248"/>
      <c r="C1198" s="569">
        <f t="shared" si="105"/>
        <v>27</v>
      </c>
      <c r="D1198" s="615" t="str">
        <f t="shared" si="105"/>
        <v>商業</v>
      </c>
      <c r="E1198" s="382"/>
      <c r="F1198" s="40">
        <v>0</v>
      </c>
      <c r="G1198" s="382"/>
      <c r="H1198" s="281">
        <v>2.006826165529513E-3</v>
      </c>
      <c r="I1198" s="382"/>
      <c r="J1198" s="40">
        <f t="shared" si="104"/>
        <v>0</v>
      </c>
      <c r="K1198" s="377"/>
      <c r="L1198" s="362"/>
      <c r="M1198" s="330"/>
    </row>
    <row r="1199" spans="2:13">
      <c r="B1199" s="248"/>
      <c r="C1199" s="569">
        <f t="shared" si="105"/>
        <v>28</v>
      </c>
      <c r="D1199" s="615" t="str">
        <f t="shared" si="105"/>
        <v>金融・保険</v>
      </c>
      <c r="E1199" s="382"/>
      <c r="F1199" s="40">
        <v>0</v>
      </c>
      <c r="G1199" s="382"/>
      <c r="H1199" s="281">
        <v>4.0015648067176397E-2</v>
      </c>
      <c r="I1199" s="382"/>
      <c r="J1199" s="40">
        <f t="shared" si="104"/>
        <v>0</v>
      </c>
      <c r="K1199" s="377"/>
      <c r="L1199" s="362"/>
      <c r="M1199" s="330"/>
    </row>
    <row r="1200" spans="2:13">
      <c r="B1200" s="248"/>
      <c r="C1200" s="569">
        <f t="shared" si="105"/>
        <v>29</v>
      </c>
      <c r="D1200" s="615" t="str">
        <f t="shared" si="105"/>
        <v>不動産</v>
      </c>
      <c r="E1200" s="382"/>
      <c r="F1200" s="40">
        <v>0</v>
      </c>
      <c r="G1200" s="382"/>
      <c r="H1200" s="281">
        <v>2.1955310072925736E-5</v>
      </c>
      <c r="I1200" s="382"/>
      <c r="J1200" s="40">
        <f t="shared" si="104"/>
        <v>0</v>
      </c>
      <c r="K1200" s="377"/>
      <c r="L1200" s="362"/>
      <c r="M1200" s="330"/>
    </row>
    <row r="1201" spans="2:13">
      <c r="B1201" s="248"/>
      <c r="C1201" s="569">
        <f t="shared" si="105"/>
        <v>30</v>
      </c>
      <c r="D1201" s="615" t="str">
        <f t="shared" si="105"/>
        <v>運輸・郵便</v>
      </c>
      <c r="E1201" s="382"/>
      <c r="F1201" s="40">
        <v>0</v>
      </c>
      <c r="G1201" s="382"/>
      <c r="H1201" s="281">
        <v>8.6952475589064271E-2</v>
      </c>
      <c r="I1201" s="382"/>
      <c r="J1201" s="40">
        <f t="shared" si="104"/>
        <v>0</v>
      </c>
      <c r="K1201" s="377"/>
      <c r="L1201" s="362"/>
      <c r="M1201" s="330"/>
    </row>
    <row r="1202" spans="2:13">
      <c r="B1202" s="248"/>
      <c r="C1202" s="569">
        <f t="shared" si="105"/>
        <v>31</v>
      </c>
      <c r="D1202" s="615" t="str">
        <f t="shared" si="105"/>
        <v>情報通信</v>
      </c>
      <c r="E1202" s="382"/>
      <c r="F1202" s="40">
        <v>0</v>
      </c>
      <c r="G1202" s="382"/>
      <c r="H1202" s="281">
        <v>4.4894837425027249E-2</v>
      </c>
      <c r="I1202" s="382"/>
      <c r="J1202" s="40">
        <f t="shared" si="104"/>
        <v>0</v>
      </c>
      <c r="K1202" s="377"/>
      <c r="L1202" s="362"/>
      <c r="M1202" s="330"/>
    </row>
    <row r="1203" spans="2:13">
      <c r="B1203" s="248"/>
      <c r="C1203" s="569">
        <f t="shared" si="105"/>
        <v>32</v>
      </c>
      <c r="D1203" s="615" t="str">
        <f t="shared" si="105"/>
        <v>公務</v>
      </c>
      <c r="E1203" s="382"/>
      <c r="F1203" s="40">
        <v>0</v>
      </c>
      <c r="G1203" s="382"/>
      <c r="H1203" s="281">
        <v>0</v>
      </c>
      <c r="I1203" s="382"/>
      <c r="J1203" s="40">
        <f t="shared" si="104"/>
        <v>0</v>
      </c>
      <c r="K1203" s="377"/>
      <c r="L1203" s="362"/>
      <c r="M1203" s="330"/>
    </row>
    <row r="1204" spans="2:13">
      <c r="B1204" s="248"/>
      <c r="C1204" s="569">
        <f t="shared" si="105"/>
        <v>33</v>
      </c>
      <c r="D1204" s="615" t="str">
        <f t="shared" si="105"/>
        <v>教育・研究</v>
      </c>
      <c r="E1204" s="382"/>
      <c r="F1204" s="40">
        <v>0</v>
      </c>
      <c r="G1204" s="382"/>
      <c r="H1204" s="281">
        <v>4.5971204392235065E-2</v>
      </c>
      <c r="I1204" s="382"/>
      <c r="J1204" s="40">
        <f t="shared" si="104"/>
        <v>0</v>
      </c>
      <c r="K1204" s="377"/>
      <c r="L1204" s="362"/>
      <c r="M1204" s="330"/>
    </row>
    <row r="1205" spans="2:13">
      <c r="B1205" s="248"/>
      <c r="C1205" s="569">
        <f t="shared" si="105"/>
        <v>34</v>
      </c>
      <c r="D1205" s="615" t="str">
        <f t="shared" si="105"/>
        <v>医療・福祉</v>
      </c>
      <c r="E1205" s="382"/>
      <c r="F1205" s="40">
        <v>0</v>
      </c>
      <c r="G1205" s="382"/>
      <c r="H1205" s="281">
        <v>5.3554224627785762E-5</v>
      </c>
      <c r="I1205" s="382"/>
      <c r="J1205" s="40">
        <f t="shared" si="104"/>
        <v>0</v>
      </c>
      <c r="K1205" s="377"/>
      <c r="L1205" s="362"/>
      <c r="M1205" s="330"/>
    </row>
    <row r="1206" spans="2:13">
      <c r="B1206" s="248"/>
      <c r="C1206" s="569">
        <f t="shared" si="105"/>
        <v>35</v>
      </c>
      <c r="D1206" s="615" t="str">
        <f t="shared" si="105"/>
        <v>他に分類されない会員制団体</v>
      </c>
      <c r="E1206" s="382"/>
      <c r="F1206" s="40">
        <v>0</v>
      </c>
      <c r="G1206" s="382"/>
      <c r="H1206" s="281">
        <v>2.8766183426118759E-2</v>
      </c>
      <c r="I1206" s="382"/>
      <c r="J1206" s="40">
        <f t="shared" si="104"/>
        <v>0</v>
      </c>
      <c r="K1206" s="377"/>
      <c r="L1206" s="362"/>
      <c r="M1206" s="330"/>
    </row>
    <row r="1207" spans="2:13">
      <c r="B1207" s="248"/>
      <c r="C1207" s="569">
        <f t="shared" si="105"/>
        <v>36</v>
      </c>
      <c r="D1207" s="615" t="str">
        <f t="shared" si="105"/>
        <v>対事業所サービス</v>
      </c>
      <c r="E1207" s="382"/>
      <c r="F1207" s="40">
        <v>0</v>
      </c>
      <c r="G1207" s="382"/>
      <c r="H1207" s="281">
        <v>5.0344410894964296E-2</v>
      </c>
      <c r="I1207" s="382"/>
      <c r="J1207" s="40">
        <f t="shared" si="104"/>
        <v>0</v>
      </c>
      <c r="K1207" s="377"/>
      <c r="L1207" s="362"/>
      <c r="M1207" s="330"/>
    </row>
    <row r="1208" spans="2:13">
      <c r="B1208" s="248"/>
      <c r="C1208" s="569">
        <f t="shared" si="105"/>
        <v>37</v>
      </c>
      <c r="D1208" s="615" t="str">
        <f t="shared" si="105"/>
        <v>宿泊業</v>
      </c>
      <c r="E1208" s="382"/>
      <c r="F1208" s="40">
        <v>0</v>
      </c>
      <c r="G1208" s="382"/>
      <c r="H1208" s="281">
        <v>0.12330871999806366</v>
      </c>
      <c r="I1208" s="382"/>
      <c r="J1208" s="40">
        <f t="shared" si="104"/>
        <v>0</v>
      </c>
      <c r="K1208" s="377"/>
      <c r="L1208" s="362"/>
      <c r="M1208" s="330"/>
    </row>
    <row r="1209" spans="2:13">
      <c r="B1209" s="248"/>
      <c r="C1209" s="569">
        <f t="shared" si="105"/>
        <v>38</v>
      </c>
      <c r="D1209" s="615" t="str">
        <f t="shared" si="105"/>
        <v>飲食サービス</v>
      </c>
      <c r="E1209" s="382"/>
      <c r="F1209" s="40">
        <v>0</v>
      </c>
      <c r="G1209" s="382"/>
      <c r="H1209" s="281">
        <v>1.6284566364451202E-2</v>
      </c>
      <c r="I1209" s="382"/>
      <c r="J1209" s="40">
        <f t="shared" si="104"/>
        <v>0</v>
      </c>
      <c r="K1209" s="377"/>
      <c r="L1209" s="362"/>
      <c r="M1209" s="330"/>
    </row>
    <row r="1210" spans="2:13">
      <c r="B1210" s="248"/>
      <c r="C1210" s="569">
        <f t="shared" si="105"/>
        <v>39</v>
      </c>
      <c r="D1210" s="615" t="str">
        <f t="shared" si="105"/>
        <v>娯楽サービス</v>
      </c>
      <c r="E1210" s="382"/>
      <c r="F1210" s="40">
        <v>0</v>
      </c>
      <c r="G1210" s="382"/>
      <c r="H1210" s="281">
        <v>2.187871254260141E-2</v>
      </c>
      <c r="I1210" s="382"/>
      <c r="J1210" s="40">
        <f t="shared" si="104"/>
        <v>0</v>
      </c>
      <c r="K1210" s="377"/>
      <c r="L1210" s="362"/>
      <c r="M1210" s="330"/>
    </row>
    <row r="1211" spans="2:13">
      <c r="B1211" s="248"/>
      <c r="C1211" s="569">
        <f t="shared" si="105"/>
        <v>40</v>
      </c>
      <c r="D1211" s="615" t="str">
        <f t="shared" si="105"/>
        <v>その他の対個人サービス</v>
      </c>
      <c r="E1211" s="382"/>
      <c r="F1211" s="40">
        <v>0</v>
      </c>
      <c r="G1211" s="382"/>
      <c r="H1211" s="281">
        <v>1.4745862156949857E-3</v>
      </c>
      <c r="I1211" s="382"/>
      <c r="J1211" s="40">
        <f t="shared" si="104"/>
        <v>0</v>
      </c>
      <c r="K1211" s="377"/>
      <c r="L1211" s="362"/>
      <c r="M1211" s="330"/>
    </row>
    <row r="1212" spans="2:13">
      <c r="B1212" s="248"/>
      <c r="C1212" s="569">
        <f t="shared" ref="C1212:D1213" si="106">C49</f>
        <v>41</v>
      </c>
      <c r="D1212" s="615" t="str">
        <f t="shared" si="106"/>
        <v>事務用品</v>
      </c>
      <c r="E1212" s="382"/>
      <c r="F1212" s="40">
        <v>0</v>
      </c>
      <c r="G1212" s="382"/>
      <c r="H1212" s="281">
        <v>0</v>
      </c>
      <c r="I1212" s="382"/>
      <c r="J1212" s="40">
        <f t="shared" si="104"/>
        <v>0</v>
      </c>
      <c r="K1212" s="377"/>
      <c r="L1212" s="362"/>
      <c r="M1212" s="330"/>
    </row>
    <row r="1213" spans="2:13">
      <c r="B1213" s="341"/>
      <c r="C1213" s="569">
        <f t="shared" si="106"/>
        <v>42</v>
      </c>
      <c r="D1213" s="615" t="str">
        <f t="shared" si="106"/>
        <v>分類不明</v>
      </c>
      <c r="E1213" s="382"/>
      <c r="F1213" s="44">
        <v>0</v>
      </c>
      <c r="G1213" s="382"/>
      <c r="H1213" s="283">
        <v>1.0816712873457326E-2</v>
      </c>
      <c r="I1213" s="382"/>
      <c r="J1213" s="44">
        <f t="shared" si="104"/>
        <v>0</v>
      </c>
      <c r="K1213" s="377"/>
      <c r="L1213" s="362"/>
      <c r="M1213" s="330"/>
    </row>
    <row r="1214" spans="2:13">
      <c r="B1214" s="263" t="s">
        <v>80</v>
      </c>
      <c r="C1214" s="335"/>
      <c r="D1214" s="336"/>
      <c r="E1214" s="330"/>
      <c r="F1214" s="338">
        <f>SUM(F1172:F1213)</f>
        <v>0</v>
      </c>
      <c r="G1214" s="330"/>
      <c r="I1214" s="376"/>
      <c r="J1214" s="338">
        <f>SUM(J1172:J1213)</f>
        <v>0</v>
      </c>
      <c r="K1214" s="377"/>
      <c r="L1214" s="362"/>
      <c r="M1214" s="330"/>
    </row>
    <row r="1215" spans="2:13">
      <c r="C1215" s="88"/>
      <c r="E1215" s="330"/>
      <c r="F1215" s="330"/>
      <c r="G1215" s="330"/>
      <c r="I1215" s="376"/>
      <c r="J1215" s="362"/>
      <c r="K1215" s="377"/>
      <c r="L1215" s="362"/>
      <c r="M1215" s="330"/>
    </row>
    <row r="1216" spans="2:13">
      <c r="C1216" s="88"/>
      <c r="E1216" s="330"/>
      <c r="F1216" s="330"/>
      <c r="G1216" s="330"/>
      <c r="I1216" s="376"/>
      <c r="J1216" s="362"/>
      <c r="K1216" s="377"/>
      <c r="L1216" s="362"/>
      <c r="M1216" s="330"/>
    </row>
    <row r="1217" spans="2:45" ht="14.25">
      <c r="B1217" s="354" t="s">
        <v>472</v>
      </c>
      <c r="C1217" s="88"/>
      <c r="G1217" s="330"/>
      <c r="I1217" s="386"/>
      <c r="K1217" s="330"/>
      <c r="O1217" s="330"/>
      <c r="Q1217" s="330"/>
      <c r="R1217" s="330"/>
      <c r="S1217" s="330"/>
      <c r="T1217" s="330"/>
      <c r="U1217" s="330"/>
      <c r="V1217" s="330"/>
      <c r="W1217" s="330"/>
      <c r="X1217" s="330"/>
      <c r="Y1217" s="330"/>
      <c r="Z1217" s="330"/>
      <c r="AA1217" s="330"/>
      <c r="AB1217" s="330"/>
      <c r="AC1217" s="330"/>
      <c r="AD1217" s="330"/>
      <c r="AE1217" s="330"/>
      <c r="AF1217" s="330"/>
      <c r="AG1217" s="330"/>
      <c r="AH1217" s="330"/>
      <c r="AI1217" s="330"/>
      <c r="AJ1217" s="330"/>
      <c r="AK1217" s="330"/>
      <c r="AL1217" s="330"/>
      <c r="AM1217" s="330"/>
      <c r="AN1217" s="330"/>
      <c r="AO1217" s="330"/>
      <c r="AP1217" s="330"/>
      <c r="AQ1217" s="330"/>
      <c r="AR1217" s="361"/>
      <c r="AS1217" s="361"/>
    </row>
    <row r="1218" spans="2:45" ht="14.25">
      <c r="B1218" s="31" t="s">
        <v>473</v>
      </c>
      <c r="E1218" s="361"/>
      <c r="F1218" s="361"/>
      <c r="H1218" s="361"/>
      <c r="I1218" s="361"/>
      <c r="J1218" s="361"/>
      <c r="K1218" s="361"/>
      <c r="L1218" s="361"/>
      <c r="M1218" s="361"/>
      <c r="N1218" s="361"/>
      <c r="O1218" s="361"/>
      <c r="P1218" s="361"/>
      <c r="Q1218" s="361"/>
      <c r="R1218" s="361"/>
      <c r="S1218" s="361"/>
      <c r="T1218" s="361"/>
      <c r="U1218" s="361"/>
      <c r="V1218" s="361"/>
      <c r="W1218" s="361"/>
      <c r="X1218" s="361"/>
      <c r="Y1218" s="361"/>
      <c r="Z1218" s="361"/>
      <c r="AA1218" s="361"/>
      <c r="AB1218" s="361"/>
      <c r="AC1218" s="361"/>
      <c r="AD1218" s="361"/>
      <c r="AE1218" s="361"/>
      <c r="AF1218" s="361"/>
      <c r="AG1218" s="361"/>
      <c r="AH1218" s="361"/>
      <c r="AI1218" s="361"/>
      <c r="AJ1218" s="361"/>
      <c r="AK1218" s="361"/>
      <c r="AL1218" s="361"/>
      <c r="AM1218" s="361"/>
      <c r="AN1218" s="361"/>
      <c r="AO1218" s="361"/>
      <c r="AP1218" s="361"/>
      <c r="AQ1218" s="361"/>
      <c r="AR1218" s="361"/>
      <c r="AS1218" s="361"/>
    </row>
    <row r="1219" spans="2:45" ht="24.75" thickBot="1">
      <c r="B1219" s="235"/>
      <c r="C1219" s="359" t="s">
        <v>322</v>
      </c>
      <c r="D1219" s="237" t="s">
        <v>56</v>
      </c>
      <c r="F1219" s="254" t="s">
        <v>474</v>
      </c>
      <c r="I1219" s="404"/>
    </row>
    <row r="1220" spans="2:45">
      <c r="B1220" s="239" t="s">
        <v>92</v>
      </c>
      <c r="C1220" s="568">
        <f t="shared" ref="C1220:D1239" si="107">C9</f>
        <v>1</v>
      </c>
      <c r="D1220" s="614" t="str">
        <f t="shared" si="107"/>
        <v>農業</v>
      </c>
      <c r="E1220" s="326"/>
      <c r="F1220" s="389">
        <f>J893+J1126</f>
        <v>0</v>
      </c>
      <c r="I1220" s="405"/>
    </row>
    <row r="1221" spans="2:45">
      <c r="B1221" s="243"/>
      <c r="C1221" s="569">
        <f t="shared" si="107"/>
        <v>2</v>
      </c>
      <c r="D1221" s="615" t="str">
        <f t="shared" si="107"/>
        <v>林業</v>
      </c>
      <c r="E1221" s="326"/>
      <c r="F1221" s="390">
        <f>J894+J1127</f>
        <v>0</v>
      </c>
      <c r="I1221" s="405"/>
    </row>
    <row r="1222" spans="2:45">
      <c r="B1222" s="243"/>
      <c r="C1222" s="569">
        <f t="shared" si="107"/>
        <v>3</v>
      </c>
      <c r="D1222" s="615" t="str">
        <f t="shared" si="107"/>
        <v>漁業</v>
      </c>
      <c r="E1222" s="326"/>
      <c r="F1222" s="390">
        <f>J895+J1128</f>
        <v>0</v>
      </c>
      <c r="I1222" s="405"/>
    </row>
    <row r="1223" spans="2:45">
      <c r="B1223" s="243"/>
      <c r="C1223" s="569">
        <f t="shared" si="107"/>
        <v>4</v>
      </c>
      <c r="D1223" s="615" t="str">
        <f t="shared" si="107"/>
        <v>鉱業</v>
      </c>
      <c r="E1223" s="326"/>
      <c r="F1223" s="390">
        <f>J896+J1129</f>
        <v>0</v>
      </c>
      <c r="I1223" s="405"/>
    </row>
    <row r="1224" spans="2:45">
      <c r="B1224" s="243"/>
      <c r="C1224" s="569">
        <f t="shared" si="107"/>
        <v>5</v>
      </c>
      <c r="D1224" s="615" t="str">
        <f t="shared" si="107"/>
        <v>飲食料品</v>
      </c>
      <c r="E1224" s="326"/>
      <c r="F1224" s="390">
        <f t="shared" ref="F1224:F1260" si="108">J897+J1130</f>
        <v>0</v>
      </c>
      <c r="I1224" s="405"/>
    </row>
    <row r="1225" spans="2:45">
      <c r="B1225" s="243"/>
      <c r="C1225" s="569">
        <f t="shared" si="107"/>
        <v>6</v>
      </c>
      <c r="D1225" s="615" t="str">
        <f t="shared" si="107"/>
        <v>繊維製品</v>
      </c>
      <c r="E1225" s="326"/>
      <c r="F1225" s="390">
        <f t="shared" si="108"/>
        <v>0</v>
      </c>
      <c r="I1225" s="405"/>
    </row>
    <row r="1226" spans="2:45">
      <c r="B1226" s="243"/>
      <c r="C1226" s="569">
        <f t="shared" si="107"/>
        <v>7</v>
      </c>
      <c r="D1226" s="615" t="str">
        <f t="shared" si="107"/>
        <v>パルプ・紙・木製品</v>
      </c>
      <c r="E1226" s="326"/>
      <c r="F1226" s="390">
        <f t="shared" si="108"/>
        <v>0</v>
      </c>
      <c r="I1226" s="405"/>
    </row>
    <row r="1227" spans="2:45">
      <c r="B1227" s="243"/>
      <c r="C1227" s="569">
        <f t="shared" si="107"/>
        <v>8</v>
      </c>
      <c r="D1227" s="615" t="str">
        <f t="shared" si="107"/>
        <v>化学製品</v>
      </c>
      <c r="E1227" s="326"/>
      <c r="F1227" s="390">
        <f t="shared" si="108"/>
        <v>0</v>
      </c>
      <c r="I1227" s="405"/>
    </row>
    <row r="1228" spans="2:45">
      <c r="B1228" s="243"/>
      <c r="C1228" s="569">
        <f t="shared" si="107"/>
        <v>9</v>
      </c>
      <c r="D1228" s="615" t="str">
        <f t="shared" si="107"/>
        <v>石油・石炭製品</v>
      </c>
      <c r="E1228" s="326"/>
      <c r="F1228" s="390">
        <f t="shared" si="108"/>
        <v>0</v>
      </c>
      <c r="I1228" s="405"/>
    </row>
    <row r="1229" spans="2:45">
      <c r="B1229" s="244"/>
      <c r="C1229" s="569">
        <f t="shared" si="107"/>
        <v>10</v>
      </c>
      <c r="D1229" s="615" t="str">
        <f t="shared" si="107"/>
        <v>プラスチック・ゴム製品</v>
      </c>
      <c r="E1229" s="326"/>
      <c r="F1229" s="390">
        <f t="shared" si="108"/>
        <v>0</v>
      </c>
      <c r="I1229" s="405"/>
    </row>
    <row r="1230" spans="2:45">
      <c r="B1230" s="244"/>
      <c r="C1230" s="569">
        <f t="shared" si="107"/>
        <v>11</v>
      </c>
      <c r="D1230" s="615" t="str">
        <f t="shared" si="107"/>
        <v>窯業・土石製品</v>
      </c>
      <c r="E1230" s="326"/>
      <c r="F1230" s="390">
        <f t="shared" si="108"/>
        <v>0</v>
      </c>
      <c r="I1230" s="405"/>
    </row>
    <row r="1231" spans="2:45">
      <c r="B1231" s="244"/>
      <c r="C1231" s="569">
        <f t="shared" si="107"/>
        <v>12</v>
      </c>
      <c r="D1231" s="615" t="str">
        <f t="shared" si="107"/>
        <v>鉄鋼</v>
      </c>
      <c r="E1231" s="326"/>
      <c r="F1231" s="390">
        <f t="shared" si="108"/>
        <v>0</v>
      </c>
      <c r="I1231" s="405"/>
    </row>
    <row r="1232" spans="2:45">
      <c r="B1232" s="244"/>
      <c r="C1232" s="569">
        <f t="shared" si="107"/>
        <v>13</v>
      </c>
      <c r="D1232" s="615" t="str">
        <f t="shared" si="107"/>
        <v>非鉄金属</v>
      </c>
      <c r="E1232" s="326"/>
      <c r="F1232" s="390">
        <f t="shared" si="108"/>
        <v>0</v>
      </c>
      <c r="I1232" s="405"/>
    </row>
    <row r="1233" spans="2:9">
      <c r="B1233" s="244"/>
      <c r="C1233" s="569">
        <f t="shared" si="107"/>
        <v>14</v>
      </c>
      <c r="D1233" s="615" t="str">
        <f t="shared" si="107"/>
        <v>金属製品</v>
      </c>
      <c r="E1233" s="326"/>
      <c r="F1233" s="390">
        <f t="shared" si="108"/>
        <v>0</v>
      </c>
      <c r="I1233" s="405"/>
    </row>
    <row r="1234" spans="2:9">
      <c r="B1234" s="244"/>
      <c r="C1234" s="569">
        <f t="shared" si="107"/>
        <v>15</v>
      </c>
      <c r="D1234" s="615" t="str">
        <f t="shared" si="107"/>
        <v>はん用機械</v>
      </c>
      <c r="E1234" s="326"/>
      <c r="F1234" s="390">
        <f t="shared" si="108"/>
        <v>0</v>
      </c>
      <c r="I1234" s="405"/>
    </row>
    <row r="1235" spans="2:9">
      <c r="B1235" s="244"/>
      <c r="C1235" s="569">
        <f t="shared" si="107"/>
        <v>16</v>
      </c>
      <c r="D1235" s="615" t="str">
        <f t="shared" si="107"/>
        <v>生産用機械</v>
      </c>
      <c r="E1235" s="326"/>
      <c r="F1235" s="390">
        <f t="shared" si="108"/>
        <v>0</v>
      </c>
      <c r="I1235" s="405"/>
    </row>
    <row r="1236" spans="2:9">
      <c r="B1236" s="244"/>
      <c r="C1236" s="569">
        <f t="shared" si="107"/>
        <v>17</v>
      </c>
      <c r="D1236" s="615" t="str">
        <f t="shared" si="107"/>
        <v>業務用機械</v>
      </c>
      <c r="E1236" s="326"/>
      <c r="F1236" s="390">
        <f t="shared" si="108"/>
        <v>0</v>
      </c>
      <c r="I1236" s="405"/>
    </row>
    <row r="1237" spans="2:9">
      <c r="B1237" s="244"/>
      <c r="C1237" s="569">
        <f t="shared" si="107"/>
        <v>18</v>
      </c>
      <c r="D1237" s="615" t="str">
        <f t="shared" si="107"/>
        <v>電子部品</v>
      </c>
      <c r="E1237" s="326"/>
      <c r="F1237" s="390">
        <f t="shared" si="108"/>
        <v>0</v>
      </c>
      <c r="I1237" s="405"/>
    </row>
    <row r="1238" spans="2:9">
      <c r="B1238" s="244"/>
      <c r="C1238" s="569">
        <f t="shared" si="107"/>
        <v>19</v>
      </c>
      <c r="D1238" s="615" t="str">
        <f t="shared" si="107"/>
        <v>電気機械</v>
      </c>
      <c r="E1238" s="326"/>
      <c r="F1238" s="390">
        <f t="shared" si="108"/>
        <v>0</v>
      </c>
      <c r="I1238" s="405"/>
    </row>
    <row r="1239" spans="2:9">
      <c r="B1239" s="244"/>
      <c r="C1239" s="569">
        <f t="shared" si="107"/>
        <v>20</v>
      </c>
      <c r="D1239" s="615" t="str">
        <f t="shared" si="107"/>
        <v>情報通信機器</v>
      </c>
      <c r="E1239" s="326"/>
      <c r="F1239" s="390">
        <f t="shared" si="108"/>
        <v>0</v>
      </c>
      <c r="I1239" s="405"/>
    </row>
    <row r="1240" spans="2:9">
      <c r="B1240" s="244"/>
      <c r="C1240" s="569">
        <f t="shared" ref="C1240:D1259" si="109">C29</f>
        <v>21</v>
      </c>
      <c r="D1240" s="615" t="str">
        <f t="shared" si="109"/>
        <v>輸送機械</v>
      </c>
      <c r="E1240" s="326"/>
      <c r="F1240" s="390">
        <f t="shared" si="108"/>
        <v>0</v>
      </c>
      <c r="I1240" s="405"/>
    </row>
    <row r="1241" spans="2:9">
      <c r="B1241" s="244"/>
      <c r="C1241" s="569">
        <f t="shared" si="109"/>
        <v>22</v>
      </c>
      <c r="D1241" s="615" t="str">
        <f t="shared" si="109"/>
        <v>その他の製造工業製品</v>
      </c>
      <c r="E1241" s="326"/>
      <c r="F1241" s="390">
        <f t="shared" si="108"/>
        <v>0</v>
      </c>
      <c r="I1241" s="405"/>
    </row>
    <row r="1242" spans="2:9">
      <c r="B1242" s="244"/>
      <c r="C1242" s="569">
        <f t="shared" si="109"/>
        <v>23</v>
      </c>
      <c r="D1242" s="615" t="str">
        <f t="shared" si="109"/>
        <v>建設</v>
      </c>
      <c r="E1242" s="326"/>
      <c r="F1242" s="390">
        <f t="shared" si="108"/>
        <v>0</v>
      </c>
      <c r="I1242" s="405"/>
    </row>
    <row r="1243" spans="2:9">
      <c r="B1243" s="244"/>
      <c r="C1243" s="569">
        <f t="shared" si="109"/>
        <v>24</v>
      </c>
      <c r="D1243" s="615" t="str">
        <f t="shared" si="109"/>
        <v>電力・ガス・熱供給</v>
      </c>
      <c r="E1243" s="326"/>
      <c r="F1243" s="390">
        <f t="shared" si="108"/>
        <v>0</v>
      </c>
      <c r="I1243" s="405"/>
    </row>
    <row r="1244" spans="2:9">
      <c r="B1244" s="244"/>
      <c r="C1244" s="569">
        <f t="shared" si="109"/>
        <v>25</v>
      </c>
      <c r="D1244" s="615" t="str">
        <f t="shared" si="109"/>
        <v>水道</v>
      </c>
      <c r="E1244" s="326"/>
      <c r="F1244" s="390">
        <f t="shared" si="108"/>
        <v>0</v>
      </c>
      <c r="I1244" s="405"/>
    </row>
    <row r="1245" spans="2:9">
      <c r="B1245" s="244"/>
      <c r="C1245" s="569">
        <f t="shared" si="109"/>
        <v>26</v>
      </c>
      <c r="D1245" s="615" t="str">
        <f t="shared" si="109"/>
        <v>廃棄物処理</v>
      </c>
      <c r="E1245" s="326"/>
      <c r="F1245" s="390">
        <f t="shared" si="108"/>
        <v>0</v>
      </c>
      <c r="I1245" s="405"/>
    </row>
    <row r="1246" spans="2:9">
      <c r="B1246" s="244"/>
      <c r="C1246" s="569">
        <f t="shared" si="109"/>
        <v>27</v>
      </c>
      <c r="D1246" s="615" t="str">
        <f t="shared" si="109"/>
        <v>商業</v>
      </c>
      <c r="E1246" s="326"/>
      <c r="F1246" s="390">
        <f t="shared" si="108"/>
        <v>0</v>
      </c>
      <c r="I1246" s="405"/>
    </row>
    <row r="1247" spans="2:9">
      <c r="B1247" s="244"/>
      <c r="C1247" s="569">
        <f t="shared" si="109"/>
        <v>28</v>
      </c>
      <c r="D1247" s="615" t="str">
        <f t="shared" si="109"/>
        <v>金融・保険</v>
      </c>
      <c r="E1247" s="326"/>
      <c r="F1247" s="390">
        <f t="shared" si="108"/>
        <v>0</v>
      </c>
      <c r="I1247" s="405"/>
    </row>
    <row r="1248" spans="2:9">
      <c r="B1248" s="244"/>
      <c r="C1248" s="569">
        <f t="shared" si="109"/>
        <v>29</v>
      </c>
      <c r="D1248" s="615" t="str">
        <f t="shared" si="109"/>
        <v>不動産</v>
      </c>
      <c r="E1248" s="326"/>
      <c r="F1248" s="390">
        <f t="shared" si="108"/>
        <v>0</v>
      </c>
      <c r="I1248" s="405"/>
    </row>
    <row r="1249" spans="2:9">
      <c r="B1249" s="244"/>
      <c r="C1249" s="569">
        <f t="shared" si="109"/>
        <v>30</v>
      </c>
      <c r="D1249" s="615" t="str">
        <f t="shared" si="109"/>
        <v>運輸・郵便</v>
      </c>
      <c r="E1249" s="326"/>
      <c r="F1249" s="390">
        <f t="shared" si="108"/>
        <v>0</v>
      </c>
      <c r="I1249" s="405"/>
    </row>
    <row r="1250" spans="2:9">
      <c r="B1250" s="244"/>
      <c r="C1250" s="569">
        <f t="shared" si="109"/>
        <v>31</v>
      </c>
      <c r="D1250" s="615" t="str">
        <f t="shared" si="109"/>
        <v>情報通信</v>
      </c>
      <c r="E1250" s="326"/>
      <c r="F1250" s="390">
        <f t="shared" si="108"/>
        <v>0</v>
      </c>
      <c r="I1250" s="405"/>
    </row>
    <row r="1251" spans="2:9">
      <c r="B1251" s="244"/>
      <c r="C1251" s="569">
        <f t="shared" si="109"/>
        <v>32</v>
      </c>
      <c r="D1251" s="615" t="str">
        <f t="shared" si="109"/>
        <v>公務</v>
      </c>
      <c r="E1251" s="326"/>
      <c r="F1251" s="390">
        <f t="shared" si="108"/>
        <v>0</v>
      </c>
      <c r="I1251" s="405"/>
    </row>
    <row r="1252" spans="2:9">
      <c r="B1252" s="244"/>
      <c r="C1252" s="569">
        <f t="shared" si="109"/>
        <v>33</v>
      </c>
      <c r="D1252" s="615" t="str">
        <f t="shared" si="109"/>
        <v>教育・研究</v>
      </c>
      <c r="E1252" s="326"/>
      <c r="F1252" s="390">
        <f t="shared" si="108"/>
        <v>0</v>
      </c>
      <c r="I1252" s="405"/>
    </row>
    <row r="1253" spans="2:9">
      <c r="B1253" s="244"/>
      <c r="C1253" s="569">
        <f t="shared" si="109"/>
        <v>34</v>
      </c>
      <c r="D1253" s="615" t="str">
        <f t="shared" si="109"/>
        <v>医療・福祉</v>
      </c>
      <c r="E1253" s="326"/>
      <c r="F1253" s="390">
        <f t="shared" si="108"/>
        <v>0</v>
      </c>
      <c r="I1253" s="405"/>
    </row>
    <row r="1254" spans="2:9">
      <c r="B1254" s="244"/>
      <c r="C1254" s="569">
        <f t="shared" si="109"/>
        <v>35</v>
      </c>
      <c r="D1254" s="615" t="str">
        <f t="shared" si="109"/>
        <v>他に分類されない会員制団体</v>
      </c>
      <c r="E1254" s="326"/>
      <c r="F1254" s="390">
        <f t="shared" si="108"/>
        <v>0</v>
      </c>
      <c r="I1254" s="405"/>
    </row>
    <row r="1255" spans="2:9">
      <c r="B1255" s="244"/>
      <c r="C1255" s="569">
        <f t="shared" si="109"/>
        <v>36</v>
      </c>
      <c r="D1255" s="615" t="str">
        <f t="shared" si="109"/>
        <v>対事業所サービス</v>
      </c>
      <c r="E1255" s="326"/>
      <c r="F1255" s="390">
        <f t="shared" si="108"/>
        <v>0</v>
      </c>
      <c r="I1255" s="405"/>
    </row>
    <row r="1256" spans="2:9">
      <c r="B1256" s="244"/>
      <c r="C1256" s="569">
        <f t="shared" si="109"/>
        <v>37</v>
      </c>
      <c r="D1256" s="615" t="str">
        <f t="shared" si="109"/>
        <v>宿泊業</v>
      </c>
      <c r="E1256" s="326"/>
      <c r="F1256" s="390">
        <f t="shared" si="108"/>
        <v>0</v>
      </c>
      <c r="I1256" s="405"/>
    </row>
    <row r="1257" spans="2:9">
      <c r="B1257" s="244"/>
      <c r="C1257" s="569">
        <f t="shared" si="109"/>
        <v>38</v>
      </c>
      <c r="D1257" s="615" t="str">
        <f t="shared" si="109"/>
        <v>飲食サービス</v>
      </c>
      <c r="E1257" s="326"/>
      <c r="F1257" s="390">
        <f t="shared" si="108"/>
        <v>0</v>
      </c>
      <c r="I1257" s="405"/>
    </row>
    <row r="1258" spans="2:9">
      <c r="B1258" s="244"/>
      <c r="C1258" s="569">
        <f t="shared" si="109"/>
        <v>39</v>
      </c>
      <c r="D1258" s="615" t="str">
        <f t="shared" si="109"/>
        <v>娯楽サービス</v>
      </c>
      <c r="E1258" s="326"/>
      <c r="F1258" s="390">
        <f t="shared" si="108"/>
        <v>0</v>
      </c>
      <c r="I1258" s="405"/>
    </row>
    <row r="1259" spans="2:9">
      <c r="B1259" s="244"/>
      <c r="C1259" s="569">
        <f t="shared" si="109"/>
        <v>40</v>
      </c>
      <c r="D1259" s="615" t="str">
        <f t="shared" si="109"/>
        <v>その他の対個人サービス</v>
      </c>
      <c r="E1259" s="326"/>
      <c r="F1259" s="390">
        <f t="shared" si="108"/>
        <v>0</v>
      </c>
      <c r="I1259" s="405"/>
    </row>
    <row r="1260" spans="2:9">
      <c r="B1260" s="244"/>
      <c r="C1260" s="569">
        <f t="shared" ref="C1260:D1261" si="110">C49</f>
        <v>41</v>
      </c>
      <c r="D1260" s="615" t="str">
        <f t="shared" si="110"/>
        <v>事務用品</v>
      </c>
      <c r="E1260" s="326"/>
      <c r="F1260" s="390">
        <f t="shared" si="108"/>
        <v>0</v>
      </c>
      <c r="I1260" s="405"/>
    </row>
    <row r="1261" spans="2:9" ht="12.75" thickBot="1">
      <c r="B1261" s="244"/>
      <c r="C1261" s="569">
        <f t="shared" si="110"/>
        <v>42</v>
      </c>
      <c r="D1261" s="615" t="str">
        <f t="shared" si="110"/>
        <v>分類不明</v>
      </c>
      <c r="E1261" s="326"/>
      <c r="F1261" s="392">
        <f>J934+J1167</f>
        <v>0</v>
      </c>
      <c r="I1261" s="405"/>
    </row>
    <row r="1262" spans="2:9">
      <c r="B1262" s="339" t="s">
        <v>70</v>
      </c>
      <c r="C1262" s="568">
        <f t="shared" ref="C1262:D1281" si="111">C9</f>
        <v>1</v>
      </c>
      <c r="D1262" s="614" t="str">
        <f t="shared" si="111"/>
        <v>農業</v>
      </c>
      <c r="E1262" s="326"/>
      <c r="F1262" s="394">
        <f>J939+J1079</f>
        <v>0</v>
      </c>
      <c r="I1262" s="330"/>
    </row>
    <row r="1263" spans="2:9">
      <c r="B1263" s="247"/>
      <c r="C1263" s="569">
        <f t="shared" si="111"/>
        <v>2</v>
      </c>
      <c r="D1263" s="615" t="str">
        <f t="shared" si="111"/>
        <v>林業</v>
      </c>
      <c r="E1263" s="326"/>
      <c r="F1263" s="395">
        <f>J940+J1080</f>
        <v>0</v>
      </c>
    </row>
    <row r="1264" spans="2:9">
      <c r="B1264" s="247"/>
      <c r="C1264" s="569">
        <f t="shared" si="111"/>
        <v>3</v>
      </c>
      <c r="D1264" s="615" t="str">
        <f t="shared" si="111"/>
        <v>漁業</v>
      </c>
      <c r="E1264" s="326"/>
      <c r="F1264" s="395">
        <f>J941+J1081</f>
        <v>0</v>
      </c>
    </row>
    <row r="1265" spans="2:6">
      <c r="B1265" s="247"/>
      <c r="C1265" s="569">
        <f t="shared" si="111"/>
        <v>4</v>
      </c>
      <c r="D1265" s="615" t="str">
        <f t="shared" si="111"/>
        <v>鉱業</v>
      </c>
      <c r="E1265" s="326"/>
      <c r="F1265" s="395">
        <f t="shared" ref="F1265:F1301" si="112">J942+J1082</f>
        <v>0</v>
      </c>
    </row>
    <row r="1266" spans="2:6">
      <c r="B1266" s="247"/>
      <c r="C1266" s="569">
        <f t="shared" si="111"/>
        <v>5</v>
      </c>
      <c r="D1266" s="615" t="str">
        <f t="shared" si="111"/>
        <v>飲食料品</v>
      </c>
      <c r="E1266" s="326"/>
      <c r="F1266" s="395">
        <f t="shared" si="112"/>
        <v>0</v>
      </c>
    </row>
    <row r="1267" spans="2:6">
      <c r="B1267" s="247"/>
      <c r="C1267" s="569">
        <f t="shared" si="111"/>
        <v>6</v>
      </c>
      <c r="D1267" s="615" t="str">
        <f t="shared" si="111"/>
        <v>繊維製品</v>
      </c>
      <c r="E1267" s="326"/>
      <c r="F1267" s="395">
        <f t="shared" si="112"/>
        <v>0</v>
      </c>
    </row>
    <row r="1268" spans="2:6">
      <c r="B1268" s="247"/>
      <c r="C1268" s="569">
        <f t="shared" si="111"/>
        <v>7</v>
      </c>
      <c r="D1268" s="615" t="str">
        <f t="shared" si="111"/>
        <v>パルプ・紙・木製品</v>
      </c>
      <c r="E1268" s="326"/>
      <c r="F1268" s="395">
        <f t="shared" si="112"/>
        <v>0</v>
      </c>
    </row>
    <row r="1269" spans="2:6">
      <c r="B1269" s="247"/>
      <c r="C1269" s="569">
        <f t="shared" si="111"/>
        <v>8</v>
      </c>
      <c r="D1269" s="615" t="str">
        <f t="shared" si="111"/>
        <v>化学製品</v>
      </c>
      <c r="E1269" s="326"/>
      <c r="F1269" s="395">
        <f t="shared" si="112"/>
        <v>0</v>
      </c>
    </row>
    <row r="1270" spans="2:6">
      <c r="B1270" s="247"/>
      <c r="C1270" s="569">
        <f t="shared" si="111"/>
        <v>9</v>
      </c>
      <c r="D1270" s="615" t="str">
        <f t="shared" si="111"/>
        <v>石油・石炭製品</v>
      </c>
      <c r="E1270" s="326"/>
      <c r="F1270" s="395">
        <f t="shared" si="112"/>
        <v>0</v>
      </c>
    </row>
    <row r="1271" spans="2:6">
      <c r="B1271" s="248"/>
      <c r="C1271" s="569">
        <f t="shared" si="111"/>
        <v>10</v>
      </c>
      <c r="D1271" s="615" t="str">
        <f t="shared" si="111"/>
        <v>プラスチック・ゴム製品</v>
      </c>
      <c r="E1271" s="326"/>
      <c r="F1271" s="395">
        <f t="shared" si="112"/>
        <v>0</v>
      </c>
    </row>
    <row r="1272" spans="2:6">
      <c r="B1272" s="248"/>
      <c r="C1272" s="569">
        <f t="shared" si="111"/>
        <v>11</v>
      </c>
      <c r="D1272" s="615" t="str">
        <f t="shared" si="111"/>
        <v>窯業・土石製品</v>
      </c>
      <c r="E1272" s="326"/>
      <c r="F1272" s="395">
        <f t="shared" si="112"/>
        <v>0</v>
      </c>
    </row>
    <row r="1273" spans="2:6">
      <c r="B1273" s="248"/>
      <c r="C1273" s="569">
        <f t="shared" si="111"/>
        <v>12</v>
      </c>
      <c r="D1273" s="615" t="str">
        <f t="shared" si="111"/>
        <v>鉄鋼</v>
      </c>
      <c r="E1273" s="326"/>
      <c r="F1273" s="395">
        <f t="shared" si="112"/>
        <v>0</v>
      </c>
    </row>
    <row r="1274" spans="2:6">
      <c r="B1274" s="248"/>
      <c r="C1274" s="569">
        <f t="shared" si="111"/>
        <v>13</v>
      </c>
      <c r="D1274" s="615" t="str">
        <f t="shared" si="111"/>
        <v>非鉄金属</v>
      </c>
      <c r="E1274" s="326"/>
      <c r="F1274" s="395">
        <f t="shared" si="112"/>
        <v>0</v>
      </c>
    </row>
    <row r="1275" spans="2:6">
      <c r="B1275" s="248"/>
      <c r="C1275" s="569">
        <f t="shared" si="111"/>
        <v>14</v>
      </c>
      <c r="D1275" s="615" t="str">
        <f t="shared" si="111"/>
        <v>金属製品</v>
      </c>
      <c r="E1275" s="326"/>
      <c r="F1275" s="395">
        <f t="shared" si="112"/>
        <v>0</v>
      </c>
    </row>
    <row r="1276" spans="2:6">
      <c r="B1276" s="248"/>
      <c r="C1276" s="569">
        <f t="shared" si="111"/>
        <v>15</v>
      </c>
      <c r="D1276" s="615" t="str">
        <f t="shared" si="111"/>
        <v>はん用機械</v>
      </c>
      <c r="E1276" s="326"/>
      <c r="F1276" s="395">
        <f t="shared" si="112"/>
        <v>0</v>
      </c>
    </row>
    <row r="1277" spans="2:6">
      <c r="B1277" s="248"/>
      <c r="C1277" s="569">
        <f t="shared" si="111"/>
        <v>16</v>
      </c>
      <c r="D1277" s="615" t="str">
        <f t="shared" si="111"/>
        <v>生産用機械</v>
      </c>
      <c r="E1277" s="326"/>
      <c r="F1277" s="395">
        <f t="shared" si="112"/>
        <v>0</v>
      </c>
    </row>
    <row r="1278" spans="2:6">
      <c r="B1278" s="248"/>
      <c r="C1278" s="569">
        <f t="shared" si="111"/>
        <v>17</v>
      </c>
      <c r="D1278" s="615" t="str">
        <f t="shared" si="111"/>
        <v>業務用機械</v>
      </c>
      <c r="E1278" s="326"/>
      <c r="F1278" s="395">
        <f t="shared" si="112"/>
        <v>0</v>
      </c>
    </row>
    <row r="1279" spans="2:6">
      <c r="B1279" s="248"/>
      <c r="C1279" s="569">
        <f t="shared" si="111"/>
        <v>18</v>
      </c>
      <c r="D1279" s="615" t="str">
        <f t="shared" si="111"/>
        <v>電子部品</v>
      </c>
      <c r="E1279" s="326"/>
      <c r="F1279" s="395">
        <f t="shared" si="112"/>
        <v>0</v>
      </c>
    </row>
    <row r="1280" spans="2:6">
      <c r="B1280" s="248"/>
      <c r="C1280" s="569">
        <f t="shared" si="111"/>
        <v>19</v>
      </c>
      <c r="D1280" s="615" t="str">
        <f t="shared" si="111"/>
        <v>電気機械</v>
      </c>
      <c r="E1280" s="326"/>
      <c r="F1280" s="395">
        <f t="shared" si="112"/>
        <v>0</v>
      </c>
    </row>
    <row r="1281" spans="2:6">
      <c r="B1281" s="248"/>
      <c r="C1281" s="569">
        <f t="shared" si="111"/>
        <v>20</v>
      </c>
      <c r="D1281" s="615" t="str">
        <f t="shared" si="111"/>
        <v>情報通信機器</v>
      </c>
      <c r="E1281" s="326"/>
      <c r="F1281" s="395">
        <f t="shared" si="112"/>
        <v>0</v>
      </c>
    </row>
    <row r="1282" spans="2:6">
      <c r="B1282" s="248"/>
      <c r="C1282" s="569">
        <f t="shared" ref="C1282:D1301" si="113">C29</f>
        <v>21</v>
      </c>
      <c r="D1282" s="615" t="str">
        <f t="shared" si="113"/>
        <v>輸送機械</v>
      </c>
      <c r="E1282" s="326"/>
      <c r="F1282" s="395">
        <f t="shared" si="112"/>
        <v>0</v>
      </c>
    </row>
    <row r="1283" spans="2:6">
      <c r="B1283" s="248"/>
      <c r="C1283" s="569">
        <f t="shared" si="113"/>
        <v>22</v>
      </c>
      <c r="D1283" s="615" t="str">
        <f t="shared" si="113"/>
        <v>その他の製造工業製品</v>
      </c>
      <c r="E1283" s="326"/>
      <c r="F1283" s="395">
        <f t="shared" si="112"/>
        <v>0</v>
      </c>
    </row>
    <row r="1284" spans="2:6">
      <c r="B1284" s="248"/>
      <c r="C1284" s="569">
        <f t="shared" si="113"/>
        <v>23</v>
      </c>
      <c r="D1284" s="615" t="str">
        <f t="shared" si="113"/>
        <v>建設</v>
      </c>
      <c r="E1284" s="326"/>
      <c r="F1284" s="395">
        <f t="shared" si="112"/>
        <v>0</v>
      </c>
    </row>
    <row r="1285" spans="2:6">
      <c r="B1285" s="248"/>
      <c r="C1285" s="569">
        <f t="shared" si="113"/>
        <v>24</v>
      </c>
      <c r="D1285" s="615" t="str">
        <f t="shared" si="113"/>
        <v>電力・ガス・熱供給</v>
      </c>
      <c r="E1285" s="326"/>
      <c r="F1285" s="395">
        <f t="shared" si="112"/>
        <v>0</v>
      </c>
    </row>
    <row r="1286" spans="2:6">
      <c r="B1286" s="248"/>
      <c r="C1286" s="569">
        <f t="shared" si="113"/>
        <v>25</v>
      </c>
      <c r="D1286" s="615" t="str">
        <f t="shared" si="113"/>
        <v>水道</v>
      </c>
      <c r="E1286" s="326"/>
      <c r="F1286" s="395">
        <f t="shared" si="112"/>
        <v>0</v>
      </c>
    </row>
    <row r="1287" spans="2:6">
      <c r="B1287" s="248"/>
      <c r="C1287" s="569">
        <f t="shared" si="113"/>
        <v>26</v>
      </c>
      <c r="D1287" s="615" t="str">
        <f t="shared" si="113"/>
        <v>廃棄物処理</v>
      </c>
      <c r="E1287" s="326"/>
      <c r="F1287" s="395">
        <f t="shared" si="112"/>
        <v>0</v>
      </c>
    </row>
    <row r="1288" spans="2:6">
      <c r="B1288" s="248"/>
      <c r="C1288" s="569">
        <f t="shared" si="113"/>
        <v>27</v>
      </c>
      <c r="D1288" s="615" t="str">
        <f t="shared" si="113"/>
        <v>商業</v>
      </c>
      <c r="E1288" s="326"/>
      <c r="F1288" s="395">
        <f t="shared" si="112"/>
        <v>0</v>
      </c>
    </row>
    <row r="1289" spans="2:6">
      <c r="B1289" s="248"/>
      <c r="C1289" s="569">
        <f t="shared" si="113"/>
        <v>28</v>
      </c>
      <c r="D1289" s="615" t="str">
        <f t="shared" si="113"/>
        <v>金融・保険</v>
      </c>
      <c r="E1289" s="326"/>
      <c r="F1289" s="395">
        <f t="shared" si="112"/>
        <v>0</v>
      </c>
    </row>
    <row r="1290" spans="2:6">
      <c r="B1290" s="248"/>
      <c r="C1290" s="569">
        <f t="shared" si="113"/>
        <v>29</v>
      </c>
      <c r="D1290" s="615" t="str">
        <f t="shared" si="113"/>
        <v>不動産</v>
      </c>
      <c r="E1290" s="326"/>
      <c r="F1290" s="395">
        <f t="shared" si="112"/>
        <v>0</v>
      </c>
    </row>
    <row r="1291" spans="2:6">
      <c r="B1291" s="248"/>
      <c r="C1291" s="569">
        <f t="shared" si="113"/>
        <v>30</v>
      </c>
      <c r="D1291" s="615" t="str">
        <f t="shared" si="113"/>
        <v>運輸・郵便</v>
      </c>
      <c r="E1291" s="326"/>
      <c r="F1291" s="395">
        <f t="shared" si="112"/>
        <v>0</v>
      </c>
    </row>
    <row r="1292" spans="2:6">
      <c r="B1292" s="248"/>
      <c r="C1292" s="569">
        <f t="shared" si="113"/>
        <v>31</v>
      </c>
      <c r="D1292" s="615" t="str">
        <f t="shared" si="113"/>
        <v>情報通信</v>
      </c>
      <c r="E1292" s="326"/>
      <c r="F1292" s="395">
        <f t="shared" si="112"/>
        <v>0</v>
      </c>
    </row>
    <row r="1293" spans="2:6">
      <c r="B1293" s="248"/>
      <c r="C1293" s="569">
        <f t="shared" si="113"/>
        <v>32</v>
      </c>
      <c r="D1293" s="615" t="str">
        <f t="shared" si="113"/>
        <v>公務</v>
      </c>
      <c r="E1293" s="326"/>
      <c r="F1293" s="395">
        <f t="shared" si="112"/>
        <v>0</v>
      </c>
    </row>
    <row r="1294" spans="2:6">
      <c r="B1294" s="248"/>
      <c r="C1294" s="569">
        <f t="shared" si="113"/>
        <v>33</v>
      </c>
      <c r="D1294" s="615" t="str">
        <f t="shared" si="113"/>
        <v>教育・研究</v>
      </c>
      <c r="E1294" s="326"/>
      <c r="F1294" s="395">
        <f t="shared" si="112"/>
        <v>0</v>
      </c>
    </row>
    <row r="1295" spans="2:6">
      <c r="B1295" s="248"/>
      <c r="C1295" s="569">
        <f t="shared" si="113"/>
        <v>34</v>
      </c>
      <c r="D1295" s="615" t="str">
        <f t="shared" si="113"/>
        <v>医療・福祉</v>
      </c>
      <c r="E1295" s="326"/>
      <c r="F1295" s="395">
        <f t="shared" si="112"/>
        <v>0</v>
      </c>
    </row>
    <row r="1296" spans="2:6">
      <c r="B1296" s="248"/>
      <c r="C1296" s="569">
        <f t="shared" si="113"/>
        <v>35</v>
      </c>
      <c r="D1296" s="615" t="str">
        <f t="shared" si="113"/>
        <v>他に分類されない会員制団体</v>
      </c>
      <c r="E1296" s="326"/>
      <c r="F1296" s="395">
        <f t="shared" si="112"/>
        <v>0</v>
      </c>
    </row>
    <row r="1297" spans="2:88">
      <c r="B1297" s="248"/>
      <c r="C1297" s="569">
        <f t="shared" si="113"/>
        <v>36</v>
      </c>
      <c r="D1297" s="615" t="str">
        <f t="shared" si="113"/>
        <v>対事業所サービス</v>
      </c>
      <c r="E1297" s="326"/>
      <c r="F1297" s="395">
        <f t="shared" si="112"/>
        <v>0</v>
      </c>
    </row>
    <row r="1298" spans="2:88">
      <c r="B1298" s="248"/>
      <c r="C1298" s="569">
        <f t="shared" si="113"/>
        <v>37</v>
      </c>
      <c r="D1298" s="615" t="str">
        <f t="shared" si="113"/>
        <v>宿泊業</v>
      </c>
      <c r="E1298" s="326"/>
      <c r="F1298" s="395">
        <f t="shared" si="112"/>
        <v>0</v>
      </c>
    </row>
    <row r="1299" spans="2:88">
      <c r="B1299" s="248"/>
      <c r="C1299" s="569">
        <f t="shared" si="113"/>
        <v>38</v>
      </c>
      <c r="D1299" s="615" t="str">
        <f t="shared" si="113"/>
        <v>飲食サービス</v>
      </c>
      <c r="E1299" s="326"/>
      <c r="F1299" s="395">
        <f t="shared" si="112"/>
        <v>0</v>
      </c>
    </row>
    <row r="1300" spans="2:88">
      <c r="B1300" s="248"/>
      <c r="C1300" s="569">
        <f t="shared" si="113"/>
        <v>39</v>
      </c>
      <c r="D1300" s="615" t="str">
        <f t="shared" si="113"/>
        <v>娯楽サービス</v>
      </c>
      <c r="E1300" s="326"/>
      <c r="F1300" s="395">
        <f t="shared" si="112"/>
        <v>0</v>
      </c>
    </row>
    <row r="1301" spans="2:88">
      <c r="B1301" s="248"/>
      <c r="C1301" s="569">
        <f t="shared" si="113"/>
        <v>40</v>
      </c>
      <c r="D1301" s="615" t="str">
        <f t="shared" si="113"/>
        <v>その他の対個人サービス</v>
      </c>
      <c r="E1301" s="326"/>
      <c r="F1301" s="395">
        <f t="shared" si="112"/>
        <v>0</v>
      </c>
    </row>
    <row r="1302" spans="2:88">
      <c r="B1302" s="248"/>
      <c r="C1302" s="569">
        <f t="shared" ref="C1302:D1303" si="114">C49</f>
        <v>41</v>
      </c>
      <c r="D1302" s="615" t="str">
        <f t="shared" si="114"/>
        <v>事務用品</v>
      </c>
      <c r="E1302" s="326"/>
      <c r="F1302" s="395">
        <f>J979+J1119</f>
        <v>0</v>
      </c>
    </row>
    <row r="1303" spans="2:88" ht="12.75" thickBot="1">
      <c r="B1303" s="341"/>
      <c r="C1303" s="591">
        <f t="shared" si="114"/>
        <v>42</v>
      </c>
      <c r="D1303" s="619" t="str">
        <f t="shared" si="114"/>
        <v>分類不明</v>
      </c>
      <c r="E1303" s="326"/>
      <c r="F1303" s="396">
        <f>J980+J1120</f>
        <v>0</v>
      </c>
    </row>
    <row r="1304" spans="2:88">
      <c r="B1304" s="165" t="s">
        <v>324</v>
      </c>
      <c r="C1304" s="249"/>
      <c r="D1304" s="240"/>
      <c r="E1304" s="412"/>
      <c r="F1304" s="40">
        <f>SUM(F1220:F1261)</f>
        <v>0</v>
      </c>
    </row>
    <row r="1305" spans="2:88">
      <c r="B1305" s="166" t="s">
        <v>325</v>
      </c>
      <c r="C1305" s="88"/>
      <c r="D1305" s="242"/>
      <c r="E1305" s="105"/>
      <c r="F1305" s="40">
        <f>SUM(F1262:F1303)</f>
        <v>0</v>
      </c>
    </row>
    <row r="1306" spans="2:88">
      <c r="B1306" s="250" t="s">
        <v>80</v>
      </c>
      <c r="C1306" s="251"/>
      <c r="D1306" s="252"/>
      <c r="E1306" s="105"/>
      <c r="F1306" s="44">
        <f>SUM(F1220:F1303)</f>
        <v>0</v>
      </c>
    </row>
    <row r="1308" spans="2:88" ht="14.25">
      <c r="B1308" s="31" t="s">
        <v>362</v>
      </c>
      <c r="C1308" s="105"/>
      <c r="D1308" s="105"/>
      <c r="E1308" s="105"/>
      <c r="F1308" s="105"/>
      <c r="G1308" s="105"/>
      <c r="H1308" s="105"/>
      <c r="I1308" s="105"/>
      <c r="J1308" s="105"/>
      <c r="K1308" s="105"/>
      <c r="L1308" s="105"/>
      <c r="M1308" s="105"/>
      <c r="N1308" s="105"/>
      <c r="O1308" s="105"/>
      <c r="P1308" s="105"/>
      <c r="Q1308" s="105"/>
      <c r="R1308" s="105"/>
      <c r="S1308" s="105"/>
      <c r="T1308" s="105"/>
      <c r="U1308" s="105"/>
      <c r="V1308" s="105"/>
      <c r="W1308" s="105"/>
      <c r="X1308" s="105"/>
      <c r="Y1308" s="105"/>
      <c r="Z1308" s="105"/>
      <c r="AA1308" s="105"/>
      <c r="AB1308" s="105"/>
      <c r="AC1308" s="105"/>
      <c r="AD1308" s="105"/>
      <c r="AE1308" s="105"/>
      <c r="AF1308" s="105"/>
      <c r="AG1308" s="105"/>
      <c r="AH1308" s="105"/>
      <c r="AI1308" s="105"/>
      <c r="AJ1308" s="105"/>
      <c r="AK1308" s="105"/>
      <c r="AL1308" s="105"/>
      <c r="AM1308" s="105"/>
      <c r="AN1308" s="105"/>
      <c r="AO1308" s="105"/>
      <c r="AP1308" s="105"/>
      <c r="AQ1308" s="105"/>
      <c r="AR1308" s="355"/>
      <c r="AS1308" s="105"/>
      <c r="AT1308" s="105"/>
      <c r="AU1308" s="105"/>
      <c r="AV1308" s="105"/>
      <c r="AW1308" s="105"/>
      <c r="AX1308" s="105"/>
      <c r="AY1308" s="105"/>
      <c r="AZ1308" s="105"/>
      <c r="BA1308" s="105"/>
      <c r="BB1308" s="105"/>
      <c r="BC1308" s="105"/>
      <c r="BD1308" s="105"/>
      <c r="BE1308" s="105"/>
      <c r="BF1308" s="105"/>
      <c r="BG1308" s="105"/>
      <c r="BH1308" s="105"/>
      <c r="BI1308" s="105"/>
      <c r="BJ1308" s="105"/>
      <c r="BK1308" s="105"/>
      <c r="BL1308" s="105"/>
      <c r="BM1308" s="105"/>
      <c r="BN1308" s="105"/>
      <c r="BO1308" s="105"/>
      <c r="BP1308" s="105"/>
      <c r="BQ1308" s="105"/>
      <c r="BR1308" s="105"/>
      <c r="BS1308" s="105"/>
      <c r="BT1308" s="105"/>
      <c r="BU1308" s="105"/>
      <c r="BV1308" s="105"/>
      <c r="BW1308" s="105"/>
      <c r="BX1308" s="105"/>
      <c r="BY1308" s="105"/>
      <c r="BZ1308" s="105"/>
      <c r="CA1308" s="105"/>
      <c r="CB1308" s="105"/>
      <c r="CC1308" s="105"/>
      <c r="CD1308" s="105"/>
    </row>
    <row r="1309" spans="2:88">
      <c r="B1309" s="462"/>
      <c r="C1309" s="463"/>
      <c r="D1309" s="561"/>
      <c r="E1309" s="585" t="s">
        <v>92</v>
      </c>
      <c r="F1309" s="587"/>
      <c r="G1309" s="587"/>
      <c r="H1309" s="587"/>
      <c r="I1309" s="587"/>
      <c r="J1309" s="587"/>
      <c r="K1309" s="587"/>
      <c r="L1309" s="587"/>
      <c r="M1309" s="587"/>
      <c r="N1309" s="587"/>
      <c r="O1309" s="587"/>
      <c r="P1309" s="587"/>
      <c r="Q1309" s="587"/>
      <c r="R1309" s="587"/>
      <c r="S1309" s="587"/>
      <c r="T1309" s="587"/>
      <c r="U1309" s="587"/>
      <c r="V1309" s="587"/>
      <c r="W1309" s="587"/>
      <c r="X1309" s="587"/>
      <c r="Y1309" s="587"/>
      <c r="Z1309" s="587"/>
      <c r="AA1309" s="587"/>
      <c r="AB1309" s="587"/>
      <c r="AC1309" s="587"/>
      <c r="AD1309" s="587"/>
      <c r="AE1309" s="587"/>
      <c r="AF1309" s="587"/>
      <c r="AG1309" s="587"/>
      <c r="AH1309" s="587"/>
      <c r="AI1309" s="587"/>
      <c r="AJ1309" s="587"/>
      <c r="AK1309" s="587"/>
      <c r="AL1309" s="587"/>
      <c r="AM1309" s="587"/>
      <c r="AN1309" s="587"/>
      <c r="AO1309" s="587"/>
      <c r="AP1309" s="587"/>
      <c r="AQ1309" s="587"/>
      <c r="AR1309" s="587"/>
      <c r="AS1309" s="587"/>
      <c r="AT1309" s="588"/>
      <c r="AU1309" s="589" t="s">
        <v>70</v>
      </c>
      <c r="AV1309" s="586"/>
      <c r="AW1309" s="586"/>
      <c r="AX1309" s="586"/>
      <c r="AY1309" s="586"/>
      <c r="AZ1309" s="586"/>
      <c r="BA1309" s="586"/>
      <c r="BB1309" s="586"/>
      <c r="BC1309" s="586"/>
      <c r="BD1309" s="586"/>
      <c r="BE1309" s="586"/>
      <c r="BF1309" s="586"/>
      <c r="BG1309" s="586"/>
      <c r="BH1309" s="586"/>
      <c r="BI1309" s="586"/>
      <c r="BJ1309" s="586"/>
      <c r="BK1309" s="586"/>
      <c r="BL1309" s="586"/>
      <c r="BM1309" s="586"/>
      <c r="BN1309" s="586"/>
      <c r="BO1309" s="586"/>
      <c r="BP1309" s="586"/>
      <c r="BQ1309" s="586"/>
      <c r="BR1309" s="586"/>
      <c r="BS1309" s="586"/>
      <c r="BT1309" s="586"/>
      <c r="BU1309" s="586"/>
      <c r="BV1309" s="586"/>
      <c r="BW1309" s="586"/>
      <c r="BX1309" s="586"/>
      <c r="BY1309" s="586"/>
      <c r="BZ1309" s="586"/>
      <c r="CA1309" s="586"/>
      <c r="CB1309" s="586"/>
      <c r="CC1309" s="586"/>
      <c r="CD1309" s="586"/>
      <c r="CE1309" s="586"/>
      <c r="CF1309" s="586"/>
      <c r="CG1309" s="586"/>
      <c r="CH1309" s="586"/>
      <c r="CI1309" s="586"/>
      <c r="CJ1309" s="590"/>
    </row>
    <row r="1310" spans="2:88">
      <c r="B1310" s="468"/>
      <c r="C1310" s="461"/>
      <c r="D1310" s="488"/>
      <c r="E1310" s="562">
        <f t="shared" ref="E1310:AT1310" si="115">E567</f>
        <v>1</v>
      </c>
      <c r="F1310" s="563">
        <f t="shared" si="115"/>
        <v>2</v>
      </c>
      <c r="G1310" s="563">
        <f t="shared" si="115"/>
        <v>3</v>
      </c>
      <c r="H1310" s="563">
        <f t="shared" si="115"/>
        <v>4</v>
      </c>
      <c r="I1310" s="563">
        <f t="shared" si="115"/>
        <v>5</v>
      </c>
      <c r="J1310" s="563">
        <f t="shared" si="115"/>
        <v>6</v>
      </c>
      <c r="K1310" s="563">
        <f t="shared" si="115"/>
        <v>7</v>
      </c>
      <c r="L1310" s="563">
        <f t="shared" si="115"/>
        <v>8</v>
      </c>
      <c r="M1310" s="563">
        <f t="shared" si="115"/>
        <v>9</v>
      </c>
      <c r="N1310" s="563">
        <f t="shared" si="115"/>
        <v>10</v>
      </c>
      <c r="O1310" s="563">
        <f t="shared" si="115"/>
        <v>11</v>
      </c>
      <c r="P1310" s="563">
        <f t="shared" si="115"/>
        <v>12</v>
      </c>
      <c r="Q1310" s="563">
        <f t="shared" si="115"/>
        <v>13</v>
      </c>
      <c r="R1310" s="563">
        <f t="shared" si="115"/>
        <v>14</v>
      </c>
      <c r="S1310" s="563">
        <f t="shared" si="115"/>
        <v>15</v>
      </c>
      <c r="T1310" s="563">
        <f t="shared" si="115"/>
        <v>16</v>
      </c>
      <c r="U1310" s="563">
        <f t="shared" si="115"/>
        <v>17</v>
      </c>
      <c r="V1310" s="563">
        <f t="shared" si="115"/>
        <v>18</v>
      </c>
      <c r="W1310" s="563">
        <f t="shared" si="115"/>
        <v>19</v>
      </c>
      <c r="X1310" s="563">
        <f t="shared" si="115"/>
        <v>20</v>
      </c>
      <c r="Y1310" s="563">
        <f t="shared" si="115"/>
        <v>21</v>
      </c>
      <c r="Z1310" s="563">
        <f t="shared" si="115"/>
        <v>22</v>
      </c>
      <c r="AA1310" s="563">
        <f t="shared" si="115"/>
        <v>23</v>
      </c>
      <c r="AB1310" s="563">
        <f t="shared" si="115"/>
        <v>24</v>
      </c>
      <c r="AC1310" s="563">
        <f t="shared" si="115"/>
        <v>25</v>
      </c>
      <c r="AD1310" s="563">
        <f t="shared" si="115"/>
        <v>26</v>
      </c>
      <c r="AE1310" s="563">
        <f t="shared" si="115"/>
        <v>27</v>
      </c>
      <c r="AF1310" s="563">
        <f t="shared" si="115"/>
        <v>28</v>
      </c>
      <c r="AG1310" s="563">
        <f t="shared" si="115"/>
        <v>29</v>
      </c>
      <c r="AH1310" s="563">
        <f t="shared" si="115"/>
        <v>30</v>
      </c>
      <c r="AI1310" s="563">
        <f t="shared" si="115"/>
        <v>31</v>
      </c>
      <c r="AJ1310" s="563">
        <f t="shared" si="115"/>
        <v>32</v>
      </c>
      <c r="AK1310" s="563">
        <f t="shared" si="115"/>
        <v>33</v>
      </c>
      <c r="AL1310" s="563">
        <f t="shared" si="115"/>
        <v>34</v>
      </c>
      <c r="AM1310" s="563">
        <f t="shared" si="115"/>
        <v>35</v>
      </c>
      <c r="AN1310" s="563">
        <f t="shared" si="115"/>
        <v>36</v>
      </c>
      <c r="AO1310" s="563">
        <f t="shared" si="115"/>
        <v>37</v>
      </c>
      <c r="AP1310" s="563">
        <f t="shared" si="115"/>
        <v>38</v>
      </c>
      <c r="AQ1310" s="563">
        <f t="shared" si="115"/>
        <v>39</v>
      </c>
      <c r="AR1310" s="563">
        <f t="shared" si="115"/>
        <v>40</v>
      </c>
      <c r="AS1310" s="563">
        <f t="shared" si="115"/>
        <v>41</v>
      </c>
      <c r="AT1310" s="563">
        <f t="shared" si="115"/>
        <v>42</v>
      </c>
      <c r="AU1310" s="562">
        <v>1</v>
      </c>
      <c r="AV1310" s="563">
        <v>2</v>
      </c>
      <c r="AW1310" s="563">
        <v>3</v>
      </c>
      <c r="AX1310" s="563">
        <v>4</v>
      </c>
      <c r="AY1310" s="563">
        <v>5</v>
      </c>
      <c r="AZ1310" s="563">
        <v>6</v>
      </c>
      <c r="BA1310" s="563">
        <v>7</v>
      </c>
      <c r="BB1310" s="563">
        <v>8</v>
      </c>
      <c r="BC1310" s="563">
        <v>9</v>
      </c>
      <c r="BD1310" s="563">
        <v>10</v>
      </c>
      <c r="BE1310" s="563">
        <v>11</v>
      </c>
      <c r="BF1310" s="563">
        <v>12</v>
      </c>
      <c r="BG1310" s="563">
        <v>13</v>
      </c>
      <c r="BH1310" s="563">
        <v>14</v>
      </c>
      <c r="BI1310" s="563">
        <v>15</v>
      </c>
      <c r="BJ1310" s="563">
        <v>16</v>
      </c>
      <c r="BK1310" s="563">
        <v>17</v>
      </c>
      <c r="BL1310" s="563">
        <v>18</v>
      </c>
      <c r="BM1310" s="563">
        <v>19</v>
      </c>
      <c r="BN1310" s="563">
        <v>20</v>
      </c>
      <c r="BO1310" s="563">
        <v>21</v>
      </c>
      <c r="BP1310" s="563">
        <v>22</v>
      </c>
      <c r="BQ1310" s="563">
        <v>23</v>
      </c>
      <c r="BR1310" s="563">
        <v>24</v>
      </c>
      <c r="BS1310" s="563">
        <v>25</v>
      </c>
      <c r="BT1310" s="563">
        <v>26</v>
      </c>
      <c r="BU1310" s="563">
        <v>27</v>
      </c>
      <c r="BV1310" s="563">
        <v>28</v>
      </c>
      <c r="BW1310" s="563">
        <v>29</v>
      </c>
      <c r="BX1310" s="563">
        <v>30</v>
      </c>
      <c r="BY1310" s="563">
        <v>31</v>
      </c>
      <c r="BZ1310" s="563">
        <v>32</v>
      </c>
      <c r="CA1310" s="563">
        <v>33</v>
      </c>
      <c r="CB1310" s="563">
        <v>34</v>
      </c>
      <c r="CC1310" s="563">
        <v>35</v>
      </c>
      <c r="CD1310" s="563">
        <v>36</v>
      </c>
      <c r="CE1310" s="563">
        <v>37</v>
      </c>
      <c r="CF1310" s="563">
        <v>38</v>
      </c>
      <c r="CG1310" s="563">
        <v>39</v>
      </c>
      <c r="CH1310" s="563">
        <v>40</v>
      </c>
      <c r="CI1310" s="563">
        <v>41</v>
      </c>
      <c r="CJ1310" s="564">
        <v>42</v>
      </c>
    </row>
    <row r="1311" spans="2:88" ht="52.15" customHeight="1">
      <c r="B1311" s="467"/>
      <c r="C1311" s="489"/>
      <c r="D1311" s="464"/>
      <c r="E1311" s="620" t="str">
        <f t="shared" ref="E1311:AT1311" si="116">E568</f>
        <v>農業</v>
      </c>
      <c r="F1311" s="621" t="str">
        <f t="shared" si="116"/>
        <v>林業</v>
      </c>
      <c r="G1311" s="621" t="str">
        <f t="shared" si="116"/>
        <v>漁業</v>
      </c>
      <c r="H1311" s="621" t="str">
        <f t="shared" si="116"/>
        <v>鉱業</v>
      </c>
      <c r="I1311" s="621" t="str">
        <f t="shared" si="116"/>
        <v>飲食料品</v>
      </c>
      <c r="J1311" s="621" t="str">
        <f t="shared" si="116"/>
        <v>繊維製品</v>
      </c>
      <c r="K1311" s="621" t="str">
        <f t="shared" si="116"/>
        <v>パルプ・紙・木製品</v>
      </c>
      <c r="L1311" s="621" t="str">
        <f t="shared" si="116"/>
        <v>化学製品</v>
      </c>
      <c r="M1311" s="621" t="str">
        <f t="shared" si="116"/>
        <v>石油・石炭製品</v>
      </c>
      <c r="N1311" s="621" t="str">
        <f t="shared" si="116"/>
        <v>プラスチック・ゴム製品</v>
      </c>
      <c r="O1311" s="621" t="str">
        <f t="shared" si="116"/>
        <v>窯業・土石製品</v>
      </c>
      <c r="P1311" s="621" t="str">
        <f t="shared" si="116"/>
        <v>鉄鋼</v>
      </c>
      <c r="Q1311" s="621" t="str">
        <f t="shared" si="116"/>
        <v>非鉄金属</v>
      </c>
      <c r="R1311" s="621" t="str">
        <f t="shared" si="116"/>
        <v>金属製品</v>
      </c>
      <c r="S1311" s="621" t="str">
        <f t="shared" si="116"/>
        <v>はん用機械</v>
      </c>
      <c r="T1311" s="621" t="str">
        <f t="shared" si="116"/>
        <v>生産用機械</v>
      </c>
      <c r="U1311" s="621" t="str">
        <f t="shared" si="116"/>
        <v>業務用機械</v>
      </c>
      <c r="V1311" s="621" t="str">
        <f t="shared" si="116"/>
        <v>電子部品</v>
      </c>
      <c r="W1311" s="621" t="str">
        <f t="shared" si="116"/>
        <v>電気機械</v>
      </c>
      <c r="X1311" s="621" t="str">
        <f t="shared" si="116"/>
        <v>情報通信機器</v>
      </c>
      <c r="Y1311" s="621" t="str">
        <f t="shared" si="116"/>
        <v>輸送機械</v>
      </c>
      <c r="Z1311" s="621" t="str">
        <f t="shared" si="116"/>
        <v>その他の製造工業製品</v>
      </c>
      <c r="AA1311" s="621" t="str">
        <f t="shared" si="116"/>
        <v>建設</v>
      </c>
      <c r="AB1311" s="621" t="str">
        <f t="shared" si="116"/>
        <v>電力・ガス・熱供給</v>
      </c>
      <c r="AC1311" s="621" t="str">
        <f t="shared" si="116"/>
        <v>水道</v>
      </c>
      <c r="AD1311" s="621" t="str">
        <f t="shared" si="116"/>
        <v>廃棄物処理</v>
      </c>
      <c r="AE1311" s="621" t="str">
        <f t="shared" si="116"/>
        <v>商業</v>
      </c>
      <c r="AF1311" s="621" t="str">
        <f t="shared" si="116"/>
        <v>金融・保険</v>
      </c>
      <c r="AG1311" s="621" t="str">
        <f t="shared" si="116"/>
        <v>不動産</v>
      </c>
      <c r="AH1311" s="621" t="str">
        <f t="shared" si="116"/>
        <v>運輸・郵便</v>
      </c>
      <c r="AI1311" s="621" t="str">
        <f t="shared" si="116"/>
        <v>情報通信</v>
      </c>
      <c r="AJ1311" s="621" t="str">
        <f t="shared" si="116"/>
        <v>公務</v>
      </c>
      <c r="AK1311" s="621" t="str">
        <f t="shared" si="116"/>
        <v>教育・研究</v>
      </c>
      <c r="AL1311" s="621" t="str">
        <f t="shared" si="116"/>
        <v>医療・福祉</v>
      </c>
      <c r="AM1311" s="621" t="str">
        <f t="shared" si="116"/>
        <v>他に分類されない会員制団体</v>
      </c>
      <c r="AN1311" s="621" t="str">
        <f t="shared" si="116"/>
        <v>対事業所サービス</v>
      </c>
      <c r="AO1311" s="621" t="str">
        <f t="shared" si="116"/>
        <v>宿泊業</v>
      </c>
      <c r="AP1311" s="621" t="str">
        <f t="shared" si="116"/>
        <v>飲食サービス</v>
      </c>
      <c r="AQ1311" s="621" t="str">
        <f t="shared" si="116"/>
        <v>娯楽サービス</v>
      </c>
      <c r="AR1311" s="621" t="str">
        <f t="shared" si="116"/>
        <v>その他の対個人サービス</v>
      </c>
      <c r="AS1311" s="621" t="str">
        <f t="shared" si="116"/>
        <v>事務用品</v>
      </c>
      <c r="AT1311" s="621" t="str">
        <f t="shared" si="116"/>
        <v>分類不明</v>
      </c>
      <c r="AU1311" s="465" t="s">
        <v>58</v>
      </c>
      <c r="AV1311" s="466" t="s">
        <v>486</v>
      </c>
      <c r="AW1311" s="466" t="s">
        <v>533</v>
      </c>
      <c r="AX1311" s="466" t="s">
        <v>540</v>
      </c>
      <c r="AY1311" s="466" t="s">
        <v>541</v>
      </c>
      <c r="AZ1311" s="466" t="s">
        <v>59</v>
      </c>
      <c r="BA1311" s="466" t="s">
        <v>60</v>
      </c>
      <c r="BB1311" s="466" t="s">
        <v>61</v>
      </c>
      <c r="BC1311" s="466" t="s">
        <v>62</v>
      </c>
      <c r="BD1311" s="466" t="s">
        <v>487</v>
      </c>
      <c r="BE1311" s="466" t="s">
        <v>63</v>
      </c>
      <c r="BF1311" s="466" t="s">
        <v>64</v>
      </c>
      <c r="BG1311" s="466" t="s">
        <v>65</v>
      </c>
      <c r="BH1311" s="466" t="s">
        <v>66</v>
      </c>
      <c r="BI1311" s="466" t="s">
        <v>542</v>
      </c>
      <c r="BJ1311" s="466" t="s">
        <v>543</v>
      </c>
      <c r="BK1311" s="466" t="s">
        <v>544</v>
      </c>
      <c r="BL1311" s="466" t="s">
        <v>545</v>
      </c>
      <c r="BM1311" s="466" t="s">
        <v>67</v>
      </c>
      <c r="BN1311" s="466" t="s">
        <v>546</v>
      </c>
      <c r="BO1311" s="466" t="s">
        <v>68</v>
      </c>
      <c r="BP1311" s="466" t="s">
        <v>72</v>
      </c>
      <c r="BQ1311" s="466" t="s">
        <v>73</v>
      </c>
      <c r="BR1311" s="466" t="s">
        <v>488</v>
      </c>
      <c r="BS1311" s="466" t="s">
        <v>489</v>
      </c>
      <c r="BT1311" s="466" t="s">
        <v>490</v>
      </c>
      <c r="BU1311" s="466" t="s">
        <v>74</v>
      </c>
      <c r="BV1311" s="466" t="s">
        <v>75</v>
      </c>
      <c r="BW1311" s="466" t="s">
        <v>76</v>
      </c>
      <c r="BX1311" s="466" t="s">
        <v>534</v>
      </c>
      <c r="BY1311" s="466" t="s">
        <v>547</v>
      </c>
      <c r="BZ1311" s="466" t="s">
        <v>77</v>
      </c>
      <c r="CA1311" s="466" t="s">
        <v>78</v>
      </c>
      <c r="CB1311" s="466" t="s">
        <v>548</v>
      </c>
      <c r="CC1311" s="466" t="s">
        <v>549</v>
      </c>
      <c r="CD1311" s="466" t="s">
        <v>79</v>
      </c>
      <c r="CE1311" s="466" t="s">
        <v>535</v>
      </c>
      <c r="CF1311" s="466" t="s">
        <v>536</v>
      </c>
      <c r="CG1311" s="466" t="s">
        <v>537</v>
      </c>
      <c r="CH1311" s="466" t="s">
        <v>538</v>
      </c>
      <c r="CI1311" s="466" t="s">
        <v>550</v>
      </c>
      <c r="CJ1311" s="487" t="s">
        <v>551</v>
      </c>
    </row>
    <row r="1312" spans="2:88">
      <c r="B1312" s="270" t="s">
        <v>92</v>
      </c>
      <c r="C1312" s="562">
        <f t="shared" ref="C1312:D1331" si="117">C9</f>
        <v>1</v>
      </c>
      <c r="D1312" s="616" t="str">
        <f t="shared" si="117"/>
        <v>農業</v>
      </c>
      <c r="E1312" s="469">
        <f t="array" ref="E1312:CJ1395">+'1次効果'!$E$876:$CJ$959</f>
        <v>1.0597257834417013</v>
      </c>
      <c r="F1312" s="470">
        <v>4.6683924240699165E-4</v>
      </c>
      <c r="G1312" s="470">
        <v>8.8904674605486567E-4</v>
      </c>
      <c r="H1312" s="470">
        <v>4.9437458622802686E-5</v>
      </c>
      <c r="I1312" s="470">
        <v>6.3567837527934615E-2</v>
      </c>
      <c r="J1312" s="470">
        <v>7.7800034308544187E-3</v>
      </c>
      <c r="K1312" s="470">
        <v>2.3281745539443122E-4</v>
      </c>
      <c r="L1312" s="470">
        <v>4.3272838187854821E-4</v>
      </c>
      <c r="M1312" s="470">
        <v>3.0525849646447482E-6</v>
      </c>
      <c r="N1312" s="470">
        <v>1.1212263675462505E-2</v>
      </c>
      <c r="O1312" s="470">
        <v>1.7436776779390374E-4</v>
      </c>
      <c r="P1312" s="470">
        <v>2.8949497585458321E-5</v>
      </c>
      <c r="Q1312" s="470">
        <v>1.7156092336279767E-4</v>
      </c>
      <c r="R1312" s="470">
        <v>3.5806823824286E-5</v>
      </c>
      <c r="S1312" s="470">
        <v>5.9769001308419027E-5</v>
      </c>
      <c r="T1312" s="470">
        <v>5.1663483612873133E-5</v>
      </c>
      <c r="U1312" s="470">
        <v>1.807602062560195E-4</v>
      </c>
      <c r="V1312" s="470">
        <v>9.7395918490750713E-5</v>
      </c>
      <c r="W1312" s="470">
        <v>1.8589237677756314E-4</v>
      </c>
      <c r="X1312" s="470">
        <v>1.3634331273484267E-4</v>
      </c>
      <c r="Y1312" s="470">
        <v>2.0561332726890764E-4</v>
      </c>
      <c r="Z1312" s="470">
        <v>1.1278958099656933E-3</v>
      </c>
      <c r="AA1312" s="470">
        <v>6.0117916346080845E-4</v>
      </c>
      <c r="AB1312" s="470">
        <v>2.4708230672566522E-5</v>
      </c>
      <c r="AC1312" s="470">
        <v>1.601807476725849E-4</v>
      </c>
      <c r="AD1312" s="470">
        <v>5.010122219476822E-5</v>
      </c>
      <c r="AE1312" s="470">
        <v>1.0410008185653706E-4</v>
      </c>
      <c r="AF1312" s="470">
        <v>2.3824159618444544E-5</v>
      </c>
      <c r="AG1312" s="470">
        <v>1.2393996936518383E-5</v>
      </c>
      <c r="AH1312" s="470">
        <v>2.2594512786553942E-5</v>
      </c>
      <c r="AI1312" s="470">
        <v>3.3749332962813467E-5</v>
      </c>
      <c r="AJ1312" s="470">
        <v>3.4878190850869715E-5</v>
      </c>
      <c r="AK1312" s="470">
        <v>1.2893987712179768E-3</v>
      </c>
      <c r="AL1312" s="470">
        <v>1.2115198388522269E-3</v>
      </c>
      <c r="AM1312" s="470">
        <v>7.1758610689853048E-4</v>
      </c>
      <c r="AN1312" s="470">
        <v>5.6010303726554873E-5</v>
      </c>
      <c r="AO1312" s="470">
        <v>6.3589252131618541E-3</v>
      </c>
      <c r="AP1312" s="470">
        <v>1.6109094083426093E-2</v>
      </c>
      <c r="AQ1312" s="470">
        <v>9.2711023494513461E-4</v>
      </c>
      <c r="AR1312" s="470">
        <v>1.6490708370763053E-3</v>
      </c>
      <c r="AS1312" s="470">
        <v>2.8888799226399275E-4</v>
      </c>
      <c r="AT1312" s="471">
        <v>4.8313170335289096E-5</v>
      </c>
      <c r="AU1312" s="469">
        <v>8.0216634996807448E-4</v>
      </c>
      <c r="AV1312" s="470">
        <v>6.6638873606224112E-5</v>
      </c>
      <c r="AW1312" s="470">
        <v>1.4457194646194633E-4</v>
      </c>
      <c r="AX1312" s="470">
        <v>8.8061281664045135E-6</v>
      </c>
      <c r="AY1312" s="470">
        <v>1.1160122134745963E-3</v>
      </c>
      <c r="AZ1312" s="470">
        <v>8.9406171082573676E-5</v>
      </c>
      <c r="BA1312" s="470">
        <v>2.6920672602445866E-5</v>
      </c>
      <c r="BB1312" s="470">
        <v>4.4071404488063315E-5</v>
      </c>
      <c r="BC1312" s="470">
        <v>7.2722311770917865E-7</v>
      </c>
      <c r="BD1312" s="470">
        <v>1.5930449542356242E-4</v>
      </c>
      <c r="BE1312" s="470">
        <v>1.0833109499591404E-5</v>
      </c>
      <c r="BF1312" s="470">
        <v>3.7048711442067305E-6</v>
      </c>
      <c r="BG1312" s="470">
        <v>7.8915499903252175E-6</v>
      </c>
      <c r="BH1312" s="470">
        <v>6.4679214549570782E-6</v>
      </c>
      <c r="BI1312" s="470">
        <v>1.3276321025819688E-5</v>
      </c>
      <c r="BJ1312" s="470">
        <v>1.8960943995567585E-5</v>
      </c>
      <c r="BK1312" s="470">
        <v>2.888005141855486E-5</v>
      </c>
      <c r="BL1312" s="470">
        <v>1.7658162530786131E-5</v>
      </c>
      <c r="BM1312" s="470">
        <v>2.8474661694127749E-5</v>
      </c>
      <c r="BN1312" s="470">
        <v>2.9523782074859268E-5</v>
      </c>
      <c r="BO1312" s="470">
        <v>4.0973800304443506E-5</v>
      </c>
      <c r="BP1312" s="470">
        <v>5.0128795961715686E-5</v>
      </c>
      <c r="BQ1312" s="470">
        <v>1.6630920661450754E-5</v>
      </c>
      <c r="BR1312" s="470">
        <v>2.4199416864476329E-6</v>
      </c>
      <c r="BS1312" s="470">
        <v>2.3472170344160356E-5</v>
      </c>
      <c r="BT1312" s="470">
        <v>1.242481766737631E-5</v>
      </c>
      <c r="BU1312" s="470">
        <v>5.9530852963861638E-6</v>
      </c>
      <c r="BV1312" s="470">
        <v>4.5667003813834292E-6</v>
      </c>
      <c r="BW1312" s="470">
        <v>1.218733183671888E-6</v>
      </c>
      <c r="BX1312" s="470">
        <v>4.9677364889413925E-6</v>
      </c>
      <c r="BY1312" s="470">
        <v>7.2110455085438489E-6</v>
      </c>
      <c r="BZ1312" s="470">
        <v>5.1941920300239179E-6</v>
      </c>
      <c r="CA1312" s="470">
        <v>2.3814719273064147E-5</v>
      </c>
      <c r="CB1312" s="470">
        <v>3.4846481966222179E-5</v>
      </c>
      <c r="CC1312" s="470">
        <v>2.2915257316388466E-5</v>
      </c>
      <c r="CD1312" s="470">
        <v>1.0642778925786527E-5</v>
      </c>
      <c r="CE1312" s="470">
        <v>1.914436028935443E-4</v>
      </c>
      <c r="CF1312" s="470">
        <v>5.4424543050964633E-4</v>
      </c>
      <c r="CG1312" s="470">
        <v>2.9314075033169501E-5</v>
      </c>
      <c r="CH1312" s="470">
        <v>2.8423827327177739E-5</v>
      </c>
      <c r="CI1312" s="470">
        <v>4.6996316748593888E-5</v>
      </c>
      <c r="CJ1312" s="471">
        <v>1.0602845698944411E-5</v>
      </c>
    </row>
    <row r="1313" spans="2:88">
      <c r="B1313" s="273"/>
      <c r="C1313" s="565">
        <f t="shared" si="117"/>
        <v>2</v>
      </c>
      <c r="D1313" s="617" t="str">
        <f t="shared" si="117"/>
        <v>林業</v>
      </c>
      <c r="E1313" s="472">
        <v>1.0023050803384902E-4</v>
      </c>
      <c r="F1313" s="473">
        <v>1.0726404786420995</v>
      </c>
      <c r="G1313" s="473">
        <v>1.1074830823435405E-4</v>
      </c>
      <c r="H1313" s="473">
        <v>2.7517171143433807E-5</v>
      </c>
      <c r="I1313" s="473">
        <v>3.3556624233195618E-4</v>
      </c>
      <c r="J1313" s="473">
        <v>4.6164703179910533E-5</v>
      </c>
      <c r="K1313" s="473">
        <v>2.2911851899992518E-2</v>
      </c>
      <c r="L1313" s="473">
        <v>1.5679868408463585E-4</v>
      </c>
      <c r="M1313" s="473">
        <v>1.3656683318603446E-6</v>
      </c>
      <c r="N1313" s="473">
        <v>4.9717722067574574E-5</v>
      </c>
      <c r="O1313" s="473">
        <v>7.5098862440985779E-5</v>
      </c>
      <c r="P1313" s="473">
        <v>1.8956725198738801E-5</v>
      </c>
      <c r="Q1313" s="473">
        <v>6.400220076195448E-5</v>
      </c>
      <c r="R1313" s="473">
        <v>2.2946274481991498E-5</v>
      </c>
      <c r="S1313" s="473">
        <v>2.5382929019487179E-5</v>
      </c>
      <c r="T1313" s="473">
        <v>1.4042277861334224E-5</v>
      </c>
      <c r="U1313" s="473">
        <v>3.2841468880441634E-5</v>
      </c>
      <c r="V1313" s="473">
        <v>2.5280479091854095E-5</v>
      </c>
      <c r="W1313" s="473">
        <v>3.9478553595279627E-5</v>
      </c>
      <c r="X1313" s="473">
        <v>2.5666253829051078E-5</v>
      </c>
      <c r="Y1313" s="473">
        <v>1.5416405450149809E-5</v>
      </c>
      <c r="Z1313" s="473">
        <v>5.5098408023952436E-4</v>
      </c>
      <c r="AA1313" s="473">
        <v>2.7805353605538877E-4</v>
      </c>
      <c r="AB1313" s="473">
        <v>1.8882166136490686E-5</v>
      </c>
      <c r="AC1313" s="473">
        <v>3.5662716439891142E-5</v>
      </c>
      <c r="AD1313" s="473">
        <v>2.8091326602619172E-5</v>
      </c>
      <c r="AE1313" s="473">
        <v>2.6300399331748376E-5</v>
      </c>
      <c r="AF1313" s="473">
        <v>3.1363555365728473E-5</v>
      </c>
      <c r="AG1313" s="473">
        <v>6.8538693768828629E-6</v>
      </c>
      <c r="AH1313" s="473">
        <v>3.4079871769525143E-5</v>
      </c>
      <c r="AI1313" s="473">
        <v>5.9830238992655847E-5</v>
      </c>
      <c r="AJ1313" s="473">
        <v>1.8191832795948456E-5</v>
      </c>
      <c r="AK1313" s="473">
        <v>8.2091280179011255E-5</v>
      </c>
      <c r="AL1313" s="473">
        <v>7.8791799693539685E-5</v>
      </c>
      <c r="AM1313" s="473">
        <v>9.3702576307556207E-5</v>
      </c>
      <c r="AN1313" s="473">
        <v>1.8429731531657311E-5</v>
      </c>
      <c r="AO1313" s="473">
        <v>6.6352986126342727E-4</v>
      </c>
      <c r="AP1313" s="473">
        <v>1.2720165746596657E-3</v>
      </c>
      <c r="AQ1313" s="473">
        <v>3.4549287776603726E-5</v>
      </c>
      <c r="AR1313" s="473">
        <v>7.0048666833434273E-5</v>
      </c>
      <c r="AS1313" s="473">
        <v>1.369601268052828E-3</v>
      </c>
      <c r="AT1313" s="474">
        <v>1.4798568487729426E-5</v>
      </c>
      <c r="AU1313" s="472">
        <v>9.6586913825049611E-6</v>
      </c>
      <c r="AV1313" s="473">
        <v>9.1496241019366445E-5</v>
      </c>
      <c r="AW1313" s="473">
        <v>3.4186399159999417E-6</v>
      </c>
      <c r="AX1313" s="473">
        <v>2.5569925407004339E-6</v>
      </c>
      <c r="AY1313" s="473">
        <v>9.1449368039371387E-6</v>
      </c>
      <c r="AZ1313" s="473">
        <v>4.7058941395039975E-6</v>
      </c>
      <c r="BA1313" s="473">
        <v>1.1741511601754785E-4</v>
      </c>
      <c r="BB1313" s="473">
        <v>9.0131389805390235E-6</v>
      </c>
      <c r="BC1313" s="473">
        <v>3.0049740436304449E-7</v>
      </c>
      <c r="BD1313" s="473">
        <v>7.4645760732715795E-6</v>
      </c>
      <c r="BE1313" s="473">
        <v>8.1636192197978208E-6</v>
      </c>
      <c r="BF1313" s="473">
        <v>1.7146654487011011E-6</v>
      </c>
      <c r="BG1313" s="473">
        <v>3.3801256118992837E-6</v>
      </c>
      <c r="BH1313" s="473">
        <v>2.6349932000085687E-6</v>
      </c>
      <c r="BI1313" s="473">
        <v>2.3761138595193146E-6</v>
      </c>
      <c r="BJ1313" s="473">
        <v>2.2061855706407937E-6</v>
      </c>
      <c r="BK1313" s="473">
        <v>4.2212424325818397E-6</v>
      </c>
      <c r="BL1313" s="473">
        <v>5.0024389256538419E-6</v>
      </c>
      <c r="BM1313" s="473">
        <v>5.3720476813444028E-6</v>
      </c>
      <c r="BN1313" s="473">
        <v>5.3834703552891884E-6</v>
      </c>
      <c r="BO1313" s="473">
        <v>3.1852757968134656E-6</v>
      </c>
      <c r="BP1313" s="473">
        <v>3.3445591852687203E-5</v>
      </c>
      <c r="BQ1313" s="473">
        <v>1.4933164290716371E-5</v>
      </c>
      <c r="BR1313" s="473">
        <v>1.9732734787994724E-6</v>
      </c>
      <c r="BS1313" s="473">
        <v>3.6632386498573238E-6</v>
      </c>
      <c r="BT1313" s="473">
        <v>2.8880149347843507E-6</v>
      </c>
      <c r="BU1313" s="473">
        <v>3.4601082258393421E-6</v>
      </c>
      <c r="BV1313" s="473">
        <v>3.5708613004017013E-6</v>
      </c>
      <c r="BW1313" s="473">
        <v>7.7391984997476935E-7</v>
      </c>
      <c r="BX1313" s="473">
        <v>3.0615644852597878E-6</v>
      </c>
      <c r="BY1313" s="473">
        <v>8.1995589386842537E-6</v>
      </c>
      <c r="BZ1313" s="473">
        <v>2.133789367327791E-6</v>
      </c>
      <c r="CA1313" s="473">
        <v>4.3801918008717247E-6</v>
      </c>
      <c r="CB1313" s="473">
        <v>4.1991470342461379E-6</v>
      </c>
      <c r="CC1313" s="473">
        <v>9.956617164081231E-6</v>
      </c>
      <c r="CD1313" s="473">
        <v>3.2261111234892349E-6</v>
      </c>
      <c r="CE1313" s="473">
        <v>5.2066096545555866E-6</v>
      </c>
      <c r="CF1313" s="473">
        <v>7.5058275010967717E-6</v>
      </c>
      <c r="CG1313" s="473">
        <v>4.0274876265432401E-6</v>
      </c>
      <c r="CH1313" s="473">
        <v>3.2960944937592857E-6</v>
      </c>
      <c r="CI1313" s="473">
        <v>1.2525224022518703E-4</v>
      </c>
      <c r="CJ1313" s="474">
        <v>2.4195646872038118E-6</v>
      </c>
    </row>
    <row r="1314" spans="2:88">
      <c r="B1314" s="273"/>
      <c r="C1314" s="565">
        <f t="shared" si="117"/>
        <v>3</v>
      </c>
      <c r="D1314" s="617" t="str">
        <f t="shared" si="117"/>
        <v>漁業</v>
      </c>
      <c r="E1314" s="472">
        <v>3.986353120568844E-4</v>
      </c>
      <c r="F1314" s="473">
        <v>3.0960950889575325E-4</v>
      </c>
      <c r="G1314" s="473">
        <v>1.0127918595007459</v>
      </c>
      <c r="H1314" s="473">
        <v>2.4943753366048654E-5</v>
      </c>
      <c r="I1314" s="473">
        <v>3.690994970793076E-2</v>
      </c>
      <c r="J1314" s="473">
        <v>8.5163217076513392E-5</v>
      </c>
      <c r="K1314" s="473">
        <v>7.8055560377665763E-5</v>
      </c>
      <c r="L1314" s="473">
        <v>7.6539079350604124E-5</v>
      </c>
      <c r="M1314" s="473">
        <v>1.2187525184384391E-6</v>
      </c>
      <c r="N1314" s="473">
        <v>3.0096586782844395E-5</v>
      </c>
      <c r="O1314" s="473">
        <v>9.2309927783750732E-5</v>
      </c>
      <c r="P1314" s="473">
        <v>7.9950510113411559E-5</v>
      </c>
      <c r="Q1314" s="473">
        <v>2.9282144602309305E-4</v>
      </c>
      <c r="R1314" s="473">
        <v>1.8269335155464658E-5</v>
      </c>
      <c r="S1314" s="473">
        <v>9.2651093521150623E-6</v>
      </c>
      <c r="T1314" s="473">
        <v>1.5956757588307996E-5</v>
      </c>
      <c r="U1314" s="473">
        <v>1.2233047243944335E-5</v>
      </c>
      <c r="V1314" s="473">
        <v>1.6240675739682401E-5</v>
      </c>
      <c r="W1314" s="473">
        <v>1.5705540072122592E-5</v>
      </c>
      <c r="X1314" s="473">
        <v>2.1510081313301906E-5</v>
      </c>
      <c r="Y1314" s="473">
        <v>1.2320839146685206E-5</v>
      </c>
      <c r="Z1314" s="473">
        <v>6.5746483809775869E-3</v>
      </c>
      <c r="AA1314" s="473">
        <v>1.9311513317440198E-5</v>
      </c>
      <c r="AB1314" s="473">
        <v>5.7807238709627847E-5</v>
      </c>
      <c r="AC1314" s="473">
        <v>1.1655249472030617E-5</v>
      </c>
      <c r="AD1314" s="473">
        <v>1.1762659452753243E-5</v>
      </c>
      <c r="AE1314" s="473">
        <v>8.3787169202629405E-6</v>
      </c>
      <c r="AF1314" s="473">
        <v>1.3170853707549339E-5</v>
      </c>
      <c r="AG1314" s="473">
        <v>1.4675800549692861E-6</v>
      </c>
      <c r="AH1314" s="473">
        <v>1.0768805389469649E-5</v>
      </c>
      <c r="AI1314" s="473">
        <v>2.713879409539025E-5</v>
      </c>
      <c r="AJ1314" s="473">
        <v>1.575249763341752E-5</v>
      </c>
      <c r="AK1314" s="473">
        <v>1.1621191910468272E-4</v>
      </c>
      <c r="AL1314" s="473">
        <v>2.9655127081463898E-4</v>
      </c>
      <c r="AM1314" s="473">
        <v>4.9957128296530561E-5</v>
      </c>
      <c r="AN1314" s="473">
        <v>1.6698520640843465E-5</v>
      </c>
      <c r="AO1314" s="473">
        <v>1.9170547822352814E-3</v>
      </c>
      <c r="AP1314" s="473">
        <v>4.2896926153094886E-3</v>
      </c>
      <c r="AQ1314" s="473">
        <v>2.8894769067121745E-5</v>
      </c>
      <c r="AR1314" s="473">
        <v>1.7705586084370114E-4</v>
      </c>
      <c r="AS1314" s="473">
        <v>5.2016304090743567E-4</v>
      </c>
      <c r="AT1314" s="474">
        <v>2.0140810682558108E-5</v>
      </c>
      <c r="AU1314" s="472">
        <v>7.0307600936441819E-5</v>
      </c>
      <c r="AV1314" s="473">
        <v>2.4787428297491845E-5</v>
      </c>
      <c r="AW1314" s="473">
        <v>6.3193789449761243E-4</v>
      </c>
      <c r="AX1314" s="473">
        <v>1.2728043306606014E-6</v>
      </c>
      <c r="AY1314" s="473">
        <v>5.4864395021795491E-4</v>
      </c>
      <c r="AZ1314" s="473">
        <v>6.4735694274514782E-6</v>
      </c>
      <c r="BA1314" s="473">
        <v>6.0355541149921242E-6</v>
      </c>
      <c r="BB1314" s="473">
        <v>1.1574393485416054E-5</v>
      </c>
      <c r="BC1314" s="473">
        <v>2.7025645492365151E-7</v>
      </c>
      <c r="BD1314" s="473">
        <v>4.5645421104393778E-6</v>
      </c>
      <c r="BE1314" s="473">
        <v>2.7747828288964197E-6</v>
      </c>
      <c r="BF1314" s="473">
        <v>2.1889396920768203E-6</v>
      </c>
      <c r="BG1314" s="473">
        <v>6.3795683209848581E-6</v>
      </c>
      <c r="BH1314" s="473">
        <v>2.3339392730298044E-6</v>
      </c>
      <c r="BI1314" s="473">
        <v>1.9168557772884412E-6</v>
      </c>
      <c r="BJ1314" s="473">
        <v>1.7683030824115634E-6</v>
      </c>
      <c r="BK1314" s="473">
        <v>2.665985218859483E-6</v>
      </c>
      <c r="BL1314" s="473">
        <v>2.6262764218895304E-6</v>
      </c>
      <c r="BM1314" s="473">
        <v>2.9347922603338603E-6</v>
      </c>
      <c r="BN1314" s="473">
        <v>3.1451745496178177E-6</v>
      </c>
      <c r="BO1314" s="473">
        <v>2.3392646434661078E-6</v>
      </c>
      <c r="BP1314" s="473">
        <v>7.4251820761053785E-5</v>
      </c>
      <c r="BQ1314" s="473">
        <v>2.0005756908779756E-6</v>
      </c>
      <c r="BR1314" s="473">
        <v>1.3325047042188615E-6</v>
      </c>
      <c r="BS1314" s="473">
        <v>1.5403138119484917E-6</v>
      </c>
      <c r="BT1314" s="473">
        <v>1.20429756707757E-6</v>
      </c>
      <c r="BU1314" s="473">
        <v>1.28249651745827E-6</v>
      </c>
      <c r="BV1314" s="473">
        <v>2.166019437740639E-6</v>
      </c>
      <c r="BW1314" s="473">
        <v>2.9301765576272398E-7</v>
      </c>
      <c r="BX1314" s="473">
        <v>1.1481636622659666E-6</v>
      </c>
      <c r="BY1314" s="473">
        <v>3.3933217885094882E-6</v>
      </c>
      <c r="BZ1314" s="473">
        <v>1.7858773862425373E-6</v>
      </c>
      <c r="CA1314" s="473">
        <v>7.8298627861078549E-6</v>
      </c>
      <c r="CB1314" s="473">
        <v>1.8180486367489603E-5</v>
      </c>
      <c r="CC1314" s="473">
        <v>6.649305508739564E-6</v>
      </c>
      <c r="CD1314" s="473">
        <v>1.8864152875375207E-6</v>
      </c>
      <c r="CE1314" s="473">
        <v>1.2313149498664806E-4</v>
      </c>
      <c r="CF1314" s="473">
        <v>3.0967891574745451E-4</v>
      </c>
      <c r="CG1314" s="473">
        <v>3.2600793786310276E-6</v>
      </c>
      <c r="CH1314" s="473">
        <v>9.5012415537458769E-6</v>
      </c>
      <c r="CI1314" s="473">
        <v>2.0024156439261288E-5</v>
      </c>
      <c r="CJ1314" s="474">
        <v>3.8658498400010824E-6</v>
      </c>
    </row>
    <row r="1315" spans="2:88">
      <c r="B1315" s="273"/>
      <c r="C1315" s="565">
        <f t="shared" si="117"/>
        <v>4</v>
      </c>
      <c r="D1315" s="617" t="str">
        <f t="shared" si="117"/>
        <v>鉱業</v>
      </c>
      <c r="E1315" s="472">
        <v>1.2252342493616065E-4</v>
      </c>
      <c r="F1315" s="473">
        <v>1.0319673249713506E-4</v>
      </c>
      <c r="G1315" s="473">
        <v>3.6965975564700102E-4</v>
      </c>
      <c r="H1315" s="473">
        <v>1.0008221714690275</v>
      </c>
      <c r="I1315" s="473">
        <v>1.1871140098784335E-4</v>
      </c>
      <c r="J1315" s="473">
        <v>1.8721598377871462E-4</v>
      </c>
      <c r="K1315" s="473">
        <v>2.4804230684740628E-4</v>
      </c>
      <c r="L1315" s="473">
        <v>8.082106806780949E-4</v>
      </c>
      <c r="M1315" s="473">
        <v>7.7113603138350148E-3</v>
      </c>
      <c r="N1315" s="473">
        <v>2.2447373175378679E-4</v>
      </c>
      <c r="O1315" s="473">
        <v>1.1399643311065339E-3</v>
      </c>
      <c r="P1315" s="473">
        <v>3.5963062515104947E-4</v>
      </c>
      <c r="Q1315" s="473">
        <v>4.3677682050969208E-4</v>
      </c>
      <c r="R1315" s="473">
        <v>1.8325162560716749E-4</v>
      </c>
      <c r="S1315" s="473">
        <v>1.6535794868527257E-4</v>
      </c>
      <c r="T1315" s="473">
        <v>9.5663888498420029E-5</v>
      </c>
      <c r="U1315" s="473">
        <v>9.0760453665858899E-5</v>
      </c>
      <c r="V1315" s="473">
        <v>1.6015704003412667E-4</v>
      </c>
      <c r="W1315" s="473">
        <v>1.1043382488447075E-4</v>
      </c>
      <c r="X1315" s="473">
        <v>6.7706987100592744E-5</v>
      </c>
      <c r="Y1315" s="473">
        <v>9.6602283010991738E-5</v>
      </c>
      <c r="Z1315" s="473">
        <v>6.2159236158707633E-5</v>
      </c>
      <c r="AA1315" s="473">
        <v>2.508263378795588E-4</v>
      </c>
      <c r="AB1315" s="473">
        <v>3.4681856341202918E-3</v>
      </c>
      <c r="AC1315" s="473">
        <v>2.2159599207968907E-4</v>
      </c>
      <c r="AD1315" s="473">
        <v>3.4712883838489584E-4</v>
      </c>
      <c r="AE1315" s="473">
        <v>1.2716924650717931E-4</v>
      </c>
      <c r="AF1315" s="473">
        <v>3.7534490386649199E-5</v>
      </c>
      <c r="AG1315" s="473">
        <v>1.2639753555579988E-5</v>
      </c>
      <c r="AH1315" s="473">
        <v>2.1990575604586112E-4</v>
      </c>
      <c r="AI1315" s="473">
        <v>5.4226876035633899E-5</v>
      </c>
      <c r="AJ1315" s="473">
        <v>9.8266406949459073E-5</v>
      </c>
      <c r="AK1315" s="473">
        <v>1.092089193972985E-4</v>
      </c>
      <c r="AL1315" s="473">
        <v>9.6366296856251093E-5</v>
      </c>
      <c r="AM1315" s="473">
        <v>5.4228562500480612E-5</v>
      </c>
      <c r="AN1315" s="473">
        <v>4.5971565290162442E-5</v>
      </c>
      <c r="AO1315" s="473">
        <v>2.3984032656905037E-4</v>
      </c>
      <c r="AP1315" s="473">
        <v>1.4857348164976707E-4</v>
      </c>
      <c r="AQ1315" s="473">
        <v>1.3075420492665303E-4</v>
      </c>
      <c r="AR1315" s="473">
        <v>1.4256480201429918E-4</v>
      </c>
      <c r="AS1315" s="473">
        <v>5.4519714216921869E-5</v>
      </c>
      <c r="AT1315" s="474">
        <v>1.6646846883373379E-4</v>
      </c>
      <c r="AU1315" s="472">
        <v>2.0153326171814677E-5</v>
      </c>
      <c r="AV1315" s="473">
        <v>1.4621835559920695E-5</v>
      </c>
      <c r="AW1315" s="473">
        <v>3.2812766281437917E-5</v>
      </c>
      <c r="AX1315" s="473">
        <v>5.1513733041170353E-5</v>
      </c>
      <c r="AY1315" s="473">
        <v>1.4239711885932795E-5</v>
      </c>
      <c r="AZ1315" s="473">
        <v>1.6549102930615881E-5</v>
      </c>
      <c r="BA1315" s="473">
        <v>1.9925837114096872E-5</v>
      </c>
      <c r="BB1315" s="473">
        <v>6.8929088968956595E-5</v>
      </c>
      <c r="BC1315" s="473">
        <v>2.8859523870915095E-5</v>
      </c>
      <c r="BD1315" s="473">
        <v>3.0497168417433418E-5</v>
      </c>
      <c r="BE1315" s="473">
        <v>1.0282431589007831E-4</v>
      </c>
      <c r="BF1315" s="473">
        <v>1.4134641688956495E-4</v>
      </c>
      <c r="BG1315" s="473">
        <v>2.806343663657339E-4</v>
      </c>
      <c r="BH1315" s="473">
        <v>5.2612364827268822E-5</v>
      </c>
      <c r="BI1315" s="473">
        <v>3.4839008365822435E-5</v>
      </c>
      <c r="BJ1315" s="473">
        <v>2.8040809016480614E-5</v>
      </c>
      <c r="BK1315" s="473">
        <v>2.6986560090874849E-5</v>
      </c>
      <c r="BL1315" s="473">
        <v>2.7534162811202516E-5</v>
      </c>
      <c r="BM1315" s="473">
        <v>3.3309425924366871E-5</v>
      </c>
      <c r="BN1315" s="473">
        <v>2.5353025722199882E-5</v>
      </c>
      <c r="BO1315" s="473">
        <v>3.2335821885964215E-5</v>
      </c>
      <c r="BP1315" s="473">
        <v>1.8346447249098359E-5</v>
      </c>
      <c r="BQ1315" s="473">
        <v>3.4022439175246822E-5</v>
      </c>
      <c r="BR1315" s="473">
        <v>2.3352131008591981E-5</v>
      </c>
      <c r="BS1315" s="473">
        <v>1.5484626419940031E-5</v>
      </c>
      <c r="BT1315" s="473">
        <v>1.5942181053498512E-5</v>
      </c>
      <c r="BU1315" s="473">
        <v>9.6406912081021473E-6</v>
      </c>
      <c r="BV1315" s="473">
        <v>4.41167703678689E-6</v>
      </c>
      <c r="BW1315" s="473">
        <v>1.6711656792808447E-6</v>
      </c>
      <c r="BX1315" s="473">
        <v>2.7974304644551895E-5</v>
      </c>
      <c r="BY1315" s="473">
        <v>5.999046314294414E-6</v>
      </c>
      <c r="BZ1315" s="473">
        <v>1.0366044976290189E-5</v>
      </c>
      <c r="CA1315" s="473">
        <v>7.072737510715847E-6</v>
      </c>
      <c r="CB1315" s="473">
        <v>1.27309694791032E-5</v>
      </c>
      <c r="CC1315" s="473">
        <v>7.5692257618758423E-6</v>
      </c>
      <c r="CD1315" s="473">
        <v>6.7339612436790828E-6</v>
      </c>
      <c r="CE1315" s="473">
        <v>1.4433508315169627E-5</v>
      </c>
      <c r="CF1315" s="473">
        <v>1.0967913083804358E-5</v>
      </c>
      <c r="CG1315" s="473">
        <v>1.1491540004429797E-5</v>
      </c>
      <c r="CH1315" s="473">
        <v>1.070591535037933E-5</v>
      </c>
      <c r="CI1315" s="473">
        <v>1.7716550795116061E-5</v>
      </c>
      <c r="CJ1315" s="474">
        <v>1.965029014663134E-5</v>
      </c>
    </row>
    <row r="1316" spans="2:88">
      <c r="B1316" s="273"/>
      <c r="C1316" s="565">
        <f t="shared" si="117"/>
        <v>5</v>
      </c>
      <c r="D1316" s="617" t="str">
        <f t="shared" si="117"/>
        <v>飲食料品</v>
      </c>
      <c r="E1316" s="472">
        <v>8.6505716950126491E-3</v>
      </c>
      <c r="F1316" s="473">
        <v>1.4913286104124366E-3</v>
      </c>
      <c r="G1316" s="473">
        <v>1.2373367920388277E-2</v>
      </c>
      <c r="H1316" s="473">
        <v>2.1032117779505195E-5</v>
      </c>
      <c r="I1316" s="473">
        <v>1.0466819372501834</v>
      </c>
      <c r="J1316" s="473">
        <v>8.7835107519795158E-4</v>
      </c>
      <c r="K1316" s="473">
        <v>5.5180731238728918E-4</v>
      </c>
      <c r="L1316" s="473">
        <v>1.4729373879357062E-3</v>
      </c>
      <c r="M1316" s="473">
        <v>3.114326740820625E-6</v>
      </c>
      <c r="N1316" s="473">
        <v>2.679866867290875E-4</v>
      </c>
      <c r="O1316" s="473">
        <v>1.5091028038074269E-4</v>
      </c>
      <c r="P1316" s="473">
        <v>2.0585075344634202E-5</v>
      </c>
      <c r="Q1316" s="473">
        <v>5.6818404418880692E-5</v>
      </c>
      <c r="R1316" s="473">
        <v>1.3107682831056031E-5</v>
      </c>
      <c r="S1316" s="473">
        <v>1.3871163288717195E-5</v>
      </c>
      <c r="T1316" s="473">
        <v>1.0743948215576016E-5</v>
      </c>
      <c r="U1316" s="473">
        <v>2.635308405294954E-5</v>
      </c>
      <c r="V1316" s="473">
        <v>2.9625636639650274E-5</v>
      </c>
      <c r="W1316" s="473">
        <v>2.3704204413759179E-5</v>
      </c>
      <c r="X1316" s="473">
        <v>1.6921140619866438E-5</v>
      </c>
      <c r="Y1316" s="473">
        <v>1.9847585651093503E-5</v>
      </c>
      <c r="Z1316" s="473">
        <v>6.4693269110414659E-4</v>
      </c>
      <c r="AA1316" s="473">
        <v>2.7940540179479069E-5</v>
      </c>
      <c r="AB1316" s="473">
        <v>9.6995186538130244E-6</v>
      </c>
      <c r="AC1316" s="473">
        <v>1.7951031616958541E-5</v>
      </c>
      <c r="AD1316" s="473">
        <v>1.6378503331462445E-5</v>
      </c>
      <c r="AE1316" s="473">
        <v>1.4728736379736693E-5</v>
      </c>
      <c r="AF1316" s="473">
        <v>7.3926680661871404E-6</v>
      </c>
      <c r="AG1316" s="473">
        <v>1.5951827036750512E-6</v>
      </c>
      <c r="AH1316" s="473">
        <v>1.0566011151775042E-5</v>
      </c>
      <c r="AI1316" s="473">
        <v>1.7975266824101459E-5</v>
      </c>
      <c r="AJ1316" s="473">
        <v>6.0660293781429033E-5</v>
      </c>
      <c r="AK1316" s="473">
        <v>1.4937429095580777E-3</v>
      </c>
      <c r="AL1316" s="473">
        <v>2.0749101044535111E-3</v>
      </c>
      <c r="AM1316" s="473">
        <v>2.713459544220854E-4</v>
      </c>
      <c r="AN1316" s="473">
        <v>1.0209618887926184E-5</v>
      </c>
      <c r="AO1316" s="473">
        <v>1.3639045590270425E-2</v>
      </c>
      <c r="AP1316" s="473">
        <v>4.7193726771414805E-2</v>
      </c>
      <c r="AQ1316" s="473">
        <v>8.9969685754841887E-5</v>
      </c>
      <c r="AR1316" s="473">
        <v>1.0639217435370037E-3</v>
      </c>
      <c r="AS1316" s="473">
        <v>1.1560832617274728E-4</v>
      </c>
      <c r="AT1316" s="474">
        <v>2.357079819032681E-4</v>
      </c>
      <c r="AU1316" s="472">
        <v>4.8220683302584806E-4</v>
      </c>
      <c r="AV1316" s="473">
        <v>3.3466651289483452E-4</v>
      </c>
      <c r="AW1316" s="473">
        <v>8.468595798872999E-4</v>
      </c>
      <c r="AX1316" s="473">
        <v>5.1694697872193883E-6</v>
      </c>
      <c r="AY1316" s="473">
        <v>2.6903426912617571E-3</v>
      </c>
      <c r="AZ1316" s="473">
        <v>6.2156014336619964E-5</v>
      </c>
      <c r="BA1316" s="473">
        <v>5.617394985283547E-5</v>
      </c>
      <c r="BB1316" s="473">
        <v>1.6515605787454084E-4</v>
      </c>
      <c r="BC1316" s="473">
        <v>8.2928574735453529E-7</v>
      </c>
      <c r="BD1316" s="473">
        <v>5.5096113483975766E-5</v>
      </c>
      <c r="BE1316" s="473">
        <v>1.7322658876080192E-5</v>
      </c>
      <c r="BF1316" s="473">
        <v>3.6829047410808485E-6</v>
      </c>
      <c r="BG1316" s="473">
        <v>6.1357551808083602E-6</v>
      </c>
      <c r="BH1316" s="473">
        <v>4.3646196197195501E-6</v>
      </c>
      <c r="BI1316" s="473">
        <v>4.2885188542392094E-6</v>
      </c>
      <c r="BJ1316" s="473">
        <v>4.5212172274539173E-6</v>
      </c>
      <c r="BK1316" s="473">
        <v>8.6846395813154268E-6</v>
      </c>
      <c r="BL1316" s="473">
        <v>7.9220690583092468E-6</v>
      </c>
      <c r="BM1316" s="473">
        <v>8.5031295260331788E-6</v>
      </c>
      <c r="BN1316" s="473">
        <v>8.3247145530489109E-6</v>
      </c>
      <c r="BO1316" s="473">
        <v>8.6313961700960446E-6</v>
      </c>
      <c r="BP1316" s="473">
        <v>6.7434042563882179E-5</v>
      </c>
      <c r="BQ1316" s="473">
        <v>7.8630726803203709E-6</v>
      </c>
      <c r="BR1316" s="473">
        <v>1.9738998037872689E-6</v>
      </c>
      <c r="BS1316" s="473">
        <v>6.5569856780910408E-6</v>
      </c>
      <c r="BT1316" s="473">
        <v>5.4738444265356933E-6</v>
      </c>
      <c r="BU1316" s="473">
        <v>3.915267812783221E-6</v>
      </c>
      <c r="BV1316" s="473">
        <v>2.7844437781175446E-6</v>
      </c>
      <c r="BW1316" s="473">
        <v>6.3782248367026859E-7</v>
      </c>
      <c r="BX1316" s="473">
        <v>5.6850875262336624E-6</v>
      </c>
      <c r="BY1316" s="473">
        <v>4.8502180918953353E-6</v>
      </c>
      <c r="BZ1316" s="473">
        <v>6.8324114323631687E-6</v>
      </c>
      <c r="CA1316" s="473">
        <v>7.0468854319252742E-5</v>
      </c>
      <c r="CB1316" s="473">
        <v>1.5287445073250124E-4</v>
      </c>
      <c r="CC1316" s="473">
        <v>2.7867297206903364E-5</v>
      </c>
      <c r="CD1316" s="473">
        <v>3.7987528373577603E-6</v>
      </c>
      <c r="CE1316" s="473">
        <v>1.069831024049644E-3</v>
      </c>
      <c r="CF1316" s="473">
        <v>3.4727360120878131E-3</v>
      </c>
      <c r="CG1316" s="473">
        <v>9.4848506844455299E-6</v>
      </c>
      <c r="CH1316" s="473">
        <v>6.8856759944626859E-5</v>
      </c>
      <c r="CI1316" s="473">
        <v>3.577181283586154E-5</v>
      </c>
      <c r="CJ1316" s="474">
        <v>4.4199449020996608E-5</v>
      </c>
    </row>
    <row r="1317" spans="2:88">
      <c r="B1317" s="273"/>
      <c r="C1317" s="565">
        <f t="shared" si="117"/>
        <v>6</v>
      </c>
      <c r="D1317" s="617" t="str">
        <f t="shared" si="117"/>
        <v>繊維製品</v>
      </c>
      <c r="E1317" s="472">
        <v>3.2089455069199147E-4</v>
      </c>
      <c r="F1317" s="473">
        <v>9.4508426723989258E-5</v>
      </c>
      <c r="G1317" s="473">
        <v>1.1696748437522043E-3</v>
      </c>
      <c r="H1317" s="473">
        <v>5.4889834366641827E-4</v>
      </c>
      <c r="I1317" s="473">
        <v>2.1590317089213718E-4</v>
      </c>
      <c r="J1317" s="473">
        <v>1.0151721981730382</v>
      </c>
      <c r="K1317" s="473">
        <v>5.2796206142130986E-4</v>
      </c>
      <c r="L1317" s="473">
        <v>1.2671189813154231E-4</v>
      </c>
      <c r="M1317" s="473">
        <v>1.2513300617003748E-5</v>
      </c>
      <c r="N1317" s="473">
        <v>6.4023763190373538E-4</v>
      </c>
      <c r="O1317" s="473">
        <v>4.4690938268000731E-4</v>
      </c>
      <c r="P1317" s="473">
        <v>1.472546598543366E-4</v>
      </c>
      <c r="Q1317" s="473">
        <v>2.2736093692550183E-4</v>
      </c>
      <c r="R1317" s="473">
        <v>1.8506300664386809E-4</v>
      </c>
      <c r="S1317" s="473">
        <v>2.0770654916083586E-4</v>
      </c>
      <c r="T1317" s="473">
        <v>1.7260846254438765E-4</v>
      </c>
      <c r="U1317" s="473">
        <v>1.9340556474322138E-4</v>
      </c>
      <c r="V1317" s="473">
        <v>3.7193124864859356E-4</v>
      </c>
      <c r="W1317" s="473">
        <v>2.6291949825650281E-4</v>
      </c>
      <c r="X1317" s="473">
        <v>3.4524225899978164E-4</v>
      </c>
      <c r="Y1317" s="473">
        <v>2.6259595701227142E-4</v>
      </c>
      <c r="Z1317" s="473">
        <v>3.3707478890702242E-4</v>
      </c>
      <c r="AA1317" s="473">
        <v>3.5373018651476177E-4</v>
      </c>
      <c r="AB1317" s="473">
        <v>5.0899481994499212E-5</v>
      </c>
      <c r="AC1317" s="473">
        <v>1.7160511167598237E-4</v>
      </c>
      <c r="AD1317" s="473">
        <v>2.2948087877286359E-4</v>
      </c>
      <c r="AE1317" s="473">
        <v>3.8036201957073064E-4</v>
      </c>
      <c r="AF1317" s="473">
        <v>1.6415927754776527E-4</v>
      </c>
      <c r="AG1317" s="473">
        <v>1.7956605377977228E-5</v>
      </c>
      <c r="AH1317" s="473">
        <v>2.0221433766858202E-4</v>
      </c>
      <c r="AI1317" s="473">
        <v>9.8069470338421529E-5</v>
      </c>
      <c r="AJ1317" s="473">
        <v>3.0848756495217177E-4</v>
      </c>
      <c r="AK1317" s="473">
        <v>8.6289819787062832E-5</v>
      </c>
      <c r="AL1317" s="473">
        <v>3.4929363753293685E-4</v>
      </c>
      <c r="AM1317" s="473">
        <v>2.5399189228071661E-3</v>
      </c>
      <c r="AN1317" s="473">
        <v>1.9368888998848709E-4</v>
      </c>
      <c r="AO1317" s="473">
        <v>1.0736881071099047E-3</v>
      </c>
      <c r="AP1317" s="473">
        <v>1.3438478146462154E-4</v>
      </c>
      <c r="AQ1317" s="473">
        <v>4.4967924537263646E-4</v>
      </c>
      <c r="AR1317" s="473">
        <v>5.9603854618909798E-4</v>
      </c>
      <c r="AS1317" s="473">
        <v>1.3887339402503434E-3</v>
      </c>
      <c r="AT1317" s="474">
        <v>1.441799663452021E-4</v>
      </c>
      <c r="AU1317" s="472">
        <v>3.511621958315163E-5</v>
      </c>
      <c r="AV1317" s="473">
        <v>4.9242179457213765E-5</v>
      </c>
      <c r="AW1317" s="473">
        <v>3.1275246400378365E-4</v>
      </c>
      <c r="AX1317" s="473">
        <v>2.5740411186387796E-5</v>
      </c>
      <c r="AY1317" s="473">
        <v>3.2034110537146417E-5</v>
      </c>
      <c r="AZ1317" s="473">
        <v>4.2456480404951917E-3</v>
      </c>
      <c r="BA1317" s="473">
        <v>1.4479449173002956E-4</v>
      </c>
      <c r="BB1317" s="473">
        <v>2.3165764989340743E-5</v>
      </c>
      <c r="BC1317" s="473">
        <v>1.9975943685178447E-6</v>
      </c>
      <c r="BD1317" s="473">
        <v>1.2234495412509564E-4</v>
      </c>
      <c r="BE1317" s="473">
        <v>3.9325373109746692E-5</v>
      </c>
      <c r="BF1317" s="473">
        <v>9.4173837780873427E-6</v>
      </c>
      <c r="BG1317" s="473">
        <v>2.1095120888157039E-5</v>
      </c>
      <c r="BH1317" s="473">
        <v>1.8815862617696967E-5</v>
      </c>
      <c r="BI1317" s="473">
        <v>1.8258197885862882E-5</v>
      </c>
      <c r="BJ1317" s="473">
        <v>2.833684616139468E-5</v>
      </c>
      <c r="BK1317" s="473">
        <v>3.1627205801777957E-5</v>
      </c>
      <c r="BL1317" s="473">
        <v>5.0197787530877812E-5</v>
      </c>
      <c r="BM1317" s="473">
        <v>4.3756752206325059E-5</v>
      </c>
      <c r="BN1317" s="473">
        <v>4.1988161169425785E-5</v>
      </c>
      <c r="BO1317" s="473">
        <v>4.9971256822203281E-5</v>
      </c>
      <c r="BP1317" s="473">
        <v>8.1449576698068734E-5</v>
      </c>
      <c r="BQ1317" s="473">
        <v>4.2375088836327665E-5</v>
      </c>
      <c r="BR1317" s="473">
        <v>6.830089840358995E-6</v>
      </c>
      <c r="BS1317" s="473">
        <v>2.1378889523790429E-5</v>
      </c>
      <c r="BT1317" s="473">
        <v>1.7561157616647331E-5</v>
      </c>
      <c r="BU1317" s="473">
        <v>2.8797953578409586E-5</v>
      </c>
      <c r="BV1317" s="473">
        <v>1.5374031700366753E-5</v>
      </c>
      <c r="BW1317" s="473">
        <v>2.8522634325497313E-6</v>
      </c>
      <c r="BX1317" s="473">
        <v>2.3702203001670525E-5</v>
      </c>
      <c r="BY1317" s="473">
        <v>2.0288574184766719E-5</v>
      </c>
      <c r="BZ1317" s="473">
        <v>2.2135852382207833E-5</v>
      </c>
      <c r="CA1317" s="473">
        <v>1.095073721359841E-5</v>
      </c>
      <c r="CB1317" s="473">
        <v>2.3539746203349219E-5</v>
      </c>
      <c r="CC1317" s="473">
        <v>1.1727619499487668E-4</v>
      </c>
      <c r="CD1317" s="473">
        <v>2.2609274019544136E-5</v>
      </c>
      <c r="CE1317" s="473">
        <v>6.2636169858385632E-5</v>
      </c>
      <c r="CF1317" s="473">
        <v>2.0956586298509427E-5</v>
      </c>
      <c r="CG1317" s="473">
        <v>6.4837035600226884E-5</v>
      </c>
      <c r="CH1317" s="473">
        <v>3.5092732464156902E-5</v>
      </c>
      <c r="CI1317" s="473">
        <v>3.9856877204650043E-4</v>
      </c>
      <c r="CJ1317" s="474">
        <v>1.7026188981946529E-5</v>
      </c>
    </row>
    <row r="1318" spans="2:88">
      <c r="B1318" s="273"/>
      <c r="C1318" s="565">
        <f t="shared" si="117"/>
        <v>7</v>
      </c>
      <c r="D1318" s="617" t="str">
        <f t="shared" si="117"/>
        <v>パルプ・紙・木製品</v>
      </c>
      <c r="E1318" s="472">
        <v>2.87489486470571E-3</v>
      </c>
      <c r="F1318" s="473">
        <v>1.4679824332586003E-3</v>
      </c>
      <c r="G1318" s="473">
        <v>9.0885605763045172E-4</v>
      </c>
      <c r="H1318" s="473">
        <v>1.1804545730937342E-3</v>
      </c>
      <c r="I1318" s="473">
        <v>3.1756397650243386E-3</v>
      </c>
      <c r="J1318" s="473">
        <v>1.770362686994183E-3</v>
      </c>
      <c r="K1318" s="473">
        <v>1.0404666184696247</v>
      </c>
      <c r="L1318" s="473">
        <v>2.2933607093421392E-3</v>
      </c>
      <c r="M1318" s="473">
        <v>5.6705971149722861E-5</v>
      </c>
      <c r="N1318" s="473">
        <v>1.7110019244073163E-3</v>
      </c>
      <c r="O1318" s="473">
        <v>3.2159946739339943E-3</v>
      </c>
      <c r="P1318" s="473">
        <v>7.5676456280622864E-4</v>
      </c>
      <c r="Q1318" s="473">
        <v>2.5218028586882495E-3</v>
      </c>
      <c r="R1318" s="473">
        <v>9.9283689774249968E-4</v>
      </c>
      <c r="S1318" s="473">
        <v>1.1156960979715291E-3</v>
      </c>
      <c r="T1318" s="473">
        <v>6.0224411585493615E-4</v>
      </c>
      <c r="U1318" s="473">
        <v>1.4180506919838297E-3</v>
      </c>
      <c r="V1318" s="473">
        <v>1.0547391337246822E-3</v>
      </c>
      <c r="W1318" s="473">
        <v>1.7200963726132564E-3</v>
      </c>
      <c r="X1318" s="473">
        <v>1.1079880208206992E-3</v>
      </c>
      <c r="Y1318" s="473">
        <v>6.2975457668426387E-4</v>
      </c>
      <c r="Z1318" s="473">
        <v>1.8055379635886711E-2</v>
      </c>
      <c r="AA1318" s="473">
        <v>1.1723602826938448E-2</v>
      </c>
      <c r="AB1318" s="473">
        <v>7.7894600203489144E-4</v>
      </c>
      <c r="AC1318" s="473">
        <v>1.5540608845770877E-3</v>
      </c>
      <c r="AD1318" s="473">
        <v>1.2319281961912681E-3</v>
      </c>
      <c r="AE1318" s="473">
        <v>1.1719831604830192E-3</v>
      </c>
      <c r="AF1318" s="473">
        <v>1.3974642536862707E-3</v>
      </c>
      <c r="AG1318" s="473">
        <v>2.994609862840202E-4</v>
      </c>
      <c r="AH1318" s="473">
        <v>1.517984200948559E-3</v>
      </c>
      <c r="AI1318" s="473">
        <v>2.6517641675266089E-3</v>
      </c>
      <c r="AJ1318" s="473">
        <v>6.6645727648227291E-4</v>
      </c>
      <c r="AK1318" s="473">
        <v>1.6891604092962511E-3</v>
      </c>
      <c r="AL1318" s="473">
        <v>1.617660244235306E-3</v>
      </c>
      <c r="AM1318" s="473">
        <v>4.1822931497275465E-3</v>
      </c>
      <c r="AN1318" s="473">
        <v>8.014580780516383E-4</v>
      </c>
      <c r="AO1318" s="473">
        <v>1.6688766683940468E-3</v>
      </c>
      <c r="AP1318" s="473">
        <v>1.8480434092927613E-3</v>
      </c>
      <c r="AQ1318" s="473">
        <v>1.5216150169904176E-3</v>
      </c>
      <c r="AR1318" s="473">
        <v>1.0908906727441581E-3</v>
      </c>
      <c r="AS1318" s="473">
        <v>6.1223997342527245E-2</v>
      </c>
      <c r="AT1318" s="474">
        <v>6.0589626051075357E-4</v>
      </c>
      <c r="AU1318" s="472">
        <v>3.7688298917398099E-4</v>
      </c>
      <c r="AV1318" s="473">
        <v>1.6610052852267335E-4</v>
      </c>
      <c r="AW1318" s="473">
        <v>1.2167394401312578E-4</v>
      </c>
      <c r="AX1318" s="473">
        <v>1.0185828471000949E-4</v>
      </c>
      <c r="AY1318" s="473">
        <v>3.2940466497390243E-4</v>
      </c>
      <c r="AZ1318" s="473">
        <v>1.8152819731219908E-4</v>
      </c>
      <c r="BA1318" s="473">
        <v>4.0949146930963744E-3</v>
      </c>
      <c r="BB1318" s="473">
        <v>2.9615338322932919E-4</v>
      </c>
      <c r="BC1318" s="473">
        <v>1.2012422052763707E-5</v>
      </c>
      <c r="BD1318" s="473">
        <v>2.4221992702524016E-4</v>
      </c>
      <c r="BE1318" s="473">
        <v>3.3413109771541366E-4</v>
      </c>
      <c r="BF1318" s="473">
        <v>6.9329321540193424E-5</v>
      </c>
      <c r="BG1318" s="473">
        <v>1.3616769726049904E-4</v>
      </c>
      <c r="BH1318" s="473">
        <v>1.065595152378721E-4</v>
      </c>
      <c r="BI1318" s="473">
        <v>9.6701265323119142E-5</v>
      </c>
      <c r="BJ1318" s="473">
        <v>8.8986665073657908E-5</v>
      </c>
      <c r="BK1318" s="473">
        <v>1.6859909258402765E-4</v>
      </c>
      <c r="BL1318" s="473">
        <v>2.0342460860149771E-4</v>
      </c>
      <c r="BM1318" s="473">
        <v>2.1822273896156968E-4</v>
      </c>
      <c r="BN1318" s="473">
        <v>2.195577470431571E-4</v>
      </c>
      <c r="BO1318" s="473">
        <v>1.2500160529937417E-4</v>
      </c>
      <c r="BP1318" s="473">
        <v>1.4002626852626591E-3</v>
      </c>
      <c r="BQ1318" s="473">
        <v>6.1957007850831016E-4</v>
      </c>
      <c r="BR1318" s="473">
        <v>8.1810263930018944E-5</v>
      </c>
      <c r="BS1318" s="473">
        <v>1.4914628350488069E-4</v>
      </c>
      <c r="BT1318" s="473">
        <v>1.1801153480427495E-4</v>
      </c>
      <c r="BU1318" s="473">
        <v>1.4330051294460152E-4</v>
      </c>
      <c r="BV1318" s="473">
        <v>1.495755723813373E-4</v>
      </c>
      <c r="BW1318" s="473">
        <v>3.241671255108443E-5</v>
      </c>
      <c r="BX1318" s="473">
        <v>1.2786932753915779E-4</v>
      </c>
      <c r="BY1318" s="473">
        <v>3.4655340570828065E-4</v>
      </c>
      <c r="BZ1318" s="473">
        <v>8.8624567877433957E-5</v>
      </c>
      <c r="CA1318" s="473">
        <v>1.8013202204437856E-4</v>
      </c>
      <c r="CB1318" s="473">
        <v>1.5844994355741079E-4</v>
      </c>
      <c r="CC1318" s="473">
        <v>4.1937725997071544E-4</v>
      </c>
      <c r="CD1318" s="473">
        <v>1.3386061871705081E-4</v>
      </c>
      <c r="CE1318" s="473">
        <v>1.7399057171590848E-4</v>
      </c>
      <c r="CF1318" s="473">
        <v>2.1704250429070528E-4</v>
      </c>
      <c r="CG1318" s="473">
        <v>1.6821805604645972E-4</v>
      </c>
      <c r="CH1318" s="473">
        <v>1.3187324084774961E-4</v>
      </c>
      <c r="CI1318" s="473">
        <v>5.2228888233947571E-3</v>
      </c>
      <c r="CJ1318" s="474">
        <v>9.9276425264972748E-5</v>
      </c>
    </row>
    <row r="1319" spans="2:88">
      <c r="B1319" s="273"/>
      <c r="C1319" s="565">
        <f t="shared" si="117"/>
        <v>8</v>
      </c>
      <c r="D1319" s="617" t="str">
        <f t="shared" si="117"/>
        <v>化学製品</v>
      </c>
      <c r="E1319" s="472">
        <v>1.2303341408274261E-2</v>
      </c>
      <c r="F1319" s="473">
        <v>1.1793626562550861E-3</v>
      </c>
      <c r="G1319" s="473">
        <v>4.2327825261005165E-3</v>
      </c>
      <c r="H1319" s="473">
        <v>7.0645804436713627E-3</v>
      </c>
      <c r="I1319" s="473">
        <v>6.9349122948908961E-3</v>
      </c>
      <c r="J1319" s="473">
        <v>5.6413066245034067E-2</v>
      </c>
      <c r="K1319" s="473">
        <v>1.6831365931170569E-2</v>
      </c>
      <c r="L1319" s="473">
        <v>1.1578176018837492</v>
      </c>
      <c r="M1319" s="473">
        <v>6.326666195896973E-4</v>
      </c>
      <c r="N1319" s="473">
        <v>0.11899822110836575</v>
      </c>
      <c r="O1319" s="473">
        <v>1.869648678663369E-2</v>
      </c>
      <c r="P1319" s="473">
        <v>2.3201652883608828E-3</v>
      </c>
      <c r="Q1319" s="473">
        <v>1.564675386664037E-2</v>
      </c>
      <c r="R1319" s="473">
        <v>4.2803163620287318E-3</v>
      </c>
      <c r="S1319" s="473">
        <v>3.2579531749542907E-3</v>
      </c>
      <c r="T1319" s="473">
        <v>2.6063174105705098E-3</v>
      </c>
      <c r="U1319" s="473">
        <v>1.182549769455985E-2</v>
      </c>
      <c r="V1319" s="473">
        <v>1.5567271575487136E-2</v>
      </c>
      <c r="W1319" s="473">
        <v>9.1533652018921143E-3</v>
      </c>
      <c r="X1319" s="473">
        <v>5.1099667647805979E-3</v>
      </c>
      <c r="Y1319" s="473">
        <v>8.1562010018598977E-3</v>
      </c>
      <c r="Z1319" s="473">
        <v>1.5432052798548226E-2</v>
      </c>
      <c r="AA1319" s="473">
        <v>3.3979276359866997E-3</v>
      </c>
      <c r="AB1319" s="473">
        <v>6.1442614106801616E-4</v>
      </c>
      <c r="AC1319" s="473">
        <v>5.5968932300994069E-3</v>
      </c>
      <c r="AD1319" s="473">
        <v>5.1103141861107183E-3</v>
      </c>
      <c r="AE1319" s="473">
        <v>6.0509091062760107E-4</v>
      </c>
      <c r="AF1319" s="473">
        <v>5.1829344926810174E-4</v>
      </c>
      <c r="AG1319" s="473">
        <v>1.3193776239354765E-4</v>
      </c>
      <c r="AH1319" s="473">
        <v>6.5862534525346734E-4</v>
      </c>
      <c r="AI1319" s="473">
        <v>9.5535487978195546E-4</v>
      </c>
      <c r="AJ1319" s="473">
        <v>7.10055709784579E-4</v>
      </c>
      <c r="AK1319" s="473">
        <v>3.0159959293918595E-3</v>
      </c>
      <c r="AL1319" s="473">
        <v>3.7033188575156958E-2</v>
      </c>
      <c r="AM1319" s="473">
        <v>1.5404098493654722E-3</v>
      </c>
      <c r="AN1319" s="473">
        <v>2.1991254466332843E-3</v>
      </c>
      <c r="AO1319" s="473">
        <v>1.9127488474130175E-3</v>
      </c>
      <c r="AP1319" s="473">
        <v>1.9181149267537005E-3</v>
      </c>
      <c r="AQ1319" s="473">
        <v>1.8672906572305124E-3</v>
      </c>
      <c r="AR1319" s="473">
        <v>4.0529339581762735E-3</v>
      </c>
      <c r="AS1319" s="473">
        <v>8.6608701085411563E-3</v>
      </c>
      <c r="AT1319" s="474">
        <v>2.9382472800441204E-3</v>
      </c>
      <c r="AU1319" s="472">
        <v>2.7453258668242433E-3</v>
      </c>
      <c r="AV1319" s="473">
        <v>5.2251522105801129E-4</v>
      </c>
      <c r="AW1319" s="473">
        <v>1.1168709281086826E-3</v>
      </c>
      <c r="AX1319" s="473">
        <v>1.0176106431503435E-3</v>
      </c>
      <c r="AY1319" s="473">
        <v>1.7278569380662244E-3</v>
      </c>
      <c r="AZ1319" s="473">
        <v>3.7820031924110037E-3</v>
      </c>
      <c r="BA1319" s="473">
        <v>3.1918360834095557E-3</v>
      </c>
      <c r="BB1319" s="473">
        <v>1.9229624260879527E-2</v>
      </c>
      <c r="BC1319" s="473">
        <v>1.4797622538747932E-4</v>
      </c>
      <c r="BD1319" s="473">
        <v>1.9106862826570682E-2</v>
      </c>
      <c r="BE1319" s="473">
        <v>2.2753909209467797E-3</v>
      </c>
      <c r="BF1319" s="473">
        <v>6.1100045491991575E-4</v>
      </c>
      <c r="BG1319" s="473">
        <v>1.0818187954504668E-3</v>
      </c>
      <c r="BH1319" s="473">
        <v>8.7421529599982916E-4</v>
      </c>
      <c r="BI1319" s="473">
        <v>9.1174672705845148E-4</v>
      </c>
      <c r="BJ1319" s="473">
        <v>1.0365961524160573E-3</v>
      </c>
      <c r="BK1319" s="473">
        <v>2.4161863658714298E-3</v>
      </c>
      <c r="BL1319" s="473">
        <v>2.1569523454453578E-3</v>
      </c>
      <c r="BM1319" s="473">
        <v>2.4426831966456652E-3</v>
      </c>
      <c r="BN1319" s="473">
        <v>2.4427861306600689E-3</v>
      </c>
      <c r="BO1319" s="473">
        <v>2.5006460898697766E-3</v>
      </c>
      <c r="BP1319" s="473">
        <v>3.0998228718488526E-3</v>
      </c>
      <c r="BQ1319" s="473">
        <v>1.0199390747626571E-3</v>
      </c>
      <c r="BR1319" s="473">
        <v>1.8880942881888591E-4</v>
      </c>
      <c r="BS1319" s="473">
        <v>1.5532395983908277E-3</v>
      </c>
      <c r="BT1319" s="473">
        <v>1.0512712007072146E-3</v>
      </c>
      <c r="BU1319" s="473">
        <v>2.729679179296869E-4</v>
      </c>
      <c r="BV1319" s="473">
        <v>2.5380997810111407E-4</v>
      </c>
      <c r="BW1319" s="473">
        <v>6.8876212518344376E-5</v>
      </c>
      <c r="BX1319" s="473">
        <v>2.6815744716688158E-4</v>
      </c>
      <c r="BY1319" s="473">
        <v>4.5560044791459698E-4</v>
      </c>
      <c r="BZ1319" s="473">
        <v>2.8503262054431857E-4</v>
      </c>
      <c r="CA1319" s="473">
        <v>6.8346477998098155E-4</v>
      </c>
      <c r="CB1319" s="473">
        <v>3.7310865730815009E-3</v>
      </c>
      <c r="CC1319" s="473">
        <v>6.1168673234315721E-4</v>
      </c>
      <c r="CD1319" s="473">
        <v>6.6346962722785589E-4</v>
      </c>
      <c r="CE1319" s="473">
        <v>5.788031082746924E-4</v>
      </c>
      <c r="CF1319" s="473">
        <v>7.3571581699241075E-4</v>
      </c>
      <c r="CG1319" s="473">
        <v>5.183811809854425E-4</v>
      </c>
      <c r="CH1319" s="473">
        <v>1.0047393831564084E-3</v>
      </c>
      <c r="CI1319" s="473">
        <v>3.0842444559217685E-3</v>
      </c>
      <c r="CJ1319" s="474">
        <v>6.4618476309676607E-4</v>
      </c>
    </row>
    <row r="1320" spans="2:88">
      <c r="B1320" s="273"/>
      <c r="C1320" s="565">
        <f t="shared" si="117"/>
        <v>9</v>
      </c>
      <c r="D1320" s="617" t="str">
        <f t="shared" si="117"/>
        <v>石油・石炭製品</v>
      </c>
      <c r="E1320" s="472">
        <v>1.2089393538659446E-2</v>
      </c>
      <c r="F1320" s="473">
        <v>1.1716976160569111E-2</v>
      </c>
      <c r="G1320" s="473">
        <v>4.7579163635790081E-2</v>
      </c>
      <c r="H1320" s="473">
        <v>9.6050536792876715E-2</v>
      </c>
      <c r="I1320" s="473">
        <v>9.1890128774784873E-3</v>
      </c>
      <c r="J1320" s="473">
        <v>1.2893120309037944E-2</v>
      </c>
      <c r="K1320" s="473">
        <v>8.4920339224072734E-3</v>
      </c>
      <c r="L1320" s="473">
        <v>8.1062782919136836E-2</v>
      </c>
      <c r="M1320" s="473">
        <v>1.0444874662204291</v>
      </c>
      <c r="N1320" s="473">
        <v>1.3114412130935088E-2</v>
      </c>
      <c r="O1320" s="473">
        <v>2.4909149107714482E-2</v>
      </c>
      <c r="P1320" s="473">
        <v>9.8342619194360277E-3</v>
      </c>
      <c r="Q1320" s="473">
        <v>4.7921520217808489E-3</v>
      </c>
      <c r="R1320" s="473">
        <v>7.2845315394160079E-3</v>
      </c>
      <c r="S1320" s="473">
        <v>5.9426215393162604E-3</v>
      </c>
      <c r="T1320" s="473">
        <v>3.9428927298359858E-3</v>
      </c>
      <c r="U1320" s="473">
        <v>4.6270283411147545E-3</v>
      </c>
      <c r="V1320" s="473">
        <v>5.0154058103647793E-3</v>
      </c>
      <c r="W1320" s="473">
        <v>4.4661633111893967E-3</v>
      </c>
      <c r="X1320" s="473">
        <v>2.5389616112997762E-3</v>
      </c>
      <c r="Y1320" s="473">
        <v>3.7818323206961482E-3</v>
      </c>
      <c r="Z1320" s="473">
        <v>-1.5384426100212711E-2</v>
      </c>
      <c r="AA1320" s="473">
        <v>1.49886397877364E-2</v>
      </c>
      <c r="AB1320" s="473">
        <v>2.3039013154703795E-2</v>
      </c>
      <c r="AC1320" s="473">
        <v>1.4046108909905718E-2</v>
      </c>
      <c r="AD1320" s="473">
        <v>1.5406265898111908E-2</v>
      </c>
      <c r="AE1320" s="473">
        <v>7.64268226792926E-3</v>
      </c>
      <c r="AF1320" s="473">
        <v>2.7912486899649828E-3</v>
      </c>
      <c r="AG1320" s="473">
        <v>8.0942673649347647E-4</v>
      </c>
      <c r="AH1320" s="473">
        <v>2.5576241852292937E-2</v>
      </c>
      <c r="AI1320" s="473">
        <v>3.4610639138348423E-3</v>
      </c>
      <c r="AJ1320" s="473">
        <v>9.0557906953755273E-3</v>
      </c>
      <c r="AK1320" s="473">
        <v>5.8899999648529752E-3</v>
      </c>
      <c r="AL1320" s="473">
        <v>6.9269386831855989E-3</v>
      </c>
      <c r="AM1320" s="473">
        <v>5.1826258390344762E-3</v>
      </c>
      <c r="AN1320" s="473">
        <v>3.7012092531390475E-3</v>
      </c>
      <c r="AO1320" s="473">
        <v>1.1927629608038063E-2</v>
      </c>
      <c r="AP1320" s="473">
        <v>6.2365329947683826E-3</v>
      </c>
      <c r="AQ1320" s="473">
        <v>8.6002914605617115E-3</v>
      </c>
      <c r="AR1320" s="473">
        <v>7.8541419213757763E-3</v>
      </c>
      <c r="AS1320" s="473">
        <v>2.0531154649615089E-3</v>
      </c>
      <c r="AT1320" s="474">
        <v>1.8670398868028543E-2</v>
      </c>
      <c r="AU1320" s="472">
        <v>2.3645714469355088E-3</v>
      </c>
      <c r="AV1320" s="473">
        <v>1.7631887697010058E-3</v>
      </c>
      <c r="AW1320" s="473">
        <v>4.0980923231838636E-3</v>
      </c>
      <c r="AX1320" s="473">
        <v>6.1913985264709535E-3</v>
      </c>
      <c r="AY1320" s="473">
        <v>1.471437619214192E-3</v>
      </c>
      <c r="AZ1320" s="473">
        <v>1.7673748660523314E-3</v>
      </c>
      <c r="BA1320" s="473">
        <v>1.5445814267130652E-3</v>
      </c>
      <c r="BB1320" s="473">
        <v>7.768817300233849E-3</v>
      </c>
      <c r="BC1320" s="473">
        <v>3.7053028151243675E-3</v>
      </c>
      <c r="BD1320" s="473">
        <v>2.9342869040268824E-3</v>
      </c>
      <c r="BE1320" s="473">
        <v>2.4608038636407528E-3</v>
      </c>
      <c r="BF1320" s="473">
        <v>1.1398358816133909E-3</v>
      </c>
      <c r="BG1320" s="473">
        <v>9.1276036585643248E-4</v>
      </c>
      <c r="BH1320" s="473">
        <v>1.0345835474319194E-3</v>
      </c>
      <c r="BI1320" s="473">
        <v>7.9575296197862896E-4</v>
      </c>
      <c r="BJ1320" s="473">
        <v>7.441832868609633E-4</v>
      </c>
      <c r="BK1320" s="473">
        <v>9.999404102676039E-4</v>
      </c>
      <c r="BL1320" s="473">
        <v>9.2066808810959419E-4</v>
      </c>
      <c r="BM1320" s="473">
        <v>9.2949792984870383E-4</v>
      </c>
      <c r="BN1320" s="473">
        <v>8.5695430875640157E-4</v>
      </c>
      <c r="BO1320" s="473">
        <v>1.0682319904343756E-3</v>
      </c>
      <c r="BP1320" s="473">
        <v>1.5681497853190863E-3</v>
      </c>
      <c r="BQ1320" s="473">
        <v>1.3830651399101331E-3</v>
      </c>
      <c r="BR1320" s="473">
        <v>2.6806309946065315E-3</v>
      </c>
      <c r="BS1320" s="473">
        <v>1.5184834508602653E-3</v>
      </c>
      <c r="BT1320" s="473">
        <v>1.7227079152856476E-3</v>
      </c>
      <c r="BU1320" s="473">
        <v>1.1059725572776923E-3</v>
      </c>
      <c r="BV1320" s="473">
        <v>4.745652228339081E-4</v>
      </c>
      <c r="BW1320" s="473">
        <v>1.5421528172827802E-4</v>
      </c>
      <c r="BX1320" s="473">
        <v>3.5434276612283625E-3</v>
      </c>
      <c r="BY1320" s="473">
        <v>6.2049031302858072E-4</v>
      </c>
      <c r="BZ1320" s="473">
        <v>1.173707202982357E-3</v>
      </c>
      <c r="CA1320" s="473">
        <v>7.3095369807571193E-4</v>
      </c>
      <c r="CB1320" s="473">
        <v>1.3473839749132996E-3</v>
      </c>
      <c r="CC1320" s="473">
        <v>8.2454150453232708E-4</v>
      </c>
      <c r="CD1320" s="473">
        <v>5.8906118405790855E-4</v>
      </c>
      <c r="CE1320" s="473">
        <v>1.5532118206777342E-3</v>
      </c>
      <c r="CF1320" s="473">
        <v>1.1229052780190089E-3</v>
      </c>
      <c r="CG1320" s="473">
        <v>1.2768685726528104E-3</v>
      </c>
      <c r="CH1320" s="473">
        <v>1.163840304997285E-3</v>
      </c>
      <c r="CI1320" s="473">
        <v>1.4145894899031716E-3</v>
      </c>
      <c r="CJ1320" s="474">
        <v>2.1757855655414869E-3</v>
      </c>
    </row>
    <row r="1321" spans="2:88">
      <c r="B1321" s="273"/>
      <c r="C1321" s="565">
        <f t="shared" si="117"/>
        <v>10</v>
      </c>
      <c r="D1321" s="617" t="str">
        <f t="shared" si="117"/>
        <v>プラスチック・ゴム製品</v>
      </c>
      <c r="E1321" s="472">
        <v>2.6236070322369544E-3</v>
      </c>
      <c r="F1321" s="473">
        <v>2.6725728311238215E-3</v>
      </c>
      <c r="G1321" s="473">
        <v>5.3287166296277716E-3</v>
      </c>
      <c r="H1321" s="473">
        <v>2.844109950027358E-3</v>
      </c>
      <c r="I1321" s="473">
        <v>6.5056402442736699E-3</v>
      </c>
      <c r="J1321" s="473">
        <v>4.5463461784785381E-3</v>
      </c>
      <c r="K1321" s="473">
        <v>1.0121832287366159E-2</v>
      </c>
      <c r="L1321" s="473">
        <v>5.6948120892160049E-3</v>
      </c>
      <c r="M1321" s="473">
        <v>1.6285282042410965E-4</v>
      </c>
      <c r="N1321" s="473">
        <v>1.0677511880417667</v>
      </c>
      <c r="O1321" s="473">
        <v>4.4785380770673159E-3</v>
      </c>
      <c r="P1321" s="473">
        <v>8.3630496700578855E-4</v>
      </c>
      <c r="Q1321" s="473">
        <v>8.6718034397846883E-3</v>
      </c>
      <c r="R1321" s="473">
        <v>2.2093318284153139E-3</v>
      </c>
      <c r="S1321" s="473">
        <v>4.4926067539776647E-3</v>
      </c>
      <c r="T1321" s="473">
        <v>3.9625082415074677E-3</v>
      </c>
      <c r="U1321" s="473">
        <v>1.5812652674443716E-2</v>
      </c>
      <c r="V1321" s="473">
        <v>7.6227163690483664E-3</v>
      </c>
      <c r="W1321" s="473">
        <v>1.620703460883308E-2</v>
      </c>
      <c r="X1321" s="473">
        <v>1.165566569935845E-2</v>
      </c>
      <c r="Y1321" s="473">
        <v>1.8410540187534609E-2</v>
      </c>
      <c r="Z1321" s="473">
        <v>1.9259232138857843E-2</v>
      </c>
      <c r="AA1321" s="473">
        <v>5.1627565727866958E-3</v>
      </c>
      <c r="AB1321" s="473">
        <v>6.01321226646209E-4</v>
      </c>
      <c r="AC1321" s="473">
        <v>1.2703819801018241E-2</v>
      </c>
      <c r="AD1321" s="473">
        <v>3.7441495893672854E-3</v>
      </c>
      <c r="AE1321" s="473">
        <v>2.3965945227277857E-3</v>
      </c>
      <c r="AF1321" s="473">
        <v>1.4360356007597128E-3</v>
      </c>
      <c r="AG1321" s="473">
        <v>3.4750993116597221E-4</v>
      </c>
      <c r="AH1321" s="473">
        <v>1.1486724637953668E-3</v>
      </c>
      <c r="AI1321" s="473">
        <v>1.0855820274137938E-3</v>
      </c>
      <c r="AJ1321" s="473">
        <v>9.9739294225551531E-4</v>
      </c>
      <c r="AK1321" s="473">
        <v>1.6725848839653859E-3</v>
      </c>
      <c r="AL1321" s="473">
        <v>1.3571746402265186E-3</v>
      </c>
      <c r="AM1321" s="473">
        <v>2.5921724036305797E-3</v>
      </c>
      <c r="AN1321" s="473">
        <v>4.2523030886408445E-3</v>
      </c>
      <c r="AO1321" s="473">
        <v>1.7452347109489777E-3</v>
      </c>
      <c r="AP1321" s="473">
        <v>1.4470103007654608E-3</v>
      </c>
      <c r="AQ1321" s="473">
        <v>2.3047099716210838E-3</v>
      </c>
      <c r="AR1321" s="473">
        <v>1.2419235094107454E-3</v>
      </c>
      <c r="AS1321" s="473">
        <v>1.7765154089226725E-2</v>
      </c>
      <c r="AT1321" s="474">
        <v>1.6769869425945778E-3</v>
      </c>
      <c r="AU1321" s="472">
        <v>7.2890662119789963E-4</v>
      </c>
      <c r="AV1321" s="473">
        <v>7.7413935963785104E-4</v>
      </c>
      <c r="AW1321" s="473">
        <v>1.0316485168598982E-3</v>
      </c>
      <c r="AX1321" s="473">
        <v>6.4952127593378625E-4</v>
      </c>
      <c r="AY1321" s="473">
        <v>1.1506194676097442E-3</v>
      </c>
      <c r="AZ1321" s="473">
        <v>7.6065143810563781E-4</v>
      </c>
      <c r="BA1321" s="473">
        <v>1.3283101611741505E-3</v>
      </c>
      <c r="BB1321" s="473">
        <v>1.1904606333908619E-3</v>
      </c>
      <c r="BC1321" s="473">
        <v>4.4257462509521106E-5</v>
      </c>
      <c r="BD1321" s="473">
        <v>8.5684835741504043E-3</v>
      </c>
      <c r="BE1321" s="473">
        <v>5.6865321077595487E-4</v>
      </c>
      <c r="BF1321" s="473">
        <v>2.2495955887390259E-4</v>
      </c>
      <c r="BG1321" s="473">
        <v>4.7614922052164238E-4</v>
      </c>
      <c r="BH1321" s="473">
        <v>4.3723369268567535E-4</v>
      </c>
      <c r="BI1321" s="473">
        <v>1.0464550230211505E-3</v>
      </c>
      <c r="BJ1321" s="473">
        <v>1.5463235810678059E-3</v>
      </c>
      <c r="BK1321" s="473">
        <v>2.2996049245528607E-3</v>
      </c>
      <c r="BL1321" s="473">
        <v>1.3121096488460564E-3</v>
      </c>
      <c r="BM1321" s="473">
        <v>2.2455360422056767E-3</v>
      </c>
      <c r="BN1321" s="473">
        <v>2.3373449041172146E-3</v>
      </c>
      <c r="BO1321" s="473">
        <v>3.3765650416580036E-3</v>
      </c>
      <c r="BP1321" s="473">
        <v>2.61479296066247E-3</v>
      </c>
      <c r="BQ1321" s="473">
        <v>8.5755648909930586E-4</v>
      </c>
      <c r="BR1321" s="473">
        <v>1.5054709176459278E-4</v>
      </c>
      <c r="BS1321" s="473">
        <v>1.8524827595562633E-3</v>
      </c>
      <c r="BT1321" s="473">
        <v>9.8172251230913866E-4</v>
      </c>
      <c r="BU1321" s="473">
        <v>3.7162159557148171E-4</v>
      </c>
      <c r="BV1321" s="473">
        <v>3.1218474688003657E-4</v>
      </c>
      <c r="BW1321" s="473">
        <v>8.4205348831642551E-5</v>
      </c>
      <c r="BX1321" s="473">
        <v>3.0719925437178332E-4</v>
      </c>
      <c r="BY1321" s="473">
        <v>4.70122280007068E-4</v>
      </c>
      <c r="BZ1321" s="473">
        <v>3.2050007016383035E-4</v>
      </c>
      <c r="CA1321" s="473">
        <v>3.4508291136134677E-4</v>
      </c>
      <c r="CB1321" s="473">
        <v>3.8405894727352443E-4</v>
      </c>
      <c r="CC1321" s="473">
        <v>7.0699446852799447E-4</v>
      </c>
      <c r="CD1321" s="473">
        <v>8.2574387181502229E-4</v>
      </c>
      <c r="CE1321" s="473">
        <v>4.4794413337998602E-4</v>
      </c>
      <c r="CF1321" s="473">
        <v>4.8356480212740494E-4</v>
      </c>
      <c r="CG1321" s="473">
        <v>5.0692316522666302E-4</v>
      </c>
      <c r="CH1321" s="473">
        <v>2.9711394250384569E-4</v>
      </c>
      <c r="CI1321" s="473">
        <v>3.0252574257746802E-3</v>
      </c>
      <c r="CJ1321" s="474">
        <v>3.9105161980529965E-4</v>
      </c>
    </row>
    <row r="1322" spans="2:88">
      <c r="B1322" s="273"/>
      <c r="C1322" s="565">
        <f t="shared" si="117"/>
        <v>11</v>
      </c>
      <c r="D1322" s="617" t="str">
        <f t="shared" si="117"/>
        <v>窯業・土石製品</v>
      </c>
      <c r="E1322" s="472">
        <v>1.2845878588697427E-3</v>
      </c>
      <c r="F1322" s="473">
        <v>1.6952576272212525E-4</v>
      </c>
      <c r="G1322" s="473">
        <v>1.7848085814522316E-4</v>
      </c>
      <c r="H1322" s="473">
        <v>3.0513088460639625E-4</v>
      </c>
      <c r="I1322" s="473">
        <v>5.4418534459426988E-4</v>
      </c>
      <c r="J1322" s="473">
        <v>3.3276240477803711E-4</v>
      </c>
      <c r="K1322" s="473">
        <v>1.4064085784360547E-3</v>
      </c>
      <c r="L1322" s="473">
        <v>2.1817299648707409E-3</v>
      </c>
      <c r="M1322" s="473">
        <v>6.8761566146672756E-5</v>
      </c>
      <c r="N1322" s="473">
        <v>8.0893740285166459E-4</v>
      </c>
      <c r="O1322" s="473">
        <v>1.0264252211813145</v>
      </c>
      <c r="P1322" s="473">
        <v>4.9765275926905647E-3</v>
      </c>
      <c r="Q1322" s="473">
        <v>5.7363771062749636E-3</v>
      </c>
      <c r="R1322" s="473">
        <v>2.2620295689048829E-3</v>
      </c>
      <c r="S1322" s="473">
        <v>4.9412530846146248E-3</v>
      </c>
      <c r="T1322" s="473">
        <v>3.1074882396714895E-3</v>
      </c>
      <c r="U1322" s="473">
        <v>1.8094774795683213E-3</v>
      </c>
      <c r="V1322" s="473">
        <v>8.0552486642866371E-3</v>
      </c>
      <c r="W1322" s="473">
        <v>5.004666429759959E-3</v>
      </c>
      <c r="X1322" s="473">
        <v>1.9687962488238314E-3</v>
      </c>
      <c r="Y1322" s="473">
        <v>2.1048082878765279E-3</v>
      </c>
      <c r="Z1322" s="473">
        <v>2.1639493199889751E-3</v>
      </c>
      <c r="AA1322" s="473">
        <v>2.0244916481471746E-2</v>
      </c>
      <c r="AB1322" s="473">
        <v>3.5211535854635392E-4</v>
      </c>
      <c r="AC1322" s="473">
        <v>3.1928369982171171E-3</v>
      </c>
      <c r="AD1322" s="473">
        <v>3.1862636126173821E-4</v>
      </c>
      <c r="AE1322" s="473">
        <v>1.7130795615450243E-4</v>
      </c>
      <c r="AF1322" s="473">
        <v>1.206214098935293E-4</v>
      </c>
      <c r="AG1322" s="473">
        <v>2.2405586428255313E-4</v>
      </c>
      <c r="AH1322" s="473">
        <v>1.4282061059604537E-4</v>
      </c>
      <c r="AI1322" s="473">
        <v>2.3142301884722811E-4</v>
      </c>
      <c r="AJ1322" s="473">
        <v>2.3911688891100439E-4</v>
      </c>
      <c r="AK1322" s="473">
        <v>7.1143746554388077E-4</v>
      </c>
      <c r="AL1322" s="473">
        <v>4.3154629152458289E-4</v>
      </c>
      <c r="AM1322" s="473">
        <v>2.0746456256109778E-4</v>
      </c>
      <c r="AN1322" s="473">
        <v>3.1206449226524986E-4</v>
      </c>
      <c r="AO1322" s="473">
        <v>6.6171629617588527E-4</v>
      </c>
      <c r="AP1322" s="473">
        <v>7.2885820711945102E-4</v>
      </c>
      <c r="AQ1322" s="473">
        <v>4.4428458039605834E-4</v>
      </c>
      <c r="AR1322" s="473">
        <v>3.3004772230924457E-4</v>
      </c>
      <c r="AS1322" s="473">
        <v>3.2410147138282027E-3</v>
      </c>
      <c r="AT1322" s="474">
        <v>1.5681997511704795E-3</v>
      </c>
      <c r="AU1322" s="472">
        <v>1.3025014634666864E-4</v>
      </c>
      <c r="AV1322" s="473">
        <v>5.9383342241037156E-5</v>
      </c>
      <c r="AW1322" s="473">
        <v>6.0730925223461759E-5</v>
      </c>
      <c r="AX1322" s="473">
        <v>5.5345366775798555E-5</v>
      </c>
      <c r="AY1322" s="473">
        <v>1.8823699280934116E-4</v>
      </c>
      <c r="AZ1322" s="473">
        <v>8.9247999003938446E-5</v>
      </c>
      <c r="BA1322" s="473">
        <v>2.032241359745627E-4</v>
      </c>
      <c r="BB1322" s="473">
        <v>3.8641062171520293E-4</v>
      </c>
      <c r="BC1322" s="473">
        <v>1.2928969233387614E-5</v>
      </c>
      <c r="BD1322" s="473">
        <v>2.6810039989038232E-4</v>
      </c>
      <c r="BE1322" s="473">
        <v>2.2564881575954402E-3</v>
      </c>
      <c r="BF1322" s="473">
        <v>2.5681089032926577E-4</v>
      </c>
      <c r="BG1322" s="473">
        <v>3.956337212567988E-4</v>
      </c>
      <c r="BH1322" s="473">
        <v>2.1310741658808641E-4</v>
      </c>
      <c r="BI1322" s="473">
        <v>3.0116011706659125E-4</v>
      </c>
      <c r="BJ1322" s="473">
        <v>2.3384555409323564E-4</v>
      </c>
      <c r="BK1322" s="473">
        <v>1.0535680956982867E-3</v>
      </c>
      <c r="BL1322" s="473">
        <v>8.3046646901856972E-4</v>
      </c>
      <c r="BM1322" s="473">
        <v>5.619890217892188E-4</v>
      </c>
      <c r="BN1322" s="473">
        <v>5.1953675812283938E-4</v>
      </c>
      <c r="BO1322" s="473">
        <v>4.9910755895804352E-4</v>
      </c>
      <c r="BP1322" s="473">
        <v>2.4442555419325194E-4</v>
      </c>
      <c r="BQ1322" s="473">
        <v>1.4267430991219436E-3</v>
      </c>
      <c r="BR1322" s="473">
        <v>3.8011414476950536E-5</v>
      </c>
      <c r="BS1322" s="473">
        <v>1.9743663043805834E-4</v>
      </c>
      <c r="BT1322" s="473">
        <v>4.2620042085687598E-5</v>
      </c>
      <c r="BU1322" s="473">
        <v>2.9884312929729195E-5</v>
      </c>
      <c r="BV1322" s="473">
        <v>2.4820333276163431E-5</v>
      </c>
      <c r="BW1322" s="473">
        <v>2.0494747318214494E-5</v>
      </c>
      <c r="BX1322" s="473">
        <v>3.5239041899852504E-5</v>
      </c>
      <c r="BY1322" s="473">
        <v>3.8554038815115243E-5</v>
      </c>
      <c r="BZ1322" s="473">
        <v>4.1957943269748516E-5</v>
      </c>
      <c r="CA1322" s="473">
        <v>9.3834182570440262E-5</v>
      </c>
      <c r="CB1322" s="473">
        <v>8.6879655736205657E-5</v>
      </c>
      <c r="CC1322" s="473">
        <v>4.7328457583238375E-5</v>
      </c>
      <c r="CD1322" s="473">
        <v>8.0837350287177545E-5</v>
      </c>
      <c r="CE1322" s="473">
        <v>7.7349992260084246E-5</v>
      </c>
      <c r="CF1322" s="473">
        <v>8.8362486341609419E-5</v>
      </c>
      <c r="CG1322" s="473">
        <v>6.7416091254943658E-5</v>
      </c>
      <c r="CH1322" s="473">
        <v>4.1900253780085686E-5</v>
      </c>
      <c r="CI1322" s="473">
        <v>2.8128288454120455E-4</v>
      </c>
      <c r="CJ1322" s="474">
        <v>1.4690733348913073E-4</v>
      </c>
    </row>
    <row r="1323" spans="2:88">
      <c r="B1323" s="273"/>
      <c r="C1323" s="565">
        <f t="shared" si="117"/>
        <v>12</v>
      </c>
      <c r="D1323" s="617" t="str">
        <f t="shared" si="117"/>
        <v>鉄鋼</v>
      </c>
      <c r="E1323" s="472">
        <v>2.1127217143900067E-4</v>
      </c>
      <c r="F1323" s="473">
        <v>9.8333092677961261E-4</v>
      </c>
      <c r="G1323" s="473">
        <v>2.7812883664801849E-4</v>
      </c>
      <c r="H1323" s="473">
        <v>5.0490131036305848E-4</v>
      </c>
      <c r="I1323" s="473">
        <v>1.8822833787796833E-4</v>
      </c>
      <c r="J1323" s="473">
        <v>2.7483226901989992E-4</v>
      </c>
      <c r="K1323" s="473">
        <v>7.8254812989126538E-3</v>
      </c>
      <c r="L1323" s="473">
        <v>2.3880391305151167E-4</v>
      </c>
      <c r="M1323" s="473">
        <v>1.7330770198563457E-5</v>
      </c>
      <c r="N1323" s="473">
        <v>3.5665800097811373E-4</v>
      </c>
      <c r="O1323" s="473">
        <v>1.5708218750072136E-3</v>
      </c>
      <c r="P1323" s="473">
        <v>1.0460758188890591</v>
      </c>
      <c r="Q1323" s="473">
        <v>1.3696257800047305E-3</v>
      </c>
      <c r="R1323" s="473">
        <v>3.8767043732175092E-2</v>
      </c>
      <c r="S1323" s="473">
        <v>1.6319951722010017E-2</v>
      </c>
      <c r="T1323" s="473">
        <v>1.4977778109771576E-2</v>
      </c>
      <c r="U1323" s="473">
        <v>6.4064232720396361E-3</v>
      </c>
      <c r="V1323" s="473">
        <v>5.7596480784451566E-4</v>
      </c>
      <c r="W1323" s="473">
        <v>7.518242131021557E-3</v>
      </c>
      <c r="X1323" s="473">
        <v>1.522594689270335E-3</v>
      </c>
      <c r="Y1323" s="473">
        <v>7.5891948203846505E-3</v>
      </c>
      <c r="Z1323" s="473">
        <v>2.4662243134282117E-2</v>
      </c>
      <c r="AA1323" s="473">
        <v>2.7910601118294274E-3</v>
      </c>
      <c r="AB1323" s="473">
        <v>2.829711654683083E-4</v>
      </c>
      <c r="AC1323" s="473">
        <v>2.5801744691972815E-4</v>
      </c>
      <c r="AD1323" s="473">
        <v>9.646076223786371E-5</v>
      </c>
      <c r="AE1323" s="473">
        <v>8.0610871730519952E-5</v>
      </c>
      <c r="AF1323" s="473">
        <v>9.1250700805670448E-5</v>
      </c>
      <c r="AG1323" s="473">
        <v>3.9551712826922809E-5</v>
      </c>
      <c r="AH1323" s="473">
        <v>1.5759313873326102E-4</v>
      </c>
      <c r="AI1323" s="473">
        <v>1.6985294986867323E-4</v>
      </c>
      <c r="AJ1323" s="473">
        <v>1.3914285820302352E-4</v>
      </c>
      <c r="AK1323" s="473">
        <v>1.6352935142144423E-4</v>
      </c>
      <c r="AL1323" s="473">
        <v>1.0050668836920223E-4</v>
      </c>
      <c r="AM1323" s="473">
        <v>2.1830808844548727E-4</v>
      </c>
      <c r="AN1323" s="473">
        <v>4.2005567119225961E-4</v>
      </c>
      <c r="AO1323" s="473">
        <v>1.1764934161928296E-4</v>
      </c>
      <c r="AP1323" s="473">
        <v>1.2543969922904693E-4</v>
      </c>
      <c r="AQ1323" s="473">
        <v>1.2503373090016161E-4</v>
      </c>
      <c r="AR1323" s="473">
        <v>1.6510240286316845E-4</v>
      </c>
      <c r="AS1323" s="473">
        <v>2.4533836698903909E-3</v>
      </c>
      <c r="AT1323" s="474">
        <v>5.8476753053156446E-4</v>
      </c>
      <c r="AU1323" s="472">
        <v>1.3818156162182981E-5</v>
      </c>
      <c r="AV1323" s="473">
        <v>8.2161202978244098E-6</v>
      </c>
      <c r="AW1323" s="473">
        <v>4.0843574236854656E-5</v>
      </c>
      <c r="AX1323" s="473">
        <v>3.5936478837246746E-5</v>
      </c>
      <c r="AY1323" s="473">
        <v>2.4692117415825781E-5</v>
      </c>
      <c r="AZ1323" s="473">
        <v>1.5567408789408775E-5</v>
      </c>
      <c r="BA1323" s="473">
        <v>6.7672128829981729E-5</v>
      </c>
      <c r="BB1323" s="473">
        <v>2.3794448507225262E-5</v>
      </c>
      <c r="BC1323" s="473">
        <v>2.5724952272052044E-6</v>
      </c>
      <c r="BD1323" s="473">
        <v>2.558854014129133E-5</v>
      </c>
      <c r="BE1323" s="473">
        <v>3.6628250921529427E-5</v>
      </c>
      <c r="BF1323" s="473">
        <v>2.3202873587263952E-5</v>
      </c>
      <c r="BG1323" s="473">
        <v>2.544143535409596E-5</v>
      </c>
      <c r="BH1323" s="473">
        <v>3.0612926797270119E-4</v>
      </c>
      <c r="BI1323" s="473">
        <v>6.8644738964411306E-4</v>
      </c>
      <c r="BJ1323" s="473">
        <v>5.802369009446877E-4</v>
      </c>
      <c r="BK1323" s="473">
        <v>1.7696910619222506E-4</v>
      </c>
      <c r="BL1323" s="473">
        <v>6.2701077844498745E-5</v>
      </c>
      <c r="BM1323" s="473">
        <v>2.0942464721039969E-4</v>
      </c>
      <c r="BN1323" s="473">
        <v>8.9191396980818193E-5</v>
      </c>
      <c r="BO1323" s="473">
        <v>5.0150988646008234E-4</v>
      </c>
      <c r="BP1323" s="473">
        <v>5.2655961472312028E-5</v>
      </c>
      <c r="BQ1323" s="473">
        <v>1.8599639575242859E-4</v>
      </c>
      <c r="BR1323" s="473">
        <v>1.0879380761064338E-5</v>
      </c>
      <c r="BS1323" s="473">
        <v>3.0125118961410703E-5</v>
      </c>
      <c r="BT1323" s="473">
        <v>9.5823448087898316E-6</v>
      </c>
      <c r="BU1323" s="473">
        <v>1.1999068421100108E-5</v>
      </c>
      <c r="BV1323" s="473">
        <v>1.2007557147855561E-5</v>
      </c>
      <c r="BW1323" s="473">
        <v>4.5010319625522311E-6</v>
      </c>
      <c r="BX1323" s="473">
        <v>1.951179797370522E-5</v>
      </c>
      <c r="BY1323" s="473">
        <v>1.9176048652061896E-5</v>
      </c>
      <c r="BZ1323" s="473">
        <v>1.8309558350517016E-5</v>
      </c>
      <c r="CA1323" s="473">
        <v>1.2156381333123912E-5</v>
      </c>
      <c r="CB1323" s="473">
        <v>1.2849576905099898E-5</v>
      </c>
      <c r="CC1323" s="473">
        <v>2.1109925657407398E-5</v>
      </c>
      <c r="CD1323" s="473">
        <v>4.3499198890841491E-5</v>
      </c>
      <c r="CE1323" s="473">
        <v>1.1885995293662409E-5</v>
      </c>
      <c r="CF1323" s="473">
        <v>1.5379583797256973E-5</v>
      </c>
      <c r="CG1323" s="473">
        <v>1.15949913690238E-5</v>
      </c>
      <c r="CH1323" s="473">
        <v>1.2914016805923166E-5</v>
      </c>
      <c r="CI1323" s="473">
        <v>1.0507271769664892E-4</v>
      </c>
      <c r="CJ1323" s="474">
        <v>2.9814174979175625E-5</v>
      </c>
    </row>
    <row r="1324" spans="2:88">
      <c r="B1324" s="273"/>
      <c r="C1324" s="565">
        <f t="shared" si="117"/>
        <v>13</v>
      </c>
      <c r="D1324" s="617" t="str">
        <f t="shared" si="117"/>
        <v>非鉄金属</v>
      </c>
      <c r="E1324" s="472">
        <v>3.4995927758282977E-4</v>
      </c>
      <c r="F1324" s="473">
        <v>1.5295797149185756E-3</v>
      </c>
      <c r="G1324" s="473">
        <v>3.6900638967818459E-4</v>
      </c>
      <c r="H1324" s="473">
        <v>4.5669147497213791E-4</v>
      </c>
      <c r="I1324" s="473">
        <v>7.1826733502083396E-4</v>
      </c>
      <c r="J1324" s="473">
        <v>5.2054536264038091E-4</v>
      </c>
      <c r="K1324" s="473">
        <v>2.5941749565155723E-3</v>
      </c>
      <c r="L1324" s="473">
        <v>2.3475873289074815E-3</v>
      </c>
      <c r="M1324" s="473">
        <v>3.3457865703731691E-5</v>
      </c>
      <c r="N1324" s="473">
        <v>1.1882554754460684E-3</v>
      </c>
      <c r="O1324" s="473">
        <v>2.3290738872586052E-3</v>
      </c>
      <c r="P1324" s="473">
        <v>1.4322498008681546E-3</v>
      </c>
      <c r="Q1324" s="473">
        <v>1.0948301555947386</v>
      </c>
      <c r="R1324" s="473">
        <v>2.0605834464524221E-2</v>
      </c>
      <c r="S1324" s="473">
        <v>6.0078884087490809E-3</v>
      </c>
      <c r="T1324" s="473">
        <v>5.8506462859664304E-3</v>
      </c>
      <c r="U1324" s="473">
        <v>5.8095106123489497E-3</v>
      </c>
      <c r="V1324" s="473">
        <v>6.5000260194935386E-3</v>
      </c>
      <c r="W1324" s="473">
        <v>2.2416988225440311E-2</v>
      </c>
      <c r="X1324" s="473">
        <v>6.1252741365597869E-3</v>
      </c>
      <c r="Y1324" s="473">
        <v>7.7292829392278158E-3</v>
      </c>
      <c r="Z1324" s="473">
        <v>3.8508507604011033E-2</v>
      </c>
      <c r="AA1324" s="473">
        <v>2.8763846989980548E-3</v>
      </c>
      <c r="AB1324" s="473">
        <v>4.7400334153715877E-4</v>
      </c>
      <c r="AC1324" s="473">
        <v>3.4077089967956452E-4</v>
      </c>
      <c r="AD1324" s="473">
        <v>1.5899732168505543E-4</v>
      </c>
      <c r="AE1324" s="473">
        <v>1.20189573989709E-4</v>
      </c>
      <c r="AF1324" s="473">
        <v>1.4695159054709477E-4</v>
      </c>
      <c r="AG1324" s="473">
        <v>4.7284728167710933E-5</v>
      </c>
      <c r="AH1324" s="473">
        <v>1.8405843598178292E-4</v>
      </c>
      <c r="AI1324" s="473">
        <v>2.7581667797408162E-4</v>
      </c>
      <c r="AJ1324" s="473">
        <v>2.2495208140964869E-4</v>
      </c>
      <c r="AK1324" s="473">
        <v>2.7699712074133806E-4</v>
      </c>
      <c r="AL1324" s="473">
        <v>5.2120015394732438E-4</v>
      </c>
      <c r="AM1324" s="473">
        <v>3.6424827868431202E-4</v>
      </c>
      <c r="AN1324" s="473">
        <v>6.7376768237787656E-4</v>
      </c>
      <c r="AO1324" s="473">
        <v>3.2762412103161994E-4</v>
      </c>
      <c r="AP1324" s="473">
        <v>2.928389265999211E-4</v>
      </c>
      <c r="AQ1324" s="473">
        <v>1.9339403144077644E-4</v>
      </c>
      <c r="AR1324" s="473">
        <v>3.188104404655412E-4</v>
      </c>
      <c r="AS1324" s="473">
        <v>3.6924357998821401E-3</v>
      </c>
      <c r="AT1324" s="474">
        <v>9.1767846105810348E-4</v>
      </c>
      <c r="AU1324" s="472">
        <v>7.7116675095116526E-5</v>
      </c>
      <c r="AV1324" s="473">
        <v>3.7300911067409515E-5</v>
      </c>
      <c r="AW1324" s="473">
        <v>1.6350641548523959E-4</v>
      </c>
      <c r="AX1324" s="473">
        <v>1.6815671615698211E-4</v>
      </c>
      <c r="AY1324" s="473">
        <v>1.9979343275960523E-4</v>
      </c>
      <c r="AZ1324" s="473">
        <v>7.7088095293301588E-5</v>
      </c>
      <c r="BA1324" s="473">
        <v>2.9866303629715518E-4</v>
      </c>
      <c r="BB1324" s="473">
        <v>2.6702479703743902E-4</v>
      </c>
      <c r="BC1324" s="473">
        <v>1.2180545985093437E-5</v>
      </c>
      <c r="BD1324" s="473">
        <v>2.7810093430496931E-4</v>
      </c>
      <c r="BE1324" s="473">
        <v>3.3140594628896483E-4</v>
      </c>
      <c r="BF1324" s="473">
        <v>3.6690893961784674E-4</v>
      </c>
      <c r="BG1324" s="473">
        <v>7.3869672000322689E-3</v>
      </c>
      <c r="BH1324" s="473">
        <v>3.4004814192256263E-3</v>
      </c>
      <c r="BI1324" s="473">
        <v>2.7050785751929545E-3</v>
      </c>
      <c r="BJ1324" s="473">
        <v>1.5700499881043878E-3</v>
      </c>
      <c r="BK1324" s="473">
        <v>2.229121913115804E-3</v>
      </c>
      <c r="BL1324" s="473">
        <v>2.8441163916446306E-3</v>
      </c>
      <c r="BM1324" s="473">
        <v>3.7118622804778417E-3</v>
      </c>
      <c r="BN1324" s="473">
        <v>3.0936845985063441E-3</v>
      </c>
      <c r="BO1324" s="473">
        <v>2.4358297998020276E-3</v>
      </c>
      <c r="BP1324" s="473">
        <v>5.8212591919000641E-4</v>
      </c>
      <c r="BQ1324" s="473">
        <v>9.50377986104612E-4</v>
      </c>
      <c r="BR1324" s="473">
        <v>6.4044631277826724E-5</v>
      </c>
      <c r="BS1324" s="473">
        <v>1.3668668228114639E-4</v>
      </c>
      <c r="BT1324" s="473">
        <v>4.7348188359075775E-5</v>
      </c>
      <c r="BU1324" s="473">
        <v>5.3913405941692936E-5</v>
      </c>
      <c r="BV1324" s="473">
        <v>5.0872162627734586E-5</v>
      </c>
      <c r="BW1324" s="473">
        <v>2.109743795475319E-5</v>
      </c>
      <c r="BX1324" s="473">
        <v>8.7343497559145842E-5</v>
      </c>
      <c r="BY1324" s="473">
        <v>8.3133670263779556E-5</v>
      </c>
      <c r="BZ1324" s="473">
        <v>9.8017395925805874E-5</v>
      </c>
      <c r="CA1324" s="473">
        <v>5.8451766603863024E-5</v>
      </c>
      <c r="CB1324" s="473">
        <v>1.4525924473897045E-4</v>
      </c>
      <c r="CC1324" s="473">
        <v>9.2429816053451165E-5</v>
      </c>
      <c r="CD1324" s="473">
        <v>1.9845143118274943E-4</v>
      </c>
      <c r="CE1324" s="473">
        <v>9.1931123962648765E-5</v>
      </c>
      <c r="CF1324" s="473">
        <v>1.0154479637005703E-4</v>
      </c>
      <c r="CG1324" s="473">
        <v>5.0768937547845009E-5</v>
      </c>
      <c r="CH1324" s="473">
        <v>8.2435168824246296E-5</v>
      </c>
      <c r="CI1324" s="473">
        <v>4.1689442568013438E-4</v>
      </c>
      <c r="CJ1324" s="474">
        <v>2.2404118737810857E-4</v>
      </c>
    </row>
    <row r="1325" spans="2:88">
      <c r="B1325" s="273"/>
      <c r="C1325" s="565">
        <f t="shared" si="117"/>
        <v>14</v>
      </c>
      <c r="D1325" s="617" t="str">
        <f t="shared" si="117"/>
        <v>金属製品</v>
      </c>
      <c r="E1325" s="472">
        <v>4.6398616385972933E-4</v>
      </c>
      <c r="F1325" s="473">
        <v>4.1932368669325525E-4</v>
      </c>
      <c r="G1325" s="473">
        <v>5.6438602726869094E-4</v>
      </c>
      <c r="H1325" s="473">
        <v>5.0836745378983203E-3</v>
      </c>
      <c r="I1325" s="473">
        <v>2.167005661692264E-3</v>
      </c>
      <c r="J1325" s="473">
        <v>8.1048104214718661E-4</v>
      </c>
      <c r="K1325" s="473">
        <v>6.9939063160644492E-3</v>
      </c>
      <c r="L1325" s="473">
        <v>2.2741215962247519E-3</v>
      </c>
      <c r="M1325" s="473">
        <v>1.8097377040959906E-4</v>
      </c>
      <c r="N1325" s="473">
        <v>2.6887917579172527E-3</v>
      </c>
      <c r="O1325" s="473">
        <v>3.0845622477853655E-3</v>
      </c>
      <c r="P1325" s="473">
        <v>2.2951736816698431E-3</v>
      </c>
      <c r="Q1325" s="473">
        <v>1.301669533922747E-3</v>
      </c>
      <c r="R1325" s="473">
        <v>1.0163548403206137</v>
      </c>
      <c r="S1325" s="473">
        <v>1.4469430174739428E-2</v>
      </c>
      <c r="T1325" s="473">
        <v>7.8332643860505174E-3</v>
      </c>
      <c r="U1325" s="473">
        <v>1.6354440307831054E-2</v>
      </c>
      <c r="V1325" s="473">
        <v>3.7940567307643948E-3</v>
      </c>
      <c r="W1325" s="473">
        <v>9.9773519368311931E-3</v>
      </c>
      <c r="X1325" s="473">
        <v>6.2275186500523518E-3</v>
      </c>
      <c r="Y1325" s="473">
        <v>2.7207227198202477E-3</v>
      </c>
      <c r="Z1325" s="473">
        <v>4.7266146984255887E-3</v>
      </c>
      <c r="AA1325" s="473">
        <v>2.0259357853375848E-2</v>
      </c>
      <c r="AB1325" s="473">
        <v>4.8693101947070198E-4</v>
      </c>
      <c r="AC1325" s="473">
        <v>9.1588782087491307E-4</v>
      </c>
      <c r="AD1325" s="473">
        <v>2.4774000729475707E-4</v>
      </c>
      <c r="AE1325" s="473">
        <v>4.514596582072537E-4</v>
      </c>
      <c r="AF1325" s="473">
        <v>1.7166168568895108E-4</v>
      </c>
      <c r="AG1325" s="473">
        <v>2.7794044075842538E-4</v>
      </c>
      <c r="AH1325" s="473">
        <v>5.8760675748671372E-4</v>
      </c>
      <c r="AI1325" s="473">
        <v>3.7555137094726819E-4</v>
      </c>
      <c r="AJ1325" s="473">
        <v>9.3661099384094112E-4</v>
      </c>
      <c r="AK1325" s="473">
        <v>2.6352126298981792E-4</v>
      </c>
      <c r="AL1325" s="473">
        <v>3.5199257606061027E-4</v>
      </c>
      <c r="AM1325" s="473">
        <v>6.1601089646053141E-4</v>
      </c>
      <c r="AN1325" s="473">
        <v>6.8682330849848623E-4</v>
      </c>
      <c r="AO1325" s="473">
        <v>4.1940332178594354E-4</v>
      </c>
      <c r="AP1325" s="473">
        <v>8.4615370162592163E-4</v>
      </c>
      <c r="AQ1325" s="473">
        <v>1.9558170685627646E-4</v>
      </c>
      <c r="AR1325" s="473">
        <v>8.0659442185841376E-4</v>
      </c>
      <c r="AS1325" s="473">
        <v>1.2108107073865182E-3</v>
      </c>
      <c r="AT1325" s="474">
        <v>1.4173206328640295E-3</v>
      </c>
      <c r="AU1325" s="472">
        <v>1.0561394323740318E-4</v>
      </c>
      <c r="AV1325" s="473">
        <v>4.6156835221814199E-5</v>
      </c>
      <c r="AW1325" s="473">
        <v>9.9252663978334477E-5</v>
      </c>
      <c r="AX1325" s="473">
        <v>3.4893519660871843E-4</v>
      </c>
      <c r="AY1325" s="473">
        <v>2.6475512626523978E-4</v>
      </c>
      <c r="AZ1325" s="473">
        <v>1.0053919071836355E-4</v>
      </c>
      <c r="BA1325" s="473">
        <v>3.1860519234522467E-4</v>
      </c>
      <c r="BB1325" s="473">
        <v>2.5104982295564486E-4</v>
      </c>
      <c r="BC1325" s="473">
        <v>2.1004473402240329E-5</v>
      </c>
      <c r="BD1325" s="473">
        <v>2.4059744763765717E-4</v>
      </c>
      <c r="BE1325" s="473">
        <v>2.3003114865239961E-4</v>
      </c>
      <c r="BF1325" s="473">
        <v>7.8080259860010515E-5</v>
      </c>
      <c r="BG1325" s="473">
        <v>8.851906561222782E-5</v>
      </c>
      <c r="BH1325" s="473">
        <v>1.2171257099548014E-3</v>
      </c>
      <c r="BI1325" s="473">
        <v>7.1115610086226202E-4</v>
      </c>
      <c r="BJ1325" s="473">
        <v>6.5650262929702627E-4</v>
      </c>
      <c r="BK1325" s="473">
        <v>7.7713208715507801E-4</v>
      </c>
      <c r="BL1325" s="473">
        <v>4.9894244890896831E-4</v>
      </c>
      <c r="BM1325" s="473">
        <v>6.238732426777047E-4</v>
      </c>
      <c r="BN1325" s="473">
        <v>6.466014930605361E-4</v>
      </c>
      <c r="BO1325" s="473">
        <v>4.1710053186841259E-4</v>
      </c>
      <c r="BP1325" s="473">
        <v>3.1607276013169666E-4</v>
      </c>
      <c r="BQ1325" s="473">
        <v>3.0259452621377099E-3</v>
      </c>
      <c r="BR1325" s="473">
        <v>7.7783171417067942E-5</v>
      </c>
      <c r="BS1325" s="473">
        <v>1.6321379074613182E-4</v>
      </c>
      <c r="BT1325" s="473">
        <v>4.5474796065051428E-5</v>
      </c>
      <c r="BU1325" s="473">
        <v>7.6837693565167005E-5</v>
      </c>
      <c r="BV1325" s="473">
        <v>3.5474397826513919E-5</v>
      </c>
      <c r="BW1325" s="473">
        <v>3.967887298964962E-5</v>
      </c>
      <c r="BX1325" s="473">
        <v>7.2774032439250428E-5</v>
      </c>
      <c r="BY1325" s="473">
        <v>5.7646332042721155E-5</v>
      </c>
      <c r="BZ1325" s="473">
        <v>1.1645801175236257E-4</v>
      </c>
      <c r="CA1325" s="473">
        <v>4.8505071293624437E-5</v>
      </c>
      <c r="CB1325" s="473">
        <v>7.1088582076631125E-5</v>
      </c>
      <c r="CC1325" s="473">
        <v>8.3065218721389367E-5</v>
      </c>
      <c r="CD1325" s="473">
        <v>8.1454314832810534E-5</v>
      </c>
      <c r="CE1325" s="473">
        <v>7.1567758292580028E-5</v>
      </c>
      <c r="CF1325" s="473">
        <v>1.3038897871857857E-4</v>
      </c>
      <c r="CG1325" s="473">
        <v>4.6186143067582014E-5</v>
      </c>
      <c r="CH1325" s="473">
        <v>1.0010229265253144E-4</v>
      </c>
      <c r="CI1325" s="473">
        <v>2.5557303583229583E-4</v>
      </c>
      <c r="CJ1325" s="474">
        <v>1.4811690877077933E-4</v>
      </c>
    </row>
    <row r="1326" spans="2:88">
      <c r="B1326" s="273"/>
      <c r="C1326" s="565">
        <f t="shared" si="117"/>
        <v>15</v>
      </c>
      <c r="D1326" s="617" t="str">
        <f t="shared" si="117"/>
        <v>はん用機械</v>
      </c>
      <c r="E1326" s="472">
        <v>1.238078129525573E-4</v>
      </c>
      <c r="F1326" s="473">
        <v>1.3356317877028103E-4</v>
      </c>
      <c r="G1326" s="473">
        <v>1.8419594799874668E-4</v>
      </c>
      <c r="H1326" s="473">
        <v>1.4157237746714173E-3</v>
      </c>
      <c r="I1326" s="473">
        <v>1.753175627029481E-4</v>
      </c>
      <c r="J1326" s="473">
        <v>2.1679475936392043E-4</v>
      </c>
      <c r="K1326" s="473">
        <v>4.5795628665930283E-4</v>
      </c>
      <c r="L1326" s="473">
        <v>2.3459397266670879E-4</v>
      </c>
      <c r="M1326" s="473">
        <v>4.4866390581170244E-5</v>
      </c>
      <c r="N1326" s="473">
        <v>3.9367453164823509E-4</v>
      </c>
      <c r="O1326" s="473">
        <v>1.6866216291939499E-3</v>
      </c>
      <c r="P1326" s="473">
        <v>7.4934903171271694E-4</v>
      </c>
      <c r="Q1326" s="473">
        <v>1.4766171701439577E-4</v>
      </c>
      <c r="R1326" s="473">
        <v>5.9194774293258828E-4</v>
      </c>
      <c r="S1326" s="473">
        <v>1.0560338956546089</v>
      </c>
      <c r="T1326" s="473">
        <v>1.6425198195270052E-2</v>
      </c>
      <c r="U1326" s="473">
        <v>1.2578026871089349E-2</v>
      </c>
      <c r="V1326" s="473">
        <v>1.248452468873633E-3</v>
      </c>
      <c r="W1326" s="473">
        <v>8.4963799105212262E-3</v>
      </c>
      <c r="X1326" s="473">
        <v>1.7620438191876622E-3</v>
      </c>
      <c r="Y1326" s="473">
        <v>3.7457514549340469E-3</v>
      </c>
      <c r="Z1326" s="473">
        <v>2.6169142483769506E-4</v>
      </c>
      <c r="AA1326" s="473">
        <v>3.1719492025709299E-3</v>
      </c>
      <c r="AB1326" s="473">
        <v>3.4983339281960347E-4</v>
      </c>
      <c r="AC1326" s="473">
        <v>5.3492293804975619E-3</v>
      </c>
      <c r="AD1326" s="473">
        <v>3.4466034875795535E-4</v>
      </c>
      <c r="AE1326" s="473">
        <v>3.1222881717155601E-4</v>
      </c>
      <c r="AF1326" s="473">
        <v>3.6843709903012763E-4</v>
      </c>
      <c r="AG1326" s="473">
        <v>9.89504993429996E-5</v>
      </c>
      <c r="AH1326" s="473">
        <v>2.2078225599249873E-4</v>
      </c>
      <c r="AI1326" s="473">
        <v>4.9284729823049166E-4</v>
      </c>
      <c r="AJ1326" s="473">
        <v>4.3446440024506118E-4</v>
      </c>
      <c r="AK1326" s="473">
        <v>3.4641119850679171E-4</v>
      </c>
      <c r="AL1326" s="473">
        <v>2.7803867118307606E-4</v>
      </c>
      <c r="AM1326" s="473">
        <v>2.9313336772068734E-4</v>
      </c>
      <c r="AN1326" s="473">
        <v>5.6872038412056304E-3</v>
      </c>
      <c r="AO1326" s="473">
        <v>2.4011905320049667E-4</v>
      </c>
      <c r="AP1326" s="473">
        <v>2.0079062980220359E-4</v>
      </c>
      <c r="AQ1326" s="473">
        <v>1.9256067313768037E-4</v>
      </c>
      <c r="AR1326" s="473">
        <v>2.1090061867020849E-4</v>
      </c>
      <c r="AS1326" s="473">
        <v>2.1173929835856099E-4</v>
      </c>
      <c r="AT1326" s="474">
        <v>2.7358740943250618E-4</v>
      </c>
      <c r="AU1326" s="472">
        <v>2.2728083799978509E-5</v>
      </c>
      <c r="AV1326" s="473">
        <v>1.661813991007232E-5</v>
      </c>
      <c r="AW1326" s="473">
        <v>3.8849647047657608E-5</v>
      </c>
      <c r="AX1326" s="473">
        <v>1.0641513752295886E-4</v>
      </c>
      <c r="AY1326" s="473">
        <v>2.6541161509989436E-5</v>
      </c>
      <c r="AZ1326" s="473">
        <v>2.3078361194424293E-5</v>
      </c>
      <c r="BA1326" s="473">
        <v>6.6600692184405787E-5</v>
      </c>
      <c r="BB1326" s="473">
        <v>3.3449562317812164E-5</v>
      </c>
      <c r="BC1326" s="473">
        <v>5.7833219639505077E-6</v>
      </c>
      <c r="BD1326" s="473">
        <v>4.8088803555937967E-5</v>
      </c>
      <c r="BE1326" s="473">
        <v>9.5556678864821743E-5</v>
      </c>
      <c r="BF1326" s="473">
        <v>2.4929994813370964E-5</v>
      </c>
      <c r="BG1326" s="473">
        <v>1.9158542167054207E-5</v>
      </c>
      <c r="BH1326" s="473">
        <v>5.5514180883047931E-5</v>
      </c>
      <c r="BI1326" s="473">
        <v>4.4155260610296556E-3</v>
      </c>
      <c r="BJ1326" s="473">
        <v>1.3319980599096762E-3</v>
      </c>
      <c r="BK1326" s="473">
        <v>5.2219812579844434E-4</v>
      </c>
      <c r="BL1326" s="473">
        <v>1.3755217289970412E-4</v>
      </c>
      <c r="BM1326" s="473">
        <v>4.8718198457134833E-4</v>
      </c>
      <c r="BN1326" s="473">
        <v>1.5603128748401161E-4</v>
      </c>
      <c r="BO1326" s="473">
        <v>4.7657816418211307E-4</v>
      </c>
      <c r="BP1326" s="473">
        <v>4.861536375014953E-5</v>
      </c>
      <c r="BQ1326" s="473">
        <v>2.3050406868795032E-4</v>
      </c>
      <c r="BR1326" s="473">
        <v>2.7974998090286855E-5</v>
      </c>
      <c r="BS1326" s="473">
        <v>3.7095788060433245E-4</v>
      </c>
      <c r="BT1326" s="473">
        <v>3.0154090256011499E-5</v>
      </c>
      <c r="BU1326" s="473">
        <v>3.3510739123891875E-5</v>
      </c>
      <c r="BV1326" s="473">
        <v>3.8336836499648656E-5</v>
      </c>
      <c r="BW1326" s="473">
        <v>1.3005895240570103E-5</v>
      </c>
      <c r="BX1326" s="473">
        <v>3.9517475797027504E-5</v>
      </c>
      <c r="BY1326" s="473">
        <v>5.7279930254369668E-5</v>
      </c>
      <c r="BZ1326" s="473">
        <v>4.8530096383480486E-5</v>
      </c>
      <c r="CA1326" s="473">
        <v>2.9797889329862339E-5</v>
      </c>
      <c r="CB1326" s="473">
        <v>3.1254394582313752E-5</v>
      </c>
      <c r="CC1326" s="473">
        <v>3.3423408225593806E-5</v>
      </c>
      <c r="CD1326" s="473">
        <v>2.574266384696046E-4</v>
      </c>
      <c r="CE1326" s="473">
        <v>2.8344153127525259E-5</v>
      </c>
      <c r="CF1326" s="473">
        <v>2.7916760324267029E-5</v>
      </c>
      <c r="CG1326" s="473">
        <v>2.7512440036182947E-5</v>
      </c>
      <c r="CH1326" s="473">
        <v>2.4580786873643258E-5</v>
      </c>
      <c r="CI1326" s="473">
        <v>6.4465657329671299E-5</v>
      </c>
      <c r="CJ1326" s="474">
        <v>3.512114239676949E-5</v>
      </c>
    </row>
    <row r="1327" spans="2:88">
      <c r="B1327" s="273"/>
      <c r="C1327" s="565">
        <f t="shared" si="117"/>
        <v>16</v>
      </c>
      <c r="D1327" s="617" t="str">
        <f t="shared" si="117"/>
        <v>生産用機械</v>
      </c>
      <c r="E1327" s="472">
        <v>4.5371476887763535E-5</v>
      </c>
      <c r="F1327" s="473">
        <v>6.5658930866568737E-5</v>
      </c>
      <c r="G1327" s="473">
        <v>4.6866446820848396E-5</v>
      </c>
      <c r="H1327" s="473">
        <v>4.7484659272246005E-4</v>
      </c>
      <c r="I1327" s="473">
        <v>6.7273164407701623E-5</v>
      </c>
      <c r="J1327" s="473">
        <v>8.3255541961063811E-5</v>
      </c>
      <c r="K1327" s="473">
        <v>9.8234147066348339E-5</v>
      </c>
      <c r="L1327" s="473">
        <v>8.2668815769159487E-5</v>
      </c>
      <c r="M1327" s="473">
        <v>1.8817990790010009E-5</v>
      </c>
      <c r="N1327" s="473">
        <v>3.652580457645995E-4</v>
      </c>
      <c r="O1327" s="473">
        <v>2.7792879524181114E-4</v>
      </c>
      <c r="P1327" s="473">
        <v>2.1413191281653208E-4</v>
      </c>
      <c r="Q1327" s="473">
        <v>6.8248355292272925E-5</v>
      </c>
      <c r="R1327" s="473">
        <v>1.1841203687991052E-4</v>
      </c>
      <c r="S1327" s="473">
        <v>6.9842557853568119E-4</v>
      </c>
      <c r="T1327" s="473">
        <v>1.018404877453714</v>
      </c>
      <c r="U1327" s="473">
        <v>4.1983692274442556E-4</v>
      </c>
      <c r="V1327" s="473">
        <v>5.6815038510713814E-4</v>
      </c>
      <c r="W1327" s="473">
        <v>2.8245835085636748E-4</v>
      </c>
      <c r="X1327" s="473">
        <v>1.7916128331676713E-4</v>
      </c>
      <c r="Y1327" s="473">
        <v>2.0471452833536658E-4</v>
      </c>
      <c r="Z1327" s="473">
        <v>8.3873608884984358E-5</v>
      </c>
      <c r="AA1327" s="473">
        <v>1.7393064296265692E-4</v>
      </c>
      <c r="AB1327" s="473">
        <v>1.243306691629512E-4</v>
      </c>
      <c r="AC1327" s="473">
        <v>2.7776618372150652E-4</v>
      </c>
      <c r="AD1327" s="473">
        <v>1.1921861537886479E-4</v>
      </c>
      <c r="AE1327" s="473">
        <v>1.1606859496045143E-4</v>
      </c>
      <c r="AF1327" s="473">
        <v>1.4376241819624651E-4</v>
      </c>
      <c r="AG1327" s="473">
        <v>2.9346396071383949E-5</v>
      </c>
      <c r="AH1327" s="473">
        <v>7.1423540668611116E-5</v>
      </c>
      <c r="AI1327" s="473">
        <v>1.8448786425123275E-4</v>
      </c>
      <c r="AJ1327" s="473">
        <v>1.1771434308759538E-4</v>
      </c>
      <c r="AK1327" s="473">
        <v>1.1476624901967391E-4</v>
      </c>
      <c r="AL1327" s="473">
        <v>8.6587562350839509E-5</v>
      </c>
      <c r="AM1327" s="473">
        <v>1.1212254407470102E-4</v>
      </c>
      <c r="AN1327" s="473">
        <v>2.2165392112226527E-3</v>
      </c>
      <c r="AO1327" s="473">
        <v>7.233769731136228E-5</v>
      </c>
      <c r="AP1327" s="473">
        <v>6.3405627481479543E-5</v>
      </c>
      <c r="AQ1327" s="473">
        <v>6.5053682983263602E-5</v>
      </c>
      <c r="AR1327" s="473">
        <v>5.8552220782953068E-5</v>
      </c>
      <c r="AS1327" s="473">
        <v>4.8346698446637231E-5</v>
      </c>
      <c r="AT1327" s="474">
        <v>9.2801307311496747E-5</v>
      </c>
      <c r="AU1327" s="472">
        <v>1.4242162584510733E-5</v>
      </c>
      <c r="AV1327" s="473">
        <v>1.3690072893663591E-5</v>
      </c>
      <c r="AW1327" s="473">
        <v>1.2877103962281747E-5</v>
      </c>
      <c r="AX1327" s="473">
        <v>6.4386566526949203E-5</v>
      </c>
      <c r="AY1327" s="473">
        <v>1.7216858302850301E-5</v>
      </c>
      <c r="AZ1327" s="473">
        <v>1.5110036551136349E-5</v>
      </c>
      <c r="BA1327" s="473">
        <v>1.835792256469636E-5</v>
      </c>
      <c r="BB1327" s="473">
        <v>2.0668937025655933E-5</v>
      </c>
      <c r="BC1327" s="473">
        <v>3.7453130567345172E-6</v>
      </c>
      <c r="BD1327" s="473">
        <v>7.2298061451626317E-5</v>
      </c>
      <c r="BE1327" s="473">
        <v>4.3752402089512839E-5</v>
      </c>
      <c r="BF1327" s="473">
        <v>1.5082955062577789E-5</v>
      </c>
      <c r="BG1327" s="473">
        <v>1.3657793704054669E-5</v>
      </c>
      <c r="BH1327" s="473">
        <v>2.3868224210452558E-5</v>
      </c>
      <c r="BI1327" s="473">
        <v>1.1539254618514031E-4</v>
      </c>
      <c r="BJ1327" s="473">
        <v>2.4980020418597809E-3</v>
      </c>
      <c r="BK1327" s="473">
        <v>6.7908052606912358E-5</v>
      </c>
      <c r="BL1327" s="473">
        <v>8.5915208121970239E-5</v>
      </c>
      <c r="BM1327" s="473">
        <v>7.9757149080900405E-5</v>
      </c>
      <c r="BN1327" s="473">
        <v>6.3737150202822568E-5</v>
      </c>
      <c r="BO1327" s="473">
        <v>5.2991742120400297E-5</v>
      </c>
      <c r="BP1327" s="473">
        <v>2.3596855511241614E-5</v>
      </c>
      <c r="BQ1327" s="473">
        <v>3.1199322922282519E-5</v>
      </c>
      <c r="BR1327" s="473">
        <v>1.789346164947592E-5</v>
      </c>
      <c r="BS1327" s="473">
        <v>4.3411402222468014E-5</v>
      </c>
      <c r="BT1327" s="473">
        <v>1.9481496595792101E-5</v>
      </c>
      <c r="BU1327" s="473">
        <v>2.3056617320372189E-5</v>
      </c>
      <c r="BV1327" s="473">
        <v>2.7821890989634852E-5</v>
      </c>
      <c r="BW1327" s="473">
        <v>8.3288344507915328E-6</v>
      </c>
      <c r="BX1327" s="473">
        <v>2.0521147809438468E-5</v>
      </c>
      <c r="BY1327" s="473">
        <v>4.1287269573771562E-5</v>
      </c>
      <c r="BZ1327" s="473">
        <v>2.350642844240919E-5</v>
      </c>
      <c r="CA1327" s="473">
        <v>1.8629493215396192E-5</v>
      </c>
      <c r="CB1327" s="473">
        <v>1.5844202023225561E-5</v>
      </c>
      <c r="CC1327" s="473">
        <v>2.3061651694360377E-5</v>
      </c>
      <c r="CD1327" s="473">
        <v>1.9874773089863365E-4</v>
      </c>
      <c r="CE1327" s="473">
        <v>1.6178810792994907E-5</v>
      </c>
      <c r="CF1327" s="473">
        <v>1.6605762083814675E-5</v>
      </c>
      <c r="CG1327" s="473">
        <v>1.6492463076788474E-5</v>
      </c>
      <c r="CH1327" s="473">
        <v>1.4591171358028969E-5</v>
      </c>
      <c r="CI1327" s="473">
        <v>2.2943833781367401E-5</v>
      </c>
      <c r="CJ1327" s="474">
        <v>2.1118403507253249E-5</v>
      </c>
    </row>
    <row r="1328" spans="2:88">
      <c r="B1328" s="273"/>
      <c r="C1328" s="565">
        <f t="shared" si="117"/>
        <v>17</v>
      </c>
      <c r="D1328" s="617" t="str">
        <f t="shared" si="117"/>
        <v>業務用機械</v>
      </c>
      <c r="E1328" s="472">
        <v>1.9707224074314201E-4</v>
      </c>
      <c r="F1328" s="473">
        <v>6.5494775310532971E-5</v>
      </c>
      <c r="G1328" s="473">
        <v>6.188224771951126E-5</v>
      </c>
      <c r="H1328" s="473">
        <v>2.0249902324509143E-4</v>
      </c>
      <c r="I1328" s="473">
        <v>8.2253775626819282E-5</v>
      </c>
      <c r="J1328" s="473">
        <v>9.4115087906202353E-5</v>
      </c>
      <c r="K1328" s="473">
        <v>7.2027925471654383E-5</v>
      </c>
      <c r="L1328" s="473">
        <v>8.0349185132570704E-5</v>
      </c>
      <c r="M1328" s="473">
        <v>1.2881359016052985E-5</v>
      </c>
      <c r="N1328" s="473">
        <v>8.8259939735995898E-5</v>
      </c>
      <c r="O1328" s="473">
        <v>1.2948127393509477E-4</v>
      </c>
      <c r="P1328" s="473">
        <v>6.409304588752132E-5</v>
      </c>
      <c r="Q1328" s="473">
        <v>5.8291097796018809E-5</v>
      </c>
      <c r="R1328" s="473">
        <v>7.7826154598894813E-5</v>
      </c>
      <c r="S1328" s="473">
        <v>4.5081190148635878E-4</v>
      </c>
      <c r="T1328" s="473">
        <v>1.8897149025344513E-3</v>
      </c>
      <c r="U1328" s="473">
        <v>1.0397074776090816</v>
      </c>
      <c r="V1328" s="473">
        <v>2.3485566891190028E-4</v>
      </c>
      <c r="W1328" s="473">
        <v>3.2690904414808255E-4</v>
      </c>
      <c r="X1328" s="473">
        <v>1.8067699962163037E-4</v>
      </c>
      <c r="Y1328" s="473">
        <v>2.2301212539960048E-4</v>
      </c>
      <c r="Z1328" s="473">
        <v>1.5952836389268926E-4</v>
      </c>
      <c r="AA1328" s="473">
        <v>2.1237869946696364E-4</v>
      </c>
      <c r="AB1328" s="473">
        <v>1.1342321166354754E-4</v>
      </c>
      <c r="AC1328" s="473">
        <v>2.5770283565081944E-4</v>
      </c>
      <c r="AD1328" s="473">
        <v>1.4762672424236623E-4</v>
      </c>
      <c r="AE1328" s="473">
        <v>2.0252275831927113E-4</v>
      </c>
      <c r="AF1328" s="473">
        <v>1.6363946160090673E-4</v>
      </c>
      <c r="AG1328" s="473">
        <v>3.0141202179098138E-5</v>
      </c>
      <c r="AH1328" s="473">
        <v>8.6437593218280351E-5</v>
      </c>
      <c r="AI1328" s="473">
        <v>2.0746274304900809E-4</v>
      </c>
      <c r="AJ1328" s="473">
        <v>7.7671570530632396E-4</v>
      </c>
      <c r="AK1328" s="473">
        <v>1.4284836115145564E-4</v>
      </c>
      <c r="AL1328" s="473">
        <v>2.9097241553915523E-3</v>
      </c>
      <c r="AM1328" s="473">
        <v>1.4621877100145695E-4</v>
      </c>
      <c r="AN1328" s="473">
        <v>1.9945804805593819E-3</v>
      </c>
      <c r="AO1328" s="473">
        <v>1.0486026882687395E-4</v>
      </c>
      <c r="AP1328" s="473">
        <v>7.7648036771736981E-5</v>
      </c>
      <c r="AQ1328" s="473">
        <v>6.4191694773715403E-4</v>
      </c>
      <c r="AR1328" s="473">
        <v>1.1049503557126556E-4</v>
      </c>
      <c r="AS1328" s="473">
        <v>6.9634402605410813E-3</v>
      </c>
      <c r="AT1328" s="474">
        <v>2.3447313456984077E-4</v>
      </c>
      <c r="AU1328" s="472">
        <v>2.8879342409006858E-5</v>
      </c>
      <c r="AV1328" s="473">
        <v>1.2059644224335635E-5</v>
      </c>
      <c r="AW1328" s="473">
        <v>1.3862030802018393E-5</v>
      </c>
      <c r="AX1328" s="473">
        <v>2.4134198587167723E-5</v>
      </c>
      <c r="AY1328" s="473">
        <v>1.9238800886701085E-5</v>
      </c>
      <c r="AZ1328" s="473">
        <v>1.5525138676943933E-5</v>
      </c>
      <c r="BA1328" s="473">
        <v>1.6235165103959282E-5</v>
      </c>
      <c r="BB1328" s="473">
        <v>1.7328405665003218E-5</v>
      </c>
      <c r="BC1328" s="473">
        <v>2.6205459910976665E-6</v>
      </c>
      <c r="BD1328" s="473">
        <v>1.7756237321054421E-5</v>
      </c>
      <c r="BE1328" s="473">
        <v>1.7091270880288838E-5</v>
      </c>
      <c r="BF1328" s="473">
        <v>9.9947455611490285E-6</v>
      </c>
      <c r="BG1328" s="473">
        <v>1.0324882646050605E-5</v>
      </c>
      <c r="BH1328" s="473">
        <v>1.3605297670549228E-5</v>
      </c>
      <c r="BI1328" s="473">
        <v>1.1539442651614887E-4</v>
      </c>
      <c r="BJ1328" s="473">
        <v>2.2348952499655293E-4</v>
      </c>
      <c r="BK1328" s="473">
        <v>2.6456736286346234E-3</v>
      </c>
      <c r="BL1328" s="473">
        <v>2.2772674179247793E-5</v>
      </c>
      <c r="BM1328" s="473">
        <v>5.4662069267229315E-5</v>
      </c>
      <c r="BN1328" s="473">
        <v>6.4603503298516637E-5</v>
      </c>
      <c r="BO1328" s="473">
        <v>4.2151789207498015E-5</v>
      </c>
      <c r="BP1328" s="473">
        <v>2.3466362973799673E-5</v>
      </c>
      <c r="BQ1328" s="473">
        <v>3.012640419019431E-5</v>
      </c>
      <c r="BR1328" s="473">
        <v>1.4031072783932784E-5</v>
      </c>
      <c r="BS1328" s="473">
        <v>3.3153965203226459E-5</v>
      </c>
      <c r="BT1328" s="473">
        <v>1.8755537429615519E-5</v>
      </c>
      <c r="BU1328" s="473">
        <v>5.4056459060942443E-5</v>
      </c>
      <c r="BV1328" s="473">
        <v>2.4620907484895374E-5</v>
      </c>
      <c r="BW1328" s="473">
        <v>6.8124104067627066E-6</v>
      </c>
      <c r="BX1328" s="473">
        <v>1.8695667430352217E-5</v>
      </c>
      <c r="BY1328" s="473">
        <v>4.1054960313692367E-5</v>
      </c>
      <c r="BZ1328" s="473">
        <v>1.2166685394864782E-4</v>
      </c>
      <c r="CA1328" s="473">
        <v>1.7959114922030407E-5</v>
      </c>
      <c r="CB1328" s="473">
        <v>3.5037627774824775E-4</v>
      </c>
      <c r="CC1328" s="473">
        <v>2.3291949552753363E-5</v>
      </c>
      <c r="CD1328" s="473">
        <v>1.4218281523208068E-4</v>
      </c>
      <c r="CE1328" s="473">
        <v>1.8956851277769677E-5</v>
      </c>
      <c r="CF1328" s="473">
        <v>1.9885962318744958E-5</v>
      </c>
      <c r="CG1328" s="473">
        <v>1.2590762673917854E-4</v>
      </c>
      <c r="CH1328" s="473">
        <v>2.4983235186141661E-5</v>
      </c>
      <c r="CI1328" s="473">
        <v>8.0482748802654521E-4</v>
      </c>
      <c r="CJ1328" s="474">
        <v>4.3701268287737533E-5</v>
      </c>
    </row>
    <row r="1329" spans="2:88">
      <c r="B1329" s="273"/>
      <c r="C1329" s="565">
        <f t="shared" si="117"/>
        <v>18</v>
      </c>
      <c r="D1329" s="617" t="str">
        <f t="shared" si="117"/>
        <v>電子部品</v>
      </c>
      <c r="E1329" s="472">
        <v>1.4837043568060148E-4</v>
      </c>
      <c r="F1329" s="473">
        <v>1.7595629123875976E-4</v>
      </c>
      <c r="G1329" s="473">
        <v>3.1482642875299636E-4</v>
      </c>
      <c r="H1329" s="473">
        <v>5.1945584178295047E-4</v>
      </c>
      <c r="I1329" s="473">
        <v>2.1412282294323295E-4</v>
      </c>
      <c r="J1329" s="473">
        <v>2.4290334198246959E-4</v>
      </c>
      <c r="K1329" s="473">
        <v>2.0840815607628779E-4</v>
      </c>
      <c r="L1329" s="473">
        <v>2.2493472493386141E-4</v>
      </c>
      <c r="M1329" s="473">
        <v>3.9689510465943033E-5</v>
      </c>
      <c r="N1329" s="473">
        <v>2.3870604063949149E-4</v>
      </c>
      <c r="O1329" s="473">
        <v>3.3329004662775534E-4</v>
      </c>
      <c r="P1329" s="473">
        <v>1.8444072457187027E-4</v>
      </c>
      <c r="Q1329" s="473">
        <v>3.0512651046207779E-4</v>
      </c>
      <c r="R1329" s="473">
        <v>3.9591798648296907E-4</v>
      </c>
      <c r="S1329" s="473">
        <v>1.0275284261314233E-3</v>
      </c>
      <c r="T1329" s="473">
        <v>3.2286020313772837E-3</v>
      </c>
      <c r="U1329" s="473">
        <v>6.2056890348537584E-2</v>
      </c>
      <c r="V1329" s="473">
        <v>1.0828046807451543</v>
      </c>
      <c r="W1329" s="473">
        <v>2.2055066846659744E-2</v>
      </c>
      <c r="X1329" s="473">
        <v>7.9613418040525061E-2</v>
      </c>
      <c r="Y1329" s="473">
        <v>5.5528651044423494E-3</v>
      </c>
      <c r="Z1329" s="473">
        <v>1.1281070243209582E-3</v>
      </c>
      <c r="AA1329" s="473">
        <v>6.521179919364772E-4</v>
      </c>
      <c r="AB1329" s="473">
        <v>3.0350363859334633E-4</v>
      </c>
      <c r="AC1329" s="473">
        <v>6.0165631511599287E-4</v>
      </c>
      <c r="AD1329" s="473">
        <v>3.1726615476361693E-4</v>
      </c>
      <c r="AE1329" s="473">
        <v>3.1975558841662583E-4</v>
      </c>
      <c r="AF1329" s="473">
        <v>4.0604087943364346E-4</v>
      </c>
      <c r="AG1329" s="473">
        <v>7.8387507753927818E-5</v>
      </c>
      <c r="AH1329" s="473">
        <v>2.3061785236729536E-4</v>
      </c>
      <c r="AI1329" s="473">
        <v>6.2523071456928639E-4</v>
      </c>
      <c r="AJ1329" s="473">
        <v>7.143067380112289E-4</v>
      </c>
      <c r="AK1329" s="473">
        <v>5.4216728100460682E-4</v>
      </c>
      <c r="AL1329" s="473">
        <v>5.0107357372449716E-4</v>
      </c>
      <c r="AM1329" s="473">
        <v>3.5188672584292145E-4</v>
      </c>
      <c r="AN1329" s="473">
        <v>4.8283545653736463E-3</v>
      </c>
      <c r="AO1329" s="473">
        <v>2.1803671478811586E-4</v>
      </c>
      <c r="AP1329" s="473">
        <v>1.9642123194275781E-4</v>
      </c>
      <c r="AQ1329" s="473">
        <v>2.6977469287959817E-4</v>
      </c>
      <c r="AR1329" s="473">
        <v>1.839044764544171E-4</v>
      </c>
      <c r="AS1329" s="473">
        <v>7.0490276375056293E-3</v>
      </c>
      <c r="AT1329" s="474">
        <v>3.4316321413625453E-4</v>
      </c>
      <c r="AU1329" s="472">
        <v>8.0552205950977664E-5</v>
      </c>
      <c r="AV1329" s="473">
        <v>6.0556257340226447E-5</v>
      </c>
      <c r="AW1329" s="473">
        <v>1.9586308354250414E-4</v>
      </c>
      <c r="AX1329" s="473">
        <v>1.5714944821826563E-4</v>
      </c>
      <c r="AY1329" s="473">
        <v>9.5969234106934592E-5</v>
      </c>
      <c r="AZ1329" s="473">
        <v>8.7740638352932292E-5</v>
      </c>
      <c r="BA1329" s="473">
        <v>9.4741990828883953E-5</v>
      </c>
      <c r="BB1329" s="473">
        <v>9.9330548718744093E-5</v>
      </c>
      <c r="BC1329" s="473">
        <v>1.5994827316122008E-5</v>
      </c>
      <c r="BD1329" s="473">
        <v>9.4030171239929022E-5</v>
      </c>
      <c r="BE1329" s="473">
        <v>1.0558953062576422E-4</v>
      </c>
      <c r="BF1329" s="473">
        <v>6.5816819673169828E-5</v>
      </c>
      <c r="BG1329" s="473">
        <v>8.5563472107553064E-5</v>
      </c>
      <c r="BH1329" s="473">
        <v>1.8664485130771095E-4</v>
      </c>
      <c r="BI1329" s="473">
        <v>8.6268267969565114E-4</v>
      </c>
      <c r="BJ1329" s="473">
        <v>1.4697378131282091E-3</v>
      </c>
      <c r="BK1329" s="473">
        <v>1.7470370793260075E-2</v>
      </c>
      <c r="BL1329" s="473">
        <v>1.8059540050207754E-2</v>
      </c>
      <c r="BM1329" s="473">
        <v>1.9783393382470038E-2</v>
      </c>
      <c r="BN1329" s="473">
        <v>3.7291737075687816E-2</v>
      </c>
      <c r="BO1329" s="473">
        <v>2.7286758497018899E-3</v>
      </c>
      <c r="BP1329" s="473">
        <v>1.0993688254958606E-3</v>
      </c>
      <c r="BQ1329" s="473">
        <v>2.853069079758032E-4</v>
      </c>
      <c r="BR1329" s="473">
        <v>9.6120476302224693E-5</v>
      </c>
      <c r="BS1329" s="473">
        <v>1.9502454675540031E-4</v>
      </c>
      <c r="BT1329" s="473">
        <v>1.0190423647880917E-4</v>
      </c>
      <c r="BU1329" s="473">
        <v>1.4251752590301183E-4</v>
      </c>
      <c r="BV1329" s="473">
        <v>1.5705600063269201E-4</v>
      </c>
      <c r="BW1329" s="473">
        <v>4.4600933630823165E-5</v>
      </c>
      <c r="BX1329" s="473">
        <v>1.5073605251675123E-4</v>
      </c>
      <c r="BY1329" s="473">
        <v>2.6158408633654949E-4</v>
      </c>
      <c r="BZ1329" s="473">
        <v>2.6739618063241868E-4</v>
      </c>
      <c r="CA1329" s="473">
        <v>1.4638212057531893E-4</v>
      </c>
      <c r="CB1329" s="473">
        <v>2.2541107246608398E-4</v>
      </c>
      <c r="CC1329" s="473">
        <v>1.5647280302274314E-4</v>
      </c>
      <c r="CD1329" s="473">
        <v>9.4524465553267071E-4</v>
      </c>
      <c r="CE1329" s="473">
        <v>9.3635897133285148E-5</v>
      </c>
      <c r="CF1329" s="473">
        <v>9.5182737741158986E-5</v>
      </c>
      <c r="CG1329" s="473">
        <v>1.5337818586328965E-4</v>
      </c>
      <c r="CH1329" s="473">
        <v>8.9282924092114912E-5</v>
      </c>
      <c r="CI1329" s="473">
        <v>1.1853870039839507E-3</v>
      </c>
      <c r="CJ1329" s="474">
        <v>1.642314158245969E-4</v>
      </c>
    </row>
    <row r="1330" spans="2:88">
      <c r="B1330" s="273"/>
      <c r="C1330" s="565">
        <f t="shared" si="117"/>
        <v>19</v>
      </c>
      <c r="D1330" s="617" t="str">
        <f t="shared" si="117"/>
        <v>電気機械</v>
      </c>
      <c r="E1330" s="472">
        <v>6.4408543863473094E-5</v>
      </c>
      <c r="F1330" s="473">
        <v>5.9841198723514463E-5</v>
      </c>
      <c r="G1330" s="473">
        <v>5.9697768609427802E-4</v>
      </c>
      <c r="H1330" s="473">
        <v>3.2029856110950435E-4</v>
      </c>
      <c r="I1330" s="473">
        <v>1.0238869606550947E-4</v>
      </c>
      <c r="J1330" s="473">
        <v>8.920931727028122E-5</v>
      </c>
      <c r="K1330" s="473">
        <v>1.4556871921713146E-4</v>
      </c>
      <c r="L1330" s="473">
        <v>9.0539718016192274E-5</v>
      </c>
      <c r="M1330" s="473">
        <v>1.7896954411600396E-5</v>
      </c>
      <c r="N1330" s="473">
        <v>1.0107753365944367E-4</v>
      </c>
      <c r="O1330" s="473">
        <v>1.4602003162817205E-4</v>
      </c>
      <c r="P1330" s="473">
        <v>8.0567258773529978E-5</v>
      </c>
      <c r="Q1330" s="473">
        <v>9.1770386357722112E-5</v>
      </c>
      <c r="R1330" s="473">
        <v>2.2509874718602336E-4</v>
      </c>
      <c r="S1330" s="473">
        <v>1.2076637973926511E-3</v>
      </c>
      <c r="T1330" s="473">
        <v>4.32584969862737E-3</v>
      </c>
      <c r="U1330" s="473">
        <v>4.7234643875336789E-3</v>
      </c>
      <c r="V1330" s="473">
        <v>6.3459722360270764E-3</v>
      </c>
      <c r="W1330" s="473">
        <v>1.0264041027516235</v>
      </c>
      <c r="X1330" s="473">
        <v>4.5858250572817965E-3</v>
      </c>
      <c r="Y1330" s="473">
        <v>6.5515734526546037E-3</v>
      </c>
      <c r="Z1330" s="473">
        <v>3.6210090197272597E-4</v>
      </c>
      <c r="AA1330" s="473">
        <v>1.5667627868654139E-3</v>
      </c>
      <c r="AB1330" s="473">
        <v>1.3025847485232056E-4</v>
      </c>
      <c r="AC1330" s="473">
        <v>3.3373992823649521E-4</v>
      </c>
      <c r="AD1330" s="473">
        <v>1.1749063790868149E-4</v>
      </c>
      <c r="AE1330" s="473">
        <v>1.4651084553782336E-4</v>
      </c>
      <c r="AF1330" s="473">
        <v>1.3616377596431195E-4</v>
      </c>
      <c r="AG1330" s="473">
        <v>4.1130645625564005E-5</v>
      </c>
      <c r="AH1330" s="473">
        <v>1.4631892207671272E-4</v>
      </c>
      <c r="AI1330" s="473">
        <v>2.0567812692577462E-4</v>
      </c>
      <c r="AJ1330" s="473">
        <v>3.6834739558463302E-4</v>
      </c>
      <c r="AK1330" s="473">
        <v>2.835461330184666E-4</v>
      </c>
      <c r="AL1330" s="473">
        <v>1.1690964668780976E-4</v>
      </c>
      <c r="AM1330" s="473">
        <v>1.0784754651759943E-4</v>
      </c>
      <c r="AN1330" s="473">
        <v>1.750854692416474E-3</v>
      </c>
      <c r="AO1330" s="473">
        <v>1.0576802830449203E-4</v>
      </c>
      <c r="AP1330" s="473">
        <v>8.6132778858461146E-5</v>
      </c>
      <c r="AQ1330" s="473">
        <v>2.680186105859379E-4</v>
      </c>
      <c r="AR1330" s="473">
        <v>8.8854215144613659E-5</v>
      </c>
      <c r="AS1330" s="473">
        <v>1.6866235430527295E-4</v>
      </c>
      <c r="AT1330" s="474">
        <v>4.1779876210006067E-4</v>
      </c>
      <c r="AU1330" s="472">
        <v>3.1245144033995217E-5</v>
      </c>
      <c r="AV1330" s="473">
        <v>2.1972364128528761E-5</v>
      </c>
      <c r="AW1330" s="473">
        <v>1.9945073245297715E-4</v>
      </c>
      <c r="AX1330" s="473">
        <v>7.5280502763848414E-5</v>
      </c>
      <c r="AY1330" s="473">
        <v>3.843692484559782E-5</v>
      </c>
      <c r="AZ1330" s="473">
        <v>2.9361684044916046E-5</v>
      </c>
      <c r="BA1330" s="473">
        <v>3.9187255650751893E-5</v>
      </c>
      <c r="BB1330" s="473">
        <v>3.7855122997647917E-5</v>
      </c>
      <c r="BC1330" s="473">
        <v>6.7064851551842683E-6</v>
      </c>
      <c r="BD1330" s="473">
        <v>3.9450510736812106E-5</v>
      </c>
      <c r="BE1330" s="473">
        <v>4.4071825307877803E-5</v>
      </c>
      <c r="BF1330" s="473">
        <v>2.4101453521534995E-5</v>
      </c>
      <c r="BG1330" s="473">
        <v>2.4195941990363917E-5</v>
      </c>
      <c r="BH1330" s="473">
        <v>7.3952521606095297E-5</v>
      </c>
      <c r="BI1330" s="473">
        <v>1.573465965736651E-3</v>
      </c>
      <c r="BJ1330" s="473">
        <v>1.3345871040470476E-3</v>
      </c>
      <c r="BK1330" s="473">
        <v>1.023775259670282E-3</v>
      </c>
      <c r="BL1330" s="473">
        <v>6.5185115390894088E-4</v>
      </c>
      <c r="BM1330" s="473">
        <v>4.8671354670140341E-3</v>
      </c>
      <c r="BN1330" s="473">
        <v>1.046963402650388E-3</v>
      </c>
      <c r="BO1330" s="473">
        <v>2.7715769695005874E-3</v>
      </c>
      <c r="BP1330" s="473">
        <v>8.0415419057149802E-5</v>
      </c>
      <c r="BQ1330" s="473">
        <v>3.0263965755727773E-4</v>
      </c>
      <c r="BR1330" s="473">
        <v>3.8297621683104243E-5</v>
      </c>
      <c r="BS1330" s="473">
        <v>9.2937220292543086E-5</v>
      </c>
      <c r="BT1330" s="473">
        <v>3.8803755718773524E-5</v>
      </c>
      <c r="BU1330" s="473">
        <v>4.9776160051963801E-5</v>
      </c>
      <c r="BV1330" s="473">
        <v>5.3736747384551174E-5</v>
      </c>
      <c r="BW1330" s="473">
        <v>1.802241688713298E-5</v>
      </c>
      <c r="BX1330" s="473">
        <v>9.0840670596536923E-5</v>
      </c>
      <c r="BY1330" s="473">
        <v>8.3037180598127759E-5</v>
      </c>
      <c r="BZ1330" s="473">
        <v>7.8860125459577081E-5</v>
      </c>
      <c r="CA1330" s="473">
        <v>4.72206423338042E-5</v>
      </c>
      <c r="CB1330" s="473">
        <v>3.9187937013558422E-5</v>
      </c>
      <c r="CC1330" s="473">
        <v>4.5726241766993011E-5</v>
      </c>
      <c r="CD1330" s="473">
        <v>3.5953617642352047E-4</v>
      </c>
      <c r="CE1330" s="473">
        <v>3.8304420732047066E-5</v>
      </c>
      <c r="CF1330" s="473">
        <v>3.6685276843441284E-5</v>
      </c>
      <c r="CG1330" s="473">
        <v>4.7386657313313524E-5</v>
      </c>
      <c r="CH1330" s="473">
        <v>3.0944471656475534E-5</v>
      </c>
      <c r="CI1330" s="473">
        <v>7.704872636304477E-5</v>
      </c>
      <c r="CJ1330" s="474">
        <v>7.7925702208524181E-5</v>
      </c>
    </row>
    <row r="1331" spans="2:88">
      <c r="B1331" s="273"/>
      <c r="C1331" s="565">
        <f t="shared" si="117"/>
        <v>20</v>
      </c>
      <c r="D1331" s="617" t="str">
        <f t="shared" si="117"/>
        <v>情報通信機器</v>
      </c>
      <c r="E1331" s="472">
        <v>2.0984482239331248E-6</v>
      </c>
      <c r="F1331" s="473">
        <v>3.3701550381955639E-6</v>
      </c>
      <c r="G1331" s="473">
        <v>8.2753617044281747E-6</v>
      </c>
      <c r="H1331" s="473">
        <v>6.5117666954000605E-6</v>
      </c>
      <c r="I1331" s="473">
        <v>3.7249485553666291E-6</v>
      </c>
      <c r="J1331" s="473">
        <v>3.4007773398021607E-6</v>
      </c>
      <c r="K1331" s="473">
        <v>3.0041486086491719E-6</v>
      </c>
      <c r="L1331" s="473">
        <v>3.4267103374464315E-6</v>
      </c>
      <c r="M1331" s="473">
        <v>6.6710483113648039E-7</v>
      </c>
      <c r="N1331" s="473">
        <v>3.7320085581203358E-6</v>
      </c>
      <c r="O1331" s="473">
        <v>4.5196930869605259E-6</v>
      </c>
      <c r="P1331" s="473">
        <v>2.7529645886825883E-6</v>
      </c>
      <c r="Q1331" s="473">
        <v>2.377091094444673E-6</v>
      </c>
      <c r="R1331" s="473">
        <v>3.5583126015298104E-6</v>
      </c>
      <c r="S1331" s="473">
        <v>6.9041484350732007E-6</v>
      </c>
      <c r="T1331" s="473">
        <v>8.7251569001701535E-6</v>
      </c>
      <c r="U1331" s="473">
        <v>3.8327714823000094E-6</v>
      </c>
      <c r="V1331" s="473">
        <v>4.4987088933901728E-6</v>
      </c>
      <c r="W1331" s="473">
        <v>4.4180029673331509E-6</v>
      </c>
      <c r="X1331" s="473">
        <v>1.0006512903170539</v>
      </c>
      <c r="Y1331" s="473">
        <v>1.7751785488332356E-4</v>
      </c>
      <c r="Z1331" s="473">
        <v>3.3736910234844543E-6</v>
      </c>
      <c r="AA1331" s="473">
        <v>2.7221632196978828E-5</v>
      </c>
      <c r="AB1331" s="473">
        <v>4.195939680275095E-6</v>
      </c>
      <c r="AC1331" s="473">
        <v>7.8827983092896605E-6</v>
      </c>
      <c r="AD1331" s="473">
        <v>4.0099210336978077E-6</v>
      </c>
      <c r="AE1331" s="473">
        <v>5.8062668801962007E-6</v>
      </c>
      <c r="AF1331" s="473">
        <v>5.8880027514267341E-6</v>
      </c>
      <c r="AG1331" s="473">
        <v>1.5787322695539893E-6</v>
      </c>
      <c r="AH1331" s="473">
        <v>5.2250605541751774E-6</v>
      </c>
      <c r="AI1331" s="473">
        <v>1.1427324319919617E-5</v>
      </c>
      <c r="AJ1331" s="473">
        <v>1.864916084732133E-5</v>
      </c>
      <c r="AK1331" s="473">
        <v>4.722975634463431E-6</v>
      </c>
      <c r="AL1331" s="473">
        <v>3.3973718315075107E-6</v>
      </c>
      <c r="AM1331" s="473">
        <v>4.5314615730529938E-6</v>
      </c>
      <c r="AN1331" s="473">
        <v>5.6747134625124122E-5</v>
      </c>
      <c r="AO1331" s="473">
        <v>3.1564522911722717E-6</v>
      </c>
      <c r="AP1331" s="473">
        <v>5.0595468618607388E-6</v>
      </c>
      <c r="AQ1331" s="473">
        <v>8.2733427440944265E-6</v>
      </c>
      <c r="AR1331" s="473">
        <v>2.3186300149594486E-6</v>
      </c>
      <c r="AS1331" s="473">
        <v>3.0032285273560085E-6</v>
      </c>
      <c r="AT1331" s="474">
        <v>6.5386142008377455E-6</v>
      </c>
      <c r="AU1331" s="472">
        <v>1.7895448819601911E-6</v>
      </c>
      <c r="AV1331" s="473">
        <v>2.2433961216342792E-6</v>
      </c>
      <c r="AW1331" s="473">
        <v>6.9435446534154626E-6</v>
      </c>
      <c r="AX1331" s="473">
        <v>2.8155455316605329E-6</v>
      </c>
      <c r="AY1331" s="473">
        <v>2.2608161558493067E-6</v>
      </c>
      <c r="AZ1331" s="473">
        <v>1.7618344525425488E-6</v>
      </c>
      <c r="BA1331" s="473">
        <v>2.0144973829017296E-6</v>
      </c>
      <c r="BB1331" s="473">
        <v>2.3768850681773709E-6</v>
      </c>
      <c r="BC1331" s="473">
        <v>3.9139433745134132E-7</v>
      </c>
      <c r="BD1331" s="473">
        <v>2.0126000444499085E-6</v>
      </c>
      <c r="BE1331" s="473">
        <v>2.1007432146227838E-6</v>
      </c>
      <c r="BF1331" s="473">
        <v>1.3623023858106924E-6</v>
      </c>
      <c r="BG1331" s="473">
        <v>1.2967995214077764E-6</v>
      </c>
      <c r="BH1331" s="473">
        <v>2.2018895767431062E-6</v>
      </c>
      <c r="BI1331" s="473">
        <v>1.1981656513411974E-5</v>
      </c>
      <c r="BJ1331" s="473">
        <v>3.9404417015212166E-6</v>
      </c>
      <c r="BK1331" s="473">
        <v>2.2446226403620795E-6</v>
      </c>
      <c r="BL1331" s="473">
        <v>2.5669228232263224E-6</v>
      </c>
      <c r="BM1331" s="473">
        <v>2.5126133054706193E-6</v>
      </c>
      <c r="BN1331" s="473">
        <v>1.185569432451203E-4</v>
      </c>
      <c r="BO1331" s="473">
        <v>1.2144732911660228E-4</v>
      </c>
      <c r="BP1331" s="473">
        <v>2.5530424499413485E-6</v>
      </c>
      <c r="BQ1331" s="473">
        <v>2.2292017597638325E-5</v>
      </c>
      <c r="BR1331" s="473">
        <v>2.0613143293844634E-6</v>
      </c>
      <c r="BS1331" s="473">
        <v>3.8024666697238127E-6</v>
      </c>
      <c r="BT1331" s="473">
        <v>2.1279994835105984E-6</v>
      </c>
      <c r="BU1331" s="473">
        <v>5.6894304502023344E-6</v>
      </c>
      <c r="BV1331" s="473">
        <v>4.1709570409081951E-6</v>
      </c>
      <c r="BW1331" s="473">
        <v>1.7728534257352559E-6</v>
      </c>
      <c r="BX1331" s="473">
        <v>5.4980331464541489E-6</v>
      </c>
      <c r="BY1331" s="473">
        <v>6.1911060528688341E-6</v>
      </c>
      <c r="BZ1331" s="473">
        <v>2.2421398291424335E-5</v>
      </c>
      <c r="CA1331" s="473">
        <v>3.1901838430615178E-6</v>
      </c>
      <c r="CB1331" s="473">
        <v>1.9106758835930743E-6</v>
      </c>
      <c r="CC1331" s="473">
        <v>3.1409927738814293E-6</v>
      </c>
      <c r="CD1331" s="473">
        <v>1.3568722374521104E-5</v>
      </c>
      <c r="CE1331" s="473">
        <v>2.2335614490383231E-6</v>
      </c>
      <c r="CF1331" s="473">
        <v>4.1878845845438089E-6</v>
      </c>
      <c r="CG1331" s="473">
        <v>5.0883507879470139E-6</v>
      </c>
      <c r="CH1331" s="473">
        <v>1.7697367365384978E-6</v>
      </c>
      <c r="CI1331" s="473">
        <v>2.7533799960867201E-6</v>
      </c>
      <c r="CJ1331" s="474">
        <v>7.2652737058769751E-6</v>
      </c>
    </row>
    <row r="1332" spans="2:88">
      <c r="B1332" s="273"/>
      <c r="C1332" s="565">
        <f t="shared" ref="C1332:D1351" si="118">C29</f>
        <v>21</v>
      </c>
      <c r="D1332" s="617" t="str">
        <f t="shared" si="118"/>
        <v>輸送機械</v>
      </c>
      <c r="E1332" s="472">
        <v>5.5360838744777626E-4</v>
      </c>
      <c r="F1332" s="473">
        <v>6.232287116578573E-4</v>
      </c>
      <c r="G1332" s="473">
        <v>2.2687278615515907E-2</v>
      </c>
      <c r="H1332" s="473">
        <v>2.1471881733443427E-3</v>
      </c>
      <c r="I1332" s="473">
        <v>1.6438141114668999E-3</v>
      </c>
      <c r="J1332" s="473">
        <v>8.4595194303498425E-4</v>
      </c>
      <c r="K1332" s="473">
        <v>7.3385855687967518E-4</v>
      </c>
      <c r="L1332" s="473">
        <v>8.4225782430177615E-4</v>
      </c>
      <c r="M1332" s="473">
        <v>1.9011413623951616E-4</v>
      </c>
      <c r="N1332" s="473">
        <v>8.9644267154624332E-4</v>
      </c>
      <c r="O1332" s="473">
        <v>1.3380417109329827E-3</v>
      </c>
      <c r="P1332" s="473">
        <v>7.4503478787132211E-4</v>
      </c>
      <c r="Q1332" s="473">
        <v>5.813931319126191E-4</v>
      </c>
      <c r="R1332" s="473">
        <v>7.6395591912323561E-4</v>
      </c>
      <c r="S1332" s="473">
        <v>7.9831776250514387E-4</v>
      </c>
      <c r="T1332" s="473">
        <v>7.2295149492070739E-4</v>
      </c>
      <c r="U1332" s="473">
        <v>8.8380181429864981E-4</v>
      </c>
      <c r="V1332" s="473">
        <v>1.0210242501749226E-3</v>
      </c>
      <c r="W1332" s="473">
        <v>8.7649435819290244E-4</v>
      </c>
      <c r="X1332" s="473">
        <v>8.1652939962109921E-4</v>
      </c>
      <c r="Y1332" s="473">
        <v>1.2835160120375104</v>
      </c>
      <c r="Z1332" s="473">
        <v>8.551364745201551E-4</v>
      </c>
      <c r="AA1332" s="473">
        <v>1.598297911218891E-3</v>
      </c>
      <c r="AB1332" s="473">
        <v>1.2574878160692912E-3</v>
      </c>
      <c r="AC1332" s="473">
        <v>2.2709551065313574E-3</v>
      </c>
      <c r="AD1332" s="473">
        <v>1.2684474278982845E-3</v>
      </c>
      <c r="AE1332" s="473">
        <v>1.1042685937790071E-3</v>
      </c>
      <c r="AF1332" s="473">
        <v>1.4164616951975943E-3</v>
      </c>
      <c r="AG1332" s="473">
        <v>2.7710537756871678E-4</v>
      </c>
      <c r="AH1332" s="473">
        <v>7.7542362561977152E-3</v>
      </c>
      <c r="AI1332" s="473">
        <v>1.7573194372966839E-3</v>
      </c>
      <c r="AJ1332" s="473">
        <v>3.4964874855114366E-3</v>
      </c>
      <c r="AK1332" s="473">
        <v>1.1731372397960729E-3</v>
      </c>
      <c r="AL1332" s="473">
        <v>8.4358723192568506E-4</v>
      </c>
      <c r="AM1332" s="473">
        <v>1.1163787075817158E-3</v>
      </c>
      <c r="AN1332" s="473">
        <v>2.0655090303315804E-2</v>
      </c>
      <c r="AO1332" s="473">
        <v>1.1256141521706372E-3</v>
      </c>
      <c r="AP1332" s="473">
        <v>8.0588065116347885E-4</v>
      </c>
      <c r="AQ1332" s="473">
        <v>6.5073285256861076E-4</v>
      </c>
      <c r="AR1332" s="473">
        <v>7.2568230942288159E-4</v>
      </c>
      <c r="AS1332" s="473">
        <v>5.5471635023187E-4</v>
      </c>
      <c r="AT1332" s="474">
        <v>1.6794777464444028E-3</v>
      </c>
      <c r="AU1332" s="472">
        <v>1.1852622122525087E-4</v>
      </c>
      <c r="AV1332" s="473">
        <v>8.7400978509902469E-5</v>
      </c>
      <c r="AW1332" s="473">
        <v>2.0799130221096258E-3</v>
      </c>
      <c r="AX1332" s="473">
        <v>2.0997605962810368E-4</v>
      </c>
      <c r="AY1332" s="473">
        <v>1.9266198401071699E-4</v>
      </c>
      <c r="AZ1332" s="473">
        <v>1.099805700676931E-4</v>
      </c>
      <c r="BA1332" s="473">
        <v>1.2062856047552448E-4</v>
      </c>
      <c r="BB1332" s="473">
        <v>1.4831058975786737E-4</v>
      </c>
      <c r="BC1332" s="473">
        <v>2.9392460241584223E-5</v>
      </c>
      <c r="BD1332" s="473">
        <v>1.3841978230613746E-4</v>
      </c>
      <c r="BE1332" s="473">
        <v>1.4766614178820235E-4</v>
      </c>
      <c r="BF1332" s="473">
        <v>8.6217348893234891E-5</v>
      </c>
      <c r="BG1332" s="473">
        <v>8.7668406363573421E-5</v>
      </c>
      <c r="BH1332" s="473">
        <v>1.0369182304767771E-4</v>
      </c>
      <c r="BI1332" s="473">
        <v>1.1841831588580905E-4</v>
      </c>
      <c r="BJ1332" s="473">
        <v>1.3336467753244079E-4</v>
      </c>
      <c r="BK1332" s="473">
        <v>1.2742787624912867E-4</v>
      </c>
      <c r="BL1332" s="473">
        <v>1.3555943689622939E-4</v>
      </c>
      <c r="BM1332" s="473">
        <v>1.3870976758785018E-4</v>
      </c>
      <c r="BN1332" s="473">
        <v>1.4696377053629862E-4</v>
      </c>
      <c r="BO1332" s="473">
        <v>1.8756107886113468E-2</v>
      </c>
      <c r="BP1332" s="473">
        <v>1.6664194155301717E-4</v>
      </c>
      <c r="BQ1332" s="473">
        <v>1.9000898376213903E-4</v>
      </c>
      <c r="BR1332" s="473">
        <v>1.342459142722093E-4</v>
      </c>
      <c r="BS1332" s="473">
        <v>2.4292653619912807E-4</v>
      </c>
      <c r="BT1332" s="473">
        <v>1.4795117026495855E-4</v>
      </c>
      <c r="BU1332" s="473">
        <v>1.6161844795649417E-4</v>
      </c>
      <c r="BV1332" s="473">
        <v>1.9672347045020377E-4</v>
      </c>
      <c r="BW1332" s="473">
        <v>5.6008868756039238E-5</v>
      </c>
      <c r="BX1332" s="473">
        <v>6.2761441442703086E-4</v>
      </c>
      <c r="BY1332" s="473">
        <v>2.7918217097302941E-4</v>
      </c>
      <c r="BZ1332" s="473">
        <v>3.8380721511651976E-4</v>
      </c>
      <c r="CA1332" s="473">
        <v>1.3470861914689148E-4</v>
      </c>
      <c r="CB1332" s="473">
        <v>1.1060209578706672E-4</v>
      </c>
      <c r="CC1332" s="473">
        <v>1.6418261696968581E-4</v>
      </c>
      <c r="CD1332" s="473">
        <v>1.2940391173597969E-3</v>
      </c>
      <c r="CE1332" s="473">
        <v>1.6124704070023818E-4</v>
      </c>
      <c r="CF1332" s="473">
        <v>1.5575256265863376E-4</v>
      </c>
      <c r="CG1332" s="473">
        <v>1.1435680485928434E-4</v>
      </c>
      <c r="CH1332" s="473">
        <v>1.056893427021518E-4</v>
      </c>
      <c r="CI1332" s="473">
        <v>1.4684906545937317E-4</v>
      </c>
      <c r="CJ1332" s="474">
        <v>2.341104182832727E-4</v>
      </c>
    </row>
    <row r="1333" spans="2:88">
      <c r="B1333" s="273"/>
      <c r="C1333" s="565">
        <f t="shared" si="118"/>
        <v>22</v>
      </c>
      <c r="D1333" s="617" t="str">
        <f t="shared" si="118"/>
        <v>その他の製造工業製品</v>
      </c>
      <c r="E1333" s="472">
        <v>6.4305894273778549E-3</v>
      </c>
      <c r="F1333" s="473">
        <v>3.9306200065456529E-2</v>
      </c>
      <c r="G1333" s="473">
        <v>2.3966624616455238E-3</v>
      </c>
      <c r="H1333" s="473">
        <v>3.6623029224147896E-3</v>
      </c>
      <c r="I1333" s="473">
        <v>2.2216431011108846E-3</v>
      </c>
      <c r="J1333" s="473">
        <v>7.8860611288966414E-3</v>
      </c>
      <c r="K1333" s="473">
        <v>8.7583307044862817E-3</v>
      </c>
      <c r="L1333" s="473">
        <v>2.4031833348430801E-3</v>
      </c>
      <c r="M1333" s="473">
        <v>1.58662440083197E-4</v>
      </c>
      <c r="N1333" s="473">
        <v>2.7698166943309552E-3</v>
      </c>
      <c r="O1333" s="473">
        <v>1.3357312934575153E-2</v>
      </c>
      <c r="P1333" s="473">
        <v>1.2164036857339369E-2</v>
      </c>
      <c r="Q1333" s="473">
        <v>4.4901371992051853E-2</v>
      </c>
      <c r="R1333" s="473">
        <v>2.655331572634716E-3</v>
      </c>
      <c r="S1333" s="473">
        <v>1.2542555346685231E-3</v>
      </c>
      <c r="T1333" s="473">
        <v>2.3222573518113352E-3</v>
      </c>
      <c r="U1333" s="473">
        <v>1.5857285545601456E-3</v>
      </c>
      <c r="V1333" s="473">
        <v>2.192833661022687E-3</v>
      </c>
      <c r="W1333" s="473">
        <v>2.1625715630345034E-3</v>
      </c>
      <c r="X1333" s="473">
        <v>3.1133873227740618E-3</v>
      </c>
      <c r="Y1333" s="473">
        <v>1.6853384857435515E-3</v>
      </c>
      <c r="Z1333" s="473">
        <v>1.0151923198740576</v>
      </c>
      <c r="AA1333" s="473">
        <v>2.7384486863869652E-3</v>
      </c>
      <c r="AB1333" s="473">
        <v>8.8575713121002136E-3</v>
      </c>
      <c r="AC1333" s="473">
        <v>1.6025396661951739E-3</v>
      </c>
      <c r="AD1333" s="473">
        <v>1.6552636356155967E-3</v>
      </c>
      <c r="AE1333" s="473">
        <v>1.1214960970747979E-3</v>
      </c>
      <c r="AF1333" s="473">
        <v>1.8167230456303846E-3</v>
      </c>
      <c r="AG1333" s="473">
        <v>1.9609655543549579E-4</v>
      </c>
      <c r="AH1333" s="473">
        <v>1.5141350968845787E-3</v>
      </c>
      <c r="AI1333" s="473">
        <v>3.8240043849951106E-3</v>
      </c>
      <c r="AJ1333" s="473">
        <v>1.5919242073252531E-3</v>
      </c>
      <c r="AK1333" s="473">
        <v>4.4021016141393716E-3</v>
      </c>
      <c r="AL1333" s="473">
        <v>1.441231510184722E-3</v>
      </c>
      <c r="AM1333" s="473">
        <v>5.8273453914053095E-3</v>
      </c>
      <c r="AN1333" s="473">
        <v>2.4401041576626991E-3</v>
      </c>
      <c r="AO1333" s="473">
        <v>2.4748691781081521E-3</v>
      </c>
      <c r="AP1333" s="473">
        <v>2.2622518464457584E-3</v>
      </c>
      <c r="AQ1333" s="473">
        <v>3.3653609073401804E-3</v>
      </c>
      <c r="AR1333" s="473">
        <v>4.040524744902135E-3</v>
      </c>
      <c r="AS1333" s="473">
        <v>7.9398019101907802E-2</v>
      </c>
      <c r="AT1333" s="474">
        <v>1.4875671559314008E-3</v>
      </c>
      <c r="AU1333" s="472">
        <v>6.7346113008467888E-5</v>
      </c>
      <c r="AV1333" s="473">
        <v>7.3909733244915455E-5</v>
      </c>
      <c r="AW1333" s="473">
        <v>1.1898587480638498E-4</v>
      </c>
      <c r="AX1333" s="473">
        <v>7.5921124944012974E-5</v>
      </c>
      <c r="AY1333" s="473">
        <v>1.2919523733704365E-4</v>
      </c>
      <c r="AZ1333" s="473">
        <v>2.2274931116624715E-4</v>
      </c>
      <c r="BA1333" s="473">
        <v>2.2224070294443051E-4</v>
      </c>
      <c r="BB1333" s="473">
        <v>1.2379313017078585E-4</v>
      </c>
      <c r="BC1333" s="473">
        <v>1.7121172672725542E-5</v>
      </c>
      <c r="BD1333" s="473">
        <v>1.2624647452112625E-4</v>
      </c>
      <c r="BE1333" s="473">
        <v>1.5888813305080154E-4</v>
      </c>
      <c r="BF1333" s="473">
        <v>1.5871974802880796E-4</v>
      </c>
      <c r="BG1333" s="473">
        <v>6.0091174017056447E-4</v>
      </c>
      <c r="BH1333" s="473">
        <v>2.3186139311502226E-4</v>
      </c>
      <c r="BI1333" s="473">
        <v>1.9314063716083571E-4</v>
      </c>
      <c r="BJ1333" s="473">
        <v>1.5974015879560333E-4</v>
      </c>
      <c r="BK1333" s="473">
        <v>2.3321512520128849E-4</v>
      </c>
      <c r="BL1333" s="473">
        <v>2.4703940730753466E-4</v>
      </c>
      <c r="BM1333" s="473">
        <v>2.9023461301580473E-4</v>
      </c>
      <c r="BN1333" s="473">
        <v>3.0348114184356638E-4</v>
      </c>
      <c r="BO1333" s="473">
        <v>2.1496905714016068E-4</v>
      </c>
      <c r="BP1333" s="473">
        <v>4.3239627388293352E-4</v>
      </c>
      <c r="BQ1333" s="473">
        <v>1.5308984434307603E-4</v>
      </c>
      <c r="BR1333" s="473">
        <v>9.0738413384386249E-5</v>
      </c>
      <c r="BS1333" s="473">
        <v>9.5433976772584032E-5</v>
      </c>
      <c r="BT1333" s="473">
        <v>7.1198580523304725E-5</v>
      </c>
      <c r="BU1333" s="473">
        <v>7.7342761063293244E-5</v>
      </c>
      <c r="BV1333" s="473">
        <v>1.4381390361225803E-4</v>
      </c>
      <c r="BW1333" s="473">
        <v>1.9473476257915932E-5</v>
      </c>
      <c r="BX1333" s="473">
        <v>5.7259932786579757E-5</v>
      </c>
      <c r="BY1333" s="473">
        <v>2.2760095245077984E-4</v>
      </c>
      <c r="BZ1333" s="473">
        <v>9.7996936658093794E-5</v>
      </c>
      <c r="CA1333" s="473">
        <v>1.6384974176305838E-4</v>
      </c>
      <c r="CB1333" s="473">
        <v>7.8238182016825906E-5</v>
      </c>
      <c r="CC1333" s="473">
        <v>3.5154650117468281E-4</v>
      </c>
      <c r="CD1333" s="473">
        <v>1.3401980411498519E-4</v>
      </c>
      <c r="CE1333" s="473">
        <v>8.5958596177817379E-5</v>
      </c>
      <c r="CF1333" s="473">
        <v>9.4753890393583834E-5</v>
      </c>
      <c r="CG1333" s="473">
        <v>1.4103570041118488E-4</v>
      </c>
      <c r="CH1333" s="473">
        <v>1.252320700736236E-4</v>
      </c>
      <c r="CI1333" s="473">
        <v>1.584126114009483E-3</v>
      </c>
      <c r="CJ1333" s="474">
        <v>7.8654911079521853E-5</v>
      </c>
    </row>
    <row r="1334" spans="2:88">
      <c r="B1334" s="273"/>
      <c r="C1334" s="565">
        <f t="shared" si="118"/>
        <v>23</v>
      </c>
      <c r="D1334" s="617" t="str">
        <f t="shared" si="118"/>
        <v>建設</v>
      </c>
      <c r="E1334" s="472">
        <v>2.5221251905125008E-3</v>
      </c>
      <c r="F1334" s="473">
        <v>1.5508584931482471E-3</v>
      </c>
      <c r="G1334" s="473">
        <v>1.4536545106797116E-3</v>
      </c>
      <c r="H1334" s="473">
        <v>7.9154512021293883E-3</v>
      </c>
      <c r="I1334" s="473">
        <v>1.2527168982762562E-3</v>
      </c>
      <c r="J1334" s="473">
        <v>3.7629930151448321E-3</v>
      </c>
      <c r="K1334" s="473">
        <v>4.8420288331346255E-3</v>
      </c>
      <c r="L1334" s="473">
        <v>5.9011532971887815E-3</v>
      </c>
      <c r="M1334" s="473">
        <v>4.3527929550054049E-4</v>
      </c>
      <c r="N1334" s="473">
        <v>4.4769149650035053E-3</v>
      </c>
      <c r="O1334" s="473">
        <v>7.5862593148331159E-3</v>
      </c>
      <c r="P1334" s="473">
        <v>5.8892868886877819E-3</v>
      </c>
      <c r="Q1334" s="473">
        <v>3.4676978798846292E-3</v>
      </c>
      <c r="R1334" s="473">
        <v>5.8098827210986467E-3</v>
      </c>
      <c r="S1334" s="473">
        <v>3.3826486392520322E-3</v>
      </c>
      <c r="T1334" s="473">
        <v>2.2329870724971919E-3</v>
      </c>
      <c r="U1334" s="473">
        <v>1.5194686085431735E-3</v>
      </c>
      <c r="V1334" s="473">
        <v>3.3879360816331215E-3</v>
      </c>
      <c r="W1334" s="473">
        <v>3.1330031774606305E-3</v>
      </c>
      <c r="X1334" s="473">
        <v>2.8092628394936025E-3</v>
      </c>
      <c r="Y1334" s="473">
        <v>1.0990079924539716E-3</v>
      </c>
      <c r="Z1334" s="473">
        <v>2.18467432189448E-3</v>
      </c>
      <c r="AA1334" s="473">
        <v>1.0015359279946245</v>
      </c>
      <c r="AB1334" s="473">
        <v>1.3214649912153801E-2</v>
      </c>
      <c r="AC1334" s="473">
        <v>2.6666824268796234E-2</v>
      </c>
      <c r="AD1334" s="473">
        <v>4.2725784065091709E-3</v>
      </c>
      <c r="AE1334" s="473">
        <v>3.2428116724640276E-3</v>
      </c>
      <c r="AF1334" s="473">
        <v>2.9093243127147434E-3</v>
      </c>
      <c r="AG1334" s="473">
        <v>9.2372530014185831E-3</v>
      </c>
      <c r="AH1334" s="473">
        <v>3.6637297464997246E-3</v>
      </c>
      <c r="AI1334" s="473">
        <v>7.3777773236185272E-3</v>
      </c>
      <c r="AJ1334" s="473">
        <v>6.7548904363000373E-3</v>
      </c>
      <c r="AK1334" s="473">
        <v>5.2241372984143516E-3</v>
      </c>
      <c r="AL1334" s="473">
        <v>3.0922974635860575E-3</v>
      </c>
      <c r="AM1334" s="473">
        <v>2.1463265129543154E-3</v>
      </c>
      <c r="AN1334" s="473">
        <v>1.5895534368100385E-3</v>
      </c>
      <c r="AO1334" s="473">
        <v>3.20866351790267E-3</v>
      </c>
      <c r="AP1334" s="473">
        <v>2.1969352008088189E-3</v>
      </c>
      <c r="AQ1334" s="473">
        <v>4.1099984147137912E-3</v>
      </c>
      <c r="AR1334" s="473">
        <v>2.9728785517979255E-3</v>
      </c>
      <c r="AS1334" s="473">
        <v>9.0018277714377102E-4</v>
      </c>
      <c r="AT1334" s="474">
        <v>2.2876819272750755E-3</v>
      </c>
      <c r="AU1334" s="472">
        <v>2.990264866778426E-5</v>
      </c>
      <c r="AV1334" s="473">
        <v>1.2220530936442509E-5</v>
      </c>
      <c r="AW1334" s="473">
        <v>2.3695855897309978E-5</v>
      </c>
      <c r="AX1334" s="473">
        <v>2.3464054181710375E-5</v>
      </c>
      <c r="AY1334" s="473">
        <v>3.153759767599813E-5</v>
      </c>
      <c r="AZ1334" s="473">
        <v>4.7632984002076931E-5</v>
      </c>
      <c r="BA1334" s="473">
        <v>5.7237049795964547E-5</v>
      </c>
      <c r="BB1334" s="473">
        <v>1.1938489116252563E-4</v>
      </c>
      <c r="BC1334" s="473">
        <v>5.2588299694954509E-6</v>
      </c>
      <c r="BD1334" s="473">
        <v>1.4287867007638697E-4</v>
      </c>
      <c r="BE1334" s="473">
        <v>4.7083183602892197E-5</v>
      </c>
      <c r="BF1334" s="473">
        <v>2.2713269639564387E-5</v>
      </c>
      <c r="BG1334" s="473">
        <v>4.5895720339403313E-5</v>
      </c>
      <c r="BH1334" s="473">
        <v>3.6894678171185715E-5</v>
      </c>
      <c r="BI1334" s="473">
        <v>5.3964041066863574E-5</v>
      </c>
      <c r="BJ1334" s="473">
        <v>4.7657602302957151E-5</v>
      </c>
      <c r="BK1334" s="473">
        <v>1.0460941492110282E-4</v>
      </c>
      <c r="BL1334" s="473">
        <v>9.7075268591684485E-5</v>
      </c>
      <c r="BM1334" s="473">
        <v>1.198262201511798E-4</v>
      </c>
      <c r="BN1334" s="473">
        <v>1.5666472232126871E-4</v>
      </c>
      <c r="BO1334" s="473">
        <v>7.8433790002405777E-5</v>
      </c>
      <c r="BP1334" s="473">
        <v>5.048832039887263E-5</v>
      </c>
      <c r="BQ1334" s="473">
        <v>5.0737512001014244E-5</v>
      </c>
      <c r="BR1334" s="473">
        <v>1.8029998873278568E-5</v>
      </c>
      <c r="BS1334" s="473">
        <v>3.3617314055485739E-5</v>
      </c>
      <c r="BT1334" s="473">
        <v>2.354884965295503E-5</v>
      </c>
      <c r="BU1334" s="473">
        <v>1.1765401282253884E-5</v>
      </c>
      <c r="BV1334" s="473">
        <v>9.1620079414930897E-6</v>
      </c>
      <c r="BW1334" s="473">
        <v>3.877820091354782E-6</v>
      </c>
      <c r="BX1334" s="473">
        <v>1.6918278874310901E-5</v>
      </c>
      <c r="BY1334" s="473">
        <v>1.5935754757541465E-5</v>
      </c>
      <c r="BZ1334" s="473">
        <v>1.1953460217874315E-5</v>
      </c>
      <c r="CA1334" s="473">
        <v>1.3594423703795249E-5</v>
      </c>
      <c r="CB1334" s="473">
        <v>3.0000050744530286E-5</v>
      </c>
      <c r="CC1334" s="473">
        <v>1.6003730040958135E-5</v>
      </c>
      <c r="CD1334" s="473">
        <v>1.8740753952815975E-5</v>
      </c>
      <c r="CE1334" s="473">
        <v>2.333157913499624E-5</v>
      </c>
      <c r="CF1334" s="473">
        <v>2.4599844872649963E-5</v>
      </c>
      <c r="CG1334" s="473">
        <v>1.5508306032849271E-5</v>
      </c>
      <c r="CH1334" s="473">
        <v>1.6862809494227704E-5</v>
      </c>
      <c r="CI1334" s="473">
        <v>7.5661268288300314E-5</v>
      </c>
      <c r="CJ1334" s="474">
        <v>1.8412550014388996E-5</v>
      </c>
    </row>
    <row r="1335" spans="2:88">
      <c r="B1335" s="273"/>
      <c r="C1335" s="565">
        <f t="shared" si="118"/>
        <v>24</v>
      </c>
      <c r="D1335" s="617" t="str">
        <f t="shared" si="118"/>
        <v>電力・ガス・熱供給</v>
      </c>
      <c r="E1335" s="472">
        <v>9.6108000847666252E-3</v>
      </c>
      <c r="F1335" s="473">
        <v>3.1020054195593921E-3</v>
      </c>
      <c r="G1335" s="473">
        <v>5.5167108512679695E-3</v>
      </c>
      <c r="H1335" s="473">
        <v>2.7963319666209858E-2</v>
      </c>
      <c r="I1335" s="473">
        <v>1.4496955318205967E-2</v>
      </c>
      <c r="J1335" s="473">
        <v>2.6879693420567032E-2</v>
      </c>
      <c r="K1335" s="473">
        <v>3.7665019600132209E-2</v>
      </c>
      <c r="L1335" s="473">
        <v>3.5636456579800573E-2</v>
      </c>
      <c r="M1335" s="473">
        <v>6.7422723386146768E-3</v>
      </c>
      <c r="N1335" s="473">
        <v>3.6401152881285558E-2</v>
      </c>
      <c r="O1335" s="473">
        <v>5.3684996819306545E-2</v>
      </c>
      <c r="P1335" s="473">
        <v>7.4662473916898231E-2</v>
      </c>
      <c r="Q1335" s="473">
        <v>2.6745005663819842E-2</v>
      </c>
      <c r="R1335" s="473">
        <v>2.5109395764233381E-2</v>
      </c>
      <c r="S1335" s="473">
        <v>2.7511115944491741E-2</v>
      </c>
      <c r="T1335" s="473">
        <v>1.3617963168524285E-2</v>
      </c>
      <c r="U1335" s="473">
        <v>1.2725437268491865E-2</v>
      </c>
      <c r="V1335" s="473">
        <v>3.422814191031643E-2</v>
      </c>
      <c r="W1335" s="473">
        <v>1.3083906799764025E-2</v>
      </c>
      <c r="X1335" s="473">
        <v>1.1670026737855077E-2</v>
      </c>
      <c r="Y1335" s="473">
        <v>1.4239586841333566E-2</v>
      </c>
      <c r="Z1335" s="473">
        <v>1.2992145672546796E-2</v>
      </c>
      <c r="AA1335" s="473">
        <v>6.6088808249147538E-3</v>
      </c>
      <c r="AB1335" s="473">
        <v>1.0783649993324529</v>
      </c>
      <c r="AC1335" s="473">
        <v>3.6368245930487174E-2</v>
      </c>
      <c r="AD1335" s="473">
        <v>7.586155696771564E-2</v>
      </c>
      <c r="AE1335" s="473">
        <v>2.2825393438486396E-2</v>
      </c>
      <c r="AF1335" s="473">
        <v>5.1785932466576166E-3</v>
      </c>
      <c r="AG1335" s="473">
        <v>1.7722918878659366E-3</v>
      </c>
      <c r="AH1335" s="473">
        <v>9.8466842023674731E-3</v>
      </c>
      <c r="AI1335" s="473">
        <v>8.6750267431077756E-3</v>
      </c>
      <c r="AJ1335" s="473">
        <v>9.7378417492059964E-3</v>
      </c>
      <c r="AK1335" s="473">
        <v>2.0602806974400287E-2</v>
      </c>
      <c r="AL1335" s="473">
        <v>1.3080834662401076E-2</v>
      </c>
      <c r="AM1335" s="473">
        <v>4.318071661787686E-3</v>
      </c>
      <c r="AN1335" s="473">
        <v>5.000554543654747E-3</v>
      </c>
      <c r="AO1335" s="473">
        <v>4.8876567832875785E-2</v>
      </c>
      <c r="AP1335" s="473">
        <v>3.2916232027271355E-2</v>
      </c>
      <c r="AQ1335" s="473">
        <v>2.1397616559068144E-2</v>
      </c>
      <c r="AR1335" s="473">
        <v>2.6828419873932721E-2</v>
      </c>
      <c r="AS1335" s="473">
        <v>6.1872403692148142E-3</v>
      </c>
      <c r="AT1335" s="474">
        <v>7.5170860179763948E-3</v>
      </c>
      <c r="AU1335" s="472">
        <v>3.908541447949351E-4</v>
      </c>
      <c r="AV1335" s="473">
        <v>2.039395580765569E-4</v>
      </c>
      <c r="AW1335" s="473">
        <v>3.240002417265284E-4</v>
      </c>
      <c r="AX1335" s="473">
        <v>5.7713496209792485E-4</v>
      </c>
      <c r="AY1335" s="473">
        <v>4.3485554399113436E-4</v>
      </c>
      <c r="AZ1335" s="473">
        <v>6.6178709998266987E-4</v>
      </c>
      <c r="BA1335" s="473">
        <v>9.7517816906917928E-4</v>
      </c>
      <c r="BB1335" s="473">
        <v>1.1482012948974823E-3</v>
      </c>
      <c r="BC1335" s="473">
        <v>1.337123124333748E-4</v>
      </c>
      <c r="BD1335" s="473">
        <v>1.3636695922697479E-3</v>
      </c>
      <c r="BE1335" s="473">
        <v>8.7462140123949368E-4</v>
      </c>
      <c r="BF1335" s="473">
        <v>9.0919516813386394E-4</v>
      </c>
      <c r="BG1335" s="473">
        <v>7.8083567885097762E-4</v>
      </c>
      <c r="BH1335" s="473">
        <v>6.7330366861828822E-4</v>
      </c>
      <c r="BI1335" s="473">
        <v>6.8377107444166454E-4</v>
      </c>
      <c r="BJ1335" s="473">
        <v>5.9263543004320894E-4</v>
      </c>
      <c r="BK1335" s="473">
        <v>1.1088958399799198E-3</v>
      </c>
      <c r="BL1335" s="473">
        <v>1.2130143370532305E-3</v>
      </c>
      <c r="BM1335" s="473">
        <v>1.2224274924490703E-3</v>
      </c>
      <c r="BN1335" s="473">
        <v>1.6302588213977631E-3</v>
      </c>
      <c r="BO1335" s="473">
        <v>9.5910803859268945E-4</v>
      </c>
      <c r="BP1335" s="473">
        <v>6.4056964172956241E-4</v>
      </c>
      <c r="BQ1335" s="473">
        <v>4.823966771424393E-4</v>
      </c>
      <c r="BR1335" s="473">
        <v>9.2440987658530364E-4</v>
      </c>
      <c r="BS1335" s="473">
        <v>6.8306802236499907E-4</v>
      </c>
      <c r="BT1335" s="473">
        <v>8.3798193579590378E-4</v>
      </c>
      <c r="BU1335" s="473">
        <v>2.8752844083974692E-4</v>
      </c>
      <c r="BV1335" s="473">
        <v>1.3471976031034576E-4</v>
      </c>
      <c r="BW1335" s="473">
        <v>6.5754885758343321E-5</v>
      </c>
      <c r="BX1335" s="473">
        <v>2.9049653570907059E-4</v>
      </c>
      <c r="BY1335" s="473">
        <v>2.0149020713571529E-4</v>
      </c>
      <c r="BZ1335" s="473">
        <v>2.4118484949935291E-4</v>
      </c>
      <c r="CA1335" s="473">
        <v>2.8387915799552683E-4</v>
      </c>
      <c r="CB1335" s="473">
        <v>3.6451834611988447E-4</v>
      </c>
      <c r="CC1335" s="473">
        <v>1.9541160760787378E-4</v>
      </c>
      <c r="CD1335" s="473">
        <v>2.2876132496011235E-4</v>
      </c>
      <c r="CE1335" s="473">
        <v>6.902686614589942E-4</v>
      </c>
      <c r="CF1335" s="473">
        <v>5.2155279157678784E-4</v>
      </c>
      <c r="CG1335" s="473">
        <v>4.4488737448192359E-4</v>
      </c>
      <c r="CH1335" s="473">
        <v>3.8786869560777319E-4</v>
      </c>
      <c r="CI1335" s="473">
        <v>8.7212682467933901E-4</v>
      </c>
      <c r="CJ1335" s="474">
        <v>2.5321905471366188E-4</v>
      </c>
    </row>
    <row r="1336" spans="2:88">
      <c r="B1336" s="273"/>
      <c r="C1336" s="565">
        <f t="shared" si="118"/>
        <v>25</v>
      </c>
      <c r="D1336" s="617" t="str">
        <f t="shared" si="118"/>
        <v>水道</v>
      </c>
      <c r="E1336" s="472">
        <v>9.8584961259151897E-4</v>
      </c>
      <c r="F1336" s="473">
        <v>2.8285558615548151E-4</v>
      </c>
      <c r="G1336" s="473">
        <v>4.5848153490542025E-4</v>
      </c>
      <c r="H1336" s="473">
        <v>5.0532433081235664E-3</v>
      </c>
      <c r="I1336" s="473">
        <v>2.1785332893179726E-3</v>
      </c>
      <c r="J1336" s="473">
        <v>1.4516068587946973E-3</v>
      </c>
      <c r="K1336" s="473">
        <v>2.0672157748233785E-3</v>
      </c>
      <c r="L1336" s="473">
        <v>3.2167309042729787E-3</v>
      </c>
      <c r="M1336" s="473">
        <v>4.4501097576192842E-4</v>
      </c>
      <c r="N1336" s="473">
        <v>1.5543148251849284E-3</v>
      </c>
      <c r="O1336" s="473">
        <v>1.8544462392239361E-3</v>
      </c>
      <c r="P1336" s="473">
        <v>9.2091241673202711E-4</v>
      </c>
      <c r="Q1336" s="473">
        <v>7.5804600496483601E-4</v>
      </c>
      <c r="R1336" s="473">
        <v>1.0659205139583133E-3</v>
      </c>
      <c r="S1336" s="473">
        <v>1.1524588457275907E-3</v>
      </c>
      <c r="T1336" s="473">
        <v>9.0843012644461932E-4</v>
      </c>
      <c r="U1336" s="473">
        <v>8.6535482374461563E-4</v>
      </c>
      <c r="V1336" s="473">
        <v>3.7537290538968583E-3</v>
      </c>
      <c r="W1336" s="473">
        <v>9.2117803779088276E-4</v>
      </c>
      <c r="X1336" s="473">
        <v>1.0250860217724785E-3</v>
      </c>
      <c r="Y1336" s="473">
        <v>6.3597449790793253E-4</v>
      </c>
      <c r="Z1336" s="473">
        <v>9.6431424151829904E-4</v>
      </c>
      <c r="AA1336" s="473">
        <v>1.2149508119136539E-3</v>
      </c>
      <c r="AB1336" s="473">
        <v>7.8734671389147823E-4</v>
      </c>
      <c r="AC1336" s="473">
        <v>1.0630768626509999</v>
      </c>
      <c r="AD1336" s="473">
        <v>8.3086645447449127E-3</v>
      </c>
      <c r="AE1336" s="473">
        <v>3.1931008616306032E-3</v>
      </c>
      <c r="AF1336" s="473">
        <v>1.4118206333385366E-3</v>
      </c>
      <c r="AG1336" s="473">
        <v>2.743223904353947E-4</v>
      </c>
      <c r="AH1336" s="473">
        <v>1.588316021094077E-3</v>
      </c>
      <c r="AI1336" s="473">
        <v>3.9450352007150326E-3</v>
      </c>
      <c r="AJ1336" s="473">
        <v>3.4696731844326453E-3</v>
      </c>
      <c r="AK1336" s="473">
        <v>1.0039926132479709E-2</v>
      </c>
      <c r="AL1336" s="473">
        <v>5.2883555116727656E-3</v>
      </c>
      <c r="AM1336" s="473">
        <v>2.0635747065492929E-3</v>
      </c>
      <c r="AN1336" s="473">
        <v>1.0570237649991669E-3</v>
      </c>
      <c r="AO1336" s="473">
        <v>1.2069796468008183E-2</v>
      </c>
      <c r="AP1336" s="473">
        <v>9.6972193186587261E-3</v>
      </c>
      <c r="AQ1336" s="473">
        <v>3.6345832910462234E-3</v>
      </c>
      <c r="AR1336" s="473">
        <v>9.2584036630957885E-3</v>
      </c>
      <c r="AS1336" s="473">
        <v>4.9636871936622779E-4</v>
      </c>
      <c r="AT1336" s="474">
        <v>2.6281707366645167E-3</v>
      </c>
      <c r="AU1336" s="472">
        <v>1.9157161659646379E-5</v>
      </c>
      <c r="AV1336" s="473">
        <v>7.3352256779774086E-6</v>
      </c>
      <c r="AW1336" s="473">
        <v>1.5133406343844539E-5</v>
      </c>
      <c r="AX1336" s="473">
        <v>1.8346025656697697E-5</v>
      </c>
      <c r="AY1336" s="473">
        <v>2.3651590747404893E-5</v>
      </c>
      <c r="AZ1336" s="473">
        <v>2.5926346110881267E-5</v>
      </c>
      <c r="BA1336" s="473">
        <v>3.0091939738016635E-5</v>
      </c>
      <c r="BB1336" s="473">
        <v>6.8946377778646663E-5</v>
      </c>
      <c r="BC1336" s="473">
        <v>4.2131468456612498E-6</v>
      </c>
      <c r="BD1336" s="473">
        <v>7.1812709312235585E-5</v>
      </c>
      <c r="BE1336" s="473">
        <v>2.058790561925745E-5</v>
      </c>
      <c r="BF1336" s="473">
        <v>1.1249381877516204E-5</v>
      </c>
      <c r="BG1336" s="473">
        <v>1.6711606709800014E-5</v>
      </c>
      <c r="BH1336" s="473">
        <v>1.4086828212188737E-5</v>
      </c>
      <c r="BI1336" s="473">
        <v>2.167193772629808E-5</v>
      </c>
      <c r="BJ1336" s="473">
        <v>2.192998722129642E-5</v>
      </c>
      <c r="BK1336" s="473">
        <v>8.1110490468412115E-5</v>
      </c>
      <c r="BL1336" s="473">
        <v>8.0405227811094967E-5</v>
      </c>
      <c r="BM1336" s="473">
        <v>9.0535563618031369E-5</v>
      </c>
      <c r="BN1336" s="473">
        <v>1.4554536740895853E-4</v>
      </c>
      <c r="BO1336" s="473">
        <v>3.9799341402509253E-5</v>
      </c>
      <c r="BP1336" s="473">
        <v>2.7334598956906763E-5</v>
      </c>
      <c r="BQ1336" s="473">
        <v>1.95625874700424E-5</v>
      </c>
      <c r="BR1336" s="473">
        <v>8.206297812419298E-6</v>
      </c>
      <c r="BS1336" s="473">
        <v>1.686827129469316E-4</v>
      </c>
      <c r="BT1336" s="473">
        <v>2.4835716638588141E-5</v>
      </c>
      <c r="BU1336" s="473">
        <v>1.0166318628854569E-5</v>
      </c>
      <c r="BV1336" s="473">
        <v>7.6393944084811597E-6</v>
      </c>
      <c r="BW1336" s="473">
        <v>2.3295627963787087E-6</v>
      </c>
      <c r="BX1336" s="473">
        <v>1.3172062514437764E-5</v>
      </c>
      <c r="BY1336" s="473">
        <v>1.2634922273042897E-5</v>
      </c>
      <c r="BZ1336" s="473">
        <v>1.5697644767345315E-5</v>
      </c>
      <c r="CA1336" s="473">
        <v>2.2468596383602939E-5</v>
      </c>
      <c r="CB1336" s="473">
        <v>2.5648207483193928E-5</v>
      </c>
      <c r="CC1336" s="473">
        <v>1.2644205831266486E-5</v>
      </c>
      <c r="CD1336" s="473">
        <v>1.2347269194196948E-5</v>
      </c>
      <c r="CE1336" s="473">
        <v>3.7215740934790107E-5</v>
      </c>
      <c r="CF1336" s="473">
        <v>3.5938913362349451E-5</v>
      </c>
      <c r="CG1336" s="473">
        <v>1.6430239247616022E-5</v>
      </c>
      <c r="CH1336" s="473">
        <v>2.5237164526898831E-5</v>
      </c>
      <c r="CI1336" s="473">
        <v>4.0582694969148621E-5</v>
      </c>
      <c r="CJ1336" s="474">
        <v>1.5987456749090347E-5</v>
      </c>
    </row>
    <row r="1337" spans="2:88">
      <c r="B1337" s="273"/>
      <c r="C1337" s="565">
        <f t="shared" si="118"/>
        <v>26</v>
      </c>
      <c r="D1337" s="617" t="str">
        <f t="shared" si="118"/>
        <v>廃棄物処理</v>
      </c>
      <c r="E1337" s="472">
        <v>6.3188900216246255E-4</v>
      </c>
      <c r="F1337" s="473">
        <v>3.7944000633889348E-4</v>
      </c>
      <c r="G1337" s="473">
        <v>3.3299025454720463E-4</v>
      </c>
      <c r="H1337" s="473">
        <v>3.0484658831620914E-3</v>
      </c>
      <c r="I1337" s="473">
        <v>1.4386114940628707E-3</v>
      </c>
      <c r="J1337" s="473">
        <v>6.1997961941067086E-4</v>
      </c>
      <c r="K1337" s="473">
        <v>8.541692915548419E-4</v>
      </c>
      <c r="L1337" s="473">
        <v>2.3867359608644926E-3</v>
      </c>
      <c r="M1337" s="473">
        <v>1.3000698752159851E-4</v>
      </c>
      <c r="N1337" s="473">
        <v>7.5071018099774557E-4</v>
      </c>
      <c r="O1337" s="473">
        <v>3.2088961747119634E-3</v>
      </c>
      <c r="P1337" s="473">
        <v>8.5830382877702394E-4</v>
      </c>
      <c r="Q1337" s="473">
        <v>1.3375276491572443E-3</v>
      </c>
      <c r="R1337" s="473">
        <v>5.3778898812855422E-4</v>
      </c>
      <c r="S1337" s="473">
        <v>9.1355903868839102E-4</v>
      </c>
      <c r="T1337" s="473">
        <v>3.6178051302687301E-4</v>
      </c>
      <c r="U1337" s="473">
        <v>5.1537095698540045E-4</v>
      </c>
      <c r="V1337" s="473">
        <v>1.3833834450976492E-3</v>
      </c>
      <c r="W1337" s="473">
        <v>6.681883339988337E-4</v>
      </c>
      <c r="X1337" s="473">
        <v>7.5715674172606245E-4</v>
      </c>
      <c r="Y1337" s="473">
        <v>3.7311105225295118E-4</v>
      </c>
      <c r="Z1337" s="473">
        <v>5.6957820954573954E-4</v>
      </c>
      <c r="AA1337" s="473">
        <v>2.8907978048827044E-3</v>
      </c>
      <c r="AB1337" s="473">
        <v>6.2506794907974889E-3</v>
      </c>
      <c r="AC1337" s="473">
        <v>2.0857074997622754E-3</v>
      </c>
      <c r="AD1337" s="473">
        <v>1.0010098506529681</v>
      </c>
      <c r="AE1337" s="473">
        <v>1.4522933493032538E-3</v>
      </c>
      <c r="AF1337" s="473">
        <v>3.1547037716140825E-3</v>
      </c>
      <c r="AG1337" s="473">
        <v>2.5797284850299554E-4</v>
      </c>
      <c r="AH1337" s="473">
        <v>4.459832806950571E-3</v>
      </c>
      <c r="AI1337" s="473">
        <v>7.220594162298347E-3</v>
      </c>
      <c r="AJ1337" s="473">
        <v>2.0848972924096838E-2</v>
      </c>
      <c r="AK1337" s="473">
        <v>6.2990352292378446E-3</v>
      </c>
      <c r="AL1337" s="473">
        <v>4.1931695710073734E-3</v>
      </c>
      <c r="AM1337" s="473">
        <v>4.3864317194982835E-4</v>
      </c>
      <c r="AN1337" s="473">
        <v>6.1825565445869444E-4</v>
      </c>
      <c r="AO1337" s="473">
        <v>4.4247226755281845E-2</v>
      </c>
      <c r="AP1337" s="473">
        <v>1.5962830105239675E-2</v>
      </c>
      <c r="AQ1337" s="473">
        <v>9.4907347235868595E-3</v>
      </c>
      <c r="AR1337" s="473">
        <v>1.0103272313097739E-2</v>
      </c>
      <c r="AS1337" s="473">
        <v>3.9656304005061615E-4</v>
      </c>
      <c r="AT1337" s="474">
        <v>1.6796782053947044E-2</v>
      </c>
      <c r="AU1337" s="472">
        <v>3.4236162926914529E-5</v>
      </c>
      <c r="AV1337" s="473">
        <v>1.6436125868004052E-5</v>
      </c>
      <c r="AW1337" s="473">
        <v>2.341347030451056E-5</v>
      </c>
      <c r="AX1337" s="473">
        <v>5.5906888140697423E-5</v>
      </c>
      <c r="AY1337" s="473">
        <v>4.1523024115965615E-5</v>
      </c>
      <c r="AZ1337" s="473">
        <v>3.5329508884770409E-5</v>
      </c>
      <c r="BA1337" s="473">
        <v>5.1111038951616766E-5</v>
      </c>
      <c r="BB1337" s="473">
        <v>9.7837124140276081E-5</v>
      </c>
      <c r="BC1337" s="473">
        <v>7.4597632249993775E-6</v>
      </c>
      <c r="BD1337" s="473">
        <v>7.1439226363994516E-5</v>
      </c>
      <c r="BE1337" s="473">
        <v>7.0847926082961748E-5</v>
      </c>
      <c r="BF1337" s="473">
        <v>3.5153828836316651E-5</v>
      </c>
      <c r="BG1337" s="473">
        <v>3.8016325499989955E-5</v>
      </c>
      <c r="BH1337" s="473">
        <v>3.1009381026917734E-5</v>
      </c>
      <c r="BI1337" s="473">
        <v>3.5616469255592824E-5</v>
      </c>
      <c r="BJ1337" s="473">
        <v>2.8367614493919149E-5</v>
      </c>
      <c r="BK1337" s="473">
        <v>5.8673048551208415E-5</v>
      </c>
      <c r="BL1337" s="473">
        <v>6.253111355459589E-5</v>
      </c>
      <c r="BM1337" s="473">
        <v>6.0162844423887067E-5</v>
      </c>
      <c r="BN1337" s="473">
        <v>7.6331178868098581E-5</v>
      </c>
      <c r="BO1337" s="473">
        <v>4.7706899413099086E-5</v>
      </c>
      <c r="BP1337" s="473">
        <v>4.145398112187325E-5</v>
      </c>
      <c r="BQ1337" s="473">
        <v>5.5173863505463221E-5</v>
      </c>
      <c r="BR1337" s="473">
        <v>1.4928960752529433E-4</v>
      </c>
      <c r="BS1337" s="473">
        <v>5.7471649257759168E-5</v>
      </c>
      <c r="BT1337" s="473">
        <v>3.6080106889318591E-5</v>
      </c>
      <c r="BU1337" s="473">
        <v>3.3745234213741435E-5</v>
      </c>
      <c r="BV1337" s="473">
        <v>5.3888169192995602E-5</v>
      </c>
      <c r="BW1337" s="473">
        <v>7.6307050255091629E-6</v>
      </c>
      <c r="BX1337" s="473">
        <v>1.0037754584180489E-4</v>
      </c>
      <c r="BY1337" s="473">
        <v>6.8199160524045745E-5</v>
      </c>
      <c r="BZ1337" s="473">
        <v>3.3469013537344814E-4</v>
      </c>
      <c r="CA1337" s="473">
        <v>7.4635312213637857E-5</v>
      </c>
      <c r="CB1337" s="473">
        <v>7.0864143735374885E-5</v>
      </c>
      <c r="CC1337" s="473">
        <v>2.1341056196455043E-5</v>
      </c>
      <c r="CD1337" s="473">
        <v>2.2258911063214209E-5</v>
      </c>
      <c r="CE1337" s="473">
        <v>5.8977676726502113E-4</v>
      </c>
      <c r="CF1337" s="473">
        <v>2.2027461613635893E-4</v>
      </c>
      <c r="CG1337" s="473">
        <v>1.5491892738705998E-4</v>
      </c>
      <c r="CH1337" s="473">
        <v>1.7834068285393651E-4</v>
      </c>
      <c r="CI1337" s="473">
        <v>4.9913551373544839E-5</v>
      </c>
      <c r="CJ1337" s="474">
        <v>2.7346971768374016E-4</v>
      </c>
    </row>
    <row r="1338" spans="2:88">
      <c r="B1338" s="273"/>
      <c r="C1338" s="565">
        <f t="shared" si="118"/>
        <v>27</v>
      </c>
      <c r="D1338" s="617" t="str">
        <f t="shared" si="118"/>
        <v>商業</v>
      </c>
      <c r="E1338" s="472">
        <v>1.3580120772293761E-2</v>
      </c>
      <c r="F1338" s="473">
        <v>3.6864958042446359E-3</v>
      </c>
      <c r="G1338" s="473">
        <v>1.3598765665567074E-2</v>
      </c>
      <c r="H1338" s="473">
        <v>1.1139448071165629E-2</v>
      </c>
      <c r="I1338" s="473">
        <v>2.2733369224490443E-2</v>
      </c>
      <c r="J1338" s="473">
        <v>2.1845785174853829E-2</v>
      </c>
      <c r="K1338" s="473">
        <v>2.1809587914215677E-2</v>
      </c>
      <c r="L1338" s="473">
        <v>1.0977073870484331E-2</v>
      </c>
      <c r="M1338" s="473">
        <v>2.5108554252356004E-3</v>
      </c>
      <c r="N1338" s="473">
        <v>1.7809854017980086E-2</v>
      </c>
      <c r="O1338" s="473">
        <v>1.0863523265820003E-2</v>
      </c>
      <c r="P1338" s="473">
        <v>1.5450371516547818E-2</v>
      </c>
      <c r="Q1338" s="473">
        <v>1.3640585425464334E-2</v>
      </c>
      <c r="R1338" s="473">
        <v>1.3672748892495583E-2</v>
      </c>
      <c r="S1338" s="473">
        <v>1.4337689600084521E-2</v>
      </c>
      <c r="T1338" s="473">
        <v>1.184354834445012E-2</v>
      </c>
      <c r="U1338" s="473">
        <v>1.773819624795777E-2</v>
      </c>
      <c r="V1338" s="473">
        <v>1.4924966622366713E-2</v>
      </c>
      <c r="W1338" s="473">
        <v>1.8247953766481462E-2</v>
      </c>
      <c r="X1338" s="473">
        <v>1.2395767269217279E-2</v>
      </c>
      <c r="Y1338" s="473">
        <v>1.1565842272899751E-2</v>
      </c>
      <c r="Z1338" s="473">
        <v>1.8720630378031605E-2</v>
      </c>
      <c r="AA1338" s="473">
        <v>1.4767152709959444E-2</v>
      </c>
      <c r="AB1338" s="473">
        <v>4.4295033184782876E-3</v>
      </c>
      <c r="AC1338" s="473">
        <v>6.3550785890146904E-3</v>
      </c>
      <c r="AD1338" s="473">
        <v>4.6523332231680706E-3</v>
      </c>
      <c r="AE1338" s="473">
        <v>1.0030184258620831</v>
      </c>
      <c r="AF1338" s="473">
        <v>2.247749700942481E-3</v>
      </c>
      <c r="AG1338" s="473">
        <v>6.1788431926549238E-4</v>
      </c>
      <c r="AH1338" s="473">
        <v>2.8925618446931163E-3</v>
      </c>
      <c r="AI1338" s="473">
        <v>3.4479472840748802E-3</v>
      </c>
      <c r="AJ1338" s="473">
        <v>2.8956525643503584E-3</v>
      </c>
      <c r="AK1338" s="473">
        <v>5.5243240224543289E-3</v>
      </c>
      <c r="AL1338" s="473">
        <v>1.3025728083732781E-2</v>
      </c>
      <c r="AM1338" s="473">
        <v>8.6823738805599203E-3</v>
      </c>
      <c r="AN1338" s="473">
        <v>6.6710809392942459E-3</v>
      </c>
      <c r="AO1338" s="473">
        <v>1.4178730902693002E-2</v>
      </c>
      <c r="AP1338" s="473">
        <v>3.0459178248073617E-2</v>
      </c>
      <c r="AQ1338" s="473">
        <v>4.8322163462840252E-3</v>
      </c>
      <c r="AR1338" s="473">
        <v>6.9257426974807879E-3</v>
      </c>
      <c r="AS1338" s="473">
        <v>5.7415557225569139E-2</v>
      </c>
      <c r="AT1338" s="474">
        <v>3.6249552925296646E-3</v>
      </c>
      <c r="AU1338" s="472">
        <v>6.2785456370710981E-4</v>
      </c>
      <c r="AV1338" s="473">
        <v>2.4977101124919995E-4</v>
      </c>
      <c r="AW1338" s="473">
        <v>5.4650452418445329E-4</v>
      </c>
      <c r="AX1338" s="473">
        <v>2.9399993589804323E-4</v>
      </c>
      <c r="AY1338" s="473">
        <v>7.2478410768290178E-4</v>
      </c>
      <c r="AZ1338" s="473">
        <v>6.4821533079819802E-4</v>
      </c>
      <c r="BA1338" s="473">
        <v>7.6871465532855887E-4</v>
      </c>
      <c r="BB1338" s="473">
        <v>5.717545504317586E-4</v>
      </c>
      <c r="BC1338" s="473">
        <v>8.3723028891658784E-5</v>
      </c>
      <c r="BD1338" s="473">
        <v>7.8815419660337258E-4</v>
      </c>
      <c r="BE1338" s="473">
        <v>3.6579886378620903E-4</v>
      </c>
      <c r="BF1338" s="473">
        <v>3.1603235701933461E-4</v>
      </c>
      <c r="BG1338" s="473">
        <v>4.4199917046331544E-4</v>
      </c>
      <c r="BH1338" s="473">
        <v>4.4902285961561533E-4</v>
      </c>
      <c r="BI1338" s="473">
        <v>5.3923253935466862E-4</v>
      </c>
      <c r="BJ1338" s="473">
        <v>5.0485253294884334E-4</v>
      </c>
      <c r="BK1338" s="473">
        <v>7.8261854443881717E-4</v>
      </c>
      <c r="BL1338" s="473">
        <v>6.7785291303545914E-4</v>
      </c>
      <c r="BM1338" s="473">
        <v>8.7095363829062006E-4</v>
      </c>
      <c r="BN1338" s="473">
        <v>9.7972472380346612E-4</v>
      </c>
      <c r="BO1338" s="473">
        <v>8.1321892708349905E-4</v>
      </c>
      <c r="BP1338" s="473">
        <v>6.5050653330196208E-4</v>
      </c>
      <c r="BQ1338" s="473">
        <v>5.3814512191908308E-4</v>
      </c>
      <c r="BR1338" s="473">
        <v>1.6893314965288578E-4</v>
      </c>
      <c r="BS1338" s="473">
        <v>2.6722329307280634E-4</v>
      </c>
      <c r="BT1338" s="473">
        <v>1.8458355762046748E-4</v>
      </c>
      <c r="BU1338" s="473">
        <v>1.4782698890791006E-4</v>
      </c>
      <c r="BV1338" s="473">
        <v>1.0912697307832829E-4</v>
      </c>
      <c r="BW1338" s="473">
        <v>3.2555116216939862E-5</v>
      </c>
      <c r="BX1338" s="473">
        <v>1.4280105161340687E-4</v>
      </c>
      <c r="BY1338" s="473">
        <v>1.8903977741922939E-4</v>
      </c>
      <c r="BZ1338" s="473">
        <v>1.4031868517300238E-4</v>
      </c>
      <c r="CA1338" s="473">
        <v>1.8723068033373033E-4</v>
      </c>
      <c r="CB1338" s="473">
        <v>4.0776709899635941E-4</v>
      </c>
      <c r="CC1338" s="473">
        <v>3.2940267537963694E-4</v>
      </c>
      <c r="CD1338" s="473">
        <v>2.385261203727875E-4</v>
      </c>
      <c r="CE1338" s="473">
        <v>4.5957760440016107E-4</v>
      </c>
      <c r="CF1338" s="473">
        <v>9.3157661904072703E-4</v>
      </c>
      <c r="CG1338" s="473">
        <v>2.0833462032638909E-4</v>
      </c>
      <c r="CH1338" s="473">
        <v>2.5615712611918017E-4</v>
      </c>
      <c r="CI1338" s="473">
        <v>1.7604002988148577E-3</v>
      </c>
      <c r="CJ1338" s="474">
        <v>1.7090636778314353E-4</v>
      </c>
    </row>
    <row r="1339" spans="2:88">
      <c r="B1339" s="273"/>
      <c r="C1339" s="565">
        <f t="shared" si="118"/>
        <v>28</v>
      </c>
      <c r="D1339" s="617" t="str">
        <f t="shared" si="118"/>
        <v>金融・保険</v>
      </c>
      <c r="E1339" s="472">
        <v>5.8094940188877543E-3</v>
      </c>
      <c r="F1339" s="473">
        <v>6.242154663390855E-3</v>
      </c>
      <c r="G1339" s="473">
        <v>1.0115486773789893E-2</v>
      </c>
      <c r="H1339" s="473">
        <v>5.2776454229124484E-2</v>
      </c>
      <c r="I1339" s="473">
        <v>7.8331351531449201E-3</v>
      </c>
      <c r="J1339" s="473">
        <v>1.9238287761973141E-2</v>
      </c>
      <c r="K1339" s="473">
        <v>1.1565792897107331E-2</v>
      </c>
      <c r="L1339" s="473">
        <v>9.2055745345691921E-3</v>
      </c>
      <c r="M1339" s="473">
        <v>3.9292455857697682E-3</v>
      </c>
      <c r="N1339" s="473">
        <v>7.2296153908800072E-3</v>
      </c>
      <c r="O1339" s="473">
        <v>1.2819202683866469E-2</v>
      </c>
      <c r="P1339" s="473">
        <v>9.9187194962640311E-3</v>
      </c>
      <c r="Q1339" s="473">
        <v>1.0002880048123403E-2</v>
      </c>
      <c r="R1339" s="473">
        <v>1.4196768708075283E-2</v>
      </c>
      <c r="S1339" s="473">
        <v>1.0765835037234448E-2</v>
      </c>
      <c r="T1339" s="473">
        <v>8.4734029431712769E-3</v>
      </c>
      <c r="U1339" s="473">
        <v>8.5096992121003519E-3</v>
      </c>
      <c r="V1339" s="473">
        <v>9.6670960301492338E-3</v>
      </c>
      <c r="W1339" s="473">
        <v>7.8295378318219665E-3</v>
      </c>
      <c r="X1339" s="473">
        <v>1.3987056080234306E-2</v>
      </c>
      <c r="Y1339" s="473">
        <v>5.6754037784299992E-3</v>
      </c>
      <c r="Z1339" s="473">
        <v>1.9619132362826811E-2</v>
      </c>
      <c r="AA1339" s="473">
        <v>1.5210029250178125E-2</v>
      </c>
      <c r="AB1339" s="473">
        <v>1.6889911507771825E-2</v>
      </c>
      <c r="AC1339" s="473">
        <v>2.8164580915588416E-2</v>
      </c>
      <c r="AD1339" s="473">
        <v>2.1628960156591309E-2</v>
      </c>
      <c r="AE1339" s="473">
        <v>1.1721731603534921E-2</v>
      </c>
      <c r="AF1339" s="473">
        <v>1.0301759029301891</v>
      </c>
      <c r="AG1339" s="473">
        <v>6.3355593735653706E-2</v>
      </c>
      <c r="AH1339" s="473">
        <v>1.7297309660247978E-2</v>
      </c>
      <c r="AI1339" s="473">
        <v>9.2133559789040077E-3</v>
      </c>
      <c r="AJ1339" s="473">
        <v>1.5971661267514724E-2</v>
      </c>
      <c r="AK1339" s="473">
        <v>1.0267696278332482E-2</v>
      </c>
      <c r="AL1339" s="473">
        <v>1.1071747426761964E-2</v>
      </c>
      <c r="AM1339" s="473">
        <v>1.9317742562945297E-2</v>
      </c>
      <c r="AN1339" s="473">
        <v>7.7142982537055441E-3</v>
      </c>
      <c r="AO1339" s="473">
        <v>2.1864212212364304E-2</v>
      </c>
      <c r="AP1339" s="473">
        <v>7.5714033575242758E-3</v>
      </c>
      <c r="AQ1339" s="473">
        <v>8.5301352073611728E-3</v>
      </c>
      <c r="AR1339" s="473">
        <v>5.1724788218212364E-3</v>
      </c>
      <c r="AS1339" s="473">
        <v>3.7518743447232648E-3</v>
      </c>
      <c r="AT1339" s="474">
        <v>8.8322038121724563E-3</v>
      </c>
      <c r="AU1339" s="472">
        <v>7.3277062584252325E-5</v>
      </c>
      <c r="AV1339" s="473">
        <v>3.7463373344884586E-5</v>
      </c>
      <c r="AW1339" s="473">
        <v>8.4096062438591396E-5</v>
      </c>
      <c r="AX1339" s="473">
        <v>8.0406491371103192E-5</v>
      </c>
      <c r="AY1339" s="473">
        <v>9.1607591634102839E-5</v>
      </c>
      <c r="AZ1339" s="473">
        <v>1.5193541956353522E-4</v>
      </c>
      <c r="BA1339" s="473">
        <v>1.3013454584611124E-4</v>
      </c>
      <c r="BB1339" s="473">
        <v>2.2196311867208972E-4</v>
      </c>
      <c r="BC1339" s="473">
        <v>2.4720383541620126E-5</v>
      </c>
      <c r="BD1339" s="473">
        <v>2.4468791513315073E-4</v>
      </c>
      <c r="BE1339" s="473">
        <v>1.038994389246155E-4</v>
      </c>
      <c r="BF1339" s="473">
        <v>5.6870986385221687E-5</v>
      </c>
      <c r="BG1339" s="473">
        <v>1.3207318160278069E-4</v>
      </c>
      <c r="BH1339" s="473">
        <v>9.6408650975027263E-5</v>
      </c>
      <c r="BI1339" s="473">
        <v>1.4461855145407772E-4</v>
      </c>
      <c r="BJ1339" s="473">
        <v>1.2721862924647276E-4</v>
      </c>
      <c r="BK1339" s="473">
        <v>2.8186563674266013E-4</v>
      </c>
      <c r="BL1339" s="473">
        <v>2.5417279017746094E-4</v>
      </c>
      <c r="BM1339" s="473">
        <v>3.1494387813211394E-4</v>
      </c>
      <c r="BN1339" s="473">
        <v>4.2805117839219759E-4</v>
      </c>
      <c r="BO1339" s="473">
        <v>2.2834997699951881E-4</v>
      </c>
      <c r="BP1339" s="473">
        <v>1.2253100090648642E-4</v>
      </c>
      <c r="BQ1339" s="473">
        <v>1.25098525285795E-4</v>
      </c>
      <c r="BR1339" s="473">
        <v>5.0113752150474932E-5</v>
      </c>
      <c r="BS1339" s="473">
        <v>7.3752896935475742E-5</v>
      </c>
      <c r="BT1339" s="473">
        <v>5.6204154128205234E-5</v>
      </c>
      <c r="BU1339" s="473">
        <v>3.9703197058562077E-5</v>
      </c>
      <c r="BV1339" s="473">
        <v>3.9337803531023362E-5</v>
      </c>
      <c r="BW1339" s="473">
        <v>3.0992798199519993E-5</v>
      </c>
      <c r="BX1339" s="473">
        <v>7.1461582938601767E-5</v>
      </c>
      <c r="BY1339" s="473">
        <v>4.6902015073562711E-5</v>
      </c>
      <c r="BZ1339" s="473">
        <v>4.2670867537105599E-5</v>
      </c>
      <c r="CA1339" s="473">
        <v>3.7119771248390695E-5</v>
      </c>
      <c r="CB1339" s="473">
        <v>6.8386972848938295E-5</v>
      </c>
      <c r="CC1339" s="473">
        <v>5.416713631030946E-5</v>
      </c>
      <c r="CD1339" s="473">
        <v>5.4650965232776241E-5</v>
      </c>
      <c r="CE1339" s="473">
        <v>7.5801104643096124E-5</v>
      </c>
      <c r="CF1339" s="473">
        <v>8.4006219456012494E-5</v>
      </c>
      <c r="CG1339" s="473">
        <v>4.3393189965256073E-5</v>
      </c>
      <c r="CH1339" s="473">
        <v>4.7193610416339024E-5</v>
      </c>
      <c r="CI1339" s="473">
        <v>2.0472508366672988E-4</v>
      </c>
      <c r="CJ1339" s="474">
        <v>6.0933268940553293E-5</v>
      </c>
    </row>
    <row r="1340" spans="2:88">
      <c r="B1340" s="273"/>
      <c r="C1340" s="565">
        <f t="shared" si="118"/>
        <v>29</v>
      </c>
      <c r="D1340" s="617" t="str">
        <f t="shared" si="118"/>
        <v>不動産</v>
      </c>
      <c r="E1340" s="472">
        <v>2.5123666784712425E-3</v>
      </c>
      <c r="F1340" s="473">
        <v>1.1048047319629172E-3</v>
      </c>
      <c r="G1340" s="473">
        <v>1.5192853451715983E-3</v>
      </c>
      <c r="H1340" s="473">
        <v>6.0255876748012381E-3</v>
      </c>
      <c r="I1340" s="473">
        <v>2.5667669728798039E-3</v>
      </c>
      <c r="J1340" s="473">
        <v>3.6959238850022462E-3</v>
      </c>
      <c r="K1340" s="473">
        <v>2.8268214272408653E-3</v>
      </c>
      <c r="L1340" s="473">
        <v>2.5239592289611917E-3</v>
      </c>
      <c r="M1340" s="473">
        <v>5.0286840557657651E-4</v>
      </c>
      <c r="N1340" s="473">
        <v>3.256873355285606E-3</v>
      </c>
      <c r="O1340" s="473">
        <v>3.449072053511608E-3</v>
      </c>
      <c r="P1340" s="473">
        <v>3.0576718203081444E-3</v>
      </c>
      <c r="Q1340" s="473">
        <v>1.9060240363662098E-3</v>
      </c>
      <c r="R1340" s="473">
        <v>4.0120485415623226E-3</v>
      </c>
      <c r="S1340" s="473">
        <v>2.5454140257957104E-3</v>
      </c>
      <c r="T1340" s="473">
        <v>2.352575718109332E-3</v>
      </c>
      <c r="U1340" s="473">
        <v>2.146472479557827E-3</v>
      </c>
      <c r="V1340" s="473">
        <v>2.0877251452004358E-3</v>
      </c>
      <c r="W1340" s="473">
        <v>2.3511448209193749E-3</v>
      </c>
      <c r="X1340" s="473">
        <v>1.8720570912595541E-3</v>
      </c>
      <c r="Y1340" s="473">
        <v>1.2146339598991995E-3</v>
      </c>
      <c r="Z1340" s="473">
        <v>2.4108692562399858E-3</v>
      </c>
      <c r="AA1340" s="473">
        <v>4.2362191224420281E-3</v>
      </c>
      <c r="AB1340" s="473">
        <v>4.2134779892615479E-3</v>
      </c>
      <c r="AC1340" s="473">
        <v>2.2106872816676061E-3</v>
      </c>
      <c r="AD1340" s="473">
        <v>2.4634878458476995E-3</v>
      </c>
      <c r="AE1340" s="473">
        <v>9.8502804157421069E-3</v>
      </c>
      <c r="AF1340" s="473">
        <v>9.1491692478262478E-3</v>
      </c>
      <c r="AG1340" s="473">
        <v>1.0127385759500835</v>
      </c>
      <c r="AH1340" s="473">
        <v>1.4035085104573939E-2</v>
      </c>
      <c r="AI1340" s="473">
        <v>7.7781324793944227E-3</v>
      </c>
      <c r="AJ1340" s="473">
        <v>1.5762901233620406E-3</v>
      </c>
      <c r="AK1340" s="473">
        <v>4.898928523190192E-3</v>
      </c>
      <c r="AL1340" s="473">
        <v>1.1255616277032764E-2</v>
      </c>
      <c r="AM1340" s="473">
        <v>1.0202029830088985E-2</v>
      </c>
      <c r="AN1340" s="473">
        <v>5.4065489240386014E-3</v>
      </c>
      <c r="AO1340" s="473">
        <v>8.3866221075010756E-3</v>
      </c>
      <c r="AP1340" s="473">
        <v>6.7231974406275537E-3</v>
      </c>
      <c r="AQ1340" s="473">
        <v>4.2803300786770204E-3</v>
      </c>
      <c r="AR1340" s="473">
        <v>1.4904820578285186E-2</v>
      </c>
      <c r="AS1340" s="473">
        <v>1.5133077835195756E-3</v>
      </c>
      <c r="AT1340" s="474">
        <v>1.8185370069916895E-2</v>
      </c>
      <c r="AU1340" s="472">
        <v>5.9279807227242338E-5</v>
      </c>
      <c r="AV1340" s="473">
        <v>3.0676269442830741E-5</v>
      </c>
      <c r="AW1340" s="473">
        <v>4.968978594445381E-5</v>
      </c>
      <c r="AX1340" s="473">
        <v>7.9458191143760674E-5</v>
      </c>
      <c r="AY1340" s="473">
        <v>6.9763171032117928E-5</v>
      </c>
      <c r="AZ1340" s="473">
        <v>7.5888896702574677E-5</v>
      </c>
      <c r="BA1340" s="473">
        <v>7.9161401734370782E-5</v>
      </c>
      <c r="BB1340" s="473">
        <v>9.3952462438820904E-5</v>
      </c>
      <c r="BC1340" s="473">
        <v>1.3947727502226142E-5</v>
      </c>
      <c r="BD1340" s="473">
        <v>1.1675167065421438E-4</v>
      </c>
      <c r="BE1340" s="473">
        <v>6.5619607363855901E-5</v>
      </c>
      <c r="BF1340" s="473">
        <v>4.4950738774118996E-5</v>
      </c>
      <c r="BG1340" s="473">
        <v>5.5011853177938684E-5</v>
      </c>
      <c r="BH1340" s="473">
        <v>6.503229269137447E-5</v>
      </c>
      <c r="BI1340" s="473">
        <v>7.3166311818108793E-5</v>
      </c>
      <c r="BJ1340" s="473">
        <v>6.9105879383570977E-5</v>
      </c>
      <c r="BK1340" s="473">
        <v>9.9982843874786705E-5</v>
      </c>
      <c r="BL1340" s="473">
        <v>8.8173310839344333E-5</v>
      </c>
      <c r="BM1340" s="473">
        <v>1.118555607274081E-4</v>
      </c>
      <c r="BN1340" s="473">
        <v>1.3136171897726819E-4</v>
      </c>
      <c r="BO1340" s="473">
        <v>8.9171200701794313E-5</v>
      </c>
      <c r="BP1340" s="473">
        <v>8.2154303001318317E-5</v>
      </c>
      <c r="BQ1340" s="473">
        <v>8.3421750389934583E-5</v>
      </c>
      <c r="BR1340" s="473">
        <v>5.2717240061898634E-5</v>
      </c>
      <c r="BS1340" s="473">
        <v>5.4870964120395852E-5</v>
      </c>
      <c r="BT1340" s="473">
        <v>4.6775320535863475E-5</v>
      </c>
      <c r="BU1340" s="473">
        <v>1.343273429742294E-4</v>
      </c>
      <c r="BV1340" s="473">
        <v>9.0286743993577245E-5</v>
      </c>
      <c r="BW1340" s="473">
        <v>1.2495683694383391E-4</v>
      </c>
      <c r="BX1340" s="473">
        <v>1.2724622987770023E-4</v>
      </c>
      <c r="BY1340" s="473">
        <v>1.3815556304467159E-4</v>
      </c>
      <c r="BZ1340" s="473">
        <v>3.4488265472298088E-5</v>
      </c>
      <c r="CA1340" s="473">
        <v>5.8574509729841275E-5</v>
      </c>
      <c r="CB1340" s="473">
        <v>1.0097988497368909E-4</v>
      </c>
      <c r="CC1340" s="473">
        <v>1.121583325305437E-4</v>
      </c>
      <c r="CD1340" s="473">
        <v>6.8953350465737311E-5</v>
      </c>
      <c r="CE1340" s="473">
        <v>9.6432622994616779E-5</v>
      </c>
      <c r="CF1340" s="473">
        <v>1.0127667800760677E-4</v>
      </c>
      <c r="CG1340" s="473">
        <v>6.0074876942259858E-5</v>
      </c>
      <c r="CH1340" s="473">
        <v>1.2382244605966541E-4</v>
      </c>
      <c r="CI1340" s="473">
        <v>1.1756327354203737E-4</v>
      </c>
      <c r="CJ1340" s="474">
        <v>1.6683911868241731E-4</v>
      </c>
    </row>
    <row r="1341" spans="2:88">
      <c r="B1341" s="273"/>
      <c r="C1341" s="565">
        <f t="shared" si="118"/>
        <v>30</v>
      </c>
      <c r="D1341" s="617" t="str">
        <f t="shared" si="118"/>
        <v>運輸・郵便</v>
      </c>
      <c r="E1341" s="472">
        <v>2.0911954444170149E-2</v>
      </c>
      <c r="F1341" s="473">
        <v>2.4403377467568963E-2</v>
      </c>
      <c r="G1341" s="473">
        <v>1.6963795394746985E-2</v>
      </c>
      <c r="H1341" s="473">
        <v>3.0705444338466854E-2</v>
      </c>
      <c r="I1341" s="473">
        <v>2.3177926264161982E-2</v>
      </c>
      <c r="J1341" s="473">
        <v>1.6249084321230518E-2</v>
      </c>
      <c r="K1341" s="473">
        <v>2.6966539132671576E-2</v>
      </c>
      <c r="L1341" s="473">
        <v>1.9006280610452446E-2</v>
      </c>
      <c r="M1341" s="473">
        <v>1.0425457701545007E-2</v>
      </c>
      <c r="N1341" s="473">
        <v>1.683454156785899E-2</v>
      </c>
      <c r="O1341" s="473">
        <v>3.2132273192626071E-2</v>
      </c>
      <c r="P1341" s="473">
        <v>3.262018975608498E-2</v>
      </c>
      <c r="Q1341" s="473">
        <v>2.0192301326554675E-2</v>
      </c>
      <c r="R1341" s="473">
        <v>1.8769824055646835E-2</v>
      </c>
      <c r="S1341" s="473">
        <v>1.6166080511889364E-2</v>
      </c>
      <c r="T1341" s="473">
        <v>1.2021234535356553E-2</v>
      </c>
      <c r="U1341" s="473">
        <v>1.5716877859123693E-2</v>
      </c>
      <c r="V1341" s="473">
        <v>1.7046466894630786E-2</v>
      </c>
      <c r="W1341" s="473">
        <v>2.103376201250445E-2</v>
      </c>
      <c r="X1341" s="473">
        <v>1.3526547320719305E-2</v>
      </c>
      <c r="Y1341" s="473">
        <v>1.617025535330139E-2</v>
      </c>
      <c r="Z1341" s="473">
        <v>1.9089924760794786E-2</v>
      </c>
      <c r="AA1341" s="473">
        <v>2.4786975310583347E-2</v>
      </c>
      <c r="AB1341" s="473">
        <v>2.0442627334309699E-2</v>
      </c>
      <c r="AC1341" s="473">
        <v>1.3301305148361892E-2</v>
      </c>
      <c r="AD1341" s="473">
        <v>2.6532483603129861E-2</v>
      </c>
      <c r="AE1341" s="473">
        <v>7.9913338635991746E-3</v>
      </c>
      <c r="AF1341" s="473">
        <v>1.6402803889847967E-2</v>
      </c>
      <c r="AG1341" s="473">
        <v>1.7696999530760339E-3</v>
      </c>
      <c r="AH1341" s="473">
        <v>1.0635776721257415</v>
      </c>
      <c r="AI1341" s="473">
        <v>1.3327437356608263E-2</v>
      </c>
      <c r="AJ1341" s="473">
        <v>1.2145659617199546E-2</v>
      </c>
      <c r="AK1341" s="473">
        <v>1.2013633758164267E-2</v>
      </c>
      <c r="AL1341" s="473">
        <v>9.7307724791792973E-3</v>
      </c>
      <c r="AM1341" s="473">
        <v>1.5089798639340945E-2</v>
      </c>
      <c r="AN1341" s="473">
        <v>7.0734070427055026E-3</v>
      </c>
      <c r="AO1341" s="473">
        <v>6.2682887784851621E-2</v>
      </c>
      <c r="AP1341" s="473">
        <v>1.9884087091347969E-2</v>
      </c>
      <c r="AQ1341" s="473">
        <v>1.0567730118463896E-2</v>
      </c>
      <c r="AR1341" s="473">
        <v>1.3193771852422804E-2</v>
      </c>
      <c r="AS1341" s="473">
        <v>4.0829536681247315E-2</v>
      </c>
      <c r="AT1341" s="474">
        <v>5.1269192567958678E-2</v>
      </c>
      <c r="AU1341" s="472">
        <v>3.8487854856000326E-4</v>
      </c>
      <c r="AV1341" s="473">
        <v>2.450060536376858E-4</v>
      </c>
      <c r="AW1341" s="473">
        <v>3.4900662735555402E-4</v>
      </c>
      <c r="AX1341" s="473">
        <v>3.5592536551578278E-4</v>
      </c>
      <c r="AY1341" s="473">
        <v>4.0620374086256926E-4</v>
      </c>
      <c r="AZ1341" s="473">
        <v>3.3220004468532082E-4</v>
      </c>
      <c r="BA1341" s="473">
        <v>5.1725634293690111E-4</v>
      </c>
      <c r="BB1341" s="473">
        <v>6.7304413321178137E-4</v>
      </c>
      <c r="BC1341" s="473">
        <v>2.7493649563725106E-4</v>
      </c>
      <c r="BD1341" s="473">
        <v>6.6632187167513614E-4</v>
      </c>
      <c r="BE1341" s="473">
        <v>5.4218091799697094E-4</v>
      </c>
      <c r="BF1341" s="473">
        <v>3.8164973003162886E-4</v>
      </c>
      <c r="BG1341" s="473">
        <v>5.8201431349026429E-4</v>
      </c>
      <c r="BH1341" s="473">
        <v>3.9713852632865791E-4</v>
      </c>
      <c r="BI1341" s="473">
        <v>4.3771702029047488E-4</v>
      </c>
      <c r="BJ1341" s="473">
        <v>3.9082834276094714E-4</v>
      </c>
      <c r="BK1341" s="473">
        <v>6.7549643385301258E-4</v>
      </c>
      <c r="BL1341" s="473">
        <v>6.2415873029921637E-4</v>
      </c>
      <c r="BM1341" s="473">
        <v>7.6614051465463456E-4</v>
      </c>
      <c r="BN1341" s="473">
        <v>9.4855966390495637E-4</v>
      </c>
      <c r="BO1341" s="473">
        <v>7.3704965928806233E-4</v>
      </c>
      <c r="BP1341" s="473">
        <v>7.7520889775214963E-4</v>
      </c>
      <c r="BQ1341" s="473">
        <v>4.2354620703759157E-4</v>
      </c>
      <c r="BR1341" s="473">
        <v>3.5433356579020475E-4</v>
      </c>
      <c r="BS1341" s="473">
        <v>2.5323488258530803E-4</v>
      </c>
      <c r="BT1341" s="473">
        <v>3.6991624248732257E-4</v>
      </c>
      <c r="BU1341" s="473">
        <v>1.9283539003076138E-4</v>
      </c>
      <c r="BV1341" s="473">
        <v>2.4169393367649462E-4</v>
      </c>
      <c r="BW1341" s="473">
        <v>4.0221064414448974E-5</v>
      </c>
      <c r="BX1341" s="473">
        <v>1.6119727726533199E-3</v>
      </c>
      <c r="BY1341" s="473">
        <v>1.896514457836304E-4</v>
      </c>
      <c r="BZ1341" s="473">
        <v>2.2229444019751567E-4</v>
      </c>
      <c r="CA1341" s="473">
        <v>1.9784010077125971E-4</v>
      </c>
      <c r="CB1341" s="473">
        <v>2.1736281000166933E-4</v>
      </c>
      <c r="CC1341" s="473">
        <v>2.4612454693293337E-4</v>
      </c>
      <c r="CD1341" s="473">
        <v>1.807710830607591E-4</v>
      </c>
      <c r="CE1341" s="473">
        <v>4.44983699975411E-4</v>
      </c>
      <c r="CF1341" s="473">
        <v>3.53433886722787E-4</v>
      </c>
      <c r="CG1341" s="473">
        <v>1.7686459456101288E-4</v>
      </c>
      <c r="CH1341" s="473">
        <v>1.9204368902062403E-4</v>
      </c>
      <c r="CI1341" s="473">
        <v>7.6165442522599055E-4</v>
      </c>
      <c r="CJ1341" s="474">
        <v>5.1667613282555913E-4</v>
      </c>
    </row>
    <row r="1342" spans="2:88">
      <c r="B1342" s="273"/>
      <c r="C1342" s="565">
        <f t="shared" si="118"/>
        <v>31</v>
      </c>
      <c r="D1342" s="617" t="str">
        <f t="shared" si="118"/>
        <v>情報通信</v>
      </c>
      <c r="E1342" s="472">
        <v>1.8043752339688001E-3</v>
      </c>
      <c r="F1342" s="473">
        <v>1.5059971271278436E-3</v>
      </c>
      <c r="G1342" s="473">
        <v>3.3638488849940099E-3</v>
      </c>
      <c r="H1342" s="473">
        <v>5.3367719379697415E-3</v>
      </c>
      <c r="I1342" s="473">
        <v>2.8754923567967444E-3</v>
      </c>
      <c r="J1342" s="473">
        <v>3.9200851019601428E-3</v>
      </c>
      <c r="K1342" s="473">
        <v>3.1350116971369519E-3</v>
      </c>
      <c r="L1342" s="473">
        <v>3.7375453417936295E-3</v>
      </c>
      <c r="M1342" s="473">
        <v>4.4189965423651619E-4</v>
      </c>
      <c r="N1342" s="473">
        <v>3.4578583758045033E-3</v>
      </c>
      <c r="O1342" s="473">
        <v>3.5455765179659526E-3</v>
      </c>
      <c r="P1342" s="473">
        <v>2.6288776478563414E-3</v>
      </c>
      <c r="Q1342" s="473">
        <v>2.3064553791780486E-3</v>
      </c>
      <c r="R1342" s="473">
        <v>3.0980163718284013E-3</v>
      </c>
      <c r="S1342" s="473">
        <v>3.5300786750824794E-3</v>
      </c>
      <c r="T1342" s="473">
        <v>3.9210700666215993E-3</v>
      </c>
      <c r="U1342" s="473">
        <v>3.2572396406845465E-3</v>
      </c>
      <c r="V1342" s="473">
        <v>3.1268626514754532E-3</v>
      </c>
      <c r="W1342" s="473">
        <v>5.3352925061913537E-3</v>
      </c>
      <c r="X1342" s="473">
        <v>6.8782000198568602E-3</v>
      </c>
      <c r="Y1342" s="473">
        <v>1.7952336586196244E-3</v>
      </c>
      <c r="Z1342" s="473">
        <v>3.4425576670739587E-3</v>
      </c>
      <c r="AA1342" s="473">
        <v>5.6024910703852612E-3</v>
      </c>
      <c r="AB1342" s="473">
        <v>3.3315933404382695E-3</v>
      </c>
      <c r="AC1342" s="473">
        <v>1.0142577646369447E-2</v>
      </c>
      <c r="AD1342" s="473">
        <v>5.5204163300575813E-3</v>
      </c>
      <c r="AE1342" s="473">
        <v>9.7432879477871628E-3</v>
      </c>
      <c r="AF1342" s="473">
        <v>1.5337140382855215E-2</v>
      </c>
      <c r="AG1342" s="473">
        <v>1.8250947806092595E-3</v>
      </c>
      <c r="AH1342" s="473">
        <v>4.7725984601545632E-3</v>
      </c>
      <c r="AI1342" s="473">
        <v>1.0975481347877587</v>
      </c>
      <c r="AJ1342" s="473">
        <v>9.2012196344225475E-3</v>
      </c>
      <c r="AK1342" s="473">
        <v>1.0552145268975762E-2</v>
      </c>
      <c r="AL1342" s="473">
        <v>5.876330315014092E-3</v>
      </c>
      <c r="AM1342" s="473">
        <v>2.2787946697386853E-2</v>
      </c>
      <c r="AN1342" s="473">
        <v>1.3160329564281989E-2</v>
      </c>
      <c r="AO1342" s="473">
        <v>1.0047279530161409E-2</v>
      </c>
      <c r="AP1342" s="473">
        <v>9.5598814618244234E-3</v>
      </c>
      <c r="AQ1342" s="473">
        <v>1.108642184871012E-2</v>
      </c>
      <c r="AR1342" s="473">
        <v>6.3237267104613989E-3</v>
      </c>
      <c r="AS1342" s="473">
        <v>1.3095329063806628E-3</v>
      </c>
      <c r="AT1342" s="474">
        <v>3.2742234865772275E-2</v>
      </c>
      <c r="AU1342" s="472">
        <v>5.7278022025271726E-5</v>
      </c>
      <c r="AV1342" s="473">
        <v>3.0444027458437181E-5</v>
      </c>
      <c r="AW1342" s="473">
        <v>6.6011988492520885E-5</v>
      </c>
      <c r="AX1342" s="473">
        <v>7.8016477526809253E-5</v>
      </c>
      <c r="AY1342" s="473">
        <v>6.9413736364989432E-5</v>
      </c>
      <c r="AZ1342" s="473">
        <v>7.9078927995554022E-5</v>
      </c>
      <c r="BA1342" s="473">
        <v>7.9925257327926184E-5</v>
      </c>
      <c r="BB1342" s="473">
        <v>1.3647550371760376E-4</v>
      </c>
      <c r="BC1342" s="473">
        <v>1.0961887178986875E-5</v>
      </c>
      <c r="BD1342" s="473">
        <v>1.3652034455532332E-4</v>
      </c>
      <c r="BE1342" s="473">
        <v>6.4466088864143531E-5</v>
      </c>
      <c r="BF1342" s="473">
        <v>3.9753616964253426E-5</v>
      </c>
      <c r="BG1342" s="473">
        <v>5.6423760626190652E-5</v>
      </c>
      <c r="BH1342" s="473">
        <v>5.7606920544968381E-5</v>
      </c>
      <c r="BI1342" s="473">
        <v>8.5128075025189053E-5</v>
      </c>
      <c r="BJ1342" s="473">
        <v>8.5233080442822395E-5</v>
      </c>
      <c r="BK1342" s="473">
        <v>1.2968096856812034E-4</v>
      </c>
      <c r="BL1342" s="473">
        <v>1.1543426825451401E-4</v>
      </c>
      <c r="BM1342" s="473">
        <v>1.5351906836750466E-4</v>
      </c>
      <c r="BN1342" s="473">
        <v>1.8301593629627534E-4</v>
      </c>
      <c r="BO1342" s="473">
        <v>1.1276223814332106E-4</v>
      </c>
      <c r="BP1342" s="473">
        <v>8.1442371073876335E-5</v>
      </c>
      <c r="BQ1342" s="473">
        <v>9.6296624805858867E-5</v>
      </c>
      <c r="BR1342" s="473">
        <v>4.2430847053353015E-5</v>
      </c>
      <c r="BS1342" s="473">
        <v>1.0615639304395875E-4</v>
      </c>
      <c r="BT1342" s="473">
        <v>6.8529486644017842E-5</v>
      </c>
      <c r="BU1342" s="473">
        <v>1.1301150825245162E-4</v>
      </c>
      <c r="BV1342" s="473">
        <v>1.3469935412248292E-4</v>
      </c>
      <c r="BW1342" s="473">
        <v>2.7387220904711235E-5</v>
      </c>
      <c r="BX1342" s="473">
        <v>6.5683283623327611E-5</v>
      </c>
      <c r="BY1342" s="473">
        <v>4.7732715378212575E-4</v>
      </c>
      <c r="BZ1342" s="473">
        <v>9.4504901413133076E-5</v>
      </c>
      <c r="CA1342" s="473">
        <v>9.0456993850598569E-5</v>
      </c>
      <c r="CB1342" s="473">
        <v>7.2704515952942304E-5</v>
      </c>
      <c r="CC1342" s="473">
        <v>1.7947298457861245E-4</v>
      </c>
      <c r="CD1342" s="473">
        <v>1.3013814269780937E-4</v>
      </c>
      <c r="CE1342" s="473">
        <v>9.8617391719226766E-5</v>
      </c>
      <c r="CF1342" s="473">
        <v>1.0013516331296621E-4</v>
      </c>
      <c r="CG1342" s="473">
        <v>8.5982629032100311E-5</v>
      </c>
      <c r="CH1342" s="473">
        <v>6.9060680327640218E-5</v>
      </c>
      <c r="CI1342" s="473">
        <v>1.1523265092994063E-4</v>
      </c>
      <c r="CJ1342" s="474">
        <v>3.1140506581045442E-4</v>
      </c>
    </row>
    <row r="1343" spans="2:88">
      <c r="B1343" s="273"/>
      <c r="C1343" s="565">
        <f t="shared" si="118"/>
        <v>32</v>
      </c>
      <c r="D1343" s="617" t="str">
        <f t="shared" si="118"/>
        <v>公務</v>
      </c>
      <c r="E1343" s="472">
        <v>4.533665813262916E-4</v>
      </c>
      <c r="F1343" s="473">
        <v>8.4144916388216898E-4</v>
      </c>
      <c r="G1343" s="473">
        <v>1.3406328844756657E-3</v>
      </c>
      <c r="H1343" s="473">
        <v>2.9367506863118174E-3</v>
      </c>
      <c r="I1343" s="473">
        <v>1.5136637629034227E-3</v>
      </c>
      <c r="J1343" s="473">
        <v>8.3853342428859691E-4</v>
      </c>
      <c r="K1343" s="473">
        <v>7.0585196358936202E-4</v>
      </c>
      <c r="L1343" s="473">
        <v>3.680464917194499E-4</v>
      </c>
      <c r="M1343" s="473">
        <v>1.1017998575307715E-4</v>
      </c>
      <c r="N1343" s="473">
        <v>7.4825843396612694E-4</v>
      </c>
      <c r="O1343" s="473">
        <v>2.102295757696378E-3</v>
      </c>
      <c r="P1343" s="473">
        <v>2.3159388934730616E-3</v>
      </c>
      <c r="Q1343" s="473">
        <v>2.1150738853897648E-3</v>
      </c>
      <c r="R1343" s="473">
        <v>9.6910465334281229E-4</v>
      </c>
      <c r="S1343" s="473">
        <v>1.8001280495473237E-3</v>
      </c>
      <c r="T1343" s="473">
        <v>1.2270973697769852E-3</v>
      </c>
      <c r="U1343" s="473">
        <v>7.8622939495620722E-4</v>
      </c>
      <c r="V1343" s="473">
        <v>3.5474535949287699E-4</v>
      </c>
      <c r="W1343" s="473">
        <v>1.135945253705377E-3</v>
      </c>
      <c r="X1343" s="473">
        <v>9.1478254170767215E-4</v>
      </c>
      <c r="Y1343" s="473">
        <v>3.4888980977118534E-4</v>
      </c>
      <c r="Z1343" s="473">
        <v>5.0254406980832758E-4</v>
      </c>
      <c r="AA1343" s="473">
        <v>2.7834291839047994E-3</v>
      </c>
      <c r="AB1343" s="473">
        <v>6.6722638591160924E-4</v>
      </c>
      <c r="AC1343" s="473">
        <v>1.8762678207723447E-3</v>
      </c>
      <c r="AD1343" s="473">
        <v>4.2088012522460633E-3</v>
      </c>
      <c r="AE1343" s="473">
        <v>1.1552581954517153E-3</v>
      </c>
      <c r="AF1343" s="473">
        <v>1.0977505435999001E-3</v>
      </c>
      <c r="AG1343" s="473">
        <v>2.1875645447067541E-4</v>
      </c>
      <c r="AH1343" s="473">
        <v>1.6290041593093703E-3</v>
      </c>
      <c r="AI1343" s="473">
        <v>7.1279450327435935E-4</v>
      </c>
      <c r="AJ1343" s="473">
        <v>1.0003275779974496</v>
      </c>
      <c r="AK1343" s="473">
        <v>2.1276608070261989E-3</v>
      </c>
      <c r="AL1343" s="473">
        <v>8.5762911474466109E-4</v>
      </c>
      <c r="AM1343" s="473">
        <v>8.8406523593713372E-4</v>
      </c>
      <c r="AN1343" s="473">
        <v>6.3708850996204694E-4</v>
      </c>
      <c r="AO1343" s="473">
        <v>7.5895392331524353E-4</v>
      </c>
      <c r="AP1343" s="473">
        <v>5.9843022763201236E-4</v>
      </c>
      <c r="AQ1343" s="473">
        <v>3.1293689967850134E-4</v>
      </c>
      <c r="AR1343" s="473">
        <v>1.2773599973279345E-3</v>
      </c>
      <c r="AS1343" s="473">
        <v>3.2483919530481491E-4</v>
      </c>
      <c r="AT1343" s="474">
        <v>0.21100740552760655</v>
      </c>
      <c r="AU1343" s="472">
        <v>1.2953583234180775E-5</v>
      </c>
      <c r="AV1343" s="473">
        <v>8.7829261846710563E-6</v>
      </c>
      <c r="AW1343" s="473">
        <v>1.9450069257144783E-5</v>
      </c>
      <c r="AX1343" s="473">
        <v>2.1258187314819036E-5</v>
      </c>
      <c r="AY1343" s="473">
        <v>2.128747054310705E-5</v>
      </c>
      <c r="AZ1343" s="473">
        <v>1.3166154684803128E-5</v>
      </c>
      <c r="BA1343" s="473">
        <v>1.6205420674570528E-5</v>
      </c>
      <c r="BB1343" s="473">
        <v>1.558249721584859E-5</v>
      </c>
      <c r="BC1343" s="473">
        <v>2.4508745889061485E-6</v>
      </c>
      <c r="BD1343" s="473">
        <v>2.0608796040293998E-5</v>
      </c>
      <c r="BE1343" s="473">
        <v>2.175701945853924E-5</v>
      </c>
      <c r="BF1343" s="473">
        <v>1.4358205089584571E-5</v>
      </c>
      <c r="BG1343" s="473">
        <v>2.7807550178397249E-5</v>
      </c>
      <c r="BH1343" s="473">
        <v>2.0046852861458184E-5</v>
      </c>
      <c r="BI1343" s="473">
        <v>3.2659713856979605E-5</v>
      </c>
      <c r="BJ1343" s="473">
        <v>2.5905678064959727E-5</v>
      </c>
      <c r="BK1343" s="473">
        <v>2.5729626693955103E-5</v>
      </c>
      <c r="BL1343" s="473">
        <v>2.0518223382740076E-5</v>
      </c>
      <c r="BM1343" s="473">
        <v>3.0316344917838295E-5</v>
      </c>
      <c r="BN1343" s="473">
        <v>2.7518631427384039E-5</v>
      </c>
      <c r="BO1343" s="473">
        <v>2.6940007263771893E-5</v>
      </c>
      <c r="BP1343" s="473">
        <v>1.4654442268611217E-5</v>
      </c>
      <c r="BQ1343" s="473">
        <v>3.1653790258710084E-5</v>
      </c>
      <c r="BR1343" s="473">
        <v>8.7984084488870845E-6</v>
      </c>
      <c r="BS1343" s="473">
        <v>2.004373155743693E-5</v>
      </c>
      <c r="BT1343" s="473">
        <v>3.0245026058274983E-5</v>
      </c>
      <c r="BU1343" s="473">
        <v>1.1845710139307787E-5</v>
      </c>
      <c r="BV1343" s="473">
        <v>9.5033450028061769E-6</v>
      </c>
      <c r="BW1343" s="473">
        <v>3.700161725667457E-6</v>
      </c>
      <c r="BX1343" s="473">
        <v>1.9452869299427089E-5</v>
      </c>
      <c r="BY1343" s="473">
        <v>8.8054718029062353E-6</v>
      </c>
      <c r="BZ1343" s="473">
        <v>7.0480045141662685E-6</v>
      </c>
      <c r="CA1343" s="473">
        <v>1.5713800829057761E-5</v>
      </c>
      <c r="CB1343" s="473">
        <v>1.0840481827693063E-5</v>
      </c>
      <c r="CC1343" s="473">
        <v>1.0775963083803981E-5</v>
      </c>
      <c r="CD1343" s="473">
        <v>9.7998692857326423E-6</v>
      </c>
      <c r="CE1343" s="473">
        <v>1.445890003373267E-5</v>
      </c>
      <c r="CF1343" s="473">
        <v>1.6926693081313448E-5</v>
      </c>
      <c r="CG1343" s="473">
        <v>6.2646142642425506E-6</v>
      </c>
      <c r="CH1343" s="473">
        <v>1.34067232160941E-5</v>
      </c>
      <c r="CI1343" s="473">
        <v>2.0444886097921044E-5</v>
      </c>
      <c r="CJ1343" s="474">
        <v>8.137714398318492E-6</v>
      </c>
    </row>
    <row r="1344" spans="2:88">
      <c r="B1344" s="273"/>
      <c r="C1344" s="565">
        <f t="shared" si="118"/>
        <v>33</v>
      </c>
      <c r="D1344" s="617" t="str">
        <f t="shared" si="118"/>
        <v>教育・研究</v>
      </c>
      <c r="E1344" s="472">
        <v>1.1620615129220792E-4</v>
      </c>
      <c r="F1344" s="473">
        <v>1.7010285956749806E-4</v>
      </c>
      <c r="G1344" s="473">
        <v>5.0026980496465078E-5</v>
      </c>
      <c r="H1344" s="473">
        <v>7.2561099929931497E-4</v>
      </c>
      <c r="I1344" s="473">
        <v>3.5685043363996056E-4</v>
      </c>
      <c r="J1344" s="473">
        <v>7.7056366340556092E-5</v>
      </c>
      <c r="K1344" s="473">
        <v>2.2137754201968522E-4</v>
      </c>
      <c r="L1344" s="473">
        <v>3.9097316387461562E-4</v>
      </c>
      <c r="M1344" s="473">
        <v>2.7990713116880852E-5</v>
      </c>
      <c r="N1344" s="473">
        <v>2.0984549444604857E-4</v>
      </c>
      <c r="O1344" s="473">
        <v>4.3845731391992874E-4</v>
      </c>
      <c r="P1344" s="473">
        <v>4.1847995715011262E-4</v>
      </c>
      <c r="Q1344" s="473">
        <v>7.5585133456397791E-5</v>
      </c>
      <c r="R1344" s="473">
        <v>4.8177553952986923E-4</v>
      </c>
      <c r="S1344" s="473">
        <v>1.0455615488961429E-3</v>
      </c>
      <c r="T1344" s="473">
        <v>3.4337284102957318E-4</v>
      </c>
      <c r="U1344" s="473">
        <v>4.3210894101214684E-4</v>
      </c>
      <c r="V1344" s="473">
        <v>8.0054926361606063E-4</v>
      </c>
      <c r="W1344" s="473">
        <v>9.7810712049067796E-4</v>
      </c>
      <c r="X1344" s="473">
        <v>1.2165566328405063E-3</v>
      </c>
      <c r="Y1344" s="473">
        <v>2.3272482319285041E-4</v>
      </c>
      <c r="Z1344" s="473">
        <v>1.2785836357533288E-4</v>
      </c>
      <c r="AA1344" s="473">
        <v>2.5691458491687607E-4</v>
      </c>
      <c r="AB1344" s="473">
        <v>4.963664595794184E-4</v>
      </c>
      <c r="AC1344" s="473">
        <v>1.849119655336403E-4</v>
      </c>
      <c r="AD1344" s="473">
        <v>2.4717559312675841E-4</v>
      </c>
      <c r="AE1344" s="473">
        <v>2.3763918582105187E-4</v>
      </c>
      <c r="AF1344" s="473">
        <v>2.7416449594178192E-4</v>
      </c>
      <c r="AG1344" s="473">
        <v>2.7411460204454161E-5</v>
      </c>
      <c r="AH1344" s="473">
        <v>9.2893709944042726E-4</v>
      </c>
      <c r="AI1344" s="473">
        <v>3.9441147781550398E-3</v>
      </c>
      <c r="AJ1344" s="473">
        <v>1.6726746714862512E-4</v>
      </c>
      <c r="AK1344" s="473">
        <v>1.0000859880980282</v>
      </c>
      <c r="AL1344" s="473">
        <v>1.5546621121035909E-4</v>
      </c>
      <c r="AM1344" s="473">
        <v>1.2099736865846756E-4</v>
      </c>
      <c r="AN1344" s="473">
        <v>4.2279686891572894E-4</v>
      </c>
      <c r="AO1344" s="473">
        <v>3.3859872331093086E-4</v>
      </c>
      <c r="AP1344" s="473">
        <v>4.7144690533529944E-4</v>
      </c>
      <c r="AQ1344" s="473">
        <v>3.0206249225620663E-4</v>
      </c>
      <c r="AR1344" s="473">
        <v>4.5645712314757293E-4</v>
      </c>
      <c r="AS1344" s="473">
        <v>8.1701606795466164E-5</v>
      </c>
      <c r="AT1344" s="474">
        <v>3.2818219151561315E-4</v>
      </c>
      <c r="AU1344" s="472">
        <v>2.2809667236707802E-6</v>
      </c>
      <c r="AV1344" s="473">
        <v>1.0479162174540685E-6</v>
      </c>
      <c r="AW1344" s="473">
        <v>2.3454649831597118E-6</v>
      </c>
      <c r="AX1344" s="473">
        <v>1.9895069740658677E-6</v>
      </c>
      <c r="AY1344" s="473">
        <v>2.9393542510286665E-6</v>
      </c>
      <c r="AZ1344" s="473">
        <v>2.5738786285180962E-6</v>
      </c>
      <c r="BA1344" s="473">
        <v>3.5367614465845763E-6</v>
      </c>
      <c r="BB1344" s="473">
        <v>8.1494169203625926E-6</v>
      </c>
      <c r="BC1344" s="473">
        <v>5.0168443480696116E-7</v>
      </c>
      <c r="BD1344" s="473">
        <v>8.9637111497385424E-6</v>
      </c>
      <c r="BE1344" s="473">
        <v>3.268140318709806E-6</v>
      </c>
      <c r="BF1344" s="473">
        <v>1.5453311643610307E-6</v>
      </c>
      <c r="BG1344" s="473">
        <v>2.2398263316457911E-6</v>
      </c>
      <c r="BH1344" s="473">
        <v>2.4075700753590912E-6</v>
      </c>
      <c r="BI1344" s="473">
        <v>8.5038409182135838E-6</v>
      </c>
      <c r="BJ1344" s="473">
        <v>6.3789600574786326E-6</v>
      </c>
      <c r="BK1344" s="473">
        <v>1.7771476046923269E-5</v>
      </c>
      <c r="BL1344" s="473">
        <v>1.6290075285133879E-5</v>
      </c>
      <c r="BM1344" s="473">
        <v>2.1992800173366391E-5</v>
      </c>
      <c r="BN1344" s="473">
        <v>3.0885212895312273E-5</v>
      </c>
      <c r="BO1344" s="473">
        <v>1.0973501339623077E-5</v>
      </c>
      <c r="BP1344" s="473">
        <v>4.0610022391666723E-6</v>
      </c>
      <c r="BQ1344" s="473">
        <v>4.2319819992828666E-6</v>
      </c>
      <c r="BR1344" s="473">
        <v>1.3342243134893611E-6</v>
      </c>
      <c r="BS1344" s="473">
        <v>2.5572060232583537E-6</v>
      </c>
      <c r="BT1344" s="473">
        <v>1.7134108964963782E-6</v>
      </c>
      <c r="BU1344" s="473">
        <v>1.2459672244156015E-6</v>
      </c>
      <c r="BV1344" s="473">
        <v>1.2865240296528453E-6</v>
      </c>
      <c r="BW1344" s="473">
        <v>3.2934235320681879E-7</v>
      </c>
      <c r="BX1344" s="473">
        <v>2.5212811916977662E-6</v>
      </c>
      <c r="BY1344" s="473">
        <v>3.1929890959388569E-6</v>
      </c>
      <c r="BZ1344" s="473">
        <v>1.4291919371413239E-6</v>
      </c>
      <c r="CA1344" s="473">
        <v>1.2880611767022428E-6</v>
      </c>
      <c r="CB1344" s="473">
        <v>2.3910563043188937E-6</v>
      </c>
      <c r="CC1344" s="473">
        <v>1.7245681678067601E-6</v>
      </c>
      <c r="CD1344" s="473">
        <v>2.8051209250120347E-6</v>
      </c>
      <c r="CE1344" s="473">
        <v>2.1264724968667685E-6</v>
      </c>
      <c r="CF1344" s="473">
        <v>2.8241288975556281E-6</v>
      </c>
      <c r="CG1344" s="473">
        <v>1.3426822438782554E-6</v>
      </c>
      <c r="CH1344" s="473">
        <v>1.3619265373067818E-6</v>
      </c>
      <c r="CI1344" s="473">
        <v>5.4700101984890938E-6</v>
      </c>
      <c r="CJ1344" s="474">
        <v>2.5407045053604826E-6</v>
      </c>
    </row>
    <row r="1345" spans="2:88">
      <c r="B1345" s="273"/>
      <c r="C1345" s="565">
        <f t="shared" si="118"/>
        <v>34</v>
      </c>
      <c r="D1345" s="617" t="str">
        <f t="shared" si="118"/>
        <v>医療・福祉</v>
      </c>
      <c r="E1345" s="472">
        <v>6.2537888513623688E-4</v>
      </c>
      <c r="F1345" s="473">
        <v>4.0761518618330747E-5</v>
      </c>
      <c r="G1345" s="473">
        <v>3.8176507697622693E-5</v>
      </c>
      <c r="H1345" s="473">
        <v>7.9155053259230492E-5</v>
      </c>
      <c r="I1345" s="473">
        <v>8.2695319260598976E-5</v>
      </c>
      <c r="J1345" s="473">
        <v>4.0236693062848518E-5</v>
      </c>
      <c r="K1345" s="473">
        <v>4.6451626180855905E-5</v>
      </c>
      <c r="L1345" s="473">
        <v>4.0680968925635434E-5</v>
      </c>
      <c r="M1345" s="473">
        <v>1.5141553422183105E-5</v>
      </c>
      <c r="N1345" s="473">
        <v>4.1030871477983492E-5</v>
      </c>
      <c r="O1345" s="473">
        <v>6.6773318007629675E-5</v>
      </c>
      <c r="P1345" s="473">
        <v>6.7494180519396063E-5</v>
      </c>
      <c r="Q1345" s="473">
        <v>4.8638601400310239E-5</v>
      </c>
      <c r="R1345" s="473">
        <v>3.8141822956768628E-5</v>
      </c>
      <c r="S1345" s="473">
        <v>4.2301794038492402E-5</v>
      </c>
      <c r="T1345" s="473">
        <v>3.1567670926108756E-5</v>
      </c>
      <c r="U1345" s="473">
        <v>3.2250193155645115E-5</v>
      </c>
      <c r="V1345" s="473">
        <v>3.1591287237106051E-5</v>
      </c>
      <c r="W1345" s="473">
        <v>4.3370029050869173E-5</v>
      </c>
      <c r="X1345" s="473">
        <v>3.404639779590126E-5</v>
      </c>
      <c r="Y1345" s="473">
        <v>2.6977148372027425E-5</v>
      </c>
      <c r="Z1345" s="473">
        <v>4.09085490644573E-5</v>
      </c>
      <c r="AA1345" s="473">
        <v>6.4546152151636872E-5</v>
      </c>
      <c r="AB1345" s="473">
        <v>7.5958634206033346E-5</v>
      </c>
      <c r="AC1345" s="473">
        <v>2.3180702927756935E-4</v>
      </c>
      <c r="AD1345" s="473">
        <v>8.2286097519456775E-5</v>
      </c>
      <c r="AE1345" s="473">
        <v>5.0118593753513861E-5</v>
      </c>
      <c r="AF1345" s="473">
        <v>1.6331752823385738E-4</v>
      </c>
      <c r="AG1345" s="473">
        <v>1.9072995423982099E-5</v>
      </c>
      <c r="AH1345" s="473">
        <v>1.3300841369731375E-3</v>
      </c>
      <c r="AI1345" s="473">
        <v>9.430104000447896E-4</v>
      </c>
      <c r="AJ1345" s="473">
        <v>4.8349590198020814E-5</v>
      </c>
      <c r="AK1345" s="473">
        <v>6.5207562258513051E-5</v>
      </c>
      <c r="AL1345" s="473">
        <v>1.0134955370979737</v>
      </c>
      <c r="AM1345" s="473">
        <v>6.0836874498824766E-5</v>
      </c>
      <c r="AN1345" s="473">
        <v>6.4682148710847498E-5</v>
      </c>
      <c r="AO1345" s="473">
        <v>1.0502273645100039E-4</v>
      </c>
      <c r="AP1345" s="473">
        <v>1.3959581753267121E-4</v>
      </c>
      <c r="AQ1345" s="473">
        <v>1.0467150009825694E-4</v>
      </c>
      <c r="AR1345" s="473">
        <v>6.819136293519058E-5</v>
      </c>
      <c r="AS1345" s="473">
        <v>5.6804803505517622E-5</v>
      </c>
      <c r="AT1345" s="474">
        <v>1.9181016698256055E-3</v>
      </c>
      <c r="AU1345" s="472">
        <v>1.1426156355401944E-6</v>
      </c>
      <c r="AV1345" s="473">
        <v>4.6470431340178717E-7</v>
      </c>
      <c r="AW1345" s="473">
        <v>7.8295838826295364E-7</v>
      </c>
      <c r="AX1345" s="473">
        <v>7.4398545071418053E-7</v>
      </c>
      <c r="AY1345" s="473">
        <v>1.4294727863704602E-6</v>
      </c>
      <c r="AZ1345" s="473">
        <v>7.3138666394379238E-7</v>
      </c>
      <c r="BA1345" s="473">
        <v>9.5916197881302224E-7</v>
      </c>
      <c r="BB1345" s="473">
        <v>1.3247449421688077E-6</v>
      </c>
      <c r="BC1345" s="473">
        <v>3.8138363150886259E-7</v>
      </c>
      <c r="BD1345" s="473">
        <v>1.4453765015202918E-6</v>
      </c>
      <c r="BE1345" s="473">
        <v>9.9419142349488817E-7</v>
      </c>
      <c r="BF1345" s="473">
        <v>6.8529215537624531E-7</v>
      </c>
      <c r="BG1345" s="473">
        <v>1.0818434665327448E-6</v>
      </c>
      <c r="BH1345" s="473">
        <v>7.7416288904895299E-7</v>
      </c>
      <c r="BI1345" s="473">
        <v>9.7615459151263005E-7</v>
      </c>
      <c r="BJ1345" s="473">
        <v>8.5722921435148099E-7</v>
      </c>
      <c r="BK1345" s="473">
        <v>1.3331713164528464E-6</v>
      </c>
      <c r="BL1345" s="473">
        <v>1.199627793531369E-6</v>
      </c>
      <c r="BM1345" s="473">
        <v>1.5199356950800108E-6</v>
      </c>
      <c r="BN1345" s="473">
        <v>1.8035347566485291E-6</v>
      </c>
      <c r="BO1345" s="473">
        <v>1.386147499561496E-6</v>
      </c>
      <c r="BP1345" s="473">
        <v>1.2634793028123069E-6</v>
      </c>
      <c r="BQ1345" s="473">
        <v>9.495991503166752E-7</v>
      </c>
      <c r="BR1345" s="473">
        <v>5.9846386183593846E-7</v>
      </c>
      <c r="BS1345" s="473">
        <v>6.7319500083342646E-7</v>
      </c>
      <c r="BT1345" s="473">
        <v>8.3746109665231684E-7</v>
      </c>
      <c r="BU1345" s="473">
        <v>4.6380970465023512E-7</v>
      </c>
      <c r="BV1345" s="473">
        <v>5.144679529789595E-7</v>
      </c>
      <c r="BW1345" s="473">
        <v>1.1453358077875821E-7</v>
      </c>
      <c r="BX1345" s="473">
        <v>2.2409787294551816E-6</v>
      </c>
      <c r="BY1345" s="473">
        <v>7.4373075821740895E-7</v>
      </c>
      <c r="BZ1345" s="473">
        <v>4.425618574657611E-7</v>
      </c>
      <c r="CA1345" s="473">
        <v>4.9948004484629706E-7</v>
      </c>
      <c r="CB1345" s="473">
        <v>7.7402363482265967E-7</v>
      </c>
      <c r="CC1345" s="473">
        <v>5.9171271880120694E-7</v>
      </c>
      <c r="CD1345" s="473">
        <v>4.5620600233393272E-7</v>
      </c>
      <c r="CE1345" s="473">
        <v>9.2205281706932052E-7</v>
      </c>
      <c r="CF1345" s="473">
        <v>1.0345748005777907E-6</v>
      </c>
      <c r="CG1345" s="473">
        <v>3.9921420777604216E-7</v>
      </c>
      <c r="CH1345" s="473">
        <v>4.6598674120998766E-7</v>
      </c>
      <c r="CI1345" s="473">
        <v>1.3759379117201644E-6</v>
      </c>
      <c r="CJ1345" s="474">
        <v>1.005817715027511E-6</v>
      </c>
    </row>
    <row r="1346" spans="2:88">
      <c r="B1346" s="273"/>
      <c r="C1346" s="565">
        <f t="shared" si="118"/>
        <v>35</v>
      </c>
      <c r="D1346" s="617" t="str">
        <f t="shared" si="118"/>
        <v>他に分類されない会員制団体</v>
      </c>
      <c r="E1346" s="472">
        <v>3.8342233718715164E-4</v>
      </c>
      <c r="F1346" s="473">
        <v>2.7077575567726714E-4</v>
      </c>
      <c r="G1346" s="473">
        <v>6.5009321370498871E-3</v>
      </c>
      <c r="H1346" s="473">
        <v>2.9741347784386675E-3</v>
      </c>
      <c r="I1346" s="473">
        <v>1.149713761415899E-3</v>
      </c>
      <c r="J1346" s="473">
        <v>9.525383250347804E-4</v>
      </c>
      <c r="K1346" s="473">
        <v>1.1221769583122268E-3</v>
      </c>
      <c r="L1346" s="473">
        <v>1.854795709469571E-3</v>
      </c>
      <c r="M1346" s="473">
        <v>1.9376499210688148E-4</v>
      </c>
      <c r="N1346" s="473">
        <v>1.1543338112255353E-3</v>
      </c>
      <c r="O1346" s="473">
        <v>1.2379820706916358E-3</v>
      </c>
      <c r="P1346" s="473">
        <v>9.8461620614999508E-4</v>
      </c>
      <c r="Q1346" s="473">
        <v>6.6914845623257347E-4</v>
      </c>
      <c r="R1346" s="473">
        <v>1.079777913640153E-3</v>
      </c>
      <c r="S1346" s="473">
        <v>3.546023889744788E-3</v>
      </c>
      <c r="T1346" s="473">
        <v>2.0937591417249722E-3</v>
      </c>
      <c r="U1346" s="473">
        <v>3.0954470104800056E-3</v>
      </c>
      <c r="V1346" s="473">
        <v>1.0612265700859489E-3</v>
      </c>
      <c r="W1346" s="473">
        <v>7.5570634722737845E-4</v>
      </c>
      <c r="X1346" s="473">
        <v>6.8504125265491907E-4</v>
      </c>
      <c r="Y1346" s="473">
        <v>4.0311150702349366E-4</v>
      </c>
      <c r="Z1346" s="473">
        <v>8.8528520992360886E-4</v>
      </c>
      <c r="AA1346" s="473">
        <v>1.2560495625576402E-3</v>
      </c>
      <c r="AB1346" s="473">
        <v>1.515801470853631E-3</v>
      </c>
      <c r="AC1346" s="473">
        <v>6.5349667158215189E-3</v>
      </c>
      <c r="AD1346" s="473">
        <v>1.9985732098737317E-3</v>
      </c>
      <c r="AE1346" s="473">
        <v>7.1262183826392234E-4</v>
      </c>
      <c r="AF1346" s="473">
        <v>3.0723918645881158E-3</v>
      </c>
      <c r="AG1346" s="473">
        <v>3.6901474676918103E-4</v>
      </c>
      <c r="AH1346" s="473">
        <v>1.2817264804878855E-3</v>
      </c>
      <c r="AI1346" s="473">
        <v>1.426129763272729E-3</v>
      </c>
      <c r="AJ1346" s="473">
        <v>2.3916453407802092E-4</v>
      </c>
      <c r="AK1346" s="473">
        <v>1.5710102429480307E-3</v>
      </c>
      <c r="AL1346" s="473">
        <v>1.1969366179320226E-3</v>
      </c>
      <c r="AM1346" s="473">
        <v>1.0002304528373744</v>
      </c>
      <c r="AN1346" s="473">
        <v>1.7439111062225075E-3</v>
      </c>
      <c r="AO1346" s="473">
        <v>1.7611223425827147E-3</v>
      </c>
      <c r="AP1346" s="473">
        <v>1.4610551609680674E-3</v>
      </c>
      <c r="AQ1346" s="473">
        <v>3.6630390071174207E-3</v>
      </c>
      <c r="AR1346" s="473">
        <v>1.2810711713836587E-3</v>
      </c>
      <c r="AS1346" s="473">
        <v>2.7535850159166134E-4</v>
      </c>
      <c r="AT1346" s="474">
        <v>4.1240766737157993E-3</v>
      </c>
      <c r="AU1346" s="472">
        <v>9.788493833331546E-6</v>
      </c>
      <c r="AV1346" s="473">
        <v>4.1995740039760355E-6</v>
      </c>
      <c r="AW1346" s="473">
        <v>1.9525848566053406E-5</v>
      </c>
      <c r="AX1346" s="473">
        <v>1.0260780555288802E-5</v>
      </c>
      <c r="AY1346" s="473">
        <v>1.4859838515420118E-5</v>
      </c>
      <c r="AZ1346" s="473">
        <v>1.4249779055571678E-5</v>
      </c>
      <c r="BA1346" s="473">
        <v>1.6262616884959504E-5</v>
      </c>
      <c r="BB1346" s="473">
        <v>3.8862145144034515E-5</v>
      </c>
      <c r="BC1346" s="473">
        <v>1.9573130050859645E-6</v>
      </c>
      <c r="BD1346" s="473">
        <v>4.299371371465604E-5</v>
      </c>
      <c r="BE1346" s="473">
        <v>1.2589089304339288E-5</v>
      </c>
      <c r="BF1346" s="473">
        <v>6.7050725712743778E-6</v>
      </c>
      <c r="BG1346" s="473">
        <v>1.1127736666175864E-5</v>
      </c>
      <c r="BH1346" s="473">
        <v>9.6595297718248264E-6</v>
      </c>
      <c r="BI1346" s="473">
        <v>2.7313627638077125E-5</v>
      </c>
      <c r="BJ1346" s="473">
        <v>2.1728424295519511E-5</v>
      </c>
      <c r="BK1346" s="473">
        <v>3.9082146771052353E-5</v>
      </c>
      <c r="BL1346" s="473">
        <v>2.8715171542816029E-5</v>
      </c>
      <c r="BM1346" s="473">
        <v>3.5759266195077382E-5</v>
      </c>
      <c r="BN1346" s="473">
        <v>4.8056998669671159E-5</v>
      </c>
      <c r="BO1346" s="473">
        <v>2.3675218196901075E-5</v>
      </c>
      <c r="BP1346" s="473">
        <v>1.5639374863591107E-5</v>
      </c>
      <c r="BQ1346" s="473">
        <v>1.3703124344138687E-5</v>
      </c>
      <c r="BR1346" s="473">
        <v>5.8154815555623229E-6</v>
      </c>
      <c r="BS1346" s="473">
        <v>1.9886983722325457E-5</v>
      </c>
      <c r="BT1346" s="473">
        <v>8.4762712845602404E-6</v>
      </c>
      <c r="BU1346" s="473">
        <v>4.1909663891666954E-6</v>
      </c>
      <c r="BV1346" s="473">
        <v>6.1781339736899063E-6</v>
      </c>
      <c r="BW1346" s="473">
        <v>1.5629759653510044E-6</v>
      </c>
      <c r="BX1346" s="473">
        <v>7.2944466200611237E-6</v>
      </c>
      <c r="BY1346" s="473">
        <v>6.6175136114726402E-6</v>
      </c>
      <c r="BZ1346" s="473">
        <v>4.4758146818509604E-6</v>
      </c>
      <c r="CA1346" s="473">
        <v>6.3437446928810852E-6</v>
      </c>
      <c r="CB1346" s="473">
        <v>1.1381440148682396E-5</v>
      </c>
      <c r="CC1346" s="473">
        <v>5.125900285060792E-6</v>
      </c>
      <c r="CD1346" s="473">
        <v>9.0273231637184197E-6</v>
      </c>
      <c r="CE1346" s="473">
        <v>9.7911199077514813E-6</v>
      </c>
      <c r="CF1346" s="473">
        <v>1.2441446418186839E-5</v>
      </c>
      <c r="CG1346" s="473">
        <v>1.2409065026843337E-5</v>
      </c>
      <c r="CH1346" s="473">
        <v>7.1246450135998408E-6</v>
      </c>
      <c r="CI1346" s="473">
        <v>2.3166649125781161E-5</v>
      </c>
      <c r="CJ1346" s="474">
        <v>1.0326007093568736E-5</v>
      </c>
    </row>
    <row r="1347" spans="2:88">
      <c r="B1347" s="273"/>
      <c r="C1347" s="565">
        <f t="shared" si="118"/>
        <v>36</v>
      </c>
      <c r="D1347" s="617" t="str">
        <f t="shared" si="118"/>
        <v>対事業所サービス</v>
      </c>
      <c r="E1347" s="472">
        <v>1.8137559452472245E-2</v>
      </c>
      <c r="F1347" s="473">
        <v>2.2127153858140763E-2</v>
      </c>
      <c r="G1347" s="473">
        <v>1.7231501463833912E-2</v>
      </c>
      <c r="H1347" s="473">
        <v>9.2483147636292395E-2</v>
      </c>
      <c r="I1347" s="473">
        <v>2.5895065160857579E-2</v>
      </c>
      <c r="J1347" s="473">
        <v>3.4002416818352012E-2</v>
      </c>
      <c r="K1347" s="473">
        <v>2.4536034418580332E-2</v>
      </c>
      <c r="L1347" s="473">
        <v>3.2681396520672049E-2</v>
      </c>
      <c r="M1347" s="473">
        <v>4.9861464489382151E-3</v>
      </c>
      <c r="N1347" s="473">
        <v>3.6547512394265277E-2</v>
      </c>
      <c r="O1347" s="473">
        <v>5.4407961639538614E-2</v>
      </c>
      <c r="P1347" s="473">
        <v>2.3304646489954044E-2</v>
      </c>
      <c r="Q1347" s="473">
        <v>1.9438086153845367E-2</v>
      </c>
      <c r="R1347" s="473">
        <v>2.9729516383028502E-2</v>
      </c>
      <c r="S1347" s="473">
        <v>3.1734696679291803E-2</v>
      </c>
      <c r="T1347" s="473">
        <v>2.7851071579645253E-2</v>
      </c>
      <c r="U1347" s="473">
        <v>3.635199665959464E-2</v>
      </c>
      <c r="V1347" s="473">
        <v>4.3233911780335865E-2</v>
      </c>
      <c r="W1347" s="473">
        <v>3.3349840183203847E-2</v>
      </c>
      <c r="X1347" s="473">
        <v>3.3657299218988752E-2</v>
      </c>
      <c r="Y1347" s="473">
        <v>2.595749775493297E-2</v>
      </c>
      <c r="Z1347" s="473">
        <v>2.5457096409835067E-2</v>
      </c>
      <c r="AA1347" s="473">
        <v>6.926488906305818E-2</v>
      </c>
      <c r="AB1347" s="473">
        <v>5.5318549855993722E-2</v>
      </c>
      <c r="AC1347" s="473">
        <v>0.10856779677430987</v>
      </c>
      <c r="AD1347" s="473">
        <v>5.3340900164166191E-2</v>
      </c>
      <c r="AE1347" s="473">
        <v>5.1293032401968155E-2</v>
      </c>
      <c r="AF1347" s="473">
        <v>6.3318842988276669E-2</v>
      </c>
      <c r="AG1347" s="473">
        <v>1.2963274565848346E-2</v>
      </c>
      <c r="AH1347" s="473">
        <v>2.9091695962543195E-2</v>
      </c>
      <c r="AI1347" s="473">
        <v>8.0919220670711375E-2</v>
      </c>
      <c r="AJ1347" s="473">
        <v>5.2217857920172882E-2</v>
      </c>
      <c r="AK1347" s="473">
        <v>5.1452438000907125E-2</v>
      </c>
      <c r="AL1347" s="473">
        <v>3.7022702688114723E-2</v>
      </c>
      <c r="AM1347" s="473">
        <v>4.9347552925385847E-2</v>
      </c>
      <c r="AN1347" s="473">
        <v>1.0704303310089238</v>
      </c>
      <c r="AO1347" s="473">
        <v>3.0379352936481592E-2</v>
      </c>
      <c r="AP1347" s="473">
        <v>2.5173632272124033E-2</v>
      </c>
      <c r="AQ1347" s="473">
        <v>2.7405061523349959E-2</v>
      </c>
      <c r="AR1347" s="473">
        <v>2.3156669566137433E-2</v>
      </c>
      <c r="AS1347" s="473">
        <v>8.57602759870741E-3</v>
      </c>
      <c r="AT1347" s="474">
        <v>4.0150267696144451E-2</v>
      </c>
      <c r="AU1347" s="472">
        <v>2.3686911417371742E-4</v>
      </c>
      <c r="AV1347" s="473">
        <v>1.1480494562216231E-4</v>
      </c>
      <c r="AW1347" s="473">
        <v>2.5281629129554617E-4</v>
      </c>
      <c r="AX1347" s="473">
        <v>2.1882238016187835E-4</v>
      </c>
      <c r="AY1347" s="473">
        <v>3.028522524470774E-4</v>
      </c>
      <c r="AZ1347" s="473">
        <v>3.7827218151771023E-4</v>
      </c>
      <c r="BA1347" s="473">
        <v>3.7684864603277073E-4</v>
      </c>
      <c r="BB1347" s="473">
        <v>7.4110917044682841E-4</v>
      </c>
      <c r="BC1347" s="473">
        <v>4.7651030623303171E-5</v>
      </c>
      <c r="BD1347" s="473">
        <v>9.3928886725206209E-4</v>
      </c>
      <c r="BE1347" s="473">
        <v>3.5090008493493736E-4</v>
      </c>
      <c r="BF1347" s="473">
        <v>1.6286763699625218E-4</v>
      </c>
      <c r="BG1347" s="473">
        <v>3.1036860385389922E-4</v>
      </c>
      <c r="BH1347" s="473">
        <v>2.5143287141269087E-4</v>
      </c>
      <c r="BI1347" s="473">
        <v>4.5256804586411712E-4</v>
      </c>
      <c r="BJ1347" s="473">
        <v>4.3114505037898388E-4</v>
      </c>
      <c r="BK1347" s="473">
        <v>1.1362264590361671E-3</v>
      </c>
      <c r="BL1347" s="473">
        <v>1.0193134884443227E-3</v>
      </c>
      <c r="BM1347" s="473">
        <v>1.260852810823302E-3</v>
      </c>
      <c r="BN1347" s="473">
        <v>1.7963949473601424E-3</v>
      </c>
      <c r="BO1347" s="473">
        <v>9.1339746201724449E-4</v>
      </c>
      <c r="BP1347" s="473">
        <v>3.9773634357232032E-4</v>
      </c>
      <c r="BQ1347" s="473">
        <v>3.9229505981983319E-4</v>
      </c>
      <c r="BR1347" s="473">
        <v>1.4403675058810391E-4</v>
      </c>
      <c r="BS1347" s="473">
        <v>2.9974274723746069E-4</v>
      </c>
      <c r="BT1347" s="473">
        <v>1.8717264430861456E-4</v>
      </c>
      <c r="BU1347" s="473">
        <v>1.3318238415188923E-4</v>
      </c>
      <c r="BV1347" s="473">
        <v>1.3164620532555012E-4</v>
      </c>
      <c r="BW1347" s="473">
        <v>4.1346561277718097E-5</v>
      </c>
      <c r="BX1347" s="473">
        <v>1.7417960377544116E-4</v>
      </c>
      <c r="BY1347" s="473">
        <v>2.1860074848994464E-4</v>
      </c>
      <c r="BZ1347" s="473">
        <v>1.5349671469217787E-4</v>
      </c>
      <c r="CA1347" s="473">
        <v>1.377698870067182E-4</v>
      </c>
      <c r="CB1347" s="473">
        <v>2.352427697633069E-4</v>
      </c>
      <c r="CC1347" s="473">
        <v>1.7234609552249297E-4</v>
      </c>
      <c r="CD1347" s="473">
        <v>2.4847328897510429E-4</v>
      </c>
      <c r="CE1347" s="473">
        <v>2.2040122263558836E-4</v>
      </c>
      <c r="CF1347" s="473">
        <v>2.7597877513243975E-4</v>
      </c>
      <c r="CG1347" s="473">
        <v>1.4397170258200067E-4</v>
      </c>
      <c r="CH1347" s="473">
        <v>1.4101461350859531E-4</v>
      </c>
      <c r="CI1347" s="473">
        <v>5.9815252251245964E-4</v>
      </c>
      <c r="CJ1347" s="474">
        <v>1.8569288180465712E-4</v>
      </c>
    </row>
    <row r="1348" spans="2:88">
      <c r="B1348" s="273"/>
      <c r="C1348" s="565">
        <f t="shared" si="118"/>
        <v>37</v>
      </c>
      <c r="D1348" s="617" t="str">
        <f t="shared" si="118"/>
        <v>宿泊業</v>
      </c>
      <c r="E1348" s="472">
        <v>0</v>
      </c>
      <c r="F1348" s="473">
        <v>0</v>
      </c>
      <c r="G1348" s="473">
        <v>0</v>
      </c>
      <c r="H1348" s="473">
        <v>0</v>
      </c>
      <c r="I1348" s="473">
        <v>0</v>
      </c>
      <c r="J1348" s="473">
        <v>0</v>
      </c>
      <c r="K1348" s="473">
        <v>0</v>
      </c>
      <c r="L1348" s="473">
        <v>0</v>
      </c>
      <c r="M1348" s="473">
        <v>0</v>
      </c>
      <c r="N1348" s="473">
        <v>0</v>
      </c>
      <c r="O1348" s="473">
        <v>0</v>
      </c>
      <c r="P1348" s="473">
        <v>0</v>
      </c>
      <c r="Q1348" s="473">
        <v>0</v>
      </c>
      <c r="R1348" s="473">
        <v>0</v>
      </c>
      <c r="S1348" s="473">
        <v>0</v>
      </c>
      <c r="T1348" s="473">
        <v>0</v>
      </c>
      <c r="U1348" s="473">
        <v>0</v>
      </c>
      <c r="V1348" s="473">
        <v>0</v>
      </c>
      <c r="W1348" s="473">
        <v>0</v>
      </c>
      <c r="X1348" s="473">
        <v>0</v>
      </c>
      <c r="Y1348" s="473">
        <v>0</v>
      </c>
      <c r="Z1348" s="473">
        <v>0</v>
      </c>
      <c r="AA1348" s="473">
        <v>0</v>
      </c>
      <c r="AB1348" s="473">
        <v>0</v>
      </c>
      <c r="AC1348" s="473">
        <v>0</v>
      </c>
      <c r="AD1348" s="473">
        <v>0</v>
      </c>
      <c r="AE1348" s="473">
        <v>0</v>
      </c>
      <c r="AF1348" s="473">
        <v>0</v>
      </c>
      <c r="AG1348" s="473">
        <v>0</v>
      </c>
      <c r="AH1348" s="473">
        <v>0</v>
      </c>
      <c r="AI1348" s="473">
        <v>0</v>
      </c>
      <c r="AJ1348" s="473">
        <v>0</v>
      </c>
      <c r="AK1348" s="473">
        <v>0</v>
      </c>
      <c r="AL1348" s="473">
        <v>0</v>
      </c>
      <c r="AM1348" s="473">
        <v>0</v>
      </c>
      <c r="AN1348" s="473">
        <v>0</v>
      </c>
      <c r="AO1348" s="473">
        <v>1</v>
      </c>
      <c r="AP1348" s="473">
        <v>0</v>
      </c>
      <c r="AQ1348" s="473">
        <v>0</v>
      </c>
      <c r="AR1348" s="473">
        <v>0</v>
      </c>
      <c r="AS1348" s="473">
        <v>0</v>
      </c>
      <c r="AT1348" s="474">
        <v>0</v>
      </c>
      <c r="AU1348" s="472">
        <v>0</v>
      </c>
      <c r="AV1348" s="473">
        <v>0</v>
      </c>
      <c r="AW1348" s="473">
        <v>0</v>
      </c>
      <c r="AX1348" s="473">
        <v>0</v>
      </c>
      <c r="AY1348" s="473">
        <v>0</v>
      </c>
      <c r="AZ1348" s="473">
        <v>0</v>
      </c>
      <c r="BA1348" s="473">
        <v>0</v>
      </c>
      <c r="BB1348" s="473">
        <v>0</v>
      </c>
      <c r="BC1348" s="473">
        <v>0</v>
      </c>
      <c r="BD1348" s="473">
        <v>0</v>
      </c>
      <c r="BE1348" s="473">
        <v>0</v>
      </c>
      <c r="BF1348" s="473">
        <v>0</v>
      </c>
      <c r="BG1348" s="473">
        <v>0</v>
      </c>
      <c r="BH1348" s="473">
        <v>0</v>
      </c>
      <c r="BI1348" s="473">
        <v>0</v>
      </c>
      <c r="BJ1348" s="473">
        <v>0</v>
      </c>
      <c r="BK1348" s="473">
        <v>0</v>
      </c>
      <c r="BL1348" s="473">
        <v>0</v>
      </c>
      <c r="BM1348" s="473">
        <v>0</v>
      </c>
      <c r="BN1348" s="473">
        <v>0</v>
      </c>
      <c r="BO1348" s="473">
        <v>0</v>
      </c>
      <c r="BP1348" s="473">
        <v>0</v>
      </c>
      <c r="BQ1348" s="473">
        <v>0</v>
      </c>
      <c r="BR1348" s="473">
        <v>0</v>
      </c>
      <c r="BS1348" s="473">
        <v>0</v>
      </c>
      <c r="BT1348" s="473">
        <v>0</v>
      </c>
      <c r="BU1348" s="473">
        <v>0</v>
      </c>
      <c r="BV1348" s="473">
        <v>0</v>
      </c>
      <c r="BW1348" s="473">
        <v>0</v>
      </c>
      <c r="BX1348" s="473">
        <v>0</v>
      </c>
      <c r="BY1348" s="473">
        <v>0</v>
      </c>
      <c r="BZ1348" s="473">
        <v>0</v>
      </c>
      <c r="CA1348" s="473">
        <v>0</v>
      </c>
      <c r="CB1348" s="473">
        <v>0</v>
      </c>
      <c r="CC1348" s="473">
        <v>0</v>
      </c>
      <c r="CD1348" s="473">
        <v>0</v>
      </c>
      <c r="CE1348" s="473">
        <v>0</v>
      </c>
      <c r="CF1348" s="473">
        <v>0</v>
      </c>
      <c r="CG1348" s="473">
        <v>0</v>
      </c>
      <c r="CH1348" s="473">
        <v>0</v>
      </c>
      <c r="CI1348" s="473">
        <v>0</v>
      </c>
      <c r="CJ1348" s="474">
        <v>0</v>
      </c>
    </row>
    <row r="1349" spans="2:88">
      <c r="B1349" s="273"/>
      <c r="C1349" s="565">
        <f t="shared" si="118"/>
        <v>38</v>
      </c>
      <c r="D1349" s="617" t="str">
        <f t="shared" si="118"/>
        <v>飲食サービス</v>
      </c>
      <c r="E1349" s="472">
        <v>1.4654660488596218E-6</v>
      </c>
      <c r="F1349" s="473">
        <v>4.4225869924804321E-7</v>
      </c>
      <c r="G1349" s="473">
        <v>1.8108761589120608E-7</v>
      </c>
      <c r="H1349" s="473">
        <v>1.7021168801240969E-6</v>
      </c>
      <c r="I1349" s="473">
        <v>9.2234446961539972E-7</v>
      </c>
      <c r="J1349" s="473">
        <v>2.4278267459621121E-7</v>
      </c>
      <c r="K1349" s="473">
        <v>5.6277647433081606E-7</v>
      </c>
      <c r="L1349" s="473">
        <v>9.1334070486188806E-7</v>
      </c>
      <c r="M1349" s="473">
        <v>8.9212111387409693E-8</v>
      </c>
      <c r="N1349" s="473">
        <v>5.2761442369582671E-7</v>
      </c>
      <c r="O1349" s="473">
        <v>1.0654216899539455E-6</v>
      </c>
      <c r="P1349" s="473">
        <v>1.0242232635840117E-6</v>
      </c>
      <c r="Q1349" s="473">
        <v>2.559919578354924E-7</v>
      </c>
      <c r="R1349" s="473">
        <v>1.1020992767398203E-6</v>
      </c>
      <c r="S1349" s="473">
        <v>2.3129503015867373E-6</v>
      </c>
      <c r="T1349" s="473">
        <v>7.940575142963081E-7</v>
      </c>
      <c r="U1349" s="473">
        <v>9.8470154187613938E-7</v>
      </c>
      <c r="V1349" s="473">
        <v>1.7694091096684247E-6</v>
      </c>
      <c r="W1349" s="473">
        <v>2.1711777565788897E-6</v>
      </c>
      <c r="X1349" s="473">
        <v>2.6617086779790459E-6</v>
      </c>
      <c r="Y1349" s="473">
        <v>5.4909289989568624E-7</v>
      </c>
      <c r="Z1349" s="473">
        <v>3.5246942627218998E-7</v>
      </c>
      <c r="AA1349" s="473">
        <v>6.7380311057920596E-7</v>
      </c>
      <c r="AB1349" s="473">
        <v>1.2068310494565265E-6</v>
      </c>
      <c r="AC1349" s="473">
        <v>8.4583879135564861E-7</v>
      </c>
      <c r="AD1349" s="473">
        <v>6.8754515875574175E-7</v>
      </c>
      <c r="AE1349" s="473">
        <v>6.0457682018125572E-7</v>
      </c>
      <c r="AF1349" s="473">
        <v>9.0290358621060739E-7</v>
      </c>
      <c r="AG1349" s="473">
        <v>9.5619112727260583E-8</v>
      </c>
      <c r="AH1349" s="473">
        <v>4.5712218413012306E-6</v>
      </c>
      <c r="AI1349" s="473">
        <v>1.0250093548112704E-5</v>
      </c>
      <c r="AJ1349" s="473">
        <v>4.510018437648767E-7</v>
      </c>
      <c r="AK1349" s="473">
        <v>2.1336269165698951E-3</v>
      </c>
      <c r="AL1349" s="473">
        <v>1.9733970733186129E-3</v>
      </c>
      <c r="AM1349" s="473">
        <v>3.7663182179544038E-7</v>
      </c>
      <c r="AN1349" s="473">
        <v>1.0279440837264928E-6</v>
      </c>
      <c r="AO1349" s="473">
        <v>1.385846479220572E-2</v>
      </c>
      <c r="AP1349" s="473">
        <v>1.0068668699347199</v>
      </c>
      <c r="AQ1349" s="473">
        <v>8.4820909996152603E-7</v>
      </c>
      <c r="AR1349" s="473">
        <v>1.1065557597254293E-6</v>
      </c>
      <c r="AS1349" s="473">
        <v>2.8499036546811934E-7</v>
      </c>
      <c r="AT1349" s="474">
        <v>4.4344215342432143E-6</v>
      </c>
      <c r="AU1349" s="472">
        <v>7.3106344832722633E-9</v>
      </c>
      <c r="AV1349" s="473">
        <v>3.2208113589954239E-9</v>
      </c>
      <c r="AW1349" s="473">
        <v>6.5979773917335267E-9</v>
      </c>
      <c r="AX1349" s="473">
        <v>5.8626306040407804E-9</v>
      </c>
      <c r="AY1349" s="473">
        <v>9.2085691651088401E-9</v>
      </c>
      <c r="AZ1349" s="473">
        <v>6.990328405417663E-9</v>
      </c>
      <c r="BA1349" s="473">
        <v>9.5375941536353939E-9</v>
      </c>
      <c r="BB1349" s="473">
        <v>2.0117928344126625E-8</v>
      </c>
      <c r="BC1349" s="473">
        <v>1.8368660897851196E-9</v>
      </c>
      <c r="BD1349" s="473">
        <v>2.2044670117329975E-8</v>
      </c>
      <c r="BE1349" s="473">
        <v>9.0675526245988097E-9</v>
      </c>
      <c r="BF1349" s="473">
        <v>4.7205201487472976E-9</v>
      </c>
      <c r="BG1349" s="473">
        <v>6.9535829938011408E-9</v>
      </c>
      <c r="BH1349" s="473">
        <v>6.7852894197773025E-9</v>
      </c>
      <c r="BI1349" s="473">
        <v>2.0236080530204574E-8</v>
      </c>
      <c r="BJ1349" s="473">
        <v>1.5432068132999843E-8</v>
      </c>
      <c r="BK1349" s="473">
        <v>4.0654666748174867E-8</v>
      </c>
      <c r="BL1349" s="473">
        <v>3.7394475905908434E-8</v>
      </c>
      <c r="BM1349" s="473">
        <v>5.0169537495560497E-8</v>
      </c>
      <c r="BN1349" s="473">
        <v>6.9770618378680929E-8</v>
      </c>
      <c r="BO1349" s="473">
        <v>2.6243601169097725E-8</v>
      </c>
      <c r="BP1349" s="473">
        <v>1.1246272697300391E-8</v>
      </c>
      <c r="BQ1349" s="473">
        <v>1.1007474843352953E-8</v>
      </c>
      <c r="BR1349" s="473">
        <v>4.1885700812894465E-9</v>
      </c>
      <c r="BS1349" s="473">
        <v>6.9879267740899099E-9</v>
      </c>
      <c r="BT1349" s="473">
        <v>5.4086827419326634E-9</v>
      </c>
      <c r="BU1349" s="473">
        <v>3.6980416789173383E-9</v>
      </c>
      <c r="BV1349" s="473">
        <v>3.9423280442718191E-9</v>
      </c>
      <c r="BW1349" s="473">
        <v>9.5689984509180289E-10</v>
      </c>
      <c r="BX1349" s="473">
        <v>1.0429998019693957E-8</v>
      </c>
      <c r="BY1349" s="473">
        <v>9.3067344893244467E-9</v>
      </c>
      <c r="BZ1349" s="473">
        <v>4.0245980964145788E-9</v>
      </c>
      <c r="CA1349" s="473">
        <v>1.7711005849860923E-7</v>
      </c>
      <c r="CB1349" s="473">
        <v>2.4829699685577113E-7</v>
      </c>
      <c r="CC1349" s="473">
        <v>4.9664981436902096E-9</v>
      </c>
      <c r="CD1349" s="473">
        <v>7.1023460576596105E-9</v>
      </c>
      <c r="CE1349" s="473">
        <v>1.659752702435337E-6</v>
      </c>
      <c r="CF1349" s="473">
        <v>8.0460209613936961E-7</v>
      </c>
      <c r="CG1349" s="473">
        <v>3.7823374365201874E-9</v>
      </c>
      <c r="CH1349" s="473">
        <v>4.0119287547289893E-9</v>
      </c>
      <c r="CI1349" s="473">
        <v>1.4483871630844881E-8</v>
      </c>
      <c r="CJ1349" s="474">
        <v>8.1744152210622229E-9</v>
      </c>
    </row>
    <row r="1350" spans="2:88">
      <c r="B1350" s="273"/>
      <c r="C1350" s="565">
        <f t="shared" si="118"/>
        <v>39</v>
      </c>
      <c r="D1350" s="617" t="str">
        <f t="shared" si="118"/>
        <v>娯楽サービス</v>
      </c>
      <c r="E1350" s="472">
        <v>8.7390694943739875E-6</v>
      </c>
      <c r="F1350" s="473">
        <v>8.1924986269252401E-6</v>
      </c>
      <c r="G1350" s="473">
        <v>1.5895075008467946E-5</v>
      </c>
      <c r="H1350" s="473">
        <v>2.9596720706345222E-5</v>
      </c>
      <c r="I1350" s="473">
        <v>1.4976941635029375E-5</v>
      </c>
      <c r="J1350" s="473">
        <v>1.8051670104980355E-5</v>
      </c>
      <c r="K1350" s="473">
        <v>1.4542513467039595E-5</v>
      </c>
      <c r="L1350" s="473">
        <v>1.6401088591631465E-5</v>
      </c>
      <c r="M1350" s="473">
        <v>2.171761109541193E-6</v>
      </c>
      <c r="N1350" s="473">
        <v>1.6373941371614152E-5</v>
      </c>
      <c r="O1350" s="473">
        <v>1.9641916529836096E-5</v>
      </c>
      <c r="P1350" s="473">
        <v>1.5036679197853866E-5</v>
      </c>
      <c r="Q1350" s="473">
        <v>1.3269121517837986E-5</v>
      </c>
      <c r="R1350" s="473">
        <v>1.4902492052067251E-5</v>
      </c>
      <c r="S1350" s="473">
        <v>1.795648343278607E-5</v>
      </c>
      <c r="T1350" s="473">
        <v>1.8116875538405842E-5</v>
      </c>
      <c r="U1350" s="473">
        <v>1.5751981682629201E-5</v>
      </c>
      <c r="V1350" s="473">
        <v>1.4988420368601603E-5</v>
      </c>
      <c r="W1350" s="473">
        <v>2.3711838720736814E-5</v>
      </c>
      <c r="X1350" s="473">
        <v>2.8720000674674454E-5</v>
      </c>
      <c r="Y1350" s="473">
        <v>9.1478294839089454E-6</v>
      </c>
      <c r="Z1350" s="473">
        <v>1.5244124659178625E-5</v>
      </c>
      <c r="AA1350" s="473">
        <v>2.9046475734562746E-5</v>
      </c>
      <c r="AB1350" s="473">
        <v>1.6576804742071909E-5</v>
      </c>
      <c r="AC1350" s="473">
        <v>4.6310569983060684E-5</v>
      </c>
      <c r="AD1350" s="473">
        <v>2.9612483535090342E-5</v>
      </c>
      <c r="AE1350" s="473">
        <v>5.8552621456282219E-5</v>
      </c>
      <c r="AF1350" s="473">
        <v>6.0492946024722239E-5</v>
      </c>
      <c r="AG1350" s="473">
        <v>7.8602982632130602E-6</v>
      </c>
      <c r="AH1350" s="473">
        <v>2.1726114463175756E-5</v>
      </c>
      <c r="AI1350" s="473">
        <v>3.8567850497785538E-3</v>
      </c>
      <c r="AJ1350" s="473">
        <v>3.6621104033683246E-5</v>
      </c>
      <c r="AK1350" s="473">
        <v>1.0813902254050363E-4</v>
      </c>
      <c r="AL1350" s="473">
        <v>3.0598271194848961E-5</v>
      </c>
      <c r="AM1350" s="473">
        <v>8.6410891968701246E-5</v>
      </c>
      <c r="AN1350" s="473">
        <v>1.1154567474108687E-4</v>
      </c>
      <c r="AO1350" s="473">
        <v>2.1047973198153433E-3</v>
      </c>
      <c r="AP1350" s="473">
        <v>1.6994460193908568E-4</v>
      </c>
      <c r="AQ1350" s="473">
        <v>1.0099460955306023</v>
      </c>
      <c r="AR1350" s="473">
        <v>6.2600380331076944E-4</v>
      </c>
      <c r="AS1350" s="473">
        <v>7.3121375203977256E-6</v>
      </c>
      <c r="AT1350" s="474">
        <v>4.4974713308257167E-4</v>
      </c>
      <c r="AU1350" s="472">
        <v>6.8430405803021765E-7</v>
      </c>
      <c r="AV1350" s="473">
        <v>3.8287721418454132E-7</v>
      </c>
      <c r="AW1350" s="473">
        <v>7.0066633394219654E-7</v>
      </c>
      <c r="AX1350" s="473">
        <v>1.0348688803383433E-6</v>
      </c>
      <c r="AY1350" s="473">
        <v>8.1711022199868646E-7</v>
      </c>
      <c r="AZ1350" s="473">
        <v>8.2320555373228427E-7</v>
      </c>
      <c r="BA1350" s="473">
        <v>8.8975825564237678E-7</v>
      </c>
      <c r="BB1350" s="473">
        <v>1.2511716662365216E-6</v>
      </c>
      <c r="BC1350" s="473">
        <v>1.311794846169505E-7</v>
      </c>
      <c r="BD1350" s="473">
        <v>1.133568494007457E-6</v>
      </c>
      <c r="BE1350" s="473">
        <v>8.063335046416841E-7</v>
      </c>
      <c r="BF1350" s="473">
        <v>5.4760012676137133E-7</v>
      </c>
      <c r="BG1350" s="473">
        <v>6.3133868270201966E-7</v>
      </c>
      <c r="BH1350" s="473">
        <v>7.1874305175917349E-7</v>
      </c>
      <c r="BI1350" s="473">
        <v>8.9785030313407001E-7</v>
      </c>
      <c r="BJ1350" s="473">
        <v>9.4951793581898686E-7</v>
      </c>
      <c r="BK1350" s="473">
        <v>1.102168850015108E-6</v>
      </c>
      <c r="BL1350" s="473">
        <v>1.0769304025040703E-6</v>
      </c>
      <c r="BM1350" s="473">
        <v>1.3183156602164245E-6</v>
      </c>
      <c r="BN1350" s="473">
        <v>1.5749701194051821E-6</v>
      </c>
      <c r="BO1350" s="473">
        <v>9.7563748732997668E-7</v>
      </c>
      <c r="BP1350" s="473">
        <v>1.5796523982406075E-6</v>
      </c>
      <c r="BQ1350" s="473">
        <v>1.1184436268829967E-6</v>
      </c>
      <c r="BR1350" s="473">
        <v>7.3521434436318635E-7</v>
      </c>
      <c r="BS1350" s="473">
        <v>1.9131090516761503E-6</v>
      </c>
      <c r="BT1350" s="473">
        <v>9.115534362520184E-7</v>
      </c>
      <c r="BU1350" s="473">
        <v>1.6038147244146589E-6</v>
      </c>
      <c r="BV1350" s="473">
        <v>2.1460133022008976E-6</v>
      </c>
      <c r="BW1350" s="473">
        <v>3.9531651857490163E-7</v>
      </c>
      <c r="BX1350" s="473">
        <v>9.004517925748417E-7</v>
      </c>
      <c r="BY1350" s="473">
        <v>2.3599470344590514E-5</v>
      </c>
      <c r="BZ1350" s="473">
        <v>1.34788042400938E-6</v>
      </c>
      <c r="CA1350" s="473">
        <v>1.421146186576143E-6</v>
      </c>
      <c r="CB1350" s="473">
        <v>9.1992919309984262E-7</v>
      </c>
      <c r="CC1350" s="473">
        <v>2.5273991760452088E-6</v>
      </c>
      <c r="CD1350" s="473">
        <v>3.0788702632415824E-6</v>
      </c>
      <c r="CE1350" s="473">
        <v>6.6701235811099108E-6</v>
      </c>
      <c r="CF1350" s="473">
        <v>1.675860341760843E-6</v>
      </c>
      <c r="CG1350" s="473">
        <v>4.0131443038859172E-5</v>
      </c>
      <c r="CH1350" s="473">
        <v>3.0156676617803893E-6</v>
      </c>
      <c r="CI1350" s="473">
        <v>1.1796816627942688E-6</v>
      </c>
      <c r="CJ1350" s="474">
        <v>4.1096184004046271E-6</v>
      </c>
    </row>
    <row r="1351" spans="2:88">
      <c r="B1351" s="273"/>
      <c r="C1351" s="565">
        <f t="shared" si="118"/>
        <v>40</v>
      </c>
      <c r="D1351" s="617" t="str">
        <f t="shared" si="118"/>
        <v>その他の対個人サービス</v>
      </c>
      <c r="E1351" s="472">
        <v>1.7217557360044473E-4</v>
      </c>
      <c r="F1351" s="473">
        <v>1.6185986317910042E-4</v>
      </c>
      <c r="G1351" s="473">
        <v>7.8701557319524719E-4</v>
      </c>
      <c r="H1351" s="473">
        <v>2.3732000170571558E-4</v>
      </c>
      <c r="I1351" s="473">
        <v>2.2450798203806942E-4</v>
      </c>
      <c r="J1351" s="473">
        <v>1.9292521007612318E-4</v>
      </c>
      <c r="K1351" s="473">
        <v>1.5039108033989507E-4</v>
      </c>
      <c r="L1351" s="473">
        <v>1.3781339331339377E-4</v>
      </c>
      <c r="M1351" s="473">
        <v>2.61087744428187E-5</v>
      </c>
      <c r="N1351" s="473">
        <v>1.6670388306821876E-4</v>
      </c>
      <c r="O1351" s="473">
        <v>1.5752763232404853E-4</v>
      </c>
      <c r="P1351" s="473">
        <v>1.2813767285973915E-4</v>
      </c>
      <c r="Q1351" s="473">
        <v>1.7959628609927621E-4</v>
      </c>
      <c r="R1351" s="473">
        <v>1.411716483598653E-4</v>
      </c>
      <c r="S1351" s="473">
        <v>1.7046713739481402E-4</v>
      </c>
      <c r="T1351" s="473">
        <v>1.275800727487986E-4</v>
      </c>
      <c r="U1351" s="473">
        <v>1.7022667441443073E-4</v>
      </c>
      <c r="V1351" s="473">
        <v>2.2372696480689664E-4</v>
      </c>
      <c r="W1351" s="473">
        <v>1.7880474183173576E-4</v>
      </c>
      <c r="X1351" s="473">
        <v>1.1660889577598062E-4</v>
      </c>
      <c r="Y1351" s="473">
        <v>1.6510484826096254E-4</v>
      </c>
      <c r="Z1351" s="473">
        <v>1.2551332650904322E-4</v>
      </c>
      <c r="AA1351" s="473">
        <v>3.5035233288391353E-4</v>
      </c>
      <c r="AB1351" s="473">
        <v>1.52303832805715E-4</v>
      </c>
      <c r="AC1351" s="473">
        <v>4.0806774163177674E-4</v>
      </c>
      <c r="AD1351" s="473">
        <v>1.2764037027288518E-4</v>
      </c>
      <c r="AE1351" s="473">
        <v>4.712781646567129E-4</v>
      </c>
      <c r="AF1351" s="473">
        <v>2.4409343936734025E-4</v>
      </c>
      <c r="AG1351" s="473">
        <v>3.6064691402645582E-4</v>
      </c>
      <c r="AH1351" s="473">
        <v>5.8492051548365365E-4</v>
      </c>
      <c r="AI1351" s="473">
        <v>1.2446296662836068E-3</v>
      </c>
      <c r="AJ1351" s="473">
        <v>3.7851768744904635E-4</v>
      </c>
      <c r="AK1351" s="473">
        <v>1.0077100021037638E-3</v>
      </c>
      <c r="AL1351" s="473">
        <v>9.3146195760397642E-3</v>
      </c>
      <c r="AM1351" s="473">
        <v>1.7934991283428431E-3</v>
      </c>
      <c r="AN1351" s="473">
        <v>7.4485122920842583E-4</v>
      </c>
      <c r="AO1351" s="473">
        <v>1.1652847305015094E-2</v>
      </c>
      <c r="AP1351" s="473">
        <v>3.1215382556250364E-3</v>
      </c>
      <c r="AQ1351" s="473">
        <v>1.9287509706071406E-3</v>
      </c>
      <c r="AR1351" s="473">
        <v>1.0083957877789473</v>
      </c>
      <c r="AS1351" s="473">
        <v>7.0884146014317385E-5</v>
      </c>
      <c r="AT1351" s="474">
        <v>1.162646829429315E-3</v>
      </c>
      <c r="AU1351" s="472">
        <v>1.5122234466974605E-6</v>
      </c>
      <c r="AV1351" s="473">
        <v>7.3951420844565786E-7</v>
      </c>
      <c r="AW1351" s="473">
        <v>2.1182649120548474E-6</v>
      </c>
      <c r="AX1351" s="473">
        <v>1.2040894848806864E-6</v>
      </c>
      <c r="AY1351" s="473">
        <v>2.3780449828630951E-6</v>
      </c>
      <c r="AZ1351" s="473">
        <v>2.0813262786638465E-6</v>
      </c>
      <c r="BA1351" s="473">
        <v>2.1544419460273109E-6</v>
      </c>
      <c r="BB1351" s="473">
        <v>3.4146839041798549E-6</v>
      </c>
      <c r="BC1351" s="473">
        <v>3.4788259622046892E-7</v>
      </c>
      <c r="BD1351" s="473">
        <v>4.3113980901199496E-6</v>
      </c>
      <c r="BE1351" s="473">
        <v>1.6137724690670205E-6</v>
      </c>
      <c r="BF1351" s="473">
        <v>9.3451036672541026E-7</v>
      </c>
      <c r="BG1351" s="473">
        <v>2.204699689040649E-6</v>
      </c>
      <c r="BH1351" s="473">
        <v>1.6327023543644327E-6</v>
      </c>
      <c r="BI1351" s="473">
        <v>2.6465372320893746E-6</v>
      </c>
      <c r="BJ1351" s="473">
        <v>2.3739836016802367E-6</v>
      </c>
      <c r="BK1351" s="473">
        <v>5.910497456497175E-6</v>
      </c>
      <c r="BL1351" s="473">
        <v>5.4274515464018531E-6</v>
      </c>
      <c r="BM1351" s="473">
        <v>6.7982409358631921E-6</v>
      </c>
      <c r="BN1351" s="473">
        <v>9.5292061062926534E-6</v>
      </c>
      <c r="BO1351" s="473">
        <v>5.337122163865805E-6</v>
      </c>
      <c r="BP1351" s="473">
        <v>2.3498031149742209E-6</v>
      </c>
      <c r="BQ1351" s="473">
        <v>2.0144442978594786E-6</v>
      </c>
      <c r="BR1351" s="473">
        <v>7.5607198260688646E-7</v>
      </c>
      <c r="BS1351" s="473">
        <v>1.4194145250167329E-6</v>
      </c>
      <c r="BT1351" s="473">
        <v>1.0772889542181804E-6</v>
      </c>
      <c r="BU1351" s="473">
        <v>8.098288130424214E-7</v>
      </c>
      <c r="BV1351" s="473">
        <v>7.6646861290952519E-7</v>
      </c>
      <c r="BW1351" s="473">
        <v>2.6558670649446628E-7</v>
      </c>
      <c r="BX1351" s="473">
        <v>1.895120307191519E-6</v>
      </c>
      <c r="BY1351" s="473">
        <v>1.594688879446561E-6</v>
      </c>
      <c r="BZ1351" s="473">
        <v>8.16814845233183E-7</v>
      </c>
      <c r="CA1351" s="473">
        <v>8.9957010865534846E-7</v>
      </c>
      <c r="CB1351" s="473">
        <v>6.5193857940758176E-6</v>
      </c>
      <c r="CC1351" s="473">
        <v>1.239809970544932E-6</v>
      </c>
      <c r="CD1351" s="473">
        <v>1.3750033975479205E-6</v>
      </c>
      <c r="CE1351" s="473">
        <v>7.3703807313475862E-6</v>
      </c>
      <c r="CF1351" s="473">
        <v>3.6294388755342415E-6</v>
      </c>
      <c r="CG1351" s="473">
        <v>1.1258732253925028E-6</v>
      </c>
      <c r="CH1351" s="473">
        <v>5.9500780587801299E-6</v>
      </c>
      <c r="CI1351" s="473">
        <v>3.559606242430605E-6</v>
      </c>
      <c r="CJ1351" s="474">
        <v>1.7678353595904841E-6</v>
      </c>
    </row>
    <row r="1352" spans="2:88">
      <c r="B1352" s="273"/>
      <c r="C1352" s="565">
        <f t="shared" ref="C1352:D1353" si="119">C49</f>
        <v>41</v>
      </c>
      <c r="D1352" s="617" t="str">
        <f t="shared" si="119"/>
        <v>事務用品</v>
      </c>
      <c r="E1352" s="472">
        <v>1.288507939820139E-3</v>
      </c>
      <c r="F1352" s="473">
        <v>2.4630825195911328E-3</v>
      </c>
      <c r="G1352" s="473">
        <v>1.7307080234663077E-3</v>
      </c>
      <c r="H1352" s="473">
        <v>2.282214748880902E-3</v>
      </c>
      <c r="I1352" s="473">
        <v>1.3512784760969317E-3</v>
      </c>
      <c r="J1352" s="473">
        <v>2.1835482472328084E-3</v>
      </c>
      <c r="K1352" s="473">
        <v>1.6629344439169818E-3</v>
      </c>
      <c r="L1352" s="473">
        <v>1.0961226633606886E-3</v>
      </c>
      <c r="M1352" s="473">
        <v>1.0428166460029418E-4</v>
      </c>
      <c r="N1352" s="473">
        <v>6.7708961059503175E-4</v>
      </c>
      <c r="O1352" s="473">
        <v>2.2271207504547317E-3</v>
      </c>
      <c r="P1352" s="473">
        <v>9.4858624090288256E-4</v>
      </c>
      <c r="Q1352" s="473">
        <v>1.0621684958867579E-3</v>
      </c>
      <c r="R1352" s="473">
        <v>1.0137115248429359E-3</v>
      </c>
      <c r="S1352" s="473">
        <v>1.7941984083869628E-3</v>
      </c>
      <c r="T1352" s="473">
        <v>1.3933867524459831E-3</v>
      </c>
      <c r="U1352" s="473">
        <v>1.2622986404776618E-3</v>
      </c>
      <c r="V1352" s="473">
        <v>1.6751168512784327E-3</v>
      </c>
      <c r="W1352" s="473">
        <v>2.0207515537914288E-3</v>
      </c>
      <c r="X1352" s="473">
        <v>2.6033376119805659E-3</v>
      </c>
      <c r="Y1352" s="473">
        <v>6.9149730091854931E-4</v>
      </c>
      <c r="Z1352" s="473">
        <v>1.6537061245013908E-3</v>
      </c>
      <c r="AA1352" s="473">
        <v>1.9775096661599147E-3</v>
      </c>
      <c r="AB1352" s="473">
        <v>4.0233153756924999E-4</v>
      </c>
      <c r="AC1352" s="473">
        <v>1.9929241594476262E-3</v>
      </c>
      <c r="AD1352" s="473">
        <v>4.6780723977640718E-3</v>
      </c>
      <c r="AE1352" s="473">
        <v>2.646230815621672E-3</v>
      </c>
      <c r="AF1352" s="473">
        <v>4.8315689991470677E-3</v>
      </c>
      <c r="AG1352" s="473">
        <v>5.0808842746305006E-4</v>
      </c>
      <c r="AH1352" s="473">
        <v>2.5397693250582775E-3</v>
      </c>
      <c r="AI1352" s="473">
        <v>4.1240602291146584E-3</v>
      </c>
      <c r="AJ1352" s="473">
        <v>3.5716635651980837E-3</v>
      </c>
      <c r="AK1352" s="473">
        <v>5.5555160895968602E-3</v>
      </c>
      <c r="AL1352" s="473">
        <v>3.5349281322015285E-3</v>
      </c>
      <c r="AM1352" s="473">
        <v>6.4390261331676128E-3</v>
      </c>
      <c r="AN1352" s="473">
        <v>2.3165978926844061E-3</v>
      </c>
      <c r="AO1352" s="473">
        <v>3.782779348540934E-3</v>
      </c>
      <c r="AP1352" s="473">
        <v>1.7758614147254637E-3</v>
      </c>
      <c r="AQ1352" s="473">
        <v>3.8859303351121669E-3</v>
      </c>
      <c r="AR1352" s="473">
        <v>3.2114512553847304E-3</v>
      </c>
      <c r="AS1352" s="473">
        <v>1.0004971351230214</v>
      </c>
      <c r="AT1352" s="474">
        <v>1.4239166755862088E-3</v>
      </c>
      <c r="AU1352" s="472">
        <v>8.7388830603468679E-6</v>
      </c>
      <c r="AV1352" s="473">
        <v>3.9002667915836236E-6</v>
      </c>
      <c r="AW1352" s="473">
        <v>9.414947961818577E-6</v>
      </c>
      <c r="AX1352" s="473">
        <v>5.7057941919837486E-6</v>
      </c>
      <c r="AY1352" s="473">
        <v>1.2227014789686318E-5</v>
      </c>
      <c r="AZ1352" s="473">
        <v>1.6474298504713835E-5</v>
      </c>
      <c r="BA1352" s="473">
        <v>1.5307625313474985E-5</v>
      </c>
      <c r="BB1352" s="473">
        <v>2.3886684065260886E-5</v>
      </c>
      <c r="BC1352" s="473">
        <v>1.5454792572345399E-6</v>
      </c>
      <c r="BD1352" s="473">
        <v>2.693129129189785E-5</v>
      </c>
      <c r="BE1352" s="473">
        <v>1.1895012264182795E-5</v>
      </c>
      <c r="BF1352" s="473">
        <v>4.8006742347168084E-6</v>
      </c>
      <c r="BG1352" s="473">
        <v>1.2953626054382311E-5</v>
      </c>
      <c r="BH1352" s="473">
        <v>9.2509975973186577E-6</v>
      </c>
      <c r="BI1352" s="473">
        <v>1.9965945214198055E-5</v>
      </c>
      <c r="BJ1352" s="473">
        <v>1.7430750346068286E-5</v>
      </c>
      <c r="BK1352" s="473">
        <v>4.2730846495579862E-5</v>
      </c>
      <c r="BL1352" s="473">
        <v>3.8594506763540138E-5</v>
      </c>
      <c r="BM1352" s="473">
        <v>5.0970399045542047E-5</v>
      </c>
      <c r="BN1352" s="473">
        <v>6.8837105913890009E-5</v>
      </c>
      <c r="BO1352" s="473">
        <v>3.0456024624418564E-5</v>
      </c>
      <c r="BP1352" s="473">
        <v>1.4169266871729015E-5</v>
      </c>
      <c r="BQ1352" s="473">
        <v>1.3643485448168068E-5</v>
      </c>
      <c r="BR1352" s="473">
        <v>3.6925996404149962E-6</v>
      </c>
      <c r="BS1352" s="473">
        <v>7.1714145363932561E-6</v>
      </c>
      <c r="BT1352" s="473">
        <v>4.5266944767603096E-6</v>
      </c>
      <c r="BU1352" s="473">
        <v>3.2398013616194895E-6</v>
      </c>
      <c r="BV1352" s="473">
        <v>3.3801350543313012E-6</v>
      </c>
      <c r="BW1352" s="473">
        <v>9.6312276055808663E-7</v>
      </c>
      <c r="BX1352" s="473">
        <v>7.020514406774022E-6</v>
      </c>
      <c r="BY1352" s="473">
        <v>5.9486764557647108E-6</v>
      </c>
      <c r="BZ1352" s="473">
        <v>4.9754611263734465E-6</v>
      </c>
      <c r="CA1352" s="473">
        <v>4.0154454424457968E-6</v>
      </c>
      <c r="CB1352" s="473">
        <v>7.5898330894070703E-6</v>
      </c>
      <c r="CC1352" s="473">
        <v>5.4305531400347521E-6</v>
      </c>
      <c r="CD1352" s="473">
        <v>7.0149733197609745E-6</v>
      </c>
      <c r="CE1352" s="473">
        <v>9.1085213044697927E-6</v>
      </c>
      <c r="CF1352" s="473">
        <v>1.1655968651448509E-5</v>
      </c>
      <c r="CG1352" s="473">
        <v>4.5147467191100642E-6</v>
      </c>
      <c r="CH1352" s="473">
        <v>4.648655766019646E-6</v>
      </c>
      <c r="CI1352" s="473">
        <v>2.5680971277904653E-5</v>
      </c>
      <c r="CJ1352" s="474">
        <v>6.75967704562105E-6</v>
      </c>
    </row>
    <row r="1353" spans="2:88">
      <c r="B1353" s="273"/>
      <c r="C1353" s="566">
        <f t="shared" si="119"/>
        <v>42</v>
      </c>
      <c r="D1353" s="618" t="str">
        <f t="shared" si="119"/>
        <v>分類不明</v>
      </c>
      <c r="E1353" s="475">
        <v>2.1512061230416894E-3</v>
      </c>
      <c r="F1353" s="476">
        <v>3.9926423078565339E-3</v>
      </c>
      <c r="G1353" s="476">
        <v>6.361248906785813E-3</v>
      </c>
      <c r="H1353" s="476">
        <v>1.3934763430862737E-2</v>
      </c>
      <c r="I1353" s="476">
        <v>7.1822734385458623E-3</v>
      </c>
      <c r="J1353" s="476">
        <v>3.9788072412123669E-3</v>
      </c>
      <c r="K1353" s="476">
        <v>3.3492390674062641E-3</v>
      </c>
      <c r="L1353" s="476">
        <v>1.7463657427830319E-3</v>
      </c>
      <c r="M1353" s="476">
        <v>5.2279958371717866E-4</v>
      </c>
      <c r="N1353" s="476">
        <v>3.5504560571195561E-3</v>
      </c>
      <c r="O1353" s="476">
        <v>9.975308486944159E-3</v>
      </c>
      <c r="P1353" s="476">
        <v>1.0989036540044433E-2</v>
      </c>
      <c r="Q1353" s="476">
        <v>1.0035940186913325E-2</v>
      </c>
      <c r="R1353" s="476">
        <v>4.5983624510666007E-3</v>
      </c>
      <c r="S1353" s="476">
        <v>8.5415349122485613E-3</v>
      </c>
      <c r="T1353" s="476">
        <v>5.8225274737062297E-3</v>
      </c>
      <c r="U1353" s="476">
        <v>3.7306267338833329E-3</v>
      </c>
      <c r="V1353" s="476">
        <v>1.6832524074209853E-3</v>
      </c>
      <c r="W1353" s="476">
        <v>5.3900143633490178E-3</v>
      </c>
      <c r="X1353" s="476">
        <v>4.340606224694097E-3</v>
      </c>
      <c r="Y1353" s="476">
        <v>1.6554680604181074E-3</v>
      </c>
      <c r="Z1353" s="476">
        <v>2.3845513202745429E-3</v>
      </c>
      <c r="AA1353" s="476">
        <v>1.3207259092525656E-2</v>
      </c>
      <c r="AB1353" s="476">
        <v>3.165962260890606E-3</v>
      </c>
      <c r="AC1353" s="476">
        <v>8.9028150524545196E-3</v>
      </c>
      <c r="AD1353" s="476">
        <v>1.9970592005282863E-2</v>
      </c>
      <c r="AE1353" s="476">
        <v>5.48165349214658E-3</v>
      </c>
      <c r="AF1353" s="476">
        <v>5.2087820060668878E-3</v>
      </c>
      <c r="AG1353" s="476">
        <v>1.0379905438454007E-3</v>
      </c>
      <c r="AH1353" s="476">
        <v>7.7295589624516384E-3</v>
      </c>
      <c r="AI1353" s="476">
        <v>3.3821811378961877E-3</v>
      </c>
      <c r="AJ1353" s="476">
        <v>1.5543443714490957E-3</v>
      </c>
      <c r="AK1353" s="476">
        <v>1.0095664621862481E-2</v>
      </c>
      <c r="AL1353" s="476">
        <v>4.0694155214094233E-3</v>
      </c>
      <c r="AM1353" s="476">
        <v>4.1948538490699039E-3</v>
      </c>
      <c r="AN1353" s="476">
        <v>3.0229592563716014E-3</v>
      </c>
      <c r="AO1353" s="476">
        <v>3.6012057222347877E-3</v>
      </c>
      <c r="AP1353" s="476">
        <v>2.8395272676013652E-3</v>
      </c>
      <c r="AQ1353" s="476">
        <v>1.4848729536806626E-3</v>
      </c>
      <c r="AR1353" s="476">
        <v>6.0610216120069692E-3</v>
      </c>
      <c r="AS1353" s="476">
        <v>1.5413488658545917E-3</v>
      </c>
      <c r="AT1353" s="477">
        <v>1.0012216194899417</v>
      </c>
      <c r="AU1353" s="475">
        <v>6.1464229425954519E-5</v>
      </c>
      <c r="AV1353" s="476">
        <v>4.1674630122526559E-5</v>
      </c>
      <c r="AW1353" s="476">
        <v>9.2289793299611111E-5</v>
      </c>
      <c r="AX1353" s="476">
        <v>1.0086924047781346E-4</v>
      </c>
      <c r="AY1353" s="476">
        <v>1.0100818821368608E-4</v>
      </c>
      <c r="AZ1353" s="476">
        <v>6.2472872376268372E-5</v>
      </c>
      <c r="BA1353" s="476">
        <v>7.6894066782819657E-5</v>
      </c>
      <c r="BB1353" s="476">
        <v>7.3938320122647313E-5</v>
      </c>
      <c r="BC1353" s="476">
        <v>1.1629300966644576E-5</v>
      </c>
      <c r="BD1353" s="476">
        <v>9.7787905100332929E-5</v>
      </c>
      <c r="BE1353" s="476">
        <v>1.0323617885867441E-4</v>
      </c>
      <c r="BF1353" s="476">
        <v>6.8129103416144217E-5</v>
      </c>
      <c r="BG1353" s="476">
        <v>1.3194570282520319E-4</v>
      </c>
      <c r="BH1353" s="476">
        <v>9.5121507406050525E-5</v>
      </c>
      <c r="BI1353" s="476">
        <v>1.5496902356673472E-4</v>
      </c>
      <c r="BJ1353" s="476">
        <v>1.2292139643786388E-4</v>
      </c>
      <c r="BK1353" s="476">
        <v>1.220860397907835E-4</v>
      </c>
      <c r="BL1353" s="476">
        <v>9.7358141497245627E-5</v>
      </c>
      <c r="BM1353" s="476">
        <v>1.4384983256752343E-4</v>
      </c>
      <c r="BN1353" s="476">
        <v>1.3057479501717078E-4</v>
      </c>
      <c r="BO1353" s="476">
        <v>1.2782924672364432E-4</v>
      </c>
      <c r="BP1353" s="476">
        <v>6.9534736869607936E-5</v>
      </c>
      <c r="BQ1353" s="476">
        <v>1.5019595670861068E-4</v>
      </c>
      <c r="BR1353" s="476">
        <v>4.1748092841112118E-5</v>
      </c>
      <c r="BS1353" s="476">
        <v>9.5106696944496981E-5</v>
      </c>
      <c r="BT1353" s="476">
        <v>1.4351142745850078E-4</v>
      </c>
      <c r="BU1353" s="476">
        <v>5.6207416322809925E-5</v>
      </c>
      <c r="BV1353" s="476">
        <v>4.509298832659398E-5</v>
      </c>
      <c r="BW1353" s="476">
        <v>1.7557117988746501E-5</v>
      </c>
      <c r="BX1353" s="476">
        <v>9.230307938718476E-5</v>
      </c>
      <c r="BY1353" s="476">
        <v>4.1781608170739537E-5</v>
      </c>
      <c r="BZ1353" s="476">
        <v>3.3442496846030073E-5</v>
      </c>
      <c r="CA1353" s="476">
        <v>7.4561350465745705E-5</v>
      </c>
      <c r="CB1353" s="476">
        <v>5.1437648571789654E-5</v>
      </c>
      <c r="CC1353" s="476">
        <v>5.1131509737076424E-5</v>
      </c>
      <c r="CD1353" s="476">
        <v>4.6499984076470102E-5</v>
      </c>
      <c r="CE1353" s="476">
        <v>6.8606896860418464E-5</v>
      </c>
      <c r="CF1353" s="476">
        <v>8.0316475230366176E-5</v>
      </c>
      <c r="CG1353" s="476">
        <v>2.972534174069119E-5</v>
      </c>
      <c r="CH1353" s="476">
        <v>6.3614360343930968E-5</v>
      </c>
      <c r="CI1353" s="476">
        <v>9.701015904188152E-5</v>
      </c>
      <c r="CJ1353" s="477">
        <v>3.8613126247671345E-5</v>
      </c>
    </row>
    <row r="1354" spans="2:88">
      <c r="B1354" s="278" t="s">
        <v>70</v>
      </c>
      <c r="C1354" s="562">
        <f t="shared" ref="C1354:D1373" si="120">C9</f>
        <v>1</v>
      </c>
      <c r="D1354" s="616" t="str">
        <f t="shared" si="120"/>
        <v>農業</v>
      </c>
      <c r="E1354" s="469">
        <v>5.6400381268811327E-2</v>
      </c>
      <c r="F1354" s="470">
        <v>2.0207496378135152E-3</v>
      </c>
      <c r="G1354" s="470">
        <v>1.3433529107295167E-2</v>
      </c>
      <c r="H1354" s="470">
        <v>2.6888339143103481E-4</v>
      </c>
      <c r="I1354" s="470">
        <v>8.2303660791908026E-2</v>
      </c>
      <c r="J1354" s="470">
        <v>1.0686286727875735E-2</v>
      </c>
      <c r="K1354" s="470">
        <v>1.2620417072481494E-3</v>
      </c>
      <c r="L1354" s="470">
        <v>1.9724880154633534E-3</v>
      </c>
      <c r="M1354" s="470">
        <v>3.2739176303058252E-5</v>
      </c>
      <c r="N1354" s="470">
        <v>1.4497641284128077E-2</v>
      </c>
      <c r="O1354" s="470">
        <v>5.3931793859496768E-4</v>
      </c>
      <c r="P1354" s="470">
        <v>1.7208962944063099E-4</v>
      </c>
      <c r="Q1354" s="470">
        <v>6.0502637733551151E-4</v>
      </c>
      <c r="R1354" s="470">
        <v>2.169029826339532E-4</v>
      </c>
      <c r="S1354" s="470">
        <v>3.2714649869376077E-4</v>
      </c>
      <c r="T1354" s="470">
        <v>3.0690596760849892E-4</v>
      </c>
      <c r="U1354" s="470">
        <v>8.5828979583444645E-4</v>
      </c>
      <c r="V1354" s="470">
        <v>4.9038304845957852E-4</v>
      </c>
      <c r="W1354" s="470">
        <v>8.6403809580933065E-4</v>
      </c>
      <c r="X1354" s="470">
        <v>6.1362830289325178E-4</v>
      </c>
      <c r="Y1354" s="470">
        <v>1.0915239314071949E-3</v>
      </c>
      <c r="Z1354" s="470">
        <v>2.3942977454728042E-3</v>
      </c>
      <c r="AA1354" s="470">
        <v>9.5483869241961335E-4</v>
      </c>
      <c r="AB1354" s="470">
        <v>9.1778648931671976E-5</v>
      </c>
      <c r="AC1354" s="470">
        <v>5.8458773860837576E-4</v>
      </c>
      <c r="AD1354" s="470">
        <v>2.5378717626685452E-4</v>
      </c>
      <c r="AE1354" s="470">
        <v>2.5528102747115447E-4</v>
      </c>
      <c r="AF1354" s="470">
        <v>1.5688362816122721E-4</v>
      </c>
      <c r="AG1354" s="470">
        <v>3.5346666235292524E-5</v>
      </c>
      <c r="AH1354" s="470">
        <v>1.1499376350868366E-4</v>
      </c>
      <c r="AI1354" s="470">
        <v>2.0089593385244923E-4</v>
      </c>
      <c r="AJ1354" s="470">
        <v>1.5342228667613125E-4</v>
      </c>
      <c r="AK1354" s="470">
        <v>2.1449198915981255E-3</v>
      </c>
      <c r="AL1354" s="470">
        <v>2.6515374000614608E-3</v>
      </c>
      <c r="AM1354" s="470">
        <v>1.2047060267876351E-3</v>
      </c>
      <c r="AN1354" s="470">
        <v>2.8881780896224991E-4</v>
      </c>
      <c r="AO1354" s="470">
        <v>1.5075341791500101E-2</v>
      </c>
      <c r="AP1354" s="470">
        <v>4.4300616577382337E-2</v>
      </c>
      <c r="AQ1354" s="470">
        <v>1.0566721422648067E-3</v>
      </c>
      <c r="AR1354" s="470">
        <v>2.4730476368411349E-3</v>
      </c>
      <c r="AS1354" s="470">
        <v>1.6490752985633824E-3</v>
      </c>
      <c r="AT1354" s="471">
        <v>4.7034016336961002E-4</v>
      </c>
      <c r="AU1354" s="478">
        <v>1.1425379623637337</v>
      </c>
      <c r="AV1354" s="479">
        <v>7.4806578624124105E-3</v>
      </c>
      <c r="AW1354" s="479">
        <v>1.5567984977125315E-2</v>
      </c>
      <c r="AX1354" s="479">
        <v>2.4271801178822339E-4</v>
      </c>
      <c r="AY1354" s="479">
        <v>0.1828181941670475</v>
      </c>
      <c r="AZ1354" s="479">
        <v>9.0552217666927653E-3</v>
      </c>
      <c r="BA1354" s="479">
        <v>1.4720968579504607E-3</v>
      </c>
      <c r="BB1354" s="479">
        <v>3.3758898689375725E-3</v>
      </c>
      <c r="BC1354" s="479">
        <v>2.8254091421753733E-5</v>
      </c>
      <c r="BD1354" s="479">
        <v>1.259231044722852E-2</v>
      </c>
      <c r="BE1354" s="479">
        <v>5.3177715661174233E-4</v>
      </c>
      <c r="BF1354" s="479">
        <v>1.4505624919064974E-4</v>
      </c>
      <c r="BG1354" s="479">
        <v>2.7391452652102263E-4</v>
      </c>
      <c r="BH1354" s="479">
        <v>1.9250079482979138E-4</v>
      </c>
      <c r="BI1354" s="479">
        <v>2.9357506038515317E-4</v>
      </c>
      <c r="BJ1354" s="479">
        <v>3.8636245041516747E-4</v>
      </c>
      <c r="BK1354" s="479">
        <v>6.454126629876337E-4</v>
      </c>
      <c r="BL1354" s="479">
        <v>4.4171856767818887E-4</v>
      </c>
      <c r="BM1354" s="479">
        <v>6.4662454174719804E-4</v>
      </c>
      <c r="BN1354" s="479">
        <v>6.6232547340010195E-4</v>
      </c>
      <c r="BO1354" s="479">
        <v>8.2070950304277961E-4</v>
      </c>
      <c r="BP1354" s="479">
        <v>3.3610709358054972E-3</v>
      </c>
      <c r="BQ1354" s="479">
        <v>1.2888392336282202E-3</v>
      </c>
      <c r="BR1354" s="479">
        <v>1.0599965478353542E-4</v>
      </c>
      <c r="BS1354" s="479">
        <v>6.4494321038765547E-4</v>
      </c>
      <c r="BT1354" s="479">
        <v>2.8823003646083175E-4</v>
      </c>
      <c r="BU1354" s="479">
        <v>2.9972167550919575E-4</v>
      </c>
      <c r="BV1354" s="479">
        <v>1.6646135564943063E-4</v>
      </c>
      <c r="BW1354" s="479">
        <v>4.89039736253828E-5</v>
      </c>
      <c r="BX1354" s="479">
        <v>2.2115069965803437E-4</v>
      </c>
      <c r="BY1354" s="479">
        <v>3.0120807464086274E-4</v>
      </c>
      <c r="BZ1354" s="479">
        <v>2.2140254268103568E-4</v>
      </c>
      <c r="CA1354" s="479">
        <v>3.0017187681950744E-3</v>
      </c>
      <c r="CB1354" s="479">
        <v>4.0690986952461056E-3</v>
      </c>
      <c r="CC1354" s="479">
        <v>2.5473541959353256E-3</v>
      </c>
      <c r="CD1354" s="479">
        <v>2.7240082505976986E-4</v>
      </c>
      <c r="CE1354" s="479">
        <v>2.4053342037251981E-2</v>
      </c>
      <c r="CF1354" s="479">
        <v>6.4738438344854626E-2</v>
      </c>
      <c r="CG1354" s="479">
        <v>4.421239562219707E-3</v>
      </c>
      <c r="CH1354" s="479">
        <v>4.1581156028579281E-3</v>
      </c>
      <c r="CI1354" s="479">
        <v>1.5764038086979065E-3</v>
      </c>
      <c r="CJ1354" s="480">
        <v>6.8268791261831292E-4</v>
      </c>
    </row>
    <row r="1355" spans="2:88">
      <c r="B1355" s="280"/>
      <c r="C1355" s="565">
        <f t="shared" si="120"/>
        <v>2</v>
      </c>
      <c r="D1355" s="617" t="str">
        <f t="shared" si="120"/>
        <v>林業</v>
      </c>
      <c r="E1355" s="472">
        <v>8.3956399420701867E-4</v>
      </c>
      <c r="F1355" s="473">
        <v>3.7171465818055263E-2</v>
      </c>
      <c r="G1355" s="473">
        <v>3.2947408560183569E-4</v>
      </c>
      <c r="H1355" s="473">
        <v>2.1426426218443872E-4</v>
      </c>
      <c r="I1355" s="473">
        <v>1.1241959205982395E-3</v>
      </c>
      <c r="J1355" s="473">
        <v>5.3983023106527275E-4</v>
      </c>
      <c r="K1355" s="473">
        <v>1.8701757206099321E-2</v>
      </c>
      <c r="L1355" s="473">
        <v>7.3380524541314014E-4</v>
      </c>
      <c r="M1355" s="473">
        <v>3.4253583188536578E-5</v>
      </c>
      <c r="N1355" s="473">
        <v>5.0224313698202358E-4</v>
      </c>
      <c r="O1355" s="473">
        <v>6.2090669522077858E-4</v>
      </c>
      <c r="P1355" s="473">
        <v>2.1294638973411352E-4</v>
      </c>
      <c r="Q1355" s="473">
        <v>5.1672085766143745E-4</v>
      </c>
      <c r="R1355" s="473">
        <v>2.4377886999675709E-4</v>
      </c>
      <c r="S1355" s="473">
        <v>3.0863866321059736E-4</v>
      </c>
      <c r="T1355" s="473">
        <v>1.9341327293378733E-4</v>
      </c>
      <c r="U1355" s="473">
        <v>3.5949022778709394E-4</v>
      </c>
      <c r="V1355" s="473">
        <v>2.9870743139125215E-4</v>
      </c>
      <c r="W1355" s="473">
        <v>4.8748230197354184E-4</v>
      </c>
      <c r="X1355" s="473">
        <v>3.3135782048164829E-4</v>
      </c>
      <c r="Y1355" s="473">
        <v>2.4829618311036613E-4</v>
      </c>
      <c r="Z1355" s="473">
        <v>3.4462027595753911E-3</v>
      </c>
      <c r="AA1355" s="473">
        <v>1.365463527057884E-3</v>
      </c>
      <c r="AB1355" s="473">
        <v>1.4158045513093897E-4</v>
      </c>
      <c r="AC1355" s="473">
        <v>2.5341031323442644E-4</v>
      </c>
      <c r="AD1355" s="473">
        <v>2.1944682085475885E-4</v>
      </c>
      <c r="AE1355" s="473">
        <v>2.5797626004344396E-4</v>
      </c>
      <c r="AF1355" s="473">
        <v>2.8749735804935915E-4</v>
      </c>
      <c r="AG1355" s="473">
        <v>4.832902104848433E-5</v>
      </c>
      <c r="AH1355" s="473">
        <v>2.7521326961546733E-4</v>
      </c>
      <c r="AI1355" s="473">
        <v>5.8223402863073629E-4</v>
      </c>
      <c r="AJ1355" s="473">
        <v>1.4961328477822178E-4</v>
      </c>
      <c r="AK1355" s="473">
        <v>3.7101593652392182E-4</v>
      </c>
      <c r="AL1355" s="473">
        <v>3.824358048808289E-4</v>
      </c>
      <c r="AM1355" s="473">
        <v>6.2430376810543873E-4</v>
      </c>
      <c r="AN1355" s="473">
        <v>1.9296174650091204E-4</v>
      </c>
      <c r="AO1355" s="473">
        <v>6.6958065193918539E-4</v>
      </c>
      <c r="AP1355" s="473">
        <v>1.1731030907098385E-3</v>
      </c>
      <c r="AQ1355" s="473">
        <v>2.3617159739573699E-4</v>
      </c>
      <c r="AR1355" s="473">
        <v>2.2030701023676184E-4</v>
      </c>
      <c r="AS1355" s="473">
        <v>1.3475337992044379E-2</v>
      </c>
      <c r="AT1355" s="474">
        <v>1.6032054690431411E-4</v>
      </c>
      <c r="AU1355" s="481">
        <v>1.3092432769065757E-3</v>
      </c>
      <c r="AV1355" s="482">
        <v>1.1200342617516581</v>
      </c>
      <c r="AW1355" s="482">
        <v>4.8388043098962529E-4</v>
      </c>
      <c r="AX1355" s="482">
        <v>2.8731077154020985E-4</v>
      </c>
      <c r="AY1355" s="482">
        <v>1.3333980209785043E-3</v>
      </c>
      <c r="AZ1355" s="482">
        <v>4.3280714061223405E-4</v>
      </c>
      <c r="BA1355" s="482">
        <v>3.691454480991465E-2</v>
      </c>
      <c r="BB1355" s="482">
        <v>9.4382508315198402E-4</v>
      </c>
      <c r="BC1355" s="482">
        <v>2.7146323540883054E-5</v>
      </c>
      <c r="BD1355" s="482">
        <v>4.9596131891649819E-4</v>
      </c>
      <c r="BE1355" s="482">
        <v>7.8784736067817173E-4</v>
      </c>
      <c r="BF1355" s="482">
        <v>1.4866397612550478E-4</v>
      </c>
      <c r="BG1355" s="482">
        <v>2.6569109624638768E-4</v>
      </c>
      <c r="BH1355" s="482">
        <v>2.3884794589292154E-4</v>
      </c>
      <c r="BI1355" s="482">
        <v>1.8342435469392718E-4</v>
      </c>
      <c r="BJ1355" s="482">
        <v>1.7444243503067131E-4</v>
      </c>
      <c r="BK1355" s="482">
        <v>3.4457139772961514E-4</v>
      </c>
      <c r="BL1355" s="482">
        <v>3.9536573141265896E-4</v>
      </c>
      <c r="BM1355" s="482">
        <v>4.0971996636541164E-4</v>
      </c>
      <c r="BN1355" s="482">
        <v>3.8084636373901347E-4</v>
      </c>
      <c r="BO1355" s="482">
        <v>2.2678427272838857E-4</v>
      </c>
      <c r="BP1355" s="482">
        <v>3.0975508233639952E-3</v>
      </c>
      <c r="BQ1355" s="482">
        <v>1.6162842986170098E-3</v>
      </c>
      <c r="BR1355" s="482">
        <v>1.9362636927931399E-4</v>
      </c>
      <c r="BS1355" s="482">
        <v>3.0545140660679997E-4</v>
      </c>
      <c r="BT1355" s="482">
        <v>2.5041115395602899E-4</v>
      </c>
      <c r="BU1355" s="482">
        <v>3.6831170499709848E-4</v>
      </c>
      <c r="BV1355" s="482">
        <v>3.2032994793205555E-4</v>
      </c>
      <c r="BW1355" s="482">
        <v>7.0019086948865014E-5</v>
      </c>
      <c r="BX1355" s="482">
        <v>2.9110016078418737E-4</v>
      </c>
      <c r="BY1355" s="482">
        <v>6.7992651827157981E-4</v>
      </c>
      <c r="BZ1355" s="482">
        <v>1.9295529367108395E-4</v>
      </c>
      <c r="CA1355" s="482">
        <v>4.2568395002136528E-4</v>
      </c>
      <c r="CB1355" s="482">
        <v>4.3960560907054885E-4</v>
      </c>
      <c r="CC1355" s="482">
        <v>8.3860333000851015E-4</v>
      </c>
      <c r="CD1355" s="482">
        <v>2.7159753390014062E-4</v>
      </c>
      <c r="CE1355" s="482">
        <v>1.4086666908096166E-3</v>
      </c>
      <c r="CF1355" s="482">
        <v>2.389788801871805E-3</v>
      </c>
      <c r="CG1355" s="482">
        <v>3.4803156792685133E-4</v>
      </c>
      <c r="CH1355" s="482">
        <v>3.6330563159321779E-4</v>
      </c>
      <c r="CI1355" s="482">
        <v>1.3411729827687083E-2</v>
      </c>
      <c r="CJ1355" s="483">
        <v>2.0899643011098237E-4</v>
      </c>
    </row>
    <row r="1356" spans="2:88">
      <c r="B1356" s="280"/>
      <c r="C1356" s="565">
        <f t="shared" si="120"/>
        <v>3</v>
      </c>
      <c r="D1356" s="617" t="str">
        <f t="shared" si="120"/>
        <v>漁業</v>
      </c>
      <c r="E1356" s="472">
        <v>3.7658477032680281E-3</v>
      </c>
      <c r="F1356" s="473">
        <v>6.2883062752863586E-4</v>
      </c>
      <c r="G1356" s="473">
        <v>1.8860313890120092E-2</v>
      </c>
      <c r="H1356" s="473">
        <v>6.194496240517983E-5</v>
      </c>
      <c r="I1356" s="473">
        <v>5.2794589999170409E-2</v>
      </c>
      <c r="J1356" s="473">
        <v>3.0090781388944927E-4</v>
      </c>
      <c r="K1356" s="473">
        <v>2.277844454723055E-4</v>
      </c>
      <c r="L1356" s="473">
        <v>2.869557567417548E-4</v>
      </c>
      <c r="M1356" s="473">
        <v>6.2462125093045312E-6</v>
      </c>
      <c r="N1356" s="473">
        <v>1.7123456400870867E-4</v>
      </c>
      <c r="O1356" s="473">
        <v>1.647281105779013E-4</v>
      </c>
      <c r="P1356" s="473">
        <v>1.4922407195196302E-4</v>
      </c>
      <c r="Q1356" s="473">
        <v>4.5368630268275675E-4</v>
      </c>
      <c r="R1356" s="473">
        <v>6.21576774224996E-5</v>
      </c>
      <c r="S1356" s="473">
        <v>4.9465082395548272E-5</v>
      </c>
      <c r="T1356" s="473">
        <v>5.5059237696055766E-5</v>
      </c>
      <c r="U1356" s="473">
        <v>7.6165054794725886E-5</v>
      </c>
      <c r="V1356" s="473">
        <v>7.7783800108741316E-5</v>
      </c>
      <c r="W1356" s="473">
        <v>7.0744232207688596E-5</v>
      </c>
      <c r="X1356" s="473">
        <v>7.4325835899058227E-5</v>
      </c>
      <c r="Y1356" s="473">
        <v>5.7968631037762827E-5</v>
      </c>
      <c r="Z1356" s="473">
        <v>8.9152450498552523E-3</v>
      </c>
      <c r="AA1356" s="473">
        <v>6.1219843175053444E-5</v>
      </c>
      <c r="AB1356" s="473">
        <v>9.3666611100411072E-5</v>
      </c>
      <c r="AC1356" s="473">
        <v>4.9500584107129699E-5</v>
      </c>
      <c r="AD1356" s="473">
        <v>4.217937995140388E-5</v>
      </c>
      <c r="AE1356" s="473">
        <v>4.4984748298871097E-5</v>
      </c>
      <c r="AF1356" s="473">
        <v>8.6279606624097951E-5</v>
      </c>
      <c r="AG1356" s="473">
        <v>8.1403628935161861E-6</v>
      </c>
      <c r="AH1356" s="473">
        <v>2.9859116810431634E-5</v>
      </c>
      <c r="AI1356" s="473">
        <v>1.2001926336427364E-4</v>
      </c>
      <c r="AJ1356" s="473">
        <v>5.678270242728987E-5</v>
      </c>
      <c r="AK1356" s="473">
        <v>3.5536341669432388E-4</v>
      </c>
      <c r="AL1356" s="473">
        <v>6.0847668664184727E-4</v>
      </c>
      <c r="AM1356" s="473">
        <v>2.2607736629706872E-4</v>
      </c>
      <c r="AN1356" s="473">
        <v>5.1496803210003943E-5</v>
      </c>
      <c r="AO1356" s="473">
        <v>3.898523053300843E-3</v>
      </c>
      <c r="AP1356" s="473">
        <v>1.0147130401088401E-2</v>
      </c>
      <c r="AQ1356" s="473">
        <v>9.6919164754412056E-5</v>
      </c>
      <c r="AR1356" s="473">
        <v>3.5651597850634123E-4</v>
      </c>
      <c r="AS1356" s="473">
        <v>9.2783939904179577E-4</v>
      </c>
      <c r="AT1356" s="474">
        <v>9.6197214251287001E-5</v>
      </c>
      <c r="AU1356" s="481">
        <v>3.3532612136598599E-3</v>
      </c>
      <c r="AV1356" s="482">
        <v>8.0524542635888473E-4</v>
      </c>
      <c r="AW1356" s="482">
        <v>1.0379053879385611</v>
      </c>
      <c r="AX1356" s="482">
        <v>3.8383389721158931E-5</v>
      </c>
      <c r="AY1356" s="482">
        <v>2.865781497782547E-2</v>
      </c>
      <c r="AZ1356" s="482">
        <v>1.8294883361889667E-4</v>
      </c>
      <c r="BA1356" s="482">
        <v>1.6873473117457274E-4</v>
      </c>
      <c r="BB1356" s="482">
        <v>3.1495887937940979E-4</v>
      </c>
      <c r="BC1356" s="482">
        <v>8.3532498210662161E-6</v>
      </c>
      <c r="BD1356" s="482">
        <v>1.1136841278682823E-4</v>
      </c>
      <c r="BE1356" s="482">
        <v>7.3184963961023358E-5</v>
      </c>
      <c r="BF1356" s="482">
        <v>6.6509087085402064E-5</v>
      </c>
      <c r="BG1356" s="482">
        <v>1.4906138615812162E-4</v>
      </c>
      <c r="BH1356" s="482">
        <v>4.4983772617807764E-5</v>
      </c>
      <c r="BI1356" s="482">
        <v>3.4246913402509028E-5</v>
      </c>
      <c r="BJ1356" s="482">
        <v>3.7636548824973034E-5</v>
      </c>
      <c r="BK1356" s="482">
        <v>5.5409312023522821E-5</v>
      </c>
      <c r="BL1356" s="482">
        <v>4.9160233900752672E-5</v>
      </c>
      <c r="BM1356" s="482">
        <v>5.0030885571865981E-5</v>
      </c>
      <c r="BN1356" s="482">
        <v>5.8358400104654112E-5</v>
      </c>
      <c r="BO1356" s="482">
        <v>4.2196294034019172E-5</v>
      </c>
      <c r="BP1356" s="482">
        <v>4.356017433959334E-3</v>
      </c>
      <c r="BQ1356" s="482">
        <v>4.7666982598862336E-5</v>
      </c>
      <c r="BR1356" s="482">
        <v>4.3462499163329809E-5</v>
      </c>
      <c r="BS1356" s="482">
        <v>4.4281798576178544E-5</v>
      </c>
      <c r="BT1356" s="482">
        <v>3.5275066902831301E-5</v>
      </c>
      <c r="BU1356" s="482">
        <v>4.1402206890656524E-5</v>
      </c>
      <c r="BV1356" s="482">
        <v>7.3062882649021485E-5</v>
      </c>
      <c r="BW1356" s="482">
        <v>9.2963962491774067E-6</v>
      </c>
      <c r="BX1356" s="482">
        <v>3.7057897730359243E-5</v>
      </c>
      <c r="BY1356" s="482">
        <v>1.1246269090862982E-4</v>
      </c>
      <c r="BZ1356" s="482">
        <v>5.8554558249375663E-5</v>
      </c>
      <c r="CA1356" s="482">
        <v>2.7473735735499016E-4</v>
      </c>
      <c r="CB1356" s="482">
        <v>7.8070641502207935E-4</v>
      </c>
      <c r="CC1356" s="482">
        <v>2.1822752009043002E-4</v>
      </c>
      <c r="CD1356" s="482">
        <v>5.7010755656530287E-5</v>
      </c>
      <c r="CE1356" s="482">
        <v>5.3977225991989428E-3</v>
      </c>
      <c r="CF1356" s="482">
        <v>1.1928170242209378E-2</v>
      </c>
      <c r="CG1356" s="482">
        <v>1.2842744979092678E-4</v>
      </c>
      <c r="CH1356" s="482">
        <v>3.9871488845936054E-4</v>
      </c>
      <c r="CI1356" s="482">
        <v>5.5230247202530433E-4</v>
      </c>
      <c r="CJ1356" s="483">
        <v>1.1602300156913416E-4</v>
      </c>
    </row>
    <row r="1357" spans="2:88">
      <c r="B1357" s="280"/>
      <c r="C1357" s="565">
        <f t="shared" si="120"/>
        <v>4</v>
      </c>
      <c r="D1357" s="617" t="str">
        <f t="shared" si="120"/>
        <v>鉱業</v>
      </c>
      <c r="E1357" s="472">
        <v>1.3749189642810655E-3</v>
      </c>
      <c r="F1357" s="473">
        <v>1.0438683200409264E-3</v>
      </c>
      <c r="G1357" s="473">
        <v>3.4954029370066974E-3</v>
      </c>
      <c r="H1357" s="473">
        <v>7.6166276867747212E-3</v>
      </c>
      <c r="I1357" s="473">
        <v>1.4503372160697978E-3</v>
      </c>
      <c r="J1357" s="473">
        <v>2.2178618251274674E-3</v>
      </c>
      <c r="K1357" s="473">
        <v>2.9393503293756421E-3</v>
      </c>
      <c r="L1357" s="473">
        <v>8.0832736296976414E-3</v>
      </c>
      <c r="M1357" s="473">
        <v>6.3418876979932565E-2</v>
      </c>
      <c r="N1357" s="473">
        <v>2.5891145538555101E-3</v>
      </c>
      <c r="O1357" s="473">
        <v>1.2498051641978229E-2</v>
      </c>
      <c r="P1357" s="473">
        <v>5.1657987160503354E-3</v>
      </c>
      <c r="Q1357" s="473">
        <v>6.3636551191993086E-3</v>
      </c>
      <c r="R1357" s="473">
        <v>3.0555030086416293E-3</v>
      </c>
      <c r="S1357" s="473">
        <v>2.6682113909476108E-3</v>
      </c>
      <c r="T1357" s="473">
        <v>1.6544814718495468E-3</v>
      </c>
      <c r="U1357" s="473">
        <v>1.4798019624561436E-3</v>
      </c>
      <c r="V1357" s="473">
        <v>1.9000860791185902E-3</v>
      </c>
      <c r="W1357" s="473">
        <v>1.955482089429271E-3</v>
      </c>
      <c r="X1357" s="473">
        <v>1.0852230548847764E-3</v>
      </c>
      <c r="Y1357" s="473">
        <v>1.7677041934057954E-3</v>
      </c>
      <c r="Z1357" s="473">
        <v>2.0215032701311271E-3</v>
      </c>
      <c r="AA1357" s="473">
        <v>3.1681399067357615E-3</v>
      </c>
      <c r="AB1357" s="473">
        <v>2.9022298154099194E-2</v>
      </c>
      <c r="AC1357" s="473">
        <v>2.2103231021802327E-3</v>
      </c>
      <c r="AD1357" s="473">
        <v>3.3516938442931408E-3</v>
      </c>
      <c r="AE1357" s="473">
        <v>1.2407298408255709E-3</v>
      </c>
      <c r="AF1357" s="473">
        <v>4.2976410782201901E-4</v>
      </c>
      <c r="AG1357" s="473">
        <v>1.3812331273032921E-4</v>
      </c>
      <c r="AH1357" s="473">
        <v>2.0669966001422182E-3</v>
      </c>
      <c r="AI1357" s="473">
        <v>6.2396514419679543E-4</v>
      </c>
      <c r="AJ1357" s="473">
        <v>9.6413371920679399E-4</v>
      </c>
      <c r="AK1357" s="473">
        <v>1.1142210287877138E-3</v>
      </c>
      <c r="AL1357" s="473">
        <v>1.1802355365352647E-3</v>
      </c>
      <c r="AM1357" s="473">
        <v>6.234778886385217E-4</v>
      </c>
      <c r="AN1357" s="473">
        <v>5.8219424003856256E-4</v>
      </c>
      <c r="AO1357" s="473">
        <v>2.3780927922393822E-3</v>
      </c>
      <c r="AP1357" s="473">
        <v>1.637496810813506E-3</v>
      </c>
      <c r="AQ1357" s="473">
        <v>1.2810213082110721E-3</v>
      </c>
      <c r="AR1357" s="473">
        <v>1.4071085786948095E-3</v>
      </c>
      <c r="AS1357" s="473">
        <v>1.3710604626662811E-3</v>
      </c>
      <c r="AT1357" s="474">
        <v>1.6406769103667728E-3</v>
      </c>
      <c r="AU1357" s="481">
        <v>1.0646814116177848E-3</v>
      </c>
      <c r="AV1357" s="482">
        <v>7.7326695520213082E-4</v>
      </c>
      <c r="AW1357" s="482">
        <v>1.5892424446502947E-3</v>
      </c>
      <c r="AX1357" s="482">
        <v>1.0027359463207044</v>
      </c>
      <c r="AY1357" s="482">
        <v>8.4824655721592345E-4</v>
      </c>
      <c r="AZ1357" s="482">
        <v>1.1000185824570732E-3</v>
      </c>
      <c r="BA1357" s="482">
        <v>1.5779334718984933E-3</v>
      </c>
      <c r="BB1357" s="482">
        <v>3.1570385187375907E-3</v>
      </c>
      <c r="BC1357" s="482">
        <v>2.1409937434123012E-2</v>
      </c>
      <c r="BD1357" s="482">
        <v>1.3995815128477029E-3</v>
      </c>
      <c r="BE1357" s="482">
        <v>4.1388510589906871E-3</v>
      </c>
      <c r="BF1357" s="482">
        <v>5.6737661861930118E-3</v>
      </c>
      <c r="BG1357" s="482">
        <v>7.8215331968366133E-3</v>
      </c>
      <c r="BH1357" s="482">
        <v>2.2527835032023365E-3</v>
      </c>
      <c r="BI1357" s="482">
        <v>1.4610041599918673E-3</v>
      </c>
      <c r="BJ1357" s="482">
        <v>1.2165101262799458E-3</v>
      </c>
      <c r="BK1357" s="482">
        <v>1.044002229568726E-3</v>
      </c>
      <c r="BL1357" s="482">
        <v>1.2534212580652753E-3</v>
      </c>
      <c r="BM1357" s="482">
        <v>1.2245794587798225E-3</v>
      </c>
      <c r="BN1357" s="482">
        <v>8.8123341187564387E-4</v>
      </c>
      <c r="BO1357" s="482">
        <v>1.4023842051095645E-3</v>
      </c>
      <c r="BP1357" s="482">
        <v>1.0140213121882123E-3</v>
      </c>
      <c r="BQ1357" s="482">
        <v>1.4301961850487546E-3</v>
      </c>
      <c r="BR1357" s="482">
        <v>1.2937923272229731E-2</v>
      </c>
      <c r="BS1357" s="482">
        <v>1.2002206469418338E-3</v>
      </c>
      <c r="BT1357" s="482">
        <v>1.5282604398950247E-3</v>
      </c>
      <c r="BU1357" s="482">
        <v>7.1012111094391895E-4</v>
      </c>
      <c r="BV1357" s="482">
        <v>2.8688901186618959E-4</v>
      </c>
      <c r="BW1357" s="482">
        <v>1.2982891401741809E-4</v>
      </c>
      <c r="BX1357" s="482">
        <v>1.4608749911898034E-3</v>
      </c>
      <c r="BY1357" s="482">
        <v>3.867308604142668E-4</v>
      </c>
      <c r="BZ1357" s="482">
        <v>6.3706002838707281E-4</v>
      </c>
      <c r="CA1357" s="482">
        <v>5.5362815531054038E-4</v>
      </c>
      <c r="CB1357" s="482">
        <v>7.0602665523941048E-4</v>
      </c>
      <c r="CC1357" s="482">
        <v>4.4549223926672852E-4</v>
      </c>
      <c r="CD1357" s="482">
        <v>3.7694297648324063E-4</v>
      </c>
      <c r="CE1357" s="482">
        <v>1.3733780293587758E-3</v>
      </c>
      <c r="CF1357" s="482">
        <v>9.9840455668462206E-4</v>
      </c>
      <c r="CG1357" s="482">
        <v>9.0877853872838694E-4</v>
      </c>
      <c r="CH1357" s="482">
        <v>8.3342755207983592E-4</v>
      </c>
      <c r="CI1357" s="482">
        <v>1.0591815838909193E-3</v>
      </c>
      <c r="CJ1357" s="483">
        <v>9.8785602508065528E-4</v>
      </c>
    </row>
    <row r="1358" spans="2:88">
      <c r="B1358" s="280"/>
      <c r="C1358" s="565">
        <f t="shared" si="120"/>
        <v>5</v>
      </c>
      <c r="D1358" s="617" t="str">
        <f t="shared" si="120"/>
        <v>飲食料品</v>
      </c>
      <c r="E1358" s="472">
        <v>0.13869826242943556</v>
      </c>
      <c r="F1358" s="473">
        <v>9.0228719545489815E-3</v>
      </c>
      <c r="G1358" s="473">
        <v>8.1586373737536522E-2</v>
      </c>
      <c r="H1358" s="473">
        <v>3.2506331007775942E-4</v>
      </c>
      <c r="I1358" s="473">
        <v>0.1651979154950608</v>
      </c>
      <c r="J1358" s="473">
        <v>6.0056620255689768E-3</v>
      </c>
      <c r="K1358" s="473">
        <v>3.1353993209215741E-3</v>
      </c>
      <c r="L1358" s="473">
        <v>6.4797920783329997E-3</v>
      </c>
      <c r="M1358" s="473">
        <v>4.7102231163137301E-5</v>
      </c>
      <c r="N1358" s="473">
        <v>4.6696994857696409E-3</v>
      </c>
      <c r="O1358" s="473">
        <v>8.7550293908855389E-4</v>
      </c>
      <c r="P1358" s="473">
        <v>2.6505193468586471E-4</v>
      </c>
      <c r="Q1358" s="473">
        <v>6.1543836604894056E-4</v>
      </c>
      <c r="R1358" s="473">
        <v>2.4925938329228034E-4</v>
      </c>
      <c r="S1358" s="473">
        <v>2.7055095461317019E-4</v>
      </c>
      <c r="T1358" s="473">
        <v>2.3252323538921273E-4</v>
      </c>
      <c r="U1358" s="473">
        <v>5.5271318617890241E-4</v>
      </c>
      <c r="V1358" s="473">
        <v>4.3721062989226145E-4</v>
      </c>
      <c r="W1358" s="473">
        <v>4.9544915501423389E-4</v>
      </c>
      <c r="X1358" s="473">
        <v>3.5948570029651136E-4</v>
      </c>
      <c r="Y1358" s="473">
        <v>5.2575319622987947E-4</v>
      </c>
      <c r="Z1358" s="473">
        <v>4.0579679953419183E-3</v>
      </c>
      <c r="AA1358" s="473">
        <v>5.4597162640569069E-4</v>
      </c>
      <c r="AB1358" s="473">
        <v>1.1321418377619334E-4</v>
      </c>
      <c r="AC1358" s="473">
        <v>3.1352024044017446E-4</v>
      </c>
      <c r="AD1358" s="473">
        <v>2.5153214157794338E-4</v>
      </c>
      <c r="AE1358" s="473">
        <v>2.4760434019810169E-4</v>
      </c>
      <c r="AF1358" s="473">
        <v>1.6578573342339301E-4</v>
      </c>
      <c r="AG1358" s="473">
        <v>2.7825028721105198E-5</v>
      </c>
      <c r="AH1358" s="473">
        <v>1.334467788515105E-4</v>
      </c>
      <c r="AI1358" s="473">
        <v>2.6600918838383847E-4</v>
      </c>
      <c r="AJ1358" s="473">
        <v>2.8448782492123179E-4</v>
      </c>
      <c r="AK1358" s="473">
        <v>6.3382601649583249E-3</v>
      </c>
      <c r="AL1358" s="473">
        <v>8.0495803222282794E-3</v>
      </c>
      <c r="AM1358" s="473">
        <v>1.2652175400711891E-3</v>
      </c>
      <c r="AN1358" s="473">
        <v>1.9506938935450802E-4</v>
      </c>
      <c r="AO1358" s="473">
        <v>5.7592640283213356E-2</v>
      </c>
      <c r="AP1358" s="473">
        <v>0.19107868260049221</v>
      </c>
      <c r="AQ1358" s="473">
        <v>1.33922553036314E-3</v>
      </c>
      <c r="AR1358" s="473">
        <v>4.3791270801342352E-3</v>
      </c>
      <c r="AS1358" s="473">
        <v>2.2575429062369557E-3</v>
      </c>
      <c r="AT1358" s="474">
        <v>2.186035629242934E-3</v>
      </c>
      <c r="AU1358" s="481">
        <v>0.13931212633203463</v>
      </c>
      <c r="AV1358" s="482">
        <v>3.202153287011883E-2</v>
      </c>
      <c r="AW1358" s="482">
        <v>9.9618914594864993E-2</v>
      </c>
      <c r="AX1358" s="482">
        <v>2.8743302911535701E-4</v>
      </c>
      <c r="AY1358" s="482">
        <v>1.2000642238241304</v>
      </c>
      <c r="AZ1358" s="482">
        <v>4.4796644943328624E-3</v>
      </c>
      <c r="BA1358" s="482">
        <v>3.7944266835037966E-3</v>
      </c>
      <c r="BB1358" s="482">
        <v>9.8278509977478001E-3</v>
      </c>
      <c r="BC1358" s="482">
        <v>4.6231654750071345E-5</v>
      </c>
      <c r="BD1358" s="482">
        <v>3.2793355335376528E-3</v>
      </c>
      <c r="BE1358" s="482">
        <v>1.0050941068508595E-3</v>
      </c>
      <c r="BF1358" s="482">
        <v>2.0868980683665808E-4</v>
      </c>
      <c r="BG1358" s="482">
        <v>3.2789907137285672E-4</v>
      </c>
      <c r="BH1358" s="482">
        <v>2.3281050325009783E-4</v>
      </c>
      <c r="BI1358" s="482">
        <v>2.3151741507142746E-4</v>
      </c>
      <c r="BJ1358" s="482">
        <v>2.4457986904831831E-4</v>
      </c>
      <c r="BK1358" s="482">
        <v>4.2192615790393275E-4</v>
      </c>
      <c r="BL1358" s="482">
        <v>3.7751105892052907E-4</v>
      </c>
      <c r="BM1358" s="482">
        <v>4.082366756225022E-4</v>
      </c>
      <c r="BN1358" s="482">
        <v>3.9579402011599311E-4</v>
      </c>
      <c r="BO1358" s="482">
        <v>4.2797639617629327E-4</v>
      </c>
      <c r="BP1358" s="482">
        <v>4.6508523478237434E-3</v>
      </c>
      <c r="BQ1358" s="482">
        <v>5.6561572548681515E-4</v>
      </c>
      <c r="BR1358" s="482">
        <v>1.2677500080272719E-4</v>
      </c>
      <c r="BS1358" s="482">
        <v>3.663318859230951E-4</v>
      </c>
      <c r="BT1358" s="482">
        <v>3.0922984424847484E-4</v>
      </c>
      <c r="BU1358" s="482">
        <v>3.1108788248466107E-4</v>
      </c>
      <c r="BV1358" s="482">
        <v>1.7835473490506731E-4</v>
      </c>
      <c r="BW1358" s="482">
        <v>4.1647016706590405E-5</v>
      </c>
      <c r="BX1358" s="482">
        <v>3.9411138995476287E-4</v>
      </c>
      <c r="BY1358" s="482">
        <v>3.2191229761663836E-4</v>
      </c>
      <c r="BZ1358" s="482">
        <v>4.5469461463968171E-4</v>
      </c>
      <c r="CA1358" s="482">
        <v>6.3660005559005219E-3</v>
      </c>
      <c r="CB1358" s="482">
        <v>1.0474025074435652E-2</v>
      </c>
      <c r="CC1358" s="482">
        <v>2.0326231134018126E-3</v>
      </c>
      <c r="CD1358" s="482">
        <v>2.2171698415597961E-4</v>
      </c>
      <c r="CE1358" s="482">
        <v>7.6789854402900093E-2</v>
      </c>
      <c r="CF1358" s="482">
        <v>0.24769899716036695</v>
      </c>
      <c r="CG1358" s="482">
        <v>1.9416227328198201E-3</v>
      </c>
      <c r="CH1358" s="482">
        <v>5.0205542066129264E-3</v>
      </c>
      <c r="CI1358" s="482">
        <v>2.1736137436281322E-3</v>
      </c>
      <c r="CJ1358" s="483">
        <v>3.3357892744307243E-3</v>
      </c>
    </row>
    <row r="1359" spans="2:88">
      <c r="B1359" s="280"/>
      <c r="C1359" s="565">
        <f t="shared" si="120"/>
        <v>6</v>
      </c>
      <c r="D1359" s="617" t="str">
        <f t="shared" si="120"/>
        <v>繊維製品</v>
      </c>
      <c r="E1359" s="472">
        <v>1.6189596039833489E-3</v>
      </c>
      <c r="F1359" s="473">
        <v>1.0377165759330659E-3</v>
      </c>
      <c r="G1359" s="473">
        <v>1.0238864811436169E-2</v>
      </c>
      <c r="H1359" s="473">
        <v>2.1888868509652194E-3</v>
      </c>
      <c r="I1359" s="473">
        <v>2.0612439745929692E-3</v>
      </c>
      <c r="J1359" s="473">
        <v>0.20298668570994222</v>
      </c>
      <c r="K1359" s="473">
        <v>5.3845100712471266E-3</v>
      </c>
      <c r="L1359" s="473">
        <v>9.3167456429526141E-4</v>
      </c>
      <c r="M1359" s="473">
        <v>2.0624983498779853E-4</v>
      </c>
      <c r="N1359" s="473">
        <v>7.6002625315954682E-3</v>
      </c>
      <c r="O1359" s="473">
        <v>2.8096171392986385E-3</v>
      </c>
      <c r="P1359" s="473">
        <v>9.4557391693576127E-4</v>
      </c>
      <c r="Q1359" s="473">
        <v>2.3363257001638108E-3</v>
      </c>
      <c r="R1359" s="473">
        <v>1.2278635186646447E-3</v>
      </c>
      <c r="S1359" s="473">
        <v>1.2159009759834963E-3</v>
      </c>
      <c r="T1359" s="473">
        <v>1.4089133385497572E-3</v>
      </c>
      <c r="U1359" s="473">
        <v>1.4518939413707469E-3</v>
      </c>
      <c r="V1359" s="473">
        <v>2.8368462583986333E-3</v>
      </c>
      <c r="W1359" s="473">
        <v>1.8786088658852133E-3</v>
      </c>
      <c r="X1359" s="473">
        <v>1.9675418048733006E-3</v>
      </c>
      <c r="Y1359" s="473">
        <v>2.4025139562328587E-3</v>
      </c>
      <c r="Z1359" s="473">
        <v>3.0198796209104962E-3</v>
      </c>
      <c r="AA1359" s="473">
        <v>2.0522346916613549E-3</v>
      </c>
      <c r="AB1359" s="473">
        <v>3.8511598750952473E-4</v>
      </c>
      <c r="AC1359" s="473">
        <v>1.0213757060894614E-3</v>
      </c>
      <c r="AD1359" s="473">
        <v>1.0611303418616136E-3</v>
      </c>
      <c r="AE1359" s="473">
        <v>1.620244113331558E-3</v>
      </c>
      <c r="AF1359" s="473">
        <v>8.299524036730787E-4</v>
      </c>
      <c r="AG1359" s="473">
        <v>1.1148326482425975E-4</v>
      </c>
      <c r="AH1359" s="473">
        <v>1.2845968445492331E-3</v>
      </c>
      <c r="AI1359" s="473">
        <v>7.2123148365178899E-4</v>
      </c>
      <c r="AJ1359" s="473">
        <v>1.2661609636285044E-3</v>
      </c>
      <c r="AK1359" s="473">
        <v>5.6430108777025115E-4</v>
      </c>
      <c r="AL1359" s="473">
        <v>1.574853562980507E-3</v>
      </c>
      <c r="AM1359" s="473">
        <v>9.0464375264125464E-3</v>
      </c>
      <c r="AN1359" s="473">
        <v>1.1347699952178136E-3</v>
      </c>
      <c r="AO1359" s="473">
        <v>4.359743987499747E-3</v>
      </c>
      <c r="AP1359" s="473">
        <v>1.1104193297581117E-3</v>
      </c>
      <c r="AQ1359" s="473">
        <v>2.753980514021741E-3</v>
      </c>
      <c r="AR1359" s="473">
        <v>2.4562827543933704E-3</v>
      </c>
      <c r="AS1359" s="473">
        <v>1.6425726833030015E-2</v>
      </c>
      <c r="AT1359" s="474">
        <v>8.0417309360355149E-4</v>
      </c>
      <c r="AU1359" s="481">
        <v>2.4106143413336091E-3</v>
      </c>
      <c r="AV1359" s="482">
        <v>1.2490524794251802E-3</v>
      </c>
      <c r="AW1359" s="482">
        <v>8.7959219993019311E-3</v>
      </c>
      <c r="AX1359" s="482">
        <v>2.0306899153877066E-3</v>
      </c>
      <c r="AY1359" s="482">
        <v>1.5588635878044221E-3</v>
      </c>
      <c r="AZ1359" s="482">
        <v>1.0916610428620925</v>
      </c>
      <c r="BA1359" s="482">
        <v>3.9057056097388044E-3</v>
      </c>
      <c r="BB1359" s="482">
        <v>1.0024221101714455E-3</v>
      </c>
      <c r="BC1359" s="482">
        <v>1.213329319150349E-4</v>
      </c>
      <c r="BD1359" s="482">
        <v>3.0539646083381192E-3</v>
      </c>
      <c r="BE1359" s="482">
        <v>1.7795349377387744E-3</v>
      </c>
      <c r="BF1359" s="482">
        <v>5.8526518213525996E-4</v>
      </c>
      <c r="BG1359" s="482">
        <v>8.128687052758282E-4</v>
      </c>
      <c r="BH1359" s="482">
        <v>9.5729510995917907E-4</v>
      </c>
      <c r="BI1359" s="482">
        <v>9.7763767008349385E-4</v>
      </c>
      <c r="BJ1359" s="482">
        <v>1.0935466519651979E-3</v>
      </c>
      <c r="BK1359" s="482">
        <v>1.1988675459166116E-3</v>
      </c>
      <c r="BL1359" s="482">
        <v>2.2300569249642309E-3</v>
      </c>
      <c r="BM1359" s="482">
        <v>1.8015611440549951E-3</v>
      </c>
      <c r="BN1359" s="482">
        <v>1.5651943910758262E-3</v>
      </c>
      <c r="BO1359" s="482">
        <v>1.7351770743484112E-3</v>
      </c>
      <c r="BP1359" s="482">
        <v>2.6952028338608691E-3</v>
      </c>
      <c r="BQ1359" s="482">
        <v>1.9576953467033975E-3</v>
      </c>
      <c r="BR1359" s="482">
        <v>3.86103177726391E-4</v>
      </c>
      <c r="BS1359" s="482">
        <v>1.0786160741488398E-3</v>
      </c>
      <c r="BT1359" s="482">
        <v>1.1414842257977042E-3</v>
      </c>
      <c r="BU1359" s="482">
        <v>1.9863104376565124E-3</v>
      </c>
      <c r="BV1359" s="482">
        <v>1.0148448182337078E-3</v>
      </c>
      <c r="BW1359" s="482">
        <v>1.643420863405459E-4</v>
      </c>
      <c r="BX1359" s="482">
        <v>1.1270181377409263E-3</v>
      </c>
      <c r="BY1359" s="482">
        <v>1.0226212815220232E-3</v>
      </c>
      <c r="BZ1359" s="482">
        <v>1.6441546393606724E-3</v>
      </c>
      <c r="CA1359" s="482">
        <v>5.7830970392825276E-4</v>
      </c>
      <c r="CB1359" s="482">
        <v>1.6066801503689058E-3</v>
      </c>
      <c r="CC1359" s="482">
        <v>1.0425808305512841E-2</v>
      </c>
      <c r="CD1359" s="482">
        <v>1.2617069844524406E-3</v>
      </c>
      <c r="CE1359" s="482">
        <v>4.5523094434649731E-3</v>
      </c>
      <c r="CF1359" s="482">
        <v>1.1489298846397778E-3</v>
      </c>
      <c r="CG1359" s="482">
        <v>2.8140786911818117E-3</v>
      </c>
      <c r="CH1359" s="482">
        <v>2.5436067353494327E-3</v>
      </c>
      <c r="CI1359" s="482">
        <v>9.9486457482546899E-3</v>
      </c>
      <c r="CJ1359" s="483">
        <v>9.8082059022275314E-4</v>
      </c>
    </row>
    <row r="1360" spans="2:88">
      <c r="B1360" s="280"/>
      <c r="C1360" s="565">
        <f t="shared" si="120"/>
        <v>7</v>
      </c>
      <c r="D1360" s="617" t="str">
        <f t="shared" si="120"/>
        <v>パルプ・紙・木製品</v>
      </c>
      <c r="E1360" s="472">
        <v>2.5660540179660303E-2</v>
      </c>
      <c r="F1360" s="473">
        <v>9.4663498037746499E-3</v>
      </c>
      <c r="G1360" s="473">
        <v>8.374924209724537E-3</v>
      </c>
      <c r="H1360" s="473">
        <v>6.8802085413794331E-3</v>
      </c>
      <c r="I1360" s="473">
        <v>3.0840150651790549E-2</v>
      </c>
      <c r="J1360" s="473">
        <v>1.7136035799034569E-2</v>
      </c>
      <c r="K1360" s="473">
        <v>0.25016019440718346</v>
      </c>
      <c r="L1360" s="473">
        <v>2.1136610349395495E-2</v>
      </c>
      <c r="M1360" s="473">
        <v>1.0017087587309475E-3</v>
      </c>
      <c r="N1360" s="473">
        <v>1.5771508228807282E-2</v>
      </c>
      <c r="O1360" s="473">
        <v>2.0353682448981187E-2</v>
      </c>
      <c r="P1360" s="473">
        <v>7.032778673837752E-3</v>
      </c>
      <c r="Q1360" s="473">
        <v>1.684696484839137E-2</v>
      </c>
      <c r="R1360" s="473">
        <v>8.0462623603167506E-3</v>
      </c>
      <c r="S1360" s="473">
        <v>1.0316824093945074E-2</v>
      </c>
      <c r="T1360" s="473">
        <v>6.4494825341519443E-3</v>
      </c>
      <c r="U1360" s="473">
        <v>1.1781109100822964E-2</v>
      </c>
      <c r="V1360" s="473">
        <v>9.8307849523451788E-3</v>
      </c>
      <c r="W1360" s="473">
        <v>1.6288191923551097E-2</v>
      </c>
      <c r="X1360" s="473">
        <v>1.1065788079920331E-2</v>
      </c>
      <c r="Y1360" s="473">
        <v>8.2021859086087792E-3</v>
      </c>
      <c r="Z1360" s="473">
        <v>0.11166337328605629</v>
      </c>
      <c r="AA1360" s="473">
        <v>4.3270736498538354E-2</v>
      </c>
      <c r="AB1360" s="473">
        <v>4.5512539680661462E-3</v>
      </c>
      <c r="AC1360" s="473">
        <v>8.1685775616217697E-3</v>
      </c>
      <c r="AD1360" s="473">
        <v>7.1266120456844745E-3</v>
      </c>
      <c r="AE1360" s="473">
        <v>8.5816717023484285E-3</v>
      </c>
      <c r="AF1360" s="473">
        <v>9.4520093254635996E-3</v>
      </c>
      <c r="AG1360" s="473">
        <v>1.5721573528828206E-3</v>
      </c>
      <c r="AH1360" s="473">
        <v>9.0927369390144033E-3</v>
      </c>
      <c r="AI1360" s="473">
        <v>1.9350407681703666E-2</v>
      </c>
      <c r="AJ1360" s="473">
        <v>4.8808993897037304E-3</v>
      </c>
      <c r="AK1360" s="473">
        <v>1.1406068580090535E-2</v>
      </c>
      <c r="AL1360" s="473">
        <v>1.1200568001231297E-2</v>
      </c>
      <c r="AM1360" s="473">
        <v>2.0067452218112885E-2</v>
      </c>
      <c r="AN1360" s="473">
        <v>6.3849722113914556E-3</v>
      </c>
      <c r="AO1360" s="473">
        <v>1.0877618703799229E-2</v>
      </c>
      <c r="AP1360" s="473">
        <v>1.5968285622621228E-2</v>
      </c>
      <c r="AQ1360" s="473">
        <v>7.6218363072034414E-3</v>
      </c>
      <c r="AR1360" s="473">
        <v>6.3467711433141576E-3</v>
      </c>
      <c r="AS1360" s="473">
        <v>0.45270499007095816</v>
      </c>
      <c r="AT1360" s="474">
        <v>5.2892440872763825E-3</v>
      </c>
      <c r="AU1360" s="481">
        <v>3.8052657864034931E-2</v>
      </c>
      <c r="AV1360" s="482">
        <v>1.6317269672904366E-2</v>
      </c>
      <c r="AW1360" s="482">
        <v>1.0128153160959403E-2</v>
      </c>
      <c r="AX1360" s="482">
        <v>7.396746585416579E-3</v>
      </c>
      <c r="AY1360" s="482">
        <v>3.1289180271987134E-2</v>
      </c>
      <c r="AZ1360" s="482">
        <v>1.3846205275699611E-2</v>
      </c>
      <c r="BA1360" s="482">
        <v>1.3072867175803813</v>
      </c>
      <c r="BB1360" s="482">
        <v>2.3788621928058862E-2</v>
      </c>
      <c r="BC1360" s="482">
        <v>8.6701731864791327E-4</v>
      </c>
      <c r="BD1360" s="482">
        <v>1.5740664457074539E-2</v>
      </c>
      <c r="BE1360" s="482">
        <v>2.7391852631648693E-2</v>
      </c>
      <c r="BF1360" s="482">
        <v>4.9985716781909741E-3</v>
      </c>
      <c r="BG1360" s="482">
        <v>8.915296652137172E-3</v>
      </c>
      <c r="BH1360" s="482">
        <v>8.2198192825485884E-3</v>
      </c>
      <c r="BI1360" s="482">
        <v>6.3032952411407285E-3</v>
      </c>
      <c r="BJ1360" s="482">
        <v>5.9728328331184266E-3</v>
      </c>
      <c r="BK1360" s="482">
        <v>1.1822631593237806E-2</v>
      </c>
      <c r="BL1360" s="482">
        <v>1.3645439406782997E-2</v>
      </c>
      <c r="BM1360" s="482">
        <v>1.4141923921071236E-2</v>
      </c>
      <c r="BN1360" s="482">
        <v>1.3112260981427844E-2</v>
      </c>
      <c r="BO1360" s="482">
        <v>7.671718788407068E-3</v>
      </c>
      <c r="BP1360" s="482">
        <v>9.887323407775378E-2</v>
      </c>
      <c r="BQ1360" s="482">
        <v>5.5557228287289179E-2</v>
      </c>
      <c r="BR1360" s="482">
        <v>6.6610361440561667E-3</v>
      </c>
      <c r="BS1360" s="482">
        <v>1.0490497025557703E-2</v>
      </c>
      <c r="BT1360" s="482">
        <v>8.6240545661608759E-3</v>
      </c>
      <c r="BU1360" s="482">
        <v>1.2887103867634322E-2</v>
      </c>
      <c r="BV1360" s="482">
        <v>1.1107577953294912E-2</v>
      </c>
      <c r="BW1360" s="482">
        <v>2.4294305689156748E-3</v>
      </c>
      <c r="BX1360" s="482">
        <v>1.0168473388100601E-2</v>
      </c>
      <c r="BY1360" s="482">
        <v>2.3664570048936722E-2</v>
      </c>
      <c r="BZ1360" s="482">
        <v>6.5261986188576374E-3</v>
      </c>
      <c r="CA1360" s="482">
        <v>1.3075992122009515E-2</v>
      </c>
      <c r="CB1360" s="482">
        <v>1.2167666380835176E-2</v>
      </c>
      <c r="CC1360" s="482">
        <v>2.9069471257439649E-2</v>
      </c>
      <c r="CD1360" s="482">
        <v>9.3802623982851083E-3</v>
      </c>
      <c r="CE1360" s="482">
        <v>1.3123056260525092E-2</v>
      </c>
      <c r="CF1360" s="482">
        <v>1.8206792999430566E-2</v>
      </c>
      <c r="CG1360" s="482">
        <v>1.2026468255335711E-2</v>
      </c>
      <c r="CH1360" s="482">
        <v>1.0021642659361321E-2</v>
      </c>
      <c r="CI1360" s="482">
        <v>0.47218849909038629</v>
      </c>
      <c r="CJ1360" s="483">
        <v>7.1247053754100922E-3</v>
      </c>
    </row>
    <row r="1361" spans="2:88">
      <c r="B1361" s="280"/>
      <c r="C1361" s="565">
        <f t="shared" si="120"/>
        <v>8</v>
      </c>
      <c r="D1361" s="617" t="str">
        <f t="shared" si="120"/>
        <v>化学製品</v>
      </c>
      <c r="E1361" s="472">
        <v>4.3754716981859149E-2</v>
      </c>
      <c r="F1361" s="473">
        <v>4.4454357170341102E-3</v>
      </c>
      <c r="G1361" s="473">
        <v>1.6340438936539449E-2</v>
      </c>
      <c r="H1361" s="473">
        <v>2.134060573636096E-2</v>
      </c>
      <c r="I1361" s="473">
        <v>2.4077898836614965E-2</v>
      </c>
      <c r="J1361" s="473">
        <v>0.12594298253252684</v>
      </c>
      <c r="K1361" s="473">
        <v>4.417981191570805E-2</v>
      </c>
      <c r="L1361" s="473">
        <v>0.27075404621761612</v>
      </c>
      <c r="M1361" s="473">
        <v>2.6587469833516432E-3</v>
      </c>
      <c r="N1361" s="473">
        <v>0.13763835694975002</v>
      </c>
      <c r="O1361" s="473">
        <v>3.2263885179955716E-2</v>
      </c>
      <c r="P1361" s="473">
        <v>9.4510211051069565E-3</v>
      </c>
      <c r="Q1361" s="473">
        <v>2.5694228885041553E-2</v>
      </c>
      <c r="R1361" s="473">
        <v>1.3619643643928375E-2</v>
      </c>
      <c r="S1361" s="473">
        <v>1.2243454755404419E-2</v>
      </c>
      <c r="T1361" s="473">
        <v>1.1242960691147193E-2</v>
      </c>
      <c r="U1361" s="473">
        <v>3.6029354336129527E-2</v>
      </c>
      <c r="V1361" s="473">
        <v>2.6701254762432132E-2</v>
      </c>
      <c r="W1361" s="473">
        <v>2.6592435140939709E-2</v>
      </c>
      <c r="X1361" s="473">
        <v>1.7934505665943401E-2</v>
      </c>
      <c r="Y1361" s="473">
        <v>3.3485280619783245E-2</v>
      </c>
      <c r="Z1361" s="473">
        <v>4.5406280600742616E-2</v>
      </c>
      <c r="AA1361" s="473">
        <v>1.3539155120694335E-2</v>
      </c>
      <c r="AB1361" s="473">
        <v>2.888687777737172E-3</v>
      </c>
      <c r="AC1361" s="473">
        <v>1.4577829727364018E-2</v>
      </c>
      <c r="AD1361" s="473">
        <v>1.2887598761075222E-2</v>
      </c>
      <c r="AE1361" s="473">
        <v>3.1129861089149542E-3</v>
      </c>
      <c r="AF1361" s="473">
        <v>3.1843631001296367E-3</v>
      </c>
      <c r="AG1361" s="473">
        <v>6.4845225231466091E-4</v>
      </c>
      <c r="AH1361" s="473">
        <v>2.8545413757168313E-3</v>
      </c>
      <c r="AI1361" s="473">
        <v>5.0281945363463048E-3</v>
      </c>
      <c r="AJ1361" s="473">
        <v>3.0765081880596715E-3</v>
      </c>
      <c r="AK1361" s="473">
        <v>7.8004870895208326E-3</v>
      </c>
      <c r="AL1361" s="473">
        <v>0.10918339627999334</v>
      </c>
      <c r="AM1361" s="473">
        <v>7.8550820801521898E-3</v>
      </c>
      <c r="AN1361" s="473">
        <v>8.9482023961147718E-3</v>
      </c>
      <c r="AO1361" s="473">
        <v>8.3115251775914365E-3</v>
      </c>
      <c r="AP1361" s="473">
        <v>1.1238860168952727E-2</v>
      </c>
      <c r="AQ1361" s="473">
        <v>6.0928299133104092E-3</v>
      </c>
      <c r="AR1361" s="473">
        <v>1.2265808360105124E-2</v>
      </c>
      <c r="AS1361" s="473">
        <v>4.4176054939766791E-2</v>
      </c>
      <c r="AT1361" s="474">
        <v>7.5007884137959901E-3</v>
      </c>
      <c r="AU1361" s="481">
        <v>7.7112614834366086E-2</v>
      </c>
      <c r="AV1361" s="482">
        <v>6.5855180725254052E-3</v>
      </c>
      <c r="AW1361" s="482">
        <v>1.9835744469313934E-2</v>
      </c>
      <c r="AX1361" s="482">
        <v>1.8338183870210766E-2</v>
      </c>
      <c r="AY1361" s="482">
        <v>3.1032644910543035E-2</v>
      </c>
      <c r="AZ1361" s="482">
        <v>0.11945915373235795</v>
      </c>
      <c r="BA1361" s="482">
        <v>5.1311697840624455E-2</v>
      </c>
      <c r="BB1361" s="482">
        <v>1.3278151601112476</v>
      </c>
      <c r="BC1361" s="482">
        <v>2.5828991807023286E-3</v>
      </c>
      <c r="BD1361" s="482">
        <v>0.22120609206036121</v>
      </c>
      <c r="BE1361" s="482">
        <v>3.7938352865020973E-2</v>
      </c>
      <c r="BF1361" s="482">
        <v>9.6153035314321469E-3</v>
      </c>
      <c r="BG1361" s="482">
        <v>1.3985937387585169E-2</v>
      </c>
      <c r="BH1361" s="482">
        <v>1.4061696173756386E-2</v>
      </c>
      <c r="BI1361" s="482">
        <v>1.1760063138806131E-2</v>
      </c>
      <c r="BJ1361" s="482">
        <v>1.2855945086386083E-2</v>
      </c>
      <c r="BK1361" s="482">
        <v>3.0079441948819202E-2</v>
      </c>
      <c r="BL1361" s="482">
        <v>2.6374844996889701E-2</v>
      </c>
      <c r="BM1361" s="482">
        <v>2.7525433875745062E-2</v>
      </c>
      <c r="BN1361" s="482">
        <v>2.5466571210379797E-2</v>
      </c>
      <c r="BO1361" s="482">
        <v>3.083052817693633E-2</v>
      </c>
      <c r="BP1361" s="482">
        <v>5.0019424319194775E-2</v>
      </c>
      <c r="BQ1361" s="482">
        <v>1.5129751918071855E-2</v>
      </c>
      <c r="BR1361" s="482">
        <v>3.143710681338173E-3</v>
      </c>
      <c r="BS1361" s="482">
        <v>2.0373091191700467E-2</v>
      </c>
      <c r="BT1361" s="482">
        <v>1.8368704173049311E-2</v>
      </c>
      <c r="BU1361" s="482">
        <v>3.5937253374015449E-3</v>
      </c>
      <c r="BV1361" s="482">
        <v>3.5293679893168284E-3</v>
      </c>
      <c r="BW1361" s="482">
        <v>9.5276232417237222E-4</v>
      </c>
      <c r="BX1361" s="482">
        <v>3.8777396563747959E-3</v>
      </c>
      <c r="BY1361" s="482">
        <v>6.7929492723896277E-3</v>
      </c>
      <c r="BZ1361" s="482">
        <v>4.3273403424452499E-3</v>
      </c>
      <c r="CA1361" s="482">
        <v>1.1288280680436483E-2</v>
      </c>
      <c r="CB1361" s="482">
        <v>0.12998262631235596</v>
      </c>
      <c r="CC1361" s="482">
        <v>9.4790558311616899E-3</v>
      </c>
      <c r="CD1361" s="482">
        <v>9.539877584753791E-3</v>
      </c>
      <c r="CE1361" s="482">
        <v>1.0148136572428808E-2</v>
      </c>
      <c r="CF1361" s="482">
        <v>1.3235966731054994E-2</v>
      </c>
      <c r="CG1361" s="482">
        <v>8.2663097118140429E-3</v>
      </c>
      <c r="CH1361" s="482">
        <v>2.0000792156738049E-2</v>
      </c>
      <c r="CI1361" s="482">
        <v>4.417572929561147E-2</v>
      </c>
      <c r="CJ1361" s="483">
        <v>1.1355424616043646E-2</v>
      </c>
    </row>
    <row r="1362" spans="2:88">
      <c r="B1362" s="280"/>
      <c r="C1362" s="565">
        <f t="shared" si="120"/>
        <v>9</v>
      </c>
      <c r="D1362" s="617" t="str">
        <f t="shared" si="120"/>
        <v>石油・石炭製品</v>
      </c>
      <c r="E1362" s="472">
        <v>1.0253700147639936E-2</v>
      </c>
      <c r="F1362" s="473">
        <v>5.1601707061796065E-3</v>
      </c>
      <c r="G1362" s="473">
        <v>1.7016873324833613E-2</v>
      </c>
      <c r="H1362" s="473">
        <v>2.8938439805577778E-2</v>
      </c>
      <c r="I1362" s="473">
        <v>1.256672719409716E-2</v>
      </c>
      <c r="J1362" s="473">
        <v>1.6939471565933586E-2</v>
      </c>
      <c r="K1362" s="473">
        <v>1.3337745746585012E-2</v>
      </c>
      <c r="L1362" s="473">
        <v>4.1749075883104031E-2</v>
      </c>
      <c r="M1362" s="473">
        <v>1.7041816212476753E-2</v>
      </c>
      <c r="N1362" s="473">
        <v>1.6878526346450554E-2</v>
      </c>
      <c r="O1362" s="473">
        <v>1.5571844038830995E-2</v>
      </c>
      <c r="P1362" s="473">
        <v>2.7457886798035857E-2</v>
      </c>
      <c r="Q1362" s="473">
        <v>9.3011933824131282E-3</v>
      </c>
      <c r="R1362" s="473">
        <v>1.6587634298501693E-2</v>
      </c>
      <c r="S1362" s="473">
        <v>1.5291919853858409E-2</v>
      </c>
      <c r="T1362" s="473">
        <v>1.0497425409686604E-2</v>
      </c>
      <c r="U1362" s="473">
        <v>1.0486164921505486E-2</v>
      </c>
      <c r="V1362" s="473">
        <v>7.5224832158188688E-3</v>
      </c>
      <c r="W1362" s="473">
        <v>1.129326357405616E-2</v>
      </c>
      <c r="X1362" s="473">
        <v>6.7764416006901888E-3</v>
      </c>
      <c r="Y1362" s="473">
        <v>1.2550252854446792E-2</v>
      </c>
      <c r="Z1362" s="473">
        <v>7.2648974233700805E-3</v>
      </c>
      <c r="AA1362" s="473">
        <v>1.5209403525923836E-2</v>
      </c>
      <c r="AB1362" s="473">
        <v>1.4910228101101161E-2</v>
      </c>
      <c r="AC1362" s="473">
        <v>7.5204035920499561E-3</v>
      </c>
      <c r="AD1362" s="473">
        <v>8.2872509201742366E-3</v>
      </c>
      <c r="AE1362" s="473">
        <v>3.7988281151231269E-3</v>
      </c>
      <c r="AF1362" s="473">
        <v>2.8525146408276245E-3</v>
      </c>
      <c r="AG1362" s="473">
        <v>6.4820973172895777E-4</v>
      </c>
      <c r="AH1362" s="473">
        <v>9.1576469793404197E-3</v>
      </c>
      <c r="AI1362" s="473">
        <v>3.7340449003694684E-3</v>
      </c>
      <c r="AJ1362" s="473">
        <v>4.0127281097216147E-3</v>
      </c>
      <c r="AK1362" s="473">
        <v>4.2512550554357183E-3</v>
      </c>
      <c r="AL1362" s="473">
        <v>1.0932187396277946E-2</v>
      </c>
      <c r="AM1362" s="473">
        <v>4.3200013162034744E-3</v>
      </c>
      <c r="AN1362" s="473">
        <v>3.8074438586746156E-3</v>
      </c>
      <c r="AO1362" s="473">
        <v>7.9570882331938559E-3</v>
      </c>
      <c r="AP1362" s="473">
        <v>8.7319039700722127E-3</v>
      </c>
      <c r="AQ1362" s="473">
        <v>4.2539286752832977E-3</v>
      </c>
      <c r="AR1362" s="473">
        <v>4.6250714599137708E-3</v>
      </c>
      <c r="AS1362" s="473">
        <v>1.4148988351549182E-2</v>
      </c>
      <c r="AT1362" s="474">
        <v>7.9575492923123891E-3</v>
      </c>
      <c r="AU1362" s="481">
        <v>2.9929786427749568E-2</v>
      </c>
      <c r="AV1362" s="482">
        <v>2.3743730085198027E-2</v>
      </c>
      <c r="AW1362" s="482">
        <v>5.4916353659244459E-2</v>
      </c>
      <c r="AX1362" s="482">
        <v>8.4942893471884273E-2</v>
      </c>
      <c r="AY1362" s="482">
        <v>1.8154519408941298E-2</v>
      </c>
      <c r="AZ1362" s="482">
        <v>2.0847563792118159E-2</v>
      </c>
      <c r="BA1362" s="482">
        <v>1.9019655530803998E-2</v>
      </c>
      <c r="BB1362" s="482">
        <v>9.0171819911454676E-2</v>
      </c>
      <c r="BC1362" s="482">
        <v>1.053838104788354</v>
      </c>
      <c r="BD1362" s="482">
        <v>2.2998344206089566E-2</v>
      </c>
      <c r="BE1362" s="482">
        <v>3.4074603888086467E-2</v>
      </c>
      <c r="BF1362" s="482">
        <v>4.862902341343682E-2</v>
      </c>
      <c r="BG1362" s="482">
        <v>1.2023172738315333E-2</v>
      </c>
      <c r="BH1362" s="482">
        <v>2.1199047807625802E-2</v>
      </c>
      <c r="BI1362" s="482">
        <v>1.4086192043241975E-2</v>
      </c>
      <c r="BJ1362" s="482">
        <v>1.2705258650569137E-2</v>
      </c>
      <c r="BK1362" s="482">
        <v>1.153329071352374E-2</v>
      </c>
      <c r="BL1362" s="482">
        <v>1.0498338252601611E-2</v>
      </c>
      <c r="BM1362" s="482">
        <v>1.1147572802595797E-2</v>
      </c>
      <c r="BN1362" s="482">
        <v>8.3753710914607031E-3</v>
      </c>
      <c r="BO1362" s="482">
        <v>1.4661643213345265E-2</v>
      </c>
      <c r="BP1362" s="482">
        <v>1.8763953483418316E-2</v>
      </c>
      <c r="BQ1362" s="482">
        <v>2.5089520803756649E-2</v>
      </c>
      <c r="BR1362" s="482">
        <v>5.1127470560304193E-2</v>
      </c>
      <c r="BS1362" s="482">
        <v>2.0131462930697248E-2</v>
      </c>
      <c r="BT1362" s="482">
        <v>2.365047356228818E-2</v>
      </c>
      <c r="BU1362" s="482">
        <v>1.5227521645133874E-2</v>
      </c>
      <c r="BV1362" s="482">
        <v>6.3463434423863046E-3</v>
      </c>
      <c r="BW1362" s="482">
        <v>2.173438179147912E-3</v>
      </c>
      <c r="BX1362" s="482">
        <v>4.8251383906475043E-2</v>
      </c>
      <c r="BY1362" s="482">
        <v>8.2241774058833227E-3</v>
      </c>
      <c r="BZ1362" s="482">
        <v>1.6046314256696538E-2</v>
      </c>
      <c r="CA1362" s="482">
        <v>9.6548843846561098E-3</v>
      </c>
      <c r="CB1362" s="482">
        <v>1.5297997619345719E-2</v>
      </c>
      <c r="CC1362" s="482">
        <v>1.1027230711322479E-2</v>
      </c>
      <c r="CD1362" s="482">
        <v>7.5955784836169559E-3</v>
      </c>
      <c r="CE1362" s="482">
        <v>2.1251028358852991E-2</v>
      </c>
      <c r="CF1362" s="482">
        <v>1.5112907583004754E-2</v>
      </c>
      <c r="CG1362" s="482">
        <v>1.7458078049327162E-2</v>
      </c>
      <c r="CH1362" s="482">
        <v>1.5475550832812815E-2</v>
      </c>
      <c r="CI1362" s="482">
        <v>1.6606413682634644E-2</v>
      </c>
      <c r="CJ1362" s="483">
        <v>2.9462658498386956E-2</v>
      </c>
    </row>
    <row r="1363" spans="2:88">
      <c r="B1363" s="280"/>
      <c r="C1363" s="565">
        <f t="shared" si="120"/>
        <v>10</v>
      </c>
      <c r="D1363" s="617" t="str">
        <f t="shared" si="120"/>
        <v>プラスチック・ゴム製品</v>
      </c>
      <c r="E1363" s="472">
        <v>1.1949976910590311E-2</v>
      </c>
      <c r="F1363" s="473">
        <v>8.2923069799109815E-3</v>
      </c>
      <c r="G1363" s="473">
        <v>1.823222859638619E-2</v>
      </c>
      <c r="H1363" s="473">
        <v>1.1059543708031401E-2</v>
      </c>
      <c r="I1363" s="473">
        <v>2.3376051082447846E-2</v>
      </c>
      <c r="J1363" s="473">
        <v>1.8156932130840547E-2</v>
      </c>
      <c r="K1363" s="473">
        <v>3.2728113662009423E-2</v>
      </c>
      <c r="L1363" s="473">
        <v>2.0777095762621219E-2</v>
      </c>
      <c r="M1363" s="473">
        <v>1.2794864697674973E-3</v>
      </c>
      <c r="N1363" s="473">
        <v>0.1689854939482861</v>
      </c>
      <c r="O1363" s="473">
        <v>1.419143277240368E-2</v>
      </c>
      <c r="P1363" s="473">
        <v>4.9112520864587408E-3</v>
      </c>
      <c r="Q1363" s="473">
        <v>2.512724254593415E-2</v>
      </c>
      <c r="R1363" s="473">
        <v>8.7731343103815834E-3</v>
      </c>
      <c r="S1363" s="473">
        <v>1.7381931064399409E-2</v>
      </c>
      <c r="T1363" s="473">
        <v>1.7212426910048498E-2</v>
      </c>
      <c r="U1363" s="473">
        <v>5.1192809606487262E-2</v>
      </c>
      <c r="V1363" s="473">
        <v>2.4251180957106933E-2</v>
      </c>
      <c r="W1363" s="473">
        <v>5.2949338005494243E-2</v>
      </c>
      <c r="X1363" s="473">
        <v>3.6102305301322822E-2</v>
      </c>
      <c r="Y1363" s="473">
        <v>7.3854505788327376E-2</v>
      </c>
      <c r="Z1363" s="473">
        <v>5.3679573849128359E-2</v>
      </c>
      <c r="AA1363" s="473">
        <v>1.6816879908740773E-2</v>
      </c>
      <c r="AB1363" s="473">
        <v>3.0039931872787623E-3</v>
      </c>
      <c r="AC1363" s="473">
        <v>3.3347604419294588E-2</v>
      </c>
      <c r="AD1363" s="473">
        <v>1.2826053663230154E-2</v>
      </c>
      <c r="AE1363" s="473">
        <v>7.4450329437389636E-3</v>
      </c>
      <c r="AF1363" s="473">
        <v>5.9845600855554766E-3</v>
      </c>
      <c r="AG1363" s="473">
        <v>1.240619353472321E-3</v>
      </c>
      <c r="AH1363" s="473">
        <v>4.6029915408324542E-3</v>
      </c>
      <c r="AI1363" s="473">
        <v>6.2386285785331046E-3</v>
      </c>
      <c r="AJ1363" s="473">
        <v>4.4320310932718212E-3</v>
      </c>
      <c r="AK1363" s="473">
        <v>6.3214512441623549E-3</v>
      </c>
      <c r="AL1363" s="473">
        <v>7.4633377662252694E-3</v>
      </c>
      <c r="AM1363" s="473">
        <v>1.0839315849606502E-2</v>
      </c>
      <c r="AN1363" s="473">
        <v>1.6742533757502561E-2</v>
      </c>
      <c r="AO1363" s="473">
        <v>7.6296683619812818E-3</v>
      </c>
      <c r="AP1363" s="473">
        <v>9.7911045119167001E-3</v>
      </c>
      <c r="AQ1363" s="473">
        <v>7.6761891077693351E-3</v>
      </c>
      <c r="AR1363" s="473">
        <v>4.6250800667655316E-3</v>
      </c>
      <c r="AS1363" s="473">
        <v>6.047921367714186E-2</v>
      </c>
      <c r="AT1363" s="474">
        <v>5.9604859127469446E-3</v>
      </c>
      <c r="AU1363" s="481">
        <v>1.6617284212090602E-2</v>
      </c>
      <c r="AV1363" s="482">
        <v>1.9495280348154967E-2</v>
      </c>
      <c r="AW1363" s="482">
        <v>2.4448180492521877E-2</v>
      </c>
      <c r="AX1363" s="482">
        <v>1.1560052810379678E-2</v>
      </c>
      <c r="AY1363" s="482">
        <v>2.8830793888187933E-2</v>
      </c>
      <c r="AZ1363" s="482">
        <v>1.7101075671840126E-2</v>
      </c>
      <c r="BA1363" s="482">
        <v>3.2899685250728693E-2</v>
      </c>
      <c r="BB1363" s="482">
        <v>2.8161263755178252E-2</v>
      </c>
      <c r="BC1363" s="482">
        <v>8.9633141463178224E-4</v>
      </c>
      <c r="BD1363" s="482">
        <v>1.2210343887645447</v>
      </c>
      <c r="BE1363" s="482">
        <v>1.2536252645049961E-2</v>
      </c>
      <c r="BF1363" s="482">
        <v>4.337505958598175E-3</v>
      </c>
      <c r="BG1363" s="482">
        <v>1.0386118188247537E-2</v>
      </c>
      <c r="BH1363" s="482">
        <v>8.7723626682405745E-3</v>
      </c>
      <c r="BI1363" s="482">
        <v>1.9368579719794363E-2</v>
      </c>
      <c r="BJ1363" s="482">
        <v>2.8160087395768883E-2</v>
      </c>
      <c r="BK1363" s="482">
        <v>4.8440468563878285E-2</v>
      </c>
      <c r="BL1363" s="482">
        <v>2.8345658297437296E-2</v>
      </c>
      <c r="BM1363" s="482">
        <v>4.8759703769219259E-2</v>
      </c>
      <c r="BN1363" s="482">
        <v>5.0623269687026309E-2</v>
      </c>
      <c r="BO1363" s="482">
        <v>6.5859589383679321E-2</v>
      </c>
      <c r="BP1363" s="482">
        <v>6.5315779400329455E-2</v>
      </c>
      <c r="BQ1363" s="482">
        <v>1.9828584600408674E-2</v>
      </c>
      <c r="BR1363" s="482">
        <v>3.0486610629426535E-3</v>
      </c>
      <c r="BS1363" s="482">
        <v>4.7087248572880915E-2</v>
      </c>
      <c r="BT1363" s="482">
        <v>1.7260167758299191E-2</v>
      </c>
      <c r="BU1363" s="482">
        <v>8.7228871780808213E-3</v>
      </c>
      <c r="BV1363" s="482">
        <v>7.1199448057124365E-3</v>
      </c>
      <c r="BW1363" s="482">
        <v>1.9104769052067753E-3</v>
      </c>
      <c r="BX1363" s="482">
        <v>6.1570590793278519E-3</v>
      </c>
      <c r="BY1363" s="482">
        <v>1.0666853068521125E-2</v>
      </c>
      <c r="BZ1363" s="482">
        <v>6.2507217026988044E-3</v>
      </c>
      <c r="CA1363" s="482">
        <v>8.04113511451327E-3</v>
      </c>
      <c r="CB1363" s="482">
        <v>7.9955029467530733E-3</v>
      </c>
      <c r="CC1363" s="482">
        <v>1.408042480222116E-2</v>
      </c>
      <c r="CD1363" s="482">
        <v>1.5278869440438339E-2</v>
      </c>
      <c r="CE1363" s="482">
        <v>9.5125124184117851E-3</v>
      </c>
      <c r="CF1363" s="482">
        <v>1.1097322876927994E-2</v>
      </c>
      <c r="CG1363" s="482">
        <v>1.1033473300477934E-2</v>
      </c>
      <c r="CH1363" s="482">
        <v>6.4879145824882078E-3</v>
      </c>
      <c r="CI1363" s="482">
        <v>7.0263997205861517E-2</v>
      </c>
      <c r="CJ1363" s="483">
        <v>8.6758911530509051E-3</v>
      </c>
    </row>
    <row r="1364" spans="2:88">
      <c r="B1364" s="280"/>
      <c r="C1364" s="565">
        <f t="shared" si="120"/>
        <v>11</v>
      </c>
      <c r="D1364" s="617" t="str">
        <f t="shared" si="120"/>
        <v>窯業・土石製品</v>
      </c>
      <c r="E1364" s="472">
        <v>1.9553166963413699E-3</v>
      </c>
      <c r="F1364" s="473">
        <v>9.7933561264228457E-4</v>
      </c>
      <c r="G1364" s="473">
        <v>1.2920691548274034E-3</v>
      </c>
      <c r="H1364" s="473">
        <v>1.1703869714524333E-3</v>
      </c>
      <c r="I1364" s="473">
        <v>3.847858852912073E-3</v>
      </c>
      <c r="J1364" s="473">
        <v>2.4193963108266074E-3</v>
      </c>
      <c r="K1364" s="473">
        <v>7.4829812976804112E-3</v>
      </c>
      <c r="L1364" s="473">
        <v>6.6431702407594535E-3</v>
      </c>
      <c r="M1364" s="473">
        <v>2.0861696387809053E-4</v>
      </c>
      <c r="N1364" s="473">
        <v>5.3275765937592983E-3</v>
      </c>
      <c r="O1364" s="473">
        <v>3.7855575440286567E-2</v>
      </c>
      <c r="P1364" s="473">
        <v>6.8073913617925051E-3</v>
      </c>
      <c r="Q1364" s="473">
        <v>2.3821478706673806E-2</v>
      </c>
      <c r="R1364" s="473">
        <v>5.5330457260229409E-3</v>
      </c>
      <c r="S1364" s="473">
        <v>6.3727386445952125E-3</v>
      </c>
      <c r="T1364" s="473">
        <v>5.2083837157290234E-3</v>
      </c>
      <c r="U1364" s="473">
        <v>1.4438568619508969E-2</v>
      </c>
      <c r="V1364" s="473">
        <v>1.8163391274787322E-2</v>
      </c>
      <c r="W1364" s="473">
        <v>1.039260800016416E-2</v>
      </c>
      <c r="X1364" s="473">
        <v>9.3595779216872465E-3</v>
      </c>
      <c r="Y1364" s="473">
        <v>1.2649304291051299E-2</v>
      </c>
      <c r="Z1364" s="473">
        <v>1.0839741977010819E-2</v>
      </c>
      <c r="AA1364" s="473">
        <v>3.1821537898126875E-2</v>
      </c>
      <c r="AB1364" s="473">
        <v>8.6389661243274542E-4</v>
      </c>
      <c r="AC1364" s="473">
        <v>3.0300457122457926E-3</v>
      </c>
      <c r="AD1364" s="473">
        <v>9.6115375983466694E-4</v>
      </c>
      <c r="AE1364" s="473">
        <v>6.1651774535806186E-4</v>
      </c>
      <c r="AF1364" s="473">
        <v>5.8286589826047014E-4</v>
      </c>
      <c r="AG1364" s="473">
        <v>4.2654274993715455E-4</v>
      </c>
      <c r="AH1364" s="473">
        <v>5.7470227564801718E-4</v>
      </c>
      <c r="AI1364" s="473">
        <v>9.2305306354187539E-4</v>
      </c>
      <c r="AJ1364" s="473">
        <v>7.8480359877309744E-4</v>
      </c>
      <c r="AK1364" s="473">
        <v>2.0816872226929917E-3</v>
      </c>
      <c r="AL1364" s="473">
        <v>2.0316346282700419E-3</v>
      </c>
      <c r="AM1364" s="473">
        <v>1.05200245694741E-3</v>
      </c>
      <c r="AN1364" s="473">
        <v>2.5437514362000885E-3</v>
      </c>
      <c r="AO1364" s="473">
        <v>1.9780653912782292E-3</v>
      </c>
      <c r="AP1364" s="473">
        <v>2.3685426132308228E-3</v>
      </c>
      <c r="AQ1364" s="473">
        <v>1.0784155124428387E-3</v>
      </c>
      <c r="AR1364" s="473">
        <v>7.3040954298970648E-4</v>
      </c>
      <c r="AS1364" s="473">
        <v>6.3623419129935303E-3</v>
      </c>
      <c r="AT1364" s="474">
        <v>2.917550282810784E-3</v>
      </c>
      <c r="AU1364" s="481">
        <v>4.2177804682613177E-3</v>
      </c>
      <c r="AV1364" s="482">
        <v>1.4112667555029803E-3</v>
      </c>
      <c r="AW1364" s="482">
        <v>1.4212571921221964E-3</v>
      </c>
      <c r="AX1364" s="482">
        <v>1.6461904584817067E-3</v>
      </c>
      <c r="AY1364" s="482">
        <v>4.432901848645354E-3</v>
      </c>
      <c r="AZ1364" s="482">
        <v>2.0212412165880795E-3</v>
      </c>
      <c r="BA1364" s="482">
        <v>5.0883784928049663E-3</v>
      </c>
      <c r="BB1364" s="482">
        <v>8.9174267799587321E-3</v>
      </c>
      <c r="BC1364" s="482">
        <v>4.5142044930483955E-4</v>
      </c>
      <c r="BD1364" s="482">
        <v>5.5280778203485896E-3</v>
      </c>
      <c r="BE1364" s="482">
        <v>1.0768560670868039</v>
      </c>
      <c r="BF1364" s="482">
        <v>1.0012248299709158E-2</v>
      </c>
      <c r="BG1364" s="482">
        <v>1.099772011913887E-2</v>
      </c>
      <c r="BH1364" s="482">
        <v>6.9181993158090654E-3</v>
      </c>
      <c r="BI1364" s="482">
        <v>9.5066411807760588E-3</v>
      </c>
      <c r="BJ1364" s="482">
        <v>7.4164564359881346E-3</v>
      </c>
      <c r="BK1364" s="482">
        <v>2.3258630334593286E-2</v>
      </c>
      <c r="BL1364" s="482">
        <v>4.2687693568770918E-2</v>
      </c>
      <c r="BM1364" s="482">
        <v>1.4791289005343196E-2</v>
      </c>
      <c r="BN1364" s="482">
        <v>1.1798312486827311E-2</v>
      </c>
      <c r="BO1364" s="482">
        <v>1.1515084618115781E-2</v>
      </c>
      <c r="BP1364" s="482">
        <v>5.9196825686605014E-3</v>
      </c>
      <c r="BQ1364" s="482">
        <v>5.1238711071537192E-2</v>
      </c>
      <c r="BR1364" s="482">
        <v>1.2163776921116172E-3</v>
      </c>
      <c r="BS1364" s="482">
        <v>7.0901047257390017E-3</v>
      </c>
      <c r="BT1364" s="482">
        <v>1.3146826812247892E-3</v>
      </c>
      <c r="BU1364" s="482">
        <v>8.6967410647124032E-4</v>
      </c>
      <c r="BV1364" s="482">
        <v>6.6627201990615114E-4</v>
      </c>
      <c r="BW1364" s="482">
        <v>6.7921377697008985E-4</v>
      </c>
      <c r="BX1364" s="482">
        <v>9.8688197948582253E-4</v>
      </c>
      <c r="BY1364" s="482">
        <v>1.0276745273995352E-3</v>
      </c>
      <c r="BZ1364" s="482">
        <v>1.2406947085192622E-3</v>
      </c>
      <c r="CA1364" s="482">
        <v>2.5772695661914874E-3</v>
      </c>
      <c r="CB1364" s="482">
        <v>2.3181163507440716E-3</v>
      </c>
      <c r="CC1364" s="482">
        <v>1.3006266431486451E-3</v>
      </c>
      <c r="CD1364" s="482">
        <v>1.905663142718864E-3</v>
      </c>
      <c r="CE1364" s="482">
        <v>2.7661675624242586E-3</v>
      </c>
      <c r="CF1364" s="482">
        <v>3.1221486025970135E-3</v>
      </c>
      <c r="CG1364" s="482">
        <v>1.8834570314871979E-3</v>
      </c>
      <c r="CH1364" s="482">
        <v>1.3102450401297431E-3</v>
      </c>
      <c r="CI1364" s="482">
        <v>8.9210683244696706E-3</v>
      </c>
      <c r="CJ1364" s="483">
        <v>5.2078649069951652E-3</v>
      </c>
    </row>
    <row r="1365" spans="2:88">
      <c r="B1365" s="280"/>
      <c r="C1365" s="565">
        <f t="shared" si="120"/>
        <v>12</v>
      </c>
      <c r="D1365" s="617" t="str">
        <f t="shared" si="120"/>
        <v>鉄鋼</v>
      </c>
      <c r="E1365" s="472">
        <v>4.2999262096616109E-3</v>
      </c>
      <c r="F1365" s="473">
        <v>4.9469578449045631E-3</v>
      </c>
      <c r="G1365" s="473">
        <v>1.108198833075711E-2</v>
      </c>
      <c r="H1365" s="473">
        <v>1.6268240129309646E-2</v>
      </c>
      <c r="I1365" s="473">
        <v>8.7351737747139811E-3</v>
      </c>
      <c r="J1365" s="473">
        <v>5.9718137201888767E-3</v>
      </c>
      <c r="K1365" s="473">
        <v>7.6054783100005949E-2</v>
      </c>
      <c r="L1365" s="473">
        <v>8.5759743268112171E-3</v>
      </c>
      <c r="M1365" s="473">
        <v>1.7371231285029328E-3</v>
      </c>
      <c r="N1365" s="473">
        <v>1.4533172147342477E-2</v>
      </c>
      <c r="O1365" s="473">
        <v>2.7815900306180093E-2</v>
      </c>
      <c r="P1365" s="473">
        <v>0.73489600380490783</v>
      </c>
      <c r="Q1365" s="473">
        <v>1.3687982415213554E-2</v>
      </c>
      <c r="R1365" s="473">
        <v>0.4483735788348005</v>
      </c>
      <c r="S1365" s="473">
        <v>0.40309294645551441</v>
      </c>
      <c r="T1365" s="473">
        <v>0.23490395064610692</v>
      </c>
      <c r="U1365" s="473">
        <v>0.11097073730256413</v>
      </c>
      <c r="V1365" s="473">
        <v>1.9811780539856202E-2</v>
      </c>
      <c r="W1365" s="473">
        <v>0.15503316292644359</v>
      </c>
      <c r="X1365" s="473">
        <v>4.7077463146092069E-2</v>
      </c>
      <c r="Y1365" s="473">
        <v>0.17326620786059016</v>
      </c>
      <c r="Z1365" s="473">
        <v>8.89582141266647E-2</v>
      </c>
      <c r="AA1365" s="473">
        <v>8.7877888085435216E-2</v>
      </c>
      <c r="AB1365" s="473">
        <v>4.2948766948309449E-3</v>
      </c>
      <c r="AC1365" s="473">
        <v>9.7632692662663594E-3</v>
      </c>
      <c r="AD1365" s="473">
        <v>2.9353477963081033E-3</v>
      </c>
      <c r="AE1365" s="473">
        <v>2.9566689717502059E-3</v>
      </c>
      <c r="AF1365" s="473">
        <v>2.9546048200228539E-3</v>
      </c>
      <c r="AG1365" s="473">
        <v>1.3997778468022915E-3</v>
      </c>
      <c r="AH1365" s="473">
        <v>5.6476832917675031E-3</v>
      </c>
      <c r="AI1365" s="473">
        <v>4.5363499668225867E-3</v>
      </c>
      <c r="AJ1365" s="473">
        <v>4.8540740775877191E-3</v>
      </c>
      <c r="AK1365" s="473">
        <v>3.2447349364128613E-3</v>
      </c>
      <c r="AL1365" s="473">
        <v>3.7177564928245737E-3</v>
      </c>
      <c r="AM1365" s="473">
        <v>4.313664591156883E-3</v>
      </c>
      <c r="AN1365" s="473">
        <v>1.8558756531516309E-2</v>
      </c>
      <c r="AO1365" s="473">
        <v>3.4644145582157556E-3</v>
      </c>
      <c r="AP1365" s="473">
        <v>5.0766335537611711E-3</v>
      </c>
      <c r="AQ1365" s="473">
        <v>2.3620696555861887E-3</v>
      </c>
      <c r="AR1365" s="473">
        <v>3.4705787530220238E-3</v>
      </c>
      <c r="AS1365" s="473">
        <v>2.6706495655759891E-2</v>
      </c>
      <c r="AT1365" s="474">
        <v>1.2290190025581309E-2</v>
      </c>
      <c r="AU1365" s="481">
        <v>4.5401180752639783E-3</v>
      </c>
      <c r="AV1365" s="482">
        <v>2.2954746965834273E-3</v>
      </c>
      <c r="AW1365" s="482">
        <v>1.1170391317333833E-2</v>
      </c>
      <c r="AX1365" s="482">
        <v>1.7693638796604693E-2</v>
      </c>
      <c r="AY1365" s="482">
        <v>9.2895222065764223E-3</v>
      </c>
      <c r="AZ1365" s="482">
        <v>4.0562745030436219E-3</v>
      </c>
      <c r="BA1365" s="482">
        <v>3.3110733835656575E-2</v>
      </c>
      <c r="BB1365" s="482">
        <v>7.9387636664424045E-3</v>
      </c>
      <c r="BC1365" s="482">
        <v>9.4000205870542941E-4</v>
      </c>
      <c r="BD1365" s="482">
        <v>1.2077425635525593E-2</v>
      </c>
      <c r="BE1365" s="482">
        <v>2.4918365217585784E-2</v>
      </c>
      <c r="BF1365" s="482">
        <v>2.0047225739781029</v>
      </c>
      <c r="BG1365" s="482">
        <v>6.3216506795992049E-3</v>
      </c>
      <c r="BH1365" s="482">
        <v>0.46360864221692544</v>
      </c>
      <c r="BI1365" s="482">
        <v>0.26861985505941327</v>
      </c>
      <c r="BJ1365" s="482">
        <v>0.22950265016066651</v>
      </c>
      <c r="BK1365" s="482">
        <v>7.1644381682369113E-2</v>
      </c>
      <c r="BL1365" s="482">
        <v>3.1350952664091783E-2</v>
      </c>
      <c r="BM1365" s="482">
        <v>0.11232710182383268</v>
      </c>
      <c r="BN1365" s="482">
        <v>3.853323244384043E-2</v>
      </c>
      <c r="BO1365" s="482">
        <v>0.18558146611117379</v>
      </c>
      <c r="BP1365" s="482">
        <v>1.4874023871817984E-2</v>
      </c>
      <c r="BQ1365" s="482">
        <v>9.139563052272795E-2</v>
      </c>
      <c r="BR1365" s="482">
        <v>3.3989886597056772E-3</v>
      </c>
      <c r="BS1365" s="482">
        <v>9.105617873360481E-3</v>
      </c>
      <c r="BT1365" s="482">
        <v>2.6593980760841575E-3</v>
      </c>
      <c r="BU1365" s="482">
        <v>3.6766525434264812E-3</v>
      </c>
      <c r="BV1365" s="482">
        <v>2.6289303115146247E-3</v>
      </c>
      <c r="BW1365" s="482">
        <v>1.5929248273208367E-3</v>
      </c>
      <c r="BX1365" s="482">
        <v>6.9257112956696973E-3</v>
      </c>
      <c r="BY1365" s="482">
        <v>4.0610069128970512E-3</v>
      </c>
      <c r="BZ1365" s="482">
        <v>5.8032959855184637E-3</v>
      </c>
      <c r="CA1365" s="482">
        <v>2.714530685659734E-3</v>
      </c>
      <c r="CB1365" s="482">
        <v>3.149490836277483E-3</v>
      </c>
      <c r="CC1365" s="482">
        <v>4.1570602887062514E-3</v>
      </c>
      <c r="CD1365" s="482">
        <v>1.1208392220373778E-2</v>
      </c>
      <c r="CE1365" s="482">
        <v>3.4410051613361558E-3</v>
      </c>
      <c r="CF1365" s="482">
        <v>4.9981869124128718E-3</v>
      </c>
      <c r="CG1365" s="482">
        <v>2.5007294231550099E-3</v>
      </c>
      <c r="CH1365" s="482">
        <v>3.9946630355779406E-3</v>
      </c>
      <c r="CI1365" s="482">
        <v>1.7481574401117687E-2</v>
      </c>
      <c r="CJ1365" s="483">
        <v>1.5214683507989E-2</v>
      </c>
    </row>
    <row r="1366" spans="2:88">
      <c r="B1366" s="280"/>
      <c r="C1366" s="565">
        <f t="shared" si="120"/>
        <v>13</v>
      </c>
      <c r="D1366" s="617" t="str">
        <f t="shared" si="120"/>
        <v>非鉄金属</v>
      </c>
      <c r="E1366" s="472">
        <v>2.0330206137092054E-3</v>
      </c>
      <c r="F1366" s="473">
        <v>6.1878363441929393E-3</v>
      </c>
      <c r="G1366" s="473">
        <v>2.759231163548558E-3</v>
      </c>
      <c r="H1366" s="473">
        <v>2.984601685498133E-3</v>
      </c>
      <c r="I1366" s="473">
        <v>3.4358218206253649E-3</v>
      </c>
      <c r="J1366" s="473">
        <v>3.0114678534277324E-3</v>
      </c>
      <c r="K1366" s="473">
        <v>1.0542420447097625E-2</v>
      </c>
      <c r="L1366" s="473">
        <v>1.0759037028494393E-2</v>
      </c>
      <c r="M1366" s="473">
        <v>3.1559220506456755E-4</v>
      </c>
      <c r="N1366" s="473">
        <v>5.5587728975091764E-3</v>
      </c>
      <c r="O1366" s="473">
        <v>1.0012048554148292E-2</v>
      </c>
      <c r="P1366" s="473">
        <v>1.0955150765992273E-2</v>
      </c>
      <c r="Q1366" s="473">
        <v>0.361352293953693</v>
      </c>
      <c r="R1366" s="473">
        <v>6.6659588877091669E-2</v>
      </c>
      <c r="S1366" s="473">
        <v>2.5006641177137495E-2</v>
      </c>
      <c r="T1366" s="473">
        <v>2.4476015150159174E-2</v>
      </c>
      <c r="U1366" s="473">
        <v>2.6988616640785276E-2</v>
      </c>
      <c r="V1366" s="473">
        <v>2.5977357722706391E-2</v>
      </c>
      <c r="W1366" s="473">
        <v>8.1784542227989851E-2</v>
      </c>
      <c r="X1366" s="473">
        <v>2.7390553879043777E-2</v>
      </c>
      <c r="Y1366" s="473">
        <v>3.7256917418246924E-2</v>
      </c>
      <c r="Z1366" s="473">
        <v>0.15147665682204967</v>
      </c>
      <c r="AA1366" s="473">
        <v>1.2857330301165445E-2</v>
      </c>
      <c r="AB1366" s="473">
        <v>2.1352077903072763E-3</v>
      </c>
      <c r="AC1366" s="473">
        <v>2.0896514876650413E-3</v>
      </c>
      <c r="AD1366" s="473">
        <v>9.7414040727835651E-4</v>
      </c>
      <c r="AE1366" s="473">
        <v>8.240804734332462E-4</v>
      </c>
      <c r="AF1366" s="473">
        <v>1.0147496621753073E-3</v>
      </c>
      <c r="AG1366" s="473">
        <v>2.7667245849204153E-4</v>
      </c>
      <c r="AH1366" s="473">
        <v>1.1907223017093248E-3</v>
      </c>
      <c r="AI1366" s="473">
        <v>1.6705149980166152E-3</v>
      </c>
      <c r="AJ1366" s="473">
        <v>1.4314134950376674E-3</v>
      </c>
      <c r="AK1366" s="473">
        <v>1.4969749963282522E-3</v>
      </c>
      <c r="AL1366" s="473">
        <v>2.6199430826414714E-3</v>
      </c>
      <c r="AM1366" s="473">
        <v>1.9800141905097581E-3</v>
      </c>
      <c r="AN1366" s="473">
        <v>4.7838027584180751E-3</v>
      </c>
      <c r="AO1366" s="473">
        <v>1.5502087747016797E-3</v>
      </c>
      <c r="AP1366" s="473">
        <v>1.7736514362806436E-3</v>
      </c>
      <c r="AQ1366" s="473">
        <v>1.0739636327269731E-3</v>
      </c>
      <c r="AR1366" s="473">
        <v>1.4878850844564407E-3</v>
      </c>
      <c r="AS1366" s="473">
        <v>1.7169498047813363E-2</v>
      </c>
      <c r="AT1366" s="474">
        <v>3.6809151302272126E-3</v>
      </c>
      <c r="AU1366" s="481">
        <v>1.2977039529182078E-3</v>
      </c>
      <c r="AV1366" s="482">
        <v>5.607247124375371E-4</v>
      </c>
      <c r="AW1366" s="482">
        <v>2.4633437541931162E-3</v>
      </c>
      <c r="AX1366" s="482">
        <v>2.662777489452824E-3</v>
      </c>
      <c r="AY1366" s="482">
        <v>3.0668746038242812E-3</v>
      </c>
      <c r="AZ1366" s="482">
        <v>1.3139951275943304E-3</v>
      </c>
      <c r="BA1366" s="482">
        <v>4.659877022116345E-3</v>
      </c>
      <c r="BB1366" s="482">
        <v>6.655538239602749E-3</v>
      </c>
      <c r="BC1366" s="482">
        <v>1.8966723578555883E-4</v>
      </c>
      <c r="BD1366" s="482">
        <v>4.5500546061268202E-3</v>
      </c>
      <c r="BE1366" s="482">
        <v>1.0357949717043645E-2</v>
      </c>
      <c r="BF1366" s="482">
        <v>1.4726590479505582E-2</v>
      </c>
      <c r="BG1366" s="482">
        <v>1.3317115436344309</v>
      </c>
      <c r="BH1366" s="482">
        <v>6.0157587172104801E-2</v>
      </c>
      <c r="BI1366" s="482">
        <v>4.1210629359383029E-2</v>
      </c>
      <c r="BJ1366" s="482">
        <v>2.494105989306843E-2</v>
      </c>
      <c r="BK1366" s="482">
        <v>4.126904263935028E-2</v>
      </c>
      <c r="BL1366" s="482">
        <v>5.1717980702577167E-2</v>
      </c>
      <c r="BM1366" s="482">
        <v>6.4401824882014874E-2</v>
      </c>
      <c r="BN1366" s="482">
        <v>4.6190272282543521E-2</v>
      </c>
      <c r="BO1366" s="482">
        <v>3.8414366107253774E-2</v>
      </c>
      <c r="BP1366" s="482">
        <v>1.03358147389612E-2</v>
      </c>
      <c r="BQ1366" s="482">
        <v>1.4672307164095713E-2</v>
      </c>
      <c r="BR1366" s="482">
        <v>9.6144255423928962E-4</v>
      </c>
      <c r="BS1366" s="482">
        <v>2.0948148103789666E-3</v>
      </c>
      <c r="BT1366" s="482">
        <v>7.4117840989179108E-4</v>
      </c>
      <c r="BU1366" s="482">
        <v>8.2636604418502861E-4</v>
      </c>
      <c r="BV1366" s="482">
        <v>7.4727550118374581E-4</v>
      </c>
      <c r="BW1366" s="482">
        <v>3.220960590959662E-4</v>
      </c>
      <c r="BX1366" s="482">
        <v>1.3505085315309183E-3</v>
      </c>
      <c r="BY1366" s="482">
        <v>1.2347031786323888E-3</v>
      </c>
      <c r="BZ1366" s="482">
        <v>1.5146220075191467E-3</v>
      </c>
      <c r="CA1366" s="482">
        <v>8.9843983547105834E-4</v>
      </c>
      <c r="CB1366" s="482">
        <v>2.4211074519715583E-3</v>
      </c>
      <c r="CC1366" s="482">
        <v>1.3382046996458505E-3</v>
      </c>
      <c r="CD1366" s="482">
        <v>2.9750012793568828E-3</v>
      </c>
      <c r="CE1366" s="482">
        <v>1.3851373595516843E-3</v>
      </c>
      <c r="CF1366" s="482">
        <v>1.5358718768101352E-3</v>
      </c>
      <c r="CG1366" s="482">
        <v>7.6025709440148768E-4</v>
      </c>
      <c r="CH1366" s="482">
        <v>1.2647565175171298E-3</v>
      </c>
      <c r="CI1366" s="482">
        <v>6.0959560748521024E-3</v>
      </c>
      <c r="CJ1366" s="483">
        <v>4.4208067600072475E-3</v>
      </c>
    </row>
    <row r="1367" spans="2:88">
      <c r="B1367" s="280"/>
      <c r="C1367" s="565">
        <f t="shared" si="120"/>
        <v>14</v>
      </c>
      <c r="D1367" s="617" t="str">
        <f t="shared" si="120"/>
        <v>金属製品</v>
      </c>
      <c r="E1367" s="472">
        <v>4.3873403992488623E-3</v>
      </c>
      <c r="F1367" s="473">
        <v>1.9721502980510324E-3</v>
      </c>
      <c r="G1367" s="473">
        <v>4.2703436814166143E-3</v>
      </c>
      <c r="H1367" s="473">
        <v>1.8452592624008366E-2</v>
      </c>
      <c r="I1367" s="473">
        <v>1.0949183097722233E-2</v>
      </c>
      <c r="J1367" s="473">
        <v>5.4399333024952208E-3</v>
      </c>
      <c r="K1367" s="473">
        <v>2.803988254935981E-2</v>
      </c>
      <c r="L1367" s="473">
        <v>1.1154741562220136E-2</v>
      </c>
      <c r="M1367" s="473">
        <v>2.0044842884703656E-3</v>
      </c>
      <c r="N1367" s="473">
        <v>1.2379311950442173E-2</v>
      </c>
      <c r="O1367" s="473">
        <v>1.2302068053697365E-2</v>
      </c>
      <c r="P1367" s="473">
        <v>9.6814241180716246E-3</v>
      </c>
      <c r="Q1367" s="473">
        <v>6.5530167204178166E-3</v>
      </c>
      <c r="R1367" s="473">
        <v>5.6067481266962746E-2</v>
      </c>
      <c r="S1367" s="473">
        <v>5.3553965617535046E-2</v>
      </c>
      <c r="T1367" s="473">
        <v>3.3943560551717808E-2</v>
      </c>
      <c r="U1367" s="473">
        <v>6.2789558203704299E-2</v>
      </c>
      <c r="V1367" s="473">
        <v>1.6719744453919466E-2</v>
      </c>
      <c r="W1367" s="473">
        <v>4.1948781736528593E-2</v>
      </c>
      <c r="X1367" s="473">
        <v>2.7187040406069788E-2</v>
      </c>
      <c r="Y1367" s="473">
        <v>1.8226018365660766E-2</v>
      </c>
      <c r="Z1367" s="473">
        <v>1.8914972059197909E-2</v>
      </c>
      <c r="AA1367" s="473">
        <v>6.3943757399437945E-2</v>
      </c>
      <c r="AB1367" s="473">
        <v>2.6363728048349783E-3</v>
      </c>
      <c r="AC1367" s="473">
        <v>4.3285831681927839E-3</v>
      </c>
      <c r="AD1367" s="473">
        <v>1.6061115324383722E-3</v>
      </c>
      <c r="AE1367" s="473">
        <v>2.128903726326058E-3</v>
      </c>
      <c r="AF1367" s="473">
        <v>1.3448975954688019E-3</v>
      </c>
      <c r="AG1367" s="473">
        <v>1.0219928321379987E-3</v>
      </c>
      <c r="AH1367" s="473">
        <v>2.6274852212918114E-3</v>
      </c>
      <c r="AI1367" s="473">
        <v>2.3355168584184324E-3</v>
      </c>
      <c r="AJ1367" s="473">
        <v>3.8191342841227176E-3</v>
      </c>
      <c r="AK1367" s="473">
        <v>1.7236783551391312E-3</v>
      </c>
      <c r="AL1367" s="473">
        <v>3.0823349266332891E-3</v>
      </c>
      <c r="AM1367" s="473">
        <v>3.2492709196269396E-3</v>
      </c>
      <c r="AN1367" s="473">
        <v>4.8528426434935219E-3</v>
      </c>
      <c r="AO1367" s="473">
        <v>2.918984525051503E-3</v>
      </c>
      <c r="AP1367" s="473">
        <v>6.1732244972445898E-3</v>
      </c>
      <c r="AQ1367" s="473">
        <v>1.2750811936933768E-3</v>
      </c>
      <c r="AR1367" s="473">
        <v>3.3395727097363295E-3</v>
      </c>
      <c r="AS1367" s="473">
        <v>1.2589523425478723E-2</v>
      </c>
      <c r="AT1367" s="474">
        <v>5.486387890406264E-3</v>
      </c>
      <c r="AU1367" s="481">
        <v>5.5309202429308013E-3</v>
      </c>
      <c r="AV1367" s="482">
        <v>2.2222599625901954E-3</v>
      </c>
      <c r="AW1367" s="482">
        <v>4.8627607094463305E-3</v>
      </c>
      <c r="AX1367" s="482">
        <v>2.139359265285368E-2</v>
      </c>
      <c r="AY1367" s="482">
        <v>1.6122217362781025E-2</v>
      </c>
      <c r="AZ1367" s="482">
        <v>5.0927584070961781E-3</v>
      </c>
      <c r="BA1367" s="482">
        <v>1.7356659693676911E-2</v>
      </c>
      <c r="BB1367" s="482">
        <v>1.3126747562622399E-2</v>
      </c>
      <c r="BC1367" s="482">
        <v>1.1759024416461152E-3</v>
      </c>
      <c r="BD1367" s="482">
        <v>1.1458206634649462E-2</v>
      </c>
      <c r="BE1367" s="482">
        <v>1.3010268476219344E-2</v>
      </c>
      <c r="BF1367" s="482">
        <v>3.590312058103117E-3</v>
      </c>
      <c r="BG1367" s="482">
        <v>3.9922602281300514E-3</v>
      </c>
      <c r="BH1367" s="482">
        <v>1.0683900848929431</v>
      </c>
      <c r="BI1367" s="482">
        <v>4.0476258467117499E-2</v>
      </c>
      <c r="BJ1367" s="482">
        <v>3.8791545689343516E-2</v>
      </c>
      <c r="BK1367" s="482">
        <v>4.2990428911239949E-2</v>
      </c>
      <c r="BL1367" s="482">
        <v>2.7228605147375302E-2</v>
      </c>
      <c r="BM1367" s="482">
        <v>3.2421040561153795E-2</v>
      </c>
      <c r="BN1367" s="482">
        <v>3.2761179995201312E-2</v>
      </c>
      <c r="BO1367" s="482">
        <v>1.9696625027806267E-2</v>
      </c>
      <c r="BP1367" s="482">
        <v>1.4440011344001207E-2</v>
      </c>
      <c r="BQ1367" s="482">
        <v>9.2280729422345137E-2</v>
      </c>
      <c r="BR1367" s="482">
        <v>3.0015274596189596E-3</v>
      </c>
      <c r="BS1367" s="482">
        <v>5.9447660088688663E-3</v>
      </c>
      <c r="BT1367" s="482">
        <v>1.8271489019325827E-3</v>
      </c>
      <c r="BU1367" s="482">
        <v>4.1453932692886502E-3</v>
      </c>
      <c r="BV1367" s="482">
        <v>1.4718064273100725E-3</v>
      </c>
      <c r="BW1367" s="482">
        <v>1.4413892351874602E-3</v>
      </c>
      <c r="BX1367" s="482">
        <v>3.4053137300646481E-3</v>
      </c>
      <c r="BY1367" s="482">
        <v>2.4590208928318698E-3</v>
      </c>
      <c r="BZ1367" s="482">
        <v>6.1323305820388477E-3</v>
      </c>
      <c r="CA1367" s="482">
        <v>1.9533605156949576E-3</v>
      </c>
      <c r="CB1367" s="482">
        <v>3.1198368679016615E-3</v>
      </c>
      <c r="CC1367" s="482">
        <v>4.3128046145112266E-3</v>
      </c>
      <c r="CD1367" s="482">
        <v>3.602169958186754E-3</v>
      </c>
      <c r="CE1367" s="482">
        <v>3.5866571993395865E-3</v>
      </c>
      <c r="CF1367" s="482">
        <v>7.2716300403584825E-3</v>
      </c>
      <c r="CG1367" s="482">
        <v>1.8049767422429607E-3</v>
      </c>
      <c r="CH1367" s="482">
        <v>5.669433213481052E-3</v>
      </c>
      <c r="CI1367" s="482">
        <v>1.1137597988254351E-2</v>
      </c>
      <c r="CJ1367" s="483">
        <v>8.1202900272564962E-3</v>
      </c>
    </row>
    <row r="1368" spans="2:88">
      <c r="B1368" s="280"/>
      <c r="C1368" s="565">
        <f t="shared" si="120"/>
        <v>15</v>
      </c>
      <c r="D1368" s="617" t="str">
        <f t="shared" si="120"/>
        <v>はん用機械</v>
      </c>
      <c r="E1368" s="472">
        <v>5.0614010638550791E-4</v>
      </c>
      <c r="F1368" s="473">
        <v>3.7522360085133862E-4</v>
      </c>
      <c r="G1368" s="473">
        <v>9.3821984470266514E-4</v>
      </c>
      <c r="H1368" s="473">
        <v>2.8370733338220831E-3</v>
      </c>
      <c r="I1368" s="473">
        <v>8.1909006404768455E-4</v>
      </c>
      <c r="J1368" s="473">
        <v>8.4467347382226842E-4</v>
      </c>
      <c r="K1368" s="473">
        <v>1.4523769240532122E-3</v>
      </c>
      <c r="L1368" s="473">
        <v>9.2619884570898801E-4</v>
      </c>
      <c r="M1368" s="473">
        <v>3.1888946509187977E-4</v>
      </c>
      <c r="N1368" s="473">
        <v>1.2528294438839481E-3</v>
      </c>
      <c r="O1368" s="473">
        <v>3.1108415553755832E-3</v>
      </c>
      <c r="P1368" s="473">
        <v>1.6772148641961832E-3</v>
      </c>
      <c r="Q1368" s="473">
        <v>6.6320647707201585E-4</v>
      </c>
      <c r="R1368" s="473">
        <v>1.4137056067032704E-3</v>
      </c>
      <c r="S1368" s="473">
        <v>8.3849114597119495E-2</v>
      </c>
      <c r="T1368" s="473">
        <v>3.0200841899759714E-2</v>
      </c>
      <c r="U1368" s="473">
        <v>2.0828144726602993E-2</v>
      </c>
      <c r="V1368" s="473">
        <v>2.8603974565531327E-3</v>
      </c>
      <c r="W1368" s="473">
        <v>1.5695960121604763E-2</v>
      </c>
      <c r="X1368" s="473">
        <v>3.904945940723823E-3</v>
      </c>
      <c r="Y1368" s="473">
        <v>1.0713605164176826E-2</v>
      </c>
      <c r="Z1368" s="473">
        <v>1.0468650722089726E-3</v>
      </c>
      <c r="AA1368" s="473">
        <v>5.5661893219618626E-3</v>
      </c>
      <c r="AB1368" s="473">
        <v>9.4240315149912138E-4</v>
      </c>
      <c r="AC1368" s="473">
        <v>8.6482831423613932E-3</v>
      </c>
      <c r="AD1368" s="473">
        <v>8.80594485103897E-4</v>
      </c>
      <c r="AE1368" s="473">
        <v>8.8791488987747819E-4</v>
      </c>
      <c r="AF1368" s="473">
        <v>1.1253716996099479E-3</v>
      </c>
      <c r="AG1368" s="473">
        <v>2.5703463643205089E-4</v>
      </c>
      <c r="AH1368" s="473">
        <v>6.7686573459220458E-4</v>
      </c>
      <c r="AI1368" s="473">
        <v>1.4964324836269831E-3</v>
      </c>
      <c r="AJ1368" s="473">
        <v>1.0619078084782522E-3</v>
      </c>
      <c r="AK1368" s="473">
        <v>8.8920432297517221E-4</v>
      </c>
      <c r="AL1368" s="473">
        <v>8.8086449744710464E-4</v>
      </c>
      <c r="AM1368" s="473">
        <v>8.845749057614622E-4</v>
      </c>
      <c r="AN1368" s="473">
        <v>9.9553956823272196E-3</v>
      </c>
      <c r="AO1368" s="473">
        <v>7.4431458625530032E-4</v>
      </c>
      <c r="AP1368" s="473">
        <v>7.7489174379828164E-4</v>
      </c>
      <c r="AQ1368" s="473">
        <v>5.9933832982870692E-4</v>
      </c>
      <c r="AR1368" s="473">
        <v>5.6538470297071131E-4</v>
      </c>
      <c r="AS1368" s="473">
        <v>1.6234018889695512E-3</v>
      </c>
      <c r="AT1368" s="474">
        <v>8.1499567609513094E-4</v>
      </c>
      <c r="AU1368" s="481">
        <v>6.5224077251920898E-4</v>
      </c>
      <c r="AV1368" s="482">
        <v>4.917753262848731E-4</v>
      </c>
      <c r="AW1368" s="482">
        <v>9.833415762139227E-4</v>
      </c>
      <c r="AX1368" s="482">
        <v>3.3668985686163781E-3</v>
      </c>
      <c r="AY1368" s="482">
        <v>7.5429678136820094E-4</v>
      </c>
      <c r="AZ1368" s="482">
        <v>6.4677236223148449E-4</v>
      </c>
      <c r="BA1368" s="482">
        <v>2.0294310984969935E-3</v>
      </c>
      <c r="BB1368" s="482">
        <v>8.8732955700416454E-4</v>
      </c>
      <c r="BC1368" s="482">
        <v>1.7206872862350901E-4</v>
      </c>
      <c r="BD1368" s="482">
        <v>1.2829347669149253E-3</v>
      </c>
      <c r="BE1368" s="482">
        <v>2.9207452466129863E-3</v>
      </c>
      <c r="BF1368" s="482">
        <v>7.4634542865607443E-4</v>
      </c>
      <c r="BG1368" s="482">
        <v>5.1711529728032358E-4</v>
      </c>
      <c r="BH1368" s="482">
        <v>1.698355595601578E-3</v>
      </c>
      <c r="BI1368" s="482">
        <v>1.1445937907982835</v>
      </c>
      <c r="BJ1368" s="482">
        <v>4.2001870445478859E-2</v>
      </c>
      <c r="BK1368" s="482">
        <v>1.5178187271202055E-2</v>
      </c>
      <c r="BL1368" s="482">
        <v>3.599124676301098E-3</v>
      </c>
      <c r="BM1368" s="482">
        <v>1.3952482235227878E-2</v>
      </c>
      <c r="BN1368" s="482">
        <v>3.4676017609191739E-3</v>
      </c>
      <c r="BO1368" s="482">
        <v>1.3107832564869765E-2</v>
      </c>
      <c r="BP1368" s="482">
        <v>1.4042889888897507E-3</v>
      </c>
      <c r="BQ1368" s="482">
        <v>7.2785008443541407E-3</v>
      </c>
      <c r="BR1368" s="482">
        <v>8.5201866714147722E-4</v>
      </c>
      <c r="BS1368" s="482">
        <v>1.2024221002021914E-2</v>
      </c>
      <c r="BT1368" s="482">
        <v>9.0625700968646208E-4</v>
      </c>
      <c r="BU1368" s="482">
        <v>1.0116303465133793E-3</v>
      </c>
      <c r="BV1368" s="482">
        <v>1.1763874668094363E-3</v>
      </c>
      <c r="BW1368" s="482">
        <v>4.0136332033506334E-4</v>
      </c>
      <c r="BX1368" s="482">
        <v>1.1660326079890627E-3</v>
      </c>
      <c r="BY1368" s="482">
        <v>1.7510990915853494E-3</v>
      </c>
      <c r="BZ1368" s="482">
        <v>1.4464563946491047E-3</v>
      </c>
      <c r="CA1368" s="482">
        <v>9.0259308189442563E-4</v>
      </c>
      <c r="CB1368" s="482">
        <v>8.1328268528981537E-4</v>
      </c>
      <c r="CC1368" s="482">
        <v>1.0083631306647531E-3</v>
      </c>
      <c r="CD1368" s="482">
        <v>8.0415822383064391E-3</v>
      </c>
      <c r="CE1368" s="482">
        <v>8.4069736782547565E-4</v>
      </c>
      <c r="CF1368" s="482">
        <v>8.1628561323109235E-4</v>
      </c>
      <c r="CG1368" s="482">
        <v>7.9021313671543086E-4</v>
      </c>
      <c r="CH1368" s="482">
        <v>7.3926332337909259E-4</v>
      </c>
      <c r="CI1368" s="482">
        <v>1.5650603207255432E-3</v>
      </c>
      <c r="CJ1368" s="483">
        <v>1.0397187377170281E-3</v>
      </c>
    </row>
    <row r="1369" spans="2:88">
      <c r="B1369" s="280"/>
      <c r="C1369" s="565">
        <f t="shared" si="120"/>
        <v>16</v>
      </c>
      <c r="D1369" s="617" t="str">
        <f t="shared" si="120"/>
        <v>生産用機械</v>
      </c>
      <c r="E1369" s="472">
        <v>6.7593229957937017E-4</v>
      </c>
      <c r="F1369" s="473">
        <v>6.9203226435906836E-4</v>
      </c>
      <c r="G1369" s="473">
        <v>7.2386508328014924E-4</v>
      </c>
      <c r="H1369" s="473">
        <v>4.4153943319510548E-3</v>
      </c>
      <c r="I1369" s="473">
        <v>1.0812613419058836E-3</v>
      </c>
      <c r="J1369" s="473">
        <v>1.2067246553895523E-3</v>
      </c>
      <c r="K1369" s="473">
        <v>1.3593657685927007E-3</v>
      </c>
      <c r="L1369" s="473">
        <v>1.2575484152866352E-3</v>
      </c>
      <c r="M1369" s="473">
        <v>3.8506232817720897E-4</v>
      </c>
      <c r="N1369" s="473">
        <v>3.7470076090242031E-3</v>
      </c>
      <c r="O1369" s="473">
        <v>2.7366557823697282E-3</v>
      </c>
      <c r="P1369" s="473">
        <v>2.2052781485814607E-3</v>
      </c>
      <c r="Q1369" s="473">
        <v>1.0140241736992634E-3</v>
      </c>
      <c r="R1369" s="473">
        <v>1.4294416517654244E-3</v>
      </c>
      <c r="S1369" s="473">
        <v>6.4448542647277535E-3</v>
      </c>
      <c r="T1369" s="473">
        <v>0.14592528937773444</v>
      </c>
      <c r="U1369" s="473">
        <v>4.3785877484305647E-3</v>
      </c>
      <c r="V1369" s="473">
        <v>5.3133613247858154E-3</v>
      </c>
      <c r="W1369" s="473">
        <v>3.5049714139985346E-3</v>
      </c>
      <c r="X1369" s="473">
        <v>2.4681744784265493E-3</v>
      </c>
      <c r="Y1369" s="473">
        <v>2.9777799313708865E-3</v>
      </c>
      <c r="Z1369" s="473">
        <v>1.2953800167312857E-3</v>
      </c>
      <c r="AA1369" s="473">
        <v>2.1484445197263815E-3</v>
      </c>
      <c r="AB1369" s="473">
        <v>1.3878135184967903E-3</v>
      </c>
      <c r="AC1369" s="473">
        <v>2.9503262225966365E-3</v>
      </c>
      <c r="AD1369" s="473">
        <v>1.3099713435431796E-3</v>
      </c>
      <c r="AE1369" s="473">
        <v>1.3559319705091256E-3</v>
      </c>
      <c r="AF1369" s="473">
        <v>1.7411800373320551E-3</v>
      </c>
      <c r="AG1369" s="473">
        <v>3.4598877185912776E-4</v>
      </c>
      <c r="AH1369" s="473">
        <v>8.2122851351893106E-4</v>
      </c>
      <c r="AI1369" s="473">
        <v>2.249968967763665E-3</v>
      </c>
      <c r="AJ1369" s="473">
        <v>1.2934509386816726E-3</v>
      </c>
      <c r="AK1369" s="473">
        <v>1.2665820827450259E-3</v>
      </c>
      <c r="AL1369" s="473">
        <v>1.092913964611774E-3</v>
      </c>
      <c r="AM1369" s="473">
        <v>1.3310626361921788E-3</v>
      </c>
      <c r="AN1369" s="473">
        <v>1.8150820805182537E-2</v>
      </c>
      <c r="AO1369" s="473">
        <v>9.6050487318471826E-4</v>
      </c>
      <c r="AP1369" s="473">
        <v>9.9336351473759254E-4</v>
      </c>
      <c r="AQ1369" s="473">
        <v>8.2631476738907988E-4</v>
      </c>
      <c r="AR1369" s="473">
        <v>7.1497835113394387E-4</v>
      </c>
      <c r="AS1369" s="473">
        <v>1.2165404467173193E-3</v>
      </c>
      <c r="AT1369" s="474">
        <v>1.1312341445430471E-3</v>
      </c>
      <c r="AU1369" s="481">
        <v>7.4844712777949799E-4</v>
      </c>
      <c r="AV1369" s="482">
        <v>7.3131272568262209E-4</v>
      </c>
      <c r="AW1369" s="482">
        <v>6.5646527672421945E-4</v>
      </c>
      <c r="AX1369" s="482">
        <v>3.5129588074586846E-3</v>
      </c>
      <c r="AY1369" s="482">
        <v>8.9978609994579054E-4</v>
      </c>
      <c r="AZ1369" s="482">
        <v>7.8289266863575439E-4</v>
      </c>
      <c r="BA1369" s="482">
        <v>9.4674013513135744E-4</v>
      </c>
      <c r="BB1369" s="482">
        <v>1.0446893421307871E-3</v>
      </c>
      <c r="BC1369" s="482">
        <v>1.999759890231507E-4</v>
      </c>
      <c r="BD1369" s="482">
        <v>3.786885051172347E-3</v>
      </c>
      <c r="BE1369" s="482">
        <v>2.3485198688270462E-3</v>
      </c>
      <c r="BF1369" s="482">
        <v>8.0658818822038655E-4</v>
      </c>
      <c r="BG1369" s="482">
        <v>7.0307489614968184E-4</v>
      </c>
      <c r="BH1369" s="482">
        <v>1.271892372866395E-3</v>
      </c>
      <c r="BI1369" s="482">
        <v>6.1481836509002033E-3</v>
      </c>
      <c r="BJ1369" s="482">
        <v>1.1376751412063042</v>
      </c>
      <c r="BK1369" s="482">
        <v>3.1919713703607838E-3</v>
      </c>
      <c r="BL1369" s="482">
        <v>4.2463306232607047E-3</v>
      </c>
      <c r="BM1369" s="482">
        <v>3.7953980977289935E-3</v>
      </c>
      <c r="BN1369" s="482">
        <v>2.5488472410947209E-3</v>
      </c>
      <c r="BO1369" s="482">
        <v>2.6187513970106304E-3</v>
      </c>
      <c r="BP1369" s="482">
        <v>1.2015085044739704E-3</v>
      </c>
      <c r="BQ1369" s="482">
        <v>1.6386669475320758E-3</v>
      </c>
      <c r="BR1369" s="482">
        <v>9.6654401668651432E-4</v>
      </c>
      <c r="BS1369" s="482">
        <v>2.3249528678067326E-3</v>
      </c>
      <c r="BT1369" s="482">
        <v>1.0398367908626431E-3</v>
      </c>
      <c r="BU1369" s="482">
        <v>1.2483019808822589E-3</v>
      </c>
      <c r="BV1369" s="482">
        <v>1.5120497619295742E-3</v>
      </c>
      <c r="BW1369" s="482">
        <v>4.5245631600904782E-4</v>
      </c>
      <c r="BX1369" s="482">
        <v>1.1023631590631184E-3</v>
      </c>
      <c r="BY1369" s="482">
        <v>2.2407427852825048E-3</v>
      </c>
      <c r="BZ1369" s="482">
        <v>1.2666491970220746E-3</v>
      </c>
      <c r="CA1369" s="482">
        <v>1.0040967002764886E-3</v>
      </c>
      <c r="CB1369" s="482">
        <v>8.3467123737794471E-4</v>
      </c>
      <c r="CC1369" s="482">
        <v>1.2402346100484837E-3</v>
      </c>
      <c r="CD1369" s="482">
        <v>1.0894318787786695E-2</v>
      </c>
      <c r="CE1369" s="482">
        <v>8.6054192013024927E-4</v>
      </c>
      <c r="CF1369" s="482">
        <v>8.7809631379430519E-4</v>
      </c>
      <c r="CG1369" s="482">
        <v>8.8240093314290071E-4</v>
      </c>
      <c r="CH1369" s="482">
        <v>7.8323483828905325E-4</v>
      </c>
      <c r="CI1369" s="482">
        <v>1.1229223106523198E-3</v>
      </c>
      <c r="CJ1369" s="483">
        <v>1.1337992014966043E-3</v>
      </c>
    </row>
    <row r="1370" spans="2:88">
      <c r="B1370" s="280"/>
      <c r="C1370" s="565">
        <f t="shared" si="120"/>
        <v>17</v>
      </c>
      <c r="D1370" s="617" t="str">
        <f t="shared" si="120"/>
        <v>業務用機械</v>
      </c>
      <c r="E1370" s="472">
        <v>5.7358293669943297E-4</v>
      </c>
      <c r="F1370" s="473">
        <v>2.0215695689151535E-4</v>
      </c>
      <c r="G1370" s="473">
        <v>2.8153676662623145E-4</v>
      </c>
      <c r="H1370" s="473">
        <v>6.6942114455914559E-4</v>
      </c>
      <c r="I1370" s="473">
        <v>4.35755735071426E-4</v>
      </c>
      <c r="J1370" s="473">
        <v>4.4275484986858491E-4</v>
      </c>
      <c r="K1370" s="473">
        <v>3.8781108659720342E-4</v>
      </c>
      <c r="L1370" s="473">
        <v>3.8620532371363704E-4</v>
      </c>
      <c r="M1370" s="473">
        <v>7.9103421498482972E-5</v>
      </c>
      <c r="N1370" s="473">
        <v>4.2411424670072665E-4</v>
      </c>
      <c r="O1370" s="473">
        <v>4.5921394669368995E-4</v>
      </c>
      <c r="P1370" s="473">
        <v>3.3225179663733839E-4</v>
      </c>
      <c r="Q1370" s="473">
        <v>2.9171395951608391E-4</v>
      </c>
      <c r="R1370" s="473">
        <v>3.4513675742008342E-4</v>
      </c>
      <c r="S1370" s="473">
        <v>1.3257812886419027E-3</v>
      </c>
      <c r="T1370" s="473">
        <v>4.7494828371535385E-3</v>
      </c>
      <c r="U1370" s="473">
        <v>8.3702182013913898E-2</v>
      </c>
      <c r="V1370" s="473">
        <v>7.2960105519052183E-4</v>
      </c>
      <c r="W1370" s="473">
        <v>1.1066593620977438E-3</v>
      </c>
      <c r="X1370" s="473">
        <v>6.4594519961526538E-4</v>
      </c>
      <c r="Y1370" s="473">
        <v>9.2390374410051331E-4</v>
      </c>
      <c r="Z1370" s="473">
        <v>5.6161301441330614E-4</v>
      </c>
      <c r="AA1370" s="473">
        <v>7.1389531425488512E-4</v>
      </c>
      <c r="AB1370" s="473">
        <v>3.6903800901409597E-4</v>
      </c>
      <c r="AC1370" s="473">
        <v>7.9492205647805128E-4</v>
      </c>
      <c r="AD1370" s="473">
        <v>4.371008150543202E-4</v>
      </c>
      <c r="AE1370" s="473">
        <v>5.7502799798062791E-4</v>
      </c>
      <c r="AF1370" s="473">
        <v>5.5112879832650019E-4</v>
      </c>
      <c r="AG1370" s="473">
        <v>1.0218710126691237E-4</v>
      </c>
      <c r="AH1370" s="473">
        <v>2.7534344883852792E-4</v>
      </c>
      <c r="AI1370" s="473">
        <v>7.1988155882574524E-4</v>
      </c>
      <c r="AJ1370" s="473">
        <v>1.7575244055483418E-3</v>
      </c>
      <c r="AK1370" s="473">
        <v>4.3352779420347914E-4</v>
      </c>
      <c r="AL1370" s="473">
        <v>6.287687224779636E-3</v>
      </c>
      <c r="AM1370" s="473">
        <v>4.8040097620277001E-4</v>
      </c>
      <c r="AN1370" s="473">
        <v>4.4716937583410719E-3</v>
      </c>
      <c r="AO1370" s="473">
        <v>3.9079118004236544E-4</v>
      </c>
      <c r="AP1370" s="473">
        <v>4.1975860076847354E-4</v>
      </c>
      <c r="AQ1370" s="473">
        <v>1.4636341050970631E-3</v>
      </c>
      <c r="AR1370" s="473">
        <v>3.3177689836791987E-4</v>
      </c>
      <c r="AS1370" s="473">
        <v>1.5010545109830194E-2</v>
      </c>
      <c r="AT1370" s="474">
        <v>6.3786555160825304E-4</v>
      </c>
      <c r="AU1370" s="481">
        <v>6.3368992893078711E-4</v>
      </c>
      <c r="AV1370" s="482">
        <v>2.6410194831810941E-4</v>
      </c>
      <c r="AW1370" s="482">
        <v>2.9186451639137738E-4</v>
      </c>
      <c r="AX1370" s="482">
        <v>5.2786315270230864E-4</v>
      </c>
      <c r="AY1370" s="482">
        <v>4.1248810693154844E-4</v>
      </c>
      <c r="AZ1370" s="482">
        <v>3.2900562831749731E-4</v>
      </c>
      <c r="BA1370" s="482">
        <v>3.4454180296799702E-4</v>
      </c>
      <c r="BB1370" s="482">
        <v>3.5474731774572674E-4</v>
      </c>
      <c r="BC1370" s="482">
        <v>5.6303471863338434E-5</v>
      </c>
      <c r="BD1370" s="482">
        <v>3.5387940255902824E-4</v>
      </c>
      <c r="BE1370" s="482">
        <v>3.6477321202876308E-4</v>
      </c>
      <c r="BF1370" s="482">
        <v>2.1547691543404393E-4</v>
      </c>
      <c r="BG1370" s="482">
        <v>2.1505202890553235E-4</v>
      </c>
      <c r="BH1370" s="482">
        <v>2.9102396467046987E-4</v>
      </c>
      <c r="BI1370" s="482">
        <v>2.5266434820334191E-3</v>
      </c>
      <c r="BJ1370" s="482">
        <v>4.8920458828414825E-3</v>
      </c>
      <c r="BK1370" s="482">
        <v>1.0593251749967145</v>
      </c>
      <c r="BL1370" s="482">
        <v>4.1541621513830506E-4</v>
      </c>
      <c r="BM1370" s="482">
        <v>1.095443858792485E-3</v>
      </c>
      <c r="BN1370" s="482">
        <v>1.2735207122928252E-3</v>
      </c>
      <c r="BO1370" s="482">
        <v>8.3934583028974019E-4</v>
      </c>
      <c r="BP1370" s="482">
        <v>5.0333318109410652E-4</v>
      </c>
      <c r="BQ1370" s="482">
        <v>6.529398088603698E-4</v>
      </c>
      <c r="BR1370" s="482">
        <v>3.0706708222537165E-4</v>
      </c>
      <c r="BS1370" s="482">
        <v>7.2584969204213831E-4</v>
      </c>
      <c r="BT1370" s="482">
        <v>4.1103175481334699E-4</v>
      </c>
      <c r="BU1370" s="482">
        <v>1.2061870793254803E-3</v>
      </c>
      <c r="BV1370" s="482">
        <v>5.4466191414204005E-4</v>
      </c>
      <c r="BW1370" s="482">
        <v>1.5047839575438497E-4</v>
      </c>
      <c r="BX1370" s="482">
        <v>4.0834553641775555E-4</v>
      </c>
      <c r="BY1370" s="482">
        <v>9.0843448192778084E-4</v>
      </c>
      <c r="BZ1370" s="482">
        <v>2.7228128250279746E-3</v>
      </c>
      <c r="CA1370" s="482">
        <v>3.9499167122091107E-4</v>
      </c>
      <c r="CB1370" s="482">
        <v>7.8575985925213865E-3</v>
      </c>
      <c r="CC1370" s="482">
        <v>5.1250071537105508E-4</v>
      </c>
      <c r="CD1370" s="482">
        <v>3.1669779249394962E-3</v>
      </c>
      <c r="CE1370" s="482">
        <v>4.1284422543829032E-4</v>
      </c>
      <c r="CF1370" s="482">
        <v>4.2958036409622657E-4</v>
      </c>
      <c r="CG1370" s="482">
        <v>2.8192919345574139E-3</v>
      </c>
      <c r="CH1370" s="482">
        <v>5.5295024749276952E-4</v>
      </c>
      <c r="CI1370" s="482">
        <v>1.8041485184978182E-2</v>
      </c>
      <c r="CJ1370" s="483">
        <v>9.7066924998102423E-4</v>
      </c>
    </row>
    <row r="1371" spans="2:88">
      <c r="B1371" s="280"/>
      <c r="C1371" s="565">
        <f t="shared" si="120"/>
        <v>18</v>
      </c>
      <c r="D1371" s="617" t="str">
        <f t="shared" si="120"/>
        <v>電子部品</v>
      </c>
      <c r="E1371" s="472">
        <v>6.5131851861447939E-4</v>
      </c>
      <c r="F1371" s="473">
        <v>5.6398096902798964E-4</v>
      </c>
      <c r="G1371" s="473">
        <v>1.3889719788439036E-3</v>
      </c>
      <c r="H1371" s="473">
        <v>1.926353523218902E-3</v>
      </c>
      <c r="I1371" s="473">
        <v>1.0623436528505357E-3</v>
      </c>
      <c r="J1371" s="473">
        <v>1.0967619109499699E-3</v>
      </c>
      <c r="K1371" s="473">
        <v>1.0359202977227333E-3</v>
      </c>
      <c r="L1371" s="473">
        <v>1.0725929169143314E-3</v>
      </c>
      <c r="M1371" s="473">
        <v>2.2021713695510371E-4</v>
      </c>
      <c r="N1371" s="473">
        <v>1.0950942507958106E-3</v>
      </c>
      <c r="O1371" s="473">
        <v>1.2792852035100415E-3</v>
      </c>
      <c r="P1371" s="473">
        <v>8.7116105101437986E-4</v>
      </c>
      <c r="Q1371" s="473">
        <v>1.2041138082859069E-3</v>
      </c>
      <c r="R1371" s="473">
        <v>1.5734432245993442E-3</v>
      </c>
      <c r="S1371" s="473">
        <v>4.2515649768863038E-3</v>
      </c>
      <c r="T1371" s="473">
        <v>1.153785807414876E-2</v>
      </c>
      <c r="U1371" s="473">
        <v>7.0303388500035827E-2</v>
      </c>
      <c r="V1371" s="473">
        <v>0.10385076444901999</v>
      </c>
      <c r="W1371" s="473">
        <v>4.0988356727663329E-2</v>
      </c>
      <c r="X1371" s="473">
        <v>0.16828222506493953</v>
      </c>
      <c r="Y1371" s="473">
        <v>1.6978436900979835E-2</v>
      </c>
      <c r="Z1371" s="473">
        <v>2.0932514463334467E-3</v>
      </c>
      <c r="AA1371" s="473">
        <v>2.8060101976530531E-3</v>
      </c>
      <c r="AB1371" s="473">
        <v>1.0879450764002139E-3</v>
      </c>
      <c r="AC1371" s="473">
        <v>2.2023928071914908E-3</v>
      </c>
      <c r="AD1371" s="473">
        <v>1.1408203694919291E-3</v>
      </c>
      <c r="AE1371" s="473">
        <v>1.2361989724434632E-3</v>
      </c>
      <c r="AF1371" s="473">
        <v>1.6342006826171457E-3</v>
      </c>
      <c r="AG1371" s="473">
        <v>3.0962932745519367E-4</v>
      </c>
      <c r="AH1371" s="473">
        <v>8.9812357849374566E-4</v>
      </c>
      <c r="AI1371" s="473">
        <v>2.5111319334734602E-3</v>
      </c>
      <c r="AJ1371" s="473">
        <v>2.5795688210217597E-3</v>
      </c>
      <c r="AK1371" s="473">
        <v>1.9281617909666885E-3</v>
      </c>
      <c r="AL1371" s="473">
        <v>1.667001390313904E-3</v>
      </c>
      <c r="AM1371" s="473">
        <v>1.3971433144046683E-3</v>
      </c>
      <c r="AN1371" s="473">
        <v>1.2943328853254414E-2</v>
      </c>
      <c r="AO1371" s="473">
        <v>9.3028083147687164E-4</v>
      </c>
      <c r="AP1371" s="473">
        <v>9.6586883573144199E-4</v>
      </c>
      <c r="AQ1371" s="473">
        <v>1.041882444053737E-3</v>
      </c>
      <c r="AR1371" s="473">
        <v>7.2591715429072502E-4</v>
      </c>
      <c r="AS1371" s="473">
        <v>2.3909674909224229E-2</v>
      </c>
      <c r="AT1371" s="474">
        <v>1.365139499712411E-3</v>
      </c>
      <c r="AU1371" s="481">
        <v>7.6506182633262693E-4</v>
      </c>
      <c r="AV1371" s="482">
        <v>5.9873907904813841E-4</v>
      </c>
      <c r="AW1371" s="482">
        <v>1.3861866676710621E-3</v>
      </c>
      <c r="AX1371" s="482">
        <v>1.5820307281326153E-3</v>
      </c>
      <c r="AY1371" s="482">
        <v>9.1689828687443651E-4</v>
      </c>
      <c r="AZ1371" s="482">
        <v>8.2461701868516294E-4</v>
      </c>
      <c r="BA1371" s="482">
        <v>8.8475324888130505E-4</v>
      </c>
      <c r="BB1371" s="482">
        <v>9.8280883631179862E-4</v>
      </c>
      <c r="BC1371" s="482">
        <v>1.5197579592968473E-4</v>
      </c>
      <c r="BD1371" s="482">
        <v>9.0153419407490887E-4</v>
      </c>
      <c r="BE1371" s="482">
        <v>1.0298645939742126E-3</v>
      </c>
      <c r="BF1371" s="482">
        <v>5.954691489237305E-4</v>
      </c>
      <c r="BG1371" s="482">
        <v>7.6548217069965932E-4</v>
      </c>
      <c r="BH1371" s="482">
        <v>2.7998369294015232E-3</v>
      </c>
      <c r="BI1371" s="482">
        <v>9.1069564490602189E-3</v>
      </c>
      <c r="BJ1371" s="482">
        <v>1.0535125764534616E-2</v>
      </c>
      <c r="BK1371" s="482">
        <v>9.3287742671349094E-2</v>
      </c>
      <c r="BL1371" s="482">
        <v>1.1848658223547783</v>
      </c>
      <c r="BM1371" s="482">
        <v>0.10473260183839966</v>
      </c>
      <c r="BN1371" s="482">
        <v>0.20756307376009656</v>
      </c>
      <c r="BO1371" s="482">
        <v>1.6988270229398566E-2</v>
      </c>
      <c r="BP1371" s="482">
        <v>5.8006166456651088E-3</v>
      </c>
      <c r="BQ1371" s="482">
        <v>2.4529784229139666E-3</v>
      </c>
      <c r="BR1371" s="482">
        <v>9.3332508827645064E-4</v>
      </c>
      <c r="BS1371" s="482">
        <v>1.9789707520933442E-3</v>
      </c>
      <c r="BT1371" s="482">
        <v>1.0625084153177669E-3</v>
      </c>
      <c r="BU1371" s="482">
        <v>1.3758503016665336E-3</v>
      </c>
      <c r="BV1371" s="482">
        <v>1.6405364067026309E-3</v>
      </c>
      <c r="BW1371" s="482">
        <v>4.5437701628079123E-4</v>
      </c>
      <c r="BX1371" s="482">
        <v>1.3409188006654189E-3</v>
      </c>
      <c r="BY1371" s="482">
        <v>3.3880448493591492E-3</v>
      </c>
      <c r="BZ1371" s="482">
        <v>3.3867871666444426E-3</v>
      </c>
      <c r="CA1371" s="482">
        <v>2.2047268949156964E-3</v>
      </c>
      <c r="CB1371" s="482">
        <v>1.5381411210297115E-3</v>
      </c>
      <c r="CC1371" s="482">
        <v>1.5203447028901995E-3</v>
      </c>
      <c r="CD1371" s="482">
        <v>9.6257104001888621E-3</v>
      </c>
      <c r="CE1371" s="482">
        <v>9.5285262126624224E-4</v>
      </c>
      <c r="CF1371" s="482">
        <v>9.3235941338889246E-4</v>
      </c>
      <c r="CG1371" s="482">
        <v>1.2373245975119324E-3</v>
      </c>
      <c r="CH1371" s="482">
        <v>9.2026557415704957E-4</v>
      </c>
      <c r="CI1371" s="482">
        <v>2.8481364362766288E-2</v>
      </c>
      <c r="CJ1371" s="483">
        <v>1.7903421757280544E-3</v>
      </c>
    </row>
    <row r="1372" spans="2:88">
      <c r="B1372" s="280"/>
      <c r="C1372" s="565">
        <f t="shared" si="120"/>
        <v>19</v>
      </c>
      <c r="D1372" s="617" t="str">
        <f t="shared" si="120"/>
        <v>電気機械</v>
      </c>
      <c r="E1372" s="472">
        <v>5.0324340234395677E-4</v>
      </c>
      <c r="F1372" s="473">
        <v>3.9417717987045214E-4</v>
      </c>
      <c r="G1372" s="473">
        <v>3.2789310815699857E-3</v>
      </c>
      <c r="H1372" s="473">
        <v>1.8256784503571035E-3</v>
      </c>
      <c r="I1372" s="473">
        <v>9.3741331802955755E-4</v>
      </c>
      <c r="J1372" s="473">
        <v>7.9087456539919394E-4</v>
      </c>
      <c r="K1372" s="473">
        <v>9.2326345536664696E-4</v>
      </c>
      <c r="L1372" s="473">
        <v>8.0419602288511033E-4</v>
      </c>
      <c r="M1372" s="473">
        <v>1.8684264131045745E-4</v>
      </c>
      <c r="N1372" s="473">
        <v>8.7757507544231864E-4</v>
      </c>
      <c r="O1372" s="473">
        <v>1.0734728114513352E-3</v>
      </c>
      <c r="P1372" s="473">
        <v>7.0782588347875948E-4</v>
      </c>
      <c r="Q1372" s="473">
        <v>6.5599185288743762E-4</v>
      </c>
      <c r="R1372" s="473">
        <v>1.7079897777241815E-3</v>
      </c>
      <c r="S1372" s="473">
        <v>1.0709733969071097E-2</v>
      </c>
      <c r="T1372" s="473">
        <v>2.9832270685715197E-2</v>
      </c>
      <c r="U1372" s="473">
        <v>2.8803565042589765E-2</v>
      </c>
      <c r="V1372" s="473">
        <v>1.2413816928178448E-2</v>
      </c>
      <c r="W1372" s="473">
        <v>0.20372185905883561</v>
      </c>
      <c r="X1372" s="473">
        <v>3.087703065000846E-2</v>
      </c>
      <c r="Y1372" s="473">
        <v>4.2212882987516361E-2</v>
      </c>
      <c r="Z1372" s="473">
        <v>1.2495764721251123E-3</v>
      </c>
      <c r="AA1372" s="473">
        <v>6.908469538892216E-3</v>
      </c>
      <c r="AB1372" s="473">
        <v>9.2885333366009206E-4</v>
      </c>
      <c r="AC1372" s="473">
        <v>2.0174021587596254E-3</v>
      </c>
      <c r="AD1372" s="473">
        <v>8.6132114928210378E-4</v>
      </c>
      <c r="AE1372" s="473">
        <v>9.2138992939592979E-4</v>
      </c>
      <c r="AF1372" s="473">
        <v>1.1159510493300492E-3</v>
      </c>
      <c r="AG1372" s="473">
        <v>2.6895725777978591E-4</v>
      </c>
      <c r="AH1372" s="473">
        <v>1.0317008991719467E-3</v>
      </c>
      <c r="AI1372" s="473">
        <v>1.5156093964843534E-3</v>
      </c>
      <c r="AJ1372" s="473">
        <v>2.0154582991118797E-3</v>
      </c>
      <c r="AK1372" s="473">
        <v>1.1204935203297773E-3</v>
      </c>
      <c r="AL1372" s="473">
        <v>8.9948332911367074E-4</v>
      </c>
      <c r="AM1372" s="473">
        <v>8.8195814301791854E-4</v>
      </c>
      <c r="AN1372" s="473">
        <v>1.1293242422300452E-2</v>
      </c>
      <c r="AO1372" s="473">
        <v>7.1917874381438726E-4</v>
      </c>
      <c r="AP1372" s="473">
        <v>7.2073488721199918E-4</v>
      </c>
      <c r="AQ1372" s="473">
        <v>9.3033709858619384E-4</v>
      </c>
      <c r="AR1372" s="473">
        <v>5.3555983525966277E-4</v>
      </c>
      <c r="AS1372" s="473">
        <v>1.5306718757030569E-3</v>
      </c>
      <c r="AT1372" s="474">
        <v>1.4727346543733518E-3</v>
      </c>
      <c r="AU1372" s="481">
        <v>5.5674144492690373E-4</v>
      </c>
      <c r="AV1372" s="482">
        <v>3.8675775752169489E-4</v>
      </c>
      <c r="AW1372" s="482">
        <v>3.018309351239696E-3</v>
      </c>
      <c r="AX1372" s="482">
        <v>1.3279836821288059E-3</v>
      </c>
      <c r="AY1372" s="482">
        <v>6.5646115577016619E-4</v>
      </c>
      <c r="AZ1372" s="482">
        <v>5.151821509669966E-4</v>
      </c>
      <c r="BA1372" s="482">
        <v>7.1029270921045562E-4</v>
      </c>
      <c r="BB1372" s="482">
        <v>6.4786248274807028E-4</v>
      </c>
      <c r="BC1372" s="482">
        <v>1.1571968986625101E-4</v>
      </c>
      <c r="BD1372" s="482">
        <v>6.6432757774892719E-4</v>
      </c>
      <c r="BE1372" s="482">
        <v>7.6279590688509992E-4</v>
      </c>
      <c r="BF1372" s="482">
        <v>4.3220059651043674E-4</v>
      </c>
      <c r="BG1372" s="482">
        <v>4.2685469418323997E-4</v>
      </c>
      <c r="BH1372" s="482">
        <v>1.1368398118055301E-3</v>
      </c>
      <c r="BI1372" s="482">
        <v>1.9502099336790889E-2</v>
      </c>
      <c r="BJ1372" s="482">
        <v>1.9272895911487262E-2</v>
      </c>
      <c r="BK1372" s="482">
        <v>1.6195486155877764E-2</v>
      </c>
      <c r="BL1372" s="482">
        <v>1.7815905532205748E-2</v>
      </c>
      <c r="BM1372" s="482">
        <v>1.0793175759250722</v>
      </c>
      <c r="BN1372" s="482">
        <v>1.6973140341247112E-2</v>
      </c>
      <c r="BO1372" s="482">
        <v>3.7317255462724082E-2</v>
      </c>
      <c r="BP1372" s="482">
        <v>1.7043683799028708E-3</v>
      </c>
      <c r="BQ1372" s="482">
        <v>6.6460219105632639E-3</v>
      </c>
      <c r="BR1372" s="482">
        <v>6.8466514661181101E-4</v>
      </c>
      <c r="BS1372" s="482">
        <v>1.6541325806880061E-3</v>
      </c>
      <c r="BT1372" s="482">
        <v>6.8465878081320477E-4</v>
      </c>
      <c r="BU1372" s="482">
        <v>9.4632115024622754E-4</v>
      </c>
      <c r="BV1372" s="482">
        <v>9.3901663269615662E-4</v>
      </c>
      <c r="BW1372" s="482">
        <v>3.2980037902944595E-4</v>
      </c>
      <c r="BX1372" s="482">
        <v>1.4730243745967638E-3</v>
      </c>
      <c r="BY1372" s="482">
        <v>1.5717413079181042E-3</v>
      </c>
      <c r="BZ1372" s="482">
        <v>2.3602707441801726E-3</v>
      </c>
      <c r="CA1372" s="482">
        <v>1.0040167839073396E-3</v>
      </c>
      <c r="CB1372" s="482">
        <v>6.9709683423021293E-4</v>
      </c>
      <c r="CC1372" s="482">
        <v>8.107965219615093E-4</v>
      </c>
      <c r="CD1372" s="482">
        <v>6.1624636690004401E-3</v>
      </c>
      <c r="CE1372" s="482">
        <v>7.0009243093465637E-4</v>
      </c>
      <c r="CF1372" s="482">
        <v>6.5470746209411973E-4</v>
      </c>
      <c r="CG1372" s="482">
        <v>1.1326065635704173E-3</v>
      </c>
      <c r="CH1372" s="482">
        <v>5.6882118916240173E-4</v>
      </c>
      <c r="CI1372" s="482">
        <v>1.4292534736632429E-3</v>
      </c>
      <c r="CJ1372" s="483">
        <v>1.9616731081442112E-3</v>
      </c>
    </row>
    <row r="1373" spans="2:88">
      <c r="B1373" s="280"/>
      <c r="C1373" s="565">
        <f t="shared" si="120"/>
        <v>20</v>
      </c>
      <c r="D1373" s="617" t="str">
        <f t="shared" si="120"/>
        <v>情報通信機器</v>
      </c>
      <c r="E1373" s="472">
        <v>7.5557484010771466E-5</v>
      </c>
      <c r="F1373" s="473">
        <v>1.7211749415434112E-4</v>
      </c>
      <c r="G1373" s="473">
        <v>3.7644490255927745E-4</v>
      </c>
      <c r="H1373" s="473">
        <v>1.9112982170018075E-4</v>
      </c>
      <c r="I1373" s="473">
        <v>1.4197716449554793E-4</v>
      </c>
      <c r="J1373" s="473">
        <v>1.1350767589687004E-4</v>
      </c>
      <c r="K1373" s="473">
        <v>1.0760896394488335E-4</v>
      </c>
      <c r="L1373" s="473">
        <v>1.2316666073571665E-4</v>
      </c>
      <c r="M1373" s="473">
        <v>2.5294094861839767E-5</v>
      </c>
      <c r="N1373" s="473">
        <v>1.335293084540037E-4</v>
      </c>
      <c r="O1373" s="473">
        <v>1.5176862150290848E-4</v>
      </c>
      <c r="P1373" s="473">
        <v>9.8861135642026488E-5</v>
      </c>
      <c r="Q1373" s="473">
        <v>8.8194969507549522E-5</v>
      </c>
      <c r="R1373" s="473">
        <v>1.4403808610362464E-4</v>
      </c>
      <c r="S1373" s="473">
        <v>3.4616531737434014E-4</v>
      </c>
      <c r="T1373" s="473">
        <v>3.7950587714204143E-4</v>
      </c>
      <c r="U1373" s="473">
        <v>1.3016229473430003E-4</v>
      </c>
      <c r="V1373" s="473">
        <v>1.7377900602516584E-4</v>
      </c>
      <c r="W1373" s="473">
        <v>1.7468045673173875E-4</v>
      </c>
      <c r="X1373" s="473">
        <v>2.6704109767150347E-2</v>
      </c>
      <c r="Y1373" s="473">
        <v>1.0987040147096949E-2</v>
      </c>
      <c r="Z1373" s="473">
        <v>1.3307944645004965E-4</v>
      </c>
      <c r="AA1373" s="473">
        <v>1.7393862796212022E-3</v>
      </c>
      <c r="AB1373" s="473">
        <v>1.3640952138850205E-4</v>
      </c>
      <c r="AC1373" s="473">
        <v>2.4581842479464848E-4</v>
      </c>
      <c r="AD1373" s="473">
        <v>1.2696286622745551E-4</v>
      </c>
      <c r="AE1373" s="473">
        <v>2.6195806322184417E-4</v>
      </c>
      <c r="AF1373" s="473">
        <v>2.264704282191495E-4</v>
      </c>
      <c r="AG1373" s="473">
        <v>7.3816676067319789E-5</v>
      </c>
      <c r="AH1373" s="473">
        <v>2.442907026017528E-4</v>
      </c>
      <c r="AI1373" s="473">
        <v>3.1608468895708404E-4</v>
      </c>
      <c r="AJ1373" s="473">
        <v>1.1756461870912295E-3</v>
      </c>
      <c r="AK1373" s="473">
        <v>1.8221662864260419E-4</v>
      </c>
      <c r="AL1373" s="473">
        <v>1.1980001685059504E-4</v>
      </c>
      <c r="AM1373" s="473">
        <v>1.642441942494138E-4</v>
      </c>
      <c r="AN1373" s="473">
        <v>1.2382203936776913E-3</v>
      </c>
      <c r="AO1373" s="473">
        <v>1.1332186741439953E-4</v>
      </c>
      <c r="AP1373" s="473">
        <v>2.5124267927378115E-4</v>
      </c>
      <c r="AQ1373" s="473">
        <v>5.0557560409199547E-4</v>
      </c>
      <c r="AR1373" s="473">
        <v>8.8554695212046385E-5</v>
      </c>
      <c r="AS1373" s="473">
        <v>1.1942958763687595E-4</v>
      </c>
      <c r="AT1373" s="474">
        <v>3.2922168056477379E-4</v>
      </c>
      <c r="AU1373" s="481">
        <v>7.4907674856570833E-5</v>
      </c>
      <c r="AV1373" s="482">
        <v>8.4162622647245678E-5</v>
      </c>
      <c r="AW1373" s="482">
        <v>2.3901662901336658E-4</v>
      </c>
      <c r="AX1373" s="482">
        <v>1.2971629131721906E-4</v>
      </c>
      <c r="AY1373" s="482">
        <v>9.3019450869350113E-5</v>
      </c>
      <c r="AZ1373" s="482">
        <v>7.4973316085050402E-5</v>
      </c>
      <c r="BA1373" s="482">
        <v>8.2431783196859469E-5</v>
      </c>
      <c r="BB1373" s="482">
        <v>1.0003481300366717E-4</v>
      </c>
      <c r="BC1373" s="482">
        <v>1.6084971687707612E-5</v>
      </c>
      <c r="BD1373" s="482">
        <v>8.6186634906015042E-5</v>
      </c>
      <c r="BE1373" s="482">
        <v>9.1246542825795991E-5</v>
      </c>
      <c r="BF1373" s="482">
        <v>5.6526284369676191E-5</v>
      </c>
      <c r="BG1373" s="482">
        <v>5.3616067720419228E-5</v>
      </c>
      <c r="BH1373" s="482">
        <v>8.69220263934043E-5</v>
      </c>
      <c r="BI1373" s="482">
        <v>3.9528347540191262E-4</v>
      </c>
      <c r="BJ1373" s="482">
        <v>1.8213749227126796E-4</v>
      </c>
      <c r="BK1373" s="482">
        <v>9.0590836720651408E-5</v>
      </c>
      <c r="BL1373" s="482">
        <v>1.0326360509641022E-4</v>
      </c>
      <c r="BM1373" s="482">
        <v>1.0085433888237185E-4</v>
      </c>
      <c r="BN1373" s="482">
        <v>1.0095701861078668</v>
      </c>
      <c r="BO1373" s="482">
        <v>3.8834130014694821E-3</v>
      </c>
      <c r="BP1373" s="482">
        <v>1.036513349098805E-4</v>
      </c>
      <c r="BQ1373" s="482">
        <v>7.3154202167758492E-4</v>
      </c>
      <c r="BR1373" s="482">
        <v>8.9774802613618943E-5</v>
      </c>
      <c r="BS1373" s="482">
        <v>1.7102684201283881E-4</v>
      </c>
      <c r="BT1373" s="482">
        <v>9.3642960027584605E-5</v>
      </c>
      <c r="BU1373" s="482">
        <v>2.1112624028004332E-4</v>
      </c>
      <c r="BV1373" s="482">
        <v>1.7169125359113582E-4</v>
      </c>
      <c r="BW1373" s="482">
        <v>6.7572991243647286E-5</v>
      </c>
      <c r="BX1373" s="482">
        <v>2.0102574883379922E-4</v>
      </c>
      <c r="BY1373" s="482">
        <v>2.6548054147602668E-4</v>
      </c>
      <c r="BZ1373" s="482">
        <v>7.3274921738573418E-4</v>
      </c>
      <c r="CA1373" s="482">
        <v>1.2643886120191337E-4</v>
      </c>
      <c r="CB1373" s="482">
        <v>8.1391114327396299E-5</v>
      </c>
      <c r="CC1373" s="482">
        <v>1.3152159497656539E-4</v>
      </c>
      <c r="CD1373" s="482">
        <v>7.2275465804174342E-4</v>
      </c>
      <c r="CE1373" s="482">
        <v>9.2605910306196577E-5</v>
      </c>
      <c r="CF1373" s="482">
        <v>1.5381276432762642E-4</v>
      </c>
      <c r="CG1373" s="482">
        <v>1.8184478742046576E-4</v>
      </c>
      <c r="CH1373" s="482">
        <v>7.5307403232044139E-5</v>
      </c>
      <c r="CI1373" s="482">
        <v>1.0662728035210249E-4</v>
      </c>
      <c r="CJ1373" s="483">
        <v>2.5733308751178877E-4</v>
      </c>
    </row>
    <row r="1374" spans="2:88">
      <c r="B1374" s="280"/>
      <c r="C1374" s="565">
        <f t="shared" ref="C1374:D1393" si="121">C29</f>
        <v>21</v>
      </c>
      <c r="D1374" s="617" t="str">
        <f t="shared" si="121"/>
        <v>輸送機械</v>
      </c>
      <c r="E1374" s="472">
        <v>3.0021047504292225E-3</v>
      </c>
      <c r="F1374" s="473">
        <v>2.1348114345117941E-3</v>
      </c>
      <c r="G1374" s="473">
        <v>5.34022899965906E-2</v>
      </c>
      <c r="H1374" s="473">
        <v>7.362908315930658E-3</v>
      </c>
      <c r="I1374" s="473">
        <v>9.3847862231351102E-3</v>
      </c>
      <c r="J1374" s="473">
        <v>4.3881596470249267E-3</v>
      </c>
      <c r="K1374" s="473">
        <v>4.1947148613031499E-3</v>
      </c>
      <c r="L1374" s="473">
        <v>4.5069843585361551E-3</v>
      </c>
      <c r="M1374" s="473">
        <v>1.2365756984267467E-3</v>
      </c>
      <c r="N1374" s="473">
        <v>4.442841531285502E-3</v>
      </c>
      <c r="O1374" s="473">
        <v>5.0971263120308547E-3</v>
      </c>
      <c r="P1374" s="473">
        <v>4.0342046278813307E-3</v>
      </c>
      <c r="Q1374" s="473">
        <v>3.337842314905538E-3</v>
      </c>
      <c r="R1374" s="473">
        <v>3.7823374306152854E-3</v>
      </c>
      <c r="S1374" s="473">
        <v>4.1744427171055603E-3</v>
      </c>
      <c r="T1374" s="473">
        <v>3.8563016232492069E-3</v>
      </c>
      <c r="U1374" s="473">
        <v>4.4041917149511209E-3</v>
      </c>
      <c r="V1374" s="473">
        <v>4.5522156128633261E-3</v>
      </c>
      <c r="W1374" s="473">
        <v>4.8364505174961518E-3</v>
      </c>
      <c r="X1374" s="473">
        <v>4.2345860852798971E-3</v>
      </c>
      <c r="Y1374" s="473">
        <v>0.58075953966791838</v>
      </c>
      <c r="Z1374" s="473">
        <v>4.9072806383680598E-3</v>
      </c>
      <c r="AA1374" s="473">
        <v>6.2989162742530741E-3</v>
      </c>
      <c r="AB1374" s="473">
        <v>4.3912105357759744E-3</v>
      </c>
      <c r="AC1374" s="473">
        <v>7.5036399987899937E-3</v>
      </c>
      <c r="AD1374" s="473">
        <v>4.5111606958341344E-3</v>
      </c>
      <c r="AE1374" s="473">
        <v>4.1266125545383076E-3</v>
      </c>
      <c r="AF1374" s="473">
        <v>5.6820148537953972E-3</v>
      </c>
      <c r="AG1374" s="473">
        <v>1.0530840867443313E-3</v>
      </c>
      <c r="AH1374" s="473">
        <v>1.6053141839122136E-2</v>
      </c>
      <c r="AI1374" s="473">
        <v>7.0628584249224791E-3</v>
      </c>
      <c r="AJ1374" s="473">
        <v>8.135737274246246E-3</v>
      </c>
      <c r="AK1374" s="473">
        <v>4.1909387647127167E-3</v>
      </c>
      <c r="AL1374" s="473">
        <v>3.5674133865258289E-3</v>
      </c>
      <c r="AM1374" s="473">
        <v>4.3735135369558503E-3</v>
      </c>
      <c r="AN1374" s="473">
        <v>4.3709236076472417E-2</v>
      </c>
      <c r="AO1374" s="473">
        <v>4.6705337818069379E-3</v>
      </c>
      <c r="AP1374" s="473">
        <v>4.7339054133769595E-3</v>
      </c>
      <c r="AQ1374" s="473">
        <v>2.7185589181823646E-3</v>
      </c>
      <c r="AR1374" s="473">
        <v>2.6083228532540275E-3</v>
      </c>
      <c r="AS1374" s="473">
        <v>4.7758909977192645E-3</v>
      </c>
      <c r="AT1374" s="474">
        <v>5.5758130818208745E-3</v>
      </c>
      <c r="AU1374" s="481">
        <v>4.1117293787101992E-3</v>
      </c>
      <c r="AV1374" s="482">
        <v>3.1998406464804076E-3</v>
      </c>
      <c r="AW1374" s="482">
        <v>6.9989732791583048E-2</v>
      </c>
      <c r="AX1374" s="482">
        <v>7.0376722260951808E-3</v>
      </c>
      <c r="AY1374" s="482">
        <v>6.2293703790293545E-3</v>
      </c>
      <c r="AZ1374" s="482">
        <v>3.596188321898426E-3</v>
      </c>
      <c r="BA1374" s="482">
        <v>4.2160170253130302E-3</v>
      </c>
      <c r="BB1374" s="482">
        <v>4.6426170532913157E-3</v>
      </c>
      <c r="BC1374" s="482">
        <v>1.1260104178948218E-3</v>
      </c>
      <c r="BD1374" s="482">
        <v>4.1570689790756971E-3</v>
      </c>
      <c r="BE1374" s="482">
        <v>5.109875546841852E-3</v>
      </c>
      <c r="BF1374" s="482">
        <v>3.1200507657710391E-3</v>
      </c>
      <c r="BG1374" s="482">
        <v>3.0608401911308846E-3</v>
      </c>
      <c r="BH1374" s="482">
        <v>3.5617491274551635E-3</v>
      </c>
      <c r="BI1374" s="482">
        <v>3.8221107969890469E-3</v>
      </c>
      <c r="BJ1374" s="482">
        <v>4.341214899388544E-3</v>
      </c>
      <c r="BK1374" s="482">
        <v>3.66126643745568E-3</v>
      </c>
      <c r="BL1374" s="482">
        <v>3.9859057332271575E-3</v>
      </c>
      <c r="BM1374" s="482">
        <v>3.9541589171609576E-3</v>
      </c>
      <c r="BN1374" s="482">
        <v>3.8708290547962449E-3</v>
      </c>
      <c r="BO1374" s="482">
        <v>1.6404005237433299</v>
      </c>
      <c r="BP1374" s="482">
        <v>6.0165712383219733E-3</v>
      </c>
      <c r="BQ1374" s="482">
        <v>6.2662721741811979E-3</v>
      </c>
      <c r="BR1374" s="482">
        <v>4.6547921897607042E-3</v>
      </c>
      <c r="BS1374" s="482">
        <v>7.8108977331597046E-3</v>
      </c>
      <c r="BT1374" s="482">
        <v>5.175973630331958E-3</v>
      </c>
      <c r="BU1374" s="482">
        <v>5.3875158133075852E-3</v>
      </c>
      <c r="BV1374" s="482">
        <v>6.5573204170280008E-3</v>
      </c>
      <c r="BW1374" s="482">
        <v>1.8066757074077064E-3</v>
      </c>
      <c r="BX1374" s="482">
        <v>3.2920177370934278E-2</v>
      </c>
      <c r="BY1374" s="482">
        <v>9.0551368233031827E-3</v>
      </c>
      <c r="BZ1374" s="482">
        <v>1.315594491072289E-2</v>
      </c>
      <c r="CA1374" s="482">
        <v>4.4954289315495043E-3</v>
      </c>
      <c r="CB1374" s="482">
        <v>3.589590059052304E-3</v>
      </c>
      <c r="CC1374" s="482">
        <v>5.5436444482485289E-3</v>
      </c>
      <c r="CD1374" s="482">
        <v>4.0910060540927697E-2</v>
      </c>
      <c r="CE1374" s="482">
        <v>6.0568081518593397E-3</v>
      </c>
      <c r="CF1374" s="482">
        <v>5.1164911301206078E-3</v>
      </c>
      <c r="CG1374" s="482">
        <v>3.8129509390904363E-3</v>
      </c>
      <c r="CH1374" s="482">
        <v>3.6513880447707225E-3</v>
      </c>
      <c r="CI1374" s="482">
        <v>5.2724999829718722E-3</v>
      </c>
      <c r="CJ1374" s="483">
        <v>8.5995245462413689E-3</v>
      </c>
    </row>
    <row r="1375" spans="2:88">
      <c r="B1375" s="280"/>
      <c r="C1375" s="565">
        <f t="shared" si="121"/>
        <v>22</v>
      </c>
      <c r="D1375" s="617" t="str">
        <f t="shared" si="121"/>
        <v>その他の製造工業製品</v>
      </c>
      <c r="E1375" s="472">
        <v>3.3189084676047667E-3</v>
      </c>
      <c r="F1375" s="473">
        <v>2.2045802296964774E-3</v>
      </c>
      <c r="G1375" s="473">
        <v>4.2964428885244868E-3</v>
      </c>
      <c r="H1375" s="473">
        <v>5.143706292526481E-3</v>
      </c>
      <c r="I1375" s="473">
        <v>1.4186759190889686E-2</v>
      </c>
      <c r="J1375" s="473">
        <v>1.1090260501675994E-2</v>
      </c>
      <c r="K1375" s="473">
        <v>1.2532122966136443E-2</v>
      </c>
      <c r="L1375" s="473">
        <v>6.5445147943228466E-3</v>
      </c>
      <c r="M1375" s="473">
        <v>8.446683036457918E-4</v>
      </c>
      <c r="N1375" s="473">
        <v>4.5729328606355039E-3</v>
      </c>
      <c r="O1375" s="473">
        <v>5.240668255593146E-3</v>
      </c>
      <c r="P1375" s="473">
        <v>9.1957523582943141E-3</v>
      </c>
      <c r="Q1375" s="473">
        <v>1.2677166898506821E-2</v>
      </c>
      <c r="R1375" s="473">
        <v>7.9223669644211681E-3</v>
      </c>
      <c r="S1375" s="473">
        <v>7.6150000693813386E-3</v>
      </c>
      <c r="T1375" s="473">
        <v>7.0293917389560069E-3</v>
      </c>
      <c r="U1375" s="473">
        <v>1.1500899287445101E-2</v>
      </c>
      <c r="V1375" s="473">
        <v>1.1331739153098184E-2</v>
      </c>
      <c r="W1375" s="473">
        <v>9.3767888359994854E-3</v>
      </c>
      <c r="X1375" s="473">
        <v>9.2179291125371633E-3</v>
      </c>
      <c r="Y1375" s="473">
        <v>7.0608765527625204E-3</v>
      </c>
      <c r="Z1375" s="473">
        <v>2.7452326095232248E-2</v>
      </c>
      <c r="AA1375" s="473">
        <v>5.6081906974919209E-3</v>
      </c>
      <c r="AB1375" s="473">
        <v>3.5722161864772117E-3</v>
      </c>
      <c r="AC1375" s="473">
        <v>6.5647720007470369E-3</v>
      </c>
      <c r="AD1375" s="473">
        <v>5.0680193128882405E-3</v>
      </c>
      <c r="AE1375" s="473">
        <v>7.019601273791992E-3</v>
      </c>
      <c r="AF1375" s="473">
        <v>1.6270117988059732E-2</v>
      </c>
      <c r="AG1375" s="473">
        <v>1.3805153433220597E-3</v>
      </c>
      <c r="AH1375" s="473">
        <v>3.027044494251356E-3</v>
      </c>
      <c r="AI1375" s="473">
        <v>1.9453214966972651E-2</v>
      </c>
      <c r="AJ1375" s="473">
        <v>7.3144903708730388E-3</v>
      </c>
      <c r="AK1375" s="473">
        <v>1.3449446152352711E-2</v>
      </c>
      <c r="AL1375" s="473">
        <v>5.9758388036501601E-3</v>
      </c>
      <c r="AM1375" s="473">
        <v>3.2706146898084425E-2</v>
      </c>
      <c r="AN1375" s="473">
        <v>6.1350901467661064E-3</v>
      </c>
      <c r="AO1375" s="473">
        <v>4.6063312609052262E-3</v>
      </c>
      <c r="AP1375" s="473">
        <v>5.7080229775356055E-3</v>
      </c>
      <c r="AQ1375" s="473">
        <v>6.8198738695667586E-3</v>
      </c>
      <c r="AR1375" s="473">
        <v>4.9022032905343474E-3</v>
      </c>
      <c r="AS1375" s="473">
        <v>4.640211676209903E-2</v>
      </c>
      <c r="AT1375" s="474">
        <v>4.5328941462085765E-3</v>
      </c>
      <c r="AU1375" s="481">
        <v>4.9880776418357508E-3</v>
      </c>
      <c r="AV1375" s="482">
        <v>6.9922985203182686E-3</v>
      </c>
      <c r="AW1375" s="482">
        <v>8.8509655745306962E-3</v>
      </c>
      <c r="AX1375" s="482">
        <v>7.2854484301395316E-3</v>
      </c>
      <c r="AY1375" s="482">
        <v>1.1069685101769504E-2</v>
      </c>
      <c r="AZ1375" s="482">
        <v>1.6434077234369737E-2</v>
      </c>
      <c r="BA1375" s="482">
        <v>1.7727887084698014E-2</v>
      </c>
      <c r="BB1375" s="482">
        <v>7.0383469800141237E-3</v>
      </c>
      <c r="BC1375" s="482">
        <v>1.6853590708899124E-3</v>
      </c>
      <c r="BD1375" s="482">
        <v>5.4439688830977776E-3</v>
      </c>
      <c r="BE1375" s="482">
        <v>1.1187325400949797E-2</v>
      </c>
      <c r="BF1375" s="482">
        <v>1.4617783474146115E-2</v>
      </c>
      <c r="BG1375" s="482">
        <v>3.3262194142351792E-2</v>
      </c>
      <c r="BH1375" s="482">
        <v>8.975112843419647E-3</v>
      </c>
      <c r="BI1375" s="482">
        <v>6.4378212489741779E-3</v>
      </c>
      <c r="BJ1375" s="482">
        <v>7.2618339194899743E-3</v>
      </c>
      <c r="BK1375" s="482">
        <v>1.0260001309389656E-2</v>
      </c>
      <c r="BL1375" s="482">
        <v>8.9762568047945714E-3</v>
      </c>
      <c r="BM1375" s="482">
        <v>8.9009210602985639E-3</v>
      </c>
      <c r="BN1375" s="482">
        <v>1.1010291062147915E-2</v>
      </c>
      <c r="BO1375" s="482">
        <v>6.9926715646580683E-3</v>
      </c>
      <c r="BP1375" s="482">
        <v>1.0436204983893882</v>
      </c>
      <c r="BQ1375" s="482">
        <v>7.7781023685776305E-3</v>
      </c>
      <c r="BR1375" s="482">
        <v>9.6269260972196534E-3</v>
      </c>
      <c r="BS1375" s="482">
        <v>8.1716621522184424E-3</v>
      </c>
      <c r="BT1375" s="482">
        <v>6.402566805985002E-3</v>
      </c>
      <c r="BU1375" s="482">
        <v>8.0104090712893074E-3</v>
      </c>
      <c r="BV1375" s="482">
        <v>1.6462855449239516E-2</v>
      </c>
      <c r="BW1375" s="482">
        <v>1.9387175130059643E-3</v>
      </c>
      <c r="BX1375" s="482">
        <v>5.1644156056180092E-3</v>
      </c>
      <c r="BY1375" s="482">
        <v>2.4829311561473152E-2</v>
      </c>
      <c r="BZ1375" s="482">
        <v>9.9969518279596908E-3</v>
      </c>
      <c r="CA1375" s="482">
        <v>1.6253779916135462E-2</v>
      </c>
      <c r="CB1375" s="482">
        <v>6.382066653549439E-3</v>
      </c>
      <c r="CC1375" s="482">
        <v>4.0483218953445546E-2</v>
      </c>
      <c r="CD1375" s="482">
        <v>1.218395253233028E-2</v>
      </c>
      <c r="CE1375" s="482">
        <v>7.121720577865134E-3</v>
      </c>
      <c r="CF1375" s="482">
        <v>7.3937767695704528E-3</v>
      </c>
      <c r="CG1375" s="482">
        <v>1.3056471433688387E-2</v>
      </c>
      <c r="CH1375" s="482">
        <v>1.1128236330224705E-2</v>
      </c>
      <c r="CI1375" s="482">
        <v>0.11907091043715548</v>
      </c>
      <c r="CJ1375" s="483">
        <v>7.4227906711044726E-3</v>
      </c>
    </row>
    <row r="1376" spans="2:88">
      <c r="B1376" s="280"/>
      <c r="C1376" s="565">
        <f t="shared" si="121"/>
        <v>23</v>
      </c>
      <c r="D1376" s="617" t="str">
        <f t="shared" si="121"/>
        <v>建設</v>
      </c>
      <c r="E1376" s="472">
        <v>1.3147830627160263E-3</v>
      </c>
      <c r="F1376" s="473">
        <v>4.7915516198759986E-4</v>
      </c>
      <c r="G1376" s="473">
        <v>1.0385158008330351E-3</v>
      </c>
      <c r="H1376" s="473">
        <v>1.1960242019355292E-3</v>
      </c>
      <c r="I1376" s="473">
        <v>1.8955766005133738E-3</v>
      </c>
      <c r="J1376" s="473">
        <v>2.3325425560630844E-3</v>
      </c>
      <c r="K1376" s="473">
        <v>3.1309807202511389E-3</v>
      </c>
      <c r="L1376" s="473">
        <v>2.2598323276972689E-3</v>
      </c>
      <c r="M1376" s="473">
        <v>7.2091765860380014E-4</v>
      </c>
      <c r="N1376" s="473">
        <v>2.3844855906619035E-3</v>
      </c>
      <c r="O1376" s="473">
        <v>1.7146247296274048E-3</v>
      </c>
      <c r="P1376" s="473">
        <v>4.8717922289155564E-3</v>
      </c>
      <c r="Q1376" s="473">
        <v>2.7117784032582794E-3</v>
      </c>
      <c r="R1376" s="473">
        <v>3.5796771284378986E-3</v>
      </c>
      <c r="S1376" s="473">
        <v>3.4867629512803471E-3</v>
      </c>
      <c r="T1376" s="473">
        <v>2.6624154803495475E-3</v>
      </c>
      <c r="U1376" s="473">
        <v>2.6954782947399727E-3</v>
      </c>
      <c r="V1376" s="473">
        <v>1.9025264160012544E-3</v>
      </c>
      <c r="W1376" s="473">
        <v>3.1949349252612565E-3</v>
      </c>
      <c r="X1376" s="473">
        <v>2.3196830104525445E-3</v>
      </c>
      <c r="Y1376" s="473">
        <v>3.093253323986832E-3</v>
      </c>
      <c r="Z1376" s="473">
        <v>2.9440405758662867E-3</v>
      </c>
      <c r="AA1376" s="473">
        <v>2.0343066824704435E-3</v>
      </c>
      <c r="AB1376" s="473">
        <v>1.1330519097272008E-3</v>
      </c>
      <c r="AC1376" s="473">
        <v>1.2340827196244367E-3</v>
      </c>
      <c r="AD1376" s="473">
        <v>1.0427708954881456E-3</v>
      </c>
      <c r="AE1376" s="473">
        <v>6.7489269293582012E-4</v>
      </c>
      <c r="AF1376" s="473">
        <v>7.7573459264381362E-4</v>
      </c>
      <c r="AG1376" s="473">
        <v>2.1960041364800739E-4</v>
      </c>
      <c r="AH1376" s="473">
        <v>7.2149590617414045E-4</v>
      </c>
      <c r="AI1376" s="473">
        <v>1.1888615916413152E-3</v>
      </c>
      <c r="AJ1376" s="473">
        <v>5.3327846317200648E-4</v>
      </c>
      <c r="AK1376" s="473">
        <v>7.6163276231649762E-4</v>
      </c>
      <c r="AL1376" s="473">
        <v>1.2143075509948339E-3</v>
      </c>
      <c r="AM1376" s="473">
        <v>9.8308510685603322E-4</v>
      </c>
      <c r="AN1376" s="473">
        <v>9.6102797923090831E-4</v>
      </c>
      <c r="AO1376" s="473">
        <v>1.2715702845529473E-3</v>
      </c>
      <c r="AP1376" s="473">
        <v>1.6710107822406962E-3</v>
      </c>
      <c r="AQ1376" s="473">
        <v>6.1849089499084052E-4</v>
      </c>
      <c r="AR1376" s="473">
        <v>7.088533720281346E-4</v>
      </c>
      <c r="AS1376" s="473">
        <v>4.5603439725741329E-3</v>
      </c>
      <c r="AT1376" s="474">
        <v>9.7353032864900559E-4</v>
      </c>
      <c r="AU1376" s="481">
        <v>5.6171159452667518E-3</v>
      </c>
      <c r="AV1376" s="482">
        <v>3.0221345728106155E-3</v>
      </c>
      <c r="AW1376" s="482">
        <v>2.7445195216305941E-3</v>
      </c>
      <c r="AX1376" s="482">
        <v>8.4008145167138899E-3</v>
      </c>
      <c r="AY1376" s="482">
        <v>3.2984635521785205E-3</v>
      </c>
      <c r="AZ1376" s="482">
        <v>4.8346763481440192E-3</v>
      </c>
      <c r="BA1376" s="482">
        <v>7.5837461160932979E-3</v>
      </c>
      <c r="BB1376" s="482">
        <v>6.1829343846403336E-3</v>
      </c>
      <c r="BC1376" s="482">
        <v>9.6945988409613429E-4</v>
      </c>
      <c r="BD1376" s="482">
        <v>6.3480397272619336E-3</v>
      </c>
      <c r="BE1376" s="482">
        <v>8.5943258727431537E-3</v>
      </c>
      <c r="BF1376" s="482">
        <v>1.0388143769900502E-2</v>
      </c>
      <c r="BG1376" s="482">
        <v>6.018480670285712E-3</v>
      </c>
      <c r="BH1376" s="482">
        <v>7.906722717013058E-3</v>
      </c>
      <c r="BI1376" s="482">
        <v>4.9375873817081731E-3</v>
      </c>
      <c r="BJ1376" s="482">
        <v>4.6607568495001285E-3</v>
      </c>
      <c r="BK1376" s="482">
        <v>4.039527605212416E-3</v>
      </c>
      <c r="BL1376" s="482">
        <v>6.4175070637011071E-3</v>
      </c>
      <c r="BM1376" s="482">
        <v>4.705203024655772E-3</v>
      </c>
      <c r="BN1376" s="482">
        <v>4.3521312659769154E-3</v>
      </c>
      <c r="BO1376" s="482">
        <v>4.0314924332645226E-3</v>
      </c>
      <c r="BP1376" s="482">
        <v>4.5193202790135755E-3</v>
      </c>
      <c r="BQ1376" s="482">
        <v>1.0037206633513469</v>
      </c>
      <c r="BR1376" s="482">
        <v>1.7112480022902391E-2</v>
      </c>
      <c r="BS1376" s="482">
        <v>3.4770606650944003E-2</v>
      </c>
      <c r="BT1376" s="482">
        <v>5.8303574660480756E-3</v>
      </c>
      <c r="BU1376" s="482">
        <v>5.0454290288430136E-3</v>
      </c>
      <c r="BV1376" s="482">
        <v>4.0377874649123596E-3</v>
      </c>
      <c r="BW1376" s="482">
        <v>9.8097689155918905E-3</v>
      </c>
      <c r="BX1376" s="482">
        <v>7.5873310709310528E-3</v>
      </c>
      <c r="BY1376" s="482">
        <v>5.8676483074449658E-3</v>
      </c>
      <c r="BZ1376" s="482">
        <v>9.7836135758052039E-3</v>
      </c>
      <c r="CA1376" s="482">
        <v>7.0233161042999887E-3</v>
      </c>
      <c r="CB1376" s="482">
        <v>4.3194392151835763E-3</v>
      </c>
      <c r="CC1376" s="482">
        <v>3.7102493920881953E-3</v>
      </c>
      <c r="CD1376" s="482">
        <v>2.8805715578547569E-3</v>
      </c>
      <c r="CE1376" s="482">
        <v>5.3016781783673814E-3</v>
      </c>
      <c r="CF1376" s="482">
        <v>4.3865392438666665E-3</v>
      </c>
      <c r="CG1376" s="482">
        <v>6.3517622314661418E-3</v>
      </c>
      <c r="CH1376" s="482">
        <v>4.9539284389282312E-3</v>
      </c>
      <c r="CI1376" s="482">
        <v>5.2011208770948282E-3</v>
      </c>
      <c r="CJ1376" s="483">
        <v>4.5596297631459847E-3</v>
      </c>
    </row>
    <row r="1377" spans="2:88">
      <c r="B1377" s="280"/>
      <c r="C1377" s="565">
        <f t="shared" si="121"/>
        <v>24</v>
      </c>
      <c r="D1377" s="617" t="str">
        <f t="shared" si="121"/>
        <v>電力・ガス・熱供給</v>
      </c>
      <c r="E1377" s="472">
        <v>1.2422094420093613E-2</v>
      </c>
      <c r="F1377" s="473">
        <v>4.0740763996727457E-3</v>
      </c>
      <c r="G1377" s="473">
        <v>9.5572445155007024E-3</v>
      </c>
      <c r="H1377" s="473">
        <v>1.639307885893548E-2</v>
      </c>
      <c r="I1377" s="473">
        <v>1.7405876836864623E-2</v>
      </c>
      <c r="J1377" s="473">
        <v>2.6887680724423501E-2</v>
      </c>
      <c r="K1377" s="473">
        <v>3.7869546783262702E-2</v>
      </c>
      <c r="L1377" s="473">
        <v>2.8326808399394776E-2</v>
      </c>
      <c r="M1377" s="473">
        <v>6.3991056117932571E-3</v>
      </c>
      <c r="N1377" s="473">
        <v>2.9529426478735167E-2</v>
      </c>
      <c r="O1377" s="473">
        <v>2.9437187167885299E-2</v>
      </c>
      <c r="P1377" s="473">
        <v>6.6758347908412216E-2</v>
      </c>
      <c r="Q1377" s="473">
        <v>3.1975004588563616E-2</v>
      </c>
      <c r="R1377" s="473">
        <v>3.8617820623807336E-2</v>
      </c>
      <c r="S1377" s="473">
        <v>3.7859897535083946E-2</v>
      </c>
      <c r="T1377" s="473">
        <v>2.4992124488561959E-2</v>
      </c>
      <c r="U1377" s="473">
        <v>2.3978139582400974E-2</v>
      </c>
      <c r="V1377" s="473">
        <v>2.4463071470190244E-2</v>
      </c>
      <c r="W1377" s="473">
        <v>2.7860410782511877E-2</v>
      </c>
      <c r="X1377" s="473">
        <v>1.9711648452991306E-2</v>
      </c>
      <c r="Y1377" s="473">
        <v>3.2362829984812796E-2</v>
      </c>
      <c r="Z1377" s="473">
        <v>2.8889526048715541E-2</v>
      </c>
      <c r="AA1377" s="473">
        <v>1.702961045981485E-2</v>
      </c>
      <c r="AB1377" s="473">
        <v>3.256203753160674E-2</v>
      </c>
      <c r="AC1377" s="473">
        <v>1.8925005526570657E-2</v>
      </c>
      <c r="AD1377" s="473">
        <v>3.122102032682186E-2</v>
      </c>
      <c r="AE1377" s="473">
        <v>1.0671664185090263E-2</v>
      </c>
      <c r="AF1377" s="473">
        <v>5.0159741717604464E-3</v>
      </c>
      <c r="AG1377" s="473">
        <v>1.3177708300788655E-3</v>
      </c>
      <c r="AH1377" s="473">
        <v>6.6267571950867146E-3</v>
      </c>
      <c r="AI1377" s="473">
        <v>7.9020640898722506E-3</v>
      </c>
      <c r="AJ1377" s="473">
        <v>5.9297397936570496E-3</v>
      </c>
      <c r="AK1377" s="473">
        <v>1.0780043480501607E-2</v>
      </c>
      <c r="AL1377" s="473">
        <v>1.2049021488298211E-2</v>
      </c>
      <c r="AM1377" s="473">
        <v>6.6978985385739778E-3</v>
      </c>
      <c r="AN1377" s="473">
        <v>7.6154330005966135E-3</v>
      </c>
      <c r="AO1377" s="473">
        <v>2.2500736261036991E-2</v>
      </c>
      <c r="AP1377" s="473">
        <v>2.0955838198929291E-2</v>
      </c>
      <c r="AQ1377" s="473">
        <v>1.0518612297152381E-2</v>
      </c>
      <c r="AR1377" s="473">
        <v>1.2273591160685965E-2</v>
      </c>
      <c r="AS1377" s="473">
        <v>3.9783208407338469E-2</v>
      </c>
      <c r="AT1377" s="474">
        <v>6.7093249198802232E-3</v>
      </c>
      <c r="AU1377" s="481">
        <v>2.4803707499125822E-2</v>
      </c>
      <c r="AV1377" s="482">
        <v>1.4668374225162709E-2</v>
      </c>
      <c r="AW1377" s="482">
        <v>1.8070500560381394E-2</v>
      </c>
      <c r="AX1377" s="482">
        <v>5.017363257182092E-2</v>
      </c>
      <c r="AY1377" s="482">
        <v>2.9760730900048753E-2</v>
      </c>
      <c r="AZ1377" s="482">
        <v>4.6869109062469987E-2</v>
      </c>
      <c r="BA1377" s="482">
        <v>7.2185461324332456E-2</v>
      </c>
      <c r="BB1377" s="482">
        <v>5.0346748143867845E-2</v>
      </c>
      <c r="BC1377" s="482">
        <v>1.0959407657990677E-2</v>
      </c>
      <c r="BD1377" s="482">
        <v>5.6851635815218571E-2</v>
      </c>
      <c r="BE1377" s="482">
        <v>7.3138359493320607E-2</v>
      </c>
      <c r="BF1377" s="482">
        <v>9.9379382093799762E-2</v>
      </c>
      <c r="BG1377" s="482">
        <v>5.868584998108816E-2</v>
      </c>
      <c r="BH1377" s="482">
        <v>5.6611268061277524E-2</v>
      </c>
      <c r="BI1377" s="482">
        <v>3.7812352430642029E-2</v>
      </c>
      <c r="BJ1377" s="482">
        <v>3.2842516781945968E-2</v>
      </c>
      <c r="BK1377" s="482">
        <v>2.9181801416975732E-2</v>
      </c>
      <c r="BL1377" s="482">
        <v>4.8057124930184984E-2</v>
      </c>
      <c r="BM1377" s="482">
        <v>3.1111958886266052E-2</v>
      </c>
      <c r="BN1377" s="482">
        <v>2.5036246271749166E-2</v>
      </c>
      <c r="BO1377" s="482">
        <v>4.2456129637941042E-2</v>
      </c>
      <c r="BP1377" s="482">
        <v>3.6783979915492135E-2</v>
      </c>
      <c r="BQ1377" s="482">
        <v>2.3032237491302922E-2</v>
      </c>
      <c r="BR1377" s="482">
        <v>1.0989502965412004</v>
      </c>
      <c r="BS1377" s="482">
        <v>5.917156967671388E-2</v>
      </c>
      <c r="BT1377" s="482">
        <v>8.5565129372776869E-2</v>
      </c>
      <c r="BU1377" s="482">
        <v>2.9525074610852194E-2</v>
      </c>
      <c r="BV1377" s="482">
        <v>1.0685320877920821E-2</v>
      </c>
      <c r="BW1377" s="482">
        <v>6.2381975713262624E-3</v>
      </c>
      <c r="BX1377" s="482">
        <v>2.3414336451361241E-2</v>
      </c>
      <c r="BY1377" s="482">
        <v>1.4673538409198269E-2</v>
      </c>
      <c r="BZ1377" s="482">
        <v>2.0043585615376999E-2</v>
      </c>
      <c r="CA1377" s="482">
        <v>2.6789698866407991E-2</v>
      </c>
      <c r="CB1377" s="482">
        <v>2.4090881371530811E-2</v>
      </c>
      <c r="CC1377" s="482">
        <v>1.332535316555342E-2</v>
      </c>
      <c r="CD1377" s="482">
        <v>1.3004668224775813E-2</v>
      </c>
      <c r="CE1377" s="482">
        <v>7.5982389197589748E-2</v>
      </c>
      <c r="CF1377" s="482">
        <v>5.4659055619521488E-2</v>
      </c>
      <c r="CG1377" s="482">
        <v>4.237077034700161E-2</v>
      </c>
      <c r="CH1377" s="482">
        <v>3.9085966100299144E-2</v>
      </c>
      <c r="CI1377" s="482">
        <v>4.1800647094771735E-2</v>
      </c>
      <c r="CJ1377" s="483">
        <v>1.7532847174197407E-2</v>
      </c>
    </row>
    <row r="1378" spans="2:88">
      <c r="B1378" s="280"/>
      <c r="C1378" s="565">
        <f t="shared" si="121"/>
        <v>25</v>
      </c>
      <c r="D1378" s="617" t="str">
        <f t="shared" si="121"/>
        <v>水道</v>
      </c>
      <c r="E1378" s="472">
        <v>9.5185656639423311E-4</v>
      </c>
      <c r="F1378" s="473">
        <v>2.3408397630276018E-4</v>
      </c>
      <c r="G1378" s="473">
        <v>7.0057782396959229E-4</v>
      </c>
      <c r="H1378" s="473">
        <v>7.4518231024680117E-4</v>
      </c>
      <c r="I1378" s="473">
        <v>1.2946872516303777E-3</v>
      </c>
      <c r="J1378" s="473">
        <v>1.4392858604288735E-3</v>
      </c>
      <c r="K1378" s="473">
        <v>1.5532849577033828E-3</v>
      </c>
      <c r="L1378" s="473">
        <v>1.4466001149336747E-3</v>
      </c>
      <c r="M1378" s="473">
        <v>4.3323250807999754E-4</v>
      </c>
      <c r="N1378" s="473">
        <v>1.2240341302663859E-3</v>
      </c>
      <c r="O1378" s="473">
        <v>7.6375600576472841E-4</v>
      </c>
      <c r="P1378" s="473">
        <v>1.4767683984455184E-3</v>
      </c>
      <c r="Q1378" s="473">
        <v>1.0182305660409519E-3</v>
      </c>
      <c r="R1378" s="473">
        <v>1.1728134894399651E-3</v>
      </c>
      <c r="S1378" s="473">
        <v>1.1956401878692449E-3</v>
      </c>
      <c r="T1378" s="473">
        <v>9.8980152171588903E-4</v>
      </c>
      <c r="U1378" s="473">
        <v>1.1521031191422141E-3</v>
      </c>
      <c r="V1378" s="473">
        <v>9.6692638543165405E-4</v>
      </c>
      <c r="W1378" s="473">
        <v>1.2991901657089528E-3</v>
      </c>
      <c r="X1378" s="473">
        <v>1.0405230380263382E-3</v>
      </c>
      <c r="Y1378" s="473">
        <v>1.3139407775163015E-3</v>
      </c>
      <c r="Z1378" s="473">
        <v>1.3078895045211664E-3</v>
      </c>
      <c r="AA1378" s="473">
        <v>8.7388262700920875E-4</v>
      </c>
      <c r="AB1378" s="473">
        <v>4.4750857550996797E-4</v>
      </c>
      <c r="AC1378" s="473">
        <v>2.9389642844034787E-3</v>
      </c>
      <c r="AD1378" s="473">
        <v>6.776567988446893E-4</v>
      </c>
      <c r="AE1378" s="473">
        <v>4.0316790260723603E-4</v>
      </c>
      <c r="AF1378" s="473">
        <v>4.3250951931106521E-4</v>
      </c>
      <c r="AG1378" s="473">
        <v>8.5535507285261757E-5</v>
      </c>
      <c r="AH1378" s="473">
        <v>3.6066654511526249E-4</v>
      </c>
      <c r="AI1378" s="473">
        <v>7.6075410293972845E-4</v>
      </c>
      <c r="AJ1378" s="473">
        <v>3.828434432112843E-4</v>
      </c>
      <c r="AK1378" s="473">
        <v>7.3969711211334106E-4</v>
      </c>
      <c r="AL1378" s="473">
        <v>9.2143522273118524E-4</v>
      </c>
      <c r="AM1378" s="473">
        <v>5.858350325338873E-4</v>
      </c>
      <c r="AN1378" s="473">
        <v>4.9331334550912164E-4</v>
      </c>
      <c r="AO1378" s="473">
        <v>1.1192622444597532E-3</v>
      </c>
      <c r="AP1378" s="473">
        <v>1.5299108280834798E-3</v>
      </c>
      <c r="AQ1378" s="473">
        <v>4.2041737171201498E-4</v>
      </c>
      <c r="AR1378" s="473">
        <v>6.5452598746289367E-4</v>
      </c>
      <c r="AS1378" s="473">
        <v>2.5027514186317774E-3</v>
      </c>
      <c r="AT1378" s="474">
        <v>5.263232080264153E-4</v>
      </c>
      <c r="AU1378" s="481">
        <v>2.4896626089714064E-3</v>
      </c>
      <c r="AV1378" s="482">
        <v>8.6751350020581382E-4</v>
      </c>
      <c r="AW1378" s="482">
        <v>1.3487427645763204E-3</v>
      </c>
      <c r="AX1378" s="482">
        <v>5.214378674055763E-3</v>
      </c>
      <c r="AY1378" s="482">
        <v>3.604519692927897E-3</v>
      </c>
      <c r="AZ1378" s="482">
        <v>3.0690652576627537E-3</v>
      </c>
      <c r="BA1378" s="482">
        <v>3.9675231303891731E-3</v>
      </c>
      <c r="BB1378" s="482">
        <v>4.3598617574368698E-3</v>
      </c>
      <c r="BC1378" s="482">
        <v>8.2591288517532338E-4</v>
      </c>
      <c r="BD1378" s="482">
        <v>2.5948327101022978E-3</v>
      </c>
      <c r="BE1378" s="482">
        <v>2.5149176770365099E-3</v>
      </c>
      <c r="BF1378" s="482">
        <v>2.8388985046134672E-3</v>
      </c>
      <c r="BG1378" s="482">
        <v>1.8583028503324545E-3</v>
      </c>
      <c r="BH1378" s="482">
        <v>2.0874458773952609E-3</v>
      </c>
      <c r="BI1378" s="482">
        <v>1.8217639563017508E-3</v>
      </c>
      <c r="BJ1378" s="482">
        <v>1.7028913292178329E-3</v>
      </c>
      <c r="BK1378" s="482">
        <v>1.8425326909169328E-3</v>
      </c>
      <c r="BL1378" s="482">
        <v>2.7911490736594433E-3</v>
      </c>
      <c r="BM1378" s="482">
        <v>1.8601200841517776E-3</v>
      </c>
      <c r="BN1378" s="482">
        <v>1.504429778223577E-3</v>
      </c>
      <c r="BO1378" s="482">
        <v>1.807263813427444E-3</v>
      </c>
      <c r="BP1378" s="482">
        <v>2.4051139237067681E-3</v>
      </c>
      <c r="BQ1378" s="482">
        <v>2.1937781052893024E-3</v>
      </c>
      <c r="BR1378" s="482">
        <v>1.6541148801693477E-3</v>
      </c>
      <c r="BS1378" s="482">
        <v>1.1000922459390705</v>
      </c>
      <c r="BT1378" s="482">
        <v>1.0816113574441561E-2</v>
      </c>
      <c r="BU1378" s="482">
        <v>3.6404275932354359E-3</v>
      </c>
      <c r="BV1378" s="482">
        <v>2.1780937545798685E-3</v>
      </c>
      <c r="BW1378" s="482">
        <v>7.5185918286581701E-4</v>
      </c>
      <c r="BX1378" s="482">
        <v>3.337775650163557E-3</v>
      </c>
      <c r="BY1378" s="482">
        <v>3.2746670152784181E-3</v>
      </c>
      <c r="BZ1378" s="482">
        <v>5.3456244033441239E-3</v>
      </c>
      <c r="CA1378" s="482">
        <v>1.0455241707308802E-2</v>
      </c>
      <c r="CB1378" s="482">
        <v>6.4497307854356851E-3</v>
      </c>
      <c r="CC1378" s="482">
        <v>3.4748872009692992E-3</v>
      </c>
      <c r="CD1378" s="482">
        <v>1.669524620717826E-3</v>
      </c>
      <c r="CE1378" s="482">
        <v>1.4941438492808372E-2</v>
      </c>
      <c r="CF1378" s="482">
        <v>1.2003788528350262E-2</v>
      </c>
      <c r="CG1378" s="482">
        <v>6.180519616423118E-3</v>
      </c>
      <c r="CH1378" s="482">
        <v>1.1129195562179596E-2</v>
      </c>
      <c r="CI1378" s="482">
        <v>2.8781352352465861E-3</v>
      </c>
      <c r="CJ1378" s="483">
        <v>4.1734032611383124E-3</v>
      </c>
    </row>
    <row r="1379" spans="2:88">
      <c r="B1379" s="280"/>
      <c r="C1379" s="565">
        <f t="shared" si="121"/>
        <v>26</v>
      </c>
      <c r="D1379" s="617" t="str">
        <f t="shared" si="121"/>
        <v>廃棄物処理</v>
      </c>
      <c r="E1379" s="472">
        <v>7.4396033868635641E-4</v>
      </c>
      <c r="F1379" s="473">
        <v>2.3054574455547765E-4</v>
      </c>
      <c r="G1379" s="473">
        <v>5.713285292674239E-4</v>
      </c>
      <c r="H1379" s="473">
        <v>6.4899144722783931E-4</v>
      </c>
      <c r="I1379" s="473">
        <v>9.8508599595905385E-4</v>
      </c>
      <c r="J1379" s="473">
        <v>1.1498566447239044E-3</v>
      </c>
      <c r="K1379" s="473">
        <v>1.3012577508318681E-3</v>
      </c>
      <c r="L1379" s="473">
        <v>1.393151889498795E-3</v>
      </c>
      <c r="M1379" s="473">
        <v>3.8116216977121189E-4</v>
      </c>
      <c r="N1379" s="473">
        <v>1.1273564430509873E-3</v>
      </c>
      <c r="O1379" s="473">
        <v>9.1762096994111989E-4</v>
      </c>
      <c r="P1379" s="473">
        <v>1.4140330166024092E-3</v>
      </c>
      <c r="Q1379" s="473">
        <v>1.0071480497480091E-3</v>
      </c>
      <c r="R1379" s="473">
        <v>1.0017117154846572E-3</v>
      </c>
      <c r="S1379" s="473">
        <v>1.0299336423806519E-3</v>
      </c>
      <c r="T1379" s="473">
        <v>8.1452182123109725E-4</v>
      </c>
      <c r="U1379" s="473">
        <v>9.9656434619714053E-4</v>
      </c>
      <c r="V1379" s="473">
        <v>8.5428798294124014E-4</v>
      </c>
      <c r="W1379" s="473">
        <v>1.1068693592476177E-3</v>
      </c>
      <c r="X1379" s="473">
        <v>9.3019711594212039E-4</v>
      </c>
      <c r="Y1379" s="473">
        <v>1.256354338646625E-3</v>
      </c>
      <c r="Z1379" s="473">
        <v>1.0918087602589065E-3</v>
      </c>
      <c r="AA1379" s="473">
        <v>7.820117197476972E-4</v>
      </c>
      <c r="AB1379" s="473">
        <v>6.9654790409565234E-4</v>
      </c>
      <c r="AC1379" s="473">
        <v>6.8063278671917063E-4</v>
      </c>
      <c r="AD1379" s="473">
        <v>6.9820424647759204E-4</v>
      </c>
      <c r="AE1379" s="473">
        <v>3.8557076941881724E-4</v>
      </c>
      <c r="AF1379" s="473">
        <v>4.9277608954458485E-4</v>
      </c>
      <c r="AG1379" s="473">
        <v>9.6749906804157579E-5</v>
      </c>
      <c r="AH1379" s="473">
        <v>4.6325552636367865E-4</v>
      </c>
      <c r="AI1379" s="473">
        <v>7.9853521499879477E-4</v>
      </c>
      <c r="AJ1379" s="473">
        <v>3.2125582645457784E-4</v>
      </c>
      <c r="AK1379" s="473">
        <v>4.6823055106375391E-4</v>
      </c>
      <c r="AL1379" s="473">
        <v>7.1717676151691727E-4</v>
      </c>
      <c r="AM1379" s="473">
        <v>5.5235205294270619E-4</v>
      </c>
      <c r="AN1379" s="473">
        <v>4.5768807300449897E-4</v>
      </c>
      <c r="AO1379" s="473">
        <v>8.0564922853492858E-4</v>
      </c>
      <c r="AP1379" s="473">
        <v>9.7111108562651259E-4</v>
      </c>
      <c r="AQ1379" s="473">
        <v>3.7549924935365616E-4</v>
      </c>
      <c r="AR1379" s="473">
        <v>3.8223423334429545E-4</v>
      </c>
      <c r="AS1379" s="473">
        <v>1.8601532428722365E-3</v>
      </c>
      <c r="AT1379" s="474">
        <v>6.022928483789587E-4</v>
      </c>
      <c r="AU1379" s="481">
        <v>1.8607874189476843E-3</v>
      </c>
      <c r="AV1379" s="482">
        <v>9.592949026507383E-4</v>
      </c>
      <c r="AW1379" s="482">
        <v>1.1505573686709744E-3</v>
      </c>
      <c r="AX1379" s="482">
        <v>3.8916438178306849E-3</v>
      </c>
      <c r="AY1379" s="482">
        <v>2.3016943433740271E-3</v>
      </c>
      <c r="AZ1379" s="482">
        <v>1.6841418901055974E-3</v>
      </c>
      <c r="BA1379" s="482">
        <v>2.7510763669295083E-3</v>
      </c>
      <c r="BB1379" s="482">
        <v>4.2636279855549752E-3</v>
      </c>
      <c r="BC1379" s="482">
        <v>4.0582426745952994E-4</v>
      </c>
      <c r="BD1379" s="482">
        <v>1.8504147260942291E-3</v>
      </c>
      <c r="BE1379" s="482">
        <v>4.2889448454643707E-3</v>
      </c>
      <c r="BF1379" s="482">
        <v>2.0492704519615838E-3</v>
      </c>
      <c r="BG1379" s="482">
        <v>1.5748576296930462E-3</v>
      </c>
      <c r="BH1379" s="482">
        <v>1.5020907991220183E-3</v>
      </c>
      <c r="BI1379" s="482">
        <v>1.5367055374807099E-3</v>
      </c>
      <c r="BJ1379" s="482">
        <v>1.1595040856879058E-3</v>
      </c>
      <c r="BK1379" s="482">
        <v>1.6808157084522151E-3</v>
      </c>
      <c r="BL1379" s="482">
        <v>2.0991152460089904E-3</v>
      </c>
      <c r="BM1379" s="482">
        <v>1.4399372345844854E-3</v>
      </c>
      <c r="BN1379" s="482">
        <v>1.3349340329973677E-3</v>
      </c>
      <c r="BO1379" s="482">
        <v>1.8649565113820661E-3</v>
      </c>
      <c r="BP1379" s="482">
        <v>1.9973080399307199E-3</v>
      </c>
      <c r="BQ1379" s="482">
        <v>3.3455068966315267E-3</v>
      </c>
      <c r="BR1379" s="482">
        <v>1.1906238513093817E-2</v>
      </c>
      <c r="BS1379" s="482">
        <v>3.8625920026161076E-3</v>
      </c>
      <c r="BT1379" s="482">
        <v>1.0020688814023855</v>
      </c>
      <c r="BU1379" s="482">
        <v>2.4125008978761568E-3</v>
      </c>
      <c r="BV1379" s="482">
        <v>4.1839405743620559E-3</v>
      </c>
      <c r="BW1379" s="482">
        <v>5.2712892002317372E-4</v>
      </c>
      <c r="BX1379" s="482">
        <v>7.5362878468636756E-3</v>
      </c>
      <c r="BY1379" s="482">
        <v>5.1193627434168391E-3</v>
      </c>
      <c r="BZ1379" s="482">
        <v>2.7911964245041651E-2</v>
      </c>
      <c r="CA1379" s="482">
        <v>5.7756934944369455E-3</v>
      </c>
      <c r="CB1379" s="482">
        <v>4.957551310107053E-3</v>
      </c>
      <c r="CC1379" s="482">
        <v>1.2640115271707081E-3</v>
      </c>
      <c r="CD1379" s="482">
        <v>1.296052415557978E-3</v>
      </c>
      <c r="CE1379" s="482">
        <v>4.8979587013868744E-2</v>
      </c>
      <c r="CF1379" s="482">
        <v>1.7530985628908032E-2</v>
      </c>
      <c r="CG1379" s="482">
        <v>1.2562802721353189E-2</v>
      </c>
      <c r="CH1379" s="482">
        <v>1.4484967638762721E-2</v>
      </c>
      <c r="CI1379" s="482">
        <v>2.2865098476065699E-3</v>
      </c>
      <c r="CJ1379" s="483">
        <v>2.2416534000961191E-2</v>
      </c>
    </row>
    <row r="1380" spans="2:88">
      <c r="B1380" s="280"/>
      <c r="C1380" s="565">
        <f t="shared" si="121"/>
        <v>27</v>
      </c>
      <c r="D1380" s="617" t="str">
        <f t="shared" si="121"/>
        <v>商業</v>
      </c>
      <c r="E1380" s="472">
        <v>6.5448979718128741E-2</v>
      </c>
      <c r="F1380" s="473">
        <v>1.6883131578583139E-2</v>
      </c>
      <c r="G1380" s="473">
        <v>6.016971000385684E-2</v>
      </c>
      <c r="H1380" s="473">
        <v>4.4013917114074035E-2</v>
      </c>
      <c r="I1380" s="473">
        <v>0.10483739067601232</v>
      </c>
      <c r="J1380" s="473">
        <v>9.9004126420615041E-2</v>
      </c>
      <c r="K1380" s="473">
        <v>0.10319933652820712</v>
      </c>
      <c r="L1380" s="473">
        <v>5.5258902918264241E-2</v>
      </c>
      <c r="M1380" s="473">
        <v>1.1769579991034573E-2</v>
      </c>
      <c r="N1380" s="473">
        <v>8.0816596135269356E-2</v>
      </c>
      <c r="O1380" s="473">
        <v>4.613365368291758E-2</v>
      </c>
      <c r="P1380" s="473">
        <v>7.4139850453924239E-2</v>
      </c>
      <c r="Q1380" s="473">
        <v>6.7321834920888529E-2</v>
      </c>
      <c r="R1380" s="473">
        <v>6.5461133578555916E-2</v>
      </c>
      <c r="S1380" s="473">
        <v>7.0143805354154362E-2</v>
      </c>
      <c r="T1380" s="473">
        <v>6.1077607934765028E-2</v>
      </c>
      <c r="U1380" s="473">
        <v>8.2895314209254917E-2</v>
      </c>
      <c r="V1380" s="473">
        <v>6.3400636033862118E-2</v>
      </c>
      <c r="W1380" s="473">
        <v>9.0483850567138743E-2</v>
      </c>
      <c r="X1380" s="473">
        <v>6.0937041751303184E-2</v>
      </c>
      <c r="Y1380" s="473">
        <v>8.0636390223331175E-2</v>
      </c>
      <c r="Z1380" s="473">
        <v>8.9820361847235658E-2</v>
      </c>
      <c r="AA1380" s="473">
        <v>6.4109804184200467E-2</v>
      </c>
      <c r="AB1380" s="473">
        <v>1.9242779375701624E-2</v>
      </c>
      <c r="AC1380" s="473">
        <v>2.9194852179133667E-2</v>
      </c>
      <c r="AD1380" s="473">
        <v>2.0220121975039123E-2</v>
      </c>
      <c r="AE1380" s="473">
        <v>1.4261259043478447E-2</v>
      </c>
      <c r="AF1380" s="473">
        <v>1.3169444103728051E-2</v>
      </c>
      <c r="AG1380" s="473">
        <v>3.0545453521446868E-3</v>
      </c>
      <c r="AH1380" s="473">
        <v>1.3519195825005038E-2</v>
      </c>
      <c r="AI1380" s="473">
        <v>1.9921517920669228E-2</v>
      </c>
      <c r="AJ1380" s="473">
        <v>1.3508344241363943E-2</v>
      </c>
      <c r="AK1380" s="473">
        <v>2.3649885393838208E-2</v>
      </c>
      <c r="AL1380" s="473">
        <v>5.2217405631713704E-2</v>
      </c>
      <c r="AM1380" s="473">
        <v>3.6933927193424289E-2</v>
      </c>
      <c r="AN1380" s="473">
        <v>3.1297323969761218E-2</v>
      </c>
      <c r="AO1380" s="473">
        <v>5.6950509782505446E-2</v>
      </c>
      <c r="AP1380" s="473">
        <v>0.12263993118400021</v>
      </c>
      <c r="AQ1380" s="473">
        <v>1.9925976745298894E-2</v>
      </c>
      <c r="AR1380" s="473">
        <v>2.6673215191955434E-2</v>
      </c>
      <c r="AS1380" s="473">
        <v>0.23998074711516026</v>
      </c>
      <c r="AT1380" s="474">
        <v>1.7102353492978079E-2</v>
      </c>
      <c r="AU1380" s="481">
        <v>0.10663934139866293</v>
      </c>
      <c r="AV1380" s="482">
        <v>4.0932886085191807E-2</v>
      </c>
      <c r="AW1380" s="482">
        <v>8.6557698309020381E-2</v>
      </c>
      <c r="AX1380" s="482">
        <v>4.6438095751312074E-2</v>
      </c>
      <c r="AY1380" s="482">
        <v>0.11507094886891316</v>
      </c>
      <c r="AZ1380" s="482">
        <v>9.6267135516017011E-2</v>
      </c>
      <c r="BA1380" s="482">
        <v>0.11850713512881592</v>
      </c>
      <c r="BB1380" s="482">
        <v>6.5469416272880332E-2</v>
      </c>
      <c r="BC1380" s="482">
        <v>1.3642141781598113E-2</v>
      </c>
      <c r="BD1380" s="482">
        <v>8.8543787199983306E-2</v>
      </c>
      <c r="BE1380" s="482">
        <v>5.4823557530153728E-2</v>
      </c>
      <c r="BF1380" s="482">
        <v>5.519742306847919E-2</v>
      </c>
      <c r="BG1380" s="482">
        <v>6.1023375881633306E-2</v>
      </c>
      <c r="BH1380" s="482">
        <v>6.9567754484034974E-2</v>
      </c>
      <c r="BI1380" s="482">
        <v>6.9645948593400231E-2</v>
      </c>
      <c r="BJ1380" s="482">
        <v>6.6038407052908657E-2</v>
      </c>
      <c r="BK1380" s="482">
        <v>7.3529293804938764E-2</v>
      </c>
      <c r="BL1380" s="482">
        <v>6.4412522932371721E-2</v>
      </c>
      <c r="BM1380" s="482">
        <v>7.8187791932558606E-2</v>
      </c>
      <c r="BN1380" s="482">
        <v>6.9475812622861219E-2</v>
      </c>
      <c r="BO1380" s="482">
        <v>8.661861599986255E-2</v>
      </c>
      <c r="BP1380" s="482">
        <v>9.838072163241475E-2</v>
      </c>
      <c r="BQ1380" s="482">
        <v>8.0976998147134133E-2</v>
      </c>
      <c r="BR1380" s="482">
        <v>2.8078242896555743E-2</v>
      </c>
      <c r="BS1380" s="482">
        <v>3.7895935511425935E-2</v>
      </c>
      <c r="BT1380" s="482">
        <v>2.7641981071392801E-2</v>
      </c>
      <c r="BU1380" s="482">
        <v>1.0238438484282926</v>
      </c>
      <c r="BV1380" s="482">
        <v>1.6769209555591302E-2</v>
      </c>
      <c r="BW1380" s="482">
        <v>5.047848724095391E-3</v>
      </c>
      <c r="BX1380" s="482">
        <v>2.0572941057344092E-2</v>
      </c>
      <c r="BY1380" s="482">
        <v>2.9351623607412565E-2</v>
      </c>
      <c r="BZ1380" s="482">
        <v>2.1234796752243774E-2</v>
      </c>
      <c r="CA1380" s="482">
        <v>3.0480963170247163E-2</v>
      </c>
      <c r="CB1380" s="482">
        <v>6.6402487907431682E-2</v>
      </c>
      <c r="CC1380" s="482">
        <v>5.524153399360749E-2</v>
      </c>
      <c r="CD1380" s="482">
        <v>3.329616845346809E-2</v>
      </c>
      <c r="CE1380" s="482">
        <v>7.7708785363998875E-2</v>
      </c>
      <c r="CF1380" s="482">
        <v>0.15904535065885797</v>
      </c>
      <c r="CG1380" s="482">
        <v>3.3904977601785097E-2</v>
      </c>
      <c r="CH1380" s="482">
        <v>4.3503688899735327E-2</v>
      </c>
      <c r="CI1380" s="482">
        <v>0.29138979486440686</v>
      </c>
      <c r="CJ1380" s="483">
        <v>2.5786605769114748E-2</v>
      </c>
    </row>
    <row r="1381" spans="2:88">
      <c r="B1381" s="280"/>
      <c r="C1381" s="565">
        <f t="shared" si="121"/>
        <v>28</v>
      </c>
      <c r="D1381" s="617" t="str">
        <f t="shared" si="121"/>
        <v>金融・保険</v>
      </c>
      <c r="E1381" s="472">
        <v>5.5638406382947968E-3</v>
      </c>
      <c r="F1381" s="473">
        <v>2.4826813028871958E-3</v>
      </c>
      <c r="G1381" s="473">
        <v>5.4655615238042273E-3</v>
      </c>
      <c r="H1381" s="473">
        <v>9.9166438636985373E-3</v>
      </c>
      <c r="I1381" s="473">
        <v>8.4375057402638533E-3</v>
      </c>
      <c r="J1381" s="473">
        <v>1.1860076925005238E-2</v>
      </c>
      <c r="K1381" s="473">
        <v>1.0408037005775245E-2</v>
      </c>
      <c r="L1381" s="473">
        <v>7.5721621440101973E-3</v>
      </c>
      <c r="M1381" s="473">
        <v>4.5501838011223041E-3</v>
      </c>
      <c r="N1381" s="473">
        <v>7.3534323106584139E-3</v>
      </c>
      <c r="O1381" s="473">
        <v>6.5586937193235408E-3</v>
      </c>
      <c r="P1381" s="473">
        <v>9.9078702109949394E-3</v>
      </c>
      <c r="Q1381" s="473">
        <v>8.9968907991863842E-3</v>
      </c>
      <c r="R1381" s="473">
        <v>9.0922684149375987E-3</v>
      </c>
      <c r="S1381" s="473">
        <v>9.0130478647503162E-3</v>
      </c>
      <c r="T1381" s="473">
        <v>7.9223631030404546E-3</v>
      </c>
      <c r="U1381" s="473">
        <v>9.0154546514505801E-3</v>
      </c>
      <c r="V1381" s="473">
        <v>6.5158268019155407E-3</v>
      </c>
      <c r="W1381" s="473">
        <v>9.7947993175945738E-3</v>
      </c>
      <c r="X1381" s="473">
        <v>7.8264819217996242E-3</v>
      </c>
      <c r="Y1381" s="473">
        <v>1.020971502028503E-2</v>
      </c>
      <c r="Z1381" s="473">
        <v>1.0648655812536358E-2</v>
      </c>
      <c r="AA1381" s="473">
        <v>7.7867897311289409E-3</v>
      </c>
      <c r="AB1381" s="473">
        <v>5.7565475724813547E-3</v>
      </c>
      <c r="AC1381" s="473">
        <v>6.601263473515584E-3</v>
      </c>
      <c r="AD1381" s="473">
        <v>5.1663872336092619E-3</v>
      </c>
      <c r="AE1381" s="473">
        <v>3.7229898072861935E-3</v>
      </c>
      <c r="AF1381" s="473">
        <v>6.2275504219565974E-3</v>
      </c>
      <c r="AG1381" s="473">
        <v>7.7593775845380209E-3</v>
      </c>
      <c r="AH1381" s="473">
        <v>4.7342242919021704E-3</v>
      </c>
      <c r="AI1381" s="473">
        <v>5.1294015869107965E-3</v>
      </c>
      <c r="AJ1381" s="473">
        <v>3.5797114225573625E-3</v>
      </c>
      <c r="AK1381" s="473">
        <v>3.78801961976289E-3</v>
      </c>
      <c r="AL1381" s="473">
        <v>5.4719065776574786E-3</v>
      </c>
      <c r="AM1381" s="473">
        <v>6.0384913848051504E-3</v>
      </c>
      <c r="AN1381" s="473">
        <v>4.2722434380073017E-3</v>
      </c>
      <c r="AO1381" s="473">
        <v>6.9098485347765274E-3</v>
      </c>
      <c r="AP1381" s="473">
        <v>7.8038417160931116E-3</v>
      </c>
      <c r="AQ1381" s="473">
        <v>3.0498200248565378E-3</v>
      </c>
      <c r="AR1381" s="473">
        <v>3.2928974249676274E-3</v>
      </c>
      <c r="AS1381" s="473">
        <v>1.5737414852300683E-2</v>
      </c>
      <c r="AT1381" s="474">
        <v>4.6329335803513951E-3</v>
      </c>
      <c r="AU1381" s="481">
        <v>1.4970948806087939E-2</v>
      </c>
      <c r="AV1381" s="482">
        <v>1.4330311179438658E-2</v>
      </c>
      <c r="AW1381" s="482">
        <v>1.7691358275120181E-2</v>
      </c>
      <c r="AX1381" s="482">
        <v>5.4906833205605271E-2</v>
      </c>
      <c r="AY1381" s="482">
        <v>1.5784573064792192E-2</v>
      </c>
      <c r="AZ1381" s="482">
        <v>2.7112927131614457E-2</v>
      </c>
      <c r="BA1381" s="482">
        <v>2.1388797672608997E-2</v>
      </c>
      <c r="BB1381" s="482">
        <v>1.5405724842955293E-2</v>
      </c>
      <c r="BC1381" s="482">
        <v>5.9634426973168677E-3</v>
      </c>
      <c r="BD1381" s="482">
        <v>1.2725485826681669E-2</v>
      </c>
      <c r="BE1381" s="482">
        <v>1.9515792300939912E-2</v>
      </c>
      <c r="BF1381" s="482">
        <v>1.5120535683259292E-2</v>
      </c>
      <c r="BG1381" s="482">
        <v>1.6783604284936273E-2</v>
      </c>
      <c r="BH1381" s="482">
        <v>2.0779773646169994E-2</v>
      </c>
      <c r="BI1381" s="482">
        <v>1.5285036612686828E-2</v>
      </c>
      <c r="BJ1381" s="482">
        <v>1.5246266102992878E-2</v>
      </c>
      <c r="BK1381" s="482">
        <v>1.9379300772286823E-2</v>
      </c>
      <c r="BL1381" s="482">
        <v>1.399155717441161E-2</v>
      </c>
      <c r="BM1381" s="482">
        <v>1.4475635171985834E-2</v>
      </c>
      <c r="BN1381" s="482">
        <v>1.3942016167779972E-2</v>
      </c>
      <c r="BO1381" s="482">
        <v>1.4958415817526991E-2</v>
      </c>
      <c r="BP1381" s="482">
        <v>2.4839415222075306E-2</v>
      </c>
      <c r="BQ1381" s="482">
        <v>2.2554143377260714E-2</v>
      </c>
      <c r="BR1381" s="482">
        <v>2.3543881560859611E-2</v>
      </c>
      <c r="BS1381" s="482">
        <v>3.3762199359849809E-2</v>
      </c>
      <c r="BT1381" s="482">
        <v>3.4143658492805928E-2</v>
      </c>
      <c r="BU1381" s="482">
        <v>2.5106382516043486E-2</v>
      </c>
      <c r="BV1381" s="482">
        <v>1.0528838430717311</v>
      </c>
      <c r="BW1381" s="482">
        <v>8.0349306513429433E-2</v>
      </c>
      <c r="BX1381" s="482">
        <v>2.6828630178976569E-2</v>
      </c>
      <c r="BY1381" s="482">
        <v>1.5111102378594459E-2</v>
      </c>
      <c r="BZ1381" s="482">
        <v>2.6899693159237119E-2</v>
      </c>
      <c r="CA1381" s="482">
        <v>1.2987390859797641E-2</v>
      </c>
      <c r="CB1381" s="482">
        <v>1.59102003552496E-2</v>
      </c>
      <c r="CC1381" s="482">
        <v>3.4197443820150449E-2</v>
      </c>
      <c r="CD1381" s="482">
        <v>1.5191158931337462E-2</v>
      </c>
      <c r="CE1381" s="482">
        <v>3.230200501088034E-2</v>
      </c>
      <c r="CF1381" s="482">
        <v>1.6989359564317841E-2</v>
      </c>
      <c r="CG1381" s="482">
        <v>1.5793813087592572E-2</v>
      </c>
      <c r="CH1381" s="482">
        <v>1.1831709374412774E-2</v>
      </c>
      <c r="CI1381" s="482">
        <v>1.8561602794055124E-2</v>
      </c>
      <c r="CJ1381" s="483">
        <v>1.8190983398155374E-2</v>
      </c>
    </row>
    <row r="1382" spans="2:88">
      <c r="B1382" s="280"/>
      <c r="C1382" s="565">
        <f t="shared" si="121"/>
        <v>29</v>
      </c>
      <c r="D1382" s="617" t="str">
        <f t="shared" si="121"/>
        <v>不動産</v>
      </c>
      <c r="E1382" s="472">
        <v>5.6753748301230436E-3</v>
      </c>
      <c r="F1382" s="473">
        <v>2.0443841869030796E-3</v>
      </c>
      <c r="G1382" s="473">
        <v>4.541486914994378E-3</v>
      </c>
      <c r="H1382" s="473">
        <v>7.6783564739980699E-3</v>
      </c>
      <c r="I1382" s="473">
        <v>7.8171825393729931E-3</v>
      </c>
      <c r="J1382" s="473">
        <v>8.8278553688562831E-3</v>
      </c>
      <c r="K1382" s="473">
        <v>8.48026472548267E-3</v>
      </c>
      <c r="L1382" s="473">
        <v>6.432898122271628E-3</v>
      </c>
      <c r="M1382" s="473">
        <v>2.0145290909305779E-3</v>
      </c>
      <c r="N1382" s="473">
        <v>7.7269145725846079E-3</v>
      </c>
      <c r="O1382" s="473">
        <v>6.1139578557030316E-3</v>
      </c>
      <c r="P1382" s="473">
        <v>7.8943222868832139E-3</v>
      </c>
      <c r="Q1382" s="473">
        <v>5.9785470321095579E-3</v>
      </c>
      <c r="R1382" s="473">
        <v>7.6913785211783839E-3</v>
      </c>
      <c r="S1382" s="473">
        <v>7.1800435887172743E-3</v>
      </c>
      <c r="T1382" s="473">
        <v>6.5466359293154574E-3</v>
      </c>
      <c r="U1382" s="473">
        <v>7.2230492616509167E-3</v>
      </c>
      <c r="V1382" s="473">
        <v>5.7728679339952918E-3</v>
      </c>
      <c r="W1382" s="473">
        <v>8.3934683259803498E-3</v>
      </c>
      <c r="X1382" s="473">
        <v>6.3999587124124813E-3</v>
      </c>
      <c r="Y1382" s="473">
        <v>6.9617805036657904E-3</v>
      </c>
      <c r="Z1382" s="473">
        <v>7.508065547932671E-3</v>
      </c>
      <c r="AA1382" s="473">
        <v>7.560684744408493E-3</v>
      </c>
      <c r="AB1382" s="473">
        <v>5.3287664102380271E-3</v>
      </c>
      <c r="AC1382" s="473">
        <v>5.2456796141068041E-3</v>
      </c>
      <c r="AD1382" s="473">
        <v>4.07582731606136E-3</v>
      </c>
      <c r="AE1382" s="473">
        <v>8.7276661282816234E-3</v>
      </c>
      <c r="AF1382" s="473">
        <v>9.2119902713242996E-3</v>
      </c>
      <c r="AG1382" s="473">
        <v>9.0859299615096024E-3</v>
      </c>
      <c r="AH1382" s="473">
        <v>1.1463535375730942E-2</v>
      </c>
      <c r="AI1382" s="473">
        <v>1.0336358022366732E-2</v>
      </c>
      <c r="AJ1382" s="473">
        <v>2.9439089837892149E-3</v>
      </c>
      <c r="AK1382" s="473">
        <v>5.7450772554457994E-3</v>
      </c>
      <c r="AL1382" s="473">
        <v>1.0936469716483609E-2</v>
      </c>
      <c r="AM1382" s="473">
        <v>1.0487170753995599E-2</v>
      </c>
      <c r="AN1382" s="473">
        <v>6.6605819451799973E-3</v>
      </c>
      <c r="AO1382" s="473">
        <v>9.7362806404138E-3</v>
      </c>
      <c r="AP1382" s="473">
        <v>1.0843956801885667E-2</v>
      </c>
      <c r="AQ1382" s="473">
        <v>4.8202484752142595E-3</v>
      </c>
      <c r="AR1382" s="473">
        <v>1.1883303359477486E-2</v>
      </c>
      <c r="AS1382" s="473">
        <v>1.2986028393403258E-2</v>
      </c>
      <c r="AT1382" s="474">
        <v>1.5388918696349256E-2</v>
      </c>
      <c r="AU1382" s="481">
        <v>9.3588779292295074E-3</v>
      </c>
      <c r="AV1382" s="482">
        <v>5.0343901022763711E-3</v>
      </c>
      <c r="AW1382" s="482">
        <v>6.9292074944116936E-3</v>
      </c>
      <c r="AX1382" s="482">
        <v>1.6309014993273023E-2</v>
      </c>
      <c r="AY1382" s="482">
        <v>1.0448319747645079E-2</v>
      </c>
      <c r="AZ1382" s="482">
        <v>1.0584313943435437E-2</v>
      </c>
      <c r="BA1382" s="482">
        <v>1.0968631423164194E-2</v>
      </c>
      <c r="BB1382" s="482">
        <v>9.0588820676329642E-3</v>
      </c>
      <c r="BC1382" s="482">
        <v>1.9561303203798983E-3</v>
      </c>
      <c r="BD1382" s="482">
        <v>1.0376976647287638E-2</v>
      </c>
      <c r="BE1382" s="482">
        <v>9.6625973864574808E-3</v>
      </c>
      <c r="BF1382" s="482">
        <v>7.5890843646827574E-3</v>
      </c>
      <c r="BG1382" s="482">
        <v>6.3529000788512995E-3</v>
      </c>
      <c r="BH1382" s="482">
        <v>1.0533591616779903E-2</v>
      </c>
      <c r="BI1382" s="482">
        <v>9.1404623015388445E-3</v>
      </c>
      <c r="BJ1382" s="482">
        <v>8.7731763968903233E-3</v>
      </c>
      <c r="BK1382" s="482">
        <v>8.1240698405585909E-3</v>
      </c>
      <c r="BL1382" s="482">
        <v>7.4161646131374369E-3</v>
      </c>
      <c r="BM1382" s="482">
        <v>9.1204481170284908E-3</v>
      </c>
      <c r="BN1382" s="482">
        <v>8.6647264080612386E-3</v>
      </c>
      <c r="BO1382" s="482">
        <v>7.7136513022596576E-3</v>
      </c>
      <c r="BP1382" s="482">
        <v>1.158782246383867E-2</v>
      </c>
      <c r="BQ1382" s="482">
        <v>1.2552432479533911E-2</v>
      </c>
      <c r="BR1382" s="482">
        <v>1.0739493554259032E-2</v>
      </c>
      <c r="BS1382" s="482">
        <v>9.1085837166332666E-3</v>
      </c>
      <c r="BT1382" s="482">
        <v>7.7887520455049769E-3</v>
      </c>
      <c r="BU1382" s="482">
        <v>3.392342702850399E-2</v>
      </c>
      <c r="BV1382" s="482">
        <v>2.2065668689770279E-2</v>
      </c>
      <c r="BW1382" s="482">
        <v>1.033374792413488</v>
      </c>
      <c r="BX1382" s="482">
        <v>2.6693013911644199E-2</v>
      </c>
      <c r="BY1382" s="482">
        <v>3.391099065045735E-2</v>
      </c>
      <c r="BZ1382" s="482">
        <v>6.5371746209470036E-3</v>
      </c>
      <c r="CA1382" s="482">
        <v>1.2878862379172948E-2</v>
      </c>
      <c r="CB1382" s="482">
        <v>2.2244508864084845E-2</v>
      </c>
      <c r="CC1382" s="482">
        <v>2.650666155304034E-2</v>
      </c>
      <c r="CD1382" s="482">
        <v>1.4634115981000735E-2</v>
      </c>
      <c r="CE1382" s="482">
        <v>2.0416259684225672E-2</v>
      </c>
      <c r="CF1382" s="482">
        <v>1.9763177317758642E-2</v>
      </c>
      <c r="CG1382" s="482">
        <v>1.3213170368103388E-2</v>
      </c>
      <c r="CH1382" s="482">
        <v>3.0353597734202459E-2</v>
      </c>
      <c r="CI1382" s="482">
        <v>1.4890631575399825E-2</v>
      </c>
      <c r="CJ1382" s="483">
        <v>4.0774483986026844E-2</v>
      </c>
    </row>
    <row r="1383" spans="2:88">
      <c r="B1383" s="280"/>
      <c r="C1383" s="565">
        <f t="shared" si="121"/>
        <v>30</v>
      </c>
      <c r="D1383" s="617" t="str">
        <f t="shared" si="121"/>
        <v>運輸・郵便</v>
      </c>
      <c r="E1383" s="472">
        <v>2.1997989349357139E-2</v>
      </c>
      <c r="F1383" s="473">
        <v>1.1872047443523234E-2</v>
      </c>
      <c r="G1383" s="473">
        <v>1.8757205367779767E-2</v>
      </c>
      <c r="H1383" s="473">
        <v>2.5360884793268961E-2</v>
      </c>
      <c r="I1383" s="473">
        <v>3.1085364391493658E-2</v>
      </c>
      <c r="J1383" s="473">
        <v>2.729438088266687E-2</v>
      </c>
      <c r="K1383" s="473">
        <v>3.609200402517887E-2</v>
      </c>
      <c r="L1383" s="473">
        <v>2.7258450247414415E-2</v>
      </c>
      <c r="M1383" s="473">
        <v>1.4104088292936487E-2</v>
      </c>
      <c r="N1383" s="473">
        <v>2.5623395395040986E-2</v>
      </c>
      <c r="O1383" s="473">
        <v>2.8633115714985603E-2</v>
      </c>
      <c r="P1383" s="473">
        <v>3.8826154475818338E-2</v>
      </c>
      <c r="Q1383" s="473">
        <v>3.1643346375171508E-2</v>
      </c>
      <c r="R1383" s="473">
        <v>2.9799032270389016E-2</v>
      </c>
      <c r="S1383" s="473">
        <v>2.7954173336388419E-2</v>
      </c>
      <c r="T1383" s="473">
        <v>2.3453562478998036E-2</v>
      </c>
      <c r="U1383" s="473">
        <v>2.7090879991955606E-2</v>
      </c>
      <c r="V1383" s="473">
        <v>2.3561762380845265E-2</v>
      </c>
      <c r="W1383" s="473">
        <v>3.1324374516268634E-2</v>
      </c>
      <c r="X1383" s="473">
        <v>2.7383268616007799E-2</v>
      </c>
      <c r="Y1383" s="473">
        <v>3.266281399238552E-2</v>
      </c>
      <c r="Z1383" s="473">
        <v>3.1730521264038809E-2</v>
      </c>
      <c r="AA1383" s="473">
        <v>2.3927712350865535E-2</v>
      </c>
      <c r="AB1383" s="473">
        <v>2.0138857313784366E-2</v>
      </c>
      <c r="AC1383" s="473">
        <v>1.500293211161269E-2</v>
      </c>
      <c r="AD1383" s="473">
        <v>2.7064683021772271E-2</v>
      </c>
      <c r="AE1383" s="473">
        <v>9.8191917047082185E-3</v>
      </c>
      <c r="AF1383" s="473">
        <v>1.9897790162748081E-2</v>
      </c>
      <c r="AG1383" s="473">
        <v>2.3491646578483348E-3</v>
      </c>
      <c r="AH1383" s="473">
        <v>4.0628913578531912E-2</v>
      </c>
      <c r="AI1383" s="473">
        <v>1.8105830059808547E-2</v>
      </c>
      <c r="AJ1383" s="473">
        <v>1.3849914205570536E-2</v>
      </c>
      <c r="AK1383" s="473">
        <v>1.9218648700445651E-2</v>
      </c>
      <c r="AL1383" s="473">
        <v>1.3888971128040172E-2</v>
      </c>
      <c r="AM1383" s="473">
        <v>1.9423820547400845E-2</v>
      </c>
      <c r="AN1383" s="473">
        <v>1.1974412934883509E-2</v>
      </c>
      <c r="AO1383" s="473">
        <v>3.1810923890280611E-2</v>
      </c>
      <c r="AP1383" s="473">
        <v>2.5874861463240428E-2</v>
      </c>
      <c r="AQ1383" s="473">
        <v>1.0737710396023763E-2</v>
      </c>
      <c r="AR1383" s="473">
        <v>1.0334302711645725E-2</v>
      </c>
      <c r="AS1383" s="473">
        <v>5.3774278316552515E-2</v>
      </c>
      <c r="AT1383" s="474">
        <v>3.6101240239899225E-2</v>
      </c>
      <c r="AU1383" s="481">
        <v>5.0874098419893092E-2</v>
      </c>
      <c r="AV1383" s="482">
        <v>4.713762892937598E-2</v>
      </c>
      <c r="AW1383" s="482">
        <v>3.8087906196339713E-2</v>
      </c>
      <c r="AX1383" s="482">
        <v>4.9735254797134774E-2</v>
      </c>
      <c r="AY1383" s="482">
        <v>5.2302166754936541E-2</v>
      </c>
      <c r="AZ1383" s="482">
        <v>3.4059174087969511E-2</v>
      </c>
      <c r="BA1383" s="482">
        <v>6.0636995258399537E-2</v>
      </c>
      <c r="BB1383" s="482">
        <v>4.3524947677336966E-2</v>
      </c>
      <c r="BC1383" s="482">
        <v>2.3318344475509057E-2</v>
      </c>
      <c r="BD1383" s="482">
        <v>3.8034863120491501E-2</v>
      </c>
      <c r="BE1383" s="482">
        <v>6.3017340076991071E-2</v>
      </c>
      <c r="BF1383" s="482">
        <v>4.7271763277389064E-2</v>
      </c>
      <c r="BG1383" s="482">
        <v>4.9131618043031844E-2</v>
      </c>
      <c r="BH1383" s="482">
        <v>4.2624246764887214E-2</v>
      </c>
      <c r="BI1383" s="482">
        <v>3.5774626371103527E-2</v>
      </c>
      <c r="BJ1383" s="482">
        <v>3.2575349158684978E-2</v>
      </c>
      <c r="BK1383" s="482">
        <v>3.5028386338197888E-2</v>
      </c>
      <c r="BL1383" s="482">
        <v>3.4320568475548707E-2</v>
      </c>
      <c r="BM1383" s="482">
        <v>3.720630852176917E-2</v>
      </c>
      <c r="BN1383" s="482">
        <v>3.6914505542641099E-2</v>
      </c>
      <c r="BO1383" s="482">
        <v>4.1447265302516224E-2</v>
      </c>
      <c r="BP1383" s="482">
        <v>9.7015403656816684E-2</v>
      </c>
      <c r="BQ1383" s="482">
        <v>4.79708771875898E-2</v>
      </c>
      <c r="BR1383" s="482">
        <v>4.7486135036795725E-2</v>
      </c>
      <c r="BS1383" s="482">
        <v>3.0348612590856097E-2</v>
      </c>
      <c r="BT1383" s="482">
        <v>5.6964978678119206E-2</v>
      </c>
      <c r="BU1383" s="482">
        <v>3.330937368949189E-2</v>
      </c>
      <c r="BV1383" s="482">
        <v>3.9299310327535739E-2</v>
      </c>
      <c r="BW1383" s="482">
        <v>5.8621282807489253E-3</v>
      </c>
      <c r="BX1383" s="482">
        <v>1.1256693910031355</v>
      </c>
      <c r="BY1383" s="482">
        <v>3.3898304107284415E-2</v>
      </c>
      <c r="BZ1383" s="482">
        <v>3.431080668793042E-2</v>
      </c>
      <c r="CA1383" s="482">
        <v>2.9786881082329207E-2</v>
      </c>
      <c r="CB1383" s="482">
        <v>2.3543045083416942E-2</v>
      </c>
      <c r="CC1383" s="482">
        <v>4.2559701948112115E-2</v>
      </c>
      <c r="CD1383" s="482">
        <v>2.0864525901801365E-2</v>
      </c>
      <c r="CE1383" s="482">
        <v>0.10280256354245798</v>
      </c>
      <c r="CF1383" s="482">
        <v>4.7801625357074003E-2</v>
      </c>
      <c r="CG1383" s="482">
        <v>2.6509542204465702E-2</v>
      </c>
      <c r="CH1383" s="482">
        <v>2.9733301605660289E-2</v>
      </c>
      <c r="CI1383" s="482">
        <v>9.4821755419438242E-2</v>
      </c>
      <c r="CJ1383" s="483">
        <v>0.10254039583860282</v>
      </c>
    </row>
    <row r="1384" spans="2:88">
      <c r="B1384" s="280"/>
      <c r="C1384" s="565">
        <f t="shared" si="121"/>
        <v>31</v>
      </c>
      <c r="D1384" s="617" t="str">
        <f t="shared" si="121"/>
        <v>情報通信</v>
      </c>
      <c r="E1384" s="472">
        <v>1.3709802022453851E-2</v>
      </c>
      <c r="F1384" s="473">
        <v>5.6006267767887948E-3</v>
      </c>
      <c r="G1384" s="473">
        <v>1.3184162111720436E-2</v>
      </c>
      <c r="H1384" s="473">
        <v>2.1552048654168925E-2</v>
      </c>
      <c r="I1384" s="473">
        <v>2.0603890480836145E-2</v>
      </c>
      <c r="J1384" s="473">
        <v>2.3312533699483173E-2</v>
      </c>
      <c r="K1384" s="473">
        <v>2.4858624120916245E-2</v>
      </c>
      <c r="L1384" s="473">
        <v>2.4575338339071499E-2</v>
      </c>
      <c r="M1384" s="473">
        <v>4.5459778451537505E-3</v>
      </c>
      <c r="N1384" s="473">
        <v>2.4505553245445264E-2</v>
      </c>
      <c r="O1384" s="473">
        <v>1.9415537563277782E-2</v>
      </c>
      <c r="P1384" s="473">
        <v>2.1561770590128423E-2</v>
      </c>
      <c r="Q1384" s="473">
        <v>1.7816879257305275E-2</v>
      </c>
      <c r="R1384" s="473">
        <v>2.0364193397421754E-2</v>
      </c>
      <c r="S1384" s="473">
        <v>2.2934277730512275E-2</v>
      </c>
      <c r="T1384" s="473">
        <v>2.5044049750293083E-2</v>
      </c>
      <c r="U1384" s="473">
        <v>2.5285271221112446E-2</v>
      </c>
      <c r="V1384" s="473">
        <v>2.3240973882921786E-2</v>
      </c>
      <c r="W1384" s="473">
        <v>3.9247228192720057E-2</v>
      </c>
      <c r="X1384" s="473">
        <v>4.3036097394143463E-2</v>
      </c>
      <c r="Y1384" s="473">
        <v>2.2254954880178472E-2</v>
      </c>
      <c r="Z1384" s="473">
        <v>2.241681802293792E-2</v>
      </c>
      <c r="AA1384" s="473">
        <v>2.2707348573742368E-2</v>
      </c>
      <c r="AB1384" s="473">
        <v>1.9925139938131577E-2</v>
      </c>
      <c r="AC1384" s="473">
        <v>5.5144459337924993E-2</v>
      </c>
      <c r="AD1384" s="473">
        <v>1.7236820683422173E-2</v>
      </c>
      <c r="AE1384" s="473">
        <v>3.3485149877672531E-2</v>
      </c>
      <c r="AF1384" s="473">
        <v>5.6797044240694074E-2</v>
      </c>
      <c r="AG1384" s="473">
        <v>6.6017453745322082E-3</v>
      </c>
      <c r="AH1384" s="473">
        <v>1.3698494174260872E-2</v>
      </c>
      <c r="AI1384" s="473">
        <v>0.1233115515939384</v>
      </c>
      <c r="AJ1384" s="473">
        <v>2.5358099281982936E-2</v>
      </c>
      <c r="AK1384" s="473">
        <v>2.783591998606038E-2</v>
      </c>
      <c r="AL1384" s="473">
        <v>2.1543412160652069E-2</v>
      </c>
      <c r="AM1384" s="473">
        <v>5.262300544046962E-2</v>
      </c>
      <c r="AN1384" s="473">
        <v>3.4744206483231531E-2</v>
      </c>
      <c r="AO1384" s="473">
        <v>3.1316129365430753E-2</v>
      </c>
      <c r="AP1384" s="473">
        <v>2.5935896909538392E-2</v>
      </c>
      <c r="AQ1384" s="473">
        <v>2.3127024146233442E-2</v>
      </c>
      <c r="AR1384" s="473">
        <v>1.4846223445386679E-2</v>
      </c>
      <c r="AS1384" s="473">
        <v>2.8583702293942123E-2</v>
      </c>
      <c r="AT1384" s="474">
        <v>5.3223314409754793E-2</v>
      </c>
      <c r="AU1384" s="481">
        <v>2.1467480645084254E-2</v>
      </c>
      <c r="AV1384" s="482">
        <v>1.1745106387145396E-2</v>
      </c>
      <c r="AW1384" s="482">
        <v>2.0246867636818433E-2</v>
      </c>
      <c r="AX1384" s="482">
        <v>3.3658207261762753E-2</v>
      </c>
      <c r="AY1384" s="482">
        <v>2.4639692168103342E-2</v>
      </c>
      <c r="AZ1384" s="482">
        <v>2.4011551152700168E-2</v>
      </c>
      <c r="BA1384" s="482">
        <v>2.7067569272408356E-2</v>
      </c>
      <c r="BB1384" s="482">
        <v>3.5094090036867344E-2</v>
      </c>
      <c r="BC1384" s="482">
        <v>4.1228250612464568E-3</v>
      </c>
      <c r="BD1384" s="482">
        <v>2.7411874443408406E-2</v>
      </c>
      <c r="BE1384" s="482">
        <v>2.4906535373586974E-2</v>
      </c>
      <c r="BF1384" s="482">
        <v>1.7950107815110559E-2</v>
      </c>
      <c r="BG1384" s="482">
        <v>1.6968674704793216E-2</v>
      </c>
      <c r="BH1384" s="482">
        <v>2.2822579695981188E-2</v>
      </c>
      <c r="BI1384" s="482">
        <v>2.5063074984731107E-2</v>
      </c>
      <c r="BJ1384" s="482">
        <v>2.8920966504879835E-2</v>
      </c>
      <c r="BK1384" s="482">
        <v>2.6017481230476768E-2</v>
      </c>
      <c r="BL1384" s="482">
        <v>2.8219180759154337E-2</v>
      </c>
      <c r="BM1384" s="482">
        <v>3.2323042697571303E-2</v>
      </c>
      <c r="BN1384" s="482">
        <v>3.924918662338036E-2</v>
      </c>
      <c r="BO1384" s="482">
        <v>2.273203438475312E-2</v>
      </c>
      <c r="BP1384" s="482">
        <v>2.7398042397737129E-2</v>
      </c>
      <c r="BQ1384" s="482">
        <v>3.3303255374015017E-2</v>
      </c>
      <c r="BR1384" s="482">
        <v>2.7731444775659662E-2</v>
      </c>
      <c r="BS1384" s="482">
        <v>7.6062005740810748E-2</v>
      </c>
      <c r="BT1384" s="482">
        <v>2.9417669414579965E-2</v>
      </c>
      <c r="BU1384" s="482">
        <v>5.9375780180389873E-2</v>
      </c>
      <c r="BV1384" s="482">
        <v>8.6533232785985931E-2</v>
      </c>
      <c r="BW1384" s="482">
        <v>1.4536063088338295E-2</v>
      </c>
      <c r="BX1384" s="482">
        <v>3.0821583616923071E-2</v>
      </c>
      <c r="BY1384" s="482">
        <v>1.2184830197097225</v>
      </c>
      <c r="BZ1384" s="482">
        <v>5.1121868999250981E-2</v>
      </c>
      <c r="CA1384" s="482">
        <v>4.7843146649655992E-2</v>
      </c>
      <c r="CB1384" s="482">
        <v>3.0399759652297718E-2</v>
      </c>
      <c r="CC1384" s="482">
        <v>9.834029826534206E-2</v>
      </c>
      <c r="CD1384" s="482">
        <v>0.10881763036795063</v>
      </c>
      <c r="CE1384" s="482">
        <v>4.8513673335437067E-2</v>
      </c>
      <c r="CF1384" s="482">
        <v>4.0131394123230586E-2</v>
      </c>
      <c r="CG1384" s="482">
        <v>5.1482476864398552E-2</v>
      </c>
      <c r="CH1384" s="482">
        <v>3.2830941590952269E-2</v>
      </c>
      <c r="CI1384" s="482">
        <v>3.0030809389899223E-2</v>
      </c>
      <c r="CJ1384" s="483">
        <v>0.11106821455855419</v>
      </c>
    </row>
    <row r="1385" spans="2:88">
      <c r="B1385" s="280"/>
      <c r="C1385" s="565">
        <f t="shared" si="121"/>
        <v>32</v>
      </c>
      <c r="D1385" s="617" t="str">
        <f t="shared" si="121"/>
        <v>公務</v>
      </c>
      <c r="E1385" s="472">
        <v>5.8056325866329324E-4</v>
      </c>
      <c r="F1385" s="473">
        <v>2.2722729178866627E-4</v>
      </c>
      <c r="G1385" s="473">
        <v>5.5583259480779669E-4</v>
      </c>
      <c r="H1385" s="473">
        <v>5.5584216674492372E-4</v>
      </c>
      <c r="I1385" s="473">
        <v>9.6824415168312867E-4</v>
      </c>
      <c r="J1385" s="473">
        <v>6.6103410830322784E-4</v>
      </c>
      <c r="K1385" s="473">
        <v>8.1244222100833362E-4</v>
      </c>
      <c r="L1385" s="473">
        <v>5.1431853671622836E-4</v>
      </c>
      <c r="M1385" s="473">
        <v>2.9204335201741329E-4</v>
      </c>
      <c r="N1385" s="473">
        <v>5.9809540429427914E-4</v>
      </c>
      <c r="O1385" s="473">
        <v>6.0421540633632479E-4</v>
      </c>
      <c r="P1385" s="473">
        <v>1.2227050673988688E-3</v>
      </c>
      <c r="Q1385" s="473">
        <v>9.8589469513562893E-4</v>
      </c>
      <c r="R1385" s="473">
        <v>9.1669723030218917E-4</v>
      </c>
      <c r="S1385" s="473">
        <v>1.0660220253309312E-3</v>
      </c>
      <c r="T1385" s="473">
        <v>9.2720799940177617E-4</v>
      </c>
      <c r="U1385" s="473">
        <v>7.6547548743416058E-4</v>
      </c>
      <c r="V1385" s="473">
        <v>4.6906234088757291E-4</v>
      </c>
      <c r="W1385" s="473">
        <v>9.454062287851064E-4</v>
      </c>
      <c r="X1385" s="473">
        <v>5.7317159845804129E-4</v>
      </c>
      <c r="Y1385" s="473">
        <v>9.5581060694059031E-4</v>
      </c>
      <c r="Z1385" s="473">
        <v>8.4619311230984585E-4</v>
      </c>
      <c r="AA1385" s="473">
        <v>7.6859637759884734E-4</v>
      </c>
      <c r="AB1385" s="473">
        <v>3.2809257168905573E-4</v>
      </c>
      <c r="AC1385" s="473">
        <v>4.4194514789982564E-4</v>
      </c>
      <c r="AD1385" s="473">
        <v>5.2960165407831591E-4</v>
      </c>
      <c r="AE1385" s="473">
        <v>2.4720147157770452E-4</v>
      </c>
      <c r="AF1385" s="473">
        <v>3.0012197227798347E-4</v>
      </c>
      <c r="AG1385" s="473">
        <v>6.4849505115427338E-5</v>
      </c>
      <c r="AH1385" s="473">
        <v>3.3078534913341711E-4</v>
      </c>
      <c r="AI1385" s="473">
        <v>3.6285987829459866E-4</v>
      </c>
      <c r="AJ1385" s="473">
        <v>1.7837902837449014E-4</v>
      </c>
      <c r="AK1385" s="473">
        <v>3.6492846642475731E-4</v>
      </c>
      <c r="AL1385" s="473">
        <v>3.6042560938775862E-4</v>
      </c>
      <c r="AM1385" s="473">
        <v>3.3870890609179741E-4</v>
      </c>
      <c r="AN1385" s="473">
        <v>3.4401783766506238E-4</v>
      </c>
      <c r="AO1385" s="473">
        <v>4.7170817671312091E-4</v>
      </c>
      <c r="AP1385" s="473">
        <v>8.0156029730521798E-4</v>
      </c>
      <c r="AQ1385" s="473">
        <v>1.7929096492448572E-4</v>
      </c>
      <c r="AR1385" s="473">
        <v>2.6117081337468973E-4</v>
      </c>
      <c r="AS1385" s="473">
        <v>1.2290582914259655E-3</v>
      </c>
      <c r="AT1385" s="474">
        <v>2.8421928830763731E-4</v>
      </c>
      <c r="AU1385" s="481">
        <v>1.6774186110210165E-3</v>
      </c>
      <c r="AV1385" s="482">
        <v>1.2741136403184052E-3</v>
      </c>
      <c r="AW1385" s="482">
        <v>2.7353693283411755E-3</v>
      </c>
      <c r="AX1385" s="482">
        <v>3.5823387800693472E-3</v>
      </c>
      <c r="AY1385" s="482">
        <v>2.5305508175351935E-3</v>
      </c>
      <c r="AZ1385" s="482">
        <v>1.2311819184665103E-3</v>
      </c>
      <c r="BA1385" s="482">
        <v>1.6610004871034892E-3</v>
      </c>
      <c r="BB1385" s="482">
        <v>1.0098024248096857E-3</v>
      </c>
      <c r="BC1385" s="482">
        <v>2.7888592588638312E-4</v>
      </c>
      <c r="BD1385" s="482">
        <v>1.2276664962018176E-3</v>
      </c>
      <c r="BE1385" s="482">
        <v>2.6100898507977351E-3</v>
      </c>
      <c r="BF1385" s="482">
        <v>2.1735488153758527E-3</v>
      </c>
      <c r="BG1385" s="482">
        <v>1.9940992321213135E-3</v>
      </c>
      <c r="BH1385" s="482">
        <v>1.885843735924342E-3</v>
      </c>
      <c r="BI1385" s="482">
        <v>2.7620198731539689E-3</v>
      </c>
      <c r="BJ1385" s="482">
        <v>2.3354747605012294E-3</v>
      </c>
      <c r="BK1385" s="482">
        <v>1.3052502107111571E-3</v>
      </c>
      <c r="BL1385" s="482">
        <v>8.2871462707050916E-4</v>
      </c>
      <c r="BM1385" s="482">
        <v>1.3134341512094903E-3</v>
      </c>
      <c r="BN1385" s="482">
        <v>9.3153393804059075E-4</v>
      </c>
      <c r="BO1385" s="482">
        <v>1.4273704450411305E-3</v>
      </c>
      <c r="BP1385" s="482">
        <v>1.296171537125841E-3</v>
      </c>
      <c r="BQ1385" s="482">
        <v>4.2336974023785053E-3</v>
      </c>
      <c r="BR1385" s="482">
        <v>1.2472361137662665E-3</v>
      </c>
      <c r="BS1385" s="482">
        <v>3.0975122635802897E-3</v>
      </c>
      <c r="BT1385" s="482">
        <v>5.6395643535770519E-3</v>
      </c>
      <c r="BU1385" s="482">
        <v>2.0643745436061635E-3</v>
      </c>
      <c r="BV1385" s="482">
        <v>1.5970529155443431E-3</v>
      </c>
      <c r="BW1385" s="482">
        <v>6.547368836434832E-4</v>
      </c>
      <c r="BX1385" s="482">
        <v>3.0798690474200825E-3</v>
      </c>
      <c r="BY1385" s="482">
        <v>1.2748175994046576E-3</v>
      </c>
      <c r="BZ1385" s="482">
        <v>1.0007655722881434</v>
      </c>
      <c r="CA1385" s="482">
        <v>2.7709096715169321E-3</v>
      </c>
      <c r="CB1385" s="482">
        <v>1.4467053663785063E-3</v>
      </c>
      <c r="CC1385" s="482">
        <v>1.6562296146084923E-3</v>
      </c>
      <c r="CD1385" s="482">
        <v>1.2224311013653835E-3</v>
      </c>
      <c r="CE1385" s="482">
        <v>1.54614666818285E-3</v>
      </c>
      <c r="CF1385" s="482">
        <v>1.5751293594783598E-3</v>
      </c>
      <c r="CG1385" s="482">
        <v>7.2788231273539087E-4</v>
      </c>
      <c r="CH1385" s="482">
        <v>2.1789448598906296E-3</v>
      </c>
      <c r="CI1385" s="482">
        <v>1.5661821173218141E-3</v>
      </c>
      <c r="CJ1385" s="483">
        <v>0.24807718188624767</v>
      </c>
    </row>
    <row r="1386" spans="2:88">
      <c r="B1386" s="280"/>
      <c r="C1386" s="565">
        <f t="shared" si="121"/>
        <v>33</v>
      </c>
      <c r="D1386" s="617" t="str">
        <f t="shared" si="121"/>
        <v>教育・研究</v>
      </c>
      <c r="E1386" s="472">
        <v>1.9250328198689229E-4</v>
      </c>
      <c r="F1386" s="473">
        <v>7.7998291666183685E-5</v>
      </c>
      <c r="G1386" s="473">
        <v>1.661564137550541E-4</v>
      </c>
      <c r="H1386" s="473">
        <v>2.458754300488495E-4</v>
      </c>
      <c r="I1386" s="473">
        <v>2.8008803213197222E-4</v>
      </c>
      <c r="J1386" s="473">
        <v>2.6064507842554421E-4</v>
      </c>
      <c r="K1386" s="473">
        <v>3.1414581393428856E-4</v>
      </c>
      <c r="L1386" s="473">
        <v>3.1958640571744332E-4</v>
      </c>
      <c r="M1386" s="473">
        <v>8.3109413136049818E-5</v>
      </c>
      <c r="N1386" s="473">
        <v>2.8784579500052527E-4</v>
      </c>
      <c r="O1386" s="473">
        <v>2.3979810168486251E-4</v>
      </c>
      <c r="P1386" s="473">
        <v>2.9900778362398287E-4</v>
      </c>
      <c r="Q1386" s="473">
        <v>2.1053075706907568E-4</v>
      </c>
      <c r="R1386" s="473">
        <v>2.7050350855259176E-4</v>
      </c>
      <c r="S1386" s="473">
        <v>3.746207764462416E-4</v>
      </c>
      <c r="T1386" s="473">
        <v>3.5972574534761569E-4</v>
      </c>
      <c r="U1386" s="473">
        <v>4.2798210366610162E-4</v>
      </c>
      <c r="V1386" s="473">
        <v>3.8805303498940766E-4</v>
      </c>
      <c r="W1386" s="473">
        <v>6.4066176496732651E-4</v>
      </c>
      <c r="X1386" s="473">
        <v>6.2046751542465357E-4</v>
      </c>
      <c r="Y1386" s="473">
        <v>4.5317699880728798E-4</v>
      </c>
      <c r="Z1386" s="473">
        <v>2.6912257355379365E-4</v>
      </c>
      <c r="AA1386" s="473">
        <v>2.7339364494230532E-4</v>
      </c>
      <c r="AB1386" s="473">
        <v>1.9636114634388231E-4</v>
      </c>
      <c r="AC1386" s="473">
        <v>3.3217439041119672E-4</v>
      </c>
      <c r="AD1386" s="473">
        <v>1.7378834079829477E-4</v>
      </c>
      <c r="AE1386" s="473">
        <v>2.03133266141372E-4</v>
      </c>
      <c r="AF1386" s="473">
        <v>3.188922343813593E-4</v>
      </c>
      <c r="AG1386" s="473">
        <v>4.3096023381139353E-5</v>
      </c>
      <c r="AH1386" s="473">
        <v>1.9055754264760163E-4</v>
      </c>
      <c r="AI1386" s="473">
        <v>7.9119038074283753E-4</v>
      </c>
      <c r="AJ1386" s="473">
        <v>1.6976848576600716E-4</v>
      </c>
      <c r="AK1386" s="473">
        <v>1.8738281659800906E-4</v>
      </c>
      <c r="AL1386" s="473">
        <v>2.0136456493055524E-4</v>
      </c>
      <c r="AM1386" s="473">
        <v>2.9384655394107818E-4</v>
      </c>
      <c r="AN1386" s="473">
        <v>2.7873819746177518E-4</v>
      </c>
      <c r="AO1386" s="473">
        <v>2.6065671426520878E-4</v>
      </c>
      <c r="AP1386" s="473">
        <v>2.971328846131209E-4</v>
      </c>
      <c r="AQ1386" s="473">
        <v>1.6112658585149082E-4</v>
      </c>
      <c r="AR1386" s="473">
        <v>1.3666022263033635E-4</v>
      </c>
      <c r="AS1386" s="473">
        <v>4.4067715399444789E-4</v>
      </c>
      <c r="AT1386" s="474">
        <v>3.209548217738138E-4</v>
      </c>
      <c r="AU1386" s="481">
        <v>3.6943257269411657E-4</v>
      </c>
      <c r="AV1386" s="482">
        <v>3.3289274343804707E-4</v>
      </c>
      <c r="AW1386" s="482">
        <v>2.5431563811174597E-4</v>
      </c>
      <c r="AX1386" s="482">
        <v>7.8026032640807663E-4</v>
      </c>
      <c r="AY1386" s="482">
        <v>6.0326641310575488E-4</v>
      </c>
      <c r="AZ1386" s="482">
        <v>3.0794191994366795E-4</v>
      </c>
      <c r="BA1386" s="482">
        <v>5.3500972972298237E-4</v>
      </c>
      <c r="BB1386" s="482">
        <v>7.1166447183482087E-4</v>
      </c>
      <c r="BC1386" s="482">
        <v>8.3467668288624247E-5</v>
      </c>
      <c r="BD1386" s="482">
        <v>4.8312669544533214E-4</v>
      </c>
      <c r="BE1386" s="482">
        <v>7.2848722572061895E-4</v>
      </c>
      <c r="BF1386" s="482">
        <v>3.6270328966276651E-4</v>
      </c>
      <c r="BG1386" s="482">
        <v>2.5015011459178429E-4</v>
      </c>
      <c r="BH1386" s="482">
        <v>6.7687713842602129E-4</v>
      </c>
      <c r="BI1386" s="482">
        <v>9.7971541615601127E-4</v>
      </c>
      <c r="BJ1386" s="482">
        <v>7.6195146063794833E-4</v>
      </c>
      <c r="BK1386" s="482">
        <v>7.2710312992950693E-4</v>
      </c>
      <c r="BL1386" s="482">
        <v>1.657321233219465E-3</v>
      </c>
      <c r="BM1386" s="482">
        <v>1.5598505305282457E-3</v>
      </c>
      <c r="BN1386" s="482">
        <v>2.0151419299241427E-3</v>
      </c>
      <c r="BO1386" s="482">
        <v>6.4575566248701872E-4</v>
      </c>
      <c r="BP1386" s="482">
        <v>4.4570442562386634E-4</v>
      </c>
      <c r="BQ1386" s="482">
        <v>5.5441101859751002E-4</v>
      </c>
      <c r="BR1386" s="482">
        <v>8.3695094651671769E-4</v>
      </c>
      <c r="BS1386" s="482">
        <v>6.4184978914310861E-4</v>
      </c>
      <c r="BT1386" s="482">
        <v>4.7549217930672815E-4</v>
      </c>
      <c r="BU1386" s="482">
        <v>5.97522740344212E-4</v>
      </c>
      <c r="BV1386" s="482">
        <v>7.1791098810282991E-4</v>
      </c>
      <c r="BW1386" s="482">
        <v>1.1768094798000059E-4</v>
      </c>
      <c r="BX1386" s="482">
        <v>1.71494284126449E-3</v>
      </c>
      <c r="BY1386" s="482">
        <v>4.9833514581951186E-3</v>
      </c>
      <c r="BZ1386" s="482">
        <v>4.8497587489628282E-4</v>
      </c>
      <c r="CA1386" s="482">
        <v>1.0003289105305571</v>
      </c>
      <c r="CB1386" s="482">
        <v>3.7826748582570367E-4</v>
      </c>
      <c r="CC1386" s="482">
        <v>5.5885044749751393E-4</v>
      </c>
      <c r="CD1386" s="482">
        <v>1.1103661941264783E-3</v>
      </c>
      <c r="CE1386" s="482">
        <v>7.1646268061748399E-4</v>
      </c>
      <c r="CF1386" s="482">
        <v>8.329118547746291E-4</v>
      </c>
      <c r="CG1386" s="482">
        <v>5.5543090787224243E-4</v>
      </c>
      <c r="CH1386" s="482">
        <v>9.4519903684019775E-4</v>
      </c>
      <c r="CI1386" s="482">
        <v>5.2722429505302451E-4</v>
      </c>
      <c r="CJ1386" s="483">
        <v>8.6311224053946462E-4</v>
      </c>
    </row>
    <row r="1387" spans="2:88">
      <c r="B1387" s="280"/>
      <c r="C1387" s="565">
        <f t="shared" si="121"/>
        <v>34</v>
      </c>
      <c r="D1387" s="617" t="str">
        <f t="shared" si="121"/>
        <v>医療・福祉</v>
      </c>
      <c r="E1387" s="472">
        <v>1.9177606048434629E-4</v>
      </c>
      <c r="F1387" s="473">
        <v>3.259712139295828E-5</v>
      </c>
      <c r="G1387" s="473">
        <v>5.7702018418270087E-5</v>
      </c>
      <c r="H1387" s="473">
        <v>7.5458899620005099E-5</v>
      </c>
      <c r="I1387" s="473">
        <v>1.2799637632542515E-4</v>
      </c>
      <c r="J1387" s="473">
        <v>8.166169418658425E-5</v>
      </c>
      <c r="K1387" s="473">
        <v>9.2609500774379951E-5</v>
      </c>
      <c r="L1387" s="473">
        <v>7.7558507560843186E-5</v>
      </c>
      <c r="M1387" s="473">
        <v>3.029815380232758E-5</v>
      </c>
      <c r="N1387" s="473">
        <v>8.0396678833131113E-5</v>
      </c>
      <c r="O1387" s="473">
        <v>7.6367759651248775E-5</v>
      </c>
      <c r="P1387" s="473">
        <v>1.0146558549547802E-4</v>
      </c>
      <c r="Q1387" s="473">
        <v>8.0844919840602383E-5</v>
      </c>
      <c r="R1387" s="473">
        <v>7.7820157027328041E-5</v>
      </c>
      <c r="S1387" s="473">
        <v>7.9485427021297E-5</v>
      </c>
      <c r="T1387" s="473">
        <v>6.9576042498003122E-5</v>
      </c>
      <c r="U1387" s="473">
        <v>7.4980802019672141E-5</v>
      </c>
      <c r="V1387" s="473">
        <v>6.4159087765743288E-5</v>
      </c>
      <c r="W1387" s="473">
        <v>9.3627148162388733E-5</v>
      </c>
      <c r="X1387" s="473">
        <v>8.234055951989976E-5</v>
      </c>
      <c r="Y1387" s="473">
        <v>8.3131554328099604E-5</v>
      </c>
      <c r="Z1387" s="473">
        <v>8.4103271641335854E-5</v>
      </c>
      <c r="AA1387" s="473">
        <v>7.4363175129232967E-5</v>
      </c>
      <c r="AB1387" s="473">
        <v>6.1447857197465376E-5</v>
      </c>
      <c r="AC1387" s="473">
        <v>1.0690145462748195E-4</v>
      </c>
      <c r="AD1387" s="473">
        <v>7.3010760218653227E-5</v>
      </c>
      <c r="AE1387" s="473">
        <v>4.8570933610362234E-5</v>
      </c>
      <c r="AF1387" s="473">
        <v>9.8543988473882019E-5</v>
      </c>
      <c r="AG1387" s="473">
        <v>1.3331739198027399E-5</v>
      </c>
      <c r="AH1387" s="473">
        <v>3.149077401463875E-4</v>
      </c>
      <c r="AI1387" s="473">
        <v>2.7880410168544599E-4</v>
      </c>
      <c r="AJ1387" s="473">
        <v>4.7877245730329093E-5</v>
      </c>
      <c r="AK1387" s="473">
        <v>6.351586084929524E-5</v>
      </c>
      <c r="AL1387" s="473">
        <v>1.7232967595004788E-3</v>
      </c>
      <c r="AM1387" s="473">
        <v>7.7712948316034956E-5</v>
      </c>
      <c r="AN1387" s="473">
        <v>5.7032408372354743E-5</v>
      </c>
      <c r="AO1387" s="473">
        <v>9.9772178225448661E-5</v>
      </c>
      <c r="AP1387" s="473">
        <v>1.1442424058411906E-4</v>
      </c>
      <c r="AQ1387" s="473">
        <v>5.3189449155059007E-5</v>
      </c>
      <c r="AR1387" s="473">
        <v>4.2787786564616712E-5</v>
      </c>
      <c r="AS1387" s="473">
        <v>1.3237649989774841E-4</v>
      </c>
      <c r="AT1387" s="474">
        <v>4.3953418944204603E-4</v>
      </c>
      <c r="AU1387" s="481">
        <v>6.5671735983936514E-4</v>
      </c>
      <c r="AV1387" s="482">
        <v>9.6313778814556165E-5</v>
      </c>
      <c r="AW1387" s="482">
        <v>1.0946408575763565E-4</v>
      </c>
      <c r="AX1387" s="482">
        <v>1.4626294535287145E-4</v>
      </c>
      <c r="AY1387" s="482">
        <v>2.1265113498627493E-4</v>
      </c>
      <c r="AZ1387" s="482">
        <v>9.3391795814775895E-5</v>
      </c>
      <c r="BA1387" s="482">
        <v>1.369190482628303E-4</v>
      </c>
      <c r="BB1387" s="482">
        <v>1.2746432408559024E-4</v>
      </c>
      <c r="BC1387" s="482">
        <v>4.0688530959048756E-5</v>
      </c>
      <c r="BD1387" s="482">
        <v>1.0372645690054689E-4</v>
      </c>
      <c r="BE1387" s="482">
        <v>1.4233391354866854E-4</v>
      </c>
      <c r="BF1387" s="482">
        <v>1.1296992025491971E-4</v>
      </c>
      <c r="BG1387" s="482">
        <v>1.0871169045881931E-4</v>
      </c>
      <c r="BH1387" s="482">
        <v>1.0406003266243298E-4</v>
      </c>
      <c r="BI1387" s="482">
        <v>1.0321108641466378E-4</v>
      </c>
      <c r="BJ1387" s="482">
        <v>9.6030311734431387E-5</v>
      </c>
      <c r="BK1387" s="482">
        <v>8.8609271760144639E-5</v>
      </c>
      <c r="BL1387" s="482">
        <v>8.3898484144729436E-5</v>
      </c>
      <c r="BM1387" s="482">
        <v>9.5099999604472606E-5</v>
      </c>
      <c r="BN1387" s="482">
        <v>9.400475482318844E-5</v>
      </c>
      <c r="BO1387" s="482">
        <v>9.7566715703314167E-5</v>
      </c>
      <c r="BP1387" s="482">
        <v>1.9302677414094197E-4</v>
      </c>
      <c r="BQ1387" s="482">
        <v>1.4537150981676496E-4</v>
      </c>
      <c r="BR1387" s="482">
        <v>1.3507820133630202E-4</v>
      </c>
      <c r="BS1387" s="482">
        <v>4.6595378556377854E-4</v>
      </c>
      <c r="BT1387" s="482">
        <v>1.7103958488735445E-4</v>
      </c>
      <c r="BU1387" s="482">
        <v>1.4091809004420128E-4</v>
      </c>
      <c r="BV1387" s="482">
        <v>3.0191483471033587E-4</v>
      </c>
      <c r="BW1387" s="482">
        <v>4.6014137654782284E-5</v>
      </c>
      <c r="BX1387" s="482">
        <v>1.6460216311691247E-3</v>
      </c>
      <c r="BY1387" s="482">
        <v>7.7202839892140873E-4</v>
      </c>
      <c r="BZ1387" s="482">
        <v>1.2640747849382522E-4</v>
      </c>
      <c r="CA1387" s="482">
        <v>1.3535697340325413E-4</v>
      </c>
      <c r="CB1387" s="482">
        <v>1.0161748674460596</v>
      </c>
      <c r="CC1387" s="482">
        <v>1.6257931628368155E-4</v>
      </c>
      <c r="CD1387" s="482">
        <v>1.5800469330322917E-4</v>
      </c>
      <c r="CE1387" s="482">
        <v>2.2430860552163185E-4</v>
      </c>
      <c r="CF1387" s="482">
        <v>2.5546763997826705E-4</v>
      </c>
      <c r="CG1387" s="482">
        <v>1.8726621112864615E-4</v>
      </c>
      <c r="CH1387" s="482">
        <v>1.4940668190021285E-4</v>
      </c>
      <c r="CI1387" s="482">
        <v>1.8746723553449688E-4</v>
      </c>
      <c r="CJ1387" s="483">
        <v>2.7193160794664818E-3</v>
      </c>
    </row>
    <row r="1388" spans="2:88">
      <c r="B1388" s="280"/>
      <c r="C1388" s="565">
        <f t="shared" si="121"/>
        <v>35</v>
      </c>
      <c r="D1388" s="617" t="str">
        <f t="shared" si="121"/>
        <v>他に分類されない会員制団体</v>
      </c>
      <c r="E1388" s="472">
        <v>5.2668843296425146E-4</v>
      </c>
      <c r="F1388" s="473">
        <v>1.6379897877143732E-4</v>
      </c>
      <c r="G1388" s="473">
        <v>9.0117550307318136E-4</v>
      </c>
      <c r="H1388" s="473">
        <v>6.2052653602369292E-4</v>
      </c>
      <c r="I1388" s="473">
        <v>1.1022210945023701E-3</v>
      </c>
      <c r="J1388" s="473">
        <v>8.3147251014206128E-4</v>
      </c>
      <c r="K1388" s="473">
        <v>9.0779634100660489E-4</v>
      </c>
      <c r="L1388" s="473">
        <v>1.0066091970018225E-3</v>
      </c>
      <c r="M1388" s="473">
        <v>3.049149670286318E-4</v>
      </c>
      <c r="N1388" s="473">
        <v>8.0824526067514735E-4</v>
      </c>
      <c r="O1388" s="473">
        <v>5.686576631418783E-4</v>
      </c>
      <c r="P1388" s="473">
        <v>1.0199091100711144E-3</v>
      </c>
      <c r="Q1388" s="473">
        <v>6.164429348325043E-4</v>
      </c>
      <c r="R1388" s="473">
        <v>8.1498939720589796E-4</v>
      </c>
      <c r="S1388" s="473">
        <v>1.134814936923479E-3</v>
      </c>
      <c r="T1388" s="473">
        <v>1.0148492715961056E-3</v>
      </c>
      <c r="U1388" s="473">
        <v>1.0110338482105215E-3</v>
      </c>
      <c r="V1388" s="473">
        <v>5.9361832898030987E-4</v>
      </c>
      <c r="W1388" s="473">
        <v>9.154138667618369E-4</v>
      </c>
      <c r="X1388" s="473">
        <v>6.8077059771195082E-4</v>
      </c>
      <c r="Y1388" s="473">
        <v>8.761097443006436E-4</v>
      </c>
      <c r="Z1388" s="473">
        <v>8.6649020192093498E-4</v>
      </c>
      <c r="AA1388" s="473">
        <v>6.6756406926282718E-4</v>
      </c>
      <c r="AB1388" s="473">
        <v>4.339035898093521E-4</v>
      </c>
      <c r="AC1388" s="473">
        <v>8.5362943828637785E-4</v>
      </c>
      <c r="AD1388" s="473">
        <v>4.1789034378029863E-4</v>
      </c>
      <c r="AE1388" s="473">
        <v>2.9259964960479888E-4</v>
      </c>
      <c r="AF1388" s="473">
        <v>5.2738090129289636E-4</v>
      </c>
      <c r="AG1388" s="473">
        <v>1.0186528227669482E-4</v>
      </c>
      <c r="AH1388" s="473">
        <v>2.9792906672978934E-4</v>
      </c>
      <c r="AI1388" s="473">
        <v>5.9867191244409581E-4</v>
      </c>
      <c r="AJ1388" s="473">
        <v>2.2938998660817383E-4</v>
      </c>
      <c r="AK1388" s="473">
        <v>3.6372175391558329E-4</v>
      </c>
      <c r="AL1388" s="473">
        <v>5.4589634630888275E-4</v>
      </c>
      <c r="AM1388" s="473">
        <v>3.7026004110189871E-4</v>
      </c>
      <c r="AN1388" s="473">
        <v>4.9107845839499529E-4</v>
      </c>
      <c r="AO1388" s="473">
        <v>5.3676648666901806E-4</v>
      </c>
      <c r="AP1388" s="473">
        <v>7.5544415532981311E-4</v>
      </c>
      <c r="AQ1388" s="473">
        <v>4.4057900445790195E-4</v>
      </c>
      <c r="AR1388" s="473">
        <v>2.8769750181586822E-4</v>
      </c>
      <c r="AS1388" s="473">
        <v>1.272339620637058E-3</v>
      </c>
      <c r="AT1388" s="474">
        <v>5.7011215980211621E-4</v>
      </c>
      <c r="AU1388" s="481">
        <v>9.4325178063748617E-4</v>
      </c>
      <c r="AV1388" s="482">
        <v>5.4732046045321073E-4</v>
      </c>
      <c r="AW1388" s="482">
        <v>8.6667365572542076E-3</v>
      </c>
      <c r="AX1388" s="482">
        <v>3.7976286057940763E-3</v>
      </c>
      <c r="AY1388" s="482">
        <v>1.9880301172074399E-3</v>
      </c>
      <c r="AZ1388" s="482">
        <v>1.4790600278968575E-3</v>
      </c>
      <c r="BA1388" s="482">
        <v>2.07026162754594E-3</v>
      </c>
      <c r="BB1388" s="482">
        <v>2.9148255365472713E-3</v>
      </c>
      <c r="BC1388" s="482">
        <v>3.5773328915160446E-4</v>
      </c>
      <c r="BD1388" s="482">
        <v>1.6221372302483302E-3</v>
      </c>
      <c r="BE1388" s="482">
        <v>1.7690229026693987E-3</v>
      </c>
      <c r="BF1388" s="482">
        <v>1.9018391383460737E-3</v>
      </c>
      <c r="BG1388" s="482">
        <v>1.0081103917607972E-3</v>
      </c>
      <c r="BH1388" s="482">
        <v>1.7322365380817622E-3</v>
      </c>
      <c r="BI1388" s="482">
        <v>3.1523114943419629E-3</v>
      </c>
      <c r="BJ1388" s="482">
        <v>2.7594789581070959E-3</v>
      </c>
      <c r="BK1388" s="482">
        <v>2.1959921505504132E-3</v>
      </c>
      <c r="BL1388" s="482">
        <v>1.4764379703064488E-3</v>
      </c>
      <c r="BM1388" s="482">
        <v>1.4486971788276585E-3</v>
      </c>
      <c r="BN1388" s="482">
        <v>1.551663103149281E-3</v>
      </c>
      <c r="BO1388" s="482">
        <v>1.1546094861092046E-3</v>
      </c>
      <c r="BP1388" s="482">
        <v>1.7222307869630236E-3</v>
      </c>
      <c r="BQ1388" s="482">
        <v>2.0453350028164529E-3</v>
      </c>
      <c r="BR1388" s="482">
        <v>2.1381656162774761E-3</v>
      </c>
      <c r="BS1388" s="482">
        <v>1.0805535499959379E-2</v>
      </c>
      <c r="BT1388" s="482">
        <v>2.7388978933785822E-3</v>
      </c>
      <c r="BU1388" s="482">
        <v>1.216347267838708E-3</v>
      </c>
      <c r="BV1388" s="482">
        <v>3.6480038256852636E-3</v>
      </c>
      <c r="BW1388" s="482">
        <v>7.3820614063378504E-4</v>
      </c>
      <c r="BX1388" s="482">
        <v>2.1978154453047996E-3</v>
      </c>
      <c r="BY1388" s="482">
        <v>2.3963874329837142E-3</v>
      </c>
      <c r="BZ1388" s="482">
        <v>6.8188870811743422E-4</v>
      </c>
      <c r="CA1388" s="482">
        <v>2.6398873622979083E-3</v>
      </c>
      <c r="CB1388" s="482">
        <v>1.7519941448419607E-3</v>
      </c>
      <c r="CC1388" s="482">
        <v>1.0007918011402139</v>
      </c>
      <c r="CD1388" s="482">
        <v>2.7507661521950903E-3</v>
      </c>
      <c r="CE1388" s="482">
        <v>2.5982300715693082E-3</v>
      </c>
      <c r="CF1388" s="482">
        <v>2.6041593887142882E-3</v>
      </c>
      <c r="CG1388" s="482">
        <v>8.4794372280903533E-3</v>
      </c>
      <c r="CH1388" s="482">
        <v>2.7064663337276148E-3</v>
      </c>
      <c r="CI1388" s="482">
        <v>1.4580695680992972E-3</v>
      </c>
      <c r="CJ1388" s="483">
        <v>5.5117339363532896E-3</v>
      </c>
    </row>
    <row r="1389" spans="2:88">
      <c r="B1389" s="280"/>
      <c r="C1389" s="565">
        <f t="shared" si="121"/>
        <v>36</v>
      </c>
      <c r="D1389" s="617" t="str">
        <f t="shared" si="121"/>
        <v>対事業所サービス</v>
      </c>
      <c r="E1389" s="472">
        <v>3.566879229054238E-2</v>
      </c>
      <c r="F1389" s="473">
        <v>1.8229049607836913E-2</v>
      </c>
      <c r="G1389" s="473">
        <v>3.2628633271501929E-2</v>
      </c>
      <c r="H1389" s="473">
        <v>7.7052507037101203E-2</v>
      </c>
      <c r="I1389" s="473">
        <v>6.0837690065010032E-2</v>
      </c>
      <c r="J1389" s="473">
        <v>6.3157011251339087E-2</v>
      </c>
      <c r="K1389" s="473">
        <v>5.7733027078918926E-2</v>
      </c>
      <c r="L1389" s="473">
        <v>6.7324815058571463E-2</v>
      </c>
      <c r="M1389" s="473">
        <v>1.5961085423664194E-2</v>
      </c>
      <c r="N1389" s="473">
        <v>6.3256410396417107E-2</v>
      </c>
      <c r="O1389" s="473">
        <v>5.4285641045230343E-2</v>
      </c>
      <c r="P1389" s="473">
        <v>5.0122308090857146E-2</v>
      </c>
      <c r="Q1389" s="473">
        <v>4.3127018670257138E-2</v>
      </c>
      <c r="R1389" s="473">
        <v>4.7792392567570487E-2</v>
      </c>
      <c r="S1389" s="473">
        <v>5.9213448913605117E-2</v>
      </c>
      <c r="T1389" s="473">
        <v>5.4262639031305543E-2</v>
      </c>
      <c r="U1389" s="473">
        <v>6.1763922190179697E-2</v>
      </c>
      <c r="V1389" s="473">
        <v>6.0653319642904692E-2</v>
      </c>
      <c r="W1389" s="473">
        <v>7.2709263160598767E-2</v>
      </c>
      <c r="X1389" s="473">
        <v>6.0445640861508582E-2</v>
      </c>
      <c r="Y1389" s="473">
        <v>7.437125396262724E-2</v>
      </c>
      <c r="Z1389" s="473">
        <v>5.7934189995951013E-2</v>
      </c>
      <c r="AA1389" s="473">
        <v>7.9333820209603875E-2</v>
      </c>
      <c r="AB1389" s="473">
        <v>4.352370953673871E-2</v>
      </c>
      <c r="AC1389" s="473">
        <v>8.1477769568278957E-2</v>
      </c>
      <c r="AD1389" s="473">
        <v>4.1603764917496858E-2</v>
      </c>
      <c r="AE1389" s="473">
        <v>5.2694768764606277E-2</v>
      </c>
      <c r="AF1389" s="473">
        <v>7.427868103617466E-2</v>
      </c>
      <c r="AG1389" s="473">
        <v>1.3862354629194534E-2</v>
      </c>
      <c r="AH1389" s="473">
        <v>2.8574183856914473E-2</v>
      </c>
      <c r="AI1389" s="473">
        <v>9.7433144749649078E-2</v>
      </c>
      <c r="AJ1389" s="473">
        <v>4.2206515068048303E-2</v>
      </c>
      <c r="AK1389" s="473">
        <v>4.2181531965170445E-2</v>
      </c>
      <c r="AL1389" s="473">
        <v>4.7249007087305839E-2</v>
      </c>
      <c r="AM1389" s="473">
        <v>5.2041736787049014E-2</v>
      </c>
      <c r="AN1389" s="473">
        <v>6.3503501153333752E-2</v>
      </c>
      <c r="AO1389" s="473">
        <v>4.5664810420500933E-2</v>
      </c>
      <c r="AP1389" s="473">
        <v>5.8265767514233582E-2</v>
      </c>
      <c r="AQ1389" s="473">
        <v>3.6291421553141905E-2</v>
      </c>
      <c r="AR1389" s="473">
        <v>2.9718694429249688E-2</v>
      </c>
      <c r="AS1389" s="473">
        <v>7.2419501569341016E-2</v>
      </c>
      <c r="AT1389" s="474">
        <v>4.6622968416892271E-2</v>
      </c>
      <c r="AU1389" s="481">
        <v>7.4660212320185756E-2</v>
      </c>
      <c r="AV1389" s="482">
        <v>5.58338210275134E-2</v>
      </c>
      <c r="AW1389" s="482">
        <v>5.5566708020448524E-2</v>
      </c>
      <c r="AX1389" s="482">
        <v>0.16497634812608244</v>
      </c>
      <c r="AY1389" s="482">
        <v>8.709151909657116E-2</v>
      </c>
      <c r="AZ1389" s="482">
        <v>7.8731212714467314E-2</v>
      </c>
      <c r="BA1389" s="482">
        <v>7.6506792686715439E-2</v>
      </c>
      <c r="BB1389" s="482">
        <v>0.10162340941167473</v>
      </c>
      <c r="BC1389" s="482">
        <v>1.5057975755304032E-2</v>
      </c>
      <c r="BD1389" s="482">
        <v>9.1570054367342571E-2</v>
      </c>
      <c r="BE1389" s="482">
        <v>0.10087731178405486</v>
      </c>
      <c r="BF1389" s="482">
        <v>5.4813935053939916E-2</v>
      </c>
      <c r="BG1389" s="482">
        <v>5.1289944719253168E-2</v>
      </c>
      <c r="BH1389" s="482">
        <v>7.1363561741116951E-2</v>
      </c>
      <c r="BI1389" s="482">
        <v>8.3789710177916518E-2</v>
      </c>
      <c r="BJ1389" s="482">
        <v>7.7076482905150998E-2</v>
      </c>
      <c r="BK1389" s="482">
        <v>7.9104221344109465E-2</v>
      </c>
      <c r="BL1389" s="482">
        <v>8.948829742508356E-2</v>
      </c>
      <c r="BM1389" s="482">
        <v>8.591426587116284E-2</v>
      </c>
      <c r="BN1389" s="482">
        <v>8.3107577162423354E-2</v>
      </c>
      <c r="BO1389" s="482">
        <v>8.6696058176489205E-2</v>
      </c>
      <c r="BP1389" s="482">
        <v>9.3602929306833088E-2</v>
      </c>
      <c r="BQ1389" s="482">
        <v>0.14624502259920211</v>
      </c>
      <c r="BR1389" s="482">
        <v>0.10019338407554598</v>
      </c>
      <c r="BS1389" s="482">
        <v>0.20578768918959281</v>
      </c>
      <c r="BT1389" s="482">
        <v>0.10712591183182785</v>
      </c>
      <c r="BU1389" s="482">
        <v>0.13236956614259354</v>
      </c>
      <c r="BV1389" s="482">
        <v>0.16249880732768296</v>
      </c>
      <c r="BW1389" s="482">
        <v>4.8542916976106847E-2</v>
      </c>
      <c r="BX1389" s="482">
        <v>0.10819153491711199</v>
      </c>
      <c r="BY1389" s="482">
        <v>0.24013743580698746</v>
      </c>
      <c r="BZ1389" s="482">
        <v>0.13115740742286061</v>
      </c>
      <c r="CA1389" s="482">
        <v>0.10549333881907978</v>
      </c>
      <c r="CB1389" s="482">
        <v>8.5541961861733642E-2</v>
      </c>
      <c r="CC1389" s="482">
        <v>0.12972075195104996</v>
      </c>
      <c r="CD1389" s="482">
        <v>1.18948950781731</v>
      </c>
      <c r="CE1389" s="482">
        <v>8.8535266550567426E-2</v>
      </c>
      <c r="CF1389" s="482">
        <v>9.0233689711706866E-2</v>
      </c>
      <c r="CG1389" s="482">
        <v>9.0656527469610546E-2</v>
      </c>
      <c r="CH1389" s="482">
        <v>7.8627199355500763E-2</v>
      </c>
      <c r="CI1389" s="482">
        <v>8.043064507439808E-2</v>
      </c>
      <c r="CJ1389" s="483">
        <v>0.11738112164327487</v>
      </c>
    </row>
    <row r="1390" spans="2:88">
      <c r="B1390" s="280"/>
      <c r="C1390" s="565">
        <f t="shared" si="121"/>
        <v>37</v>
      </c>
      <c r="D1390" s="617" t="str">
        <f t="shared" si="121"/>
        <v>宿泊業</v>
      </c>
      <c r="E1390" s="472">
        <v>0</v>
      </c>
      <c r="F1390" s="473">
        <v>0</v>
      </c>
      <c r="G1390" s="473">
        <v>0</v>
      </c>
      <c r="H1390" s="473">
        <v>0</v>
      </c>
      <c r="I1390" s="473">
        <v>0</v>
      </c>
      <c r="J1390" s="473">
        <v>0</v>
      </c>
      <c r="K1390" s="473">
        <v>0</v>
      </c>
      <c r="L1390" s="473">
        <v>0</v>
      </c>
      <c r="M1390" s="473">
        <v>0</v>
      </c>
      <c r="N1390" s="473">
        <v>0</v>
      </c>
      <c r="O1390" s="473">
        <v>0</v>
      </c>
      <c r="P1390" s="473">
        <v>0</v>
      </c>
      <c r="Q1390" s="473">
        <v>0</v>
      </c>
      <c r="R1390" s="473">
        <v>0</v>
      </c>
      <c r="S1390" s="473">
        <v>0</v>
      </c>
      <c r="T1390" s="473">
        <v>0</v>
      </c>
      <c r="U1390" s="473">
        <v>0</v>
      </c>
      <c r="V1390" s="473">
        <v>0</v>
      </c>
      <c r="W1390" s="473">
        <v>0</v>
      </c>
      <c r="X1390" s="473">
        <v>0</v>
      </c>
      <c r="Y1390" s="473">
        <v>0</v>
      </c>
      <c r="Z1390" s="473">
        <v>0</v>
      </c>
      <c r="AA1390" s="473">
        <v>0</v>
      </c>
      <c r="AB1390" s="473">
        <v>0</v>
      </c>
      <c r="AC1390" s="473">
        <v>0</v>
      </c>
      <c r="AD1390" s="473">
        <v>0</v>
      </c>
      <c r="AE1390" s="473">
        <v>0</v>
      </c>
      <c r="AF1390" s="473">
        <v>0</v>
      </c>
      <c r="AG1390" s="473">
        <v>0</v>
      </c>
      <c r="AH1390" s="473">
        <v>0</v>
      </c>
      <c r="AI1390" s="473">
        <v>0</v>
      </c>
      <c r="AJ1390" s="473">
        <v>0</v>
      </c>
      <c r="AK1390" s="473">
        <v>0</v>
      </c>
      <c r="AL1390" s="473">
        <v>0</v>
      </c>
      <c r="AM1390" s="473">
        <v>0</v>
      </c>
      <c r="AN1390" s="473">
        <v>0</v>
      </c>
      <c r="AO1390" s="473">
        <v>0</v>
      </c>
      <c r="AP1390" s="473">
        <v>0</v>
      </c>
      <c r="AQ1390" s="473">
        <v>0</v>
      </c>
      <c r="AR1390" s="473">
        <v>0</v>
      </c>
      <c r="AS1390" s="473">
        <v>0</v>
      </c>
      <c r="AT1390" s="474">
        <v>0</v>
      </c>
      <c r="AU1390" s="481">
        <v>0</v>
      </c>
      <c r="AV1390" s="482">
        <v>0</v>
      </c>
      <c r="AW1390" s="482">
        <v>0</v>
      </c>
      <c r="AX1390" s="482">
        <v>0</v>
      </c>
      <c r="AY1390" s="482">
        <v>0</v>
      </c>
      <c r="AZ1390" s="482">
        <v>0</v>
      </c>
      <c r="BA1390" s="482">
        <v>0</v>
      </c>
      <c r="BB1390" s="482">
        <v>0</v>
      </c>
      <c r="BC1390" s="482">
        <v>0</v>
      </c>
      <c r="BD1390" s="482">
        <v>0</v>
      </c>
      <c r="BE1390" s="482">
        <v>0</v>
      </c>
      <c r="BF1390" s="482">
        <v>0</v>
      </c>
      <c r="BG1390" s="482">
        <v>0</v>
      </c>
      <c r="BH1390" s="482">
        <v>0</v>
      </c>
      <c r="BI1390" s="482">
        <v>0</v>
      </c>
      <c r="BJ1390" s="482">
        <v>0</v>
      </c>
      <c r="BK1390" s="482">
        <v>0</v>
      </c>
      <c r="BL1390" s="482">
        <v>0</v>
      </c>
      <c r="BM1390" s="482">
        <v>0</v>
      </c>
      <c r="BN1390" s="482">
        <v>0</v>
      </c>
      <c r="BO1390" s="482">
        <v>0</v>
      </c>
      <c r="BP1390" s="482">
        <v>0</v>
      </c>
      <c r="BQ1390" s="482">
        <v>0</v>
      </c>
      <c r="BR1390" s="482">
        <v>0</v>
      </c>
      <c r="BS1390" s="482">
        <v>0</v>
      </c>
      <c r="BT1390" s="482">
        <v>0</v>
      </c>
      <c r="BU1390" s="482">
        <v>0</v>
      </c>
      <c r="BV1390" s="482">
        <v>0</v>
      </c>
      <c r="BW1390" s="482">
        <v>0</v>
      </c>
      <c r="BX1390" s="482">
        <v>0</v>
      </c>
      <c r="BY1390" s="482">
        <v>0</v>
      </c>
      <c r="BZ1390" s="482">
        <v>0</v>
      </c>
      <c r="CA1390" s="482">
        <v>0</v>
      </c>
      <c r="CB1390" s="482">
        <v>0</v>
      </c>
      <c r="CC1390" s="482">
        <v>0</v>
      </c>
      <c r="CD1390" s="482">
        <v>0</v>
      </c>
      <c r="CE1390" s="482">
        <v>1</v>
      </c>
      <c r="CF1390" s="482">
        <v>0</v>
      </c>
      <c r="CG1390" s="482">
        <v>0</v>
      </c>
      <c r="CH1390" s="482">
        <v>0</v>
      </c>
      <c r="CI1390" s="482">
        <v>0</v>
      </c>
      <c r="CJ1390" s="483">
        <v>0</v>
      </c>
    </row>
    <row r="1391" spans="2:88">
      <c r="B1391" s="280"/>
      <c r="C1391" s="565">
        <f t="shared" si="121"/>
        <v>38</v>
      </c>
      <c r="D1391" s="617" t="str">
        <f t="shared" si="121"/>
        <v>飲食サービス</v>
      </c>
      <c r="E1391" s="472">
        <v>7.2344012681440069E-7</v>
      </c>
      <c r="F1391" s="473">
        <v>1.9575750297583775E-7</v>
      </c>
      <c r="G1391" s="473">
        <v>3.780135408906487E-7</v>
      </c>
      <c r="H1391" s="473">
        <v>5.6573353777346617E-7</v>
      </c>
      <c r="I1391" s="473">
        <v>7.1327242535822658E-7</v>
      </c>
      <c r="J1391" s="473">
        <v>5.7364936456544958E-7</v>
      </c>
      <c r="K1391" s="473">
        <v>6.8433255336781864E-7</v>
      </c>
      <c r="L1391" s="473">
        <v>6.677458259030127E-7</v>
      </c>
      <c r="M1391" s="473">
        <v>1.920609201835232E-7</v>
      </c>
      <c r="N1391" s="473">
        <v>6.1792436154088158E-7</v>
      </c>
      <c r="O1391" s="473">
        <v>5.4630332718908927E-7</v>
      </c>
      <c r="P1391" s="473">
        <v>6.8850854356577452E-7</v>
      </c>
      <c r="Q1391" s="473">
        <v>4.9566967820000734E-7</v>
      </c>
      <c r="R1391" s="473">
        <v>5.9692402544184687E-7</v>
      </c>
      <c r="S1391" s="473">
        <v>7.8231318073042866E-7</v>
      </c>
      <c r="T1391" s="473">
        <v>7.1005245201385617E-7</v>
      </c>
      <c r="U1391" s="473">
        <v>8.2920421415472727E-7</v>
      </c>
      <c r="V1391" s="473">
        <v>7.6042339541010785E-7</v>
      </c>
      <c r="W1391" s="473">
        <v>1.2154686046250564E-6</v>
      </c>
      <c r="X1391" s="473">
        <v>1.1702768416243302E-6</v>
      </c>
      <c r="Y1391" s="473">
        <v>8.7650178328430312E-7</v>
      </c>
      <c r="Z1391" s="473">
        <v>5.9378527289384504E-7</v>
      </c>
      <c r="AA1391" s="473">
        <v>5.8598552348670141E-7</v>
      </c>
      <c r="AB1391" s="473">
        <v>4.514009312758723E-7</v>
      </c>
      <c r="AC1391" s="473">
        <v>7.4716055318629385E-7</v>
      </c>
      <c r="AD1391" s="473">
        <v>4.3132686945461583E-7</v>
      </c>
      <c r="AE1391" s="473">
        <v>4.2336169044921031E-7</v>
      </c>
      <c r="AF1391" s="473">
        <v>7.1045211379472226E-7</v>
      </c>
      <c r="AG1391" s="473">
        <v>9.5542469456276442E-8</v>
      </c>
      <c r="AH1391" s="473">
        <v>1.0372284438705984E-6</v>
      </c>
      <c r="AI1391" s="473">
        <v>1.9862092745346825E-6</v>
      </c>
      <c r="AJ1391" s="473">
        <v>3.6805663275303673E-7</v>
      </c>
      <c r="AK1391" s="473">
        <v>4.0816218577038566E-5</v>
      </c>
      <c r="AL1391" s="473">
        <v>4.1281034386653376E-5</v>
      </c>
      <c r="AM1391" s="473">
        <v>6.1860586641229677E-7</v>
      </c>
      <c r="AN1391" s="473">
        <v>5.6454383322993274E-7</v>
      </c>
      <c r="AO1391" s="473">
        <v>2.6299637404365433E-4</v>
      </c>
      <c r="AP1391" s="473">
        <v>1.3070734278038823E-4</v>
      </c>
      <c r="AQ1391" s="473">
        <v>3.7351086787886168E-7</v>
      </c>
      <c r="AR1391" s="473">
        <v>3.1925391505244311E-7</v>
      </c>
      <c r="AS1391" s="473">
        <v>9.5558196831806768E-7</v>
      </c>
      <c r="AT1391" s="474">
        <v>1.4948275018496177E-6</v>
      </c>
      <c r="AU1391" s="481">
        <v>1.9400174016327823E-6</v>
      </c>
      <c r="AV1391" s="482">
        <v>7.1012288426289816E-7</v>
      </c>
      <c r="AW1391" s="482">
        <v>6.1775824527544006E-7</v>
      </c>
      <c r="AX1391" s="482">
        <v>1.4978922447051682E-6</v>
      </c>
      <c r="AY1391" s="482">
        <v>1.3667875514798251E-6</v>
      </c>
      <c r="AZ1391" s="482">
        <v>6.6597583501233043E-7</v>
      </c>
      <c r="BA1391" s="482">
        <v>1.1039178974764191E-6</v>
      </c>
      <c r="BB1391" s="482">
        <v>1.3540419230277253E-6</v>
      </c>
      <c r="BC1391" s="482">
        <v>2.1272107486504737E-7</v>
      </c>
      <c r="BD1391" s="482">
        <v>9.5539814353031603E-7</v>
      </c>
      <c r="BE1391" s="482">
        <v>1.4106703139601803E-6</v>
      </c>
      <c r="BF1391" s="482">
        <v>7.9056248424596933E-7</v>
      </c>
      <c r="BG1391" s="482">
        <v>6.0982847315187801E-7</v>
      </c>
      <c r="BH1391" s="482">
        <v>1.2516421876349618E-6</v>
      </c>
      <c r="BI1391" s="482">
        <v>1.7125167633197145E-6</v>
      </c>
      <c r="BJ1391" s="482">
        <v>1.3648824087099785E-6</v>
      </c>
      <c r="BK1391" s="482">
        <v>1.2966038523756773E-6</v>
      </c>
      <c r="BL1391" s="482">
        <v>2.7070067863212533E-6</v>
      </c>
      <c r="BM1391" s="482">
        <v>2.5818891353409391E-6</v>
      </c>
      <c r="BN1391" s="482">
        <v>3.2751421494388712E-6</v>
      </c>
      <c r="BO1391" s="482">
        <v>1.1908885077160817E-6</v>
      </c>
      <c r="BP1391" s="482">
        <v>1.0851351968812067E-6</v>
      </c>
      <c r="BQ1391" s="482">
        <v>1.1512768113942447E-6</v>
      </c>
      <c r="BR1391" s="482">
        <v>1.5609888244567937E-6</v>
      </c>
      <c r="BS1391" s="482">
        <v>1.9563175965559451E-6</v>
      </c>
      <c r="BT1391" s="482">
        <v>1.0844447061441929E-6</v>
      </c>
      <c r="BU1391" s="482">
        <v>1.2076351925224108E-6</v>
      </c>
      <c r="BV1391" s="482">
        <v>1.7287408145973959E-6</v>
      </c>
      <c r="BW1391" s="482">
        <v>2.7610101816750408E-7</v>
      </c>
      <c r="BX1391" s="482">
        <v>6.0670686878853675E-6</v>
      </c>
      <c r="BY1391" s="482">
        <v>9.2265388545415516E-6</v>
      </c>
      <c r="BZ1391" s="482">
        <v>1.0053963527801098E-6</v>
      </c>
      <c r="CA1391" s="482">
        <v>1.5276714632989935E-3</v>
      </c>
      <c r="CB1391" s="482">
        <v>2.1294315558435645E-3</v>
      </c>
      <c r="CC1391" s="482">
        <v>1.1939906470067826E-6</v>
      </c>
      <c r="CD1391" s="482">
        <v>2.0265470684678392E-6</v>
      </c>
      <c r="CE1391" s="482">
        <v>1.4567661082622408E-2</v>
      </c>
      <c r="CF1391" s="482">
        <v>1.007018213654336</v>
      </c>
      <c r="CG1391" s="482">
        <v>1.240465136349421E-6</v>
      </c>
      <c r="CH1391" s="482">
        <v>1.7562852210469014E-6</v>
      </c>
      <c r="CI1391" s="482">
        <v>1.198020713911448E-6</v>
      </c>
      <c r="CJ1391" s="483">
        <v>7.0148936090078295E-6</v>
      </c>
    </row>
    <row r="1392" spans="2:88">
      <c r="B1392" s="280"/>
      <c r="C1392" s="565">
        <f t="shared" si="121"/>
        <v>39</v>
      </c>
      <c r="D1392" s="617" t="str">
        <f t="shared" si="121"/>
        <v>娯楽サービス</v>
      </c>
      <c r="E1392" s="472">
        <v>1.3338780884311732E-4</v>
      </c>
      <c r="F1392" s="473">
        <v>5.6274853281422723E-5</v>
      </c>
      <c r="G1392" s="473">
        <v>1.2944615243867444E-4</v>
      </c>
      <c r="H1392" s="473">
        <v>2.1590677216737456E-4</v>
      </c>
      <c r="I1392" s="473">
        <v>2.0589257266375629E-4</v>
      </c>
      <c r="J1392" s="473">
        <v>2.2885996176225099E-4</v>
      </c>
      <c r="K1392" s="473">
        <v>2.4117539368908328E-4</v>
      </c>
      <c r="L1392" s="473">
        <v>2.3820549958947923E-4</v>
      </c>
      <c r="M1392" s="473">
        <v>4.5123963467366342E-5</v>
      </c>
      <c r="N1392" s="473">
        <v>2.364836980279463E-4</v>
      </c>
      <c r="O1392" s="473">
        <v>1.8997097564799306E-4</v>
      </c>
      <c r="P1392" s="473">
        <v>2.0978052639877774E-4</v>
      </c>
      <c r="Q1392" s="473">
        <v>1.7561655505472093E-4</v>
      </c>
      <c r="R1392" s="473">
        <v>1.9758510151727057E-4</v>
      </c>
      <c r="S1392" s="473">
        <v>2.2368892744573782E-4</v>
      </c>
      <c r="T1392" s="473">
        <v>2.402074652287411E-4</v>
      </c>
      <c r="U1392" s="473">
        <v>2.4538901224438714E-4</v>
      </c>
      <c r="V1392" s="473">
        <v>2.2621928435120022E-4</v>
      </c>
      <c r="W1392" s="473">
        <v>3.7091970929031186E-4</v>
      </c>
      <c r="X1392" s="473">
        <v>4.0028365802286436E-4</v>
      </c>
      <c r="Y1392" s="473">
        <v>2.2014145611690429E-4</v>
      </c>
      <c r="Z1392" s="473">
        <v>2.2470160828237039E-4</v>
      </c>
      <c r="AA1392" s="473">
        <v>2.273882435621839E-4</v>
      </c>
      <c r="AB1392" s="473">
        <v>1.8961822782045132E-4</v>
      </c>
      <c r="AC1392" s="473">
        <v>5.123594721388135E-4</v>
      </c>
      <c r="AD1392" s="473">
        <v>1.6864271910453188E-4</v>
      </c>
      <c r="AE1392" s="473">
        <v>3.1771043771239044E-4</v>
      </c>
      <c r="AF1392" s="473">
        <v>5.2970356467328401E-4</v>
      </c>
      <c r="AG1392" s="473">
        <v>6.3035875911181594E-5</v>
      </c>
      <c r="AH1392" s="473">
        <v>1.3211438733219875E-4</v>
      </c>
      <c r="AI1392" s="473">
        <v>1.7209172410537345E-3</v>
      </c>
      <c r="AJ1392" s="473">
        <v>2.4064258982346235E-4</v>
      </c>
      <c r="AK1392" s="473">
        <v>2.7621296644208306E-4</v>
      </c>
      <c r="AL1392" s="473">
        <v>2.0892066361942322E-4</v>
      </c>
      <c r="AM1392" s="473">
        <v>4.977226409303648E-4</v>
      </c>
      <c r="AN1392" s="473">
        <v>3.4015679698196582E-4</v>
      </c>
      <c r="AO1392" s="473">
        <v>6.2411552565370281E-4</v>
      </c>
      <c r="AP1392" s="473">
        <v>2.7379399018859088E-4</v>
      </c>
      <c r="AQ1392" s="473">
        <v>1.7975631987004589E-3</v>
      </c>
      <c r="AR1392" s="473">
        <v>2.4019634370374301E-4</v>
      </c>
      <c r="AS1392" s="473">
        <v>2.902390609588394E-4</v>
      </c>
      <c r="AT1392" s="474">
        <v>5.4975750527373431E-4</v>
      </c>
      <c r="AU1392" s="481">
        <v>2.1318281587794321E-4</v>
      </c>
      <c r="AV1392" s="482">
        <v>1.2231712015647398E-4</v>
      </c>
      <c r="AW1392" s="482">
        <v>2.013553941572142E-4</v>
      </c>
      <c r="AX1392" s="482">
        <v>3.4616016466171572E-4</v>
      </c>
      <c r="AY1392" s="482">
        <v>2.478342385619045E-4</v>
      </c>
      <c r="AZ1392" s="482">
        <v>2.3910692381603728E-4</v>
      </c>
      <c r="BA1392" s="482">
        <v>2.667264839033653E-4</v>
      </c>
      <c r="BB1392" s="482">
        <v>3.3769404762423565E-4</v>
      </c>
      <c r="BC1392" s="482">
        <v>4.1171157899655295E-5</v>
      </c>
      <c r="BD1392" s="482">
        <v>2.6839158804538678E-4</v>
      </c>
      <c r="BE1392" s="482">
        <v>2.5276205113677967E-4</v>
      </c>
      <c r="BF1392" s="482">
        <v>1.8049414269448948E-4</v>
      </c>
      <c r="BG1392" s="482">
        <v>1.7678298084136714E-4</v>
      </c>
      <c r="BH1392" s="482">
        <v>2.2517049050708004E-4</v>
      </c>
      <c r="BI1392" s="482">
        <v>2.487849511108814E-4</v>
      </c>
      <c r="BJ1392" s="482">
        <v>2.8007647834764479E-4</v>
      </c>
      <c r="BK1392" s="482">
        <v>2.5448466597259134E-4</v>
      </c>
      <c r="BL1392" s="482">
        <v>2.7503135132799688E-4</v>
      </c>
      <c r="BM1392" s="482">
        <v>3.1094504037598156E-4</v>
      </c>
      <c r="BN1392" s="482">
        <v>3.70452998898641E-4</v>
      </c>
      <c r="BO1392" s="482">
        <v>2.2724349460554054E-4</v>
      </c>
      <c r="BP1392" s="482">
        <v>6.0257772713586755E-4</v>
      </c>
      <c r="BQ1392" s="482">
        <v>3.4021718509959166E-4</v>
      </c>
      <c r="BR1392" s="482">
        <v>2.737111729795506E-4</v>
      </c>
      <c r="BS1392" s="482">
        <v>7.2559876660347313E-4</v>
      </c>
      <c r="BT1392" s="482">
        <v>2.9725238414868987E-4</v>
      </c>
      <c r="BU1392" s="482">
        <v>5.7521702318244635E-4</v>
      </c>
      <c r="BV1392" s="482">
        <v>8.0505059426936774E-4</v>
      </c>
      <c r="BW1392" s="482">
        <v>1.4175679182387962E-4</v>
      </c>
      <c r="BX1392" s="482">
        <v>3.0545172174406088E-4</v>
      </c>
      <c r="BY1392" s="482">
        <v>1.0691105591631877E-2</v>
      </c>
      <c r="BZ1392" s="482">
        <v>4.8506384264148837E-4</v>
      </c>
      <c r="CA1392" s="482">
        <v>5.2112962176738557E-4</v>
      </c>
      <c r="CB1392" s="482">
        <v>3.0402367403224977E-4</v>
      </c>
      <c r="CC1392" s="482">
        <v>9.1036495778032596E-4</v>
      </c>
      <c r="CD1392" s="482">
        <v>1.2633644144366411E-3</v>
      </c>
      <c r="CE1392" s="482">
        <v>3.0642601499512711E-3</v>
      </c>
      <c r="CF1392" s="482">
        <v>6.1640314798574959E-4</v>
      </c>
      <c r="CG1392" s="482">
        <v>1.0194371430672278</v>
      </c>
      <c r="CH1392" s="482">
        <v>1.3359079190291244E-3</v>
      </c>
      <c r="CI1392" s="482">
        <v>3.2879612390791888E-4</v>
      </c>
      <c r="CJ1392" s="483">
        <v>1.4600698521291811E-3</v>
      </c>
    </row>
    <row r="1393" spans="2:88">
      <c r="B1393" s="280"/>
      <c r="C1393" s="565">
        <f t="shared" si="121"/>
        <v>40</v>
      </c>
      <c r="D1393" s="617" t="str">
        <f t="shared" si="121"/>
        <v>その他の対個人サービス</v>
      </c>
      <c r="E1393" s="472">
        <v>2.2235313764241364E-4</v>
      </c>
      <c r="F1393" s="473">
        <v>9.6765148183904884E-5</v>
      </c>
      <c r="G1393" s="473">
        <v>3.190944185613656E-4</v>
      </c>
      <c r="H1393" s="473">
        <v>2.4510426153447404E-4</v>
      </c>
      <c r="I1393" s="473">
        <v>3.7389553267809679E-4</v>
      </c>
      <c r="J1393" s="473">
        <v>3.1780184151375277E-4</v>
      </c>
      <c r="K1393" s="473">
        <v>3.1418603060699772E-4</v>
      </c>
      <c r="L1393" s="473">
        <v>2.681103354644119E-4</v>
      </c>
      <c r="M1393" s="473">
        <v>7.160036227722297E-5</v>
      </c>
      <c r="N1393" s="473">
        <v>2.8609786267223217E-4</v>
      </c>
      <c r="O1393" s="473">
        <v>2.1832827282744935E-4</v>
      </c>
      <c r="P1393" s="473">
        <v>2.8877100564219321E-4</v>
      </c>
      <c r="Q1393" s="473">
        <v>2.5578903574635946E-4</v>
      </c>
      <c r="R1393" s="473">
        <v>2.5641226036212148E-4</v>
      </c>
      <c r="S1393" s="473">
        <v>2.8929188592400696E-4</v>
      </c>
      <c r="T1393" s="473">
        <v>2.7229614962466189E-4</v>
      </c>
      <c r="U1393" s="473">
        <v>3.0990577829083669E-4</v>
      </c>
      <c r="V1393" s="473">
        <v>2.6181346524691587E-4</v>
      </c>
      <c r="W1393" s="473">
        <v>3.7351606429078467E-4</v>
      </c>
      <c r="X1393" s="473">
        <v>3.0820337058470133E-4</v>
      </c>
      <c r="Y1393" s="473">
        <v>3.6265779047344403E-4</v>
      </c>
      <c r="Z1393" s="473">
        <v>3.0294013144700668E-4</v>
      </c>
      <c r="AA1393" s="473">
        <v>3.0514794942492748E-4</v>
      </c>
      <c r="AB1393" s="473">
        <v>1.6090448651798778E-4</v>
      </c>
      <c r="AC1393" s="473">
        <v>3.2014923592570111E-4</v>
      </c>
      <c r="AD1393" s="473">
        <v>1.5213641924274318E-4</v>
      </c>
      <c r="AE1393" s="473">
        <v>2.3101869099269608E-4</v>
      </c>
      <c r="AF1393" s="473">
        <v>2.6832994921258645E-4</v>
      </c>
      <c r="AG1393" s="473">
        <v>1.0140193340617188E-4</v>
      </c>
      <c r="AH1393" s="473">
        <v>1.8001744867968017E-4</v>
      </c>
      <c r="AI1393" s="473">
        <v>5.5529342307512539E-4</v>
      </c>
      <c r="AJ1393" s="473">
        <v>1.8406348889541801E-4</v>
      </c>
      <c r="AK1393" s="473">
        <v>3.1100846005792881E-4</v>
      </c>
      <c r="AL1393" s="473">
        <v>8.1399488476781095E-4</v>
      </c>
      <c r="AM1393" s="473">
        <v>5.2443193390851617E-4</v>
      </c>
      <c r="AN1393" s="473">
        <v>3.2062854094593783E-4</v>
      </c>
      <c r="AO1393" s="473">
        <v>1.1782033332705748E-3</v>
      </c>
      <c r="AP1393" s="473">
        <v>5.4745250390126796E-4</v>
      </c>
      <c r="AQ1393" s="473">
        <v>4.3352129415735247E-4</v>
      </c>
      <c r="AR1393" s="473">
        <v>1.0830189407715321E-3</v>
      </c>
      <c r="AS1393" s="473">
        <v>4.9704985760574798E-4</v>
      </c>
      <c r="AT1393" s="474">
        <v>3.3934238648965741E-4</v>
      </c>
      <c r="AU1393" s="481">
        <v>4.6664212754454743E-4</v>
      </c>
      <c r="AV1393" s="482">
        <v>3.1178959609419633E-4</v>
      </c>
      <c r="AW1393" s="482">
        <v>1.3196398946229003E-3</v>
      </c>
      <c r="AX1393" s="482">
        <v>6.0366613339683838E-4</v>
      </c>
      <c r="AY1393" s="482">
        <v>5.9189362375646577E-4</v>
      </c>
      <c r="AZ1393" s="482">
        <v>4.7698337816970307E-4</v>
      </c>
      <c r="BA1393" s="482">
        <v>4.7277218458654125E-4</v>
      </c>
      <c r="BB1393" s="482">
        <v>4.5871819057662224E-4</v>
      </c>
      <c r="BC1393" s="482">
        <v>8.6527534858372171E-5</v>
      </c>
      <c r="BD1393" s="482">
        <v>4.3408098426103963E-4</v>
      </c>
      <c r="BE1393" s="482">
        <v>3.9899590469055231E-4</v>
      </c>
      <c r="BF1393" s="482">
        <v>3.538821635028402E-4</v>
      </c>
      <c r="BG1393" s="482">
        <v>3.450887757721502E-4</v>
      </c>
      <c r="BH1393" s="482">
        <v>3.9685587417192603E-4</v>
      </c>
      <c r="BI1393" s="482">
        <v>4.4551608511596508E-4</v>
      </c>
      <c r="BJ1393" s="482">
        <v>4.5355244374391284E-4</v>
      </c>
      <c r="BK1393" s="482">
        <v>4.2129969967406297E-4</v>
      </c>
      <c r="BL1393" s="482">
        <v>4.9322142832142722E-4</v>
      </c>
      <c r="BM1393" s="482">
        <v>4.7025872398103792E-4</v>
      </c>
      <c r="BN1393" s="482">
        <v>4.7527990931542401E-4</v>
      </c>
      <c r="BO1393" s="482">
        <v>4.789016867159629E-4</v>
      </c>
      <c r="BP1393" s="482">
        <v>5.1545591232539031E-4</v>
      </c>
      <c r="BQ1393" s="482">
        <v>6.810042971377657E-4</v>
      </c>
      <c r="BR1393" s="482">
        <v>3.5978304603209645E-4</v>
      </c>
      <c r="BS1393" s="482">
        <v>8.35531675442067E-4</v>
      </c>
      <c r="BT1393" s="482">
        <v>3.7196869413425206E-4</v>
      </c>
      <c r="BU1393" s="482">
        <v>1.204069995911811E-3</v>
      </c>
      <c r="BV1393" s="482">
        <v>6.4912830389566147E-4</v>
      </c>
      <c r="BW1393" s="482">
        <v>6.6348242209580879E-4</v>
      </c>
      <c r="BX1393" s="482">
        <v>1.2121567339484448E-3</v>
      </c>
      <c r="BY1393" s="482">
        <v>2.5434421609876884E-3</v>
      </c>
      <c r="BZ1393" s="482">
        <v>8.2057150535615089E-4</v>
      </c>
      <c r="CA1393" s="482">
        <v>1.6829155457618399E-3</v>
      </c>
      <c r="CB1393" s="482">
        <v>1.0742471158843003E-2</v>
      </c>
      <c r="CC1393" s="482">
        <v>3.0980623762189895E-3</v>
      </c>
      <c r="CD1393" s="482">
        <v>1.7088477279554367E-3</v>
      </c>
      <c r="CE1393" s="482">
        <v>1.4146461206559317E-2</v>
      </c>
      <c r="CF1393" s="482">
        <v>3.7825814319548063E-3</v>
      </c>
      <c r="CG1393" s="482">
        <v>3.5972440887148773E-3</v>
      </c>
      <c r="CH1393" s="482">
        <v>1.0158840628859804</v>
      </c>
      <c r="CI1393" s="482">
        <v>5.9271806917707108E-4</v>
      </c>
      <c r="CJ1393" s="483">
        <v>1.8815562948532683E-3</v>
      </c>
    </row>
    <row r="1394" spans="2:88">
      <c r="B1394" s="280"/>
      <c r="C1394" s="565">
        <f t="shared" ref="C1394:D1395" si="122">C49</f>
        <v>41</v>
      </c>
      <c r="D1394" s="617" t="str">
        <f t="shared" si="122"/>
        <v>事務用品</v>
      </c>
      <c r="E1394" s="472">
        <v>4.8252141308526068E-4</v>
      </c>
      <c r="F1394" s="473">
        <v>2.0999681952439377E-4</v>
      </c>
      <c r="G1394" s="473">
        <v>4.2008142322357104E-4</v>
      </c>
      <c r="H1394" s="473">
        <v>4.1068493359762767E-4</v>
      </c>
      <c r="I1394" s="473">
        <v>7.600729599577089E-4</v>
      </c>
      <c r="J1394" s="473">
        <v>8.1235622034133835E-4</v>
      </c>
      <c r="K1394" s="473">
        <v>8.0351493991150645E-4</v>
      </c>
      <c r="L1394" s="473">
        <v>5.6485156816041054E-4</v>
      </c>
      <c r="M1394" s="473">
        <v>1.7744726860326882E-4</v>
      </c>
      <c r="N1394" s="473">
        <v>5.6819096993842395E-4</v>
      </c>
      <c r="O1394" s="473">
        <v>4.3499030687014058E-4</v>
      </c>
      <c r="P1394" s="473">
        <v>5.7913874511694057E-4</v>
      </c>
      <c r="Q1394" s="473">
        <v>5.6845482890104961E-4</v>
      </c>
      <c r="R1394" s="473">
        <v>5.1928876241321147E-4</v>
      </c>
      <c r="S1394" s="473">
        <v>6.1378938141251366E-4</v>
      </c>
      <c r="T1394" s="473">
        <v>6.477788794393975E-4</v>
      </c>
      <c r="U1394" s="473">
        <v>7.0904606008378415E-4</v>
      </c>
      <c r="V1394" s="473">
        <v>5.3417221193208676E-4</v>
      </c>
      <c r="W1394" s="473">
        <v>8.4678178356770671E-4</v>
      </c>
      <c r="X1394" s="473">
        <v>6.5696581830714126E-4</v>
      </c>
      <c r="Y1394" s="473">
        <v>8.2257103014855306E-4</v>
      </c>
      <c r="Z1394" s="473">
        <v>7.0691354465901753E-4</v>
      </c>
      <c r="AA1394" s="473">
        <v>5.4776187346534141E-4</v>
      </c>
      <c r="AB1394" s="473">
        <v>2.6490177791573726E-4</v>
      </c>
      <c r="AC1394" s="473">
        <v>4.1356307146505158E-4</v>
      </c>
      <c r="AD1394" s="473">
        <v>2.5631833499569081E-4</v>
      </c>
      <c r="AE1394" s="473">
        <v>2.4457879650680237E-4</v>
      </c>
      <c r="AF1394" s="473">
        <v>3.6083667487876524E-4</v>
      </c>
      <c r="AG1394" s="473">
        <v>8.3968155106401023E-5</v>
      </c>
      <c r="AH1394" s="473">
        <v>2.3662970578037357E-4</v>
      </c>
      <c r="AI1394" s="473">
        <v>5.4903545413535521E-4</v>
      </c>
      <c r="AJ1394" s="473">
        <v>2.187955781333389E-4</v>
      </c>
      <c r="AK1394" s="473">
        <v>2.7572231884706464E-4</v>
      </c>
      <c r="AL1394" s="473">
        <v>3.8456960789268798E-4</v>
      </c>
      <c r="AM1394" s="473">
        <v>4.0986322707311026E-4</v>
      </c>
      <c r="AN1394" s="473">
        <v>3.7242965904305669E-4</v>
      </c>
      <c r="AO1394" s="473">
        <v>4.4216843417916403E-4</v>
      </c>
      <c r="AP1394" s="473">
        <v>6.9589611076376447E-4</v>
      </c>
      <c r="AQ1394" s="473">
        <v>2.1773512615282621E-4</v>
      </c>
      <c r="AR1394" s="473">
        <v>2.0809748522031537E-4</v>
      </c>
      <c r="AS1394" s="473">
        <v>1.3982443038036206E-3</v>
      </c>
      <c r="AT1394" s="474">
        <v>3.450729355381304E-4</v>
      </c>
      <c r="AU1394" s="481">
        <v>1.4784025560379873E-3</v>
      </c>
      <c r="AV1394" s="482">
        <v>2.4739478439045719E-3</v>
      </c>
      <c r="AW1394" s="482">
        <v>1.8456096644146719E-3</v>
      </c>
      <c r="AX1394" s="482">
        <v>1.8139284703145655E-3</v>
      </c>
      <c r="AY1394" s="482">
        <v>1.6146032992749573E-3</v>
      </c>
      <c r="AZ1394" s="482">
        <v>1.9251284325007586E-3</v>
      </c>
      <c r="BA1394" s="482">
        <v>1.8184994781405041E-3</v>
      </c>
      <c r="BB1394" s="482">
        <v>1.2709060806992733E-3</v>
      </c>
      <c r="BC1394" s="482">
        <v>1.8782595616952496E-4</v>
      </c>
      <c r="BD1394" s="482">
        <v>9.0156480393679679E-4</v>
      </c>
      <c r="BE1394" s="482">
        <v>1.8842613633756481E-3</v>
      </c>
      <c r="BF1394" s="482">
        <v>7.9893067246611545E-4</v>
      </c>
      <c r="BG1394" s="482">
        <v>9.6290024518705549E-4</v>
      </c>
      <c r="BH1394" s="482">
        <v>1.0735463567536348E-3</v>
      </c>
      <c r="BI1394" s="482">
        <v>1.5798807844836845E-3</v>
      </c>
      <c r="BJ1394" s="482">
        <v>1.7297737838122974E-3</v>
      </c>
      <c r="BK1394" s="482">
        <v>1.5569477991502819E-3</v>
      </c>
      <c r="BL1394" s="482">
        <v>1.5013128477332507E-3</v>
      </c>
      <c r="BM1394" s="482">
        <v>1.6367655125164283E-3</v>
      </c>
      <c r="BN1394" s="482">
        <v>1.6299860623847689E-3</v>
      </c>
      <c r="BO1394" s="482">
        <v>1.2398149994009753E-3</v>
      </c>
      <c r="BP1394" s="482">
        <v>2.0844923989186944E-3</v>
      </c>
      <c r="BQ1394" s="482">
        <v>1.7792486148587596E-3</v>
      </c>
      <c r="BR1394" s="482">
        <v>6.1795436184480877E-4</v>
      </c>
      <c r="BS1394" s="482">
        <v>1.9163576352179967E-3</v>
      </c>
      <c r="BT1394" s="482">
        <v>3.8628495897118234E-3</v>
      </c>
      <c r="BU1394" s="482">
        <v>2.6721357153920117E-3</v>
      </c>
      <c r="BV1394" s="482">
        <v>4.4323064296512699E-3</v>
      </c>
      <c r="BW1394" s="482">
        <v>7.8356969683649109E-4</v>
      </c>
      <c r="BX1394" s="482">
        <v>2.7680166453065624E-3</v>
      </c>
      <c r="BY1394" s="482">
        <v>2.9444941579848324E-3</v>
      </c>
      <c r="BZ1394" s="482">
        <v>3.5368962140282386E-3</v>
      </c>
      <c r="CA1394" s="482">
        <v>4.3115372721967615E-3</v>
      </c>
      <c r="CB1394" s="482">
        <v>2.9900393548057823E-3</v>
      </c>
      <c r="CC1394" s="482">
        <v>5.8729542521896005E-3</v>
      </c>
      <c r="CD1394" s="482">
        <v>2.320236970675306E-3</v>
      </c>
      <c r="CE1394" s="482">
        <v>3.3365310370965474E-3</v>
      </c>
      <c r="CF1394" s="482">
        <v>1.9462117704781997E-3</v>
      </c>
      <c r="CG1394" s="482">
        <v>3.039237626025921E-3</v>
      </c>
      <c r="CH1394" s="482">
        <v>3.8711146715162494E-3</v>
      </c>
      <c r="CI1394" s="482">
        <v>1.0017138716850305</v>
      </c>
      <c r="CJ1394" s="483">
        <v>1.8296959094352271E-3</v>
      </c>
    </row>
    <row r="1395" spans="2:88">
      <c r="B1395" s="282"/>
      <c r="C1395" s="566">
        <f t="shared" si="122"/>
        <v>42</v>
      </c>
      <c r="D1395" s="618" t="str">
        <f t="shared" si="122"/>
        <v>分類不明</v>
      </c>
      <c r="E1395" s="475">
        <v>2.347697898681327E-3</v>
      </c>
      <c r="F1395" s="476">
        <v>9.1886806044798233E-4</v>
      </c>
      <c r="G1395" s="476">
        <v>2.2476913503850691E-3</v>
      </c>
      <c r="H1395" s="476">
        <v>2.2477300576514074E-3</v>
      </c>
      <c r="I1395" s="476">
        <v>3.9154127072228507E-3</v>
      </c>
      <c r="J1395" s="476">
        <v>2.6731081649798757E-3</v>
      </c>
      <c r="K1395" s="476">
        <v>3.2853765142713989E-3</v>
      </c>
      <c r="L1395" s="476">
        <v>2.0798156443479522E-3</v>
      </c>
      <c r="M1395" s="476">
        <v>1.1809730526760286E-3</v>
      </c>
      <c r="N1395" s="476">
        <v>2.4185948781974076E-3</v>
      </c>
      <c r="O1395" s="476">
        <v>2.4433431131565355E-3</v>
      </c>
      <c r="P1395" s="476">
        <v>4.9444088557180814E-3</v>
      </c>
      <c r="Q1395" s="476">
        <v>3.9867884671519697E-3</v>
      </c>
      <c r="R1395" s="476">
        <v>3.7069658287756067E-3</v>
      </c>
      <c r="S1395" s="476">
        <v>4.3108095999387346E-3</v>
      </c>
      <c r="T1395" s="476">
        <v>3.7494695700310216E-3</v>
      </c>
      <c r="U1395" s="476">
        <v>3.0954511270295569E-3</v>
      </c>
      <c r="V1395" s="476">
        <v>1.8968073773524257E-3</v>
      </c>
      <c r="W1395" s="476">
        <v>3.8230600776035023E-3</v>
      </c>
      <c r="X1395" s="476">
        <v>2.3178072969722362E-3</v>
      </c>
      <c r="Y1395" s="476">
        <v>3.8651335921916549E-3</v>
      </c>
      <c r="Z1395" s="476">
        <v>3.421859309909586E-3</v>
      </c>
      <c r="AA1395" s="476">
        <v>3.1080714697266131E-3</v>
      </c>
      <c r="AB1395" s="476">
        <v>1.3267498926832267E-3</v>
      </c>
      <c r="AC1395" s="476">
        <v>1.7871501159851633E-3</v>
      </c>
      <c r="AD1395" s="476">
        <v>2.1416179406194813E-3</v>
      </c>
      <c r="AE1395" s="476">
        <v>9.9964020580657208E-4</v>
      </c>
      <c r="AF1395" s="476">
        <v>1.2136416026177752E-3</v>
      </c>
      <c r="AG1395" s="476">
        <v>2.6224023759366209E-4</v>
      </c>
      <c r="AH1395" s="476">
        <v>1.3376390212207427E-3</v>
      </c>
      <c r="AI1395" s="476">
        <v>1.4673428968781084E-3</v>
      </c>
      <c r="AJ1395" s="476">
        <v>7.2133409035876552E-4</v>
      </c>
      <c r="AK1395" s="476">
        <v>1.4757079112567176E-3</v>
      </c>
      <c r="AL1395" s="476">
        <v>1.4574991323750431E-3</v>
      </c>
      <c r="AM1395" s="476">
        <v>1.3696805218560073E-3</v>
      </c>
      <c r="AN1395" s="476">
        <v>1.3911489274307832E-3</v>
      </c>
      <c r="AO1395" s="476">
        <v>1.9075066820624699E-3</v>
      </c>
      <c r="AP1395" s="476">
        <v>3.2413718876778451E-3</v>
      </c>
      <c r="AQ1395" s="476">
        <v>7.250218048157304E-4</v>
      </c>
      <c r="AR1395" s="476">
        <v>1.0561298198035955E-3</v>
      </c>
      <c r="AS1395" s="476">
        <v>4.9701002002454781E-3</v>
      </c>
      <c r="AT1395" s="477">
        <v>1.1493338856145749E-3</v>
      </c>
      <c r="AU1395" s="484">
        <v>6.7831921664662856E-3</v>
      </c>
      <c r="AV1395" s="485">
        <v>5.1522962767982343E-3</v>
      </c>
      <c r="AW1395" s="485">
        <v>1.1061362785942963E-2</v>
      </c>
      <c r="AX1395" s="485">
        <v>1.4486361478846339E-2</v>
      </c>
      <c r="AY1395" s="485">
        <v>1.023311197906729E-2</v>
      </c>
      <c r="AZ1395" s="485">
        <v>4.9786877825050736E-3</v>
      </c>
      <c r="BA1395" s="485">
        <v>6.71680009902782E-3</v>
      </c>
      <c r="BB1395" s="485">
        <v>4.0834672112517179E-3</v>
      </c>
      <c r="BC1395" s="485">
        <v>1.1277666858952654E-3</v>
      </c>
      <c r="BD1395" s="485">
        <v>4.964472019897569E-3</v>
      </c>
      <c r="BE1395" s="485">
        <v>1.0554754140308348E-2</v>
      </c>
      <c r="BF1395" s="485">
        <v>8.7894573250951215E-3</v>
      </c>
      <c r="BG1395" s="485">
        <v>8.0637940950520764E-3</v>
      </c>
      <c r="BH1395" s="485">
        <v>7.6260275000258945E-3</v>
      </c>
      <c r="BI1395" s="485">
        <v>1.1169133002404413E-2</v>
      </c>
      <c r="BJ1395" s="485">
        <v>9.4442579784952546E-3</v>
      </c>
      <c r="BK1395" s="485">
        <v>5.2782072086259091E-3</v>
      </c>
      <c r="BL1395" s="485">
        <v>3.3511793237819732E-3</v>
      </c>
      <c r="BM1395" s="485">
        <v>5.3113016554827549E-3</v>
      </c>
      <c r="BN1395" s="485">
        <v>3.7669629213594414E-3</v>
      </c>
      <c r="BO1395" s="485">
        <v>5.7720404184350522E-3</v>
      </c>
      <c r="BP1395" s="485">
        <v>5.241494615155674E-3</v>
      </c>
      <c r="BQ1395" s="485">
        <v>1.7120343643690937E-2</v>
      </c>
      <c r="BR1395" s="485">
        <v>5.043608185248156E-3</v>
      </c>
      <c r="BS1395" s="485">
        <v>1.2525806488496046E-2</v>
      </c>
      <c r="BT1395" s="485">
        <v>2.2805427633941441E-2</v>
      </c>
      <c r="BU1395" s="485">
        <v>8.3479753597811342E-3</v>
      </c>
      <c r="BV1395" s="485">
        <v>6.4582071255061338E-3</v>
      </c>
      <c r="BW1395" s="485">
        <v>2.6476432722561337E-3</v>
      </c>
      <c r="BX1395" s="485">
        <v>1.2454460358875876E-2</v>
      </c>
      <c r="BY1395" s="485">
        <v>5.1551429661863251E-3</v>
      </c>
      <c r="BZ1395" s="485">
        <v>3.0958425724374617E-3</v>
      </c>
      <c r="CA1395" s="485">
        <v>1.1205081816982314E-2</v>
      </c>
      <c r="CB1395" s="485">
        <v>5.8502275126363608E-3</v>
      </c>
      <c r="CC1395" s="485">
        <v>6.6975075117614996E-3</v>
      </c>
      <c r="CD1395" s="485">
        <v>4.9433009842303052E-3</v>
      </c>
      <c r="CE1395" s="485">
        <v>6.2523510225286584E-3</v>
      </c>
      <c r="CF1395" s="485">
        <v>6.3695520379860636E-3</v>
      </c>
      <c r="CG1395" s="485">
        <v>2.9434307986190606E-3</v>
      </c>
      <c r="CH1395" s="485">
        <v>8.8112780004125715E-3</v>
      </c>
      <c r="CI1395" s="485">
        <v>6.3333709305934275E-3</v>
      </c>
      <c r="CJ1395" s="486">
        <v>1.0031814275779152</v>
      </c>
    </row>
    <row r="1397" spans="2:88" ht="14.25">
      <c r="B1397" s="354" t="s">
        <v>451</v>
      </c>
    </row>
    <row r="1398" spans="2:88" ht="14.25">
      <c r="B1398" s="31" t="s">
        <v>448</v>
      </c>
      <c r="E1398" s="361"/>
      <c r="F1398" s="361"/>
      <c r="G1398" s="361"/>
    </row>
    <row r="1399" spans="2:88" ht="49.9" customHeight="1" thickBot="1">
      <c r="B1399" s="235"/>
      <c r="C1399" s="359" t="s">
        <v>322</v>
      </c>
      <c r="D1399" s="237" t="s">
        <v>56</v>
      </c>
      <c r="F1399" s="254" t="s">
        <v>449</v>
      </c>
      <c r="H1399" s="238" t="s">
        <v>340</v>
      </c>
      <c r="I1399" s="105"/>
      <c r="J1399" s="238" t="s">
        <v>365</v>
      </c>
      <c r="K1399" s="105"/>
      <c r="L1399" s="238" t="s">
        <v>366</v>
      </c>
      <c r="M1399" s="105"/>
      <c r="N1399" s="238" t="s">
        <v>367</v>
      </c>
      <c r="O1399" s="105"/>
      <c r="P1399" s="238" t="s">
        <v>341</v>
      </c>
      <c r="Q1399" s="105"/>
      <c r="R1399" s="238" t="s">
        <v>342</v>
      </c>
    </row>
    <row r="1400" spans="2:88">
      <c r="B1400" s="239" t="s">
        <v>92</v>
      </c>
      <c r="C1400" s="562">
        <f t="shared" ref="C1400:D1419" si="123">C9</f>
        <v>1</v>
      </c>
      <c r="D1400" s="616" t="str">
        <f t="shared" si="123"/>
        <v>農業</v>
      </c>
      <c r="E1400" s="326"/>
      <c r="F1400" s="329">
        <f t="array" ref="F1400:F1483">+MMULT(E1312:CJ1395,F1220:F1303)</f>
        <v>0</v>
      </c>
      <c r="H1400" s="256">
        <f t="array" ref="H1400:H1483">+H$657:H$740</f>
        <v>0.55922353508560407</v>
      </c>
      <c r="I1400" s="328"/>
      <c r="J1400" s="267">
        <f>$F1400*H1400</f>
        <v>0</v>
      </c>
      <c r="K1400" s="105"/>
      <c r="L1400" s="256">
        <f t="array" ref="L1400:L1483">+L$657:L$740</f>
        <v>0.10017683465959328</v>
      </c>
      <c r="M1400" s="328"/>
      <c r="N1400" s="267">
        <f>$F1400*L1400</f>
        <v>0</v>
      </c>
      <c r="O1400" s="105"/>
      <c r="P1400" s="256">
        <f t="array" ref="P1400:P1483">+P$657:P$740</f>
        <v>5.3428181014387913E-2</v>
      </c>
      <c r="Q1400" s="326"/>
      <c r="R1400" s="78">
        <f>$F1400*P1400*100</f>
        <v>0</v>
      </c>
    </row>
    <row r="1401" spans="2:88">
      <c r="B1401" s="243"/>
      <c r="C1401" s="565">
        <f t="shared" si="123"/>
        <v>2</v>
      </c>
      <c r="D1401" s="617" t="str">
        <f t="shared" si="123"/>
        <v>林業</v>
      </c>
      <c r="E1401" s="326"/>
      <c r="F1401" s="332">
        <v>0</v>
      </c>
      <c r="H1401" s="259">
        <v>0.72096075600472498</v>
      </c>
      <c r="I1401" s="328"/>
      <c r="J1401" s="268">
        <f t="shared" ref="J1401:J1467" si="124">$F1401*H1401</f>
        <v>0</v>
      </c>
      <c r="K1401" s="105"/>
      <c r="L1401" s="259">
        <v>0.26880168001050009</v>
      </c>
      <c r="M1401" s="328"/>
      <c r="N1401" s="268">
        <f t="shared" ref="N1401:N1467" si="125">$F1401*L1401</f>
        <v>0</v>
      </c>
      <c r="O1401" s="105"/>
      <c r="P1401" s="259">
        <v>0.12061950387189919</v>
      </c>
      <c r="Q1401" s="326"/>
      <c r="R1401" s="78">
        <f t="shared" ref="R1401:R1467" si="126">$F1401*P1401*100</f>
        <v>0</v>
      </c>
    </row>
    <row r="1402" spans="2:88">
      <c r="B1402" s="243"/>
      <c r="C1402" s="565">
        <f t="shared" si="123"/>
        <v>3</v>
      </c>
      <c r="D1402" s="617" t="str">
        <f t="shared" si="123"/>
        <v>漁業</v>
      </c>
      <c r="E1402" s="326"/>
      <c r="F1402" s="332">
        <v>0</v>
      </c>
      <c r="H1402" s="259">
        <v>0.60045599812923844</v>
      </c>
      <c r="I1402" s="328"/>
      <c r="J1402" s="268">
        <f t="shared" si="124"/>
        <v>0</v>
      </c>
      <c r="K1402" s="105"/>
      <c r="L1402" s="259">
        <v>0.18161976771377347</v>
      </c>
      <c r="M1402" s="328"/>
      <c r="N1402" s="268">
        <f t="shared" si="125"/>
        <v>0</v>
      </c>
      <c r="O1402" s="105"/>
      <c r="P1402" s="259">
        <v>2.7866552342349363E-2</v>
      </c>
      <c r="Q1402" s="326"/>
      <c r="R1402" s="275">
        <f t="shared" si="126"/>
        <v>0</v>
      </c>
    </row>
    <row r="1403" spans="2:88">
      <c r="B1403" s="243"/>
      <c r="C1403" s="565">
        <f t="shared" si="123"/>
        <v>4</v>
      </c>
      <c r="D1403" s="617" t="str">
        <f t="shared" si="123"/>
        <v>鉱業</v>
      </c>
      <c r="E1403" s="326"/>
      <c r="F1403" s="332">
        <v>0</v>
      </c>
      <c r="H1403" s="259">
        <v>0.46813725490196079</v>
      </c>
      <c r="I1403" s="328"/>
      <c r="J1403" s="268">
        <f t="shared" si="124"/>
        <v>0</v>
      </c>
      <c r="K1403" s="105"/>
      <c r="L1403" s="259">
        <v>0.17144607843137255</v>
      </c>
      <c r="M1403" s="328"/>
      <c r="N1403" s="268">
        <f t="shared" si="125"/>
        <v>0</v>
      </c>
      <c r="O1403" s="105"/>
      <c r="P1403" s="259">
        <v>4.295343137254902E-2</v>
      </c>
      <c r="Q1403" s="326"/>
      <c r="R1403" s="275">
        <f t="shared" si="126"/>
        <v>0</v>
      </c>
    </row>
    <row r="1404" spans="2:88">
      <c r="B1404" s="243"/>
      <c r="C1404" s="565">
        <f t="shared" si="123"/>
        <v>5</v>
      </c>
      <c r="D1404" s="617" t="str">
        <f t="shared" si="123"/>
        <v>飲食料品</v>
      </c>
      <c r="E1404" s="326"/>
      <c r="F1404" s="332">
        <v>0</v>
      </c>
      <c r="H1404" s="259">
        <v>0.31763368477364423</v>
      </c>
      <c r="I1404" s="328"/>
      <c r="J1404" s="268">
        <f t="shared" si="124"/>
        <v>0</v>
      </c>
      <c r="K1404" s="105"/>
      <c r="L1404" s="259">
        <v>0.10301619117347</v>
      </c>
      <c r="M1404" s="328"/>
      <c r="N1404" s="268">
        <f t="shared" si="125"/>
        <v>0</v>
      </c>
      <c r="O1404" s="105"/>
      <c r="P1404" s="259">
        <v>3.6711766934890665E-2</v>
      </c>
      <c r="Q1404" s="326"/>
      <c r="R1404" s="275">
        <f t="shared" si="126"/>
        <v>0</v>
      </c>
    </row>
    <row r="1405" spans="2:88">
      <c r="B1405" s="243"/>
      <c r="C1405" s="565">
        <f t="shared" si="123"/>
        <v>6</v>
      </c>
      <c r="D1405" s="617" t="str">
        <f t="shared" si="123"/>
        <v>繊維製品</v>
      </c>
      <c r="E1405" s="326"/>
      <c r="F1405" s="332">
        <v>0</v>
      </c>
      <c r="H1405" s="259">
        <v>0.30626746978465408</v>
      </c>
      <c r="I1405" s="328"/>
      <c r="J1405" s="268">
        <f t="shared" si="124"/>
        <v>0</v>
      </c>
      <c r="K1405" s="105"/>
      <c r="L1405" s="259">
        <v>0.18658714223849451</v>
      </c>
      <c r="M1405" s="328"/>
      <c r="N1405" s="268">
        <f t="shared" si="125"/>
        <v>0</v>
      </c>
      <c r="O1405" s="105"/>
      <c r="P1405" s="259">
        <v>6.1749537419786622E-2</v>
      </c>
      <c r="Q1405" s="326"/>
      <c r="R1405" s="275">
        <f t="shared" si="126"/>
        <v>0</v>
      </c>
    </row>
    <row r="1406" spans="2:88">
      <c r="B1406" s="243"/>
      <c r="C1406" s="565">
        <f t="shared" si="123"/>
        <v>7</v>
      </c>
      <c r="D1406" s="617" t="str">
        <f t="shared" si="123"/>
        <v>パルプ・紙・木製品</v>
      </c>
      <c r="E1406" s="326"/>
      <c r="F1406" s="332">
        <v>0</v>
      </c>
      <c r="H1406" s="259">
        <v>0.31940861711669916</v>
      </c>
      <c r="I1406" s="328"/>
      <c r="J1406" s="268">
        <f t="shared" si="124"/>
        <v>0</v>
      </c>
      <c r="K1406" s="105"/>
      <c r="L1406" s="259">
        <v>0.11601249574711577</v>
      </c>
      <c r="M1406" s="328"/>
      <c r="N1406" s="268">
        <f t="shared" si="125"/>
        <v>0</v>
      </c>
      <c r="O1406" s="105"/>
      <c r="P1406" s="259">
        <v>4.3524790448795272E-2</v>
      </c>
      <c r="Q1406" s="326"/>
      <c r="R1406" s="275">
        <f t="shared" si="126"/>
        <v>0</v>
      </c>
    </row>
    <row r="1407" spans="2:88">
      <c r="B1407" s="243"/>
      <c r="C1407" s="565">
        <f t="shared" si="123"/>
        <v>8</v>
      </c>
      <c r="D1407" s="617" t="str">
        <f t="shared" si="123"/>
        <v>化学製品</v>
      </c>
      <c r="E1407" s="326"/>
      <c r="F1407" s="332">
        <v>0</v>
      </c>
      <c r="H1407" s="259">
        <v>0.27234431441664303</v>
      </c>
      <c r="I1407" s="328"/>
      <c r="J1407" s="268">
        <f t="shared" si="124"/>
        <v>0</v>
      </c>
      <c r="K1407" s="105"/>
      <c r="L1407" s="259">
        <v>7.5196886084157727E-2</v>
      </c>
      <c r="M1407" s="328"/>
      <c r="N1407" s="268">
        <f t="shared" si="125"/>
        <v>0</v>
      </c>
      <c r="O1407" s="105"/>
      <c r="P1407" s="259">
        <v>9.0645593614708444E-3</v>
      </c>
      <c r="Q1407" s="326"/>
      <c r="R1407" s="275">
        <f t="shared" si="126"/>
        <v>0</v>
      </c>
    </row>
    <row r="1408" spans="2:88">
      <c r="B1408" s="243"/>
      <c r="C1408" s="565">
        <f t="shared" si="123"/>
        <v>9</v>
      </c>
      <c r="D1408" s="617" t="str">
        <f t="shared" si="123"/>
        <v>石油・石炭製品</v>
      </c>
      <c r="E1408" s="326"/>
      <c r="F1408" s="332">
        <v>0</v>
      </c>
      <c r="H1408" s="259">
        <v>0.29158030085233783</v>
      </c>
      <c r="I1408" s="328"/>
      <c r="J1408" s="268">
        <f t="shared" si="124"/>
        <v>0</v>
      </c>
      <c r="K1408" s="105"/>
      <c r="L1408" s="259">
        <v>5.6987469939907753E-3</v>
      </c>
      <c r="M1408" s="328"/>
      <c r="N1408" s="268">
        <f t="shared" si="125"/>
        <v>0</v>
      </c>
      <c r="O1408" s="105"/>
      <c r="P1408" s="259">
        <v>8.4044546003813529E-4</v>
      </c>
      <c r="Q1408" s="326"/>
      <c r="R1408" s="275">
        <f t="shared" si="126"/>
        <v>0</v>
      </c>
    </row>
    <row r="1409" spans="2:18">
      <c r="B1409" s="243"/>
      <c r="C1409" s="565">
        <f t="shared" si="123"/>
        <v>10</v>
      </c>
      <c r="D1409" s="617" t="str">
        <f t="shared" si="123"/>
        <v>プラスチック・ゴム製品</v>
      </c>
      <c r="E1409" s="326"/>
      <c r="F1409" s="332">
        <v>0</v>
      </c>
      <c r="H1409" s="259">
        <v>0.3223603913324089</v>
      </c>
      <c r="I1409" s="328"/>
      <c r="J1409" s="268">
        <f t="shared" si="124"/>
        <v>0</v>
      </c>
      <c r="K1409" s="105"/>
      <c r="L1409" s="259">
        <v>0.15286022838374091</v>
      </c>
      <c r="M1409" s="328"/>
      <c r="N1409" s="268">
        <f t="shared" si="125"/>
        <v>0</v>
      </c>
      <c r="O1409" s="105"/>
      <c r="P1409" s="259">
        <v>3.3559437922947646E-2</v>
      </c>
      <c r="Q1409" s="326"/>
      <c r="R1409" s="275">
        <f t="shared" si="126"/>
        <v>0</v>
      </c>
    </row>
    <row r="1410" spans="2:18">
      <c r="B1410" s="243"/>
      <c r="C1410" s="565">
        <f t="shared" si="123"/>
        <v>11</v>
      </c>
      <c r="D1410" s="617" t="str">
        <f t="shared" si="123"/>
        <v>窯業・土石製品</v>
      </c>
      <c r="E1410" s="326"/>
      <c r="F1410" s="332">
        <v>0</v>
      </c>
      <c r="H1410" s="259">
        <v>0.46508327905461988</v>
      </c>
      <c r="I1410" s="328"/>
      <c r="J1410" s="268">
        <f t="shared" si="124"/>
        <v>0</v>
      </c>
      <c r="K1410" s="105"/>
      <c r="L1410" s="259">
        <v>0.17916627896157067</v>
      </c>
      <c r="M1410" s="328"/>
      <c r="N1410" s="268">
        <f t="shared" si="125"/>
        <v>0</v>
      </c>
      <c r="O1410" s="105"/>
      <c r="P1410" s="259">
        <v>3.9294686889364473E-2</v>
      </c>
      <c r="Q1410" s="326"/>
      <c r="R1410" s="275">
        <f t="shared" si="126"/>
        <v>0</v>
      </c>
    </row>
    <row r="1411" spans="2:18">
      <c r="B1411" s="243"/>
      <c r="C1411" s="565">
        <f t="shared" si="123"/>
        <v>12</v>
      </c>
      <c r="D1411" s="617" t="str">
        <f t="shared" si="123"/>
        <v>鉄鋼</v>
      </c>
      <c r="E1411" s="326"/>
      <c r="F1411" s="332">
        <v>0</v>
      </c>
      <c r="H1411" s="259">
        <v>0.28600581534932112</v>
      </c>
      <c r="I1411" s="328"/>
      <c r="J1411" s="268">
        <f t="shared" si="124"/>
        <v>0</v>
      </c>
      <c r="K1411" s="105"/>
      <c r="L1411" s="259">
        <v>0.10055485901779283</v>
      </c>
      <c r="M1411" s="328"/>
      <c r="N1411" s="268">
        <f t="shared" si="125"/>
        <v>0</v>
      </c>
      <c r="O1411" s="105"/>
      <c r="P1411" s="259">
        <v>3.7599701229759648E-2</v>
      </c>
      <c r="Q1411" s="326"/>
      <c r="R1411" s="275">
        <f t="shared" si="126"/>
        <v>0</v>
      </c>
    </row>
    <row r="1412" spans="2:18">
      <c r="B1412" s="243"/>
      <c r="C1412" s="565">
        <f t="shared" si="123"/>
        <v>13</v>
      </c>
      <c r="D1412" s="617" t="str">
        <f t="shared" si="123"/>
        <v>非鉄金属</v>
      </c>
      <c r="E1412" s="326"/>
      <c r="F1412" s="332">
        <v>0</v>
      </c>
      <c r="H1412" s="259">
        <v>0.24614317383239584</v>
      </c>
      <c r="I1412" s="328"/>
      <c r="J1412" s="268">
        <f t="shared" si="124"/>
        <v>0</v>
      </c>
      <c r="K1412" s="105"/>
      <c r="L1412" s="259">
        <v>7.1896065509493151E-2</v>
      </c>
      <c r="M1412" s="328"/>
      <c r="N1412" s="268">
        <f t="shared" si="125"/>
        <v>0</v>
      </c>
      <c r="O1412" s="105"/>
      <c r="P1412" s="259">
        <v>1.2966677222984623E-2</v>
      </c>
      <c r="Q1412" s="326"/>
      <c r="R1412" s="275">
        <f t="shared" si="126"/>
        <v>0</v>
      </c>
    </row>
    <row r="1413" spans="2:18">
      <c r="B1413" s="243"/>
      <c r="C1413" s="565">
        <f t="shared" si="123"/>
        <v>14</v>
      </c>
      <c r="D1413" s="617" t="str">
        <f t="shared" si="123"/>
        <v>金属製品</v>
      </c>
      <c r="E1413" s="326"/>
      <c r="F1413" s="332">
        <v>0</v>
      </c>
      <c r="H1413" s="259">
        <v>0.3882972358501855</v>
      </c>
      <c r="I1413" s="328"/>
      <c r="J1413" s="268">
        <f t="shared" si="124"/>
        <v>0</v>
      </c>
      <c r="K1413" s="105"/>
      <c r="L1413" s="259">
        <v>0.20986188697782507</v>
      </c>
      <c r="M1413" s="328"/>
      <c r="N1413" s="268">
        <f t="shared" si="125"/>
        <v>0</v>
      </c>
      <c r="O1413" s="105"/>
      <c r="P1413" s="259">
        <v>5.567976420649566E-2</v>
      </c>
      <c r="Q1413" s="326"/>
      <c r="R1413" s="275">
        <f t="shared" si="126"/>
        <v>0</v>
      </c>
    </row>
    <row r="1414" spans="2:18">
      <c r="B1414" s="243"/>
      <c r="C1414" s="565">
        <f t="shared" si="123"/>
        <v>15</v>
      </c>
      <c r="D1414" s="617" t="str">
        <f t="shared" si="123"/>
        <v>はん用機械</v>
      </c>
      <c r="E1414" s="326"/>
      <c r="F1414" s="332">
        <v>0</v>
      </c>
      <c r="H1414" s="259">
        <v>0.36051622618579782</v>
      </c>
      <c r="I1414" s="328"/>
      <c r="J1414" s="268">
        <f t="shared" si="124"/>
        <v>0</v>
      </c>
      <c r="K1414" s="105"/>
      <c r="L1414" s="259">
        <v>0.15975536056906409</v>
      </c>
      <c r="M1414" s="328"/>
      <c r="N1414" s="268">
        <f t="shared" si="125"/>
        <v>0</v>
      </c>
      <c r="O1414" s="105"/>
      <c r="P1414" s="259">
        <v>3.6335956514416491E-2</v>
      </c>
      <c r="Q1414" s="326"/>
      <c r="R1414" s="275">
        <f t="shared" si="126"/>
        <v>0</v>
      </c>
    </row>
    <row r="1415" spans="2:18">
      <c r="B1415" s="243"/>
      <c r="C1415" s="565">
        <f t="shared" si="123"/>
        <v>16</v>
      </c>
      <c r="D1415" s="617" t="str">
        <f t="shared" si="123"/>
        <v>生産用機械</v>
      </c>
      <c r="E1415" s="326"/>
      <c r="F1415" s="332">
        <v>0</v>
      </c>
      <c r="H1415" s="259">
        <v>0.41591440624248649</v>
      </c>
      <c r="I1415" s="328"/>
      <c r="J1415" s="268">
        <f t="shared" si="124"/>
        <v>0</v>
      </c>
      <c r="K1415" s="105"/>
      <c r="L1415" s="259">
        <v>0.18949312583331512</v>
      </c>
      <c r="M1415" s="328"/>
      <c r="N1415" s="268">
        <f t="shared" si="125"/>
        <v>0</v>
      </c>
      <c r="O1415" s="105"/>
      <c r="P1415" s="259">
        <v>4.4567331861598655E-2</v>
      </c>
      <c r="Q1415" s="326"/>
      <c r="R1415" s="275">
        <f t="shared" si="126"/>
        <v>0</v>
      </c>
    </row>
    <row r="1416" spans="2:18">
      <c r="B1416" s="243"/>
      <c r="C1416" s="565">
        <f t="shared" si="123"/>
        <v>17</v>
      </c>
      <c r="D1416" s="617" t="str">
        <f t="shared" si="123"/>
        <v>業務用機械</v>
      </c>
      <c r="E1416" s="326"/>
      <c r="F1416" s="332">
        <v>0</v>
      </c>
      <c r="H1416" s="259">
        <v>0.20457776171545597</v>
      </c>
      <c r="I1416" s="328"/>
      <c r="J1416" s="268">
        <f t="shared" si="124"/>
        <v>0</v>
      </c>
      <c r="K1416" s="105"/>
      <c r="L1416" s="259">
        <v>9.88475284102317E-2</v>
      </c>
      <c r="M1416" s="328"/>
      <c r="N1416" s="268">
        <f t="shared" si="125"/>
        <v>0</v>
      </c>
      <c r="O1416" s="105"/>
      <c r="P1416" s="259">
        <v>1.6399630566598402E-2</v>
      </c>
      <c r="Q1416" s="326"/>
      <c r="R1416" s="275">
        <f t="shared" si="126"/>
        <v>0</v>
      </c>
    </row>
    <row r="1417" spans="2:18">
      <c r="B1417" s="243"/>
      <c r="C1417" s="565">
        <f t="shared" si="123"/>
        <v>18</v>
      </c>
      <c r="D1417" s="617" t="str">
        <f t="shared" si="123"/>
        <v>電子部品</v>
      </c>
      <c r="E1417" s="326"/>
      <c r="F1417" s="332">
        <v>0</v>
      </c>
      <c r="H1417" s="259">
        <v>0.31609462326802495</v>
      </c>
      <c r="I1417" s="328"/>
      <c r="J1417" s="268">
        <f t="shared" si="124"/>
        <v>0</v>
      </c>
      <c r="K1417" s="105"/>
      <c r="L1417" s="259">
        <v>6.1758141002998625E-2</v>
      </c>
      <c r="M1417" s="328"/>
      <c r="N1417" s="268">
        <f t="shared" si="125"/>
        <v>0</v>
      </c>
      <c r="O1417" s="105"/>
      <c r="P1417" s="259">
        <v>8.6992682554116775E-3</v>
      </c>
      <c r="Q1417" s="326"/>
      <c r="R1417" s="275">
        <f t="shared" si="126"/>
        <v>0</v>
      </c>
    </row>
    <row r="1418" spans="2:18">
      <c r="B1418" s="243"/>
      <c r="C1418" s="565">
        <f t="shared" si="123"/>
        <v>19</v>
      </c>
      <c r="D1418" s="617" t="str">
        <f t="shared" si="123"/>
        <v>電気機械</v>
      </c>
      <c r="E1418" s="326"/>
      <c r="F1418" s="332">
        <v>0</v>
      </c>
      <c r="H1418" s="259">
        <v>0.21163349996967001</v>
      </c>
      <c r="I1418" s="328"/>
      <c r="J1418" s="268">
        <f t="shared" si="124"/>
        <v>0</v>
      </c>
      <c r="K1418" s="105"/>
      <c r="L1418" s="259">
        <v>0.13156598905980707</v>
      </c>
      <c r="M1418" s="328"/>
      <c r="N1418" s="268">
        <f t="shared" si="125"/>
        <v>0</v>
      </c>
      <c r="O1418" s="105"/>
      <c r="P1418" s="259">
        <v>3.2408448141130627E-2</v>
      </c>
      <c r="Q1418" s="326"/>
      <c r="R1418" s="275">
        <f t="shared" si="126"/>
        <v>0</v>
      </c>
    </row>
    <row r="1419" spans="2:18">
      <c r="B1419" s="243"/>
      <c r="C1419" s="565">
        <f t="shared" si="123"/>
        <v>20</v>
      </c>
      <c r="D1419" s="617" t="str">
        <f t="shared" si="123"/>
        <v>情報通信機器</v>
      </c>
      <c r="E1419" s="326"/>
      <c r="F1419" s="332">
        <v>0</v>
      </c>
      <c r="H1419" s="259">
        <v>0.28319897236002833</v>
      </c>
      <c r="I1419" s="328"/>
      <c r="J1419" s="268">
        <f t="shared" si="124"/>
        <v>0</v>
      </c>
      <c r="K1419" s="105"/>
      <c r="L1419" s="259">
        <v>0.14908531183557761</v>
      </c>
      <c r="M1419" s="328"/>
      <c r="N1419" s="268">
        <f t="shared" si="125"/>
        <v>0</v>
      </c>
      <c r="O1419" s="105"/>
      <c r="P1419" s="259">
        <v>1.5625E-2</v>
      </c>
      <c r="Q1419" s="326"/>
      <c r="R1419" s="275">
        <f t="shared" si="126"/>
        <v>0</v>
      </c>
    </row>
    <row r="1420" spans="2:18">
      <c r="B1420" s="243"/>
      <c r="C1420" s="565">
        <f t="shared" ref="C1420:D1439" si="127">C29</f>
        <v>21</v>
      </c>
      <c r="D1420" s="617" t="str">
        <f t="shared" si="127"/>
        <v>輸送機械</v>
      </c>
      <c r="E1420" s="326"/>
      <c r="F1420" s="332">
        <v>0</v>
      </c>
      <c r="H1420" s="259">
        <v>0.18822339067387758</v>
      </c>
      <c r="I1420" s="328"/>
      <c r="J1420" s="268">
        <f t="shared" si="124"/>
        <v>0</v>
      </c>
      <c r="K1420" s="105"/>
      <c r="L1420" s="259">
        <v>8.3854799520379039E-2</v>
      </c>
      <c r="M1420" s="328"/>
      <c r="N1420" s="268">
        <f t="shared" si="125"/>
        <v>0</v>
      </c>
      <c r="O1420" s="105"/>
      <c r="P1420" s="259">
        <v>1.5088322039409727E-2</v>
      </c>
      <c r="Q1420" s="326"/>
      <c r="R1420" s="275">
        <f t="shared" si="126"/>
        <v>0</v>
      </c>
    </row>
    <row r="1421" spans="2:18">
      <c r="B1421" s="243"/>
      <c r="C1421" s="565">
        <f t="shared" si="127"/>
        <v>22</v>
      </c>
      <c r="D1421" s="617" t="str">
        <f t="shared" si="127"/>
        <v>その他の製造工業製品</v>
      </c>
      <c r="E1421" s="326"/>
      <c r="F1421" s="332">
        <v>0</v>
      </c>
      <c r="H1421" s="259">
        <v>0.31613956209774274</v>
      </c>
      <c r="I1421" s="328"/>
      <c r="J1421" s="268">
        <f t="shared" si="124"/>
        <v>0</v>
      </c>
      <c r="K1421" s="105"/>
      <c r="L1421" s="259">
        <v>0.15882117451421179</v>
      </c>
      <c r="M1421" s="328"/>
      <c r="N1421" s="268">
        <f t="shared" si="125"/>
        <v>0</v>
      </c>
      <c r="O1421" s="105"/>
      <c r="P1421" s="259">
        <v>4.3950358759584883E-2</v>
      </c>
      <c r="Q1421" s="326"/>
      <c r="R1421" s="275">
        <f t="shared" si="126"/>
        <v>0</v>
      </c>
    </row>
    <row r="1422" spans="2:18">
      <c r="B1422" s="243"/>
      <c r="C1422" s="565">
        <f t="shared" si="127"/>
        <v>23</v>
      </c>
      <c r="D1422" s="617" t="str">
        <f t="shared" si="127"/>
        <v>建設</v>
      </c>
      <c r="E1422" s="326"/>
      <c r="F1422" s="332">
        <v>0</v>
      </c>
      <c r="H1422" s="259">
        <v>0.47268469980616296</v>
      </c>
      <c r="I1422" s="328"/>
      <c r="J1422" s="268">
        <f t="shared" si="124"/>
        <v>0</v>
      </c>
      <c r="K1422" s="105"/>
      <c r="L1422" s="259">
        <v>0.31218282799214508</v>
      </c>
      <c r="M1422" s="328"/>
      <c r="N1422" s="268">
        <f t="shared" si="125"/>
        <v>0</v>
      </c>
      <c r="O1422" s="105"/>
      <c r="P1422" s="259">
        <v>7.9658268752686015E-2</v>
      </c>
      <c r="Q1422" s="326"/>
      <c r="R1422" s="275">
        <f t="shared" si="126"/>
        <v>0</v>
      </c>
    </row>
    <row r="1423" spans="2:18">
      <c r="B1423" s="243"/>
      <c r="C1423" s="565">
        <f t="shared" si="127"/>
        <v>24</v>
      </c>
      <c r="D1423" s="617" t="str">
        <f t="shared" si="127"/>
        <v>電力・ガス・熱供給</v>
      </c>
      <c r="E1423" s="326"/>
      <c r="F1423" s="332">
        <v>0</v>
      </c>
      <c r="H1423" s="259">
        <v>0.44766974879202609</v>
      </c>
      <c r="I1423" s="328"/>
      <c r="J1423" s="268">
        <f t="shared" si="124"/>
        <v>0</v>
      </c>
      <c r="K1423" s="105"/>
      <c r="L1423" s="259">
        <v>0.1079713627969339</v>
      </c>
      <c r="M1423" s="328"/>
      <c r="N1423" s="268">
        <f t="shared" si="125"/>
        <v>0</v>
      </c>
      <c r="O1423" s="105"/>
      <c r="P1423" s="259">
        <v>4.4935363910040731E-3</v>
      </c>
      <c r="Q1423" s="326"/>
      <c r="R1423" s="275">
        <f t="shared" si="126"/>
        <v>0</v>
      </c>
    </row>
    <row r="1424" spans="2:18">
      <c r="B1424" s="243"/>
      <c r="C1424" s="565">
        <f t="shared" si="127"/>
        <v>25</v>
      </c>
      <c r="D1424" s="617" t="str">
        <f t="shared" si="127"/>
        <v>水道</v>
      </c>
      <c r="E1424" s="326"/>
      <c r="F1424" s="332">
        <v>0</v>
      </c>
      <c r="H1424" s="259">
        <v>0.54546664153370217</v>
      </c>
      <c r="I1424" s="328"/>
      <c r="J1424" s="268">
        <f t="shared" si="124"/>
        <v>0</v>
      </c>
      <c r="K1424" s="105"/>
      <c r="L1424" s="259">
        <v>0.11670196369765044</v>
      </c>
      <c r="M1424" s="328"/>
      <c r="N1424" s="268">
        <f t="shared" si="125"/>
        <v>0</v>
      </c>
      <c r="O1424" s="105"/>
      <c r="P1424" s="259">
        <v>5.3876944570725269E-2</v>
      </c>
      <c r="Q1424" s="326"/>
      <c r="R1424" s="275">
        <f t="shared" si="126"/>
        <v>0</v>
      </c>
    </row>
    <row r="1425" spans="2:18">
      <c r="B1425" s="243"/>
      <c r="C1425" s="565">
        <f t="shared" si="127"/>
        <v>26</v>
      </c>
      <c r="D1425" s="617" t="str">
        <f t="shared" si="127"/>
        <v>廃棄物処理</v>
      </c>
      <c r="E1425" s="326"/>
      <c r="F1425" s="332">
        <v>0</v>
      </c>
      <c r="H1425" s="259">
        <v>0.67415345836358931</v>
      </c>
      <c r="I1425" s="328"/>
      <c r="J1425" s="268">
        <f t="shared" si="124"/>
        <v>0</v>
      </c>
      <c r="K1425" s="105"/>
      <c r="L1425" s="259">
        <v>0.37004114814165645</v>
      </c>
      <c r="M1425" s="328"/>
      <c r="N1425" s="268">
        <f t="shared" si="125"/>
        <v>0</v>
      </c>
      <c r="O1425" s="105"/>
      <c r="P1425" s="259">
        <v>8.4516446736944015E-2</v>
      </c>
      <c r="Q1425" s="326"/>
      <c r="R1425" s="275">
        <f t="shared" si="126"/>
        <v>0</v>
      </c>
    </row>
    <row r="1426" spans="2:18">
      <c r="B1426" s="243"/>
      <c r="C1426" s="565">
        <f t="shared" si="127"/>
        <v>27</v>
      </c>
      <c r="D1426" s="617" t="str">
        <f t="shared" si="127"/>
        <v>商業</v>
      </c>
      <c r="E1426" s="326"/>
      <c r="F1426" s="332">
        <v>0</v>
      </c>
      <c r="H1426" s="259">
        <v>0.77326968116871697</v>
      </c>
      <c r="I1426" s="328"/>
      <c r="J1426" s="268">
        <f t="shared" si="124"/>
        <v>0</v>
      </c>
      <c r="K1426" s="105"/>
      <c r="L1426" s="259">
        <v>0.39472440200434905</v>
      </c>
      <c r="M1426" s="328"/>
      <c r="N1426" s="268">
        <f t="shared" si="125"/>
        <v>0</v>
      </c>
      <c r="O1426" s="105"/>
      <c r="P1426" s="259">
        <v>0.1400291772331414</v>
      </c>
      <c r="Q1426" s="326"/>
      <c r="R1426" s="275">
        <f t="shared" si="126"/>
        <v>0</v>
      </c>
    </row>
    <row r="1427" spans="2:18">
      <c r="B1427" s="243"/>
      <c r="C1427" s="565">
        <f t="shared" si="127"/>
        <v>28</v>
      </c>
      <c r="D1427" s="617" t="str">
        <f t="shared" si="127"/>
        <v>金融・保険</v>
      </c>
      <c r="E1427" s="326"/>
      <c r="F1427" s="332">
        <v>0</v>
      </c>
      <c r="H1427" s="259">
        <v>0.72168425752846566</v>
      </c>
      <c r="I1427" s="328"/>
      <c r="J1427" s="268">
        <f t="shared" si="124"/>
        <v>0</v>
      </c>
      <c r="K1427" s="105"/>
      <c r="L1427" s="259">
        <v>0.22638147728217903</v>
      </c>
      <c r="M1427" s="328"/>
      <c r="N1427" s="268">
        <f t="shared" si="125"/>
        <v>0</v>
      </c>
      <c r="O1427" s="105"/>
      <c r="P1427" s="259">
        <v>5.6497966581010625E-2</v>
      </c>
      <c r="Q1427" s="326"/>
      <c r="R1427" s="275">
        <f t="shared" si="126"/>
        <v>0</v>
      </c>
    </row>
    <row r="1428" spans="2:18">
      <c r="B1428" s="243"/>
      <c r="C1428" s="565">
        <f t="shared" si="127"/>
        <v>29</v>
      </c>
      <c r="D1428" s="617" t="str">
        <f t="shared" si="127"/>
        <v>不動産</v>
      </c>
      <c r="E1428" s="326"/>
      <c r="F1428" s="332">
        <v>0</v>
      </c>
      <c r="H1428" s="259">
        <v>0.8814885549661251</v>
      </c>
      <c r="I1428" s="328"/>
      <c r="J1428" s="268">
        <f t="shared" si="124"/>
        <v>0</v>
      </c>
      <c r="K1428" s="105"/>
      <c r="L1428" s="259">
        <v>3.5748082075734031E-2</v>
      </c>
      <c r="M1428" s="328"/>
      <c r="N1428" s="268">
        <f t="shared" si="125"/>
        <v>0</v>
      </c>
      <c r="O1428" s="105"/>
      <c r="P1428" s="259">
        <v>6.5831308887657819E-3</v>
      </c>
      <c r="Q1428" s="326"/>
      <c r="R1428" s="275">
        <f t="shared" si="126"/>
        <v>0</v>
      </c>
    </row>
    <row r="1429" spans="2:18">
      <c r="B1429" s="243"/>
      <c r="C1429" s="565">
        <f t="shared" si="127"/>
        <v>30</v>
      </c>
      <c r="D1429" s="617" t="str">
        <f t="shared" si="127"/>
        <v>運輸・郵便</v>
      </c>
      <c r="E1429" s="326"/>
      <c r="F1429" s="332">
        <v>0</v>
      </c>
      <c r="H1429" s="259">
        <v>0.72581981183528765</v>
      </c>
      <c r="I1429" s="328"/>
      <c r="J1429" s="268">
        <f t="shared" si="124"/>
        <v>0</v>
      </c>
      <c r="K1429" s="105"/>
      <c r="L1429" s="259">
        <v>0.38249931824379602</v>
      </c>
      <c r="M1429" s="328"/>
      <c r="N1429" s="268">
        <f t="shared" si="125"/>
        <v>0</v>
      </c>
      <c r="O1429" s="105"/>
      <c r="P1429" s="259">
        <v>9.5210662667030266E-2</v>
      </c>
      <c r="Q1429" s="326"/>
      <c r="R1429" s="275">
        <f t="shared" si="126"/>
        <v>0</v>
      </c>
    </row>
    <row r="1430" spans="2:18">
      <c r="B1430" s="243"/>
      <c r="C1430" s="565">
        <f t="shared" si="127"/>
        <v>31</v>
      </c>
      <c r="D1430" s="617" t="str">
        <f t="shared" si="127"/>
        <v>情報通信</v>
      </c>
      <c r="E1430" s="326"/>
      <c r="F1430" s="332">
        <v>0</v>
      </c>
      <c r="H1430" s="259">
        <v>0.5767673408708579</v>
      </c>
      <c r="I1430" s="328"/>
      <c r="J1430" s="268">
        <f t="shared" si="124"/>
        <v>0</v>
      </c>
      <c r="K1430" s="105"/>
      <c r="L1430" s="259">
        <v>0.13269238292711552</v>
      </c>
      <c r="M1430" s="328"/>
      <c r="N1430" s="268">
        <f t="shared" si="125"/>
        <v>0</v>
      </c>
      <c r="O1430" s="105"/>
      <c r="P1430" s="259">
        <v>2.1445431190746319E-2</v>
      </c>
      <c r="Q1430" s="326"/>
      <c r="R1430" s="275">
        <f t="shared" si="126"/>
        <v>0</v>
      </c>
    </row>
    <row r="1431" spans="2:18">
      <c r="B1431" s="243"/>
      <c r="C1431" s="565">
        <f t="shared" si="127"/>
        <v>32</v>
      </c>
      <c r="D1431" s="617" t="str">
        <f t="shared" si="127"/>
        <v>公務</v>
      </c>
      <c r="E1431" s="326"/>
      <c r="F1431" s="332">
        <v>0</v>
      </c>
      <c r="H1431" s="259">
        <v>0.7828487510061144</v>
      </c>
      <c r="I1431" s="328"/>
      <c r="J1431" s="268">
        <f t="shared" si="124"/>
        <v>0</v>
      </c>
      <c r="K1431" s="105"/>
      <c r="L1431" s="259">
        <v>0.32722133574330081</v>
      </c>
      <c r="M1431" s="328"/>
      <c r="N1431" s="268">
        <f t="shared" si="125"/>
        <v>0</v>
      </c>
      <c r="O1431" s="105"/>
      <c r="P1431" s="259">
        <v>6.4956154595647936E-2</v>
      </c>
      <c r="Q1431" s="326"/>
      <c r="R1431" s="275">
        <f t="shared" si="126"/>
        <v>0</v>
      </c>
    </row>
    <row r="1432" spans="2:18">
      <c r="B1432" s="243"/>
      <c r="C1432" s="565">
        <f t="shared" si="127"/>
        <v>33</v>
      </c>
      <c r="D1432" s="617" t="str">
        <f t="shared" si="127"/>
        <v>教育・研究</v>
      </c>
      <c r="E1432" s="326"/>
      <c r="F1432" s="332">
        <v>0</v>
      </c>
      <c r="H1432" s="259">
        <v>0.74206557270932449</v>
      </c>
      <c r="I1432" s="328"/>
      <c r="J1432" s="268">
        <f t="shared" si="124"/>
        <v>0</v>
      </c>
      <c r="K1432" s="105"/>
      <c r="L1432" s="259">
        <v>0.41774282292779236</v>
      </c>
      <c r="M1432" s="328"/>
      <c r="N1432" s="268">
        <f t="shared" si="125"/>
        <v>0</v>
      </c>
      <c r="O1432" s="105"/>
      <c r="P1432" s="259">
        <v>0.1358664811038828</v>
      </c>
      <c r="Q1432" s="326"/>
      <c r="R1432" s="275">
        <f t="shared" si="126"/>
        <v>0</v>
      </c>
    </row>
    <row r="1433" spans="2:18">
      <c r="B1433" s="243"/>
      <c r="C1433" s="565">
        <f t="shared" si="127"/>
        <v>34</v>
      </c>
      <c r="D1433" s="617" t="str">
        <f t="shared" si="127"/>
        <v>医療・福祉</v>
      </c>
      <c r="E1433" s="326"/>
      <c r="F1433" s="332">
        <v>0</v>
      </c>
      <c r="H1433" s="259">
        <v>0.62831808390385391</v>
      </c>
      <c r="I1433" s="328"/>
      <c r="J1433" s="268">
        <f t="shared" si="124"/>
        <v>0</v>
      </c>
      <c r="K1433" s="105"/>
      <c r="L1433" s="259">
        <v>0.43910465587476272</v>
      </c>
      <c r="M1433" s="328"/>
      <c r="N1433" s="268">
        <f t="shared" si="125"/>
        <v>0</v>
      </c>
      <c r="O1433" s="105"/>
      <c r="P1433" s="259">
        <v>0.12336361891355813</v>
      </c>
      <c r="Q1433" s="326"/>
      <c r="R1433" s="275">
        <f t="shared" si="126"/>
        <v>0</v>
      </c>
    </row>
    <row r="1434" spans="2:18">
      <c r="B1434" s="243"/>
      <c r="C1434" s="565">
        <f t="shared" si="127"/>
        <v>35</v>
      </c>
      <c r="D1434" s="617" t="str">
        <f t="shared" si="127"/>
        <v>他に分類されない会員制団体</v>
      </c>
      <c r="E1434" s="326"/>
      <c r="F1434" s="332">
        <v>0</v>
      </c>
      <c r="H1434" s="259">
        <v>0.67924827048621261</v>
      </c>
      <c r="I1434" s="328"/>
      <c r="J1434" s="268">
        <f t="shared" si="124"/>
        <v>0</v>
      </c>
      <c r="K1434" s="105"/>
      <c r="L1434" s="259">
        <v>0.5306562408652441</v>
      </c>
      <c r="M1434" s="328"/>
      <c r="N1434" s="268">
        <f t="shared" si="125"/>
        <v>0</v>
      </c>
      <c r="O1434" s="105"/>
      <c r="P1434" s="259">
        <v>0.13837328266588717</v>
      </c>
      <c r="Q1434" s="326"/>
      <c r="R1434" s="275">
        <f t="shared" si="126"/>
        <v>0</v>
      </c>
    </row>
    <row r="1435" spans="2:18">
      <c r="B1435" s="243"/>
      <c r="C1435" s="565">
        <f t="shared" si="127"/>
        <v>36</v>
      </c>
      <c r="D1435" s="617" t="str">
        <f t="shared" si="127"/>
        <v>対事業所サービス</v>
      </c>
      <c r="E1435" s="326"/>
      <c r="F1435" s="332">
        <v>0</v>
      </c>
      <c r="H1435" s="259">
        <v>0.67203293275963027</v>
      </c>
      <c r="I1435" s="328"/>
      <c r="J1435" s="268">
        <f t="shared" si="124"/>
        <v>0</v>
      </c>
      <c r="K1435" s="105"/>
      <c r="L1435" s="259">
        <v>0.33569900959849275</v>
      </c>
      <c r="M1435" s="328"/>
      <c r="N1435" s="268">
        <f t="shared" si="125"/>
        <v>0</v>
      </c>
      <c r="O1435" s="105"/>
      <c r="P1435" s="259">
        <v>0.11156815693662958</v>
      </c>
      <c r="Q1435" s="326"/>
      <c r="R1435" s="275">
        <f t="shared" si="126"/>
        <v>0</v>
      </c>
    </row>
    <row r="1436" spans="2:18">
      <c r="B1436" s="243"/>
      <c r="C1436" s="565">
        <f t="shared" si="127"/>
        <v>37</v>
      </c>
      <c r="D1436" s="617" t="str">
        <f t="shared" si="127"/>
        <v>宿泊業</v>
      </c>
      <c r="E1436" s="326"/>
      <c r="F1436" s="332">
        <v>0</v>
      </c>
      <c r="H1436" s="259">
        <v>0.52506300756090729</v>
      </c>
      <c r="I1436" s="328"/>
      <c r="J1436" s="268">
        <f t="shared" si="124"/>
        <v>0</v>
      </c>
      <c r="K1436" s="105"/>
      <c r="L1436" s="259">
        <v>0.2299283321405976</v>
      </c>
      <c r="M1436" s="328"/>
      <c r="N1436" s="268">
        <f t="shared" si="125"/>
        <v>0</v>
      </c>
      <c r="O1436" s="105"/>
      <c r="P1436" s="259">
        <v>8.7028221164317493E-2</v>
      </c>
      <c r="Q1436" s="326"/>
      <c r="R1436" s="275">
        <f t="shared" si="126"/>
        <v>0</v>
      </c>
    </row>
    <row r="1437" spans="2:18">
      <c r="B1437" s="243"/>
      <c r="C1437" s="565">
        <f t="shared" si="127"/>
        <v>38</v>
      </c>
      <c r="D1437" s="617" t="str">
        <f t="shared" si="127"/>
        <v>飲食サービス</v>
      </c>
      <c r="E1437" s="326"/>
      <c r="F1437" s="332">
        <v>0</v>
      </c>
      <c r="H1437" s="259">
        <v>0.42550018737508327</v>
      </c>
      <c r="I1437" s="328"/>
      <c r="J1437" s="268">
        <f t="shared" si="124"/>
        <v>0</v>
      </c>
      <c r="K1437" s="105"/>
      <c r="L1437" s="259">
        <v>0.26750655812791474</v>
      </c>
      <c r="M1437" s="328"/>
      <c r="N1437" s="268">
        <f t="shared" si="125"/>
        <v>0</v>
      </c>
      <c r="O1437" s="105"/>
      <c r="P1437" s="259">
        <v>0.15125072868087941</v>
      </c>
      <c r="Q1437" s="326"/>
      <c r="R1437" s="275">
        <f t="shared" si="126"/>
        <v>0</v>
      </c>
    </row>
    <row r="1438" spans="2:18">
      <c r="B1438" s="244"/>
      <c r="C1438" s="565">
        <f t="shared" si="127"/>
        <v>39</v>
      </c>
      <c r="D1438" s="617" t="str">
        <f t="shared" si="127"/>
        <v>娯楽サービス</v>
      </c>
      <c r="E1438" s="326"/>
      <c r="F1438" s="332">
        <v>0</v>
      </c>
      <c r="H1438" s="259">
        <v>0.78602601029938024</v>
      </c>
      <c r="I1438" s="328"/>
      <c r="J1438" s="268">
        <f t="shared" si="124"/>
        <v>0</v>
      </c>
      <c r="K1438" s="105"/>
      <c r="L1438" s="259">
        <v>0.20387826947135668</v>
      </c>
      <c r="M1438" s="328"/>
      <c r="N1438" s="268">
        <f t="shared" si="125"/>
        <v>0</v>
      </c>
      <c r="O1438" s="105"/>
      <c r="P1438" s="259">
        <v>0.11314043816007681</v>
      </c>
      <c r="Q1438" s="326"/>
      <c r="R1438" s="275">
        <f t="shared" si="126"/>
        <v>0</v>
      </c>
    </row>
    <row r="1439" spans="2:18">
      <c r="B1439" s="244"/>
      <c r="C1439" s="565">
        <f t="shared" si="127"/>
        <v>40</v>
      </c>
      <c r="D1439" s="617" t="str">
        <f t="shared" si="127"/>
        <v>その他の対個人サービス</v>
      </c>
      <c r="E1439" s="326"/>
      <c r="F1439" s="332">
        <v>0</v>
      </c>
      <c r="H1439" s="259">
        <v>0.76786204662756397</v>
      </c>
      <c r="I1439" s="328"/>
      <c r="J1439" s="268">
        <f t="shared" si="124"/>
        <v>0</v>
      </c>
      <c r="K1439" s="105"/>
      <c r="L1439" s="259">
        <v>0.23329272843774423</v>
      </c>
      <c r="M1439" s="328"/>
      <c r="N1439" s="268">
        <f t="shared" si="125"/>
        <v>0</v>
      </c>
      <c r="O1439" s="105"/>
      <c r="P1439" s="259">
        <v>0.12480020278976757</v>
      </c>
      <c r="Q1439" s="326"/>
      <c r="R1439" s="275">
        <f t="shared" si="126"/>
        <v>0</v>
      </c>
    </row>
    <row r="1440" spans="2:18">
      <c r="B1440" s="244"/>
      <c r="C1440" s="565">
        <f t="shared" ref="C1440:D1441" si="128">C49</f>
        <v>41</v>
      </c>
      <c r="D1440" s="617" t="str">
        <f t="shared" si="128"/>
        <v>事務用品</v>
      </c>
      <c r="E1440" s="326"/>
      <c r="F1440" s="332">
        <v>0</v>
      </c>
      <c r="H1440" s="259">
        <v>0</v>
      </c>
      <c r="I1440" s="328"/>
      <c r="J1440" s="268">
        <f t="shared" si="124"/>
        <v>0</v>
      </c>
      <c r="K1440" s="105"/>
      <c r="L1440" s="259">
        <v>0</v>
      </c>
      <c r="M1440" s="328"/>
      <c r="N1440" s="268">
        <f t="shared" si="125"/>
        <v>0</v>
      </c>
      <c r="O1440" s="105"/>
      <c r="P1440" s="259">
        <v>0</v>
      </c>
      <c r="Q1440" s="326"/>
      <c r="R1440" s="275">
        <f t="shared" si="126"/>
        <v>0</v>
      </c>
    </row>
    <row r="1441" spans="2:18" ht="12.75" thickBot="1">
      <c r="B1441" s="333"/>
      <c r="C1441" s="566">
        <f t="shared" si="128"/>
        <v>42</v>
      </c>
      <c r="D1441" s="618" t="str">
        <f t="shared" si="128"/>
        <v>分類不明</v>
      </c>
      <c r="E1441" s="326"/>
      <c r="F1441" s="406">
        <v>0</v>
      </c>
      <c r="H1441" s="261">
        <v>0.49930121948470574</v>
      </c>
      <c r="I1441" s="328"/>
      <c r="J1441" s="266">
        <f t="shared" si="124"/>
        <v>0</v>
      </c>
      <c r="K1441" s="105"/>
      <c r="L1441" s="261">
        <v>1.0233753353019409E-2</v>
      </c>
      <c r="M1441" s="328"/>
      <c r="N1441" s="266">
        <f t="shared" si="125"/>
        <v>0</v>
      </c>
      <c r="O1441" s="105"/>
      <c r="P1441" s="261">
        <v>1.8145752090706218E-3</v>
      </c>
      <c r="Q1441" s="326"/>
      <c r="R1441" s="275">
        <f t="shared" si="126"/>
        <v>0</v>
      </c>
    </row>
    <row r="1442" spans="2:18">
      <c r="B1442" s="368" t="s">
        <v>70</v>
      </c>
      <c r="C1442" s="562">
        <f t="shared" ref="C1442:D1461" si="129">C9</f>
        <v>1</v>
      </c>
      <c r="D1442" s="616" t="str">
        <f t="shared" si="129"/>
        <v>農業</v>
      </c>
      <c r="E1442" s="326"/>
      <c r="F1442" s="329">
        <v>0</v>
      </c>
      <c r="H1442" s="279">
        <v>0.44964188826759599</v>
      </c>
      <c r="I1442" s="328"/>
      <c r="J1442" s="267">
        <f t="shared" si="124"/>
        <v>0</v>
      </c>
      <c r="K1442" s="105"/>
      <c r="L1442" s="279">
        <v>8.4777839521179926E-2</v>
      </c>
      <c r="M1442" s="328"/>
      <c r="N1442" s="267">
        <f t="shared" si="125"/>
        <v>0</v>
      </c>
      <c r="O1442" s="105"/>
      <c r="P1442" s="279">
        <v>4.0092016963999735E-2</v>
      </c>
      <c r="Q1442" s="326"/>
      <c r="R1442" s="77">
        <f t="shared" si="126"/>
        <v>0</v>
      </c>
    </row>
    <row r="1443" spans="2:18">
      <c r="B1443" s="247"/>
      <c r="C1443" s="565">
        <f t="shared" si="129"/>
        <v>2</v>
      </c>
      <c r="D1443" s="617" t="str">
        <f t="shared" si="129"/>
        <v>林業</v>
      </c>
      <c r="E1443" s="326"/>
      <c r="F1443" s="332">
        <v>0</v>
      </c>
      <c r="H1443" s="281">
        <v>0.66448169481474006</v>
      </c>
      <c r="I1443" s="328"/>
      <c r="J1443" s="268">
        <f t="shared" si="124"/>
        <v>0</v>
      </c>
      <c r="K1443" s="105"/>
      <c r="L1443" s="281">
        <v>0.22775650286738125</v>
      </c>
      <c r="M1443" s="328"/>
      <c r="N1443" s="268">
        <f t="shared" si="125"/>
        <v>0</v>
      </c>
      <c r="O1443" s="105"/>
      <c r="P1443" s="281">
        <v>6.3240109269622161E-2</v>
      </c>
      <c r="Q1443" s="326"/>
      <c r="R1443" s="78">
        <f t="shared" si="126"/>
        <v>0</v>
      </c>
    </row>
    <row r="1444" spans="2:18">
      <c r="B1444" s="247"/>
      <c r="C1444" s="565">
        <f t="shared" si="129"/>
        <v>3</v>
      </c>
      <c r="D1444" s="617" t="str">
        <f t="shared" si="129"/>
        <v>漁業</v>
      </c>
      <c r="E1444" s="326"/>
      <c r="F1444" s="332">
        <v>0</v>
      </c>
      <c r="H1444" s="281">
        <v>0.54896259495480071</v>
      </c>
      <c r="I1444" s="328"/>
      <c r="J1444" s="268">
        <f t="shared" si="124"/>
        <v>0</v>
      </c>
      <c r="K1444" s="105"/>
      <c r="L1444" s="281">
        <v>0.15695076254864962</v>
      </c>
      <c r="M1444" s="328"/>
      <c r="N1444" s="268">
        <f t="shared" si="125"/>
        <v>0</v>
      </c>
      <c r="O1444" s="105"/>
      <c r="P1444" s="281">
        <v>6.2349718223690426E-2</v>
      </c>
      <c r="Q1444" s="326"/>
      <c r="R1444" s="275">
        <f t="shared" si="126"/>
        <v>0</v>
      </c>
    </row>
    <row r="1445" spans="2:18">
      <c r="B1445" s="247"/>
      <c r="C1445" s="565">
        <f t="shared" si="129"/>
        <v>4</v>
      </c>
      <c r="D1445" s="617" t="str">
        <f t="shared" si="129"/>
        <v>鉱業</v>
      </c>
      <c r="E1445" s="326"/>
      <c r="F1445" s="332">
        <v>0</v>
      </c>
      <c r="H1445" s="281">
        <v>0.52116474966780701</v>
      </c>
      <c r="I1445" s="328"/>
      <c r="J1445" s="268">
        <f t="shared" si="124"/>
        <v>0</v>
      </c>
      <c r="K1445" s="105"/>
      <c r="L1445" s="281">
        <v>0.17081872786632915</v>
      </c>
      <c r="M1445" s="328"/>
      <c r="N1445" s="268">
        <f t="shared" si="125"/>
        <v>0</v>
      </c>
      <c r="O1445" s="105"/>
      <c r="P1445" s="281">
        <v>4.3925228025661532E-2</v>
      </c>
      <c r="Q1445" s="326"/>
      <c r="R1445" s="275">
        <f t="shared" si="126"/>
        <v>0</v>
      </c>
    </row>
    <row r="1446" spans="2:18">
      <c r="B1446" s="247"/>
      <c r="C1446" s="565">
        <f t="shared" si="129"/>
        <v>5</v>
      </c>
      <c r="D1446" s="617" t="str">
        <f t="shared" si="129"/>
        <v>飲食料品</v>
      </c>
      <c r="E1446" s="326"/>
      <c r="F1446" s="332">
        <v>0</v>
      </c>
      <c r="H1446" s="281">
        <v>0.37248483278655359</v>
      </c>
      <c r="I1446" s="328"/>
      <c r="J1446" s="268">
        <f t="shared" si="124"/>
        <v>0</v>
      </c>
      <c r="K1446" s="105"/>
      <c r="L1446" s="281">
        <v>0.11065742557160275</v>
      </c>
      <c r="M1446" s="328"/>
      <c r="N1446" s="268">
        <f t="shared" si="125"/>
        <v>0</v>
      </c>
      <c r="O1446" s="105"/>
      <c r="P1446" s="281">
        <v>3.857571873933157E-2</v>
      </c>
      <c r="Q1446" s="326"/>
      <c r="R1446" s="275">
        <f t="shared" si="126"/>
        <v>0</v>
      </c>
    </row>
    <row r="1447" spans="2:18">
      <c r="B1447" s="247"/>
      <c r="C1447" s="565">
        <f t="shared" si="129"/>
        <v>6</v>
      </c>
      <c r="D1447" s="617" t="str">
        <f t="shared" si="129"/>
        <v>繊維製品</v>
      </c>
      <c r="E1447" s="326"/>
      <c r="F1447" s="332">
        <v>0</v>
      </c>
      <c r="H1447" s="281">
        <v>0.40414624583969561</v>
      </c>
      <c r="I1447" s="328"/>
      <c r="J1447" s="268">
        <f t="shared" si="124"/>
        <v>0</v>
      </c>
      <c r="K1447" s="105"/>
      <c r="L1447" s="281">
        <v>0.21478429213865818</v>
      </c>
      <c r="M1447" s="328"/>
      <c r="N1447" s="268">
        <f t="shared" si="125"/>
        <v>0</v>
      </c>
      <c r="O1447" s="105"/>
      <c r="P1447" s="281">
        <v>8.8852166130440224E-2</v>
      </c>
      <c r="Q1447" s="326"/>
      <c r="R1447" s="275">
        <f t="shared" si="126"/>
        <v>0</v>
      </c>
    </row>
    <row r="1448" spans="2:18">
      <c r="B1448" s="247"/>
      <c r="C1448" s="565">
        <f t="shared" si="129"/>
        <v>7</v>
      </c>
      <c r="D1448" s="617" t="str">
        <f t="shared" si="129"/>
        <v>パルプ・紙・木製品</v>
      </c>
      <c r="E1448" s="326"/>
      <c r="F1448" s="332">
        <v>0</v>
      </c>
      <c r="H1448" s="281">
        <v>0.35716377936382837</v>
      </c>
      <c r="I1448" s="328"/>
      <c r="J1448" s="268">
        <f t="shared" si="124"/>
        <v>0</v>
      </c>
      <c r="K1448" s="105"/>
      <c r="L1448" s="281">
        <v>0.13949276007562433</v>
      </c>
      <c r="M1448" s="328"/>
      <c r="N1448" s="268">
        <f t="shared" si="125"/>
        <v>0</v>
      </c>
      <c r="O1448" s="105"/>
      <c r="P1448" s="281">
        <v>3.907818996208777E-2</v>
      </c>
      <c r="Q1448" s="326"/>
      <c r="R1448" s="275">
        <f t="shared" si="126"/>
        <v>0</v>
      </c>
    </row>
    <row r="1449" spans="2:18">
      <c r="B1449" s="247"/>
      <c r="C1449" s="565">
        <f t="shared" si="129"/>
        <v>8</v>
      </c>
      <c r="D1449" s="617" t="str">
        <f t="shared" si="129"/>
        <v>化学製品</v>
      </c>
      <c r="E1449" s="326"/>
      <c r="F1449" s="332">
        <v>0</v>
      </c>
      <c r="H1449" s="281">
        <v>0.33756584945247625</v>
      </c>
      <c r="I1449" s="328"/>
      <c r="J1449" s="268">
        <f t="shared" si="124"/>
        <v>0</v>
      </c>
      <c r="K1449" s="105"/>
      <c r="L1449" s="281">
        <v>7.3019864132887094E-2</v>
      </c>
      <c r="M1449" s="328"/>
      <c r="N1449" s="268">
        <f t="shared" si="125"/>
        <v>0</v>
      </c>
      <c r="O1449" s="105"/>
      <c r="P1449" s="281">
        <v>1.407109487529783E-2</v>
      </c>
      <c r="Q1449" s="326"/>
      <c r="R1449" s="275">
        <f t="shared" si="126"/>
        <v>0</v>
      </c>
    </row>
    <row r="1450" spans="2:18">
      <c r="B1450" s="247"/>
      <c r="C1450" s="565">
        <f t="shared" si="129"/>
        <v>9</v>
      </c>
      <c r="D1450" s="617" t="str">
        <f t="shared" si="129"/>
        <v>石油・石炭製品</v>
      </c>
      <c r="E1450" s="326"/>
      <c r="F1450" s="332">
        <v>0</v>
      </c>
      <c r="H1450" s="281">
        <v>0.30179880828189209</v>
      </c>
      <c r="I1450" s="328"/>
      <c r="J1450" s="268">
        <f t="shared" si="124"/>
        <v>0</v>
      </c>
      <c r="K1450" s="105"/>
      <c r="L1450" s="281">
        <v>9.4042981817458356E-3</v>
      </c>
      <c r="M1450" s="328"/>
      <c r="N1450" s="268">
        <f t="shared" si="125"/>
        <v>0</v>
      </c>
      <c r="O1450" s="105"/>
      <c r="P1450" s="281">
        <v>1.4382893271307601E-3</v>
      </c>
      <c r="Q1450" s="326"/>
      <c r="R1450" s="275">
        <f t="shared" si="126"/>
        <v>0</v>
      </c>
    </row>
    <row r="1451" spans="2:18">
      <c r="B1451" s="247"/>
      <c r="C1451" s="565">
        <f t="shared" si="129"/>
        <v>10</v>
      </c>
      <c r="D1451" s="617" t="str">
        <f t="shared" si="129"/>
        <v>プラスチック・ゴム製品</v>
      </c>
      <c r="E1451" s="326"/>
      <c r="F1451" s="332">
        <v>0</v>
      </c>
      <c r="H1451" s="281">
        <v>0.38546897503840677</v>
      </c>
      <c r="I1451" s="328"/>
      <c r="J1451" s="268">
        <f t="shared" si="124"/>
        <v>0</v>
      </c>
      <c r="K1451" s="105"/>
      <c r="L1451" s="281">
        <v>0.19235548727369081</v>
      </c>
      <c r="M1451" s="328"/>
      <c r="N1451" s="268">
        <f t="shared" si="125"/>
        <v>0</v>
      </c>
      <c r="O1451" s="105"/>
      <c r="P1451" s="281">
        <v>5.0050242958750518E-2</v>
      </c>
      <c r="Q1451" s="326"/>
      <c r="R1451" s="275">
        <f t="shared" si="126"/>
        <v>0</v>
      </c>
    </row>
    <row r="1452" spans="2:18">
      <c r="B1452" s="247"/>
      <c r="C1452" s="565">
        <f t="shared" si="129"/>
        <v>11</v>
      </c>
      <c r="D1452" s="617" t="str">
        <f t="shared" si="129"/>
        <v>窯業・土石製品</v>
      </c>
      <c r="E1452" s="326"/>
      <c r="F1452" s="332">
        <v>0</v>
      </c>
      <c r="H1452" s="281">
        <v>0.48610064376760059</v>
      </c>
      <c r="I1452" s="328"/>
      <c r="J1452" s="268">
        <f t="shared" si="124"/>
        <v>0</v>
      </c>
      <c r="K1452" s="105"/>
      <c r="L1452" s="281">
        <v>0.18809294060480228</v>
      </c>
      <c r="M1452" s="328"/>
      <c r="N1452" s="268">
        <f t="shared" si="125"/>
        <v>0</v>
      </c>
      <c r="O1452" s="105"/>
      <c r="P1452" s="281">
        <v>4.7262667089698639E-2</v>
      </c>
      <c r="Q1452" s="326"/>
      <c r="R1452" s="275">
        <f t="shared" si="126"/>
        <v>0</v>
      </c>
    </row>
    <row r="1453" spans="2:18">
      <c r="B1453" s="247"/>
      <c r="C1453" s="565">
        <f t="shared" si="129"/>
        <v>12</v>
      </c>
      <c r="D1453" s="617" t="str">
        <f t="shared" si="129"/>
        <v>鉄鋼</v>
      </c>
      <c r="E1453" s="326"/>
      <c r="F1453" s="332">
        <v>0</v>
      </c>
      <c r="H1453" s="281">
        <v>0.26390239487323991</v>
      </c>
      <c r="I1453" s="328"/>
      <c r="J1453" s="268">
        <f t="shared" si="124"/>
        <v>0</v>
      </c>
      <c r="K1453" s="105"/>
      <c r="L1453" s="281">
        <v>4.9726585415121177E-2</v>
      </c>
      <c r="M1453" s="328"/>
      <c r="N1453" s="268">
        <f t="shared" si="125"/>
        <v>0</v>
      </c>
      <c r="O1453" s="105"/>
      <c r="P1453" s="281">
        <v>9.2194999014953496E-3</v>
      </c>
      <c r="Q1453" s="326"/>
      <c r="R1453" s="275">
        <f t="shared" si="126"/>
        <v>0</v>
      </c>
    </row>
    <row r="1454" spans="2:18">
      <c r="B1454" s="247"/>
      <c r="C1454" s="565">
        <f t="shared" si="129"/>
        <v>13</v>
      </c>
      <c r="D1454" s="617" t="str">
        <f t="shared" si="129"/>
        <v>非鉄金属</v>
      </c>
      <c r="E1454" s="326"/>
      <c r="F1454" s="332">
        <v>0</v>
      </c>
      <c r="H1454" s="281">
        <v>0.24571111419519315</v>
      </c>
      <c r="I1454" s="328"/>
      <c r="J1454" s="268">
        <f t="shared" si="124"/>
        <v>0</v>
      </c>
      <c r="K1454" s="105"/>
      <c r="L1454" s="281">
        <v>8.221381750408413E-2</v>
      </c>
      <c r="M1454" s="328"/>
      <c r="N1454" s="268">
        <f t="shared" si="125"/>
        <v>0</v>
      </c>
      <c r="O1454" s="105"/>
      <c r="P1454" s="281">
        <v>1.6195117263894394E-2</v>
      </c>
      <c r="Q1454" s="326"/>
      <c r="R1454" s="275">
        <f t="shared" si="126"/>
        <v>0</v>
      </c>
    </row>
    <row r="1455" spans="2:18">
      <c r="B1455" s="247"/>
      <c r="C1455" s="565">
        <f t="shared" si="129"/>
        <v>14</v>
      </c>
      <c r="D1455" s="617" t="str">
        <f t="shared" si="129"/>
        <v>金属製品</v>
      </c>
      <c r="E1455" s="326"/>
      <c r="F1455" s="332">
        <v>0</v>
      </c>
      <c r="H1455" s="281">
        <v>0.45037161815134841</v>
      </c>
      <c r="I1455" s="328"/>
      <c r="J1455" s="268">
        <f t="shared" si="124"/>
        <v>0</v>
      </c>
      <c r="K1455" s="105"/>
      <c r="L1455" s="281">
        <v>0.24399129094803104</v>
      </c>
      <c r="M1455" s="328"/>
      <c r="N1455" s="268">
        <f t="shared" si="125"/>
        <v>0</v>
      </c>
      <c r="O1455" s="105"/>
      <c r="P1455" s="281">
        <v>6.762361854401415E-2</v>
      </c>
      <c r="Q1455" s="326"/>
      <c r="R1455" s="275">
        <f t="shared" si="126"/>
        <v>0</v>
      </c>
    </row>
    <row r="1456" spans="2:18">
      <c r="B1456" s="247"/>
      <c r="C1456" s="565">
        <f t="shared" si="129"/>
        <v>15</v>
      </c>
      <c r="D1456" s="617" t="str">
        <f t="shared" si="129"/>
        <v>はん用機械</v>
      </c>
      <c r="E1456" s="326"/>
      <c r="F1456" s="332">
        <v>0</v>
      </c>
      <c r="H1456" s="281">
        <v>0.44420374871562845</v>
      </c>
      <c r="I1456" s="328"/>
      <c r="J1456" s="268">
        <f t="shared" si="124"/>
        <v>0</v>
      </c>
      <c r="K1456" s="105"/>
      <c r="L1456" s="281">
        <v>0.19188951672181609</v>
      </c>
      <c r="M1456" s="328"/>
      <c r="N1456" s="268">
        <f t="shared" si="125"/>
        <v>0</v>
      </c>
      <c r="O1456" s="105"/>
      <c r="P1456" s="281">
        <v>3.8490430785727683E-2</v>
      </c>
      <c r="Q1456" s="326"/>
      <c r="R1456" s="275">
        <f t="shared" si="126"/>
        <v>0</v>
      </c>
    </row>
    <row r="1457" spans="2:18">
      <c r="B1457" s="247"/>
      <c r="C1457" s="565">
        <f t="shared" si="129"/>
        <v>16</v>
      </c>
      <c r="D1457" s="617" t="str">
        <f t="shared" si="129"/>
        <v>生産用機械</v>
      </c>
      <c r="E1457" s="326"/>
      <c r="F1457" s="332">
        <v>0</v>
      </c>
      <c r="H1457" s="281">
        <v>0.46294753200725208</v>
      </c>
      <c r="I1457" s="328"/>
      <c r="J1457" s="268">
        <f t="shared" si="124"/>
        <v>0</v>
      </c>
      <c r="K1457" s="105"/>
      <c r="L1457" s="281">
        <v>0.20017130423409216</v>
      </c>
      <c r="M1457" s="328"/>
      <c r="N1457" s="268">
        <f t="shared" si="125"/>
        <v>0</v>
      </c>
      <c r="O1457" s="105"/>
      <c r="P1457" s="281">
        <v>4.3984276235959199E-2</v>
      </c>
      <c r="Q1457" s="326"/>
      <c r="R1457" s="275">
        <f t="shared" si="126"/>
        <v>0</v>
      </c>
    </row>
    <row r="1458" spans="2:18">
      <c r="B1458" s="247"/>
      <c r="C1458" s="565">
        <f t="shared" si="129"/>
        <v>17</v>
      </c>
      <c r="D1458" s="617" t="str">
        <f t="shared" si="129"/>
        <v>業務用機械</v>
      </c>
      <c r="E1458" s="326"/>
      <c r="F1458" s="332">
        <v>0</v>
      </c>
      <c r="H1458" s="281">
        <v>0.42284653312835213</v>
      </c>
      <c r="I1458" s="328"/>
      <c r="J1458" s="268">
        <f t="shared" si="124"/>
        <v>0</v>
      </c>
      <c r="K1458" s="105"/>
      <c r="L1458" s="281">
        <v>0.17197889475479652</v>
      </c>
      <c r="M1458" s="328"/>
      <c r="N1458" s="268">
        <f t="shared" si="125"/>
        <v>0</v>
      </c>
      <c r="O1458" s="105"/>
      <c r="P1458" s="281">
        <v>3.684205780649117E-2</v>
      </c>
      <c r="Q1458" s="326"/>
      <c r="R1458" s="275">
        <f t="shared" si="126"/>
        <v>0</v>
      </c>
    </row>
    <row r="1459" spans="2:18">
      <c r="B1459" s="247"/>
      <c r="C1459" s="565">
        <f t="shared" si="129"/>
        <v>18</v>
      </c>
      <c r="D1459" s="617" t="str">
        <f t="shared" si="129"/>
        <v>電子部品</v>
      </c>
      <c r="E1459" s="326"/>
      <c r="F1459" s="332">
        <v>0</v>
      </c>
      <c r="H1459" s="281">
        <v>0.38742673525838311</v>
      </c>
      <c r="I1459" s="328"/>
      <c r="J1459" s="268">
        <f t="shared" si="124"/>
        <v>0</v>
      </c>
      <c r="K1459" s="105"/>
      <c r="L1459" s="281">
        <v>0.18975666647516168</v>
      </c>
      <c r="M1459" s="328"/>
      <c r="N1459" s="268">
        <f t="shared" si="125"/>
        <v>0</v>
      </c>
      <c r="O1459" s="105"/>
      <c r="P1459" s="281">
        <v>3.9044748824735583E-2</v>
      </c>
      <c r="Q1459" s="326"/>
      <c r="R1459" s="275">
        <f t="shared" si="126"/>
        <v>0</v>
      </c>
    </row>
    <row r="1460" spans="2:18">
      <c r="B1460" s="247"/>
      <c r="C1460" s="565">
        <f t="shared" si="129"/>
        <v>19</v>
      </c>
      <c r="D1460" s="617" t="str">
        <f t="shared" si="129"/>
        <v>電気機械</v>
      </c>
      <c r="E1460" s="326"/>
      <c r="F1460" s="332">
        <v>0</v>
      </c>
      <c r="H1460" s="281">
        <v>0.36811375515023415</v>
      </c>
      <c r="I1460" s="328"/>
      <c r="J1460" s="268">
        <f t="shared" si="124"/>
        <v>0</v>
      </c>
      <c r="K1460" s="105"/>
      <c r="L1460" s="281">
        <v>0.15853754510325241</v>
      </c>
      <c r="M1460" s="328"/>
      <c r="N1460" s="268">
        <f t="shared" si="125"/>
        <v>0</v>
      </c>
      <c r="O1460" s="105"/>
      <c r="P1460" s="281">
        <v>3.3324156146014812E-2</v>
      </c>
      <c r="Q1460" s="326"/>
      <c r="R1460" s="275">
        <f t="shared" si="126"/>
        <v>0</v>
      </c>
    </row>
    <row r="1461" spans="2:18">
      <c r="B1461" s="247"/>
      <c r="C1461" s="565">
        <f t="shared" si="129"/>
        <v>20</v>
      </c>
      <c r="D1461" s="617" t="str">
        <f t="shared" si="129"/>
        <v>情報通信機器</v>
      </c>
      <c r="E1461" s="326"/>
      <c r="F1461" s="332">
        <v>0</v>
      </c>
      <c r="H1461" s="281">
        <v>0.35430222304383241</v>
      </c>
      <c r="I1461" s="328"/>
      <c r="J1461" s="268">
        <f t="shared" si="124"/>
        <v>0</v>
      </c>
      <c r="K1461" s="105"/>
      <c r="L1461" s="281">
        <v>0.15996031423611237</v>
      </c>
      <c r="M1461" s="328"/>
      <c r="N1461" s="268">
        <f t="shared" si="125"/>
        <v>0</v>
      </c>
      <c r="O1461" s="105"/>
      <c r="P1461" s="281">
        <v>2.9146003209746418E-2</v>
      </c>
      <c r="Q1461" s="326"/>
      <c r="R1461" s="275">
        <f t="shared" si="126"/>
        <v>0</v>
      </c>
    </row>
    <row r="1462" spans="2:18">
      <c r="B1462" s="247"/>
      <c r="C1462" s="565">
        <f t="shared" ref="C1462:D1481" si="130">C29</f>
        <v>21</v>
      </c>
      <c r="D1462" s="617" t="str">
        <f t="shared" si="130"/>
        <v>輸送機械</v>
      </c>
      <c r="E1462" s="326"/>
      <c r="F1462" s="332">
        <v>0</v>
      </c>
      <c r="H1462" s="281">
        <v>0.24489018118737274</v>
      </c>
      <c r="I1462" s="328"/>
      <c r="J1462" s="268">
        <f t="shared" si="124"/>
        <v>0</v>
      </c>
      <c r="K1462" s="105"/>
      <c r="L1462" s="281">
        <v>0.1080133230015526</v>
      </c>
      <c r="M1462" s="328"/>
      <c r="N1462" s="268">
        <f t="shared" si="125"/>
        <v>0</v>
      </c>
      <c r="O1462" s="105"/>
      <c r="P1462" s="281">
        <v>1.9405386574528331E-2</v>
      </c>
      <c r="Q1462" s="326"/>
      <c r="R1462" s="275">
        <f t="shared" si="126"/>
        <v>0</v>
      </c>
    </row>
    <row r="1463" spans="2:18">
      <c r="B1463" s="247"/>
      <c r="C1463" s="565">
        <f t="shared" si="130"/>
        <v>22</v>
      </c>
      <c r="D1463" s="617" t="str">
        <f t="shared" si="130"/>
        <v>その他の製造工業製品</v>
      </c>
      <c r="E1463" s="326"/>
      <c r="F1463" s="332">
        <v>0</v>
      </c>
      <c r="H1463" s="281">
        <v>0.46743936795813801</v>
      </c>
      <c r="I1463" s="328"/>
      <c r="J1463" s="268">
        <f t="shared" si="124"/>
        <v>0</v>
      </c>
      <c r="K1463" s="105"/>
      <c r="L1463" s="281">
        <v>0.21668355355224581</v>
      </c>
      <c r="M1463" s="328"/>
      <c r="N1463" s="268">
        <f t="shared" si="125"/>
        <v>0</v>
      </c>
      <c r="O1463" s="105"/>
      <c r="P1463" s="281">
        <v>6.3596017916753525E-2</v>
      </c>
      <c r="Q1463" s="326"/>
      <c r="R1463" s="275">
        <f t="shared" si="126"/>
        <v>0</v>
      </c>
    </row>
    <row r="1464" spans="2:18">
      <c r="B1464" s="247"/>
      <c r="C1464" s="565">
        <f t="shared" si="130"/>
        <v>23</v>
      </c>
      <c r="D1464" s="617" t="str">
        <f t="shared" si="130"/>
        <v>建設</v>
      </c>
      <c r="E1464" s="326"/>
      <c r="F1464" s="332">
        <v>0</v>
      </c>
      <c r="H1464" s="281">
        <v>0.46849697745604568</v>
      </c>
      <c r="I1464" s="328"/>
      <c r="J1464" s="268">
        <f t="shared" si="124"/>
        <v>0</v>
      </c>
      <c r="K1464" s="105"/>
      <c r="L1464" s="281">
        <v>0.29919288249243992</v>
      </c>
      <c r="M1464" s="328"/>
      <c r="N1464" s="268">
        <f t="shared" si="125"/>
        <v>0</v>
      </c>
      <c r="O1464" s="105"/>
      <c r="P1464" s="281">
        <v>7.0633856429153846E-2</v>
      </c>
      <c r="Q1464" s="326"/>
      <c r="R1464" s="275">
        <f t="shared" si="126"/>
        <v>0</v>
      </c>
    </row>
    <row r="1465" spans="2:18">
      <c r="B1465" s="247"/>
      <c r="C1465" s="565">
        <f t="shared" si="130"/>
        <v>24</v>
      </c>
      <c r="D1465" s="617" t="str">
        <f t="shared" si="130"/>
        <v>電力・ガス・熱供給</v>
      </c>
      <c r="E1465" s="326"/>
      <c r="F1465" s="332">
        <v>0</v>
      </c>
      <c r="H1465" s="281">
        <v>0.35552559877623013</v>
      </c>
      <c r="I1465" s="328"/>
      <c r="J1465" s="268">
        <f t="shared" si="124"/>
        <v>0</v>
      </c>
      <c r="K1465" s="105"/>
      <c r="L1465" s="281">
        <v>6.0940505377950184E-2</v>
      </c>
      <c r="M1465" s="328"/>
      <c r="N1465" s="268">
        <f t="shared" si="125"/>
        <v>0</v>
      </c>
      <c r="O1465" s="105"/>
      <c r="P1465" s="281">
        <v>9.4813831532489252E-3</v>
      </c>
      <c r="Q1465" s="326"/>
      <c r="R1465" s="275">
        <f t="shared" si="126"/>
        <v>0</v>
      </c>
    </row>
    <row r="1466" spans="2:18">
      <c r="B1466" s="247"/>
      <c r="C1466" s="565">
        <f t="shared" si="130"/>
        <v>25</v>
      </c>
      <c r="D1466" s="617" t="str">
        <f t="shared" si="130"/>
        <v>水道</v>
      </c>
      <c r="E1466" s="326"/>
      <c r="F1466" s="332">
        <v>0</v>
      </c>
      <c r="H1466" s="281">
        <v>0.49809254067477171</v>
      </c>
      <c r="I1466" s="328"/>
      <c r="J1466" s="268">
        <f t="shared" si="124"/>
        <v>0</v>
      </c>
      <c r="K1466" s="105"/>
      <c r="L1466" s="281">
        <v>0.1149716422958821</v>
      </c>
      <c r="M1466" s="328"/>
      <c r="N1466" s="268">
        <f t="shared" si="125"/>
        <v>0</v>
      </c>
      <c r="O1466" s="105"/>
      <c r="P1466" s="281">
        <v>2.1020096274119313E-2</v>
      </c>
      <c r="Q1466" s="326"/>
      <c r="R1466" s="275">
        <f t="shared" si="126"/>
        <v>0</v>
      </c>
    </row>
    <row r="1467" spans="2:18">
      <c r="B1467" s="247"/>
      <c r="C1467" s="565">
        <f t="shared" si="130"/>
        <v>26</v>
      </c>
      <c r="D1467" s="617" t="str">
        <f t="shared" si="130"/>
        <v>廃棄物処理</v>
      </c>
      <c r="E1467" s="326"/>
      <c r="F1467" s="332">
        <v>0</v>
      </c>
      <c r="H1467" s="281">
        <v>0.6614329188282555</v>
      </c>
      <c r="I1467" s="328"/>
      <c r="J1467" s="268">
        <f t="shared" si="124"/>
        <v>0</v>
      </c>
      <c r="K1467" s="105"/>
      <c r="L1467" s="281">
        <v>0.42269689757932016</v>
      </c>
      <c r="M1467" s="328"/>
      <c r="N1467" s="268">
        <f t="shared" si="125"/>
        <v>0</v>
      </c>
      <c r="O1467" s="105"/>
      <c r="P1467" s="281">
        <v>9.817260745071954E-2</v>
      </c>
      <c r="Q1467" s="326"/>
      <c r="R1467" s="275">
        <f t="shared" si="126"/>
        <v>0</v>
      </c>
    </row>
    <row r="1468" spans="2:18">
      <c r="B1468" s="247"/>
      <c r="C1468" s="565">
        <f t="shared" si="130"/>
        <v>27</v>
      </c>
      <c r="D1468" s="617" t="str">
        <f t="shared" si="130"/>
        <v>商業</v>
      </c>
      <c r="E1468" s="326"/>
      <c r="F1468" s="332">
        <v>0</v>
      </c>
      <c r="H1468" s="281">
        <v>0.69821874761802993</v>
      </c>
      <c r="I1468" s="328"/>
      <c r="J1468" s="268">
        <f t="shared" ref="J1468:J1481" si="131">$F1468*H1468</f>
        <v>0</v>
      </c>
      <c r="K1468" s="105"/>
      <c r="L1468" s="281">
        <v>0.33395418025267887</v>
      </c>
      <c r="M1468" s="328"/>
      <c r="N1468" s="268">
        <f t="shared" ref="N1468:N1481" si="132">$F1468*L1468</f>
        <v>0</v>
      </c>
      <c r="O1468" s="105"/>
      <c r="P1468" s="281">
        <v>0.10423056051998526</v>
      </c>
      <c r="Q1468" s="326"/>
      <c r="R1468" s="275">
        <f t="shared" ref="R1468:R1481" si="133">$F1468*P1468*100</f>
        <v>0</v>
      </c>
    </row>
    <row r="1469" spans="2:18">
      <c r="B1469" s="247"/>
      <c r="C1469" s="565">
        <f t="shared" si="130"/>
        <v>28</v>
      </c>
      <c r="D1469" s="617" t="str">
        <f t="shared" si="130"/>
        <v>金融・保険</v>
      </c>
      <c r="E1469" s="326"/>
      <c r="F1469" s="332">
        <v>0</v>
      </c>
      <c r="H1469" s="281">
        <v>0.67480481894986755</v>
      </c>
      <c r="I1469" s="328"/>
      <c r="J1469" s="268">
        <f t="shared" si="131"/>
        <v>0</v>
      </c>
      <c r="K1469" s="105"/>
      <c r="L1469" s="281">
        <v>0.24090799791194156</v>
      </c>
      <c r="M1469" s="328"/>
      <c r="N1469" s="268">
        <f t="shared" si="132"/>
        <v>0</v>
      </c>
      <c r="O1469" s="105"/>
      <c r="P1469" s="281">
        <v>4.9281625480211429E-2</v>
      </c>
      <c r="Q1469" s="326"/>
      <c r="R1469" s="275">
        <f t="shared" si="133"/>
        <v>0</v>
      </c>
    </row>
    <row r="1470" spans="2:18">
      <c r="B1470" s="247"/>
      <c r="C1470" s="565">
        <f t="shared" si="130"/>
        <v>29</v>
      </c>
      <c r="D1470" s="617" t="str">
        <f t="shared" si="130"/>
        <v>不動産</v>
      </c>
      <c r="E1470" s="326"/>
      <c r="F1470" s="332">
        <v>0</v>
      </c>
      <c r="H1470" s="281">
        <v>0.84051297339276498</v>
      </c>
      <c r="I1470" s="328"/>
      <c r="J1470" s="268">
        <f t="shared" si="131"/>
        <v>0</v>
      </c>
      <c r="K1470" s="105"/>
      <c r="L1470" s="281">
        <v>5.2309908131753562E-2</v>
      </c>
      <c r="M1470" s="328"/>
      <c r="N1470" s="268">
        <f t="shared" si="132"/>
        <v>0</v>
      </c>
      <c r="O1470" s="105"/>
      <c r="P1470" s="281">
        <v>9.134801308772254E-3</v>
      </c>
      <c r="Q1470" s="326"/>
      <c r="R1470" s="275">
        <f t="shared" si="133"/>
        <v>0</v>
      </c>
    </row>
    <row r="1471" spans="2:18">
      <c r="B1471" s="247"/>
      <c r="C1471" s="565">
        <f t="shared" si="130"/>
        <v>30</v>
      </c>
      <c r="D1471" s="617" t="str">
        <f t="shared" si="130"/>
        <v>運輸・郵便</v>
      </c>
      <c r="E1471" s="326"/>
      <c r="F1471" s="332">
        <v>0</v>
      </c>
      <c r="H1471" s="281">
        <v>0.62228178256471867</v>
      </c>
      <c r="I1471" s="328"/>
      <c r="J1471" s="268">
        <f t="shared" si="131"/>
        <v>0</v>
      </c>
      <c r="K1471" s="105"/>
      <c r="L1471" s="281">
        <v>0.28641311595098773</v>
      </c>
      <c r="M1471" s="328"/>
      <c r="N1471" s="268">
        <f t="shared" si="132"/>
        <v>0</v>
      </c>
      <c r="O1471" s="105"/>
      <c r="P1471" s="281">
        <v>7.3678092470764359E-2</v>
      </c>
      <c r="Q1471" s="326"/>
      <c r="R1471" s="275">
        <f t="shared" si="133"/>
        <v>0</v>
      </c>
    </row>
    <row r="1472" spans="2:18">
      <c r="B1472" s="247"/>
      <c r="C1472" s="565">
        <f t="shared" si="130"/>
        <v>31</v>
      </c>
      <c r="D1472" s="617" t="str">
        <f t="shared" si="130"/>
        <v>情報通信</v>
      </c>
      <c r="E1472" s="326"/>
      <c r="F1472" s="332">
        <v>0</v>
      </c>
      <c r="H1472" s="281">
        <v>0.5159656525007893</v>
      </c>
      <c r="I1472" s="328"/>
      <c r="J1472" s="268">
        <f t="shared" si="131"/>
        <v>0</v>
      </c>
      <c r="K1472" s="105"/>
      <c r="L1472" s="281">
        <v>0.1796949487111151</v>
      </c>
      <c r="M1472" s="328"/>
      <c r="N1472" s="268">
        <f t="shared" si="132"/>
        <v>0</v>
      </c>
      <c r="O1472" s="105"/>
      <c r="P1472" s="281">
        <v>3.3020844358673661E-2</v>
      </c>
      <c r="Q1472" s="326"/>
      <c r="R1472" s="275">
        <f t="shared" si="133"/>
        <v>0</v>
      </c>
    </row>
    <row r="1473" spans="2:18">
      <c r="B1473" s="247"/>
      <c r="C1473" s="565">
        <f t="shared" si="130"/>
        <v>32</v>
      </c>
      <c r="D1473" s="617" t="str">
        <f t="shared" si="130"/>
        <v>公務</v>
      </c>
      <c r="E1473" s="326"/>
      <c r="F1473" s="332">
        <v>0</v>
      </c>
      <c r="H1473" s="281">
        <v>0.70749180708118375</v>
      </c>
      <c r="I1473" s="328"/>
      <c r="J1473" s="268">
        <f t="shared" si="131"/>
        <v>0</v>
      </c>
      <c r="K1473" s="105"/>
      <c r="L1473" s="281">
        <v>0.2680581560834624</v>
      </c>
      <c r="M1473" s="328"/>
      <c r="N1473" s="268">
        <f t="shared" si="132"/>
        <v>0</v>
      </c>
      <c r="O1473" s="105"/>
      <c r="P1473" s="281">
        <v>5.0897421545580059E-2</v>
      </c>
      <c r="Q1473" s="326"/>
      <c r="R1473" s="275">
        <f t="shared" si="133"/>
        <v>0</v>
      </c>
    </row>
    <row r="1474" spans="2:18">
      <c r="B1474" s="247"/>
      <c r="C1474" s="565">
        <f t="shared" si="130"/>
        <v>33</v>
      </c>
      <c r="D1474" s="617" t="str">
        <f t="shared" si="130"/>
        <v>教育・研究</v>
      </c>
      <c r="E1474" s="326"/>
      <c r="F1474" s="332">
        <v>0</v>
      </c>
      <c r="H1474" s="281">
        <v>0.7315487386589633</v>
      </c>
      <c r="I1474" s="328"/>
      <c r="J1474" s="268">
        <f t="shared" si="131"/>
        <v>0</v>
      </c>
      <c r="K1474" s="105"/>
      <c r="L1474" s="281">
        <v>0.40734127697120714</v>
      </c>
      <c r="M1474" s="328"/>
      <c r="N1474" s="268">
        <f t="shared" si="132"/>
        <v>0</v>
      </c>
      <c r="O1474" s="105"/>
      <c r="P1474" s="281">
        <v>7.8864783464325974E-2</v>
      </c>
      <c r="Q1474" s="326"/>
      <c r="R1474" s="275">
        <f t="shared" si="133"/>
        <v>0</v>
      </c>
    </row>
    <row r="1475" spans="2:18">
      <c r="B1475" s="247"/>
      <c r="C1475" s="565">
        <f t="shared" si="130"/>
        <v>34</v>
      </c>
      <c r="D1475" s="617" t="str">
        <f t="shared" si="130"/>
        <v>医療・福祉</v>
      </c>
      <c r="E1475" s="326"/>
      <c r="F1475" s="332">
        <v>0</v>
      </c>
      <c r="H1475" s="281">
        <v>0.6201807782299722</v>
      </c>
      <c r="I1475" s="328"/>
      <c r="J1475" s="268">
        <f t="shared" si="131"/>
        <v>0</v>
      </c>
      <c r="K1475" s="105"/>
      <c r="L1475" s="281">
        <v>0.43190524878330999</v>
      </c>
      <c r="M1475" s="328"/>
      <c r="N1475" s="268">
        <f t="shared" si="132"/>
        <v>0</v>
      </c>
      <c r="O1475" s="105"/>
      <c r="P1475" s="281">
        <v>0.10921448035317524</v>
      </c>
      <c r="Q1475" s="326"/>
      <c r="R1475" s="275">
        <f t="shared" si="133"/>
        <v>0</v>
      </c>
    </row>
    <row r="1476" spans="2:18">
      <c r="B1476" s="247"/>
      <c r="C1476" s="565">
        <f t="shared" si="130"/>
        <v>35</v>
      </c>
      <c r="D1476" s="617" t="str">
        <f t="shared" si="130"/>
        <v>他に分類されない会員制団体</v>
      </c>
      <c r="E1476" s="326"/>
      <c r="F1476" s="332">
        <v>0</v>
      </c>
      <c r="H1476" s="281">
        <v>0.59890235830653638</v>
      </c>
      <c r="I1476" s="328"/>
      <c r="J1476" s="268">
        <f t="shared" si="131"/>
        <v>0</v>
      </c>
      <c r="K1476" s="105"/>
      <c r="L1476" s="281">
        <v>0.44711265564043773</v>
      </c>
      <c r="M1476" s="328"/>
      <c r="N1476" s="268">
        <f t="shared" si="132"/>
        <v>0</v>
      </c>
      <c r="O1476" s="105"/>
      <c r="P1476" s="281">
        <v>0.12068655942988107</v>
      </c>
      <c r="Q1476" s="326"/>
      <c r="R1476" s="275">
        <f t="shared" si="133"/>
        <v>0</v>
      </c>
    </row>
    <row r="1477" spans="2:18">
      <c r="B1477" s="248"/>
      <c r="C1477" s="565">
        <f t="shared" si="130"/>
        <v>36</v>
      </c>
      <c r="D1477" s="617" t="str">
        <f t="shared" si="130"/>
        <v>対事業所サービス</v>
      </c>
      <c r="E1477" s="326"/>
      <c r="F1477" s="332">
        <v>0</v>
      </c>
      <c r="H1477" s="281">
        <v>0.62498937266502874</v>
      </c>
      <c r="I1477" s="328"/>
      <c r="J1477" s="268">
        <f t="shared" si="131"/>
        <v>0</v>
      </c>
      <c r="K1477" s="105"/>
      <c r="L1477" s="281">
        <v>0.30073395325008206</v>
      </c>
      <c r="M1477" s="328"/>
      <c r="N1477" s="268">
        <f t="shared" si="132"/>
        <v>0</v>
      </c>
      <c r="O1477" s="105"/>
      <c r="P1477" s="281">
        <v>8.5785155867961635E-2</v>
      </c>
      <c r="Q1477" s="326"/>
      <c r="R1477" s="275">
        <f t="shared" si="133"/>
        <v>0</v>
      </c>
    </row>
    <row r="1478" spans="2:18">
      <c r="B1478" s="248"/>
      <c r="C1478" s="565">
        <f t="shared" si="130"/>
        <v>37</v>
      </c>
      <c r="D1478" s="617" t="str">
        <f t="shared" si="130"/>
        <v>宿泊業</v>
      </c>
      <c r="E1478" s="326"/>
      <c r="F1478" s="332">
        <v>0</v>
      </c>
      <c r="H1478" s="281">
        <v>0.48428123104099152</v>
      </c>
      <c r="I1478" s="328"/>
      <c r="J1478" s="268">
        <f t="shared" si="131"/>
        <v>0</v>
      </c>
      <c r="K1478" s="105"/>
      <c r="L1478" s="281">
        <v>0.21184606545284831</v>
      </c>
      <c r="M1478" s="328"/>
      <c r="N1478" s="268">
        <f t="shared" si="132"/>
        <v>0</v>
      </c>
      <c r="O1478" s="105"/>
      <c r="P1478" s="281">
        <v>9.2325463656641349E-2</v>
      </c>
      <c r="Q1478" s="326"/>
      <c r="R1478" s="275">
        <f t="shared" si="133"/>
        <v>0</v>
      </c>
    </row>
    <row r="1479" spans="2:18">
      <c r="B1479" s="248"/>
      <c r="C1479" s="565">
        <f t="shared" si="130"/>
        <v>38</v>
      </c>
      <c r="D1479" s="617" t="str">
        <f t="shared" si="130"/>
        <v>飲食サービス</v>
      </c>
      <c r="E1479" s="326"/>
      <c r="F1479" s="332">
        <v>0</v>
      </c>
      <c r="H1479" s="281">
        <v>0.40238396051350317</v>
      </c>
      <c r="I1479" s="328"/>
      <c r="J1479" s="268">
        <f t="shared" si="131"/>
        <v>0</v>
      </c>
      <c r="K1479" s="105"/>
      <c r="L1479" s="281">
        <v>0.25573160718420396</v>
      </c>
      <c r="M1479" s="328"/>
      <c r="N1479" s="268">
        <f t="shared" si="132"/>
        <v>0</v>
      </c>
      <c r="O1479" s="105"/>
      <c r="P1479" s="281">
        <v>0.16148437557795828</v>
      </c>
      <c r="Q1479" s="326"/>
      <c r="R1479" s="275">
        <f t="shared" si="133"/>
        <v>0</v>
      </c>
    </row>
    <row r="1480" spans="2:18">
      <c r="B1480" s="248"/>
      <c r="C1480" s="565">
        <f t="shared" si="130"/>
        <v>39</v>
      </c>
      <c r="D1480" s="617" t="str">
        <f t="shared" si="130"/>
        <v>娯楽サービス</v>
      </c>
      <c r="E1480" s="326"/>
      <c r="F1480" s="332">
        <v>0</v>
      </c>
      <c r="H1480" s="281">
        <v>0.702717067162551</v>
      </c>
      <c r="I1480" s="328"/>
      <c r="J1480" s="268">
        <f t="shared" si="131"/>
        <v>0</v>
      </c>
      <c r="K1480" s="105"/>
      <c r="L1480" s="281">
        <v>0.20242117208969068</v>
      </c>
      <c r="M1480" s="328"/>
      <c r="N1480" s="268">
        <f t="shared" si="132"/>
        <v>0</v>
      </c>
      <c r="O1480" s="105"/>
      <c r="P1480" s="281">
        <v>7.6793901372588985E-2</v>
      </c>
      <c r="Q1480" s="326"/>
      <c r="R1480" s="275">
        <f t="shared" si="133"/>
        <v>0</v>
      </c>
    </row>
    <row r="1481" spans="2:18">
      <c r="B1481" s="248"/>
      <c r="C1481" s="565">
        <f t="shared" si="130"/>
        <v>40</v>
      </c>
      <c r="D1481" s="617" t="str">
        <f t="shared" si="130"/>
        <v>その他の対個人サービス</v>
      </c>
      <c r="E1481" s="326"/>
      <c r="F1481" s="332">
        <v>0</v>
      </c>
      <c r="H1481" s="281">
        <v>0.7024717089759982</v>
      </c>
      <c r="I1481" s="328"/>
      <c r="J1481" s="268">
        <f t="shared" si="131"/>
        <v>0</v>
      </c>
      <c r="K1481" s="105"/>
      <c r="L1481" s="281">
        <v>0.24981718057266855</v>
      </c>
      <c r="M1481" s="328"/>
      <c r="N1481" s="268">
        <f t="shared" si="132"/>
        <v>0</v>
      </c>
      <c r="O1481" s="105"/>
      <c r="P1481" s="281">
        <v>0.12421507051698688</v>
      </c>
      <c r="Q1481" s="326"/>
      <c r="R1481" s="275">
        <f t="shared" si="133"/>
        <v>0</v>
      </c>
    </row>
    <row r="1482" spans="2:18">
      <c r="B1482" s="248"/>
      <c r="C1482" s="565">
        <f t="shared" ref="C1482:D1483" si="134">C49</f>
        <v>41</v>
      </c>
      <c r="D1482" s="617" t="str">
        <f t="shared" si="134"/>
        <v>事務用品</v>
      </c>
      <c r="E1482" s="326"/>
      <c r="F1482" s="332">
        <v>0</v>
      </c>
      <c r="H1482" s="281">
        <v>0</v>
      </c>
      <c r="I1482" s="328"/>
      <c r="J1482" s="268">
        <f t="shared" ref="J1482:J1483" si="135">$F1482*H1482</f>
        <v>0</v>
      </c>
      <c r="K1482" s="105"/>
      <c r="L1482" s="281">
        <v>0</v>
      </c>
      <c r="M1482" s="328"/>
      <c r="N1482" s="268">
        <f t="shared" ref="N1482:N1483" si="136">$F1482*L1482</f>
        <v>0</v>
      </c>
      <c r="O1482" s="105"/>
      <c r="P1482" s="281">
        <v>0</v>
      </c>
      <c r="Q1482" s="326"/>
      <c r="R1482" s="275">
        <f t="shared" ref="R1482:R1483" si="137">$F1482*P1482*100</f>
        <v>0</v>
      </c>
    </row>
    <row r="1483" spans="2:18" ht="12.75" thickBot="1">
      <c r="B1483" s="248"/>
      <c r="C1483" s="566">
        <f t="shared" si="134"/>
        <v>42</v>
      </c>
      <c r="D1483" s="618" t="str">
        <f t="shared" si="134"/>
        <v>分類不明</v>
      </c>
      <c r="E1483" s="326"/>
      <c r="F1483" s="406">
        <v>0</v>
      </c>
      <c r="H1483" s="283">
        <v>0.41006897522339086</v>
      </c>
      <c r="I1483" s="328"/>
      <c r="J1483" s="266">
        <f t="shared" si="135"/>
        <v>0</v>
      </c>
      <c r="K1483" s="105"/>
      <c r="L1483" s="283">
        <v>1.0614513248811644E-2</v>
      </c>
      <c r="M1483" s="328"/>
      <c r="N1483" s="266">
        <f t="shared" si="136"/>
        <v>0</v>
      </c>
      <c r="O1483" s="105"/>
      <c r="P1483" s="283">
        <v>2.303735104561817E-3</v>
      </c>
      <c r="Q1483" s="326"/>
      <c r="R1483" s="275">
        <f t="shared" si="137"/>
        <v>0</v>
      </c>
    </row>
    <row r="1484" spans="2:18">
      <c r="B1484" s="165" t="s">
        <v>324</v>
      </c>
      <c r="C1484" s="249"/>
      <c r="D1484" s="240"/>
      <c r="E1484" s="412"/>
      <c r="F1484" s="40">
        <f>SUM(F1400:F1441)</f>
        <v>0</v>
      </c>
      <c r="J1484" s="40">
        <f>SUM(J1400:J1441)</f>
        <v>0</v>
      </c>
      <c r="N1484" s="40">
        <f>SUM(N1400:N1441)</f>
        <v>0</v>
      </c>
      <c r="R1484" s="77">
        <f>SUM(R1400:R1441)</f>
        <v>0</v>
      </c>
    </row>
    <row r="1485" spans="2:18">
      <c r="B1485" s="166" t="s">
        <v>325</v>
      </c>
      <c r="C1485" s="88"/>
      <c r="D1485" s="242"/>
      <c r="E1485" s="105"/>
      <c r="F1485" s="40">
        <f>SUM(F1442:F1483)</f>
        <v>0</v>
      </c>
      <c r="J1485" s="40">
        <f>SUM(J1442:J1483)</f>
        <v>0</v>
      </c>
      <c r="N1485" s="40">
        <f>SUM(N1442:N1483)</f>
        <v>0</v>
      </c>
      <c r="R1485" s="78">
        <f>SUM(R1442:R1483)</f>
        <v>0</v>
      </c>
    </row>
    <row r="1486" spans="2:18">
      <c r="B1486" s="250" t="s">
        <v>80</v>
      </c>
      <c r="C1486" s="251"/>
      <c r="D1486" s="252"/>
      <c r="E1486" s="105"/>
      <c r="F1486" s="44">
        <f>SUM(F1400:F1483)</f>
        <v>0</v>
      </c>
      <c r="J1486" s="44">
        <f>SUM(J1400:J1483)</f>
        <v>0</v>
      </c>
      <c r="N1486" s="44">
        <f>SUM(N1400:N1483)</f>
        <v>0</v>
      </c>
      <c r="R1486" s="349">
        <f>SUM(R1400:R1483)</f>
        <v>0</v>
      </c>
    </row>
    <row r="1487" spans="2:18">
      <c r="C1487" s="88"/>
      <c r="F1487" s="330"/>
    </row>
    <row r="1488" spans="2:18" ht="17.25">
      <c r="B1488" s="253" t="s">
        <v>475</v>
      </c>
      <c r="C1488" s="88"/>
      <c r="F1488" s="330"/>
    </row>
    <row r="1489" spans="3:6">
      <c r="C1489" s="88"/>
      <c r="F1489" s="330"/>
    </row>
  </sheetData>
  <phoneticPr fontId="4"/>
  <pageMargins left="0.78740157480314965" right="0.78740157480314965" top="0.98425196850393704" bottom="0.98425196850393704" header="0.51181102362204722" footer="0.51181102362204722"/>
  <pageSetup paperSize="9" scale="37" pageOrder="overThenDown" orientation="landscape" r:id="rId1"/>
  <headerFooter alignWithMargins="0"/>
  <rowBreaks count="15" manualBreakCount="15">
    <brk id="98" min="1" max="87" man="1"/>
    <brk id="192" min="1" max="87" man="1"/>
    <brk id="285" min="1" max="87" man="1"/>
    <brk id="378" min="1" max="87" man="1"/>
    <brk id="473" min="1" max="87" man="1"/>
    <brk id="564" min="1" max="87" man="1"/>
    <brk id="653" min="1" max="87" man="1"/>
    <brk id="747" min="1" max="87" man="1"/>
    <brk id="842" min="1" max="87" man="1"/>
    <brk id="936" min="1" max="87" man="1"/>
    <brk id="1029" min="1" max="87" man="1"/>
    <brk id="1123" min="1" max="87" man="1"/>
    <brk id="1216" min="1" max="87" man="1"/>
    <brk id="1307" min="1" max="87" man="1"/>
    <brk id="1396" min="1" max="87" man="1"/>
  </rowBreaks>
  <colBreaks count="3" manualBreakCount="3">
    <brk id="25" min="1" max="1488" man="1"/>
    <brk id="46" min="1" max="1488" man="1"/>
    <brk id="67" min="1" max="148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P102"/>
  <sheetViews>
    <sheetView showGridLines="0" view="pageBreakPreview" zoomScaleNormal="75" zoomScaleSheetLayoutView="100" workbookViewId="0"/>
  </sheetViews>
  <sheetFormatPr defaultColWidth="9" defaultRowHeight="12"/>
  <cols>
    <col min="1" max="1" width="2.75" style="415" customWidth="1"/>
    <col min="2" max="2" width="9.125" style="415" customWidth="1"/>
    <col min="3" max="3" width="3.375" style="414" customWidth="1"/>
    <col min="4" max="4" width="30.5" style="415" bestFit="1" customWidth="1"/>
    <col min="5" max="15" width="15" style="415" customWidth="1"/>
    <col min="16" max="16" width="3.375" style="415" customWidth="1"/>
    <col min="17" max="16384" width="9" style="415"/>
  </cols>
  <sheetData>
    <row r="1" spans="2:16" ht="17.25">
      <c r="B1" s="413" t="s">
        <v>552</v>
      </c>
    </row>
    <row r="2" spans="2:16" ht="43.5" customHeight="1">
      <c r="B2" s="236"/>
      <c r="C2" s="416" t="s">
        <v>322</v>
      </c>
      <c r="D2" s="417" t="s">
        <v>56</v>
      </c>
      <c r="E2" s="418" t="s">
        <v>476</v>
      </c>
      <c r="F2" s="418" t="s">
        <v>477</v>
      </c>
      <c r="G2" s="418" t="s">
        <v>478</v>
      </c>
      <c r="H2" s="419" t="s">
        <v>479</v>
      </c>
      <c r="I2" s="58" t="s">
        <v>480</v>
      </c>
      <c r="J2" s="58" t="s">
        <v>209</v>
      </c>
      <c r="K2" s="420" t="s">
        <v>481</v>
      </c>
      <c r="L2" s="58" t="s">
        <v>482</v>
      </c>
      <c r="M2" s="419" t="s">
        <v>483</v>
      </c>
      <c r="N2" s="58" t="s">
        <v>484</v>
      </c>
      <c r="O2" s="419" t="s">
        <v>485</v>
      </c>
      <c r="P2" s="421" t="str">
        <f>C2</f>
        <v>コード</v>
      </c>
    </row>
    <row r="3" spans="2:16" ht="13.5">
      <c r="B3" s="422" t="s">
        <v>92</v>
      </c>
      <c r="C3" s="559">
        <v>1</v>
      </c>
      <c r="D3" s="423" t="s">
        <v>558</v>
      </c>
      <c r="E3" s="424">
        <v>0.34915516498054022</v>
      </c>
      <c r="F3" s="424">
        <v>0.20997738050944056</v>
      </c>
      <c r="G3" s="424">
        <v>0.55913254548998081</v>
      </c>
      <c r="H3" s="424">
        <v>0.44086745451001919</v>
      </c>
      <c r="I3" s="424">
        <v>0.79002261949055941</v>
      </c>
      <c r="J3" s="426">
        <v>0.55922353508560407</v>
      </c>
      <c r="K3" s="426">
        <v>0.10017683465959328</v>
      </c>
      <c r="L3" s="425">
        <v>5.3428181014387913E-2</v>
      </c>
      <c r="M3" s="429">
        <v>1.0233885946206233E-2</v>
      </c>
      <c r="N3" s="430">
        <v>-0.2999628380614206</v>
      </c>
      <c r="O3" s="431">
        <v>-4.6955158446266132E-2</v>
      </c>
      <c r="P3" s="597">
        <v>1</v>
      </c>
    </row>
    <row r="4" spans="2:16" ht="12.95" customHeight="1">
      <c r="B4" s="433"/>
      <c r="C4" s="560">
        <v>2</v>
      </c>
      <c r="D4" s="434" t="s">
        <v>559</v>
      </c>
      <c r="E4" s="435">
        <v>0.26529937148527954</v>
      </c>
      <c r="F4" s="435">
        <v>0.15001653986106517</v>
      </c>
      <c r="G4" s="435">
        <v>0.41531591134634471</v>
      </c>
      <c r="H4" s="435">
        <v>0.58468408865365529</v>
      </c>
      <c r="I4" s="435">
        <v>0.84998346013893489</v>
      </c>
      <c r="J4" s="436">
        <v>0.72096075600472498</v>
      </c>
      <c r="K4" s="436">
        <v>0.26880168001050009</v>
      </c>
      <c r="L4" s="427">
        <v>0.12061950387189919</v>
      </c>
      <c r="M4" s="437">
        <v>5.209694801770196E-4</v>
      </c>
      <c r="N4" s="438">
        <v>-0.24721385717535904</v>
      </c>
      <c r="O4" s="439">
        <v>-3.6070719031760505E-2</v>
      </c>
      <c r="P4" s="598">
        <v>2</v>
      </c>
    </row>
    <row r="5" spans="2:16" ht="12.95" customHeight="1">
      <c r="B5" s="433"/>
      <c r="C5" s="560">
        <v>3</v>
      </c>
      <c r="D5" s="434" t="s">
        <v>560</v>
      </c>
      <c r="E5" s="435">
        <v>0.48416289592760192</v>
      </c>
      <c r="F5" s="435">
        <v>0.13768972592502007</v>
      </c>
      <c r="G5" s="435">
        <v>0.62185262185262202</v>
      </c>
      <c r="H5" s="435">
        <v>0.37814737814737798</v>
      </c>
      <c r="I5" s="435">
        <v>0.86231027407497995</v>
      </c>
      <c r="J5" s="436">
        <v>0.60045599812923844</v>
      </c>
      <c r="K5" s="436">
        <v>0.18161976771377347</v>
      </c>
      <c r="L5" s="427">
        <v>2.7866552342349363E-2</v>
      </c>
      <c r="M5" s="437">
        <v>2.6766182843777947E-3</v>
      </c>
      <c r="N5" s="438">
        <v>-0.27591440070340501</v>
      </c>
      <c r="O5" s="439">
        <v>-3.6864238359318138E-2</v>
      </c>
      <c r="P5" s="598">
        <v>3</v>
      </c>
    </row>
    <row r="6" spans="2:16" ht="12.95" customHeight="1">
      <c r="B6" s="433"/>
      <c r="C6" s="560">
        <v>4</v>
      </c>
      <c r="D6" s="434" t="s">
        <v>187</v>
      </c>
      <c r="E6" s="435">
        <v>0.10084732117278283</v>
      </c>
      <c r="F6" s="435">
        <v>0.88699491649118689</v>
      </c>
      <c r="G6" s="435">
        <v>0.98784223766396972</v>
      </c>
      <c r="H6" s="435">
        <v>1.2157762336030276E-2</v>
      </c>
      <c r="I6" s="435">
        <v>0.11300508350881311</v>
      </c>
      <c r="J6" s="436">
        <v>0.46813725490196079</v>
      </c>
      <c r="K6" s="436">
        <v>0.17144607843137255</v>
      </c>
      <c r="L6" s="427">
        <v>4.295343137254902E-2</v>
      </c>
      <c r="M6" s="437">
        <v>-2.0636995253491091E-5</v>
      </c>
      <c r="N6" s="438">
        <v>-0.17954804219738249</v>
      </c>
      <c r="O6" s="439">
        <v>-0.52922785247058701</v>
      </c>
      <c r="P6" s="598">
        <v>4</v>
      </c>
    </row>
    <row r="7" spans="2:16" ht="12.95" customHeight="1">
      <c r="B7" s="433"/>
      <c r="C7" s="560">
        <v>5</v>
      </c>
      <c r="D7" s="434" t="s">
        <v>561</v>
      </c>
      <c r="E7" s="435">
        <v>0.62408917984150902</v>
      </c>
      <c r="F7" s="435">
        <v>0.18310529764589228</v>
      </c>
      <c r="G7" s="435">
        <v>0.80719447748740136</v>
      </c>
      <c r="H7" s="435">
        <v>0.19280552251259864</v>
      </c>
      <c r="I7" s="435">
        <v>0.81689470235410777</v>
      </c>
      <c r="J7" s="436">
        <v>0.31763368477364423</v>
      </c>
      <c r="K7" s="436">
        <v>0.10301619117347</v>
      </c>
      <c r="L7" s="427">
        <v>3.6711766934890665E-2</v>
      </c>
      <c r="M7" s="437">
        <v>8.5813441562908446E-2</v>
      </c>
      <c r="N7" s="438">
        <v>-0.3620988208654799</v>
      </c>
      <c r="O7" s="439">
        <v>-3.6113167569022102E-2</v>
      </c>
      <c r="P7" s="598">
        <v>5</v>
      </c>
    </row>
    <row r="8" spans="2:16" ht="12.95" customHeight="1">
      <c r="B8" s="433"/>
      <c r="C8" s="560">
        <v>6</v>
      </c>
      <c r="D8" s="434" t="s">
        <v>562</v>
      </c>
      <c r="E8" s="435">
        <v>0.41132122110987518</v>
      </c>
      <c r="F8" s="435">
        <v>0.49200346063527378</v>
      </c>
      <c r="G8" s="435">
        <v>0.90332468174514891</v>
      </c>
      <c r="H8" s="435">
        <v>9.6675318254851095E-2</v>
      </c>
      <c r="I8" s="435">
        <v>0.50799653936472622</v>
      </c>
      <c r="J8" s="436">
        <v>0.30626746978465408</v>
      </c>
      <c r="K8" s="436">
        <v>0.18658714223849451</v>
      </c>
      <c r="L8" s="427">
        <v>6.1749537419786622E-2</v>
      </c>
      <c r="M8" s="437">
        <v>1.4662814427552682E-2</v>
      </c>
      <c r="N8" s="438">
        <v>-0.64255877527527605</v>
      </c>
      <c r="O8" s="439">
        <v>-3.5894673688086035E-2</v>
      </c>
      <c r="P8" s="598">
        <v>6</v>
      </c>
    </row>
    <row r="9" spans="2:16" ht="12.95" customHeight="1">
      <c r="B9" s="433"/>
      <c r="C9" s="560">
        <v>7</v>
      </c>
      <c r="D9" s="434" t="s">
        <v>60</v>
      </c>
      <c r="E9" s="435">
        <v>0.66340362962515353</v>
      </c>
      <c r="F9" s="435">
        <v>0.16410860676375208</v>
      </c>
      <c r="G9" s="435">
        <v>0.82751223638890559</v>
      </c>
      <c r="H9" s="435">
        <v>0.17248776361109441</v>
      </c>
      <c r="I9" s="435">
        <v>0.83589139323624795</v>
      </c>
      <c r="J9" s="436">
        <v>0.31940861711669916</v>
      </c>
      <c r="K9" s="436">
        <v>0.11601249574711577</v>
      </c>
      <c r="L9" s="427">
        <v>4.3524790448795272E-2</v>
      </c>
      <c r="M9" s="437">
        <v>1.1492513356721927E-3</v>
      </c>
      <c r="N9" s="438">
        <v>-0.26692317127651133</v>
      </c>
      <c r="O9" s="439">
        <v>-6.6307508895600178E-2</v>
      </c>
      <c r="P9" s="598">
        <v>7</v>
      </c>
    </row>
    <row r="10" spans="2:16" ht="12.95" customHeight="1">
      <c r="B10" s="433"/>
      <c r="C10" s="560">
        <v>8</v>
      </c>
      <c r="D10" s="434" t="s">
        <v>563</v>
      </c>
      <c r="E10" s="435">
        <v>0.42919553254506659</v>
      </c>
      <c r="F10" s="435">
        <v>0.24409275698119107</v>
      </c>
      <c r="G10" s="435">
        <v>0.67328828952625774</v>
      </c>
      <c r="H10" s="435">
        <v>0.32671171047374226</v>
      </c>
      <c r="I10" s="435">
        <v>0.75590724301880896</v>
      </c>
      <c r="J10" s="436">
        <v>0.27234431441664303</v>
      </c>
      <c r="K10" s="436">
        <v>7.5196886084157727E-2</v>
      </c>
      <c r="L10" s="427">
        <v>9.0645593614708444E-3</v>
      </c>
      <c r="M10" s="437">
        <v>9.4377565293159976E-3</v>
      </c>
      <c r="N10" s="438">
        <v>-0.24047472818821169</v>
      </c>
      <c r="O10" s="439">
        <v>-3.2343230964346936E-2</v>
      </c>
      <c r="P10" s="598">
        <v>8</v>
      </c>
    </row>
    <row r="11" spans="2:16" ht="12.95" customHeight="1">
      <c r="B11" s="433"/>
      <c r="C11" s="560">
        <v>9</v>
      </c>
      <c r="D11" s="434" t="s">
        <v>564</v>
      </c>
      <c r="E11" s="435">
        <v>0.18120374184289134</v>
      </c>
      <c r="F11" s="435">
        <v>0.11733801711341328</v>
      </c>
      <c r="G11" s="435">
        <v>0.29854175895630464</v>
      </c>
      <c r="H11" s="435">
        <v>0.70145824104369536</v>
      </c>
      <c r="I11" s="435">
        <v>0.8826619828865867</v>
      </c>
      <c r="J11" s="436">
        <v>0.29158030085233783</v>
      </c>
      <c r="K11" s="436">
        <v>5.6987469939907753E-3</v>
      </c>
      <c r="L11" s="427">
        <v>8.4044546003813529E-4</v>
      </c>
      <c r="M11" s="437">
        <v>2.0808053014147808E-2</v>
      </c>
      <c r="N11" s="438">
        <v>-0.22568261987401694</v>
      </c>
      <c r="O11" s="439">
        <v>-2.4387730805802053E-2</v>
      </c>
      <c r="P11" s="598">
        <v>9</v>
      </c>
    </row>
    <row r="12" spans="2:16" ht="12.95" customHeight="1">
      <c r="B12" s="433"/>
      <c r="C12" s="560">
        <v>10</v>
      </c>
      <c r="D12" s="434" t="s">
        <v>565</v>
      </c>
      <c r="E12" s="435">
        <v>0.61091841955723647</v>
      </c>
      <c r="F12" s="435">
        <v>0.10420670157907518</v>
      </c>
      <c r="G12" s="435">
        <v>0.71512512113631155</v>
      </c>
      <c r="H12" s="435">
        <v>0.28487487886368845</v>
      </c>
      <c r="I12" s="435">
        <v>0.89579329842092481</v>
      </c>
      <c r="J12" s="436">
        <v>0.3223603913324089</v>
      </c>
      <c r="K12" s="436">
        <v>0.15286022838374091</v>
      </c>
      <c r="L12" s="427">
        <v>3.3559437922947646E-2</v>
      </c>
      <c r="M12" s="437">
        <v>2.8857398362798375E-3</v>
      </c>
      <c r="N12" s="438">
        <v>-0.20144727468531026</v>
      </c>
      <c r="O12" s="439">
        <v>-3.3649070860864945E-2</v>
      </c>
      <c r="P12" s="598">
        <v>10</v>
      </c>
    </row>
    <row r="13" spans="2:16" ht="12.95" customHeight="1">
      <c r="B13" s="433"/>
      <c r="C13" s="560">
        <v>11</v>
      </c>
      <c r="D13" s="434" t="s">
        <v>566</v>
      </c>
      <c r="E13" s="435">
        <v>0.55169024768312402</v>
      </c>
      <c r="F13" s="435">
        <v>0.1199168892846542</v>
      </c>
      <c r="G13" s="435">
        <v>0.67160713696777818</v>
      </c>
      <c r="H13" s="435">
        <v>0.32839286303222182</v>
      </c>
      <c r="I13" s="435">
        <v>0.88008311071534584</v>
      </c>
      <c r="J13" s="436">
        <v>0.46508327905461988</v>
      </c>
      <c r="K13" s="436">
        <v>0.17916627896157067</v>
      </c>
      <c r="L13" s="427">
        <v>3.9294686889364473E-2</v>
      </c>
      <c r="M13" s="437">
        <v>5.2761917864758891E-4</v>
      </c>
      <c r="N13" s="438">
        <v>-0.18980744170850991</v>
      </c>
      <c r="O13" s="439">
        <v>-5.7196889561387777E-2</v>
      </c>
      <c r="P13" s="598">
        <v>11</v>
      </c>
    </row>
    <row r="14" spans="2:16" ht="12.95" customHeight="1">
      <c r="B14" s="433"/>
      <c r="C14" s="560">
        <v>12</v>
      </c>
      <c r="D14" s="434" t="s">
        <v>567</v>
      </c>
      <c r="E14" s="435">
        <v>0.8059430832860951</v>
      </c>
      <c r="F14" s="435">
        <v>7.1025172681656895E-2</v>
      </c>
      <c r="G14" s="435">
        <v>0.87696825596775196</v>
      </c>
      <c r="H14" s="435">
        <v>0.12303174403224804</v>
      </c>
      <c r="I14" s="435">
        <v>0.92897482731834313</v>
      </c>
      <c r="J14" s="436">
        <v>0.28600581534932112</v>
      </c>
      <c r="K14" s="436">
        <v>0.10055485901779283</v>
      </c>
      <c r="L14" s="427">
        <v>3.7599701229759648E-2</v>
      </c>
      <c r="M14" s="437">
        <v>-1.7289216023480314E-4</v>
      </c>
      <c r="N14" s="438">
        <v>-6.1210640580909859E-2</v>
      </c>
      <c r="O14" s="439">
        <v>-2.8020863915486968E-2</v>
      </c>
      <c r="P14" s="598">
        <v>12</v>
      </c>
    </row>
    <row r="15" spans="2:16" ht="12.95" customHeight="1">
      <c r="B15" s="433"/>
      <c r="C15" s="560">
        <v>13</v>
      </c>
      <c r="D15" s="434" t="s">
        <v>568</v>
      </c>
      <c r="E15" s="435">
        <v>0.51545350577909776</v>
      </c>
      <c r="F15" s="435">
        <v>0.28406993651468232</v>
      </c>
      <c r="G15" s="435">
        <v>0.79952344229378014</v>
      </c>
      <c r="H15" s="435">
        <v>0.20047655770621986</v>
      </c>
      <c r="I15" s="435">
        <v>0.71593006348531762</v>
      </c>
      <c r="J15" s="436">
        <v>0.24614317383239584</v>
      </c>
      <c r="K15" s="436">
        <v>7.1896065509493151E-2</v>
      </c>
      <c r="L15" s="427">
        <v>1.2966677222984623E-2</v>
      </c>
      <c r="M15" s="437">
        <v>1.0098369677374974E-3</v>
      </c>
      <c r="N15" s="438">
        <v>-0.13636895790625755</v>
      </c>
      <c r="O15" s="439">
        <v>-3.9468422557368335E-2</v>
      </c>
      <c r="P15" s="598">
        <v>13</v>
      </c>
    </row>
    <row r="16" spans="2:16" ht="12.95" customHeight="1">
      <c r="B16" s="433"/>
      <c r="C16" s="560">
        <v>14</v>
      </c>
      <c r="D16" s="434" t="s">
        <v>569</v>
      </c>
      <c r="E16" s="435">
        <v>0.68485188693587795</v>
      </c>
      <c r="F16" s="435">
        <v>9.3631469591894806E-2</v>
      </c>
      <c r="G16" s="435">
        <v>0.77848335652777279</v>
      </c>
      <c r="H16" s="435">
        <v>0.22151664347222721</v>
      </c>
      <c r="I16" s="435">
        <v>0.90636853040810517</v>
      </c>
      <c r="J16" s="436">
        <v>0.3882972358501855</v>
      </c>
      <c r="K16" s="436">
        <v>0.20986188697782507</v>
      </c>
      <c r="L16" s="427">
        <v>5.567976420649566E-2</v>
      </c>
      <c r="M16" s="437">
        <v>1.0676205544472724E-3</v>
      </c>
      <c r="N16" s="438">
        <v>-0.14420083483552221</v>
      </c>
      <c r="O16" s="439">
        <v>-4.7588571988898057E-2</v>
      </c>
      <c r="P16" s="598">
        <v>14</v>
      </c>
    </row>
    <row r="17" spans="2:16" ht="12.95" customHeight="1">
      <c r="B17" s="433"/>
      <c r="C17" s="560">
        <v>15</v>
      </c>
      <c r="D17" s="434" t="s">
        <v>513</v>
      </c>
      <c r="E17" s="435">
        <v>0.48621830209481809</v>
      </c>
      <c r="F17" s="435">
        <v>0.14037962990553951</v>
      </c>
      <c r="G17" s="435">
        <v>0.62659793200035763</v>
      </c>
      <c r="H17" s="435">
        <v>0.37340206799964237</v>
      </c>
      <c r="I17" s="435">
        <v>0.85962037009446046</v>
      </c>
      <c r="J17" s="436">
        <v>0.36051622618579782</v>
      </c>
      <c r="K17" s="436">
        <v>0.15975536056906409</v>
      </c>
      <c r="L17" s="427">
        <v>3.6335956514416491E-2</v>
      </c>
      <c r="M17" s="437">
        <v>6.2598885602256309E-5</v>
      </c>
      <c r="N17" s="438">
        <v>-0.1160004647012375</v>
      </c>
      <c r="O17" s="439">
        <v>-1.4882073750878586E-2</v>
      </c>
      <c r="P17" s="598">
        <v>15</v>
      </c>
    </row>
    <row r="18" spans="2:16" ht="12.95" customHeight="1">
      <c r="B18" s="433"/>
      <c r="C18" s="560">
        <v>16</v>
      </c>
      <c r="D18" s="434" t="s">
        <v>514</v>
      </c>
      <c r="E18" s="435">
        <v>0.72762517024930429</v>
      </c>
      <c r="F18" s="435">
        <v>0.16935734588736898</v>
      </c>
      <c r="G18" s="435">
        <v>0.89698251613667324</v>
      </c>
      <c r="H18" s="435">
        <v>0.10301748386332676</v>
      </c>
      <c r="I18" s="435">
        <v>0.83064265411263105</v>
      </c>
      <c r="J18" s="436">
        <v>0.41591440624248649</v>
      </c>
      <c r="K18" s="436">
        <v>0.18949312583331512</v>
      </c>
      <c r="L18" s="427">
        <v>4.4567331861598655E-2</v>
      </c>
      <c r="M18" s="437">
        <v>2.8433193460365505E-5</v>
      </c>
      <c r="N18" s="438">
        <v>-0.13510728573469549</v>
      </c>
      <c r="O18" s="439">
        <v>-1.2837604484345143E-2</v>
      </c>
      <c r="P18" s="598">
        <v>16</v>
      </c>
    </row>
    <row r="19" spans="2:16" ht="12.95" customHeight="1">
      <c r="B19" s="433"/>
      <c r="C19" s="560">
        <v>17</v>
      </c>
      <c r="D19" s="434" t="s">
        <v>515</v>
      </c>
      <c r="E19" s="435">
        <v>0.5340888300562856</v>
      </c>
      <c r="F19" s="435">
        <v>0.19806498132782316</v>
      </c>
      <c r="G19" s="435">
        <v>0.73215381138410873</v>
      </c>
      <c r="H19" s="435">
        <v>0.26784618861589127</v>
      </c>
      <c r="I19" s="435">
        <v>0.80193501867217687</v>
      </c>
      <c r="J19" s="436">
        <v>0.20457776171545597</v>
      </c>
      <c r="K19" s="436">
        <v>9.88475284102317E-2</v>
      </c>
      <c r="L19" s="427">
        <v>1.6399630566598402E-2</v>
      </c>
      <c r="M19" s="437">
        <v>3.6550411593405332E-4</v>
      </c>
      <c r="N19" s="438">
        <v>-0.21684129717317965</v>
      </c>
      <c r="O19" s="439">
        <v>-1.71044719177256E-2</v>
      </c>
      <c r="P19" s="598">
        <v>17</v>
      </c>
    </row>
    <row r="20" spans="2:16" ht="12.95" customHeight="1">
      <c r="B20" s="433"/>
      <c r="C20" s="560">
        <v>18</v>
      </c>
      <c r="D20" s="434" t="s">
        <v>516</v>
      </c>
      <c r="E20" s="435">
        <v>0.2395691972385488</v>
      </c>
      <c r="F20" s="435">
        <v>0.53881399562963606</v>
      </c>
      <c r="G20" s="435">
        <v>0.7783831928681848</v>
      </c>
      <c r="H20" s="435">
        <v>0.2216168071318152</v>
      </c>
      <c r="I20" s="435">
        <v>0.46118600437036394</v>
      </c>
      <c r="J20" s="436">
        <v>0.31609462326802495</v>
      </c>
      <c r="K20" s="436">
        <v>6.1758141002998625E-2</v>
      </c>
      <c r="L20" s="427">
        <v>8.6992682554116775E-3</v>
      </c>
      <c r="M20" s="437">
        <v>8.0254981541354241E-4</v>
      </c>
      <c r="N20" s="438">
        <v>-7.5517237056588235E-2</v>
      </c>
      <c r="O20" s="439">
        <v>-1.2187517565416138E-2</v>
      </c>
      <c r="P20" s="598">
        <v>18</v>
      </c>
    </row>
    <row r="21" spans="2:16" ht="12.95" customHeight="1">
      <c r="B21" s="433"/>
      <c r="C21" s="560">
        <v>19</v>
      </c>
      <c r="D21" s="434" t="s">
        <v>570</v>
      </c>
      <c r="E21" s="435">
        <v>0.68172522773749766</v>
      </c>
      <c r="F21" s="435">
        <v>0.17930724500577727</v>
      </c>
      <c r="G21" s="435">
        <v>0.86103247274327499</v>
      </c>
      <c r="H21" s="435">
        <v>0.13896752725672501</v>
      </c>
      <c r="I21" s="435">
        <v>0.82069275499422267</v>
      </c>
      <c r="J21" s="436">
        <v>0.21163349996967001</v>
      </c>
      <c r="K21" s="436">
        <v>0.13156598905980707</v>
      </c>
      <c r="L21" s="427">
        <v>3.2408448141130627E-2</v>
      </c>
      <c r="M21" s="437">
        <v>1.3489027997523561E-2</v>
      </c>
      <c r="N21" s="438">
        <v>-0.21301212034861397</v>
      </c>
      <c r="O21" s="439">
        <v>-1.1193319439648198E-2</v>
      </c>
      <c r="P21" s="598">
        <v>19</v>
      </c>
    </row>
    <row r="22" spans="2:16" ht="12.95" customHeight="1">
      <c r="B22" s="433"/>
      <c r="C22" s="560">
        <v>20</v>
      </c>
      <c r="D22" s="434" t="s">
        <v>571</v>
      </c>
      <c r="E22" s="435">
        <v>0.71793622962530035</v>
      </c>
      <c r="F22" s="435">
        <v>0.26011429313591794</v>
      </c>
      <c r="G22" s="435">
        <v>0.97805052276121829</v>
      </c>
      <c r="H22" s="435">
        <v>2.1949477238781712E-2</v>
      </c>
      <c r="I22" s="435">
        <v>0.73988570686408206</v>
      </c>
      <c r="J22" s="436">
        <v>0.28319897236002833</v>
      </c>
      <c r="K22" s="436">
        <v>0.14908531183557761</v>
      </c>
      <c r="L22" s="427">
        <v>1.5625E-2</v>
      </c>
      <c r="M22" s="437">
        <v>7.9209373781844034E-3</v>
      </c>
      <c r="N22" s="438">
        <v>-0.31766412155406826</v>
      </c>
      <c r="O22" s="439">
        <v>-1.4120133494723549E-2</v>
      </c>
      <c r="P22" s="598">
        <v>20</v>
      </c>
    </row>
    <row r="23" spans="2:16" ht="12.95" customHeight="1">
      <c r="B23" s="433"/>
      <c r="C23" s="560">
        <v>21</v>
      </c>
      <c r="D23" s="434" t="s">
        <v>572</v>
      </c>
      <c r="E23" s="435">
        <v>0.51159707899149187</v>
      </c>
      <c r="F23" s="435">
        <v>4.7005370502239852E-2</v>
      </c>
      <c r="G23" s="435">
        <v>0.55860244949373172</v>
      </c>
      <c r="H23" s="435">
        <v>0.44139755050626828</v>
      </c>
      <c r="I23" s="435">
        <v>0.95299462949776015</v>
      </c>
      <c r="J23" s="436">
        <v>0.18822339067387758</v>
      </c>
      <c r="K23" s="436">
        <v>8.3854799520379039E-2</v>
      </c>
      <c r="L23" s="427">
        <v>1.5088322039409727E-2</v>
      </c>
      <c r="M23" s="437">
        <v>1.959413909334801E-2</v>
      </c>
      <c r="N23" s="438">
        <v>-9.3033531782220499E-2</v>
      </c>
      <c r="O23" s="439">
        <v>-1.6905224074859011E-2</v>
      </c>
      <c r="P23" s="598">
        <v>21</v>
      </c>
    </row>
    <row r="24" spans="2:16" ht="12.95" customHeight="1">
      <c r="B24" s="433"/>
      <c r="C24" s="560">
        <v>22</v>
      </c>
      <c r="D24" s="434" t="s">
        <v>72</v>
      </c>
      <c r="E24" s="435">
        <v>0.40493392520026533</v>
      </c>
      <c r="F24" s="435">
        <v>0.18855553854788509</v>
      </c>
      <c r="G24" s="435">
        <v>0.59348946374815037</v>
      </c>
      <c r="H24" s="435">
        <v>0.40651053625184963</v>
      </c>
      <c r="I24" s="435">
        <v>0.81144446145211491</v>
      </c>
      <c r="J24" s="436">
        <v>0.31613956209774274</v>
      </c>
      <c r="K24" s="436">
        <v>0.15882117451421179</v>
      </c>
      <c r="L24" s="427">
        <v>4.3950358759584883E-2</v>
      </c>
      <c r="M24" s="437">
        <v>1.0546651074270254E-2</v>
      </c>
      <c r="N24" s="438">
        <v>-0.37958122843142711</v>
      </c>
      <c r="O24" s="439">
        <v>-4.2805067599149774E-2</v>
      </c>
      <c r="P24" s="598">
        <v>22</v>
      </c>
    </row>
    <row r="25" spans="2:16" ht="12.95" customHeight="1">
      <c r="B25" s="433"/>
      <c r="C25" s="560">
        <v>23</v>
      </c>
      <c r="D25" s="434" t="s">
        <v>573</v>
      </c>
      <c r="E25" s="435">
        <v>0</v>
      </c>
      <c r="F25" s="435">
        <v>0</v>
      </c>
      <c r="G25" s="435">
        <v>0</v>
      </c>
      <c r="H25" s="435">
        <v>1</v>
      </c>
      <c r="I25" s="435">
        <v>1</v>
      </c>
      <c r="J25" s="436">
        <v>0.47268469980616296</v>
      </c>
      <c r="K25" s="436">
        <v>0.31218282799214508</v>
      </c>
      <c r="L25" s="427">
        <v>7.9658268752686015E-2</v>
      </c>
      <c r="M25" s="437">
        <v>0</v>
      </c>
      <c r="N25" s="438">
        <v>0</v>
      </c>
      <c r="O25" s="439">
        <v>0</v>
      </c>
      <c r="P25" s="598">
        <v>23</v>
      </c>
    </row>
    <row r="26" spans="2:16" ht="12.95" customHeight="1">
      <c r="B26" s="433"/>
      <c r="C26" s="560">
        <v>24</v>
      </c>
      <c r="D26" s="434" t="s">
        <v>488</v>
      </c>
      <c r="E26" s="435">
        <v>0.24718876226789033</v>
      </c>
      <c r="F26" s="435">
        <v>1.9687687648272894E-5</v>
      </c>
      <c r="G26" s="435">
        <v>0.24720844995553859</v>
      </c>
      <c r="H26" s="435">
        <v>0.75279155004446141</v>
      </c>
      <c r="I26" s="435">
        <v>0.99998031231235174</v>
      </c>
      <c r="J26" s="436">
        <v>0.44766974879202609</v>
      </c>
      <c r="K26" s="436">
        <v>0.1079713627969339</v>
      </c>
      <c r="L26" s="427">
        <v>4.4935363910040731E-3</v>
      </c>
      <c r="M26" s="437">
        <v>4.3228084657540529E-2</v>
      </c>
      <c r="N26" s="438">
        <v>0</v>
      </c>
      <c r="O26" s="439">
        <v>0</v>
      </c>
      <c r="P26" s="598">
        <v>24</v>
      </c>
    </row>
    <row r="27" spans="2:16" ht="12.95" customHeight="1">
      <c r="B27" s="433"/>
      <c r="C27" s="560">
        <v>25</v>
      </c>
      <c r="D27" s="434" t="s">
        <v>489</v>
      </c>
      <c r="E27" s="435">
        <v>3.3807664764720836E-2</v>
      </c>
      <c r="F27" s="435">
        <v>1.7325417542562779E-4</v>
      </c>
      <c r="G27" s="435">
        <v>3.3980918940146466E-2</v>
      </c>
      <c r="H27" s="435">
        <v>0.96601908105985357</v>
      </c>
      <c r="I27" s="435">
        <v>0.99982674582457443</v>
      </c>
      <c r="J27" s="436">
        <v>0.54546664153370217</v>
      </c>
      <c r="K27" s="436">
        <v>0.11670196369765044</v>
      </c>
      <c r="L27" s="427">
        <v>5.3876944570725269E-2</v>
      </c>
      <c r="M27" s="437">
        <v>1.0706243837563916E-2</v>
      </c>
      <c r="N27" s="438">
        <v>0</v>
      </c>
      <c r="O27" s="439">
        <v>0</v>
      </c>
      <c r="P27" s="598">
        <v>25</v>
      </c>
    </row>
    <row r="28" spans="2:16" ht="12.95" customHeight="1">
      <c r="B28" s="433"/>
      <c r="C28" s="560">
        <v>26</v>
      </c>
      <c r="D28" s="434" t="s">
        <v>490</v>
      </c>
      <c r="E28" s="435">
        <v>0</v>
      </c>
      <c r="F28" s="435">
        <v>4.7317119333774959E-5</v>
      </c>
      <c r="G28" s="435">
        <v>4.7317119333774959E-5</v>
      </c>
      <c r="H28" s="435">
        <v>0.99995268288066619</v>
      </c>
      <c r="I28" s="435">
        <v>0.99995268288066619</v>
      </c>
      <c r="J28" s="436">
        <v>0.67415345836358931</v>
      </c>
      <c r="K28" s="436">
        <v>0.37004114814165645</v>
      </c>
      <c r="L28" s="427">
        <v>8.4516446736944015E-2</v>
      </c>
      <c r="M28" s="437">
        <v>1.8502212744491069E-3</v>
      </c>
      <c r="N28" s="438">
        <v>0</v>
      </c>
      <c r="O28" s="439">
        <v>0</v>
      </c>
      <c r="P28" s="598">
        <v>26</v>
      </c>
    </row>
    <row r="29" spans="2:16" ht="12.95" customHeight="1">
      <c r="B29" s="433"/>
      <c r="C29" s="560">
        <v>27</v>
      </c>
      <c r="D29" s="434" t="s">
        <v>574</v>
      </c>
      <c r="E29" s="435">
        <v>0.75578673860007539</v>
      </c>
      <c r="F29" s="435">
        <v>7.8901957673007117E-3</v>
      </c>
      <c r="G29" s="435">
        <v>0.76367693436737605</v>
      </c>
      <c r="H29" s="435">
        <v>0.23632306563262395</v>
      </c>
      <c r="I29" s="435">
        <v>0.99210980423269923</v>
      </c>
      <c r="J29" s="436">
        <v>0.77326968116871697</v>
      </c>
      <c r="K29" s="436">
        <v>0.39472440200434905</v>
      </c>
      <c r="L29" s="427">
        <v>0.1400291772331414</v>
      </c>
      <c r="M29" s="437">
        <v>0.15299672101075418</v>
      </c>
      <c r="N29" s="438">
        <v>264.06522879772575</v>
      </c>
      <c r="O29" s="439">
        <v>0</v>
      </c>
      <c r="P29" s="598">
        <v>27</v>
      </c>
    </row>
    <row r="30" spans="2:16" ht="12.95" customHeight="1">
      <c r="B30" s="433"/>
      <c r="C30" s="560">
        <v>28</v>
      </c>
      <c r="D30" s="434" t="s">
        <v>575</v>
      </c>
      <c r="E30" s="435">
        <v>8.856967503468309E-2</v>
      </c>
      <c r="F30" s="435">
        <v>2.9648866953077668E-2</v>
      </c>
      <c r="G30" s="435">
        <v>0.11821854198776076</v>
      </c>
      <c r="H30" s="435">
        <v>0.88178145801223928</v>
      </c>
      <c r="I30" s="435">
        <v>0.97035113304692233</v>
      </c>
      <c r="J30" s="436">
        <v>0.72168425752846566</v>
      </c>
      <c r="K30" s="436">
        <v>0.22638147728217903</v>
      </c>
      <c r="L30" s="427">
        <v>5.6497966581010625E-2</v>
      </c>
      <c r="M30" s="437">
        <v>6.3602302171470504E-2</v>
      </c>
      <c r="N30" s="438">
        <v>0</v>
      </c>
      <c r="O30" s="439">
        <v>0</v>
      </c>
      <c r="P30" s="598">
        <v>28</v>
      </c>
    </row>
    <row r="31" spans="2:16" ht="12.95" customHeight="1">
      <c r="B31" s="433"/>
      <c r="C31" s="560">
        <v>29</v>
      </c>
      <c r="D31" s="434" t="s">
        <v>576</v>
      </c>
      <c r="E31" s="435">
        <v>5.2246852452074222E-2</v>
      </c>
      <c r="F31" s="435">
        <v>3.9089857810642219E-5</v>
      </c>
      <c r="G31" s="435">
        <v>5.2285942309884863E-2</v>
      </c>
      <c r="H31" s="435">
        <v>0.94771405769011519</v>
      </c>
      <c r="I31" s="435">
        <v>0.99996091014218935</v>
      </c>
      <c r="J31" s="436">
        <v>0.8814885549661251</v>
      </c>
      <c r="K31" s="436">
        <v>3.5748082075734031E-2</v>
      </c>
      <c r="L31" s="427">
        <v>6.5831308887657819E-3</v>
      </c>
      <c r="M31" s="437">
        <v>0.18485106968425397</v>
      </c>
      <c r="N31" s="438">
        <v>0</v>
      </c>
      <c r="O31" s="439">
        <v>0</v>
      </c>
      <c r="P31" s="598">
        <v>29</v>
      </c>
    </row>
    <row r="32" spans="2:16" ht="12.95" customHeight="1">
      <c r="B32" s="433"/>
      <c r="C32" s="560">
        <v>30</v>
      </c>
      <c r="D32" s="434" t="s">
        <v>577</v>
      </c>
      <c r="E32" s="435">
        <v>0.36017783313980967</v>
      </c>
      <c r="F32" s="435">
        <v>5.4022841011163864E-2</v>
      </c>
      <c r="G32" s="435">
        <v>0.4142006741509735</v>
      </c>
      <c r="H32" s="435">
        <v>0.5857993258490265</v>
      </c>
      <c r="I32" s="435">
        <v>0.94597715898883616</v>
      </c>
      <c r="J32" s="436">
        <v>0.72581981183528765</v>
      </c>
      <c r="K32" s="436">
        <v>0.38249931824379602</v>
      </c>
      <c r="L32" s="427">
        <v>9.5210662667030266E-2</v>
      </c>
      <c r="M32" s="437">
        <v>4.3134300979110772E-2</v>
      </c>
      <c r="N32" s="438">
        <v>0</v>
      </c>
      <c r="O32" s="439">
        <v>0.46527434647050819</v>
      </c>
      <c r="P32" s="598">
        <v>30</v>
      </c>
    </row>
    <row r="33" spans="2:16" ht="12.95" customHeight="1">
      <c r="B33" s="433"/>
      <c r="C33" s="560">
        <v>31</v>
      </c>
      <c r="D33" s="434" t="s">
        <v>517</v>
      </c>
      <c r="E33" s="435">
        <v>0.58136381090640432</v>
      </c>
      <c r="F33" s="435">
        <v>5.801551206502948E-2</v>
      </c>
      <c r="G33" s="435">
        <v>0.63937932297143374</v>
      </c>
      <c r="H33" s="435">
        <v>0.36062067702856626</v>
      </c>
      <c r="I33" s="435">
        <v>0.94198448793497047</v>
      </c>
      <c r="J33" s="436">
        <v>0.5767673408708579</v>
      </c>
      <c r="K33" s="436">
        <v>0.13269238292711552</v>
      </c>
      <c r="L33" s="427">
        <v>2.1445431190746319E-2</v>
      </c>
      <c r="M33" s="437">
        <v>5.2695650180000456E-2</v>
      </c>
      <c r="N33" s="438">
        <v>-4.3616407207609932E-2</v>
      </c>
      <c r="O33" s="439">
        <v>-4.2900734510901489E-3</v>
      </c>
      <c r="P33" s="598">
        <v>31</v>
      </c>
    </row>
    <row r="34" spans="2:16" ht="12.95" customHeight="1">
      <c r="B34" s="433"/>
      <c r="C34" s="560">
        <v>32</v>
      </c>
      <c r="D34" s="434" t="s">
        <v>578</v>
      </c>
      <c r="E34" s="435">
        <v>0</v>
      </c>
      <c r="F34" s="435">
        <v>0</v>
      </c>
      <c r="G34" s="435">
        <v>0</v>
      </c>
      <c r="H34" s="435">
        <v>1</v>
      </c>
      <c r="I34" s="435">
        <v>1</v>
      </c>
      <c r="J34" s="436">
        <v>0.7828487510061144</v>
      </c>
      <c r="K34" s="436">
        <v>0.32722133574330081</v>
      </c>
      <c r="L34" s="427">
        <v>6.4956154595647936E-2</v>
      </c>
      <c r="M34" s="437">
        <v>3.7206209442571829E-3</v>
      </c>
      <c r="N34" s="438">
        <v>0</v>
      </c>
      <c r="O34" s="439">
        <v>0</v>
      </c>
      <c r="P34" s="598">
        <v>32</v>
      </c>
    </row>
    <row r="35" spans="2:16" ht="12.95" customHeight="1">
      <c r="B35" s="433"/>
      <c r="C35" s="560">
        <v>33</v>
      </c>
      <c r="D35" s="434" t="s">
        <v>579</v>
      </c>
      <c r="E35" s="435">
        <v>0.48314280411764848</v>
      </c>
      <c r="F35" s="435">
        <v>2.0665369959291101E-2</v>
      </c>
      <c r="G35" s="435">
        <v>0.50380817407693956</v>
      </c>
      <c r="H35" s="435">
        <v>0.49619182592306044</v>
      </c>
      <c r="I35" s="435">
        <v>0.97933463004070886</v>
      </c>
      <c r="J35" s="436">
        <v>0.74206557270932449</v>
      </c>
      <c r="K35" s="436">
        <v>0.41774282292779236</v>
      </c>
      <c r="L35" s="427">
        <v>0.1358664811038828</v>
      </c>
      <c r="M35" s="437">
        <v>1.9226341977941343E-2</v>
      </c>
      <c r="N35" s="438">
        <v>0</v>
      </c>
      <c r="O35" s="439">
        <v>-1.4445592028322518E-5</v>
      </c>
      <c r="P35" s="598">
        <v>33</v>
      </c>
    </row>
    <row r="36" spans="2:16" ht="12.95" customHeight="1">
      <c r="B36" s="433"/>
      <c r="C36" s="560">
        <v>34</v>
      </c>
      <c r="D36" s="434" t="s">
        <v>518</v>
      </c>
      <c r="E36" s="435">
        <v>1.2720102850122124E-2</v>
      </c>
      <c r="F36" s="435">
        <v>0</v>
      </c>
      <c r="G36" s="435">
        <v>1.2720102850122124E-2</v>
      </c>
      <c r="H36" s="435">
        <v>0.98727989714987785</v>
      </c>
      <c r="I36" s="435">
        <v>1</v>
      </c>
      <c r="J36" s="436">
        <v>0.62831808390385391</v>
      </c>
      <c r="K36" s="436">
        <v>0.43910465587476272</v>
      </c>
      <c r="L36" s="427">
        <v>0.12336361891355813</v>
      </c>
      <c r="M36" s="437">
        <v>6.064570865148701E-2</v>
      </c>
      <c r="N36" s="438">
        <v>0</v>
      </c>
      <c r="O36" s="439">
        <v>0</v>
      </c>
      <c r="P36" s="598">
        <v>34</v>
      </c>
    </row>
    <row r="37" spans="2:16" ht="12.95" customHeight="1">
      <c r="B37" s="433"/>
      <c r="C37" s="560">
        <v>35</v>
      </c>
      <c r="D37" s="434" t="s">
        <v>580</v>
      </c>
      <c r="E37" s="435">
        <v>5.5904061262085657E-2</v>
      </c>
      <c r="F37" s="435">
        <v>6.6222773409750401E-3</v>
      </c>
      <c r="G37" s="435">
        <v>6.2526338603060699E-2</v>
      </c>
      <c r="H37" s="435">
        <v>0.93747366139693933</v>
      </c>
      <c r="I37" s="435">
        <v>0.99337772265902491</v>
      </c>
      <c r="J37" s="436">
        <v>0.67924827048621261</v>
      </c>
      <c r="K37" s="436">
        <v>0.5306562408652441</v>
      </c>
      <c r="L37" s="427">
        <v>0.13837328266588717</v>
      </c>
      <c r="M37" s="437">
        <v>1.4806356194538075E-2</v>
      </c>
      <c r="N37" s="438">
        <v>0</v>
      </c>
      <c r="O37" s="439">
        <v>0</v>
      </c>
      <c r="P37" s="598">
        <v>35</v>
      </c>
    </row>
    <row r="38" spans="2:16" ht="12.95" customHeight="1">
      <c r="B38" s="433"/>
      <c r="C38" s="560">
        <v>36</v>
      </c>
      <c r="D38" s="434" t="s">
        <v>79</v>
      </c>
      <c r="E38" s="435">
        <v>0.36938285387375003</v>
      </c>
      <c r="F38" s="435">
        <v>3.5400286841446603E-2</v>
      </c>
      <c r="G38" s="435">
        <v>0.40478314071519661</v>
      </c>
      <c r="H38" s="435">
        <v>0.59521685928480339</v>
      </c>
      <c r="I38" s="435">
        <v>0.96459971315855342</v>
      </c>
      <c r="J38" s="436">
        <v>0.67203293275963027</v>
      </c>
      <c r="K38" s="436">
        <v>0.33569900959849275</v>
      </c>
      <c r="L38" s="427">
        <v>0.11156815693662958</v>
      </c>
      <c r="M38" s="437">
        <v>1.0450345096420628E-2</v>
      </c>
      <c r="N38" s="438">
        <v>0</v>
      </c>
      <c r="O38" s="439">
        <v>0</v>
      </c>
      <c r="P38" s="598">
        <v>36</v>
      </c>
    </row>
    <row r="39" spans="2:16" ht="12.95" customHeight="1">
      <c r="B39" s="433"/>
      <c r="C39" s="560">
        <v>37</v>
      </c>
      <c r="D39" s="434" t="s">
        <v>553</v>
      </c>
      <c r="E39" s="435">
        <v>0.44802325715538227</v>
      </c>
      <c r="F39" s="435">
        <v>7.6185641936711929E-2</v>
      </c>
      <c r="G39" s="435">
        <v>0.52420889909209423</v>
      </c>
      <c r="H39" s="435">
        <v>0.47579110090790577</v>
      </c>
      <c r="I39" s="435">
        <v>0.92381435806328804</v>
      </c>
      <c r="J39" s="436">
        <v>0.52506300756090729</v>
      </c>
      <c r="K39" s="436">
        <v>0.2299283321405976</v>
      </c>
      <c r="L39" s="427">
        <v>8.7028221164317493E-2</v>
      </c>
      <c r="M39" s="437">
        <v>1.3307193139345579E-2</v>
      </c>
      <c r="N39" s="438">
        <v>0</v>
      </c>
      <c r="O39" s="439">
        <v>0</v>
      </c>
      <c r="P39" s="598">
        <v>37</v>
      </c>
    </row>
    <row r="40" spans="2:16" ht="12.95" customHeight="1">
      <c r="B40" s="433"/>
      <c r="C40" s="560">
        <v>38</v>
      </c>
      <c r="D40" s="434" t="s">
        <v>554</v>
      </c>
      <c r="E40" s="435">
        <v>1.8171559856864021E-2</v>
      </c>
      <c r="F40" s="435">
        <v>1.5337813109954457E-2</v>
      </c>
      <c r="G40" s="435">
        <v>3.3509372966818475E-2</v>
      </c>
      <c r="H40" s="435">
        <v>0.96649062703318156</v>
      </c>
      <c r="I40" s="435">
        <v>0.98466218689004559</v>
      </c>
      <c r="J40" s="436">
        <v>0.42550018737508327</v>
      </c>
      <c r="K40" s="436">
        <v>0.26750655812791474</v>
      </c>
      <c r="L40" s="427">
        <v>0.15125072868087941</v>
      </c>
      <c r="M40" s="437">
        <v>6.1783494989796149E-2</v>
      </c>
      <c r="N40" s="438">
        <v>0</v>
      </c>
      <c r="O40" s="439">
        <v>0</v>
      </c>
      <c r="P40" s="598">
        <v>38</v>
      </c>
    </row>
    <row r="41" spans="2:16" ht="12.95" customHeight="1">
      <c r="B41" s="433"/>
      <c r="C41" s="560">
        <v>39</v>
      </c>
      <c r="D41" s="434" t="s">
        <v>555</v>
      </c>
      <c r="E41" s="435">
        <v>0.13341033785734915</v>
      </c>
      <c r="F41" s="435">
        <v>1.2756280681490038E-2</v>
      </c>
      <c r="G41" s="435">
        <v>0.14616661853883919</v>
      </c>
      <c r="H41" s="435">
        <v>0.85383338146116083</v>
      </c>
      <c r="I41" s="435">
        <v>0.98724371931850996</v>
      </c>
      <c r="J41" s="436">
        <v>0.78602601029938024</v>
      </c>
      <c r="K41" s="436">
        <v>0.20387826947135668</v>
      </c>
      <c r="L41" s="427">
        <v>0.11314043816007681</v>
      </c>
      <c r="M41" s="437">
        <v>2.8209855311733277E-2</v>
      </c>
      <c r="N41" s="438">
        <v>0</v>
      </c>
      <c r="O41" s="439">
        <v>0</v>
      </c>
      <c r="P41" s="598">
        <v>39</v>
      </c>
    </row>
    <row r="42" spans="2:16" ht="12.95" customHeight="1">
      <c r="B42" s="433"/>
      <c r="C42" s="560">
        <v>40</v>
      </c>
      <c r="D42" s="434" t="s">
        <v>581</v>
      </c>
      <c r="E42" s="435">
        <v>0.1048104225822616</v>
      </c>
      <c r="F42" s="435">
        <v>4.1307448189024949E-3</v>
      </c>
      <c r="G42" s="435">
        <v>0.10894116740116408</v>
      </c>
      <c r="H42" s="435">
        <v>0.89105883259883589</v>
      </c>
      <c r="I42" s="435">
        <v>0.99586925518109748</v>
      </c>
      <c r="J42" s="436">
        <v>0.76786204662756397</v>
      </c>
      <c r="K42" s="436">
        <v>0.23329272843774423</v>
      </c>
      <c r="L42" s="427">
        <v>0.12480020278976757</v>
      </c>
      <c r="M42" s="437">
        <v>3.1332003393639223E-2</v>
      </c>
      <c r="N42" s="438">
        <v>-7.8959306765999065E-5</v>
      </c>
      <c r="O42" s="439">
        <v>-2.7994663307945123E-5</v>
      </c>
      <c r="P42" s="598">
        <v>40</v>
      </c>
    </row>
    <row r="43" spans="2:16" ht="12.95" customHeight="1">
      <c r="B43" s="441"/>
      <c r="C43" s="560">
        <v>41</v>
      </c>
      <c r="D43" s="434" t="s">
        <v>519</v>
      </c>
      <c r="E43" s="435">
        <v>0</v>
      </c>
      <c r="F43" s="435">
        <v>0</v>
      </c>
      <c r="G43" s="435">
        <v>0</v>
      </c>
      <c r="H43" s="435">
        <v>1</v>
      </c>
      <c r="I43" s="435">
        <v>1</v>
      </c>
      <c r="J43" s="436">
        <v>0</v>
      </c>
      <c r="K43" s="436">
        <v>0</v>
      </c>
      <c r="L43" s="607">
        <v>0</v>
      </c>
      <c r="M43" s="437">
        <v>0</v>
      </c>
      <c r="N43" s="438">
        <v>0</v>
      </c>
      <c r="O43" s="439">
        <v>0</v>
      </c>
      <c r="P43" s="598">
        <v>41</v>
      </c>
    </row>
    <row r="44" spans="2:16" ht="12.95" customHeight="1">
      <c r="B44" s="441"/>
      <c r="C44" s="560">
        <v>42</v>
      </c>
      <c r="D44" s="442" t="s">
        <v>188</v>
      </c>
      <c r="E44" s="443">
        <v>5.8012584661130219E-2</v>
      </c>
      <c r="F44" s="443">
        <v>1.7270119689438196E-3</v>
      </c>
      <c r="G44" s="443">
        <v>5.9739596630074034E-2</v>
      </c>
      <c r="H44" s="443">
        <v>0.940260403369926</v>
      </c>
      <c r="I44" s="443">
        <v>0.99827298803105613</v>
      </c>
      <c r="J44" s="444">
        <v>0.49930121948470574</v>
      </c>
      <c r="K44" s="444">
        <v>1.0233753353019409E-2</v>
      </c>
      <c r="L44" s="428">
        <v>1.8145752090706218E-3</v>
      </c>
      <c r="M44" s="445">
        <v>4.3566989979592304E-5</v>
      </c>
      <c r="N44" s="446">
        <v>-2.3745062895242985E-2</v>
      </c>
      <c r="O44" s="447">
        <v>-3.0405128280578508E-2</v>
      </c>
      <c r="P44" s="598">
        <v>42</v>
      </c>
    </row>
    <row r="45" spans="2:16" ht="12.95" customHeight="1">
      <c r="B45" s="448" t="s">
        <v>70</v>
      </c>
      <c r="C45" s="559">
        <v>1</v>
      </c>
      <c r="D45" s="423" t="s">
        <v>558</v>
      </c>
      <c r="E45" s="424">
        <v>3.8950657667146463E-3</v>
      </c>
      <c r="F45" s="424">
        <v>0.18710799345445503</v>
      </c>
      <c r="G45" s="424">
        <v>0.19100305922116967</v>
      </c>
      <c r="H45" s="424">
        <v>0.80899694077883033</v>
      </c>
      <c r="I45" s="424">
        <v>0.81289200654554494</v>
      </c>
      <c r="J45" s="426">
        <v>0.44964188826759599</v>
      </c>
      <c r="K45" s="426">
        <v>8.4777839521179926E-2</v>
      </c>
      <c r="L45" s="425">
        <v>4.0092016963999735E-2</v>
      </c>
      <c r="M45" s="429">
        <v>1.0866224919106323E-2</v>
      </c>
      <c r="N45" s="430">
        <v>-0.2999628380614206</v>
      </c>
      <c r="O45" s="431">
        <v>-4.6955158446266132E-2</v>
      </c>
      <c r="P45" s="432">
        <v>1</v>
      </c>
    </row>
    <row r="46" spans="2:16" ht="12.95" customHeight="1">
      <c r="B46" s="450"/>
      <c r="C46" s="560">
        <v>2</v>
      </c>
      <c r="D46" s="434" t="s">
        <v>559</v>
      </c>
      <c r="E46" s="435">
        <v>5.7218717740388665E-4</v>
      </c>
      <c r="F46" s="435">
        <v>0.15940315812839839</v>
      </c>
      <c r="G46" s="435">
        <v>0.15997534530580229</v>
      </c>
      <c r="H46" s="435">
        <v>0.84002465469419774</v>
      </c>
      <c r="I46" s="435">
        <v>0.84059684187160166</v>
      </c>
      <c r="J46" s="436">
        <v>0.66448169481474006</v>
      </c>
      <c r="K46" s="436">
        <v>0.22775650286738125</v>
      </c>
      <c r="L46" s="427">
        <v>6.3240109269622161E-2</v>
      </c>
      <c r="M46" s="437">
        <v>5.7053931337456838E-4</v>
      </c>
      <c r="N46" s="438">
        <v>-0.24721385717535904</v>
      </c>
      <c r="O46" s="439">
        <v>-3.6070719031760505E-2</v>
      </c>
      <c r="P46" s="440">
        <v>2</v>
      </c>
    </row>
    <row r="47" spans="2:16" ht="12.95" customHeight="1">
      <c r="B47" s="450"/>
      <c r="C47" s="560">
        <v>3</v>
      </c>
      <c r="D47" s="434" t="s">
        <v>560</v>
      </c>
      <c r="E47" s="435">
        <v>1.3299168114750215E-2</v>
      </c>
      <c r="F47" s="435">
        <v>0.1392265800877448</v>
      </c>
      <c r="G47" s="435">
        <v>0.15252574820249501</v>
      </c>
      <c r="H47" s="435">
        <v>0.84747425179750502</v>
      </c>
      <c r="I47" s="435">
        <v>0.8607734199122552</v>
      </c>
      <c r="J47" s="436">
        <v>0.54896259495480071</v>
      </c>
      <c r="K47" s="436">
        <v>0.15695076254864962</v>
      </c>
      <c r="L47" s="427">
        <v>6.2349718223690426E-2</v>
      </c>
      <c r="M47" s="437">
        <v>1.0551481923402686E-3</v>
      </c>
      <c r="N47" s="438">
        <v>-0.27591440070340501</v>
      </c>
      <c r="O47" s="439">
        <v>-3.6864238359318138E-2</v>
      </c>
      <c r="P47" s="440">
        <v>3</v>
      </c>
    </row>
    <row r="48" spans="2:16" ht="12.95" customHeight="1">
      <c r="B48" s="450"/>
      <c r="C48" s="560">
        <v>4</v>
      </c>
      <c r="D48" s="434" t="s">
        <v>187</v>
      </c>
      <c r="E48" s="435">
        <v>2.1847340615085053E-4</v>
      </c>
      <c r="F48" s="435">
        <v>0.96550309882182739</v>
      </c>
      <c r="G48" s="435">
        <v>0.96572157222797816</v>
      </c>
      <c r="H48" s="435">
        <v>3.4278427772021836E-2</v>
      </c>
      <c r="I48" s="435">
        <v>3.4496901178172612E-2</v>
      </c>
      <c r="J48" s="436">
        <v>0.52116474966780701</v>
      </c>
      <c r="K48" s="436">
        <v>0.17081872786632915</v>
      </c>
      <c r="L48" s="427">
        <v>4.3925228025661532E-2</v>
      </c>
      <c r="M48" s="437">
        <v>-2.0016244427143947E-5</v>
      </c>
      <c r="N48" s="438">
        <v>-0.17954804219738249</v>
      </c>
      <c r="O48" s="439">
        <v>-0.52922785247058701</v>
      </c>
      <c r="P48" s="440">
        <v>4</v>
      </c>
    </row>
    <row r="49" spans="2:16" ht="12.95" customHeight="1">
      <c r="B49" s="450"/>
      <c r="C49" s="560">
        <v>5</v>
      </c>
      <c r="D49" s="434" t="s">
        <v>561</v>
      </c>
      <c r="E49" s="435">
        <v>1.0135914309167653E-2</v>
      </c>
      <c r="F49" s="435">
        <v>0.17157133601952196</v>
      </c>
      <c r="G49" s="435">
        <v>0.18170725032868959</v>
      </c>
      <c r="H49" s="435">
        <v>0.81829274967131038</v>
      </c>
      <c r="I49" s="435">
        <v>0.8284286639804781</v>
      </c>
      <c r="J49" s="436">
        <v>0.37248483278655359</v>
      </c>
      <c r="K49" s="436">
        <v>0.11065742557160275</v>
      </c>
      <c r="L49" s="427">
        <v>3.857571873933157E-2</v>
      </c>
      <c r="M49" s="437">
        <v>9.100636810675479E-2</v>
      </c>
      <c r="N49" s="438">
        <v>-0.3620988208654799</v>
      </c>
      <c r="O49" s="439">
        <v>-3.6113167569022102E-2</v>
      </c>
      <c r="P49" s="440">
        <v>5</v>
      </c>
    </row>
    <row r="50" spans="2:16" ht="12.95" customHeight="1">
      <c r="B50" s="450"/>
      <c r="C50" s="560">
        <v>6</v>
      </c>
      <c r="D50" s="434" t="s">
        <v>562</v>
      </c>
      <c r="E50" s="435">
        <v>4.8713356938777427E-3</v>
      </c>
      <c r="F50" s="435">
        <v>0.63914204978469702</v>
      </c>
      <c r="G50" s="435">
        <v>0.64401338547857478</v>
      </c>
      <c r="H50" s="435">
        <v>0.35598661452142522</v>
      </c>
      <c r="I50" s="435">
        <v>0.36085795021530298</v>
      </c>
      <c r="J50" s="436">
        <v>0.40414624583969561</v>
      </c>
      <c r="K50" s="436">
        <v>0.21478429213865818</v>
      </c>
      <c r="L50" s="427">
        <v>8.8852166130440224E-2</v>
      </c>
      <c r="M50" s="437">
        <v>1.4375288331013474E-2</v>
      </c>
      <c r="N50" s="438">
        <v>-0.64255877527527605</v>
      </c>
      <c r="O50" s="439">
        <v>-3.5894673688086035E-2</v>
      </c>
      <c r="P50" s="440">
        <v>6</v>
      </c>
    </row>
    <row r="51" spans="2:16" ht="12.95" customHeight="1">
      <c r="B51" s="450"/>
      <c r="C51" s="560">
        <v>7</v>
      </c>
      <c r="D51" s="434" t="s">
        <v>60</v>
      </c>
      <c r="E51" s="435">
        <v>9.1845798517380828E-3</v>
      </c>
      <c r="F51" s="435">
        <v>0.18454460122345506</v>
      </c>
      <c r="G51" s="435">
        <v>0.19372918107519313</v>
      </c>
      <c r="H51" s="435">
        <v>0.8062708189248069</v>
      </c>
      <c r="I51" s="435">
        <v>0.81545539877654494</v>
      </c>
      <c r="J51" s="436">
        <v>0.35716377936382837</v>
      </c>
      <c r="K51" s="436">
        <v>0.13949276007562433</v>
      </c>
      <c r="L51" s="427">
        <v>3.907818996208777E-2</v>
      </c>
      <c r="M51" s="437">
        <v>1.1273195333576754E-3</v>
      </c>
      <c r="N51" s="438">
        <v>-0.26692317127651133</v>
      </c>
      <c r="O51" s="439">
        <v>-6.6307508895600178E-2</v>
      </c>
      <c r="P51" s="440">
        <v>7</v>
      </c>
    </row>
    <row r="52" spans="2:16" ht="12.95" customHeight="1">
      <c r="B52" s="450"/>
      <c r="C52" s="560">
        <v>8</v>
      </c>
      <c r="D52" s="434" t="s">
        <v>563</v>
      </c>
      <c r="E52" s="435">
        <v>2.7153814413500378E-2</v>
      </c>
      <c r="F52" s="435">
        <v>0.26356648082505768</v>
      </c>
      <c r="G52" s="435">
        <v>0.29072029523855802</v>
      </c>
      <c r="H52" s="435">
        <v>0.70927970476144198</v>
      </c>
      <c r="I52" s="435">
        <v>0.73643351917494226</v>
      </c>
      <c r="J52" s="436">
        <v>0.33756584945247625</v>
      </c>
      <c r="K52" s="436">
        <v>7.3019864132887094E-2</v>
      </c>
      <c r="L52" s="427">
        <v>1.407109487529783E-2</v>
      </c>
      <c r="M52" s="437">
        <v>8.2937524547699766E-3</v>
      </c>
      <c r="N52" s="438">
        <v>-0.24047472818821169</v>
      </c>
      <c r="O52" s="439">
        <v>-3.2343230964346936E-2</v>
      </c>
      <c r="P52" s="440">
        <v>8</v>
      </c>
    </row>
    <row r="53" spans="2:16" ht="12.95" customHeight="1">
      <c r="B53" s="450"/>
      <c r="C53" s="560">
        <v>9</v>
      </c>
      <c r="D53" s="434" t="s">
        <v>564</v>
      </c>
      <c r="E53" s="435">
        <v>4.9287714241945293E-2</v>
      </c>
      <c r="F53" s="435">
        <v>0.18012568671934739</v>
      </c>
      <c r="G53" s="435">
        <v>0.22941340096129267</v>
      </c>
      <c r="H53" s="435">
        <v>0.7705865990387073</v>
      </c>
      <c r="I53" s="435">
        <v>0.81987431328065263</v>
      </c>
      <c r="J53" s="436">
        <v>0.30179880828189209</v>
      </c>
      <c r="K53" s="436">
        <v>9.4042981817458356E-3</v>
      </c>
      <c r="L53" s="427">
        <v>1.4382893271307601E-3</v>
      </c>
      <c r="M53" s="437">
        <v>1.6584082563270569E-2</v>
      </c>
      <c r="N53" s="438">
        <v>-0.22568261987401694</v>
      </c>
      <c r="O53" s="439">
        <v>-2.4387730805802053E-2</v>
      </c>
      <c r="P53" s="440">
        <v>9</v>
      </c>
    </row>
    <row r="54" spans="2:16" ht="12.95" customHeight="1">
      <c r="B54" s="450"/>
      <c r="C54" s="560">
        <v>10</v>
      </c>
      <c r="D54" s="434" t="s">
        <v>565</v>
      </c>
      <c r="E54" s="435">
        <v>3.3984703695235555E-2</v>
      </c>
      <c r="F54" s="435">
        <v>0.14610966258097227</v>
      </c>
      <c r="G54" s="435">
        <v>0.18009436627620784</v>
      </c>
      <c r="H54" s="435">
        <v>0.81990563372379222</v>
      </c>
      <c r="I54" s="435">
        <v>0.85389033741902776</v>
      </c>
      <c r="J54" s="436">
        <v>0.38546897503840677</v>
      </c>
      <c r="K54" s="436">
        <v>0.19235548727369081</v>
      </c>
      <c r="L54" s="427">
        <v>5.0050242958750518E-2</v>
      </c>
      <c r="M54" s="437">
        <v>2.9357424048626077E-3</v>
      </c>
      <c r="N54" s="438">
        <v>-0.20144727468531026</v>
      </c>
      <c r="O54" s="439">
        <v>-3.3649070860864945E-2</v>
      </c>
      <c r="P54" s="440">
        <v>10</v>
      </c>
    </row>
    <row r="55" spans="2:16" ht="12.95" customHeight="1">
      <c r="B55" s="450"/>
      <c r="C55" s="560">
        <v>11</v>
      </c>
      <c r="D55" s="434" t="s">
        <v>566</v>
      </c>
      <c r="E55" s="435">
        <v>2.3827210620570558E-2</v>
      </c>
      <c r="F55" s="435">
        <v>0.12098604645862847</v>
      </c>
      <c r="G55" s="435">
        <v>0.14481325707919904</v>
      </c>
      <c r="H55" s="435">
        <v>0.85518674292080099</v>
      </c>
      <c r="I55" s="435">
        <v>0.87901395354137157</v>
      </c>
      <c r="J55" s="436">
        <v>0.48610064376760059</v>
      </c>
      <c r="K55" s="436">
        <v>0.18809294060480228</v>
      </c>
      <c r="L55" s="427">
        <v>4.7262667089698639E-2</v>
      </c>
      <c r="M55" s="437">
        <v>4.4204033526193664E-4</v>
      </c>
      <c r="N55" s="438">
        <v>-0.18980744170850991</v>
      </c>
      <c r="O55" s="439">
        <v>-5.7196889561387777E-2</v>
      </c>
      <c r="P55" s="440">
        <v>11</v>
      </c>
    </row>
    <row r="56" spans="2:16" ht="12.95" customHeight="1">
      <c r="B56" s="450"/>
      <c r="C56" s="560">
        <v>12</v>
      </c>
      <c r="D56" s="434" t="s">
        <v>567</v>
      </c>
      <c r="E56" s="435">
        <v>1.1179550925427932E-3</v>
      </c>
      <c r="F56" s="435">
        <v>4.1687568014257798E-2</v>
      </c>
      <c r="G56" s="435">
        <v>4.2805523106800587E-2</v>
      </c>
      <c r="H56" s="435">
        <v>0.95719447689319936</v>
      </c>
      <c r="I56" s="435">
        <v>0.95831243198574223</v>
      </c>
      <c r="J56" s="436">
        <v>0.26390239487323991</v>
      </c>
      <c r="K56" s="436">
        <v>4.9726585415121177E-2</v>
      </c>
      <c r="L56" s="427">
        <v>9.2194999014953496E-3</v>
      </c>
      <c r="M56" s="437">
        <v>-1.1231669095138351E-4</v>
      </c>
      <c r="N56" s="438">
        <v>-6.1210640580909859E-2</v>
      </c>
      <c r="O56" s="439">
        <v>-2.8020863915486968E-2</v>
      </c>
      <c r="P56" s="440">
        <v>12</v>
      </c>
    </row>
    <row r="57" spans="2:16" ht="12.95" customHeight="1">
      <c r="B57" s="450"/>
      <c r="C57" s="560">
        <v>13</v>
      </c>
      <c r="D57" s="434" t="s">
        <v>568</v>
      </c>
      <c r="E57" s="435">
        <v>2.9851163979587161E-2</v>
      </c>
      <c r="F57" s="435">
        <v>0.36639135076237134</v>
      </c>
      <c r="G57" s="435">
        <v>0.39624251474195848</v>
      </c>
      <c r="H57" s="435">
        <v>0.60375748525804152</v>
      </c>
      <c r="I57" s="435">
        <v>0.63360864923762872</v>
      </c>
      <c r="J57" s="436">
        <v>0.24571111419519315</v>
      </c>
      <c r="K57" s="436">
        <v>8.221381750408413E-2</v>
      </c>
      <c r="L57" s="427">
        <v>1.6195117263894394E-2</v>
      </c>
      <c r="M57" s="437">
        <v>5.462243895886929E-4</v>
      </c>
      <c r="N57" s="438">
        <v>-0.13636895790625755</v>
      </c>
      <c r="O57" s="439">
        <v>-3.9468422557368335E-2</v>
      </c>
      <c r="P57" s="440">
        <v>13</v>
      </c>
    </row>
    <row r="58" spans="2:16" ht="12.95" customHeight="1">
      <c r="B58" s="450"/>
      <c r="C58" s="560">
        <v>14</v>
      </c>
      <c r="D58" s="434" t="s">
        <v>569</v>
      </c>
      <c r="E58" s="435">
        <v>2.1300631595062906E-2</v>
      </c>
      <c r="F58" s="435">
        <v>0.10292247815113396</v>
      </c>
      <c r="G58" s="435">
        <v>0.12422310974619687</v>
      </c>
      <c r="H58" s="435">
        <v>0.87577689025380312</v>
      </c>
      <c r="I58" s="435">
        <v>0.89707752184886602</v>
      </c>
      <c r="J58" s="436">
        <v>0.45037161815134841</v>
      </c>
      <c r="K58" s="436">
        <v>0.24399129094803104</v>
      </c>
      <c r="L58" s="427">
        <v>6.762361854401415E-2</v>
      </c>
      <c r="M58" s="437">
        <v>9.1204698218203049E-4</v>
      </c>
      <c r="N58" s="438">
        <v>-0.14420083483552221</v>
      </c>
      <c r="O58" s="439">
        <v>-4.7588571988898057E-2</v>
      </c>
      <c r="P58" s="440">
        <v>14</v>
      </c>
    </row>
    <row r="59" spans="2:16" ht="12.95" customHeight="1">
      <c r="B59" s="450"/>
      <c r="C59" s="560">
        <v>15</v>
      </c>
      <c r="D59" s="434" t="s">
        <v>513</v>
      </c>
      <c r="E59" s="435">
        <v>2.3028338759711463E-2</v>
      </c>
      <c r="F59" s="435">
        <v>0.17915466744391872</v>
      </c>
      <c r="G59" s="435">
        <v>0.20218300620363019</v>
      </c>
      <c r="H59" s="435">
        <v>0.79781699379636983</v>
      </c>
      <c r="I59" s="435">
        <v>0.82084533255608128</v>
      </c>
      <c r="J59" s="436">
        <v>0.44420374871562845</v>
      </c>
      <c r="K59" s="436">
        <v>0.19188951672181609</v>
      </c>
      <c r="L59" s="427">
        <v>3.8490430785727683E-2</v>
      </c>
      <c r="M59" s="437">
        <v>4.3212515746693188E-5</v>
      </c>
      <c r="N59" s="438">
        <v>-0.1160004647012375</v>
      </c>
      <c r="O59" s="439">
        <v>-1.4882073750878586E-2</v>
      </c>
      <c r="P59" s="440">
        <v>15</v>
      </c>
    </row>
    <row r="60" spans="2:16" ht="12.95" customHeight="1">
      <c r="B60" s="450"/>
      <c r="C60" s="560">
        <v>16</v>
      </c>
      <c r="D60" s="434" t="s">
        <v>514</v>
      </c>
      <c r="E60" s="435">
        <v>1.4643837393965879E-2</v>
      </c>
      <c r="F60" s="435">
        <v>0.16472399198828694</v>
      </c>
      <c r="G60" s="435">
        <v>0.17936782938225282</v>
      </c>
      <c r="H60" s="435">
        <v>0.82063217061774718</v>
      </c>
      <c r="I60" s="435">
        <v>0.83527600801171309</v>
      </c>
      <c r="J60" s="436">
        <v>0.46294753200725208</v>
      </c>
      <c r="K60" s="436">
        <v>0.20017130423409216</v>
      </c>
      <c r="L60" s="427">
        <v>4.3984276235959199E-2</v>
      </c>
      <c r="M60" s="437">
        <v>2.5496645679086675E-5</v>
      </c>
      <c r="N60" s="438">
        <v>-0.13510728573469549</v>
      </c>
      <c r="O60" s="439">
        <v>-1.2837604484345143E-2</v>
      </c>
      <c r="P60" s="440">
        <v>16</v>
      </c>
    </row>
    <row r="61" spans="2:16" ht="12.95" customHeight="1">
      <c r="B61" s="450"/>
      <c r="C61" s="560">
        <v>17</v>
      </c>
      <c r="D61" s="434" t="s">
        <v>515</v>
      </c>
      <c r="E61" s="435">
        <v>2.8705557002458606E-2</v>
      </c>
      <c r="F61" s="435">
        <v>0.30334519955050082</v>
      </c>
      <c r="G61" s="435">
        <v>0.33205075655295946</v>
      </c>
      <c r="H61" s="435">
        <v>0.66794924344704054</v>
      </c>
      <c r="I61" s="435">
        <v>0.69665480044949923</v>
      </c>
      <c r="J61" s="436">
        <v>0.42284653312835213</v>
      </c>
      <c r="K61" s="436">
        <v>0.17197889475479652</v>
      </c>
      <c r="L61" s="427">
        <v>3.684205780649117E-2</v>
      </c>
      <c r="M61" s="437">
        <v>3.3035765802292205E-4</v>
      </c>
      <c r="N61" s="438">
        <v>-0.21684129717317965</v>
      </c>
      <c r="O61" s="439">
        <v>-1.71044719177256E-2</v>
      </c>
      <c r="P61" s="440">
        <v>17</v>
      </c>
    </row>
    <row r="62" spans="2:16" ht="12.95" customHeight="1">
      <c r="B62" s="450"/>
      <c r="C62" s="560">
        <v>18</v>
      </c>
      <c r="D62" s="434" t="s">
        <v>516</v>
      </c>
      <c r="E62" s="435">
        <v>7.5548949724116049E-2</v>
      </c>
      <c r="F62" s="435">
        <v>0.36752867469927381</v>
      </c>
      <c r="G62" s="435">
        <v>0.44307762442338988</v>
      </c>
      <c r="H62" s="435">
        <v>0.55692237557661017</v>
      </c>
      <c r="I62" s="435">
        <v>0.63247132530072614</v>
      </c>
      <c r="J62" s="436">
        <v>0.38742673525838311</v>
      </c>
      <c r="K62" s="436">
        <v>0.18975666647516168</v>
      </c>
      <c r="L62" s="427">
        <v>3.9044748824735583E-2</v>
      </c>
      <c r="M62" s="437">
        <v>5.0845908065873984E-4</v>
      </c>
      <c r="N62" s="438">
        <v>-7.5517237056588235E-2</v>
      </c>
      <c r="O62" s="439">
        <v>-1.2187517565416138E-2</v>
      </c>
      <c r="P62" s="440">
        <v>18</v>
      </c>
    </row>
    <row r="63" spans="2:16" ht="12.95" customHeight="1">
      <c r="B63" s="450"/>
      <c r="C63" s="560">
        <v>19</v>
      </c>
      <c r="D63" s="434" t="s">
        <v>570</v>
      </c>
      <c r="E63" s="435">
        <v>2.9237869926423014E-2</v>
      </c>
      <c r="F63" s="435">
        <v>0.32754449894617638</v>
      </c>
      <c r="G63" s="435">
        <v>0.3567823688725994</v>
      </c>
      <c r="H63" s="435">
        <v>0.6432176311274006</v>
      </c>
      <c r="I63" s="435">
        <v>0.67245550105382357</v>
      </c>
      <c r="J63" s="436">
        <v>0.36811375515023415</v>
      </c>
      <c r="K63" s="436">
        <v>0.15853754510325241</v>
      </c>
      <c r="L63" s="427">
        <v>3.3324156146014812E-2</v>
      </c>
      <c r="M63" s="437">
        <v>1.021797411347904E-2</v>
      </c>
      <c r="N63" s="438">
        <v>-0.21301212034861397</v>
      </c>
      <c r="O63" s="439">
        <v>-1.1193319439648198E-2</v>
      </c>
      <c r="P63" s="440">
        <v>19</v>
      </c>
    </row>
    <row r="64" spans="2:16" ht="12.95" customHeight="1">
      <c r="B64" s="450"/>
      <c r="C64" s="560">
        <v>20</v>
      </c>
      <c r="D64" s="434" t="s">
        <v>571</v>
      </c>
      <c r="E64" s="435">
        <v>7.7399434214719832E-3</v>
      </c>
      <c r="F64" s="435">
        <v>0.6297642449609534</v>
      </c>
      <c r="G64" s="435">
        <v>0.6375041883824254</v>
      </c>
      <c r="H64" s="435">
        <v>0.3624958116175746</v>
      </c>
      <c r="I64" s="435">
        <v>0.3702357550390466</v>
      </c>
      <c r="J64" s="436">
        <v>0.35430222304383241</v>
      </c>
      <c r="K64" s="436">
        <v>0.15996031423611237</v>
      </c>
      <c r="L64" s="427">
        <v>2.9146003209746418E-2</v>
      </c>
      <c r="M64" s="437">
        <v>1.133952113455499E-2</v>
      </c>
      <c r="N64" s="438">
        <v>-0.31766412155406826</v>
      </c>
      <c r="O64" s="439">
        <v>-1.4120133494723549E-2</v>
      </c>
      <c r="P64" s="440">
        <v>20</v>
      </c>
    </row>
    <row r="65" spans="2:16" ht="12.95" customHeight="1">
      <c r="B65" s="450"/>
      <c r="C65" s="560">
        <v>21</v>
      </c>
      <c r="D65" s="434" t="s">
        <v>572</v>
      </c>
      <c r="E65" s="435">
        <v>3.502245039426085E-2</v>
      </c>
      <c r="F65" s="435">
        <v>0.1128167300305101</v>
      </c>
      <c r="G65" s="435">
        <v>0.14783918042477096</v>
      </c>
      <c r="H65" s="435">
        <v>0.85216081957522904</v>
      </c>
      <c r="I65" s="435">
        <v>0.88718326996948993</v>
      </c>
      <c r="J65" s="436">
        <v>0.24489018118737274</v>
      </c>
      <c r="K65" s="436">
        <v>0.1080133230015526</v>
      </c>
      <c r="L65" s="427">
        <v>1.9405386574528331E-2</v>
      </c>
      <c r="M65" s="437">
        <v>1.9299765779401321E-2</v>
      </c>
      <c r="N65" s="438">
        <v>-9.3033531782220499E-2</v>
      </c>
      <c r="O65" s="439">
        <v>-1.6905224074859011E-2</v>
      </c>
      <c r="P65" s="440">
        <v>21</v>
      </c>
    </row>
    <row r="66" spans="2:16" ht="12.95" customHeight="1">
      <c r="B66" s="450"/>
      <c r="C66" s="560">
        <v>22</v>
      </c>
      <c r="D66" s="434" t="s">
        <v>72</v>
      </c>
      <c r="E66" s="435">
        <v>6.5068777481772861E-3</v>
      </c>
      <c r="F66" s="435">
        <v>0.27420834357707391</v>
      </c>
      <c r="G66" s="435">
        <v>0.28071522132525117</v>
      </c>
      <c r="H66" s="435">
        <v>0.71928477867474883</v>
      </c>
      <c r="I66" s="435">
        <v>0.72579165642292609</v>
      </c>
      <c r="J66" s="436">
        <v>0.46743936795813801</v>
      </c>
      <c r="K66" s="436">
        <v>0.21668355355224581</v>
      </c>
      <c r="L66" s="427">
        <v>6.3596017916753525E-2</v>
      </c>
      <c r="M66" s="437">
        <v>1.0051427673737234E-2</v>
      </c>
      <c r="N66" s="438">
        <v>-0.37958122843142711</v>
      </c>
      <c r="O66" s="439">
        <v>-4.2805067599149774E-2</v>
      </c>
      <c r="P66" s="440">
        <v>22</v>
      </c>
    </row>
    <row r="67" spans="2:16" ht="12.95" customHeight="1">
      <c r="B67" s="450"/>
      <c r="C67" s="560">
        <v>23</v>
      </c>
      <c r="D67" s="434" t="s">
        <v>573</v>
      </c>
      <c r="E67" s="435">
        <v>0</v>
      </c>
      <c r="F67" s="435">
        <v>0</v>
      </c>
      <c r="G67" s="435">
        <v>0</v>
      </c>
      <c r="H67" s="435">
        <v>1</v>
      </c>
      <c r="I67" s="435">
        <v>1</v>
      </c>
      <c r="J67" s="436">
        <v>0.46849697745604568</v>
      </c>
      <c r="K67" s="436">
        <v>0.29919288249243992</v>
      </c>
      <c r="L67" s="427">
        <v>7.0633856429153846E-2</v>
      </c>
      <c r="M67" s="437">
        <v>0</v>
      </c>
      <c r="N67" s="438">
        <v>0</v>
      </c>
      <c r="O67" s="439">
        <v>0</v>
      </c>
      <c r="P67" s="440">
        <v>23</v>
      </c>
    </row>
    <row r="68" spans="2:16" ht="12.95" customHeight="1">
      <c r="B68" s="450"/>
      <c r="C68" s="560">
        <v>24</v>
      </c>
      <c r="D68" s="434" t="s">
        <v>488</v>
      </c>
      <c r="E68" s="435">
        <v>7.2409843108598854E-3</v>
      </c>
      <c r="F68" s="435">
        <v>7.2647271583792291E-5</v>
      </c>
      <c r="G68" s="435">
        <v>7.3136315824436776E-3</v>
      </c>
      <c r="H68" s="435">
        <v>0.99268636841755631</v>
      </c>
      <c r="I68" s="435">
        <v>0.99992735272841615</v>
      </c>
      <c r="J68" s="436">
        <v>0.35552559877623013</v>
      </c>
      <c r="K68" s="436">
        <v>6.0940505377950184E-2</v>
      </c>
      <c r="L68" s="427">
        <v>9.4813831532489252E-3</v>
      </c>
      <c r="M68" s="437">
        <v>2.2262206468497348E-2</v>
      </c>
      <c r="N68" s="438">
        <v>0</v>
      </c>
      <c r="O68" s="439">
        <v>0</v>
      </c>
      <c r="P68" s="440">
        <v>24</v>
      </c>
    </row>
    <row r="69" spans="2:16" ht="12.95" customHeight="1">
      <c r="B69" s="450"/>
      <c r="C69" s="560">
        <v>25</v>
      </c>
      <c r="D69" s="434" t="s">
        <v>489</v>
      </c>
      <c r="E69" s="435">
        <v>1.4755574615996922E-3</v>
      </c>
      <c r="F69" s="435">
        <v>3.4214193011294957E-4</v>
      </c>
      <c r="G69" s="435">
        <v>1.8176993917126418E-3</v>
      </c>
      <c r="H69" s="435">
        <v>0.99818230060828739</v>
      </c>
      <c r="I69" s="435">
        <v>0.99965785806988705</v>
      </c>
      <c r="J69" s="436">
        <v>0.49809254067477171</v>
      </c>
      <c r="K69" s="436">
        <v>0.1149716422958821</v>
      </c>
      <c r="L69" s="427">
        <v>2.1020096274119313E-2</v>
      </c>
      <c r="M69" s="437">
        <v>6.1601369793596403E-3</v>
      </c>
      <c r="N69" s="438">
        <v>0</v>
      </c>
      <c r="O69" s="439">
        <v>0</v>
      </c>
      <c r="P69" s="440">
        <v>25</v>
      </c>
    </row>
    <row r="70" spans="2:16" ht="12.95" customHeight="1">
      <c r="B70" s="450"/>
      <c r="C70" s="560">
        <v>26</v>
      </c>
      <c r="D70" s="434" t="s">
        <v>490</v>
      </c>
      <c r="E70" s="435">
        <v>1.1678593964527811E-2</v>
      </c>
      <c r="F70" s="435">
        <v>6.2728036078350837E-5</v>
      </c>
      <c r="G70" s="435">
        <v>1.1741322000606163E-2</v>
      </c>
      <c r="H70" s="435">
        <v>0.98825867799939382</v>
      </c>
      <c r="I70" s="435">
        <v>0.99993727196392168</v>
      </c>
      <c r="J70" s="436">
        <v>0.6614329188282555</v>
      </c>
      <c r="K70" s="436">
        <v>0.42269689757932016</v>
      </c>
      <c r="L70" s="427">
        <v>9.817260745071954E-2</v>
      </c>
      <c r="M70" s="437">
        <v>9.4535759790779984E-4</v>
      </c>
      <c r="N70" s="438">
        <v>0</v>
      </c>
      <c r="O70" s="439">
        <v>0</v>
      </c>
      <c r="P70" s="440">
        <v>26</v>
      </c>
    </row>
    <row r="71" spans="2:16" ht="12.95" customHeight="1">
      <c r="B71" s="450"/>
      <c r="C71" s="560">
        <v>27</v>
      </c>
      <c r="D71" s="434" t="s">
        <v>574</v>
      </c>
      <c r="E71" s="435">
        <v>5.098789167261625E-3</v>
      </c>
      <c r="F71" s="435">
        <v>2.006826165529513E-3</v>
      </c>
      <c r="G71" s="435">
        <v>7.1056153327911376E-3</v>
      </c>
      <c r="H71" s="435">
        <v>0.99289438466720892</v>
      </c>
      <c r="I71" s="435">
        <v>0.9979931738344705</v>
      </c>
      <c r="J71" s="436">
        <v>0.69821874761802993</v>
      </c>
      <c r="K71" s="436">
        <v>0.33395418025267887</v>
      </c>
      <c r="L71" s="427">
        <v>0.10423056051998526</v>
      </c>
      <c r="M71" s="437">
        <v>0.15763199118207091</v>
      </c>
      <c r="N71" s="438">
        <v>264.06522879772575</v>
      </c>
      <c r="O71" s="439">
        <v>0</v>
      </c>
      <c r="P71" s="440">
        <v>27</v>
      </c>
    </row>
    <row r="72" spans="2:16" ht="12.95" customHeight="1">
      <c r="B72" s="450"/>
      <c r="C72" s="560">
        <v>28</v>
      </c>
      <c r="D72" s="434" t="s">
        <v>575</v>
      </c>
      <c r="E72" s="435">
        <v>1.9531178866345289E-4</v>
      </c>
      <c r="F72" s="435">
        <v>4.0015648067176397E-2</v>
      </c>
      <c r="G72" s="435">
        <v>4.0210959855839848E-2</v>
      </c>
      <c r="H72" s="435">
        <v>0.95978904014416011</v>
      </c>
      <c r="I72" s="435">
        <v>0.95998435193282361</v>
      </c>
      <c r="J72" s="436">
        <v>0.67480481894986755</v>
      </c>
      <c r="K72" s="436">
        <v>0.24090799791194156</v>
      </c>
      <c r="L72" s="427">
        <v>4.9281625480211429E-2</v>
      </c>
      <c r="M72" s="437">
        <v>5.8081000357059265E-2</v>
      </c>
      <c r="N72" s="438">
        <v>0</v>
      </c>
      <c r="O72" s="439">
        <v>0</v>
      </c>
      <c r="P72" s="440">
        <v>28</v>
      </c>
    </row>
    <row r="73" spans="2:16" ht="12.95" customHeight="1">
      <c r="B73" s="450"/>
      <c r="C73" s="560">
        <v>29</v>
      </c>
      <c r="D73" s="434" t="s">
        <v>576</v>
      </c>
      <c r="E73" s="435">
        <v>6.8655796861396255E-4</v>
      </c>
      <c r="F73" s="435">
        <v>2.1955310072925736E-5</v>
      </c>
      <c r="G73" s="435">
        <v>7.0851327868688826E-4</v>
      </c>
      <c r="H73" s="435">
        <v>0.99929148672131307</v>
      </c>
      <c r="I73" s="435">
        <v>0.99997804468992713</v>
      </c>
      <c r="J73" s="436">
        <v>0.84051297339276498</v>
      </c>
      <c r="K73" s="436">
        <v>5.2309908131753562E-2</v>
      </c>
      <c r="L73" s="427">
        <v>9.134801308772254E-3</v>
      </c>
      <c r="M73" s="437">
        <v>0.21612211295300171</v>
      </c>
      <c r="N73" s="438">
        <v>0</v>
      </c>
      <c r="O73" s="439">
        <v>0</v>
      </c>
      <c r="P73" s="440">
        <v>29</v>
      </c>
    </row>
    <row r="74" spans="2:16" ht="12.95" customHeight="1">
      <c r="B74" s="450"/>
      <c r="C74" s="560">
        <v>30</v>
      </c>
      <c r="D74" s="434" t="s">
        <v>577</v>
      </c>
      <c r="E74" s="435">
        <v>4.2067132721464425E-3</v>
      </c>
      <c r="F74" s="435">
        <v>8.6952475589064271E-2</v>
      </c>
      <c r="G74" s="435">
        <v>9.1159188861210716E-2</v>
      </c>
      <c r="H74" s="435">
        <v>0.90884081113878934</v>
      </c>
      <c r="I74" s="435">
        <v>0.91304752441093573</v>
      </c>
      <c r="J74" s="436">
        <v>0.62228178256471867</v>
      </c>
      <c r="K74" s="436">
        <v>0.28641311595098773</v>
      </c>
      <c r="L74" s="427">
        <v>7.3678092470764359E-2</v>
      </c>
      <c r="M74" s="437">
        <v>4.9350674690505213E-2</v>
      </c>
      <c r="N74" s="438">
        <v>0</v>
      </c>
      <c r="O74" s="439">
        <v>0.46527434647050819</v>
      </c>
      <c r="P74" s="440">
        <v>30</v>
      </c>
    </row>
    <row r="75" spans="2:16" ht="12.95" customHeight="1">
      <c r="B75" s="450"/>
      <c r="C75" s="560">
        <v>31</v>
      </c>
      <c r="D75" s="434" t="s">
        <v>517</v>
      </c>
      <c r="E75" s="435">
        <v>1.6311822224568577E-3</v>
      </c>
      <c r="F75" s="435">
        <v>4.4894837425027249E-2</v>
      </c>
      <c r="G75" s="435">
        <v>4.652601964748411E-2</v>
      </c>
      <c r="H75" s="435">
        <v>0.95347398035251585</v>
      </c>
      <c r="I75" s="435">
        <v>0.9551051625749728</v>
      </c>
      <c r="J75" s="436">
        <v>0.5159656525007893</v>
      </c>
      <c r="K75" s="436">
        <v>0.1796949487111151</v>
      </c>
      <c r="L75" s="427">
        <v>3.3020844358673661E-2</v>
      </c>
      <c r="M75" s="437">
        <v>4.3258091706226298E-2</v>
      </c>
      <c r="N75" s="438">
        <v>-4.3616407207609932E-2</v>
      </c>
      <c r="O75" s="439">
        <v>-4.2900734510901489E-3</v>
      </c>
      <c r="P75" s="598">
        <v>31</v>
      </c>
    </row>
    <row r="76" spans="2:16" ht="12.95" customHeight="1">
      <c r="B76" s="450"/>
      <c r="C76" s="560">
        <v>32</v>
      </c>
      <c r="D76" s="434" t="s">
        <v>578</v>
      </c>
      <c r="E76" s="435">
        <v>0</v>
      </c>
      <c r="F76" s="435">
        <v>0</v>
      </c>
      <c r="G76" s="435">
        <v>0</v>
      </c>
      <c r="H76" s="435">
        <v>1</v>
      </c>
      <c r="I76" s="435">
        <v>1</v>
      </c>
      <c r="J76" s="436">
        <v>0.70749180708118375</v>
      </c>
      <c r="K76" s="436">
        <v>0.2680581560834624</v>
      </c>
      <c r="L76" s="427">
        <v>5.0897421545580059E-2</v>
      </c>
      <c r="M76" s="437">
        <v>3.8223956441146793E-3</v>
      </c>
      <c r="N76" s="438">
        <v>0</v>
      </c>
      <c r="O76" s="439">
        <v>0</v>
      </c>
      <c r="P76" s="598">
        <v>32</v>
      </c>
    </row>
    <row r="77" spans="2:16" ht="12.95" customHeight="1">
      <c r="B77" s="450"/>
      <c r="C77" s="560">
        <v>33</v>
      </c>
      <c r="D77" s="434" t="s">
        <v>579</v>
      </c>
      <c r="E77" s="435">
        <v>1.1548289940726323E-3</v>
      </c>
      <c r="F77" s="435">
        <v>4.5971204392235065E-2</v>
      </c>
      <c r="G77" s="435">
        <v>4.7126033386307699E-2</v>
      </c>
      <c r="H77" s="435">
        <v>0.95287396661369228</v>
      </c>
      <c r="I77" s="435">
        <v>0.95402879560776488</v>
      </c>
      <c r="J77" s="436">
        <v>0.7315487386589633</v>
      </c>
      <c r="K77" s="436">
        <v>0.40734127697120714</v>
      </c>
      <c r="L77" s="427">
        <v>7.8864783464325974E-2</v>
      </c>
      <c r="M77" s="437">
        <v>3.021533754587977E-2</v>
      </c>
      <c r="N77" s="438">
        <v>0</v>
      </c>
      <c r="O77" s="439">
        <v>-1.4445592028322518E-5</v>
      </c>
      <c r="P77" s="598">
        <v>33</v>
      </c>
    </row>
    <row r="78" spans="2:16" ht="12.95" customHeight="1">
      <c r="B78" s="450"/>
      <c r="C78" s="560">
        <v>34</v>
      </c>
      <c r="D78" s="434" t="s">
        <v>518</v>
      </c>
      <c r="E78" s="435">
        <v>3.5892884648266616E-5</v>
      </c>
      <c r="F78" s="435">
        <v>5.3554224627785762E-5</v>
      </c>
      <c r="G78" s="435">
        <v>8.9447109276052385E-5</v>
      </c>
      <c r="H78" s="435">
        <v>0.99991055289072395</v>
      </c>
      <c r="I78" s="435">
        <v>0.99994644577537217</v>
      </c>
      <c r="J78" s="436">
        <v>0.6201807782299722</v>
      </c>
      <c r="K78" s="436">
        <v>0.43190524878330999</v>
      </c>
      <c r="L78" s="427">
        <v>0.10921448035317524</v>
      </c>
      <c r="M78" s="437">
        <v>5.1199372370241407E-2</v>
      </c>
      <c r="N78" s="438">
        <v>0</v>
      </c>
      <c r="O78" s="439">
        <v>0</v>
      </c>
      <c r="P78" s="598">
        <v>34</v>
      </c>
    </row>
    <row r="79" spans="2:16" ht="12.95" customHeight="1">
      <c r="B79" s="450"/>
      <c r="C79" s="560">
        <v>35</v>
      </c>
      <c r="D79" s="434" t="s">
        <v>580</v>
      </c>
      <c r="E79" s="435">
        <v>9.38208777564385E-4</v>
      </c>
      <c r="F79" s="435">
        <v>2.8766183426118759E-2</v>
      </c>
      <c r="G79" s="435">
        <v>2.9704392203683146E-2</v>
      </c>
      <c r="H79" s="435">
        <v>0.97029560779631685</v>
      </c>
      <c r="I79" s="435">
        <v>0.97123381657388119</v>
      </c>
      <c r="J79" s="436">
        <v>0.59890235830653638</v>
      </c>
      <c r="K79" s="436">
        <v>0.44711265564043773</v>
      </c>
      <c r="L79" s="427">
        <v>0.12068655942988107</v>
      </c>
      <c r="M79" s="437">
        <v>1.075040621524107E-2</v>
      </c>
      <c r="N79" s="438">
        <v>0</v>
      </c>
      <c r="O79" s="439">
        <v>0</v>
      </c>
      <c r="P79" s="598">
        <v>35</v>
      </c>
    </row>
    <row r="80" spans="2:16" ht="12.75" customHeight="1">
      <c r="B80" s="450"/>
      <c r="C80" s="560">
        <v>36</v>
      </c>
      <c r="D80" s="434" t="s">
        <v>79</v>
      </c>
      <c r="E80" s="435">
        <v>3.1419809315919056E-4</v>
      </c>
      <c r="F80" s="435">
        <v>5.0344410894964296E-2</v>
      </c>
      <c r="G80" s="435">
        <v>5.0658608988123487E-2</v>
      </c>
      <c r="H80" s="435">
        <v>0.94934139101187653</v>
      </c>
      <c r="I80" s="435">
        <v>0.94965558910503567</v>
      </c>
      <c r="J80" s="436">
        <v>0.62498937266502874</v>
      </c>
      <c r="K80" s="436">
        <v>0.30073395325008206</v>
      </c>
      <c r="L80" s="427">
        <v>8.5785155867961635E-2</v>
      </c>
      <c r="M80" s="437">
        <v>1.3355548642703776E-2</v>
      </c>
      <c r="N80" s="438">
        <v>0</v>
      </c>
      <c r="O80" s="439">
        <v>0</v>
      </c>
      <c r="P80" s="598">
        <v>36</v>
      </c>
    </row>
    <row r="81" spans="2:16" ht="12.95" customHeight="1">
      <c r="B81" s="450"/>
      <c r="C81" s="560">
        <v>37</v>
      </c>
      <c r="D81" s="434" t="s">
        <v>553</v>
      </c>
      <c r="E81" s="435">
        <v>1.1274852249044554E-2</v>
      </c>
      <c r="F81" s="435">
        <v>0.12330871999806366</v>
      </c>
      <c r="G81" s="435">
        <v>0.13458357224710821</v>
      </c>
      <c r="H81" s="435">
        <v>0.86541642775289174</v>
      </c>
      <c r="I81" s="435">
        <v>0.8766912800019363</v>
      </c>
      <c r="J81" s="436">
        <v>0.48428123104099152</v>
      </c>
      <c r="K81" s="436">
        <v>0.21184606545284831</v>
      </c>
      <c r="L81" s="427">
        <v>9.2325463656641349E-2</v>
      </c>
      <c r="M81" s="437">
        <v>9.9154068366077014E-3</v>
      </c>
      <c r="N81" s="438">
        <v>0</v>
      </c>
      <c r="O81" s="439">
        <v>0</v>
      </c>
      <c r="P81" s="598">
        <v>37</v>
      </c>
    </row>
    <row r="82" spans="2:16" ht="12.95" customHeight="1">
      <c r="B82" s="450"/>
      <c r="C82" s="560">
        <v>38</v>
      </c>
      <c r="D82" s="434" t="s">
        <v>554</v>
      </c>
      <c r="E82" s="435">
        <v>1.1087731983930874E-4</v>
      </c>
      <c r="F82" s="435">
        <v>1.6284566364451202E-2</v>
      </c>
      <c r="G82" s="435">
        <v>1.6395443684290512E-2</v>
      </c>
      <c r="H82" s="435">
        <v>0.98360455631570953</v>
      </c>
      <c r="I82" s="435">
        <v>0.98371543363554881</v>
      </c>
      <c r="J82" s="436">
        <v>0.40238396051350317</v>
      </c>
      <c r="K82" s="436">
        <v>0.25573160718420396</v>
      </c>
      <c r="L82" s="427">
        <v>0.16148437557795828</v>
      </c>
      <c r="M82" s="437">
        <v>6.3847222293313632E-2</v>
      </c>
      <c r="N82" s="438">
        <v>0</v>
      </c>
      <c r="O82" s="439">
        <v>0</v>
      </c>
      <c r="P82" s="440">
        <v>38</v>
      </c>
    </row>
    <row r="83" spans="2:16" ht="12.95" customHeight="1">
      <c r="B83" s="450"/>
      <c r="C83" s="560">
        <v>39</v>
      </c>
      <c r="D83" s="434" t="s">
        <v>555</v>
      </c>
      <c r="E83" s="435">
        <v>1.9795363140475159E-3</v>
      </c>
      <c r="F83" s="435">
        <v>2.187871254260141E-2</v>
      </c>
      <c r="G83" s="435">
        <v>2.3858248856648927E-2</v>
      </c>
      <c r="H83" s="435">
        <v>0.97614175114335111</v>
      </c>
      <c r="I83" s="435">
        <v>0.97812128745739857</v>
      </c>
      <c r="J83" s="436">
        <v>0.702717067162551</v>
      </c>
      <c r="K83" s="436">
        <v>0.20242117208969068</v>
      </c>
      <c r="L83" s="427">
        <v>7.6793901372588985E-2</v>
      </c>
      <c r="M83" s="437">
        <v>2.7058895299685901E-2</v>
      </c>
      <c r="N83" s="438">
        <v>0</v>
      </c>
      <c r="O83" s="439">
        <v>0</v>
      </c>
      <c r="P83" s="440">
        <v>39</v>
      </c>
    </row>
    <row r="84" spans="2:16" ht="12.95" customHeight="1">
      <c r="B84" s="450"/>
      <c r="C84" s="560">
        <v>40</v>
      </c>
      <c r="D84" s="434" t="s">
        <v>581</v>
      </c>
      <c r="E84" s="435">
        <v>2.5118802301831036E-4</v>
      </c>
      <c r="F84" s="435">
        <v>1.4745862156949857E-3</v>
      </c>
      <c r="G84" s="435">
        <v>1.7257742387132959E-3</v>
      </c>
      <c r="H84" s="435">
        <v>0.99827422576128666</v>
      </c>
      <c r="I84" s="435">
        <v>0.99852541378430504</v>
      </c>
      <c r="J84" s="436">
        <v>0.7024717089759982</v>
      </c>
      <c r="K84" s="436">
        <v>0.24981718057266855</v>
      </c>
      <c r="L84" s="427">
        <v>0.12421507051698688</v>
      </c>
      <c r="M84" s="437">
        <v>3.5592477548794375E-2</v>
      </c>
      <c r="N84" s="438">
        <v>-7.8959306765999065E-5</v>
      </c>
      <c r="O84" s="439">
        <v>-2.7994663307945123E-5</v>
      </c>
      <c r="P84" s="440">
        <v>40</v>
      </c>
    </row>
    <row r="85" spans="2:16" ht="12.95" customHeight="1">
      <c r="B85" s="451"/>
      <c r="C85" s="560">
        <v>41</v>
      </c>
      <c r="D85" s="434" t="s">
        <v>519</v>
      </c>
      <c r="E85" s="435">
        <v>0</v>
      </c>
      <c r="F85" s="435">
        <v>0</v>
      </c>
      <c r="G85" s="435">
        <v>0</v>
      </c>
      <c r="H85" s="435">
        <v>1</v>
      </c>
      <c r="I85" s="435">
        <v>1</v>
      </c>
      <c r="J85" s="436">
        <v>0</v>
      </c>
      <c r="K85" s="436">
        <v>0</v>
      </c>
      <c r="L85" s="607">
        <v>0</v>
      </c>
      <c r="M85" s="437">
        <v>0</v>
      </c>
      <c r="N85" s="438">
        <v>0</v>
      </c>
      <c r="O85" s="439">
        <v>0</v>
      </c>
      <c r="P85" s="440">
        <v>41</v>
      </c>
    </row>
    <row r="86" spans="2:16" ht="12.95" customHeight="1" thickBot="1">
      <c r="B86" s="599"/>
      <c r="C86" s="600">
        <v>42</v>
      </c>
      <c r="D86" s="452" t="s">
        <v>188</v>
      </c>
      <c r="E86" s="453">
        <v>5.5869832131500144E-3</v>
      </c>
      <c r="F86" s="453">
        <v>1.0816712873457326E-2</v>
      </c>
      <c r="G86" s="453">
        <v>1.6403696086607342E-2</v>
      </c>
      <c r="H86" s="453">
        <v>0.9835963039133927</v>
      </c>
      <c r="I86" s="453">
        <v>0.98918328712654269</v>
      </c>
      <c r="J86" s="454">
        <v>0.41006897522339086</v>
      </c>
      <c r="K86" s="454">
        <v>1.0614513248811644E-2</v>
      </c>
      <c r="L86" s="449">
        <v>2.303735104561817E-3</v>
      </c>
      <c r="M86" s="455">
        <v>3.2706477005082807E-5</v>
      </c>
      <c r="N86" s="601">
        <v>-2.3745062895242985E-2</v>
      </c>
      <c r="O86" s="602">
        <v>-3.0405128280578508E-2</v>
      </c>
      <c r="P86" s="456">
        <v>42</v>
      </c>
    </row>
    <row r="87" spans="2:16" ht="36.4" customHeight="1" thickTop="1">
      <c r="B87" s="81"/>
      <c r="C87" s="75"/>
      <c r="D87" s="594"/>
      <c r="E87" s="34"/>
      <c r="F87" s="34"/>
      <c r="G87" s="34"/>
      <c r="H87" s="34"/>
      <c r="I87" s="34"/>
      <c r="J87" s="709"/>
      <c r="K87" s="709"/>
      <c r="L87" s="710"/>
      <c r="M87" s="595" t="s">
        <v>491</v>
      </c>
      <c r="N87" s="835" t="s">
        <v>492</v>
      </c>
      <c r="O87" s="710"/>
      <c r="P87" s="596"/>
    </row>
    <row r="88" spans="2:16" ht="92.65" customHeight="1">
      <c r="B88" s="826" t="s">
        <v>493</v>
      </c>
      <c r="C88" s="836"/>
      <c r="D88" s="837"/>
      <c r="E88" s="457" t="s">
        <v>494</v>
      </c>
      <c r="F88" s="457" t="s">
        <v>495</v>
      </c>
      <c r="G88" s="457" t="s">
        <v>496</v>
      </c>
      <c r="H88" s="457" t="s">
        <v>497</v>
      </c>
      <c r="I88" s="457" t="s">
        <v>498</v>
      </c>
      <c r="J88" s="458" t="s">
        <v>499</v>
      </c>
      <c r="K88" s="458" t="s">
        <v>500</v>
      </c>
      <c r="L88" s="459" t="s">
        <v>501</v>
      </c>
      <c r="M88" s="460" t="s">
        <v>502</v>
      </c>
      <c r="N88" s="460" t="s">
        <v>503</v>
      </c>
      <c r="O88" s="460" t="s">
        <v>504</v>
      </c>
      <c r="P88" s="458"/>
    </row>
    <row r="90" spans="2:16" ht="13.5">
      <c r="B90" s="655" t="s">
        <v>585</v>
      </c>
      <c r="C90" s="6"/>
      <c r="D90" s="6"/>
      <c r="E90" s="656"/>
      <c r="F90" s="656"/>
    </row>
    <row r="91" spans="2:16">
      <c r="B91" s="415" t="s">
        <v>586</v>
      </c>
      <c r="C91" s="655"/>
      <c r="E91" s="657" t="s">
        <v>587</v>
      </c>
    </row>
    <row r="92" spans="2:16">
      <c r="C92" s="655" t="s">
        <v>588</v>
      </c>
      <c r="D92" s="655" t="s">
        <v>589</v>
      </c>
      <c r="E92" s="658">
        <v>139.6</v>
      </c>
    </row>
    <row r="93" spans="2:16">
      <c r="C93" s="655" t="s">
        <v>590</v>
      </c>
      <c r="D93" s="655" t="s">
        <v>591</v>
      </c>
      <c r="E93" s="658">
        <v>20300.900000000001</v>
      </c>
    </row>
    <row r="94" spans="2:16">
      <c r="C94" s="655" t="s">
        <v>592</v>
      </c>
      <c r="D94" s="655" t="s">
        <v>593</v>
      </c>
      <c r="E94" s="659">
        <v>369686.3</v>
      </c>
    </row>
    <row r="95" spans="2:16">
      <c r="C95" s="655"/>
      <c r="D95" s="655"/>
      <c r="E95" s="660">
        <v>0.94470852720265808</v>
      </c>
      <c r="F95" s="415" t="s">
        <v>594</v>
      </c>
    </row>
    <row r="96" spans="2:16">
      <c r="C96" s="655" t="s">
        <v>595</v>
      </c>
      <c r="D96" s="655" t="s">
        <v>596</v>
      </c>
      <c r="E96" s="658">
        <v>263066.90000000002</v>
      </c>
    </row>
    <row r="97" spans="2:6">
      <c r="C97" s="655" t="s">
        <v>597</v>
      </c>
      <c r="D97" s="655" t="s">
        <v>598</v>
      </c>
      <c r="E97" s="658">
        <v>29.8</v>
      </c>
    </row>
    <row r="98" spans="2:6">
      <c r="C98" s="655" t="s">
        <v>599</v>
      </c>
      <c r="D98" s="655" t="s">
        <v>600</v>
      </c>
      <c r="E98" s="658">
        <v>9857.7000000000007</v>
      </c>
    </row>
    <row r="99" spans="2:6">
      <c r="C99" s="655" t="s">
        <v>601</v>
      </c>
      <c r="D99" s="655" t="s">
        <v>602</v>
      </c>
      <c r="E99" s="658">
        <v>106479.79999999999</v>
      </c>
    </row>
    <row r="100" spans="2:6">
      <c r="C100" s="655" t="s">
        <v>603</v>
      </c>
      <c r="D100" s="655" t="s">
        <v>604</v>
      </c>
      <c r="E100" s="659">
        <v>300612.09999999998</v>
      </c>
    </row>
    <row r="101" spans="2:6">
      <c r="B101" s="655"/>
      <c r="C101" s="655"/>
      <c r="E101" s="661">
        <v>0.79226411325072954</v>
      </c>
      <c r="F101" s="415" t="s">
        <v>605</v>
      </c>
    </row>
    <row r="102" spans="2:6">
      <c r="B102" s="655"/>
      <c r="C102" s="655"/>
      <c r="E102" s="661">
        <v>0.74845866358461666</v>
      </c>
      <c r="F102" s="415" t="s">
        <v>606</v>
      </c>
    </row>
  </sheetData>
  <mergeCells count="3">
    <mergeCell ref="J87:L87"/>
    <mergeCell ref="N87:O87"/>
    <mergeCell ref="B88:D88"/>
  </mergeCells>
  <phoneticPr fontId="4"/>
  <pageMargins left="0.23622047244094491" right="0.23622047244094491" top="0.74803149606299213" bottom="0.74803149606299213" header="0.31496062992125984" footer="0.31496062992125984"/>
  <pageSetup paperSize="9" scale="59" fitToHeight="2" orientation="landscape" r:id="rId1"/>
  <headerFooter alignWithMargins="0"/>
  <rowBreaks count="1" manualBreakCount="1">
    <brk id="44" min="1"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C2:Q22"/>
  <sheetViews>
    <sheetView showGridLines="0" tabSelected="1" view="pageBreakPreview" zoomScale="75" zoomScaleNormal="100" workbookViewId="0"/>
  </sheetViews>
  <sheetFormatPr defaultRowHeight="13.5"/>
  <cols>
    <col min="1" max="2" width="2" style="6" customWidth="1"/>
    <col min="3" max="3" width="11.375" style="6" customWidth="1"/>
    <col min="4" max="4" width="4" style="6" bestFit="1" customWidth="1"/>
    <col min="5" max="5" width="21.25" style="6" customWidth="1"/>
    <col min="6" max="6" width="26.5" style="6" bestFit="1" customWidth="1"/>
    <col min="7" max="7" width="49.25" style="6" customWidth="1"/>
    <col min="8" max="8" width="2.5" style="6" customWidth="1"/>
    <col min="9" max="17" width="9" style="6"/>
    <col min="18" max="18" width="1.875" style="6" customWidth="1"/>
    <col min="19" max="19" width="3.625" style="6" customWidth="1"/>
    <col min="20" max="256" width="9" style="6"/>
    <col min="257" max="258" width="2" style="6" customWidth="1"/>
    <col min="259" max="259" width="11.375" style="6" customWidth="1"/>
    <col min="260" max="260" width="4" style="6" bestFit="1" customWidth="1"/>
    <col min="261" max="261" width="21.25" style="6" customWidth="1"/>
    <col min="262" max="262" width="26.5" style="6" bestFit="1" customWidth="1"/>
    <col min="263" max="263" width="49.25" style="6" customWidth="1"/>
    <col min="264" max="264" width="2.5" style="6" customWidth="1"/>
    <col min="265" max="273" width="9" style="6"/>
    <col min="274" max="274" width="1.875" style="6" customWidth="1"/>
    <col min="275" max="275" width="3.625" style="6" customWidth="1"/>
    <col min="276" max="512" width="9" style="6"/>
    <col min="513" max="514" width="2" style="6" customWidth="1"/>
    <col min="515" max="515" width="11.375" style="6" customWidth="1"/>
    <col min="516" max="516" width="4" style="6" bestFit="1" customWidth="1"/>
    <col min="517" max="517" width="21.25" style="6" customWidth="1"/>
    <col min="518" max="518" width="26.5" style="6" bestFit="1" customWidth="1"/>
    <col min="519" max="519" width="49.25" style="6" customWidth="1"/>
    <col min="520" max="520" width="2.5" style="6" customWidth="1"/>
    <col min="521" max="529" width="9" style="6"/>
    <col min="530" max="530" width="1.875" style="6" customWidth="1"/>
    <col min="531" max="531" width="3.625" style="6" customWidth="1"/>
    <col min="532" max="768" width="9" style="6"/>
    <col min="769" max="770" width="2" style="6" customWidth="1"/>
    <col min="771" max="771" width="11.375" style="6" customWidth="1"/>
    <col min="772" max="772" width="4" style="6" bestFit="1" customWidth="1"/>
    <col min="773" max="773" width="21.25" style="6" customWidth="1"/>
    <col min="774" max="774" width="26.5" style="6" bestFit="1" customWidth="1"/>
    <col min="775" max="775" width="49.25" style="6" customWidth="1"/>
    <col min="776" max="776" width="2.5" style="6" customWidth="1"/>
    <col min="777" max="785" width="9" style="6"/>
    <col min="786" max="786" width="1.875" style="6" customWidth="1"/>
    <col min="787" max="787" width="3.625" style="6" customWidth="1"/>
    <col min="788" max="1024" width="9" style="6"/>
    <col min="1025" max="1026" width="2" style="6" customWidth="1"/>
    <col min="1027" max="1027" width="11.375" style="6" customWidth="1"/>
    <col min="1028" max="1028" width="4" style="6" bestFit="1" customWidth="1"/>
    <col min="1029" max="1029" width="21.25" style="6" customWidth="1"/>
    <col min="1030" max="1030" width="26.5" style="6" bestFit="1" customWidth="1"/>
    <col min="1031" max="1031" width="49.25" style="6" customWidth="1"/>
    <col min="1032" max="1032" width="2.5" style="6" customWidth="1"/>
    <col min="1033" max="1041" width="9" style="6"/>
    <col min="1042" max="1042" width="1.875" style="6" customWidth="1"/>
    <col min="1043" max="1043" width="3.625" style="6" customWidth="1"/>
    <col min="1044" max="1280" width="9" style="6"/>
    <col min="1281" max="1282" width="2" style="6" customWidth="1"/>
    <col min="1283" max="1283" width="11.375" style="6" customWidth="1"/>
    <col min="1284" max="1284" width="4" style="6" bestFit="1" customWidth="1"/>
    <col min="1285" max="1285" width="21.25" style="6" customWidth="1"/>
    <col min="1286" max="1286" width="26.5" style="6" bestFit="1" customWidth="1"/>
    <col min="1287" max="1287" width="49.25" style="6" customWidth="1"/>
    <col min="1288" max="1288" width="2.5" style="6" customWidth="1"/>
    <col min="1289" max="1297" width="9" style="6"/>
    <col min="1298" max="1298" width="1.875" style="6" customWidth="1"/>
    <col min="1299" max="1299" width="3.625" style="6" customWidth="1"/>
    <col min="1300" max="1536" width="9" style="6"/>
    <col min="1537" max="1538" width="2" style="6" customWidth="1"/>
    <col min="1539" max="1539" width="11.375" style="6" customWidth="1"/>
    <col min="1540" max="1540" width="4" style="6" bestFit="1" customWidth="1"/>
    <col min="1541" max="1541" width="21.25" style="6" customWidth="1"/>
    <col min="1542" max="1542" width="26.5" style="6" bestFit="1" customWidth="1"/>
    <col min="1543" max="1543" width="49.25" style="6" customWidth="1"/>
    <col min="1544" max="1544" width="2.5" style="6" customWidth="1"/>
    <col min="1545" max="1553" width="9" style="6"/>
    <col min="1554" max="1554" width="1.875" style="6" customWidth="1"/>
    <col min="1555" max="1555" width="3.625" style="6" customWidth="1"/>
    <col min="1556" max="1792" width="9" style="6"/>
    <col min="1793" max="1794" width="2" style="6" customWidth="1"/>
    <col min="1795" max="1795" width="11.375" style="6" customWidth="1"/>
    <col min="1796" max="1796" width="4" style="6" bestFit="1" customWidth="1"/>
    <col min="1797" max="1797" width="21.25" style="6" customWidth="1"/>
    <col min="1798" max="1798" width="26.5" style="6" bestFit="1" customWidth="1"/>
    <col min="1799" max="1799" width="49.25" style="6" customWidth="1"/>
    <col min="1800" max="1800" width="2.5" style="6" customWidth="1"/>
    <col min="1801" max="1809" width="9" style="6"/>
    <col min="1810" max="1810" width="1.875" style="6" customWidth="1"/>
    <col min="1811" max="1811" width="3.625" style="6" customWidth="1"/>
    <col min="1812" max="2048" width="9" style="6"/>
    <col min="2049" max="2050" width="2" style="6" customWidth="1"/>
    <col min="2051" max="2051" width="11.375" style="6" customWidth="1"/>
    <col min="2052" max="2052" width="4" style="6" bestFit="1" customWidth="1"/>
    <col min="2053" max="2053" width="21.25" style="6" customWidth="1"/>
    <col min="2054" max="2054" width="26.5" style="6" bestFit="1" customWidth="1"/>
    <col min="2055" max="2055" width="49.25" style="6" customWidth="1"/>
    <col min="2056" max="2056" width="2.5" style="6" customWidth="1"/>
    <col min="2057" max="2065" width="9" style="6"/>
    <col min="2066" max="2066" width="1.875" style="6" customWidth="1"/>
    <col min="2067" max="2067" width="3.625" style="6" customWidth="1"/>
    <col min="2068" max="2304" width="9" style="6"/>
    <col min="2305" max="2306" width="2" style="6" customWidth="1"/>
    <col min="2307" max="2307" width="11.375" style="6" customWidth="1"/>
    <col min="2308" max="2308" width="4" style="6" bestFit="1" customWidth="1"/>
    <col min="2309" max="2309" width="21.25" style="6" customWidth="1"/>
    <col min="2310" max="2310" width="26.5" style="6" bestFit="1" customWidth="1"/>
    <col min="2311" max="2311" width="49.25" style="6" customWidth="1"/>
    <col min="2312" max="2312" width="2.5" style="6" customWidth="1"/>
    <col min="2313" max="2321" width="9" style="6"/>
    <col min="2322" max="2322" width="1.875" style="6" customWidth="1"/>
    <col min="2323" max="2323" width="3.625" style="6" customWidth="1"/>
    <col min="2324" max="2560" width="9" style="6"/>
    <col min="2561" max="2562" width="2" style="6" customWidth="1"/>
    <col min="2563" max="2563" width="11.375" style="6" customWidth="1"/>
    <col min="2564" max="2564" width="4" style="6" bestFit="1" customWidth="1"/>
    <col min="2565" max="2565" width="21.25" style="6" customWidth="1"/>
    <col min="2566" max="2566" width="26.5" style="6" bestFit="1" customWidth="1"/>
    <col min="2567" max="2567" width="49.25" style="6" customWidth="1"/>
    <col min="2568" max="2568" width="2.5" style="6" customWidth="1"/>
    <col min="2569" max="2577" width="9" style="6"/>
    <col min="2578" max="2578" width="1.875" style="6" customWidth="1"/>
    <col min="2579" max="2579" width="3.625" style="6" customWidth="1"/>
    <col min="2580" max="2816" width="9" style="6"/>
    <col min="2817" max="2818" width="2" style="6" customWidth="1"/>
    <col min="2819" max="2819" width="11.375" style="6" customWidth="1"/>
    <col min="2820" max="2820" width="4" style="6" bestFit="1" customWidth="1"/>
    <col min="2821" max="2821" width="21.25" style="6" customWidth="1"/>
    <col min="2822" max="2822" width="26.5" style="6" bestFit="1" customWidth="1"/>
    <col min="2823" max="2823" width="49.25" style="6" customWidth="1"/>
    <col min="2824" max="2824" width="2.5" style="6" customWidth="1"/>
    <col min="2825" max="2833" width="9" style="6"/>
    <col min="2834" max="2834" width="1.875" style="6" customWidth="1"/>
    <col min="2835" max="2835" width="3.625" style="6" customWidth="1"/>
    <col min="2836" max="3072" width="9" style="6"/>
    <col min="3073" max="3074" width="2" style="6" customWidth="1"/>
    <col min="3075" max="3075" width="11.375" style="6" customWidth="1"/>
    <col min="3076" max="3076" width="4" style="6" bestFit="1" customWidth="1"/>
    <col min="3077" max="3077" width="21.25" style="6" customWidth="1"/>
    <col min="3078" max="3078" width="26.5" style="6" bestFit="1" customWidth="1"/>
    <col min="3079" max="3079" width="49.25" style="6" customWidth="1"/>
    <col min="3080" max="3080" width="2.5" style="6" customWidth="1"/>
    <col min="3081" max="3089" width="9" style="6"/>
    <col min="3090" max="3090" width="1.875" style="6" customWidth="1"/>
    <col min="3091" max="3091" width="3.625" style="6" customWidth="1"/>
    <col min="3092" max="3328" width="9" style="6"/>
    <col min="3329" max="3330" width="2" style="6" customWidth="1"/>
    <col min="3331" max="3331" width="11.375" style="6" customWidth="1"/>
    <col min="3332" max="3332" width="4" style="6" bestFit="1" customWidth="1"/>
    <col min="3333" max="3333" width="21.25" style="6" customWidth="1"/>
    <col min="3334" max="3334" width="26.5" style="6" bestFit="1" customWidth="1"/>
    <col min="3335" max="3335" width="49.25" style="6" customWidth="1"/>
    <col min="3336" max="3336" width="2.5" style="6" customWidth="1"/>
    <col min="3337" max="3345" width="9" style="6"/>
    <col min="3346" max="3346" width="1.875" style="6" customWidth="1"/>
    <col min="3347" max="3347" width="3.625" style="6" customWidth="1"/>
    <col min="3348" max="3584" width="9" style="6"/>
    <col min="3585" max="3586" width="2" style="6" customWidth="1"/>
    <col min="3587" max="3587" width="11.375" style="6" customWidth="1"/>
    <col min="3588" max="3588" width="4" style="6" bestFit="1" customWidth="1"/>
    <col min="3589" max="3589" width="21.25" style="6" customWidth="1"/>
    <col min="3590" max="3590" width="26.5" style="6" bestFit="1" customWidth="1"/>
    <col min="3591" max="3591" width="49.25" style="6" customWidth="1"/>
    <col min="3592" max="3592" width="2.5" style="6" customWidth="1"/>
    <col min="3593" max="3601" width="9" style="6"/>
    <col min="3602" max="3602" width="1.875" style="6" customWidth="1"/>
    <col min="3603" max="3603" width="3.625" style="6" customWidth="1"/>
    <col min="3604" max="3840" width="9" style="6"/>
    <col min="3841" max="3842" width="2" style="6" customWidth="1"/>
    <col min="3843" max="3843" width="11.375" style="6" customWidth="1"/>
    <col min="3844" max="3844" width="4" style="6" bestFit="1" customWidth="1"/>
    <col min="3845" max="3845" width="21.25" style="6" customWidth="1"/>
    <col min="3846" max="3846" width="26.5" style="6" bestFit="1" customWidth="1"/>
    <col min="3847" max="3847" width="49.25" style="6" customWidth="1"/>
    <col min="3848" max="3848" width="2.5" style="6" customWidth="1"/>
    <col min="3849" max="3857" width="9" style="6"/>
    <col min="3858" max="3858" width="1.875" style="6" customWidth="1"/>
    <col min="3859" max="3859" width="3.625" style="6" customWidth="1"/>
    <col min="3860" max="4096" width="9" style="6"/>
    <col min="4097" max="4098" width="2" style="6" customWidth="1"/>
    <col min="4099" max="4099" width="11.375" style="6" customWidth="1"/>
    <col min="4100" max="4100" width="4" style="6" bestFit="1" customWidth="1"/>
    <col min="4101" max="4101" width="21.25" style="6" customWidth="1"/>
    <col min="4102" max="4102" width="26.5" style="6" bestFit="1" customWidth="1"/>
    <col min="4103" max="4103" width="49.25" style="6" customWidth="1"/>
    <col min="4104" max="4104" width="2.5" style="6" customWidth="1"/>
    <col min="4105" max="4113" width="9" style="6"/>
    <col min="4114" max="4114" width="1.875" style="6" customWidth="1"/>
    <col min="4115" max="4115" width="3.625" style="6" customWidth="1"/>
    <col min="4116" max="4352" width="9" style="6"/>
    <col min="4353" max="4354" width="2" style="6" customWidth="1"/>
    <col min="4355" max="4355" width="11.375" style="6" customWidth="1"/>
    <col min="4356" max="4356" width="4" style="6" bestFit="1" customWidth="1"/>
    <col min="4357" max="4357" width="21.25" style="6" customWidth="1"/>
    <col min="4358" max="4358" width="26.5" style="6" bestFit="1" customWidth="1"/>
    <col min="4359" max="4359" width="49.25" style="6" customWidth="1"/>
    <col min="4360" max="4360" width="2.5" style="6" customWidth="1"/>
    <col min="4361" max="4369" width="9" style="6"/>
    <col min="4370" max="4370" width="1.875" style="6" customWidth="1"/>
    <col min="4371" max="4371" width="3.625" style="6" customWidth="1"/>
    <col min="4372" max="4608" width="9" style="6"/>
    <col min="4609" max="4610" width="2" style="6" customWidth="1"/>
    <col min="4611" max="4611" width="11.375" style="6" customWidth="1"/>
    <col min="4612" max="4612" width="4" style="6" bestFit="1" customWidth="1"/>
    <col min="4613" max="4613" width="21.25" style="6" customWidth="1"/>
    <col min="4614" max="4614" width="26.5" style="6" bestFit="1" customWidth="1"/>
    <col min="4615" max="4615" width="49.25" style="6" customWidth="1"/>
    <col min="4616" max="4616" width="2.5" style="6" customWidth="1"/>
    <col min="4617" max="4625" width="9" style="6"/>
    <col min="4626" max="4626" width="1.875" style="6" customWidth="1"/>
    <col min="4627" max="4627" width="3.625" style="6" customWidth="1"/>
    <col min="4628" max="4864" width="9" style="6"/>
    <col min="4865" max="4866" width="2" style="6" customWidth="1"/>
    <col min="4867" max="4867" width="11.375" style="6" customWidth="1"/>
    <col min="4868" max="4868" width="4" style="6" bestFit="1" customWidth="1"/>
    <col min="4869" max="4869" width="21.25" style="6" customWidth="1"/>
    <col min="4870" max="4870" width="26.5" style="6" bestFit="1" customWidth="1"/>
    <col min="4871" max="4871" width="49.25" style="6" customWidth="1"/>
    <col min="4872" max="4872" width="2.5" style="6" customWidth="1"/>
    <col min="4873" max="4881" width="9" style="6"/>
    <col min="4882" max="4882" width="1.875" style="6" customWidth="1"/>
    <col min="4883" max="4883" width="3.625" style="6" customWidth="1"/>
    <col min="4884" max="5120" width="9" style="6"/>
    <col min="5121" max="5122" width="2" style="6" customWidth="1"/>
    <col min="5123" max="5123" width="11.375" style="6" customWidth="1"/>
    <col min="5124" max="5124" width="4" style="6" bestFit="1" customWidth="1"/>
    <col min="5125" max="5125" width="21.25" style="6" customWidth="1"/>
    <col min="5126" max="5126" width="26.5" style="6" bestFit="1" customWidth="1"/>
    <col min="5127" max="5127" width="49.25" style="6" customWidth="1"/>
    <col min="5128" max="5128" width="2.5" style="6" customWidth="1"/>
    <col min="5129" max="5137" width="9" style="6"/>
    <col min="5138" max="5138" width="1.875" style="6" customWidth="1"/>
    <col min="5139" max="5139" width="3.625" style="6" customWidth="1"/>
    <col min="5140" max="5376" width="9" style="6"/>
    <col min="5377" max="5378" width="2" style="6" customWidth="1"/>
    <col min="5379" max="5379" width="11.375" style="6" customWidth="1"/>
    <col min="5380" max="5380" width="4" style="6" bestFit="1" customWidth="1"/>
    <col min="5381" max="5381" width="21.25" style="6" customWidth="1"/>
    <col min="5382" max="5382" width="26.5" style="6" bestFit="1" customWidth="1"/>
    <col min="5383" max="5383" width="49.25" style="6" customWidth="1"/>
    <col min="5384" max="5384" width="2.5" style="6" customWidth="1"/>
    <col min="5385" max="5393" width="9" style="6"/>
    <col min="5394" max="5394" width="1.875" style="6" customWidth="1"/>
    <col min="5395" max="5395" width="3.625" style="6" customWidth="1"/>
    <col min="5396" max="5632" width="9" style="6"/>
    <col min="5633" max="5634" width="2" style="6" customWidth="1"/>
    <col min="5635" max="5635" width="11.375" style="6" customWidth="1"/>
    <col min="5636" max="5636" width="4" style="6" bestFit="1" customWidth="1"/>
    <col min="5637" max="5637" width="21.25" style="6" customWidth="1"/>
    <col min="5638" max="5638" width="26.5" style="6" bestFit="1" customWidth="1"/>
    <col min="5639" max="5639" width="49.25" style="6" customWidth="1"/>
    <col min="5640" max="5640" width="2.5" style="6" customWidth="1"/>
    <col min="5641" max="5649" width="9" style="6"/>
    <col min="5650" max="5650" width="1.875" style="6" customWidth="1"/>
    <col min="5651" max="5651" width="3.625" style="6" customWidth="1"/>
    <col min="5652" max="5888" width="9" style="6"/>
    <col min="5889" max="5890" width="2" style="6" customWidth="1"/>
    <col min="5891" max="5891" width="11.375" style="6" customWidth="1"/>
    <col min="5892" max="5892" width="4" style="6" bestFit="1" customWidth="1"/>
    <col min="5893" max="5893" width="21.25" style="6" customWidth="1"/>
    <col min="5894" max="5894" width="26.5" style="6" bestFit="1" customWidth="1"/>
    <col min="5895" max="5895" width="49.25" style="6" customWidth="1"/>
    <col min="5896" max="5896" width="2.5" style="6" customWidth="1"/>
    <col min="5897" max="5905" width="9" style="6"/>
    <col min="5906" max="5906" width="1.875" style="6" customWidth="1"/>
    <col min="5907" max="5907" width="3.625" style="6" customWidth="1"/>
    <col min="5908" max="6144" width="9" style="6"/>
    <col min="6145" max="6146" width="2" style="6" customWidth="1"/>
    <col min="6147" max="6147" width="11.375" style="6" customWidth="1"/>
    <col min="6148" max="6148" width="4" style="6" bestFit="1" customWidth="1"/>
    <col min="6149" max="6149" width="21.25" style="6" customWidth="1"/>
    <col min="6150" max="6150" width="26.5" style="6" bestFit="1" customWidth="1"/>
    <col min="6151" max="6151" width="49.25" style="6" customWidth="1"/>
    <col min="6152" max="6152" width="2.5" style="6" customWidth="1"/>
    <col min="6153" max="6161" width="9" style="6"/>
    <col min="6162" max="6162" width="1.875" style="6" customWidth="1"/>
    <col min="6163" max="6163" width="3.625" style="6" customWidth="1"/>
    <col min="6164" max="6400" width="9" style="6"/>
    <col min="6401" max="6402" width="2" style="6" customWidth="1"/>
    <col min="6403" max="6403" width="11.375" style="6" customWidth="1"/>
    <col min="6404" max="6404" width="4" style="6" bestFit="1" customWidth="1"/>
    <col min="6405" max="6405" width="21.25" style="6" customWidth="1"/>
    <col min="6406" max="6406" width="26.5" style="6" bestFit="1" customWidth="1"/>
    <col min="6407" max="6407" width="49.25" style="6" customWidth="1"/>
    <col min="6408" max="6408" width="2.5" style="6" customWidth="1"/>
    <col min="6409" max="6417" width="9" style="6"/>
    <col min="6418" max="6418" width="1.875" style="6" customWidth="1"/>
    <col min="6419" max="6419" width="3.625" style="6" customWidth="1"/>
    <col min="6420" max="6656" width="9" style="6"/>
    <col min="6657" max="6658" width="2" style="6" customWidth="1"/>
    <col min="6659" max="6659" width="11.375" style="6" customWidth="1"/>
    <col min="6660" max="6660" width="4" style="6" bestFit="1" customWidth="1"/>
    <col min="6661" max="6661" width="21.25" style="6" customWidth="1"/>
    <col min="6662" max="6662" width="26.5" style="6" bestFit="1" customWidth="1"/>
    <col min="6663" max="6663" width="49.25" style="6" customWidth="1"/>
    <col min="6664" max="6664" width="2.5" style="6" customWidth="1"/>
    <col min="6665" max="6673" width="9" style="6"/>
    <col min="6674" max="6674" width="1.875" style="6" customWidth="1"/>
    <col min="6675" max="6675" width="3.625" style="6" customWidth="1"/>
    <col min="6676" max="6912" width="9" style="6"/>
    <col min="6913" max="6914" width="2" style="6" customWidth="1"/>
    <col min="6915" max="6915" width="11.375" style="6" customWidth="1"/>
    <col min="6916" max="6916" width="4" style="6" bestFit="1" customWidth="1"/>
    <col min="6917" max="6917" width="21.25" style="6" customWidth="1"/>
    <col min="6918" max="6918" width="26.5" style="6" bestFit="1" customWidth="1"/>
    <col min="6919" max="6919" width="49.25" style="6" customWidth="1"/>
    <col min="6920" max="6920" width="2.5" style="6" customWidth="1"/>
    <col min="6921" max="6929" width="9" style="6"/>
    <col min="6930" max="6930" width="1.875" style="6" customWidth="1"/>
    <col min="6931" max="6931" width="3.625" style="6" customWidth="1"/>
    <col min="6932" max="7168" width="9" style="6"/>
    <col min="7169" max="7170" width="2" style="6" customWidth="1"/>
    <col min="7171" max="7171" width="11.375" style="6" customWidth="1"/>
    <col min="7172" max="7172" width="4" style="6" bestFit="1" customWidth="1"/>
    <col min="7173" max="7173" width="21.25" style="6" customWidth="1"/>
    <col min="7174" max="7174" width="26.5" style="6" bestFit="1" customWidth="1"/>
    <col min="7175" max="7175" width="49.25" style="6" customWidth="1"/>
    <col min="7176" max="7176" width="2.5" style="6" customWidth="1"/>
    <col min="7177" max="7185" width="9" style="6"/>
    <col min="7186" max="7186" width="1.875" style="6" customWidth="1"/>
    <col min="7187" max="7187" width="3.625" style="6" customWidth="1"/>
    <col min="7188" max="7424" width="9" style="6"/>
    <col min="7425" max="7426" width="2" style="6" customWidth="1"/>
    <col min="7427" max="7427" width="11.375" style="6" customWidth="1"/>
    <col min="7428" max="7428" width="4" style="6" bestFit="1" customWidth="1"/>
    <col min="7429" max="7429" width="21.25" style="6" customWidth="1"/>
    <col min="7430" max="7430" width="26.5" style="6" bestFit="1" customWidth="1"/>
    <col min="7431" max="7431" width="49.25" style="6" customWidth="1"/>
    <col min="7432" max="7432" width="2.5" style="6" customWidth="1"/>
    <col min="7433" max="7441" width="9" style="6"/>
    <col min="7442" max="7442" width="1.875" style="6" customWidth="1"/>
    <col min="7443" max="7443" width="3.625" style="6" customWidth="1"/>
    <col min="7444" max="7680" width="9" style="6"/>
    <col min="7681" max="7682" width="2" style="6" customWidth="1"/>
    <col min="7683" max="7683" width="11.375" style="6" customWidth="1"/>
    <col min="7684" max="7684" width="4" style="6" bestFit="1" customWidth="1"/>
    <col min="7685" max="7685" width="21.25" style="6" customWidth="1"/>
    <col min="7686" max="7686" width="26.5" style="6" bestFit="1" customWidth="1"/>
    <col min="7687" max="7687" width="49.25" style="6" customWidth="1"/>
    <col min="7688" max="7688" width="2.5" style="6" customWidth="1"/>
    <col min="7689" max="7697" width="9" style="6"/>
    <col min="7698" max="7698" width="1.875" style="6" customWidth="1"/>
    <col min="7699" max="7699" width="3.625" style="6" customWidth="1"/>
    <col min="7700" max="7936" width="9" style="6"/>
    <col min="7937" max="7938" width="2" style="6" customWidth="1"/>
    <col min="7939" max="7939" width="11.375" style="6" customWidth="1"/>
    <col min="7940" max="7940" width="4" style="6" bestFit="1" customWidth="1"/>
    <col min="7941" max="7941" width="21.25" style="6" customWidth="1"/>
    <col min="7942" max="7942" width="26.5" style="6" bestFit="1" customWidth="1"/>
    <col min="7943" max="7943" width="49.25" style="6" customWidth="1"/>
    <col min="7944" max="7944" width="2.5" style="6" customWidth="1"/>
    <col min="7945" max="7953" width="9" style="6"/>
    <col min="7954" max="7954" width="1.875" style="6" customWidth="1"/>
    <col min="7955" max="7955" width="3.625" style="6" customWidth="1"/>
    <col min="7956" max="8192" width="9" style="6"/>
    <col min="8193" max="8194" width="2" style="6" customWidth="1"/>
    <col min="8195" max="8195" width="11.375" style="6" customWidth="1"/>
    <col min="8196" max="8196" width="4" style="6" bestFit="1" customWidth="1"/>
    <col min="8197" max="8197" width="21.25" style="6" customWidth="1"/>
    <col min="8198" max="8198" width="26.5" style="6" bestFit="1" customWidth="1"/>
    <col min="8199" max="8199" width="49.25" style="6" customWidth="1"/>
    <col min="8200" max="8200" width="2.5" style="6" customWidth="1"/>
    <col min="8201" max="8209" width="9" style="6"/>
    <col min="8210" max="8210" width="1.875" style="6" customWidth="1"/>
    <col min="8211" max="8211" width="3.625" style="6" customWidth="1"/>
    <col min="8212" max="8448" width="9" style="6"/>
    <col min="8449" max="8450" width="2" style="6" customWidth="1"/>
    <col min="8451" max="8451" width="11.375" style="6" customWidth="1"/>
    <col min="8452" max="8452" width="4" style="6" bestFit="1" customWidth="1"/>
    <col min="8453" max="8453" width="21.25" style="6" customWidth="1"/>
    <col min="8454" max="8454" width="26.5" style="6" bestFit="1" customWidth="1"/>
    <col min="8455" max="8455" width="49.25" style="6" customWidth="1"/>
    <col min="8456" max="8456" width="2.5" style="6" customWidth="1"/>
    <col min="8457" max="8465" width="9" style="6"/>
    <col min="8466" max="8466" width="1.875" style="6" customWidth="1"/>
    <col min="8467" max="8467" width="3.625" style="6" customWidth="1"/>
    <col min="8468" max="8704" width="9" style="6"/>
    <col min="8705" max="8706" width="2" style="6" customWidth="1"/>
    <col min="8707" max="8707" width="11.375" style="6" customWidth="1"/>
    <col min="8708" max="8708" width="4" style="6" bestFit="1" customWidth="1"/>
    <col min="8709" max="8709" width="21.25" style="6" customWidth="1"/>
    <col min="8710" max="8710" width="26.5" style="6" bestFit="1" customWidth="1"/>
    <col min="8711" max="8711" width="49.25" style="6" customWidth="1"/>
    <col min="8712" max="8712" width="2.5" style="6" customWidth="1"/>
    <col min="8713" max="8721" width="9" style="6"/>
    <col min="8722" max="8722" width="1.875" style="6" customWidth="1"/>
    <col min="8723" max="8723" width="3.625" style="6" customWidth="1"/>
    <col min="8724" max="8960" width="9" style="6"/>
    <col min="8961" max="8962" width="2" style="6" customWidth="1"/>
    <col min="8963" max="8963" width="11.375" style="6" customWidth="1"/>
    <col min="8964" max="8964" width="4" style="6" bestFit="1" customWidth="1"/>
    <col min="8965" max="8965" width="21.25" style="6" customWidth="1"/>
    <col min="8966" max="8966" width="26.5" style="6" bestFit="1" customWidth="1"/>
    <col min="8967" max="8967" width="49.25" style="6" customWidth="1"/>
    <col min="8968" max="8968" width="2.5" style="6" customWidth="1"/>
    <col min="8969" max="8977" width="9" style="6"/>
    <col min="8978" max="8978" width="1.875" style="6" customWidth="1"/>
    <col min="8979" max="8979" width="3.625" style="6" customWidth="1"/>
    <col min="8980" max="9216" width="9" style="6"/>
    <col min="9217" max="9218" width="2" style="6" customWidth="1"/>
    <col min="9219" max="9219" width="11.375" style="6" customWidth="1"/>
    <col min="9220" max="9220" width="4" style="6" bestFit="1" customWidth="1"/>
    <col min="9221" max="9221" width="21.25" style="6" customWidth="1"/>
    <col min="9222" max="9222" width="26.5" style="6" bestFit="1" customWidth="1"/>
    <col min="9223" max="9223" width="49.25" style="6" customWidth="1"/>
    <col min="9224" max="9224" width="2.5" style="6" customWidth="1"/>
    <col min="9225" max="9233" width="9" style="6"/>
    <col min="9234" max="9234" width="1.875" style="6" customWidth="1"/>
    <col min="9235" max="9235" width="3.625" style="6" customWidth="1"/>
    <col min="9236" max="9472" width="9" style="6"/>
    <col min="9473" max="9474" width="2" style="6" customWidth="1"/>
    <col min="9475" max="9475" width="11.375" style="6" customWidth="1"/>
    <col min="9476" max="9476" width="4" style="6" bestFit="1" customWidth="1"/>
    <col min="9477" max="9477" width="21.25" style="6" customWidth="1"/>
    <col min="9478" max="9478" width="26.5" style="6" bestFit="1" customWidth="1"/>
    <col min="9479" max="9479" width="49.25" style="6" customWidth="1"/>
    <col min="9480" max="9480" width="2.5" style="6" customWidth="1"/>
    <col min="9481" max="9489" width="9" style="6"/>
    <col min="9490" max="9490" width="1.875" style="6" customWidth="1"/>
    <col min="9491" max="9491" width="3.625" style="6" customWidth="1"/>
    <col min="9492" max="9728" width="9" style="6"/>
    <col min="9729" max="9730" width="2" style="6" customWidth="1"/>
    <col min="9731" max="9731" width="11.375" style="6" customWidth="1"/>
    <col min="9732" max="9732" width="4" style="6" bestFit="1" customWidth="1"/>
    <col min="9733" max="9733" width="21.25" style="6" customWidth="1"/>
    <col min="9734" max="9734" width="26.5" style="6" bestFit="1" customWidth="1"/>
    <col min="9735" max="9735" width="49.25" style="6" customWidth="1"/>
    <col min="9736" max="9736" width="2.5" style="6" customWidth="1"/>
    <col min="9737" max="9745" width="9" style="6"/>
    <col min="9746" max="9746" width="1.875" style="6" customWidth="1"/>
    <col min="9747" max="9747" width="3.625" style="6" customWidth="1"/>
    <col min="9748" max="9984" width="9" style="6"/>
    <col min="9985" max="9986" width="2" style="6" customWidth="1"/>
    <col min="9987" max="9987" width="11.375" style="6" customWidth="1"/>
    <col min="9988" max="9988" width="4" style="6" bestFit="1" customWidth="1"/>
    <col min="9989" max="9989" width="21.25" style="6" customWidth="1"/>
    <col min="9990" max="9990" width="26.5" style="6" bestFit="1" customWidth="1"/>
    <col min="9991" max="9991" width="49.25" style="6" customWidth="1"/>
    <col min="9992" max="9992" width="2.5" style="6" customWidth="1"/>
    <col min="9993" max="10001" width="9" style="6"/>
    <col min="10002" max="10002" width="1.875" style="6" customWidth="1"/>
    <col min="10003" max="10003" width="3.625" style="6" customWidth="1"/>
    <col min="10004" max="10240" width="9" style="6"/>
    <col min="10241" max="10242" width="2" style="6" customWidth="1"/>
    <col min="10243" max="10243" width="11.375" style="6" customWidth="1"/>
    <col min="10244" max="10244" width="4" style="6" bestFit="1" customWidth="1"/>
    <col min="10245" max="10245" width="21.25" style="6" customWidth="1"/>
    <col min="10246" max="10246" width="26.5" style="6" bestFit="1" customWidth="1"/>
    <col min="10247" max="10247" width="49.25" style="6" customWidth="1"/>
    <col min="10248" max="10248" width="2.5" style="6" customWidth="1"/>
    <col min="10249" max="10257" width="9" style="6"/>
    <col min="10258" max="10258" width="1.875" style="6" customWidth="1"/>
    <col min="10259" max="10259" width="3.625" style="6" customWidth="1"/>
    <col min="10260" max="10496" width="9" style="6"/>
    <col min="10497" max="10498" width="2" style="6" customWidth="1"/>
    <col min="10499" max="10499" width="11.375" style="6" customWidth="1"/>
    <col min="10500" max="10500" width="4" style="6" bestFit="1" customWidth="1"/>
    <col min="10501" max="10501" width="21.25" style="6" customWidth="1"/>
    <col min="10502" max="10502" width="26.5" style="6" bestFit="1" customWidth="1"/>
    <col min="10503" max="10503" width="49.25" style="6" customWidth="1"/>
    <col min="10504" max="10504" width="2.5" style="6" customWidth="1"/>
    <col min="10505" max="10513" width="9" style="6"/>
    <col min="10514" max="10514" width="1.875" style="6" customWidth="1"/>
    <col min="10515" max="10515" width="3.625" style="6" customWidth="1"/>
    <col min="10516" max="10752" width="9" style="6"/>
    <col min="10753" max="10754" width="2" style="6" customWidth="1"/>
    <col min="10755" max="10755" width="11.375" style="6" customWidth="1"/>
    <col min="10756" max="10756" width="4" style="6" bestFit="1" customWidth="1"/>
    <col min="10757" max="10757" width="21.25" style="6" customWidth="1"/>
    <col min="10758" max="10758" width="26.5" style="6" bestFit="1" customWidth="1"/>
    <col min="10759" max="10759" width="49.25" style="6" customWidth="1"/>
    <col min="10760" max="10760" width="2.5" style="6" customWidth="1"/>
    <col min="10761" max="10769" width="9" style="6"/>
    <col min="10770" max="10770" width="1.875" style="6" customWidth="1"/>
    <col min="10771" max="10771" width="3.625" style="6" customWidth="1"/>
    <col min="10772" max="11008" width="9" style="6"/>
    <col min="11009" max="11010" width="2" style="6" customWidth="1"/>
    <col min="11011" max="11011" width="11.375" style="6" customWidth="1"/>
    <col min="11012" max="11012" width="4" style="6" bestFit="1" customWidth="1"/>
    <col min="11013" max="11013" width="21.25" style="6" customWidth="1"/>
    <col min="11014" max="11014" width="26.5" style="6" bestFit="1" customWidth="1"/>
    <col min="11015" max="11015" width="49.25" style="6" customWidth="1"/>
    <col min="11016" max="11016" width="2.5" style="6" customWidth="1"/>
    <col min="11017" max="11025" width="9" style="6"/>
    <col min="11026" max="11026" width="1.875" style="6" customWidth="1"/>
    <col min="11027" max="11027" width="3.625" style="6" customWidth="1"/>
    <col min="11028" max="11264" width="9" style="6"/>
    <col min="11265" max="11266" width="2" style="6" customWidth="1"/>
    <col min="11267" max="11267" width="11.375" style="6" customWidth="1"/>
    <col min="11268" max="11268" width="4" style="6" bestFit="1" customWidth="1"/>
    <col min="11269" max="11269" width="21.25" style="6" customWidth="1"/>
    <col min="11270" max="11270" width="26.5" style="6" bestFit="1" customWidth="1"/>
    <col min="11271" max="11271" width="49.25" style="6" customWidth="1"/>
    <col min="11272" max="11272" width="2.5" style="6" customWidth="1"/>
    <col min="11273" max="11281" width="9" style="6"/>
    <col min="11282" max="11282" width="1.875" style="6" customWidth="1"/>
    <col min="11283" max="11283" width="3.625" style="6" customWidth="1"/>
    <col min="11284" max="11520" width="9" style="6"/>
    <col min="11521" max="11522" width="2" style="6" customWidth="1"/>
    <col min="11523" max="11523" width="11.375" style="6" customWidth="1"/>
    <col min="11524" max="11524" width="4" style="6" bestFit="1" customWidth="1"/>
    <col min="11525" max="11525" width="21.25" style="6" customWidth="1"/>
    <col min="11526" max="11526" width="26.5" style="6" bestFit="1" customWidth="1"/>
    <col min="11527" max="11527" width="49.25" style="6" customWidth="1"/>
    <col min="11528" max="11528" width="2.5" style="6" customWidth="1"/>
    <col min="11529" max="11537" width="9" style="6"/>
    <col min="11538" max="11538" width="1.875" style="6" customWidth="1"/>
    <col min="11539" max="11539" width="3.625" style="6" customWidth="1"/>
    <col min="11540" max="11776" width="9" style="6"/>
    <col min="11777" max="11778" width="2" style="6" customWidth="1"/>
    <col min="11779" max="11779" width="11.375" style="6" customWidth="1"/>
    <col min="11780" max="11780" width="4" style="6" bestFit="1" customWidth="1"/>
    <col min="11781" max="11781" width="21.25" style="6" customWidth="1"/>
    <col min="11782" max="11782" width="26.5" style="6" bestFit="1" customWidth="1"/>
    <col min="11783" max="11783" width="49.25" style="6" customWidth="1"/>
    <col min="11784" max="11784" width="2.5" style="6" customWidth="1"/>
    <col min="11785" max="11793" width="9" style="6"/>
    <col min="11794" max="11794" width="1.875" style="6" customWidth="1"/>
    <col min="11795" max="11795" width="3.625" style="6" customWidth="1"/>
    <col min="11796" max="12032" width="9" style="6"/>
    <col min="12033" max="12034" width="2" style="6" customWidth="1"/>
    <col min="12035" max="12035" width="11.375" style="6" customWidth="1"/>
    <col min="12036" max="12036" width="4" style="6" bestFit="1" customWidth="1"/>
    <col min="12037" max="12037" width="21.25" style="6" customWidth="1"/>
    <col min="12038" max="12038" width="26.5" style="6" bestFit="1" customWidth="1"/>
    <col min="12039" max="12039" width="49.25" style="6" customWidth="1"/>
    <col min="12040" max="12040" width="2.5" style="6" customWidth="1"/>
    <col min="12041" max="12049" width="9" style="6"/>
    <col min="12050" max="12050" width="1.875" style="6" customWidth="1"/>
    <col min="12051" max="12051" width="3.625" style="6" customWidth="1"/>
    <col min="12052" max="12288" width="9" style="6"/>
    <col min="12289" max="12290" width="2" style="6" customWidth="1"/>
    <col min="12291" max="12291" width="11.375" style="6" customWidth="1"/>
    <col min="12292" max="12292" width="4" style="6" bestFit="1" customWidth="1"/>
    <col min="12293" max="12293" width="21.25" style="6" customWidth="1"/>
    <col min="12294" max="12294" width="26.5" style="6" bestFit="1" customWidth="1"/>
    <col min="12295" max="12295" width="49.25" style="6" customWidth="1"/>
    <col min="12296" max="12296" width="2.5" style="6" customWidth="1"/>
    <col min="12297" max="12305" width="9" style="6"/>
    <col min="12306" max="12306" width="1.875" style="6" customWidth="1"/>
    <col min="12307" max="12307" width="3.625" style="6" customWidth="1"/>
    <col min="12308" max="12544" width="9" style="6"/>
    <col min="12545" max="12546" width="2" style="6" customWidth="1"/>
    <col min="12547" max="12547" width="11.375" style="6" customWidth="1"/>
    <col min="12548" max="12548" width="4" style="6" bestFit="1" customWidth="1"/>
    <col min="12549" max="12549" width="21.25" style="6" customWidth="1"/>
    <col min="12550" max="12550" width="26.5" style="6" bestFit="1" customWidth="1"/>
    <col min="12551" max="12551" width="49.25" style="6" customWidth="1"/>
    <col min="12552" max="12552" width="2.5" style="6" customWidth="1"/>
    <col min="12553" max="12561" width="9" style="6"/>
    <col min="12562" max="12562" width="1.875" style="6" customWidth="1"/>
    <col min="12563" max="12563" width="3.625" style="6" customWidth="1"/>
    <col min="12564" max="12800" width="9" style="6"/>
    <col min="12801" max="12802" width="2" style="6" customWidth="1"/>
    <col min="12803" max="12803" width="11.375" style="6" customWidth="1"/>
    <col min="12804" max="12804" width="4" style="6" bestFit="1" customWidth="1"/>
    <col min="12805" max="12805" width="21.25" style="6" customWidth="1"/>
    <col min="12806" max="12806" width="26.5" style="6" bestFit="1" customWidth="1"/>
    <col min="12807" max="12807" width="49.25" style="6" customWidth="1"/>
    <col min="12808" max="12808" width="2.5" style="6" customWidth="1"/>
    <col min="12809" max="12817" width="9" style="6"/>
    <col min="12818" max="12818" width="1.875" style="6" customWidth="1"/>
    <col min="12819" max="12819" width="3.625" style="6" customWidth="1"/>
    <col min="12820" max="13056" width="9" style="6"/>
    <col min="13057" max="13058" width="2" style="6" customWidth="1"/>
    <col min="13059" max="13059" width="11.375" style="6" customWidth="1"/>
    <col min="13060" max="13060" width="4" style="6" bestFit="1" customWidth="1"/>
    <col min="13061" max="13061" width="21.25" style="6" customWidth="1"/>
    <col min="13062" max="13062" width="26.5" style="6" bestFit="1" customWidth="1"/>
    <col min="13063" max="13063" width="49.25" style="6" customWidth="1"/>
    <col min="13064" max="13064" width="2.5" style="6" customWidth="1"/>
    <col min="13065" max="13073" width="9" style="6"/>
    <col min="13074" max="13074" width="1.875" style="6" customWidth="1"/>
    <col min="13075" max="13075" width="3.625" style="6" customWidth="1"/>
    <col min="13076" max="13312" width="9" style="6"/>
    <col min="13313" max="13314" width="2" style="6" customWidth="1"/>
    <col min="13315" max="13315" width="11.375" style="6" customWidth="1"/>
    <col min="13316" max="13316" width="4" style="6" bestFit="1" customWidth="1"/>
    <col min="13317" max="13317" width="21.25" style="6" customWidth="1"/>
    <col min="13318" max="13318" width="26.5" style="6" bestFit="1" customWidth="1"/>
    <col min="13319" max="13319" width="49.25" style="6" customWidth="1"/>
    <col min="13320" max="13320" width="2.5" style="6" customWidth="1"/>
    <col min="13321" max="13329" width="9" style="6"/>
    <col min="13330" max="13330" width="1.875" style="6" customWidth="1"/>
    <col min="13331" max="13331" width="3.625" style="6" customWidth="1"/>
    <col min="13332" max="13568" width="9" style="6"/>
    <col min="13569" max="13570" width="2" style="6" customWidth="1"/>
    <col min="13571" max="13571" width="11.375" style="6" customWidth="1"/>
    <col min="13572" max="13572" width="4" style="6" bestFit="1" customWidth="1"/>
    <col min="13573" max="13573" width="21.25" style="6" customWidth="1"/>
    <col min="13574" max="13574" width="26.5" style="6" bestFit="1" customWidth="1"/>
    <col min="13575" max="13575" width="49.25" style="6" customWidth="1"/>
    <col min="13576" max="13576" width="2.5" style="6" customWidth="1"/>
    <col min="13577" max="13585" width="9" style="6"/>
    <col min="13586" max="13586" width="1.875" style="6" customWidth="1"/>
    <col min="13587" max="13587" width="3.625" style="6" customWidth="1"/>
    <col min="13588" max="13824" width="9" style="6"/>
    <col min="13825" max="13826" width="2" style="6" customWidth="1"/>
    <col min="13827" max="13827" width="11.375" style="6" customWidth="1"/>
    <col min="13828" max="13828" width="4" style="6" bestFit="1" customWidth="1"/>
    <col min="13829" max="13829" width="21.25" style="6" customWidth="1"/>
    <col min="13830" max="13830" width="26.5" style="6" bestFit="1" customWidth="1"/>
    <col min="13831" max="13831" width="49.25" style="6" customWidth="1"/>
    <col min="13832" max="13832" width="2.5" style="6" customWidth="1"/>
    <col min="13833" max="13841" width="9" style="6"/>
    <col min="13842" max="13842" width="1.875" style="6" customWidth="1"/>
    <col min="13843" max="13843" width="3.625" style="6" customWidth="1"/>
    <col min="13844" max="14080" width="9" style="6"/>
    <col min="14081" max="14082" width="2" style="6" customWidth="1"/>
    <col min="14083" max="14083" width="11.375" style="6" customWidth="1"/>
    <col min="14084" max="14084" width="4" style="6" bestFit="1" customWidth="1"/>
    <col min="14085" max="14085" width="21.25" style="6" customWidth="1"/>
    <col min="14086" max="14086" width="26.5" style="6" bestFit="1" customWidth="1"/>
    <col min="14087" max="14087" width="49.25" style="6" customWidth="1"/>
    <col min="14088" max="14088" width="2.5" style="6" customWidth="1"/>
    <col min="14089" max="14097" width="9" style="6"/>
    <col min="14098" max="14098" width="1.875" style="6" customWidth="1"/>
    <col min="14099" max="14099" width="3.625" style="6" customWidth="1"/>
    <col min="14100" max="14336" width="9" style="6"/>
    <col min="14337" max="14338" width="2" style="6" customWidth="1"/>
    <col min="14339" max="14339" width="11.375" style="6" customWidth="1"/>
    <col min="14340" max="14340" width="4" style="6" bestFit="1" customWidth="1"/>
    <col min="14341" max="14341" width="21.25" style="6" customWidth="1"/>
    <col min="14342" max="14342" width="26.5" style="6" bestFit="1" customWidth="1"/>
    <col min="14343" max="14343" width="49.25" style="6" customWidth="1"/>
    <col min="14344" max="14344" width="2.5" style="6" customWidth="1"/>
    <col min="14345" max="14353" width="9" style="6"/>
    <col min="14354" max="14354" width="1.875" style="6" customWidth="1"/>
    <col min="14355" max="14355" width="3.625" style="6" customWidth="1"/>
    <col min="14356" max="14592" width="9" style="6"/>
    <col min="14593" max="14594" width="2" style="6" customWidth="1"/>
    <col min="14595" max="14595" width="11.375" style="6" customWidth="1"/>
    <col min="14596" max="14596" width="4" style="6" bestFit="1" customWidth="1"/>
    <col min="14597" max="14597" width="21.25" style="6" customWidth="1"/>
    <col min="14598" max="14598" width="26.5" style="6" bestFit="1" customWidth="1"/>
    <col min="14599" max="14599" width="49.25" style="6" customWidth="1"/>
    <col min="14600" max="14600" width="2.5" style="6" customWidth="1"/>
    <col min="14601" max="14609" width="9" style="6"/>
    <col min="14610" max="14610" width="1.875" style="6" customWidth="1"/>
    <col min="14611" max="14611" width="3.625" style="6" customWidth="1"/>
    <col min="14612" max="14848" width="9" style="6"/>
    <col min="14849" max="14850" width="2" style="6" customWidth="1"/>
    <col min="14851" max="14851" width="11.375" style="6" customWidth="1"/>
    <col min="14852" max="14852" width="4" style="6" bestFit="1" customWidth="1"/>
    <col min="14853" max="14853" width="21.25" style="6" customWidth="1"/>
    <col min="14854" max="14854" width="26.5" style="6" bestFit="1" customWidth="1"/>
    <col min="14855" max="14855" width="49.25" style="6" customWidth="1"/>
    <col min="14856" max="14856" width="2.5" style="6" customWidth="1"/>
    <col min="14857" max="14865" width="9" style="6"/>
    <col min="14866" max="14866" width="1.875" style="6" customWidth="1"/>
    <col min="14867" max="14867" width="3.625" style="6" customWidth="1"/>
    <col min="14868" max="15104" width="9" style="6"/>
    <col min="15105" max="15106" width="2" style="6" customWidth="1"/>
    <col min="15107" max="15107" width="11.375" style="6" customWidth="1"/>
    <col min="15108" max="15108" width="4" style="6" bestFit="1" customWidth="1"/>
    <col min="15109" max="15109" width="21.25" style="6" customWidth="1"/>
    <col min="15110" max="15110" width="26.5" style="6" bestFit="1" customWidth="1"/>
    <col min="15111" max="15111" width="49.25" style="6" customWidth="1"/>
    <col min="15112" max="15112" width="2.5" style="6" customWidth="1"/>
    <col min="15113" max="15121" width="9" style="6"/>
    <col min="15122" max="15122" width="1.875" style="6" customWidth="1"/>
    <col min="15123" max="15123" width="3.625" style="6" customWidth="1"/>
    <col min="15124" max="15360" width="9" style="6"/>
    <col min="15361" max="15362" width="2" style="6" customWidth="1"/>
    <col min="15363" max="15363" width="11.375" style="6" customWidth="1"/>
    <col min="15364" max="15364" width="4" style="6" bestFit="1" customWidth="1"/>
    <col min="15365" max="15365" width="21.25" style="6" customWidth="1"/>
    <col min="15366" max="15366" width="26.5" style="6" bestFit="1" customWidth="1"/>
    <col min="15367" max="15367" width="49.25" style="6" customWidth="1"/>
    <col min="15368" max="15368" width="2.5" style="6" customWidth="1"/>
    <col min="15369" max="15377" width="9" style="6"/>
    <col min="15378" max="15378" width="1.875" style="6" customWidth="1"/>
    <col min="15379" max="15379" width="3.625" style="6" customWidth="1"/>
    <col min="15380" max="15616" width="9" style="6"/>
    <col min="15617" max="15618" width="2" style="6" customWidth="1"/>
    <col min="15619" max="15619" width="11.375" style="6" customWidth="1"/>
    <col min="15620" max="15620" width="4" style="6" bestFit="1" customWidth="1"/>
    <col min="15621" max="15621" width="21.25" style="6" customWidth="1"/>
    <col min="15622" max="15622" width="26.5" style="6" bestFit="1" customWidth="1"/>
    <col min="15623" max="15623" width="49.25" style="6" customWidth="1"/>
    <col min="15624" max="15624" width="2.5" style="6" customWidth="1"/>
    <col min="15625" max="15633" width="9" style="6"/>
    <col min="15634" max="15634" width="1.875" style="6" customWidth="1"/>
    <col min="15635" max="15635" width="3.625" style="6" customWidth="1"/>
    <col min="15636" max="15872" width="9" style="6"/>
    <col min="15873" max="15874" width="2" style="6" customWidth="1"/>
    <col min="15875" max="15875" width="11.375" style="6" customWidth="1"/>
    <col min="15876" max="15876" width="4" style="6" bestFit="1" customWidth="1"/>
    <col min="15877" max="15877" width="21.25" style="6" customWidth="1"/>
    <col min="15878" max="15878" width="26.5" style="6" bestFit="1" customWidth="1"/>
    <col min="15879" max="15879" width="49.25" style="6" customWidth="1"/>
    <col min="15880" max="15880" width="2.5" style="6" customWidth="1"/>
    <col min="15881" max="15889" width="9" style="6"/>
    <col min="15890" max="15890" width="1.875" style="6" customWidth="1"/>
    <col min="15891" max="15891" width="3.625" style="6" customWidth="1"/>
    <col min="15892" max="16128" width="9" style="6"/>
    <col min="16129" max="16130" width="2" style="6" customWidth="1"/>
    <col min="16131" max="16131" width="11.375" style="6" customWidth="1"/>
    <col min="16132" max="16132" width="4" style="6" bestFit="1" customWidth="1"/>
    <col min="16133" max="16133" width="21.25" style="6" customWidth="1"/>
    <col min="16134" max="16134" width="26.5" style="6" bestFit="1" customWidth="1"/>
    <col min="16135" max="16135" width="49.25" style="6" customWidth="1"/>
    <col min="16136" max="16136" width="2.5" style="6" customWidth="1"/>
    <col min="16137" max="16145" width="9" style="6"/>
    <col min="16146" max="16146" width="1.875" style="6" customWidth="1"/>
    <col min="16147" max="16147" width="3.625" style="6" customWidth="1"/>
    <col min="16148" max="16384" width="9" style="6"/>
  </cols>
  <sheetData>
    <row r="2" spans="3:17" ht="21.4" customHeight="1">
      <c r="C2" s="4" t="s">
        <v>557</v>
      </c>
      <c r="D2" s="5"/>
      <c r="E2" s="5" t="s">
        <v>607</v>
      </c>
      <c r="Q2" s="7" t="s">
        <v>532</v>
      </c>
    </row>
    <row r="3" spans="3:17" ht="12.4" customHeight="1">
      <c r="D3" s="8"/>
    </row>
    <row r="4" spans="3:17" ht="14.25" customHeight="1" thickBot="1">
      <c r="C4" s="9" t="s">
        <v>0</v>
      </c>
      <c r="D4" s="9"/>
      <c r="I4" s="8"/>
    </row>
    <row r="5" spans="3:17" ht="20.100000000000001" customHeight="1">
      <c r="C5" s="10" t="s">
        <v>1</v>
      </c>
      <c r="D5" s="690" t="s">
        <v>2</v>
      </c>
      <c r="E5" s="691"/>
      <c r="F5" s="11" t="s">
        <v>3</v>
      </c>
      <c r="G5" s="12" t="s">
        <v>4</v>
      </c>
      <c r="I5" s="13" t="s">
        <v>5</v>
      </c>
    </row>
    <row r="6" spans="3:17" ht="43.5" customHeight="1">
      <c r="C6" s="14" t="s">
        <v>6</v>
      </c>
      <c r="D6" s="15">
        <v>1</v>
      </c>
      <c r="E6" s="16" t="s">
        <v>531</v>
      </c>
      <c r="F6" s="16" t="s">
        <v>7</v>
      </c>
      <c r="G6" s="17" t="s">
        <v>8</v>
      </c>
      <c r="H6" s="18"/>
    </row>
    <row r="7" spans="3:17" ht="43.5" customHeight="1">
      <c r="C7" s="19" t="s">
        <v>9</v>
      </c>
      <c r="D7" s="15">
        <v>2</v>
      </c>
      <c r="E7" s="16" t="s">
        <v>10</v>
      </c>
      <c r="F7" s="16" t="s">
        <v>11</v>
      </c>
      <c r="G7" s="17" t="s">
        <v>12</v>
      </c>
      <c r="H7" s="18"/>
    </row>
    <row r="8" spans="3:17" ht="43.5" customHeight="1">
      <c r="C8" s="20"/>
      <c r="D8" s="15">
        <v>3</v>
      </c>
      <c r="E8" s="16" t="s">
        <v>13</v>
      </c>
      <c r="F8" s="16" t="s">
        <v>14</v>
      </c>
      <c r="G8" s="17" t="s">
        <v>12</v>
      </c>
      <c r="H8" s="18"/>
    </row>
    <row r="9" spans="3:17" ht="43.5" customHeight="1">
      <c r="C9" s="692" t="s">
        <v>15</v>
      </c>
      <c r="D9" s="15">
        <v>4</v>
      </c>
      <c r="E9" s="16" t="s">
        <v>16</v>
      </c>
      <c r="F9" s="21" t="s">
        <v>17</v>
      </c>
      <c r="G9" s="17" t="s">
        <v>18</v>
      </c>
      <c r="H9" s="18"/>
    </row>
    <row r="10" spans="3:17" ht="43.5" customHeight="1">
      <c r="C10" s="693"/>
      <c r="D10" s="15">
        <v>5</v>
      </c>
      <c r="E10" s="16" t="s">
        <v>19</v>
      </c>
      <c r="F10" s="21" t="s">
        <v>20</v>
      </c>
      <c r="G10" s="17" t="s">
        <v>21</v>
      </c>
      <c r="H10" s="18"/>
    </row>
    <row r="11" spans="3:17" ht="43.5" customHeight="1">
      <c r="C11" s="693"/>
      <c r="D11" s="15">
        <v>6</v>
      </c>
      <c r="E11" s="16" t="s">
        <v>22</v>
      </c>
      <c r="F11" s="21" t="s">
        <v>23</v>
      </c>
      <c r="G11" s="17" t="s">
        <v>24</v>
      </c>
      <c r="H11" s="18"/>
    </row>
    <row r="12" spans="3:17" ht="42.75" customHeight="1">
      <c r="C12" s="693"/>
      <c r="D12" s="15">
        <v>7</v>
      </c>
      <c r="E12" s="16" t="s">
        <v>25</v>
      </c>
      <c r="F12" s="21" t="s">
        <v>26</v>
      </c>
      <c r="G12" s="17" t="s">
        <v>27</v>
      </c>
      <c r="H12" s="18"/>
    </row>
    <row r="13" spans="3:17" ht="42.2" customHeight="1">
      <c r="C13" s="694"/>
      <c r="D13" s="15">
        <v>8</v>
      </c>
      <c r="E13" s="16" t="s">
        <v>28</v>
      </c>
      <c r="F13" s="21" t="s">
        <v>29</v>
      </c>
      <c r="G13" s="17" t="s">
        <v>30</v>
      </c>
      <c r="H13" s="18"/>
    </row>
    <row r="14" spans="3:17" ht="42.2" customHeight="1">
      <c r="C14" s="694"/>
      <c r="D14" s="15">
        <v>9</v>
      </c>
      <c r="E14" s="16" t="s">
        <v>31</v>
      </c>
      <c r="F14" s="21" t="s">
        <v>29</v>
      </c>
      <c r="G14" s="17" t="s">
        <v>32</v>
      </c>
      <c r="H14" s="18"/>
    </row>
    <row r="15" spans="3:17" ht="42.2" customHeight="1">
      <c r="C15" s="694"/>
      <c r="D15" s="15">
        <v>10</v>
      </c>
      <c r="E15" s="16" t="s">
        <v>33</v>
      </c>
      <c r="F15" s="21" t="s">
        <v>34</v>
      </c>
      <c r="G15" s="17" t="s">
        <v>35</v>
      </c>
      <c r="H15" s="18"/>
    </row>
    <row r="16" spans="3:17" ht="42.2" customHeight="1">
      <c r="C16" s="694"/>
      <c r="D16" s="15">
        <v>11</v>
      </c>
      <c r="E16" s="16" t="s">
        <v>36</v>
      </c>
      <c r="F16" s="21" t="s">
        <v>37</v>
      </c>
      <c r="G16" s="17" t="s">
        <v>38</v>
      </c>
      <c r="H16" s="18"/>
    </row>
    <row r="17" spans="3:8" ht="42.2" customHeight="1">
      <c r="C17" s="694"/>
      <c r="D17" s="15">
        <v>12</v>
      </c>
      <c r="E17" s="16" t="s">
        <v>39</v>
      </c>
      <c r="F17" s="21" t="s">
        <v>40</v>
      </c>
      <c r="G17" s="17" t="s">
        <v>41</v>
      </c>
      <c r="H17" s="18"/>
    </row>
    <row r="18" spans="3:8" ht="42.2" customHeight="1">
      <c r="C18" s="694"/>
      <c r="D18" s="15">
        <v>13</v>
      </c>
      <c r="E18" s="16" t="s">
        <v>42</v>
      </c>
      <c r="F18" s="21" t="s">
        <v>43</v>
      </c>
      <c r="G18" s="17" t="s">
        <v>44</v>
      </c>
      <c r="H18" s="18"/>
    </row>
    <row r="19" spans="3:8" ht="42.2" customHeight="1">
      <c r="C19" s="695"/>
      <c r="D19" s="15">
        <v>14</v>
      </c>
      <c r="E19" s="16" t="s">
        <v>45</v>
      </c>
      <c r="F19" s="21" t="s">
        <v>26</v>
      </c>
      <c r="G19" s="17" t="s">
        <v>46</v>
      </c>
      <c r="H19" s="18"/>
    </row>
    <row r="20" spans="3:8" ht="42.2" customHeight="1">
      <c r="C20" s="692" t="s">
        <v>47</v>
      </c>
      <c r="D20" s="15">
        <v>15</v>
      </c>
      <c r="E20" s="16" t="s">
        <v>48</v>
      </c>
      <c r="F20" s="21" t="s">
        <v>48</v>
      </c>
      <c r="G20" s="22" t="s">
        <v>49</v>
      </c>
      <c r="H20" s="23"/>
    </row>
    <row r="21" spans="3:8" ht="42.2" customHeight="1">
      <c r="C21" s="696"/>
      <c r="D21" s="15">
        <v>16</v>
      </c>
      <c r="E21" s="21" t="s">
        <v>50</v>
      </c>
      <c r="F21" s="21" t="s">
        <v>50</v>
      </c>
      <c r="G21" s="22" t="s">
        <v>51</v>
      </c>
      <c r="H21" s="23"/>
    </row>
    <row r="22" spans="3:8" ht="42.2" customHeight="1" thickBot="1">
      <c r="C22" s="24" t="s">
        <v>52</v>
      </c>
      <c r="D22" s="25">
        <v>17</v>
      </c>
      <c r="E22" s="26" t="s">
        <v>52</v>
      </c>
      <c r="F22" s="26" t="s">
        <v>53</v>
      </c>
      <c r="G22" s="27" t="s">
        <v>54</v>
      </c>
      <c r="H22" s="23"/>
    </row>
  </sheetData>
  <mergeCells count="3">
    <mergeCell ref="D5:E5"/>
    <mergeCell ref="C9:C19"/>
    <mergeCell ref="C20:C21"/>
  </mergeCells>
  <phoneticPr fontId="4"/>
  <pageMargins left="0.78740157480314965" right="0.78740157480314965" top="0.98425196850393704" bottom="0.98425196850393704" header="0.51181102362204722" footer="0.51181102362204722"/>
  <pageSetup paperSize="9" scale="58" fitToHeight="2" orientation="landscape" r:id="rId1"/>
  <headerFooter alignWithMargins="0"/>
  <rowBreaks count="1" manualBreakCount="1">
    <brk id="23" min="1"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AD50"/>
  <sheetViews>
    <sheetView workbookViewId="0">
      <selection activeCell="C38" sqref="C38"/>
    </sheetView>
  </sheetViews>
  <sheetFormatPr defaultColWidth="9" defaultRowHeight="12"/>
  <cols>
    <col min="1" max="1" width="3.125" style="491" customWidth="1"/>
    <col min="2" max="2" width="6.25" style="490" customWidth="1"/>
    <col min="3" max="3" width="42.75" style="491" customWidth="1"/>
    <col min="4" max="5" width="12.625" style="491" customWidth="1"/>
    <col min="6" max="6" width="9" style="491"/>
    <col min="7" max="7" width="6.25" style="490" customWidth="1"/>
    <col min="8" max="8" width="42.75" style="491" customWidth="1"/>
    <col min="9" max="12" width="12.625" style="491" customWidth="1"/>
    <col min="13" max="13" width="9" style="491" customWidth="1"/>
    <col min="14" max="14" width="9" style="491"/>
    <col min="15" max="15" width="6.25" style="490" customWidth="1"/>
    <col min="16" max="16" width="42.75" style="491" customWidth="1"/>
    <col min="17" max="18" width="12.625" style="491" customWidth="1"/>
    <col min="19" max="20" width="9" style="491"/>
    <col min="21" max="21" width="6.25" style="490" customWidth="1"/>
    <col min="22" max="22" width="42.75" style="491" customWidth="1"/>
    <col min="23" max="24" width="12.625" style="491" customWidth="1"/>
    <col min="25" max="16384" width="9" style="491"/>
  </cols>
  <sheetData>
    <row r="1" spans="2:30" ht="12.75" thickBot="1"/>
    <row r="2" spans="2:30" ht="18.75" thickTop="1" thickBot="1">
      <c r="B2" s="492" t="s">
        <v>506</v>
      </c>
      <c r="C2" s="493"/>
      <c r="G2" s="492"/>
      <c r="H2" s="493"/>
      <c r="O2" s="492"/>
      <c r="P2" s="493"/>
      <c r="T2" s="511"/>
      <c r="U2" s="697" t="s">
        <v>582</v>
      </c>
      <c r="V2" s="698"/>
      <c r="W2" s="698"/>
      <c r="X2" s="699"/>
      <c r="AA2" s="511"/>
      <c r="AB2" s="511"/>
      <c r="AC2" s="511"/>
      <c r="AD2" s="511"/>
    </row>
    <row r="3" spans="2:30" ht="12" customHeight="1" thickTop="1">
      <c r="B3" s="494"/>
      <c r="C3" s="495"/>
      <c r="D3" s="496"/>
      <c r="E3" s="496"/>
      <c r="G3" s="494"/>
      <c r="H3" s="495"/>
      <c r="I3" s="496"/>
      <c r="J3" s="496"/>
      <c r="K3" s="496"/>
      <c r="L3" s="496"/>
      <c r="O3" s="494"/>
      <c r="P3" s="495"/>
      <c r="Q3" s="496"/>
      <c r="R3" s="496"/>
      <c r="U3" s="494"/>
      <c r="V3" s="495"/>
      <c r="W3" s="496"/>
      <c r="X3" s="496"/>
    </row>
    <row r="4" spans="2:30" ht="94.5" customHeight="1" thickBot="1">
      <c r="C4" s="497" t="s">
        <v>521</v>
      </c>
      <c r="D4" s="498"/>
      <c r="E4" s="498" t="s">
        <v>245</v>
      </c>
      <c r="H4" s="499"/>
      <c r="I4" s="490"/>
      <c r="J4" s="490"/>
      <c r="K4" s="490"/>
      <c r="L4" s="490"/>
      <c r="P4" s="497" t="s">
        <v>507</v>
      </c>
      <c r="Q4" s="498"/>
      <c r="R4" s="498" t="s">
        <v>245</v>
      </c>
      <c r="V4" s="497" t="s">
        <v>508</v>
      </c>
      <c r="W4" s="498"/>
      <c r="X4" s="498" t="s">
        <v>245</v>
      </c>
    </row>
    <row r="5" spans="2:30" ht="54" customHeight="1" thickBot="1">
      <c r="B5" s="500" t="s">
        <v>509</v>
      </c>
      <c r="C5" s="510" t="s">
        <v>510</v>
      </c>
      <c r="D5" s="512" t="s">
        <v>522</v>
      </c>
      <c r="E5" s="505" t="s">
        <v>523</v>
      </c>
      <c r="G5" s="501" t="s">
        <v>509</v>
      </c>
      <c r="H5" s="502" t="s">
        <v>510</v>
      </c>
      <c r="I5" s="503" t="s">
        <v>526</v>
      </c>
      <c r="J5" s="504" t="s">
        <v>527</v>
      </c>
      <c r="K5" s="503" t="s">
        <v>528</v>
      </c>
      <c r="L5" s="504" t="s">
        <v>529</v>
      </c>
      <c r="O5" s="500" t="s">
        <v>509</v>
      </c>
      <c r="P5" s="510" t="s">
        <v>510</v>
      </c>
      <c r="Q5" s="512" t="s">
        <v>524</v>
      </c>
      <c r="R5" s="512" t="s">
        <v>525</v>
      </c>
      <c r="U5" s="500" t="s">
        <v>509</v>
      </c>
      <c r="V5" s="510" t="s">
        <v>510</v>
      </c>
      <c r="W5" s="512" t="s">
        <v>524</v>
      </c>
      <c r="X5" s="512" t="s">
        <v>525</v>
      </c>
    </row>
    <row r="6" spans="2:30">
      <c r="B6" s="556">
        <v>1</v>
      </c>
      <c r="C6" s="608" t="str">
        <f>係数!D3</f>
        <v>農業</v>
      </c>
      <c r="D6" s="513"/>
      <c r="E6" s="517"/>
      <c r="G6" s="556">
        <f t="shared" ref="G6:G47" si="0">B6</f>
        <v>1</v>
      </c>
      <c r="H6" s="611" t="str">
        <f t="shared" ref="H6:H47" si="1">C6</f>
        <v>農業</v>
      </c>
      <c r="I6" s="506">
        <f>D6*係数!N3</f>
        <v>0</v>
      </c>
      <c r="J6" s="506">
        <f>D6*係数!O3</f>
        <v>0</v>
      </c>
      <c r="K6" s="521">
        <f>E6*係数!N45</f>
        <v>0</v>
      </c>
      <c r="L6" s="521">
        <f>E6*係数!O45</f>
        <v>0</v>
      </c>
      <c r="O6" s="556">
        <f t="shared" ref="O6:O47" si="2">B6</f>
        <v>1</v>
      </c>
      <c r="P6" s="611" t="str">
        <f t="shared" ref="P6:P47" si="3">C6</f>
        <v>農業</v>
      </c>
      <c r="Q6" s="515">
        <f t="shared" ref="Q6:Q31" si="4">+D6+SUM(I6:J6)</f>
        <v>0</v>
      </c>
      <c r="R6" s="519">
        <f>+E6+SUM(K6:L6)</f>
        <v>0</v>
      </c>
      <c r="U6" s="556">
        <f t="shared" ref="U6:U47" si="5">B6</f>
        <v>1</v>
      </c>
      <c r="V6" s="611" t="str">
        <f t="shared" ref="V6:V47" si="6">C6</f>
        <v>農業</v>
      </c>
      <c r="W6" s="513">
        <f>+Q6</f>
        <v>0</v>
      </c>
      <c r="X6" s="517">
        <f>+R6</f>
        <v>0</v>
      </c>
    </row>
    <row r="7" spans="2:30">
      <c r="B7" s="557">
        <v>2</v>
      </c>
      <c r="C7" s="609" t="str">
        <f>係数!D4</f>
        <v>林業</v>
      </c>
      <c r="D7" s="514"/>
      <c r="E7" s="518"/>
      <c r="G7" s="557">
        <f t="shared" si="0"/>
        <v>2</v>
      </c>
      <c r="H7" s="612" t="str">
        <f t="shared" si="1"/>
        <v>林業</v>
      </c>
      <c r="I7" s="506">
        <f>D7*係数!N4</f>
        <v>0</v>
      </c>
      <c r="J7" s="506">
        <f>D7*係数!O4</f>
        <v>0</v>
      </c>
      <c r="K7" s="521">
        <f>E7*係数!N46</f>
        <v>0</v>
      </c>
      <c r="L7" s="521">
        <f>E7*係数!O46</f>
        <v>0</v>
      </c>
      <c r="O7" s="557">
        <f t="shared" si="2"/>
        <v>2</v>
      </c>
      <c r="P7" s="612" t="str">
        <f t="shared" si="3"/>
        <v>林業</v>
      </c>
      <c r="Q7" s="516">
        <f t="shared" si="4"/>
        <v>0</v>
      </c>
      <c r="R7" s="520">
        <f t="shared" ref="R7:R37" si="7">+E7+SUM(K7:L7)</f>
        <v>0</v>
      </c>
      <c r="U7" s="557">
        <f t="shared" si="5"/>
        <v>2</v>
      </c>
      <c r="V7" s="612" t="str">
        <f t="shared" si="6"/>
        <v>林業</v>
      </c>
      <c r="W7" s="514">
        <f t="shared" ref="W7:W47" si="8">+Q7</f>
        <v>0</v>
      </c>
      <c r="X7" s="518">
        <f t="shared" ref="X7:X47" si="9">+R7</f>
        <v>0</v>
      </c>
    </row>
    <row r="8" spans="2:30">
      <c r="B8" s="557">
        <v>3</v>
      </c>
      <c r="C8" s="609" t="str">
        <f>係数!D5</f>
        <v>漁業</v>
      </c>
      <c r="D8" s="514"/>
      <c r="E8" s="518"/>
      <c r="G8" s="557">
        <f t="shared" si="0"/>
        <v>3</v>
      </c>
      <c r="H8" s="612" t="str">
        <f t="shared" si="1"/>
        <v>漁業</v>
      </c>
      <c r="I8" s="506">
        <f>D8*係数!N5</f>
        <v>0</v>
      </c>
      <c r="J8" s="506">
        <f>D8*係数!O5</f>
        <v>0</v>
      </c>
      <c r="K8" s="521">
        <f>E8*係数!N47</f>
        <v>0</v>
      </c>
      <c r="L8" s="521">
        <f>E8*係数!O47</f>
        <v>0</v>
      </c>
      <c r="O8" s="557">
        <f t="shared" si="2"/>
        <v>3</v>
      </c>
      <c r="P8" s="612" t="str">
        <f t="shared" si="3"/>
        <v>漁業</v>
      </c>
      <c r="Q8" s="516">
        <f t="shared" si="4"/>
        <v>0</v>
      </c>
      <c r="R8" s="520">
        <f t="shared" si="7"/>
        <v>0</v>
      </c>
      <c r="U8" s="557">
        <f t="shared" si="5"/>
        <v>3</v>
      </c>
      <c r="V8" s="612" t="str">
        <f t="shared" si="6"/>
        <v>漁業</v>
      </c>
      <c r="W8" s="514">
        <f t="shared" si="8"/>
        <v>0</v>
      </c>
      <c r="X8" s="518">
        <f t="shared" si="9"/>
        <v>0</v>
      </c>
    </row>
    <row r="9" spans="2:30">
      <c r="B9" s="557">
        <v>4</v>
      </c>
      <c r="C9" s="609" t="str">
        <f>係数!D6</f>
        <v>鉱業</v>
      </c>
      <c r="D9" s="514"/>
      <c r="E9" s="518"/>
      <c r="G9" s="557">
        <f t="shared" si="0"/>
        <v>4</v>
      </c>
      <c r="H9" s="612" t="str">
        <f t="shared" si="1"/>
        <v>鉱業</v>
      </c>
      <c r="I9" s="506">
        <f>D9*係数!N6</f>
        <v>0</v>
      </c>
      <c r="J9" s="506">
        <f>D9*係数!O6</f>
        <v>0</v>
      </c>
      <c r="K9" s="521">
        <f>E9*係数!N48</f>
        <v>0</v>
      </c>
      <c r="L9" s="521">
        <f>E9*係数!O48</f>
        <v>0</v>
      </c>
      <c r="O9" s="557">
        <f t="shared" si="2"/>
        <v>4</v>
      </c>
      <c r="P9" s="612" t="str">
        <f t="shared" si="3"/>
        <v>鉱業</v>
      </c>
      <c r="Q9" s="516">
        <f t="shared" si="4"/>
        <v>0</v>
      </c>
      <c r="R9" s="520">
        <f t="shared" si="7"/>
        <v>0</v>
      </c>
      <c r="U9" s="557">
        <f t="shared" si="5"/>
        <v>4</v>
      </c>
      <c r="V9" s="612" t="str">
        <f t="shared" si="6"/>
        <v>鉱業</v>
      </c>
      <c r="W9" s="514">
        <f t="shared" si="8"/>
        <v>0</v>
      </c>
      <c r="X9" s="518">
        <f t="shared" si="9"/>
        <v>0</v>
      </c>
    </row>
    <row r="10" spans="2:30" ht="12.95" customHeight="1">
      <c r="B10" s="557">
        <v>5</v>
      </c>
      <c r="C10" s="609" t="str">
        <f>係数!D7</f>
        <v>飲食料品</v>
      </c>
      <c r="D10" s="514"/>
      <c r="E10" s="518"/>
      <c r="G10" s="557">
        <f t="shared" si="0"/>
        <v>5</v>
      </c>
      <c r="H10" s="612" t="str">
        <f t="shared" si="1"/>
        <v>飲食料品</v>
      </c>
      <c r="I10" s="506">
        <f>D10*係数!N7</f>
        <v>0</v>
      </c>
      <c r="J10" s="506">
        <f>D10*係数!O7</f>
        <v>0</v>
      </c>
      <c r="K10" s="521">
        <f>E10*係数!N49</f>
        <v>0</v>
      </c>
      <c r="L10" s="521">
        <f>E10*係数!O49</f>
        <v>0</v>
      </c>
      <c r="O10" s="557">
        <f t="shared" si="2"/>
        <v>5</v>
      </c>
      <c r="P10" s="612" t="str">
        <f t="shared" si="3"/>
        <v>飲食料品</v>
      </c>
      <c r="Q10" s="516">
        <f t="shared" si="4"/>
        <v>0</v>
      </c>
      <c r="R10" s="520">
        <f t="shared" si="7"/>
        <v>0</v>
      </c>
      <c r="U10" s="557">
        <f t="shared" si="5"/>
        <v>5</v>
      </c>
      <c r="V10" s="612" t="str">
        <f t="shared" si="6"/>
        <v>飲食料品</v>
      </c>
      <c r="W10" s="514">
        <f t="shared" si="8"/>
        <v>0</v>
      </c>
      <c r="X10" s="518">
        <f t="shared" si="9"/>
        <v>0</v>
      </c>
    </row>
    <row r="11" spans="2:30">
      <c r="B11" s="557">
        <v>6</v>
      </c>
      <c r="C11" s="609" t="str">
        <f>係数!D8</f>
        <v>繊維製品</v>
      </c>
      <c r="D11" s="514"/>
      <c r="E11" s="518"/>
      <c r="G11" s="557">
        <f t="shared" si="0"/>
        <v>6</v>
      </c>
      <c r="H11" s="612" t="str">
        <f t="shared" si="1"/>
        <v>繊維製品</v>
      </c>
      <c r="I11" s="506">
        <f>D11*係数!N8</f>
        <v>0</v>
      </c>
      <c r="J11" s="506">
        <f>D11*係数!O8</f>
        <v>0</v>
      </c>
      <c r="K11" s="521">
        <f>E11*係数!N50</f>
        <v>0</v>
      </c>
      <c r="L11" s="521">
        <f>E11*係数!O50</f>
        <v>0</v>
      </c>
      <c r="O11" s="557">
        <f t="shared" si="2"/>
        <v>6</v>
      </c>
      <c r="P11" s="612" t="str">
        <f t="shared" si="3"/>
        <v>繊維製品</v>
      </c>
      <c r="Q11" s="516">
        <f t="shared" si="4"/>
        <v>0</v>
      </c>
      <c r="R11" s="520">
        <f t="shared" si="7"/>
        <v>0</v>
      </c>
      <c r="U11" s="557">
        <f t="shared" si="5"/>
        <v>6</v>
      </c>
      <c r="V11" s="612" t="str">
        <f t="shared" si="6"/>
        <v>繊維製品</v>
      </c>
      <c r="W11" s="514">
        <f t="shared" si="8"/>
        <v>0</v>
      </c>
      <c r="X11" s="518">
        <f t="shared" si="9"/>
        <v>0</v>
      </c>
    </row>
    <row r="12" spans="2:30" ht="13.5" customHeight="1">
      <c r="B12" s="557">
        <v>7</v>
      </c>
      <c r="C12" s="609" t="str">
        <f>係数!D9</f>
        <v>パルプ・紙・木製品</v>
      </c>
      <c r="D12" s="514"/>
      <c r="E12" s="518"/>
      <c r="G12" s="557">
        <f t="shared" si="0"/>
        <v>7</v>
      </c>
      <c r="H12" s="612" t="str">
        <f t="shared" si="1"/>
        <v>パルプ・紙・木製品</v>
      </c>
      <c r="I12" s="506">
        <f>D12*係数!N9</f>
        <v>0</v>
      </c>
      <c r="J12" s="506">
        <f>D12*係数!O9</f>
        <v>0</v>
      </c>
      <c r="K12" s="521">
        <f>E12*係数!N51</f>
        <v>0</v>
      </c>
      <c r="L12" s="521">
        <f>E12*係数!O51</f>
        <v>0</v>
      </c>
      <c r="O12" s="557">
        <f t="shared" si="2"/>
        <v>7</v>
      </c>
      <c r="P12" s="612" t="str">
        <f t="shared" si="3"/>
        <v>パルプ・紙・木製品</v>
      </c>
      <c r="Q12" s="516">
        <f t="shared" si="4"/>
        <v>0</v>
      </c>
      <c r="R12" s="520">
        <f t="shared" si="7"/>
        <v>0</v>
      </c>
      <c r="U12" s="557">
        <f t="shared" si="5"/>
        <v>7</v>
      </c>
      <c r="V12" s="612" t="str">
        <f t="shared" si="6"/>
        <v>パルプ・紙・木製品</v>
      </c>
      <c r="W12" s="514">
        <f t="shared" si="8"/>
        <v>0</v>
      </c>
      <c r="X12" s="518">
        <f t="shared" si="9"/>
        <v>0</v>
      </c>
    </row>
    <row r="13" spans="2:30">
      <c r="B13" s="557">
        <v>8</v>
      </c>
      <c r="C13" s="609" t="str">
        <f>係数!D10</f>
        <v>化学製品</v>
      </c>
      <c r="D13" s="514"/>
      <c r="E13" s="518"/>
      <c r="G13" s="557">
        <f t="shared" si="0"/>
        <v>8</v>
      </c>
      <c r="H13" s="612" t="str">
        <f t="shared" si="1"/>
        <v>化学製品</v>
      </c>
      <c r="I13" s="506">
        <f>D13*係数!N10</f>
        <v>0</v>
      </c>
      <c r="J13" s="506">
        <f>D13*係数!O10</f>
        <v>0</v>
      </c>
      <c r="K13" s="521">
        <f>E13*係数!N52</f>
        <v>0</v>
      </c>
      <c r="L13" s="521">
        <f>E13*係数!O52</f>
        <v>0</v>
      </c>
      <c r="O13" s="557">
        <f t="shared" si="2"/>
        <v>8</v>
      </c>
      <c r="P13" s="612" t="str">
        <f t="shared" si="3"/>
        <v>化学製品</v>
      </c>
      <c r="Q13" s="516">
        <f t="shared" si="4"/>
        <v>0</v>
      </c>
      <c r="R13" s="520">
        <f t="shared" si="7"/>
        <v>0</v>
      </c>
      <c r="U13" s="557">
        <f t="shared" si="5"/>
        <v>8</v>
      </c>
      <c r="V13" s="612" t="str">
        <f t="shared" si="6"/>
        <v>化学製品</v>
      </c>
      <c r="W13" s="514">
        <f t="shared" si="8"/>
        <v>0</v>
      </c>
      <c r="X13" s="518">
        <f t="shared" si="9"/>
        <v>0</v>
      </c>
    </row>
    <row r="14" spans="2:30">
      <c r="B14" s="557">
        <v>9</v>
      </c>
      <c r="C14" s="609" t="str">
        <f>係数!D11</f>
        <v>石油・石炭製品</v>
      </c>
      <c r="D14" s="514"/>
      <c r="E14" s="518"/>
      <c r="G14" s="557">
        <f t="shared" si="0"/>
        <v>9</v>
      </c>
      <c r="H14" s="612" t="str">
        <f t="shared" si="1"/>
        <v>石油・石炭製品</v>
      </c>
      <c r="I14" s="506">
        <f>D14*係数!N11</f>
        <v>0</v>
      </c>
      <c r="J14" s="506">
        <f>D14*係数!O11</f>
        <v>0</v>
      </c>
      <c r="K14" s="521">
        <f>E14*係数!N53</f>
        <v>0</v>
      </c>
      <c r="L14" s="521">
        <f>E14*係数!O53</f>
        <v>0</v>
      </c>
      <c r="O14" s="557">
        <f t="shared" si="2"/>
        <v>9</v>
      </c>
      <c r="P14" s="612" t="str">
        <f t="shared" si="3"/>
        <v>石油・石炭製品</v>
      </c>
      <c r="Q14" s="516">
        <f t="shared" si="4"/>
        <v>0</v>
      </c>
      <c r="R14" s="520">
        <f t="shared" si="7"/>
        <v>0</v>
      </c>
      <c r="U14" s="557">
        <f t="shared" si="5"/>
        <v>9</v>
      </c>
      <c r="V14" s="612" t="str">
        <f t="shared" si="6"/>
        <v>石油・石炭製品</v>
      </c>
      <c r="W14" s="514">
        <f t="shared" si="8"/>
        <v>0</v>
      </c>
      <c r="X14" s="518">
        <f t="shared" si="9"/>
        <v>0</v>
      </c>
    </row>
    <row r="15" spans="2:30">
      <c r="B15" s="557">
        <v>10</v>
      </c>
      <c r="C15" s="609" t="str">
        <f>係数!D12</f>
        <v>プラスチック・ゴム製品</v>
      </c>
      <c r="D15" s="514"/>
      <c r="E15" s="518"/>
      <c r="G15" s="557">
        <f t="shared" si="0"/>
        <v>10</v>
      </c>
      <c r="H15" s="612" t="str">
        <f t="shared" si="1"/>
        <v>プラスチック・ゴム製品</v>
      </c>
      <c r="I15" s="506">
        <f>D15*係数!N12</f>
        <v>0</v>
      </c>
      <c r="J15" s="506">
        <f>D15*係数!O12</f>
        <v>0</v>
      </c>
      <c r="K15" s="521">
        <f>E15*係数!N54</f>
        <v>0</v>
      </c>
      <c r="L15" s="521">
        <f>E15*係数!O54</f>
        <v>0</v>
      </c>
      <c r="O15" s="557">
        <f t="shared" si="2"/>
        <v>10</v>
      </c>
      <c r="P15" s="612" t="str">
        <f t="shared" si="3"/>
        <v>プラスチック・ゴム製品</v>
      </c>
      <c r="Q15" s="516">
        <f t="shared" si="4"/>
        <v>0</v>
      </c>
      <c r="R15" s="520">
        <f t="shared" si="7"/>
        <v>0</v>
      </c>
      <c r="U15" s="557">
        <f t="shared" si="5"/>
        <v>10</v>
      </c>
      <c r="V15" s="612" t="str">
        <f t="shared" si="6"/>
        <v>プラスチック・ゴム製品</v>
      </c>
      <c r="W15" s="514">
        <f t="shared" si="8"/>
        <v>0</v>
      </c>
      <c r="X15" s="518">
        <f t="shared" si="9"/>
        <v>0</v>
      </c>
    </row>
    <row r="16" spans="2:30">
      <c r="B16" s="557">
        <v>11</v>
      </c>
      <c r="C16" s="609" t="str">
        <f>係数!D13</f>
        <v>窯業・土石製品</v>
      </c>
      <c r="D16" s="514"/>
      <c r="E16" s="518"/>
      <c r="G16" s="557">
        <f t="shared" si="0"/>
        <v>11</v>
      </c>
      <c r="H16" s="612" t="str">
        <f t="shared" si="1"/>
        <v>窯業・土石製品</v>
      </c>
      <c r="I16" s="506">
        <f>D16*係数!N13</f>
        <v>0</v>
      </c>
      <c r="J16" s="506">
        <f>D16*係数!O13</f>
        <v>0</v>
      </c>
      <c r="K16" s="521">
        <f>E16*係数!N55</f>
        <v>0</v>
      </c>
      <c r="L16" s="521">
        <f>E16*係数!O55</f>
        <v>0</v>
      </c>
      <c r="O16" s="557">
        <f t="shared" si="2"/>
        <v>11</v>
      </c>
      <c r="P16" s="612" t="str">
        <f t="shared" si="3"/>
        <v>窯業・土石製品</v>
      </c>
      <c r="Q16" s="516">
        <f t="shared" si="4"/>
        <v>0</v>
      </c>
      <c r="R16" s="520">
        <f t="shared" si="7"/>
        <v>0</v>
      </c>
      <c r="U16" s="557">
        <f t="shared" si="5"/>
        <v>11</v>
      </c>
      <c r="V16" s="612" t="str">
        <f t="shared" si="6"/>
        <v>窯業・土石製品</v>
      </c>
      <c r="W16" s="514">
        <f t="shared" si="8"/>
        <v>0</v>
      </c>
      <c r="X16" s="518">
        <f t="shared" si="9"/>
        <v>0</v>
      </c>
    </row>
    <row r="17" spans="2:24">
      <c r="B17" s="557">
        <v>12</v>
      </c>
      <c r="C17" s="609" t="str">
        <f>係数!D14</f>
        <v>鉄鋼</v>
      </c>
      <c r="D17" s="514"/>
      <c r="E17" s="518"/>
      <c r="G17" s="557">
        <f t="shared" si="0"/>
        <v>12</v>
      </c>
      <c r="H17" s="612" t="str">
        <f t="shared" si="1"/>
        <v>鉄鋼</v>
      </c>
      <c r="I17" s="506">
        <f>D17*係数!N14</f>
        <v>0</v>
      </c>
      <c r="J17" s="506">
        <f>D17*係数!O14</f>
        <v>0</v>
      </c>
      <c r="K17" s="521">
        <f>E17*係数!N56</f>
        <v>0</v>
      </c>
      <c r="L17" s="521">
        <f>E17*係数!O56</f>
        <v>0</v>
      </c>
      <c r="O17" s="557">
        <f t="shared" si="2"/>
        <v>12</v>
      </c>
      <c r="P17" s="612" t="str">
        <f t="shared" si="3"/>
        <v>鉄鋼</v>
      </c>
      <c r="Q17" s="516">
        <f t="shared" si="4"/>
        <v>0</v>
      </c>
      <c r="R17" s="520">
        <f t="shared" si="7"/>
        <v>0</v>
      </c>
      <c r="U17" s="557">
        <f t="shared" si="5"/>
        <v>12</v>
      </c>
      <c r="V17" s="612" t="str">
        <f t="shared" si="6"/>
        <v>鉄鋼</v>
      </c>
      <c r="W17" s="514">
        <f t="shared" si="8"/>
        <v>0</v>
      </c>
      <c r="X17" s="518">
        <f t="shared" si="9"/>
        <v>0</v>
      </c>
    </row>
    <row r="18" spans="2:24">
      <c r="B18" s="557">
        <v>13</v>
      </c>
      <c r="C18" s="609" t="str">
        <f>係数!D15</f>
        <v>非鉄金属</v>
      </c>
      <c r="D18" s="514"/>
      <c r="E18" s="518"/>
      <c r="G18" s="557">
        <f t="shared" si="0"/>
        <v>13</v>
      </c>
      <c r="H18" s="612" t="str">
        <f t="shared" si="1"/>
        <v>非鉄金属</v>
      </c>
      <c r="I18" s="506">
        <f>D18*係数!N15</f>
        <v>0</v>
      </c>
      <c r="J18" s="506">
        <f>D18*係数!O15</f>
        <v>0</v>
      </c>
      <c r="K18" s="521">
        <f>E18*係数!N57</f>
        <v>0</v>
      </c>
      <c r="L18" s="521">
        <f>E18*係数!O57</f>
        <v>0</v>
      </c>
      <c r="O18" s="557">
        <f t="shared" si="2"/>
        <v>13</v>
      </c>
      <c r="P18" s="612" t="str">
        <f t="shared" si="3"/>
        <v>非鉄金属</v>
      </c>
      <c r="Q18" s="516">
        <f t="shared" si="4"/>
        <v>0</v>
      </c>
      <c r="R18" s="520">
        <f t="shared" si="7"/>
        <v>0</v>
      </c>
      <c r="U18" s="557">
        <f t="shared" si="5"/>
        <v>13</v>
      </c>
      <c r="V18" s="612" t="str">
        <f t="shared" si="6"/>
        <v>非鉄金属</v>
      </c>
      <c r="W18" s="514">
        <f t="shared" si="8"/>
        <v>0</v>
      </c>
      <c r="X18" s="518">
        <f t="shared" si="9"/>
        <v>0</v>
      </c>
    </row>
    <row r="19" spans="2:24">
      <c r="B19" s="557">
        <v>14</v>
      </c>
      <c r="C19" s="609" t="str">
        <f>係数!D16</f>
        <v>金属製品</v>
      </c>
      <c r="D19" s="514"/>
      <c r="E19" s="518"/>
      <c r="G19" s="557">
        <f t="shared" si="0"/>
        <v>14</v>
      </c>
      <c r="H19" s="612" t="str">
        <f t="shared" si="1"/>
        <v>金属製品</v>
      </c>
      <c r="I19" s="506">
        <f>D19*係数!N16</f>
        <v>0</v>
      </c>
      <c r="J19" s="506">
        <f>D19*係数!O16</f>
        <v>0</v>
      </c>
      <c r="K19" s="521">
        <f>E19*係数!N58</f>
        <v>0</v>
      </c>
      <c r="L19" s="521">
        <f>E19*係数!O58</f>
        <v>0</v>
      </c>
      <c r="O19" s="557">
        <f t="shared" si="2"/>
        <v>14</v>
      </c>
      <c r="P19" s="612" t="str">
        <f t="shared" si="3"/>
        <v>金属製品</v>
      </c>
      <c r="Q19" s="516">
        <f t="shared" si="4"/>
        <v>0</v>
      </c>
      <c r="R19" s="520">
        <f t="shared" si="7"/>
        <v>0</v>
      </c>
      <c r="U19" s="557">
        <f t="shared" si="5"/>
        <v>14</v>
      </c>
      <c r="V19" s="612" t="str">
        <f t="shared" si="6"/>
        <v>金属製品</v>
      </c>
      <c r="W19" s="514">
        <f t="shared" si="8"/>
        <v>0</v>
      </c>
      <c r="X19" s="518">
        <f t="shared" si="9"/>
        <v>0</v>
      </c>
    </row>
    <row r="20" spans="2:24">
      <c r="B20" s="557">
        <v>15</v>
      </c>
      <c r="C20" s="609" t="str">
        <f>係数!D17</f>
        <v>はん用機械</v>
      </c>
      <c r="D20" s="514"/>
      <c r="E20" s="518"/>
      <c r="G20" s="557">
        <f t="shared" si="0"/>
        <v>15</v>
      </c>
      <c r="H20" s="612" t="str">
        <f t="shared" si="1"/>
        <v>はん用機械</v>
      </c>
      <c r="I20" s="506">
        <f>D20*係数!N17</f>
        <v>0</v>
      </c>
      <c r="J20" s="506">
        <f>D20*係数!O17</f>
        <v>0</v>
      </c>
      <c r="K20" s="521">
        <f>E20*係数!N59</f>
        <v>0</v>
      </c>
      <c r="L20" s="521">
        <f>E20*係数!O59</f>
        <v>0</v>
      </c>
      <c r="O20" s="557">
        <f t="shared" si="2"/>
        <v>15</v>
      </c>
      <c r="P20" s="612" t="str">
        <f t="shared" si="3"/>
        <v>はん用機械</v>
      </c>
      <c r="Q20" s="516">
        <f t="shared" si="4"/>
        <v>0</v>
      </c>
      <c r="R20" s="520">
        <f t="shared" si="7"/>
        <v>0</v>
      </c>
      <c r="U20" s="557">
        <f t="shared" si="5"/>
        <v>15</v>
      </c>
      <c r="V20" s="612" t="str">
        <f t="shared" si="6"/>
        <v>はん用機械</v>
      </c>
      <c r="W20" s="514">
        <f t="shared" si="8"/>
        <v>0</v>
      </c>
      <c r="X20" s="518">
        <f t="shared" si="9"/>
        <v>0</v>
      </c>
    </row>
    <row r="21" spans="2:24">
      <c r="B21" s="557">
        <v>16</v>
      </c>
      <c r="C21" s="609" t="str">
        <f>係数!D18</f>
        <v>生産用機械</v>
      </c>
      <c r="D21" s="514"/>
      <c r="E21" s="518"/>
      <c r="G21" s="557">
        <f t="shared" si="0"/>
        <v>16</v>
      </c>
      <c r="H21" s="612" t="str">
        <f t="shared" si="1"/>
        <v>生産用機械</v>
      </c>
      <c r="I21" s="506">
        <f>D21*係数!N18</f>
        <v>0</v>
      </c>
      <c r="J21" s="506">
        <f>D21*係数!O18</f>
        <v>0</v>
      </c>
      <c r="K21" s="521">
        <f>E21*係数!N60</f>
        <v>0</v>
      </c>
      <c r="L21" s="521">
        <f>E21*係数!O60</f>
        <v>0</v>
      </c>
      <c r="O21" s="557">
        <f t="shared" si="2"/>
        <v>16</v>
      </c>
      <c r="P21" s="612" t="str">
        <f t="shared" si="3"/>
        <v>生産用機械</v>
      </c>
      <c r="Q21" s="516">
        <f t="shared" si="4"/>
        <v>0</v>
      </c>
      <c r="R21" s="520">
        <f t="shared" si="7"/>
        <v>0</v>
      </c>
      <c r="U21" s="557">
        <f t="shared" si="5"/>
        <v>16</v>
      </c>
      <c r="V21" s="612" t="str">
        <f t="shared" si="6"/>
        <v>生産用機械</v>
      </c>
      <c r="W21" s="514">
        <f t="shared" si="8"/>
        <v>0</v>
      </c>
      <c r="X21" s="518">
        <f t="shared" si="9"/>
        <v>0</v>
      </c>
    </row>
    <row r="22" spans="2:24">
      <c r="B22" s="557">
        <v>17</v>
      </c>
      <c r="C22" s="609" t="str">
        <f>係数!D19</f>
        <v>業務用機械</v>
      </c>
      <c r="D22" s="514"/>
      <c r="E22" s="518"/>
      <c r="G22" s="557">
        <f t="shared" si="0"/>
        <v>17</v>
      </c>
      <c r="H22" s="612" t="str">
        <f t="shared" si="1"/>
        <v>業務用機械</v>
      </c>
      <c r="I22" s="506">
        <f>D22*係数!N19</f>
        <v>0</v>
      </c>
      <c r="J22" s="506">
        <f>D22*係数!O19</f>
        <v>0</v>
      </c>
      <c r="K22" s="521">
        <f>E22*係数!N61</f>
        <v>0</v>
      </c>
      <c r="L22" s="521">
        <f>E22*係数!O61</f>
        <v>0</v>
      </c>
      <c r="O22" s="557">
        <f t="shared" si="2"/>
        <v>17</v>
      </c>
      <c r="P22" s="612" t="str">
        <f t="shared" si="3"/>
        <v>業務用機械</v>
      </c>
      <c r="Q22" s="516">
        <f t="shared" si="4"/>
        <v>0</v>
      </c>
      <c r="R22" s="520">
        <f t="shared" si="7"/>
        <v>0</v>
      </c>
      <c r="U22" s="557">
        <f t="shared" si="5"/>
        <v>17</v>
      </c>
      <c r="V22" s="612" t="str">
        <f t="shared" si="6"/>
        <v>業務用機械</v>
      </c>
      <c r="W22" s="514">
        <f t="shared" si="8"/>
        <v>0</v>
      </c>
      <c r="X22" s="518">
        <f t="shared" si="9"/>
        <v>0</v>
      </c>
    </row>
    <row r="23" spans="2:24">
      <c r="B23" s="557">
        <v>18</v>
      </c>
      <c r="C23" s="609" t="str">
        <f>係数!D20</f>
        <v>電子部品</v>
      </c>
      <c r="D23" s="514"/>
      <c r="E23" s="518"/>
      <c r="G23" s="557">
        <f t="shared" si="0"/>
        <v>18</v>
      </c>
      <c r="H23" s="612" t="str">
        <f t="shared" si="1"/>
        <v>電子部品</v>
      </c>
      <c r="I23" s="506">
        <f>D23*係数!N20</f>
        <v>0</v>
      </c>
      <c r="J23" s="506">
        <f>D23*係数!O20</f>
        <v>0</v>
      </c>
      <c r="K23" s="521">
        <f>E23*係数!N62</f>
        <v>0</v>
      </c>
      <c r="L23" s="521">
        <f>E23*係数!O62</f>
        <v>0</v>
      </c>
      <c r="O23" s="557">
        <f t="shared" si="2"/>
        <v>18</v>
      </c>
      <c r="P23" s="612" t="str">
        <f t="shared" si="3"/>
        <v>電子部品</v>
      </c>
      <c r="Q23" s="516">
        <f t="shared" si="4"/>
        <v>0</v>
      </c>
      <c r="R23" s="520">
        <f t="shared" si="7"/>
        <v>0</v>
      </c>
      <c r="U23" s="557">
        <f t="shared" si="5"/>
        <v>18</v>
      </c>
      <c r="V23" s="612" t="str">
        <f t="shared" si="6"/>
        <v>電子部品</v>
      </c>
      <c r="W23" s="514">
        <f t="shared" si="8"/>
        <v>0</v>
      </c>
      <c r="X23" s="518">
        <f t="shared" si="9"/>
        <v>0</v>
      </c>
    </row>
    <row r="24" spans="2:24">
      <c r="B24" s="557">
        <v>19</v>
      </c>
      <c r="C24" s="609" t="str">
        <f>係数!D21</f>
        <v>電気機械</v>
      </c>
      <c r="D24" s="514"/>
      <c r="E24" s="518"/>
      <c r="G24" s="557">
        <f t="shared" si="0"/>
        <v>19</v>
      </c>
      <c r="H24" s="612" t="str">
        <f t="shared" si="1"/>
        <v>電気機械</v>
      </c>
      <c r="I24" s="506">
        <f>D24*係数!N21</f>
        <v>0</v>
      </c>
      <c r="J24" s="506">
        <f>D24*係数!O21</f>
        <v>0</v>
      </c>
      <c r="K24" s="521">
        <f>E24*係数!N63</f>
        <v>0</v>
      </c>
      <c r="L24" s="521">
        <f>E24*係数!O63</f>
        <v>0</v>
      </c>
      <c r="O24" s="557">
        <f t="shared" si="2"/>
        <v>19</v>
      </c>
      <c r="P24" s="612" t="str">
        <f t="shared" si="3"/>
        <v>電気機械</v>
      </c>
      <c r="Q24" s="516">
        <f t="shared" si="4"/>
        <v>0</v>
      </c>
      <c r="R24" s="520">
        <f t="shared" si="7"/>
        <v>0</v>
      </c>
      <c r="U24" s="557">
        <f t="shared" si="5"/>
        <v>19</v>
      </c>
      <c r="V24" s="612" t="str">
        <f t="shared" si="6"/>
        <v>電気機械</v>
      </c>
      <c r="W24" s="514">
        <f t="shared" si="8"/>
        <v>0</v>
      </c>
      <c r="X24" s="518">
        <f t="shared" si="9"/>
        <v>0</v>
      </c>
    </row>
    <row r="25" spans="2:24">
      <c r="B25" s="557">
        <v>20</v>
      </c>
      <c r="C25" s="609" t="str">
        <f>係数!D22</f>
        <v>情報通信機器</v>
      </c>
      <c r="D25" s="514"/>
      <c r="E25" s="518"/>
      <c r="G25" s="557">
        <f t="shared" si="0"/>
        <v>20</v>
      </c>
      <c r="H25" s="612" t="str">
        <f t="shared" si="1"/>
        <v>情報通信機器</v>
      </c>
      <c r="I25" s="506">
        <f>D25*係数!N22</f>
        <v>0</v>
      </c>
      <c r="J25" s="506">
        <f>D25*係数!O22</f>
        <v>0</v>
      </c>
      <c r="K25" s="521">
        <f>E25*係数!N64</f>
        <v>0</v>
      </c>
      <c r="L25" s="521">
        <f>E25*係数!O64</f>
        <v>0</v>
      </c>
      <c r="O25" s="557">
        <f t="shared" si="2"/>
        <v>20</v>
      </c>
      <c r="P25" s="612" t="str">
        <f t="shared" si="3"/>
        <v>情報通信機器</v>
      </c>
      <c r="Q25" s="516">
        <f t="shared" si="4"/>
        <v>0</v>
      </c>
      <c r="R25" s="520">
        <f t="shared" si="7"/>
        <v>0</v>
      </c>
      <c r="U25" s="557">
        <f t="shared" si="5"/>
        <v>20</v>
      </c>
      <c r="V25" s="612" t="str">
        <f t="shared" si="6"/>
        <v>情報通信機器</v>
      </c>
      <c r="W25" s="514">
        <f t="shared" si="8"/>
        <v>0</v>
      </c>
      <c r="X25" s="518">
        <f t="shared" si="9"/>
        <v>0</v>
      </c>
    </row>
    <row r="26" spans="2:24">
      <c r="B26" s="557">
        <v>21</v>
      </c>
      <c r="C26" s="609" t="str">
        <f>係数!D23</f>
        <v>輸送機械</v>
      </c>
      <c r="D26" s="514"/>
      <c r="E26" s="518"/>
      <c r="G26" s="557">
        <f t="shared" si="0"/>
        <v>21</v>
      </c>
      <c r="H26" s="612" t="str">
        <f t="shared" si="1"/>
        <v>輸送機械</v>
      </c>
      <c r="I26" s="506">
        <f>D26*係数!N23</f>
        <v>0</v>
      </c>
      <c r="J26" s="506">
        <f>D26*係数!O23</f>
        <v>0</v>
      </c>
      <c r="K26" s="521">
        <f>E26*係数!N65</f>
        <v>0</v>
      </c>
      <c r="L26" s="521">
        <f>E26*係数!O65</f>
        <v>0</v>
      </c>
      <c r="O26" s="557">
        <f t="shared" si="2"/>
        <v>21</v>
      </c>
      <c r="P26" s="612" t="str">
        <f t="shared" si="3"/>
        <v>輸送機械</v>
      </c>
      <c r="Q26" s="516">
        <f t="shared" si="4"/>
        <v>0</v>
      </c>
      <c r="R26" s="520">
        <f t="shared" si="7"/>
        <v>0</v>
      </c>
      <c r="U26" s="557">
        <f t="shared" si="5"/>
        <v>21</v>
      </c>
      <c r="V26" s="612" t="str">
        <f t="shared" si="6"/>
        <v>輸送機械</v>
      </c>
      <c r="W26" s="514">
        <f t="shared" si="8"/>
        <v>0</v>
      </c>
      <c r="X26" s="518">
        <f t="shared" si="9"/>
        <v>0</v>
      </c>
    </row>
    <row r="27" spans="2:24">
      <c r="B27" s="557">
        <v>22</v>
      </c>
      <c r="C27" s="609" t="str">
        <f>係数!D24</f>
        <v>その他の製造工業製品</v>
      </c>
      <c r="D27" s="514"/>
      <c r="E27" s="518"/>
      <c r="G27" s="557">
        <f t="shared" si="0"/>
        <v>22</v>
      </c>
      <c r="H27" s="612" t="str">
        <f t="shared" si="1"/>
        <v>その他の製造工業製品</v>
      </c>
      <c r="I27" s="506">
        <f>D27*係数!N24</f>
        <v>0</v>
      </c>
      <c r="J27" s="506">
        <f>D27*係数!O24</f>
        <v>0</v>
      </c>
      <c r="K27" s="521">
        <f>E27*係数!N66</f>
        <v>0</v>
      </c>
      <c r="L27" s="521">
        <f>E27*係数!O66</f>
        <v>0</v>
      </c>
      <c r="O27" s="557">
        <f t="shared" si="2"/>
        <v>22</v>
      </c>
      <c r="P27" s="612" t="str">
        <f t="shared" si="3"/>
        <v>その他の製造工業製品</v>
      </c>
      <c r="Q27" s="516">
        <f t="shared" si="4"/>
        <v>0</v>
      </c>
      <c r="R27" s="520">
        <f t="shared" si="7"/>
        <v>0</v>
      </c>
      <c r="U27" s="557">
        <f t="shared" si="5"/>
        <v>22</v>
      </c>
      <c r="V27" s="612" t="str">
        <f t="shared" si="6"/>
        <v>その他の製造工業製品</v>
      </c>
      <c r="W27" s="514">
        <f t="shared" si="8"/>
        <v>0</v>
      </c>
      <c r="X27" s="518">
        <f t="shared" si="9"/>
        <v>0</v>
      </c>
    </row>
    <row r="28" spans="2:24">
      <c r="B28" s="557">
        <v>23</v>
      </c>
      <c r="C28" s="609" t="str">
        <f>係数!D25</f>
        <v>建設</v>
      </c>
      <c r="D28" s="514"/>
      <c r="E28" s="518"/>
      <c r="G28" s="557">
        <f t="shared" si="0"/>
        <v>23</v>
      </c>
      <c r="H28" s="612" t="str">
        <f t="shared" si="1"/>
        <v>建設</v>
      </c>
      <c r="I28" s="506">
        <f>D28*係数!N25</f>
        <v>0</v>
      </c>
      <c r="J28" s="506">
        <f>D28*係数!O25</f>
        <v>0</v>
      </c>
      <c r="K28" s="521">
        <f>E28*係数!N67</f>
        <v>0</v>
      </c>
      <c r="L28" s="521">
        <f>E28*係数!O67</f>
        <v>0</v>
      </c>
      <c r="O28" s="557">
        <f t="shared" si="2"/>
        <v>23</v>
      </c>
      <c r="P28" s="612" t="str">
        <f t="shared" si="3"/>
        <v>建設</v>
      </c>
      <c r="Q28" s="516">
        <f t="shared" si="4"/>
        <v>0</v>
      </c>
      <c r="R28" s="520">
        <f t="shared" si="7"/>
        <v>0</v>
      </c>
      <c r="U28" s="557">
        <f t="shared" si="5"/>
        <v>23</v>
      </c>
      <c r="V28" s="612" t="str">
        <f t="shared" si="6"/>
        <v>建設</v>
      </c>
      <c r="W28" s="514">
        <f t="shared" si="8"/>
        <v>0</v>
      </c>
      <c r="X28" s="518">
        <f t="shared" si="9"/>
        <v>0</v>
      </c>
    </row>
    <row r="29" spans="2:24">
      <c r="B29" s="557">
        <v>24</v>
      </c>
      <c r="C29" s="609" t="str">
        <f>係数!D26</f>
        <v>電力・ガス・熱供給</v>
      </c>
      <c r="D29" s="514"/>
      <c r="E29" s="518"/>
      <c r="G29" s="557">
        <f t="shared" si="0"/>
        <v>24</v>
      </c>
      <c r="H29" s="612" t="str">
        <f t="shared" si="1"/>
        <v>電力・ガス・熱供給</v>
      </c>
      <c r="I29" s="506">
        <f>D29*係数!N26</f>
        <v>0</v>
      </c>
      <c r="J29" s="506">
        <f>D29*係数!O26</f>
        <v>0</v>
      </c>
      <c r="K29" s="521">
        <f>E29*係数!N68</f>
        <v>0</v>
      </c>
      <c r="L29" s="521">
        <f>E29*係数!O68</f>
        <v>0</v>
      </c>
      <c r="O29" s="557">
        <f t="shared" si="2"/>
        <v>24</v>
      </c>
      <c r="P29" s="612" t="str">
        <f t="shared" si="3"/>
        <v>電力・ガス・熱供給</v>
      </c>
      <c r="Q29" s="516">
        <f t="shared" si="4"/>
        <v>0</v>
      </c>
      <c r="R29" s="520">
        <f t="shared" si="7"/>
        <v>0</v>
      </c>
      <c r="U29" s="557">
        <f t="shared" si="5"/>
        <v>24</v>
      </c>
      <c r="V29" s="612" t="str">
        <f t="shared" si="6"/>
        <v>電力・ガス・熱供給</v>
      </c>
      <c r="W29" s="514">
        <f t="shared" si="8"/>
        <v>0</v>
      </c>
      <c r="X29" s="518">
        <f t="shared" si="9"/>
        <v>0</v>
      </c>
    </row>
    <row r="30" spans="2:24">
      <c r="B30" s="557">
        <v>25</v>
      </c>
      <c r="C30" s="609" t="str">
        <f>係数!D27</f>
        <v>水道</v>
      </c>
      <c r="D30" s="514"/>
      <c r="E30" s="518"/>
      <c r="G30" s="557">
        <f t="shared" si="0"/>
        <v>25</v>
      </c>
      <c r="H30" s="612" t="str">
        <f t="shared" si="1"/>
        <v>水道</v>
      </c>
      <c r="I30" s="506">
        <f>D30*係数!N27</f>
        <v>0</v>
      </c>
      <c r="J30" s="506">
        <f>D30*係数!O27</f>
        <v>0</v>
      </c>
      <c r="K30" s="521">
        <f>E30*係数!N69</f>
        <v>0</v>
      </c>
      <c r="L30" s="521">
        <f>E30*係数!O69</f>
        <v>0</v>
      </c>
      <c r="O30" s="557">
        <f t="shared" si="2"/>
        <v>25</v>
      </c>
      <c r="P30" s="612" t="str">
        <f t="shared" si="3"/>
        <v>水道</v>
      </c>
      <c r="Q30" s="516">
        <f t="shared" si="4"/>
        <v>0</v>
      </c>
      <c r="R30" s="520">
        <f t="shared" si="7"/>
        <v>0</v>
      </c>
      <c r="U30" s="557">
        <f t="shared" si="5"/>
        <v>25</v>
      </c>
      <c r="V30" s="612" t="str">
        <f t="shared" si="6"/>
        <v>水道</v>
      </c>
      <c r="W30" s="514">
        <f t="shared" si="8"/>
        <v>0</v>
      </c>
      <c r="X30" s="518">
        <f t="shared" si="9"/>
        <v>0</v>
      </c>
    </row>
    <row r="31" spans="2:24">
      <c r="B31" s="557">
        <v>26</v>
      </c>
      <c r="C31" s="609" t="str">
        <f>係数!D28</f>
        <v>廃棄物処理</v>
      </c>
      <c r="D31" s="514"/>
      <c r="E31" s="518"/>
      <c r="G31" s="557">
        <f t="shared" si="0"/>
        <v>26</v>
      </c>
      <c r="H31" s="612" t="str">
        <f t="shared" si="1"/>
        <v>廃棄物処理</v>
      </c>
      <c r="I31" s="506">
        <f>D31*係数!N28</f>
        <v>0</v>
      </c>
      <c r="J31" s="506">
        <f>D31*係数!O28</f>
        <v>0</v>
      </c>
      <c r="K31" s="521">
        <f>E31*係数!N70</f>
        <v>0</v>
      </c>
      <c r="L31" s="521">
        <f>E31*係数!O70</f>
        <v>0</v>
      </c>
      <c r="O31" s="557">
        <f t="shared" si="2"/>
        <v>26</v>
      </c>
      <c r="P31" s="612" t="str">
        <f t="shared" si="3"/>
        <v>廃棄物処理</v>
      </c>
      <c r="Q31" s="516">
        <f t="shared" si="4"/>
        <v>0</v>
      </c>
      <c r="R31" s="520">
        <f t="shared" si="7"/>
        <v>0</v>
      </c>
      <c r="U31" s="557">
        <f t="shared" si="5"/>
        <v>26</v>
      </c>
      <c r="V31" s="612" t="str">
        <f t="shared" si="6"/>
        <v>廃棄物処理</v>
      </c>
      <c r="W31" s="514">
        <f t="shared" si="8"/>
        <v>0</v>
      </c>
      <c r="X31" s="518">
        <f t="shared" si="9"/>
        <v>0</v>
      </c>
    </row>
    <row r="32" spans="2:24">
      <c r="B32" s="557">
        <v>27</v>
      </c>
      <c r="C32" s="609" t="str">
        <f>係数!D29</f>
        <v>商業</v>
      </c>
      <c r="D32" s="514"/>
      <c r="E32" s="518"/>
      <c r="G32" s="557">
        <f t="shared" si="0"/>
        <v>27</v>
      </c>
      <c r="H32" s="612" t="str">
        <f t="shared" si="1"/>
        <v>商業</v>
      </c>
      <c r="I32" s="506"/>
      <c r="J32" s="506"/>
      <c r="K32" s="521"/>
      <c r="L32" s="521"/>
      <c r="O32" s="557">
        <f t="shared" si="2"/>
        <v>27</v>
      </c>
      <c r="P32" s="612" t="str">
        <f t="shared" si="3"/>
        <v>商業</v>
      </c>
      <c r="Q32" s="516">
        <f>+D32+(I48*-1)</f>
        <v>0</v>
      </c>
      <c r="R32" s="520">
        <f>+E32+(K48*-1)</f>
        <v>0</v>
      </c>
      <c r="U32" s="557">
        <f t="shared" si="5"/>
        <v>27</v>
      </c>
      <c r="V32" s="612" t="str">
        <f t="shared" si="6"/>
        <v>商業</v>
      </c>
      <c r="W32" s="514">
        <f t="shared" si="8"/>
        <v>0</v>
      </c>
      <c r="X32" s="518">
        <f t="shared" si="9"/>
        <v>0</v>
      </c>
    </row>
    <row r="33" spans="2:24">
      <c r="B33" s="557">
        <v>28</v>
      </c>
      <c r="C33" s="609" t="str">
        <f>係数!D30</f>
        <v>金融・保険</v>
      </c>
      <c r="D33" s="514"/>
      <c r="E33" s="518"/>
      <c r="G33" s="557">
        <f t="shared" si="0"/>
        <v>28</v>
      </c>
      <c r="H33" s="612" t="str">
        <f t="shared" si="1"/>
        <v>金融・保険</v>
      </c>
      <c r="I33" s="506">
        <f>D33*係数!N30</f>
        <v>0</v>
      </c>
      <c r="J33" s="506">
        <f>D33*係数!O30</f>
        <v>0</v>
      </c>
      <c r="K33" s="521">
        <f>E33*係数!N72</f>
        <v>0</v>
      </c>
      <c r="L33" s="521">
        <f>E33*係数!O72</f>
        <v>0</v>
      </c>
      <c r="O33" s="557">
        <f t="shared" si="2"/>
        <v>28</v>
      </c>
      <c r="P33" s="612" t="str">
        <f t="shared" si="3"/>
        <v>金融・保険</v>
      </c>
      <c r="Q33" s="516">
        <f>+D33+SUM(I33:J33)</f>
        <v>0</v>
      </c>
      <c r="R33" s="520">
        <f t="shared" si="7"/>
        <v>0</v>
      </c>
      <c r="U33" s="557">
        <f t="shared" si="5"/>
        <v>28</v>
      </c>
      <c r="V33" s="612" t="str">
        <f t="shared" si="6"/>
        <v>金融・保険</v>
      </c>
      <c r="W33" s="514">
        <f t="shared" si="8"/>
        <v>0</v>
      </c>
      <c r="X33" s="518">
        <f t="shared" si="9"/>
        <v>0</v>
      </c>
    </row>
    <row r="34" spans="2:24">
      <c r="B34" s="557">
        <v>29</v>
      </c>
      <c r="C34" s="609" t="str">
        <f>係数!D31</f>
        <v>不動産</v>
      </c>
      <c r="D34" s="514"/>
      <c r="E34" s="518"/>
      <c r="G34" s="557">
        <f t="shared" si="0"/>
        <v>29</v>
      </c>
      <c r="H34" s="612" t="str">
        <f t="shared" si="1"/>
        <v>不動産</v>
      </c>
      <c r="I34" s="506">
        <f>D34*係数!N31</f>
        <v>0</v>
      </c>
      <c r="J34" s="506">
        <f>D34*係数!O31</f>
        <v>0</v>
      </c>
      <c r="K34" s="521">
        <f>E34*係数!N73</f>
        <v>0</v>
      </c>
      <c r="L34" s="521">
        <f>E34*係数!O73</f>
        <v>0</v>
      </c>
      <c r="O34" s="557">
        <f t="shared" si="2"/>
        <v>29</v>
      </c>
      <c r="P34" s="612" t="str">
        <f t="shared" si="3"/>
        <v>不動産</v>
      </c>
      <c r="Q34" s="516">
        <f>+D34+SUM(I34:J34)</f>
        <v>0</v>
      </c>
      <c r="R34" s="520">
        <f t="shared" si="7"/>
        <v>0</v>
      </c>
      <c r="U34" s="557">
        <f t="shared" si="5"/>
        <v>29</v>
      </c>
      <c r="V34" s="612" t="str">
        <f t="shared" si="6"/>
        <v>不動産</v>
      </c>
      <c r="W34" s="514">
        <f t="shared" si="8"/>
        <v>0</v>
      </c>
      <c r="X34" s="518">
        <f t="shared" si="9"/>
        <v>0</v>
      </c>
    </row>
    <row r="35" spans="2:24">
      <c r="B35" s="557">
        <v>30</v>
      </c>
      <c r="C35" s="609" t="str">
        <f>係数!D32</f>
        <v>運輸・郵便</v>
      </c>
      <c r="D35" s="514"/>
      <c r="E35" s="518"/>
      <c r="G35" s="557">
        <f t="shared" si="0"/>
        <v>30</v>
      </c>
      <c r="H35" s="612" t="str">
        <f t="shared" si="1"/>
        <v>運輸・郵便</v>
      </c>
      <c r="I35" s="506"/>
      <c r="J35" s="506"/>
      <c r="K35" s="521"/>
      <c r="L35" s="521"/>
      <c r="O35" s="557">
        <f t="shared" si="2"/>
        <v>30</v>
      </c>
      <c r="P35" s="612" t="str">
        <f t="shared" si="3"/>
        <v>運輸・郵便</v>
      </c>
      <c r="Q35" s="516">
        <f>+D35+(J48*-1)</f>
        <v>0</v>
      </c>
      <c r="R35" s="520">
        <f>+E35+(L48*-1)</f>
        <v>0</v>
      </c>
      <c r="U35" s="557">
        <f t="shared" si="5"/>
        <v>30</v>
      </c>
      <c r="V35" s="612" t="str">
        <f t="shared" si="6"/>
        <v>運輸・郵便</v>
      </c>
      <c r="W35" s="514">
        <f t="shared" si="8"/>
        <v>0</v>
      </c>
      <c r="X35" s="518">
        <f t="shared" si="9"/>
        <v>0</v>
      </c>
    </row>
    <row r="36" spans="2:24">
      <c r="B36" s="557">
        <v>31</v>
      </c>
      <c r="C36" s="609" t="str">
        <f>係数!D33</f>
        <v>情報通信</v>
      </c>
      <c r="D36" s="514"/>
      <c r="E36" s="518"/>
      <c r="G36" s="557">
        <f t="shared" si="0"/>
        <v>31</v>
      </c>
      <c r="H36" s="612" t="str">
        <f t="shared" si="1"/>
        <v>情報通信</v>
      </c>
      <c r="I36" s="506">
        <f>D36*係数!N33</f>
        <v>0</v>
      </c>
      <c r="J36" s="506">
        <f>D36*係数!O33</f>
        <v>0</v>
      </c>
      <c r="K36" s="521">
        <f>E36*係数!N75</f>
        <v>0</v>
      </c>
      <c r="L36" s="521">
        <f>E36*係数!O75</f>
        <v>0</v>
      </c>
      <c r="O36" s="557">
        <f t="shared" si="2"/>
        <v>31</v>
      </c>
      <c r="P36" s="612" t="str">
        <f t="shared" si="3"/>
        <v>情報通信</v>
      </c>
      <c r="Q36" s="516">
        <f t="shared" ref="Q36:Q37" si="10">+D36+SUM(I36:J36)</f>
        <v>0</v>
      </c>
      <c r="R36" s="520">
        <f t="shared" si="7"/>
        <v>0</v>
      </c>
      <c r="U36" s="557">
        <f t="shared" si="5"/>
        <v>31</v>
      </c>
      <c r="V36" s="612" t="str">
        <f t="shared" si="6"/>
        <v>情報通信</v>
      </c>
      <c r="W36" s="514">
        <f t="shared" si="8"/>
        <v>0</v>
      </c>
      <c r="X36" s="518">
        <f t="shared" si="9"/>
        <v>0</v>
      </c>
    </row>
    <row r="37" spans="2:24">
      <c r="B37" s="557">
        <v>32</v>
      </c>
      <c r="C37" s="609" t="str">
        <f>係数!D34</f>
        <v>公務</v>
      </c>
      <c r="D37" s="514"/>
      <c r="E37" s="518"/>
      <c r="G37" s="557">
        <f t="shared" si="0"/>
        <v>32</v>
      </c>
      <c r="H37" s="612" t="str">
        <f t="shared" si="1"/>
        <v>公務</v>
      </c>
      <c r="I37" s="506">
        <f>D37*係数!N34</f>
        <v>0</v>
      </c>
      <c r="J37" s="506">
        <f>D37*係数!O34</f>
        <v>0</v>
      </c>
      <c r="K37" s="521">
        <f>E37*係数!N76</f>
        <v>0</v>
      </c>
      <c r="L37" s="521">
        <f>E37*係数!O76</f>
        <v>0</v>
      </c>
      <c r="O37" s="557">
        <f t="shared" si="2"/>
        <v>32</v>
      </c>
      <c r="P37" s="612" t="str">
        <f t="shared" si="3"/>
        <v>公務</v>
      </c>
      <c r="Q37" s="516">
        <f t="shared" si="10"/>
        <v>0</v>
      </c>
      <c r="R37" s="520">
        <f t="shared" si="7"/>
        <v>0</v>
      </c>
      <c r="U37" s="557">
        <f t="shared" si="5"/>
        <v>32</v>
      </c>
      <c r="V37" s="612" t="str">
        <f t="shared" si="6"/>
        <v>公務</v>
      </c>
      <c r="W37" s="514">
        <f t="shared" si="8"/>
        <v>0</v>
      </c>
      <c r="X37" s="518">
        <f t="shared" si="9"/>
        <v>0</v>
      </c>
    </row>
    <row r="38" spans="2:24">
      <c r="B38" s="557">
        <v>33</v>
      </c>
      <c r="C38" s="609" t="str">
        <f>係数!D35</f>
        <v>教育・研究</v>
      </c>
      <c r="D38" s="514"/>
      <c r="E38" s="518"/>
      <c r="G38" s="557">
        <f t="shared" si="0"/>
        <v>33</v>
      </c>
      <c r="H38" s="612" t="str">
        <f t="shared" si="1"/>
        <v>教育・研究</v>
      </c>
      <c r="I38" s="506">
        <f>D38*係数!N35</f>
        <v>0</v>
      </c>
      <c r="J38" s="506">
        <f>D38*係数!O35</f>
        <v>0</v>
      </c>
      <c r="K38" s="521">
        <f>E38*係数!N77</f>
        <v>0</v>
      </c>
      <c r="L38" s="521">
        <f>E38*係数!O77</f>
        <v>0</v>
      </c>
      <c r="O38" s="557">
        <f t="shared" si="2"/>
        <v>33</v>
      </c>
      <c r="P38" s="612" t="str">
        <f t="shared" si="3"/>
        <v>教育・研究</v>
      </c>
      <c r="Q38" s="516">
        <f t="shared" ref="Q38:Q47" si="11">+D38+SUM(I38:J38)</f>
        <v>0</v>
      </c>
      <c r="R38" s="520">
        <f t="shared" ref="R38:R47" si="12">+E38+SUM(K38:L38)</f>
        <v>0</v>
      </c>
      <c r="U38" s="557">
        <f t="shared" si="5"/>
        <v>33</v>
      </c>
      <c r="V38" s="612" t="str">
        <f t="shared" si="6"/>
        <v>教育・研究</v>
      </c>
      <c r="W38" s="514">
        <f t="shared" si="8"/>
        <v>0</v>
      </c>
      <c r="X38" s="518">
        <f t="shared" si="9"/>
        <v>0</v>
      </c>
    </row>
    <row r="39" spans="2:24">
      <c r="B39" s="557">
        <v>34</v>
      </c>
      <c r="C39" s="609" t="str">
        <f>係数!D36</f>
        <v>医療・福祉</v>
      </c>
      <c r="D39" s="514"/>
      <c r="E39" s="518"/>
      <c r="G39" s="557">
        <f t="shared" si="0"/>
        <v>34</v>
      </c>
      <c r="H39" s="612" t="str">
        <f t="shared" si="1"/>
        <v>医療・福祉</v>
      </c>
      <c r="I39" s="506">
        <f>D39*係数!N36</f>
        <v>0</v>
      </c>
      <c r="J39" s="506">
        <f>D39*係数!O36</f>
        <v>0</v>
      </c>
      <c r="K39" s="521">
        <f>E39*係数!N78</f>
        <v>0</v>
      </c>
      <c r="L39" s="521">
        <f>E39*係数!O78</f>
        <v>0</v>
      </c>
      <c r="O39" s="557">
        <f t="shared" si="2"/>
        <v>34</v>
      </c>
      <c r="P39" s="612" t="str">
        <f t="shared" si="3"/>
        <v>医療・福祉</v>
      </c>
      <c r="Q39" s="516">
        <f t="shared" si="11"/>
        <v>0</v>
      </c>
      <c r="R39" s="520">
        <f t="shared" si="12"/>
        <v>0</v>
      </c>
      <c r="U39" s="557">
        <f t="shared" si="5"/>
        <v>34</v>
      </c>
      <c r="V39" s="612" t="str">
        <f t="shared" si="6"/>
        <v>医療・福祉</v>
      </c>
      <c r="W39" s="514">
        <f t="shared" si="8"/>
        <v>0</v>
      </c>
      <c r="X39" s="518">
        <f t="shared" si="9"/>
        <v>0</v>
      </c>
    </row>
    <row r="40" spans="2:24">
      <c r="B40" s="557">
        <v>35</v>
      </c>
      <c r="C40" s="609" t="str">
        <f>係数!D37</f>
        <v>他に分類されない会員制団体</v>
      </c>
      <c r="D40" s="514"/>
      <c r="E40" s="518"/>
      <c r="G40" s="557">
        <f t="shared" si="0"/>
        <v>35</v>
      </c>
      <c r="H40" s="612" t="str">
        <f t="shared" si="1"/>
        <v>他に分類されない会員制団体</v>
      </c>
      <c r="I40" s="506">
        <f>D40*係数!N37</f>
        <v>0</v>
      </c>
      <c r="J40" s="506">
        <f>D40*係数!O37</f>
        <v>0</v>
      </c>
      <c r="K40" s="521">
        <f>E40*係数!N79</f>
        <v>0</v>
      </c>
      <c r="L40" s="521">
        <f>E40*係数!O79</f>
        <v>0</v>
      </c>
      <c r="O40" s="557">
        <f t="shared" si="2"/>
        <v>35</v>
      </c>
      <c r="P40" s="612" t="str">
        <f t="shared" si="3"/>
        <v>他に分類されない会員制団体</v>
      </c>
      <c r="Q40" s="516">
        <f t="shared" si="11"/>
        <v>0</v>
      </c>
      <c r="R40" s="520">
        <f t="shared" si="12"/>
        <v>0</v>
      </c>
      <c r="U40" s="557">
        <f t="shared" si="5"/>
        <v>35</v>
      </c>
      <c r="V40" s="612" t="str">
        <f t="shared" si="6"/>
        <v>他に分類されない会員制団体</v>
      </c>
      <c r="W40" s="514">
        <f t="shared" si="8"/>
        <v>0</v>
      </c>
      <c r="X40" s="518">
        <f t="shared" si="9"/>
        <v>0</v>
      </c>
    </row>
    <row r="41" spans="2:24">
      <c r="B41" s="557">
        <v>36</v>
      </c>
      <c r="C41" s="609" t="str">
        <f>係数!D38</f>
        <v>対事業所サービス</v>
      </c>
      <c r="D41" s="514"/>
      <c r="E41" s="518"/>
      <c r="G41" s="557">
        <f t="shared" si="0"/>
        <v>36</v>
      </c>
      <c r="H41" s="612" t="str">
        <f t="shared" si="1"/>
        <v>対事業所サービス</v>
      </c>
      <c r="I41" s="506">
        <f>D41*係数!N38</f>
        <v>0</v>
      </c>
      <c r="J41" s="506">
        <f>D41*係数!O38</f>
        <v>0</v>
      </c>
      <c r="K41" s="521">
        <f>E41*係数!N80</f>
        <v>0</v>
      </c>
      <c r="L41" s="521">
        <f>E41*係数!O80</f>
        <v>0</v>
      </c>
      <c r="O41" s="557">
        <f t="shared" si="2"/>
        <v>36</v>
      </c>
      <c r="P41" s="612" t="str">
        <f t="shared" si="3"/>
        <v>対事業所サービス</v>
      </c>
      <c r="Q41" s="516">
        <f t="shared" si="11"/>
        <v>0</v>
      </c>
      <c r="R41" s="520">
        <f t="shared" si="12"/>
        <v>0</v>
      </c>
      <c r="U41" s="557">
        <f t="shared" si="5"/>
        <v>36</v>
      </c>
      <c r="V41" s="612" t="str">
        <f t="shared" si="6"/>
        <v>対事業所サービス</v>
      </c>
      <c r="W41" s="514">
        <f t="shared" si="8"/>
        <v>0</v>
      </c>
      <c r="X41" s="518">
        <f t="shared" si="9"/>
        <v>0</v>
      </c>
    </row>
    <row r="42" spans="2:24">
      <c r="B42" s="557">
        <v>37</v>
      </c>
      <c r="C42" s="609" t="str">
        <f>係数!D39</f>
        <v>宿泊業</v>
      </c>
      <c r="D42" s="514"/>
      <c r="E42" s="518"/>
      <c r="G42" s="557">
        <f t="shared" si="0"/>
        <v>37</v>
      </c>
      <c r="H42" s="612" t="str">
        <f t="shared" si="1"/>
        <v>宿泊業</v>
      </c>
      <c r="I42" s="506">
        <f>D42*係数!N39</f>
        <v>0</v>
      </c>
      <c r="J42" s="506">
        <f>D42*係数!O39</f>
        <v>0</v>
      </c>
      <c r="K42" s="521">
        <f>E42*係数!N81</f>
        <v>0</v>
      </c>
      <c r="L42" s="521">
        <f>E42*係数!O81</f>
        <v>0</v>
      </c>
      <c r="O42" s="557">
        <f t="shared" si="2"/>
        <v>37</v>
      </c>
      <c r="P42" s="612" t="str">
        <f t="shared" si="3"/>
        <v>宿泊業</v>
      </c>
      <c r="Q42" s="516">
        <f t="shared" si="11"/>
        <v>0</v>
      </c>
      <c r="R42" s="520">
        <f t="shared" si="12"/>
        <v>0</v>
      </c>
      <c r="U42" s="557">
        <f t="shared" si="5"/>
        <v>37</v>
      </c>
      <c r="V42" s="612" t="str">
        <f t="shared" si="6"/>
        <v>宿泊業</v>
      </c>
      <c r="W42" s="514">
        <f t="shared" si="8"/>
        <v>0</v>
      </c>
      <c r="X42" s="518">
        <f t="shared" si="9"/>
        <v>0</v>
      </c>
    </row>
    <row r="43" spans="2:24">
      <c r="B43" s="557">
        <v>38</v>
      </c>
      <c r="C43" s="609" t="str">
        <f>係数!D40</f>
        <v>飲食サービス</v>
      </c>
      <c r="D43" s="514"/>
      <c r="E43" s="518"/>
      <c r="G43" s="557">
        <f t="shared" si="0"/>
        <v>38</v>
      </c>
      <c r="H43" s="612" t="str">
        <f t="shared" si="1"/>
        <v>飲食サービス</v>
      </c>
      <c r="I43" s="506">
        <f>D43*係数!N40</f>
        <v>0</v>
      </c>
      <c r="J43" s="506">
        <f>D43*係数!O40</f>
        <v>0</v>
      </c>
      <c r="K43" s="521">
        <f>E43*係数!N82</f>
        <v>0</v>
      </c>
      <c r="L43" s="521">
        <f>E43*係数!O82</f>
        <v>0</v>
      </c>
      <c r="O43" s="557">
        <f t="shared" si="2"/>
        <v>38</v>
      </c>
      <c r="P43" s="612" t="str">
        <f t="shared" si="3"/>
        <v>飲食サービス</v>
      </c>
      <c r="Q43" s="516">
        <f t="shared" si="11"/>
        <v>0</v>
      </c>
      <c r="R43" s="520">
        <f t="shared" si="12"/>
        <v>0</v>
      </c>
      <c r="U43" s="557">
        <f t="shared" si="5"/>
        <v>38</v>
      </c>
      <c r="V43" s="612" t="str">
        <f t="shared" si="6"/>
        <v>飲食サービス</v>
      </c>
      <c r="W43" s="514">
        <f t="shared" si="8"/>
        <v>0</v>
      </c>
      <c r="X43" s="518">
        <f t="shared" si="9"/>
        <v>0</v>
      </c>
    </row>
    <row r="44" spans="2:24">
      <c r="B44" s="557">
        <v>39</v>
      </c>
      <c r="C44" s="609" t="str">
        <f>係数!D41</f>
        <v>娯楽サービス</v>
      </c>
      <c r="D44" s="514"/>
      <c r="E44" s="518"/>
      <c r="G44" s="557">
        <f t="shared" si="0"/>
        <v>39</v>
      </c>
      <c r="H44" s="612" t="str">
        <f t="shared" si="1"/>
        <v>娯楽サービス</v>
      </c>
      <c r="I44" s="506">
        <f>D44*係数!N41</f>
        <v>0</v>
      </c>
      <c r="J44" s="506">
        <f>D44*係数!O41</f>
        <v>0</v>
      </c>
      <c r="K44" s="521">
        <f>E44*係数!N83</f>
        <v>0</v>
      </c>
      <c r="L44" s="521">
        <f>E44*係数!O83</f>
        <v>0</v>
      </c>
      <c r="O44" s="557">
        <f t="shared" si="2"/>
        <v>39</v>
      </c>
      <c r="P44" s="612" t="str">
        <f t="shared" si="3"/>
        <v>娯楽サービス</v>
      </c>
      <c r="Q44" s="516">
        <f t="shared" si="11"/>
        <v>0</v>
      </c>
      <c r="R44" s="520">
        <f t="shared" si="12"/>
        <v>0</v>
      </c>
      <c r="U44" s="557">
        <f t="shared" si="5"/>
        <v>39</v>
      </c>
      <c r="V44" s="612" t="str">
        <f t="shared" si="6"/>
        <v>娯楽サービス</v>
      </c>
      <c r="W44" s="514">
        <f t="shared" si="8"/>
        <v>0</v>
      </c>
      <c r="X44" s="518">
        <f t="shared" si="9"/>
        <v>0</v>
      </c>
    </row>
    <row r="45" spans="2:24">
      <c r="B45" s="557">
        <v>40</v>
      </c>
      <c r="C45" s="609" t="str">
        <f>係数!D42</f>
        <v>その他の対個人サービス</v>
      </c>
      <c r="D45" s="514"/>
      <c r="E45" s="518"/>
      <c r="G45" s="557">
        <f t="shared" si="0"/>
        <v>40</v>
      </c>
      <c r="H45" s="612" t="str">
        <f t="shared" si="1"/>
        <v>その他の対個人サービス</v>
      </c>
      <c r="I45" s="506">
        <f>D45*係数!N42</f>
        <v>0</v>
      </c>
      <c r="J45" s="506">
        <f>D45*係数!O42</f>
        <v>0</v>
      </c>
      <c r="K45" s="521">
        <f>E45*係数!N84</f>
        <v>0</v>
      </c>
      <c r="L45" s="521">
        <f>E45*係数!O84</f>
        <v>0</v>
      </c>
      <c r="O45" s="557">
        <f t="shared" si="2"/>
        <v>40</v>
      </c>
      <c r="P45" s="612" t="str">
        <f t="shared" si="3"/>
        <v>その他の対個人サービス</v>
      </c>
      <c r="Q45" s="516">
        <f t="shared" si="11"/>
        <v>0</v>
      </c>
      <c r="R45" s="520">
        <f t="shared" si="12"/>
        <v>0</v>
      </c>
      <c r="U45" s="557">
        <f t="shared" si="5"/>
        <v>40</v>
      </c>
      <c r="V45" s="612" t="str">
        <f t="shared" si="6"/>
        <v>その他の対個人サービス</v>
      </c>
      <c r="W45" s="514">
        <f t="shared" si="8"/>
        <v>0</v>
      </c>
      <c r="X45" s="518">
        <f t="shared" si="9"/>
        <v>0</v>
      </c>
    </row>
    <row r="46" spans="2:24">
      <c r="B46" s="557">
        <v>41</v>
      </c>
      <c r="C46" s="609" t="str">
        <f>係数!D43</f>
        <v>事務用品</v>
      </c>
      <c r="D46" s="514"/>
      <c r="E46" s="518"/>
      <c r="G46" s="557">
        <f t="shared" si="0"/>
        <v>41</v>
      </c>
      <c r="H46" s="612" t="str">
        <f t="shared" si="1"/>
        <v>事務用品</v>
      </c>
      <c r="I46" s="506">
        <f>D46*係数!N43</f>
        <v>0</v>
      </c>
      <c r="J46" s="506">
        <f>D46*係数!O43</f>
        <v>0</v>
      </c>
      <c r="K46" s="521">
        <f>E46*係数!N85</f>
        <v>0</v>
      </c>
      <c r="L46" s="521">
        <f>E46*係数!O85</f>
        <v>0</v>
      </c>
      <c r="O46" s="557">
        <f t="shared" si="2"/>
        <v>41</v>
      </c>
      <c r="P46" s="612" t="str">
        <f t="shared" si="3"/>
        <v>事務用品</v>
      </c>
      <c r="Q46" s="516">
        <f t="shared" si="11"/>
        <v>0</v>
      </c>
      <c r="R46" s="520">
        <f t="shared" si="12"/>
        <v>0</v>
      </c>
      <c r="U46" s="557">
        <f t="shared" si="5"/>
        <v>41</v>
      </c>
      <c r="V46" s="612" t="str">
        <f t="shared" si="6"/>
        <v>事務用品</v>
      </c>
      <c r="W46" s="514">
        <f t="shared" si="8"/>
        <v>0</v>
      </c>
      <c r="X46" s="518">
        <f t="shared" si="9"/>
        <v>0</v>
      </c>
    </row>
    <row r="47" spans="2:24" ht="12.75" thickBot="1">
      <c r="B47" s="558">
        <v>42</v>
      </c>
      <c r="C47" s="610" t="str">
        <f>係数!D44</f>
        <v>分類不明</v>
      </c>
      <c r="D47" s="522"/>
      <c r="E47" s="523"/>
      <c r="G47" s="558">
        <f t="shared" si="0"/>
        <v>42</v>
      </c>
      <c r="H47" s="613" t="str">
        <f t="shared" si="1"/>
        <v>分類不明</v>
      </c>
      <c r="I47" s="506">
        <f>D47*係数!N44</f>
        <v>0</v>
      </c>
      <c r="J47" s="506">
        <f>D47*係数!O44</f>
        <v>0</v>
      </c>
      <c r="K47" s="521">
        <f>E47*係数!N86</f>
        <v>0</v>
      </c>
      <c r="L47" s="521">
        <f>E47*係数!O86</f>
        <v>0</v>
      </c>
      <c r="O47" s="558">
        <f t="shared" si="2"/>
        <v>42</v>
      </c>
      <c r="P47" s="613" t="str">
        <f t="shared" si="3"/>
        <v>分類不明</v>
      </c>
      <c r="Q47" s="527">
        <f t="shared" si="11"/>
        <v>0</v>
      </c>
      <c r="R47" s="528">
        <f t="shared" si="12"/>
        <v>0</v>
      </c>
      <c r="U47" s="558">
        <f t="shared" si="5"/>
        <v>42</v>
      </c>
      <c r="V47" s="613" t="str">
        <f t="shared" si="6"/>
        <v>分類不明</v>
      </c>
      <c r="W47" s="522">
        <f t="shared" si="8"/>
        <v>0</v>
      </c>
      <c r="X47" s="523">
        <f t="shared" si="9"/>
        <v>0</v>
      </c>
    </row>
    <row r="48" spans="2:24" ht="12.75" thickBot="1">
      <c r="B48" s="524"/>
      <c r="C48" s="525" t="s">
        <v>530</v>
      </c>
      <c r="D48" s="531">
        <f>SUM(D6:D47)</f>
        <v>0</v>
      </c>
      <c r="E48" s="532">
        <f>SUM(E6:E47)</f>
        <v>0</v>
      </c>
      <c r="G48" s="508"/>
      <c r="H48" s="509" t="s">
        <v>80</v>
      </c>
      <c r="I48" s="506">
        <f>SUM(I6:I47)</f>
        <v>0</v>
      </c>
      <c r="J48" s="506">
        <f>SUM(J6:J47)</f>
        <v>0</v>
      </c>
      <c r="K48" s="521">
        <f>SUM(K6:K47)</f>
        <v>0</v>
      </c>
      <c r="L48" s="521">
        <f>SUM(L6:L47)</f>
        <v>0</v>
      </c>
      <c r="O48" s="524"/>
      <c r="P48" s="525" t="s">
        <v>530</v>
      </c>
      <c r="Q48" s="529">
        <f>SUM(Q6:Q47)</f>
        <v>0</v>
      </c>
      <c r="R48" s="530">
        <f>SUM(R6:R47)</f>
        <v>0</v>
      </c>
      <c r="U48" s="524"/>
      <c r="V48" s="525" t="s">
        <v>530</v>
      </c>
      <c r="W48" s="531">
        <f>SUM(W6:W47)</f>
        <v>0</v>
      </c>
      <c r="X48" s="532">
        <f>SUM(X6:X47)</f>
        <v>0</v>
      </c>
    </row>
    <row r="49" spans="2:24" ht="14.25" customHeight="1" thickBot="1">
      <c r="B49" s="507"/>
      <c r="C49" s="526" t="s">
        <v>80</v>
      </c>
      <c r="D49" s="700">
        <f>+D48+E48</f>
        <v>0</v>
      </c>
      <c r="E49" s="701"/>
      <c r="I49" s="503" t="s">
        <v>511</v>
      </c>
      <c r="J49" s="504" t="s">
        <v>512</v>
      </c>
      <c r="K49" s="503" t="s">
        <v>511</v>
      </c>
      <c r="L49" s="504" t="s">
        <v>512</v>
      </c>
      <c r="O49" s="507"/>
      <c r="P49" s="526" t="s">
        <v>80</v>
      </c>
      <c r="Q49" s="700">
        <f>+Q48+R48</f>
        <v>0</v>
      </c>
      <c r="R49" s="701"/>
      <c r="U49" s="507"/>
      <c r="V49" s="526" t="s">
        <v>80</v>
      </c>
      <c r="W49" s="700">
        <f>+W48+X48</f>
        <v>0</v>
      </c>
      <c r="X49" s="701"/>
    </row>
    <row r="50" spans="2:24" ht="15.75" customHeight="1">
      <c r="C50" s="491" t="s">
        <v>520</v>
      </c>
    </row>
  </sheetData>
  <mergeCells count="4">
    <mergeCell ref="U2:X2"/>
    <mergeCell ref="D49:E49"/>
    <mergeCell ref="Q49:R49"/>
    <mergeCell ref="W49:X49"/>
  </mergeCells>
  <phoneticPr fontId="4"/>
  <pageMargins left="0.23622047244094491" right="0.23622047244094491" top="0.74803149606299213" bottom="0.74803149606299213" header="0.31496062992125984" footer="0.31496062992125984"/>
  <pageSetup paperSize="9"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AV645"/>
  <sheetViews>
    <sheetView showGridLines="0" view="pageBreakPreview" topLeftCell="X1" zoomScaleNormal="75" zoomScaleSheetLayoutView="100" workbookViewId="0">
      <selection activeCell="AQ9" sqref="AQ9"/>
    </sheetView>
  </sheetViews>
  <sheetFormatPr defaultColWidth="9" defaultRowHeight="12"/>
  <cols>
    <col min="1" max="1" width="1.875" style="28" customWidth="1"/>
    <col min="2" max="2" width="3.5" style="28" bestFit="1" customWidth="1"/>
    <col min="3" max="3" width="20.25" style="28" customWidth="1"/>
    <col min="4" max="25" width="8.875" style="28" customWidth="1"/>
    <col min="26" max="48" width="9" style="28" customWidth="1"/>
    <col min="49" max="16384" width="9" style="28"/>
  </cols>
  <sheetData>
    <row r="1" spans="3:48" ht="10.7" customHeight="1" thickBot="1"/>
    <row r="2" spans="3:48" ht="21.4" customHeight="1" thickTop="1" thickBot="1">
      <c r="C2" s="29" t="s">
        <v>539</v>
      </c>
      <c r="I2" s="30"/>
      <c r="K2" s="31"/>
      <c r="R2" s="702" t="str">
        <f>入力_県内外!U2</f>
        <v>平成27年(2015年)三重県内外2地域間産業連関表</v>
      </c>
      <c r="S2" s="703"/>
      <c r="T2" s="703"/>
      <c r="U2" s="703"/>
      <c r="V2" s="703"/>
      <c r="W2" s="704"/>
    </row>
    <row r="3" spans="3:48" ht="10.7" customHeight="1" thickTop="1"/>
    <row r="4" spans="3:48" ht="17.25">
      <c r="C4" s="35" t="s">
        <v>84</v>
      </c>
      <c r="W4" s="32" t="s">
        <v>55</v>
      </c>
    </row>
    <row r="5" spans="3:48" ht="4.3499999999999996" customHeight="1"/>
    <row r="6" spans="3:48" ht="13.5">
      <c r="C6" s="49" t="s">
        <v>56</v>
      </c>
      <c r="D6" s="567">
        <f>入力_県内外!B6</f>
        <v>1</v>
      </c>
      <c r="E6" s="567">
        <f>入力_県内外!B7</f>
        <v>2</v>
      </c>
      <c r="F6" s="567">
        <f>入力_県内外!B8</f>
        <v>3</v>
      </c>
      <c r="G6" s="567">
        <f>入力_県内外!B9</f>
        <v>4</v>
      </c>
      <c r="H6" s="567">
        <f>入力_県内外!B10</f>
        <v>5</v>
      </c>
      <c r="I6" s="567">
        <f>入力_県内外!B11</f>
        <v>6</v>
      </c>
      <c r="J6" s="567">
        <f>入力_県内外!B12</f>
        <v>7</v>
      </c>
      <c r="K6" s="567">
        <f>入力_県内外!B13</f>
        <v>8</v>
      </c>
      <c r="L6" s="567">
        <f>入力_県内外!B14</f>
        <v>9</v>
      </c>
      <c r="M6" s="567">
        <f>入力_県内外!B15</f>
        <v>10</v>
      </c>
      <c r="N6" s="567">
        <f>入力_県内外!B16</f>
        <v>11</v>
      </c>
      <c r="O6" s="567">
        <f>入力_県内外!B17</f>
        <v>12</v>
      </c>
      <c r="P6" s="567">
        <f>入力_県内外!B18</f>
        <v>13</v>
      </c>
      <c r="Q6" s="567">
        <f>入力_県内外!B19</f>
        <v>14</v>
      </c>
      <c r="R6" s="567">
        <f>入力_県内外!B20</f>
        <v>15</v>
      </c>
      <c r="S6" s="567">
        <f>入力_県内外!B21</f>
        <v>16</v>
      </c>
      <c r="T6" s="567">
        <f>入力_県内外!B22</f>
        <v>17</v>
      </c>
      <c r="U6" s="567">
        <f>入力_県内外!B23</f>
        <v>18</v>
      </c>
      <c r="V6" s="567">
        <f>入力_県内外!B24</f>
        <v>19</v>
      </c>
      <c r="W6" s="567">
        <f>入力_県内外!B25</f>
        <v>20</v>
      </c>
      <c r="X6" s="567">
        <f>入力_県内外!B26</f>
        <v>21</v>
      </c>
      <c r="Y6" s="567">
        <f>入力_県内外!B27</f>
        <v>22</v>
      </c>
      <c r="Z6" s="567">
        <f>入力_県内外!B28</f>
        <v>23</v>
      </c>
      <c r="AA6" s="567">
        <f>入力_県内外!B29</f>
        <v>24</v>
      </c>
      <c r="AB6" s="567">
        <f>入力_県内外!B30</f>
        <v>25</v>
      </c>
      <c r="AC6" s="567">
        <f>入力_県内外!B31</f>
        <v>26</v>
      </c>
      <c r="AD6" s="567">
        <f>入力_県内外!B32</f>
        <v>27</v>
      </c>
      <c r="AE6" s="567">
        <f>入力_県内外!B33</f>
        <v>28</v>
      </c>
      <c r="AF6" s="567">
        <f>入力_県内外!B34</f>
        <v>29</v>
      </c>
      <c r="AG6" s="567">
        <f>入力_県内外!B35</f>
        <v>30</v>
      </c>
      <c r="AH6" s="567">
        <f>入力_県内外!B36</f>
        <v>31</v>
      </c>
      <c r="AI6" s="567">
        <f>入力_県内外!B37</f>
        <v>32</v>
      </c>
      <c r="AJ6" s="567">
        <f>入力_県内外!B38</f>
        <v>33</v>
      </c>
      <c r="AK6" s="567">
        <f>入力_県内外!B39</f>
        <v>34</v>
      </c>
      <c r="AL6" s="567">
        <f>入力_県内外!B40</f>
        <v>35</v>
      </c>
      <c r="AM6" s="567">
        <f>入力_県内外!B41</f>
        <v>36</v>
      </c>
      <c r="AN6" s="567">
        <f>入力_県内外!B42</f>
        <v>37</v>
      </c>
      <c r="AO6" s="567">
        <f>入力_県内外!B43</f>
        <v>38</v>
      </c>
      <c r="AP6" s="567">
        <f>入力_県内外!B44</f>
        <v>39</v>
      </c>
      <c r="AQ6" s="567">
        <f>入力_県内外!B45</f>
        <v>40</v>
      </c>
      <c r="AR6" s="567">
        <f>入力_県内外!B46</f>
        <v>41</v>
      </c>
      <c r="AS6" s="567">
        <f>入力_県内外!B47</f>
        <v>42</v>
      </c>
      <c r="AT6" s="87" t="s">
        <v>505</v>
      </c>
      <c r="AU6" s="87"/>
      <c r="AV6" s="50"/>
    </row>
    <row r="7" spans="3:48" s="31" customFormat="1" ht="48">
      <c r="C7" s="51" t="s">
        <v>57</v>
      </c>
      <c r="D7" s="534" t="str">
        <f>入力_県内外!C6</f>
        <v>農業</v>
      </c>
      <c r="E7" s="534" t="str">
        <f>入力_県内外!C7</f>
        <v>林業</v>
      </c>
      <c r="F7" s="534" t="str">
        <f>入力_県内外!C8</f>
        <v>漁業</v>
      </c>
      <c r="G7" s="534" t="str">
        <f>入力_県内外!C9</f>
        <v>鉱業</v>
      </c>
      <c r="H7" s="534" t="str">
        <f>入力_県内外!C10</f>
        <v>飲食料品</v>
      </c>
      <c r="I7" s="534" t="str">
        <f>入力_県内外!C11</f>
        <v>繊維製品</v>
      </c>
      <c r="J7" s="534" t="str">
        <f>入力_県内外!C12</f>
        <v>パルプ・紙・木製品</v>
      </c>
      <c r="K7" s="534" t="str">
        <f>入力_県内外!C13</f>
        <v>化学製品</v>
      </c>
      <c r="L7" s="534" t="str">
        <f>入力_県内外!C14</f>
        <v>石油・石炭製品</v>
      </c>
      <c r="M7" s="534" t="str">
        <f>入力_県内外!C15</f>
        <v>プラスチック・ゴム製品</v>
      </c>
      <c r="N7" s="534" t="str">
        <f>入力_県内外!C16</f>
        <v>窯業・土石製品</v>
      </c>
      <c r="O7" s="534" t="str">
        <f>入力_県内外!C17</f>
        <v>鉄鋼</v>
      </c>
      <c r="P7" s="534" t="str">
        <f>入力_県内外!C18</f>
        <v>非鉄金属</v>
      </c>
      <c r="Q7" s="534" t="str">
        <f>入力_県内外!C19</f>
        <v>金属製品</v>
      </c>
      <c r="R7" s="534" t="str">
        <f>入力_県内外!C20</f>
        <v>はん用機械</v>
      </c>
      <c r="S7" s="534" t="str">
        <f>入力_県内外!C21</f>
        <v>生産用機械</v>
      </c>
      <c r="T7" s="534" t="str">
        <f>入力_県内外!C22</f>
        <v>業務用機械</v>
      </c>
      <c r="U7" s="534" t="str">
        <f>入力_県内外!C23</f>
        <v>電子部品</v>
      </c>
      <c r="V7" s="534" t="str">
        <f>入力_県内外!C24</f>
        <v>電気機械</v>
      </c>
      <c r="W7" s="534" t="str">
        <f>入力_県内外!C25</f>
        <v>情報通信機器</v>
      </c>
      <c r="X7" s="534" t="str">
        <f>入力_県内外!C26</f>
        <v>輸送機械</v>
      </c>
      <c r="Y7" s="534" t="str">
        <f>入力_県内外!C27</f>
        <v>その他の製造工業製品</v>
      </c>
      <c r="Z7" s="534" t="str">
        <f>入力_県内外!C28</f>
        <v>建設</v>
      </c>
      <c r="AA7" s="534" t="str">
        <f>入力_県内外!C29</f>
        <v>電力・ガス・熱供給</v>
      </c>
      <c r="AB7" s="534" t="str">
        <f>入力_県内外!C30</f>
        <v>水道</v>
      </c>
      <c r="AC7" s="534" t="str">
        <f>入力_県内外!C31</f>
        <v>廃棄物処理</v>
      </c>
      <c r="AD7" s="534" t="str">
        <f>入力_県内外!C32</f>
        <v>商業</v>
      </c>
      <c r="AE7" s="534" t="str">
        <f>入力_県内外!C33</f>
        <v>金融・保険</v>
      </c>
      <c r="AF7" s="534" t="str">
        <f>入力_県内外!C34</f>
        <v>不動産</v>
      </c>
      <c r="AG7" s="534" t="str">
        <f>入力_県内外!C35</f>
        <v>運輸・郵便</v>
      </c>
      <c r="AH7" s="534" t="str">
        <f>入力_県内外!C36</f>
        <v>情報通信</v>
      </c>
      <c r="AI7" s="534" t="str">
        <f>入力_県内外!C37</f>
        <v>公務</v>
      </c>
      <c r="AJ7" s="534" t="str">
        <f>入力_県内外!C38</f>
        <v>教育・研究</v>
      </c>
      <c r="AK7" s="534" t="str">
        <f>入力_県内外!C39</f>
        <v>医療・福祉</v>
      </c>
      <c r="AL7" s="605" t="str">
        <f>入力_県内外!C40</f>
        <v>他に分類されない会員制団体</v>
      </c>
      <c r="AM7" s="534" t="str">
        <f>入力_県内外!C41</f>
        <v>対事業所サービス</v>
      </c>
      <c r="AN7" s="534" t="str">
        <f>入力_県内外!C42</f>
        <v>宿泊業</v>
      </c>
      <c r="AO7" s="534" t="str">
        <f>入力_県内外!C43</f>
        <v>飲食サービス</v>
      </c>
      <c r="AP7" s="534" t="str">
        <f>入力_県内外!C44</f>
        <v>娯楽サービス</v>
      </c>
      <c r="AQ7" s="534" t="str">
        <f>入力_県内外!C45</f>
        <v>その他の対個人サービス</v>
      </c>
      <c r="AR7" s="534" t="str">
        <f>入力_県内外!C46</f>
        <v>事務用品</v>
      </c>
      <c r="AS7" s="534" t="str">
        <f>入力_県内外!C47</f>
        <v>分類不明</v>
      </c>
      <c r="AT7" s="87" t="s">
        <v>505</v>
      </c>
      <c r="AU7" s="87"/>
      <c r="AV7" s="33" t="s">
        <v>80</v>
      </c>
    </row>
    <row r="8" spans="3:48" s="34" customFormat="1" ht="17.850000000000001" customHeight="1">
      <c r="C8" s="38" t="s">
        <v>69</v>
      </c>
      <c r="D8" s="626">
        <f>入力_県内外!W6</f>
        <v>0</v>
      </c>
      <c r="E8" s="626">
        <f>入力_県内外!W7</f>
        <v>0</v>
      </c>
      <c r="F8" s="626">
        <f>入力_県内外!W8</f>
        <v>0</v>
      </c>
      <c r="G8" s="626">
        <f>入力_県内外!W9</f>
        <v>0</v>
      </c>
      <c r="H8" s="626">
        <f>入力_県内外!W10</f>
        <v>0</v>
      </c>
      <c r="I8" s="626">
        <f>入力_県内外!W11</f>
        <v>0</v>
      </c>
      <c r="J8" s="626">
        <f>入力_県内外!W12</f>
        <v>0</v>
      </c>
      <c r="K8" s="626">
        <f>入力_県内外!W13</f>
        <v>0</v>
      </c>
      <c r="L8" s="626">
        <f>入力_県内外!W14</f>
        <v>0</v>
      </c>
      <c r="M8" s="626">
        <f>入力_県内外!W15</f>
        <v>0</v>
      </c>
      <c r="N8" s="626">
        <f>入力_県内外!W16</f>
        <v>0</v>
      </c>
      <c r="O8" s="626">
        <f>入力_県内外!W17</f>
        <v>0</v>
      </c>
      <c r="P8" s="626">
        <f>入力_県内外!W18</f>
        <v>0</v>
      </c>
      <c r="Q8" s="626">
        <f>入力_県内外!W19</f>
        <v>0</v>
      </c>
      <c r="R8" s="626">
        <f>入力_県内外!W20</f>
        <v>0</v>
      </c>
      <c r="S8" s="626">
        <f>入力_県内外!W21</f>
        <v>0</v>
      </c>
      <c r="T8" s="626">
        <f>入力_県内外!W22</f>
        <v>0</v>
      </c>
      <c r="U8" s="626">
        <f>入力_県内外!W23</f>
        <v>0</v>
      </c>
      <c r="V8" s="626">
        <f>入力_県内外!W24</f>
        <v>0</v>
      </c>
      <c r="W8" s="626">
        <f>入力_県内外!W25</f>
        <v>0</v>
      </c>
      <c r="X8" s="626">
        <f>入力_県内外!W26</f>
        <v>0</v>
      </c>
      <c r="Y8" s="626">
        <f>入力_県内外!W27</f>
        <v>0</v>
      </c>
      <c r="Z8" s="71">
        <f>入力_県内外!W28</f>
        <v>0</v>
      </c>
      <c r="AA8" s="71">
        <f>入力_県内外!W29</f>
        <v>0</v>
      </c>
      <c r="AB8" s="71">
        <f>入力_県内外!W30</f>
        <v>0</v>
      </c>
      <c r="AC8" s="71">
        <f>入力_県内外!W31</f>
        <v>0</v>
      </c>
      <c r="AD8" s="627">
        <f>入力_県内外!W32</f>
        <v>0</v>
      </c>
      <c r="AE8" s="71">
        <f>入力_県内外!W33</f>
        <v>0</v>
      </c>
      <c r="AF8" s="71">
        <f>入力_県内外!W34</f>
        <v>0</v>
      </c>
      <c r="AG8" s="627">
        <f>入力_県内外!W35</f>
        <v>0</v>
      </c>
      <c r="AH8" s="627">
        <f>入力_県内外!W36</f>
        <v>0</v>
      </c>
      <c r="AI8" s="71">
        <f>入力_県内外!W37</f>
        <v>0</v>
      </c>
      <c r="AJ8" s="627">
        <f>入力_県内外!W38</f>
        <v>0</v>
      </c>
      <c r="AK8" s="71">
        <f>入力_県内外!W39</f>
        <v>0</v>
      </c>
      <c r="AL8" s="71">
        <f>入力_県内外!W40</f>
        <v>0</v>
      </c>
      <c r="AM8" s="71">
        <f>入力_県内外!W41</f>
        <v>0</v>
      </c>
      <c r="AN8" s="71">
        <f>入力_県内外!W42</f>
        <v>0</v>
      </c>
      <c r="AO8" s="71">
        <f>入力_県内外!W43</f>
        <v>0</v>
      </c>
      <c r="AP8" s="71">
        <f>入力_県内外!W44</f>
        <v>0</v>
      </c>
      <c r="AQ8" s="627">
        <f>入力_県内外!W45</f>
        <v>0</v>
      </c>
      <c r="AR8" s="71">
        <f>入力_県内外!W46</f>
        <v>0</v>
      </c>
      <c r="AS8" s="627">
        <f>入力_県内外!W47</f>
        <v>0</v>
      </c>
      <c r="AT8" s="87" t="s">
        <v>505</v>
      </c>
      <c r="AU8" s="87"/>
      <c r="AV8" s="545">
        <f>+SUM(D8:AS8)-X13</f>
        <v>0</v>
      </c>
    </row>
    <row r="9" spans="3:48" s="34" customFormat="1" ht="17.850000000000001" customHeight="1">
      <c r="C9" s="41" t="s">
        <v>70</v>
      </c>
      <c r="D9" s="628">
        <f>入力_県内外!X6</f>
        <v>0</v>
      </c>
      <c r="E9" s="628">
        <f>入力_県内外!X7</f>
        <v>0</v>
      </c>
      <c r="F9" s="628">
        <f>入力_県内外!X8</f>
        <v>0</v>
      </c>
      <c r="G9" s="628">
        <f>入力_県内外!X9</f>
        <v>0</v>
      </c>
      <c r="H9" s="628">
        <f>入力_県内外!X10</f>
        <v>0</v>
      </c>
      <c r="I9" s="628">
        <f>入力_県内外!X11</f>
        <v>0</v>
      </c>
      <c r="J9" s="628">
        <f>入力_県内外!X12</f>
        <v>0</v>
      </c>
      <c r="K9" s="628">
        <f>入力_県内外!X13</f>
        <v>0</v>
      </c>
      <c r="L9" s="628">
        <f>入力_県内外!X14</f>
        <v>0</v>
      </c>
      <c r="M9" s="628">
        <f>入力_県内外!X15</f>
        <v>0</v>
      </c>
      <c r="N9" s="628">
        <f>入力_県内外!X16</f>
        <v>0</v>
      </c>
      <c r="O9" s="628">
        <f>入力_県内外!X17</f>
        <v>0</v>
      </c>
      <c r="P9" s="628">
        <f>入力_県内外!X18</f>
        <v>0</v>
      </c>
      <c r="Q9" s="628">
        <f>入力_県内外!X19</f>
        <v>0</v>
      </c>
      <c r="R9" s="628">
        <f>入力_県内外!X20</f>
        <v>0</v>
      </c>
      <c r="S9" s="628">
        <f>入力_県内外!X21</f>
        <v>0</v>
      </c>
      <c r="T9" s="628">
        <f>入力_県内外!X22</f>
        <v>0</v>
      </c>
      <c r="U9" s="628">
        <f>入力_県内外!X23</f>
        <v>0</v>
      </c>
      <c r="V9" s="628">
        <f>入力_県内外!X24</f>
        <v>0</v>
      </c>
      <c r="W9" s="628">
        <f>入力_県内外!X25</f>
        <v>0</v>
      </c>
      <c r="X9" s="628">
        <f>入力_県内外!X26</f>
        <v>0</v>
      </c>
      <c r="Y9" s="628">
        <f>入力_県内外!X27</f>
        <v>0</v>
      </c>
      <c r="Z9" s="40">
        <f>入力_県内外!X28</f>
        <v>0</v>
      </c>
      <c r="AA9" s="40">
        <f>入力_県内外!X29</f>
        <v>0</v>
      </c>
      <c r="AB9" s="40">
        <f>入力_県内外!X30</f>
        <v>0</v>
      </c>
      <c r="AC9" s="40">
        <f>入力_県内外!X31</f>
        <v>0</v>
      </c>
      <c r="AD9" s="629">
        <f>入力_県内外!X32</f>
        <v>0</v>
      </c>
      <c r="AE9" s="40">
        <f>入力_県内外!X33</f>
        <v>0</v>
      </c>
      <c r="AF9" s="40">
        <f>入力_県内外!X34</f>
        <v>0</v>
      </c>
      <c r="AG9" s="629">
        <f>入力_県内外!X35</f>
        <v>0</v>
      </c>
      <c r="AH9" s="629">
        <f>入力_県内外!X36</f>
        <v>0</v>
      </c>
      <c r="AI9" s="40">
        <f>入力_県内外!X37</f>
        <v>0</v>
      </c>
      <c r="AJ9" s="629">
        <f>入力_県内外!X38</f>
        <v>0</v>
      </c>
      <c r="AK9" s="40">
        <f>入力_県内外!X39</f>
        <v>0</v>
      </c>
      <c r="AL9" s="40">
        <f>入力_県内外!X40</f>
        <v>0</v>
      </c>
      <c r="AM9" s="40">
        <f>入力_県内外!X41</f>
        <v>0</v>
      </c>
      <c r="AN9" s="40">
        <f>入力_県内外!X42</f>
        <v>0</v>
      </c>
      <c r="AO9" s="40">
        <f>入力_県内外!X43</f>
        <v>0</v>
      </c>
      <c r="AP9" s="40">
        <f>入力_県内外!X44</f>
        <v>0</v>
      </c>
      <c r="AQ9" s="629">
        <f>入力_県内外!X45</f>
        <v>0</v>
      </c>
      <c r="AR9" s="40">
        <f>入力_県内外!X46</f>
        <v>0</v>
      </c>
      <c r="AS9" s="629">
        <f>入力_県内外!X47</f>
        <v>0</v>
      </c>
      <c r="AT9" s="87" t="s">
        <v>505</v>
      </c>
      <c r="AU9" s="87"/>
      <c r="AV9" s="545">
        <f>+SUM(D9:AS9)-X14</f>
        <v>0</v>
      </c>
    </row>
    <row r="10" spans="3:48" s="34" customFormat="1" ht="17.850000000000001" customHeight="1">
      <c r="C10" s="43" t="s">
        <v>71</v>
      </c>
      <c r="D10" s="630">
        <f t="shared" ref="D10:P10" si="0">SUM(D8:D9)</f>
        <v>0</v>
      </c>
      <c r="E10" s="630">
        <f t="shared" si="0"/>
        <v>0</v>
      </c>
      <c r="F10" s="630">
        <f t="shared" si="0"/>
        <v>0</v>
      </c>
      <c r="G10" s="630">
        <f t="shared" si="0"/>
        <v>0</v>
      </c>
      <c r="H10" s="630">
        <f t="shared" si="0"/>
        <v>0</v>
      </c>
      <c r="I10" s="630">
        <f t="shared" si="0"/>
        <v>0</v>
      </c>
      <c r="J10" s="630">
        <f t="shared" si="0"/>
        <v>0</v>
      </c>
      <c r="K10" s="630">
        <f t="shared" si="0"/>
        <v>0</v>
      </c>
      <c r="L10" s="630">
        <f t="shared" si="0"/>
        <v>0</v>
      </c>
      <c r="M10" s="630">
        <f t="shared" si="0"/>
        <v>0</v>
      </c>
      <c r="N10" s="630">
        <f t="shared" si="0"/>
        <v>0</v>
      </c>
      <c r="O10" s="630">
        <f t="shared" si="0"/>
        <v>0</v>
      </c>
      <c r="P10" s="630">
        <f t="shared" si="0"/>
        <v>0</v>
      </c>
      <c r="Q10" s="630">
        <f>SUM(Q8:Q9)</f>
        <v>0</v>
      </c>
      <c r="R10" s="630">
        <f>SUM(R8:R9)</f>
        <v>0</v>
      </c>
      <c r="S10" s="630">
        <f>SUM(S8:S9)</f>
        <v>0</v>
      </c>
      <c r="T10" s="630">
        <f>SUM(T8:T9)</f>
        <v>0</v>
      </c>
      <c r="U10" s="630">
        <f>SUM(U8:U9)</f>
        <v>0</v>
      </c>
      <c r="V10" s="630">
        <f t="shared" ref="V10:AP10" si="1">SUM(V8:V9)</f>
        <v>0</v>
      </c>
      <c r="W10" s="630">
        <f t="shared" si="1"/>
        <v>0</v>
      </c>
      <c r="X10" s="630">
        <f t="shared" si="1"/>
        <v>0</v>
      </c>
      <c r="Y10" s="630">
        <f t="shared" si="1"/>
        <v>0</v>
      </c>
      <c r="Z10" s="44">
        <f t="shared" si="1"/>
        <v>0</v>
      </c>
      <c r="AA10" s="44">
        <f t="shared" si="1"/>
        <v>0</v>
      </c>
      <c r="AB10" s="44">
        <f t="shared" si="1"/>
        <v>0</v>
      </c>
      <c r="AC10" s="44">
        <f t="shared" si="1"/>
        <v>0</v>
      </c>
      <c r="AD10" s="630">
        <f t="shared" si="1"/>
        <v>0</v>
      </c>
      <c r="AE10" s="44">
        <f t="shared" si="1"/>
        <v>0</v>
      </c>
      <c r="AF10" s="44">
        <f t="shared" si="1"/>
        <v>0</v>
      </c>
      <c r="AG10" s="630">
        <f t="shared" si="1"/>
        <v>0</v>
      </c>
      <c r="AH10" s="630">
        <f t="shared" si="1"/>
        <v>0</v>
      </c>
      <c r="AI10" s="44">
        <f t="shared" si="1"/>
        <v>0</v>
      </c>
      <c r="AJ10" s="630">
        <f t="shared" si="1"/>
        <v>0</v>
      </c>
      <c r="AK10" s="44">
        <f t="shared" si="1"/>
        <v>0</v>
      </c>
      <c r="AL10" s="44">
        <f t="shared" si="1"/>
        <v>0</v>
      </c>
      <c r="AM10" s="44">
        <f t="shared" si="1"/>
        <v>0</v>
      </c>
      <c r="AN10" s="44">
        <f t="shared" si="1"/>
        <v>0</v>
      </c>
      <c r="AO10" s="44">
        <f t="shared" si="1"/>
        <v>0</v>
      </c>
      <c r="AP10" s="44">
        <f t="shared" si="1"/>
        <v>0</v>
      </c>
      <c r="AQ10" s="630">
        <f t="shared" ref="AQ10:AS10" si="2">SUM(AQ8:AQ9)</f>
        <v>0</v>
      </c>
      <c r="AR10" s="44">
        <f t="shared" si="2"/>
        <v>0</v>
      </c>
      <c r="AS10" s="630">
        <f t="shared" si="2"/>
        <v>0</v>
      </c>
      <c r="AT10" s="87" t="s">
        <v>505</v>
      </c>
      <c r="AU10" s="87"/>
      <c r="AV10" s="546">
        <f>+SUM(D10:AS10)-X15</f>
        <v>0</v>
      </c>
    </row>
    <row r="11" spans="3:48" ht="13.5">
      <c r="C11" s="49" t="s">
        <v>56</v>
      </c>
      <c r="D11" s="533">
        <f t="array" ref="D11:W15">+Z6:AS10</f>
        <v>23</v>
      </c>
      <c r="E11" s="533">
        <v>24</v>
      </c>
      <c r="F11" s="533">
        <v>25</v>
      </c>
      <c r="G11" s="533">
        <v>26</v>
      </c>
      <c r="H11" s="533">
        <v>27</v>
      </c>
      <c r="I11" s="533">
        <v>28</v>
      </c>
      <c r="J11" s="533">
        <v>29</v>
      </c>
      <c r="K11" s="533">
        <v>30</v>
      </c>
      <c r="L11" s="533">
        <v>31</v>
      </c>
      <c r="M11" s="533">
        <v>32</v>
      </c>
      <c r="N11" s="533">
        <v>33</v>
      </c>
      <c r="O11" s="533">
        <v>34</v>
      </c>
      <c r="P11" s="533">
        <v>35</v>
      </c>
      <c r="Q11" s="533">
        <v>36</v>
      </c>
      <c r="R11" s="533">
        <v>37</v>
      </c>
      <c r="S11" s="533">
        <v>38</v>
      </c>
      <c r="T11" s="533">
        <v>39</v>
      </c>
      <c r="U11" s="533">
        <v>40</v>
      </c>
      <c r="V11" s="533">
        <v>41</v>
      </c>
      <c r="W11" s="533">
        <v>42</v>
      </c>
      <c r="X11" s="533"/>
    </row>
    <row r="12" spans="3:48" ht="40.5">
      <c r="C12" s="51" t="s">
        <v>57</v>
      </c>
      <c r="D12" s="534" t="str">
        <v>建設</v>
      </c>
      <c r="E12" s="534" t="str">
        <v>電力・ガス・熱供給</v>
      </c>
      <c r="F12" s="534" t="str">
        <v>水道</v>
      </c>
      <c r="G12" s="534" t="str">
        <v>廃棄物処理</v>
      </c>
      <c r="H12" s="534" t="str">
        <v>商業</v>
      </c>
      <c r="I12" s="534" t="str">
        <v>金融・保険</v>
      </c>
      <c r="J12" s="534" t="str">
        <v>不動産</v>
      </c>
      <c r="K12" s="534" t="str">
        <v>運輸・郵便</v>
      </c>
      <c r="L12" s="534" t="str">
        <v>情報通信</v>
      </c>
      <c r="M12" s="534" t="str">
        <v>公務</v>
      </c>
      <c r="N12" s="534" t="str">
        <v>教育・研究</v>
      </c>
      <c r="O12" s="534" t="str">
        <v>医療・福祉</v>
      </c>
      <c r="P12" s="631" t="str">
        <v>他に分類されない会員制団体</v>
      </c>
      <c r="Q12" s="534" t="str">
        <v>対事業所サービス</v>
      </c>
      <c r="R12" s="534" t="str">
        <v>宿泊業</v>
      </c>
      <c r="S12" s="534" t="str">
        <v>飲食サービス</v>
      </c>
      <c r="T12" s="534" t="str">
        <v>娯楽サービス</v>
      </c>
      <c r="U12" s="534" t="str">
        <v>その他の対個人サービス</v>
      </c>
      <c r="V12" s="534" t="str">
        <v>事務用品</v>
      </c>
      <c r="W12" s="534" t="str">
        <v>分類不明</v>
      </c>
      <c r="X12" s="534" t="s">
        <v>80</v>
      </c>
    </row>
    <row r="13" spans="3:48" ht="17.850000000000001" customHeight="1">
      <c r="C13" s="38" t="s">
        <v>69</v>
      </c>
      <c r="D13" s="39">
        <v>0</v>
      </c>
      <c r="E13" s="39">
        <v>0</v>
      </c>
      <c r="F13" s="39">
        <v>0</v>
      </c>
      <c r="G13" s="39">
        <v>0</v>
      </c>
      <c r="H13" s="626">
        <v>0</v>
      </c>
      <c r="I13" s="39">
        <v>0</v>
      </c>
      <c r="J13" s="39">
        <v>0</v>
      </c>
      <c r="K13" s="626">
        <v>0</v>
      </c>
      <c r="L13" s="626">
        <v>0</v>
      </c>
      <c r="M13" s="39">
        <v>0</v>
      </c>
      <c r="N13" s="626">
        <v>0</v>
      </c>
      <c r="O13" s="39">
        <v>0</v>
      </c>
      <c r="P13" s="39">
        <v>0</v>
      </c>
      <c r="Q13" s="39">
        <v>0</v>
      </c>
      <c r="R13" s="39">
        <v>0</v>
      </c>
      <c r="S13" s="39">
        <v>0</v>
      </c>
      <c r="T13" s="39">
        <v>0</v>
      </c>
      <c r="U13" s="626">
        <v>0</v>
      </c>
      <c r="V13" s="39">
        <v>0</v>
      </c>
      <c r="W13" s="626">
        <v>0</v>
      </c>
      <c r="X13" s="39">
        <f>SUM(D8:Y8)+SUM(D13:W13)</f>
        <v>0</v>
      </c>
    </row>
    <row r="14" spans="3:48" ht="17.850000000000001" customHeight="1">
      <c r="C14" s="41" t="s">
        <v>70</v>
      </c>
      <c r="D14" s="42">
        <v>0</v>
      </c>
      <c r="E14" s="42">
        <v>0</v>
      </c>
      <c r="F14" s="42">
        <v>0</v>
      </c>
      <c r="G14" s="42">
        <v>0</v>
      </c>
      <c r="H14" s="628">
        <v>0</v>
      </c>
      <c r="I14" s="42">
        <v>0</v>
      </c>
      <c r="J14" s="42">
        <v>0</v>
      </c>
      <c r="K14" s="628">
        <v>0</v>
      </c>
      <c r="L14" s="628">
        <v>0</v>
      </c>
      <c r="M14" s="42">
        <v>0</v>
      </c>
      <c r="N14" s="628">
        <v>0</v>
      </c>
      <c r="O14" s="42">
        <v>0</v>
      </c>
      <c r="P14" s="42">
        <v>0</v>
      </c>
      <c r="Q14" s="42">
        <v>0</v>
      </c>
      <c r="R14" s="42">
        <v>0</v>
      </c>
      <c r="S14" s="42">
        <v>0</v>
      </c>
      <c r="T14" s="42">
        <v>0</v>
      </c>
      <c r="U14" s="628">
        <v>0</v>
      </c>
      <c r="V14" s="42">
        <v>0</v>
      </c>
      <c r="W14" s="628">
        <v>0</v>
      </c>
      <c r="X14" s="42">
        <f>SUM(D9:Y9)+SUM(D14:W14)</f>
        <v>0</v>
      </c>
    </row>
    <row r="15" spans="3:48" ht="17.850000000000001" customHeight="1">
      <c r="C15" s="43" t="s">
        <v>71</v>
      </c>
      <c r="D15" s="44">
        <v>0</v>
      </c>
      <c r="E15" s="44">
        <v>0</v>
      </c>
      <c r="F15" s="44">
        <v>0</v>
      </c>
      <c r="G15" s="44">
        <v>0</v>
      </c>
      <c r="H15" s="630">
        <v>0</v>
      </c>
      <c r="I15" s="44">
        <v>0</v>
      </c>
      <c r="J15" s="44">
        <v>0</v>
      </c>
      <c r="K15" s="630">
        <v>0</v>
      </c>
      <c r="L15" s="630">
        <v>0</v>
      </c>
      <c r="M15" s="44">
        <v>0</v>
      </c>
      <c r="N15" s="630">
        <v>0</v>
      </c>
      <c r="O15" s="44">
        <v>0</v>
      </c>
      <c r="P15" s="44">
        <v>0</v>
      </c>
      <c r="Q15" s="44">
        <v>0</v>
      </c>
      <c r="R15" s="44">
        <v>0</v>
      </c>
      <c r="S15" s="44">
        <v>0</v>
      </c>
      <c r="T15" s="44">
        <v>0</v>
      </c>
      <c r="U15" s="630">
        <v>0</v>
      </c>
      <c r="V15" s="44">
        <v>0</v>
      </c>
      <c r="W15" s="630">
        <v>0</v>
      </c>
      <c r="X15" s="44">
        <f>SUM(D10:Y10)+SUM(D15:W15)</f>
        <v>0</v>
      </c>
    </row>
    <row r="16" spans="3:48" ht="5.0999999999999996" customHeight="1"/>
    <row r="17" spans="3:48" ht="18.600000000000001" customHeight="1">
      <c r="C17" s="35"/>
    </row>
    <row r="18" spans="3:48" ht="17.25">
      <c r="C18" s="35" t="s">
        <v>85</v>
      </c>
    </row>
    <row r="19" spans="3:48" ht="13.5">
      <c r="C19" s="36" t="s">
        <v>81</v>
      </c>
      <c r="D19" s="567">
        <f t="shared" ref="D19:AS19" si="3">D6</f>
        <v>1</v>
      </c>
      <c r="E19" s="567">
        <f t="shared" si="3"/>
        <v>2</v>
      </c>
      <c r="F19" s="567">
        <f t="shared" si="3"/>
        <v>3</v>
      </c>
      <c r="G19" s="567">
        <f t="shared" si="3"/>
        <v>4</v>
      </c>
      <c r="H19" s="567">
        <f t="shared" si="3"/>
        <v>5</v>
      </c>
      <c r="I19" s="567">
        <f t="shared" si="3"/>
        <v>6</v>
      </c>
      <c r="J19" s="567">
        <f t="shared" si="3"/>
        <v>7</v>
      </c>
      <c r="K19" s="567">
        <f t="shared" si="3"/>
        <v>8</v>
      </c>
      <c r="L19" s="567">
        <f t="shared" si="3"/>
        <v>9</v>
      </c>
      <c r="M19" s="567">
        <f t="shared" si="3"/>
        <v>10</v>
      </c>
      <c r="N19" s="567">
        <f t="shared" si="3"/>
        <v>11</v>
      </c>
      <c r="O19" s="567">
        <f t="shared" si="3"/>
        <v>12</v>
      </c>
      <c r="P19" s="567">
        <f t="shared" si="3"/>
        <v>13</v>
      </c>
      <c r="Q19" s="567">
        <f t="shared" si="3"/>
        <v>14</v>
      </c>
      <c r="R19" s="567">
        <f t="shared" si="3"/>
        <v>15</v>
      </c>
      <c r="S19" s="567">
        <f t="shared" si="3"/>
        <v>16</v>
      </c>
      <c r="T19" s="567">
        <f t="shared" si="3"/>
        <v>17</v>
      </c>
      <c r="U19" s="567">
        <f t="shared" si="3"/>
        <v>18</v>
      </c>
      <c r="V19" s="567">
        <f t="shared" si="3"/>
        <v>19</v>
      </c>
      <c r="W19" s="567">
        <f t="shared" si="3"/>
        <v>20</v>
      </c>
      <c r="X19" s="567">
        <f t="shared" si="3"/>
        <v>21</v>
      </c>
      <c r="Y19" s="567">
        <f t="shared" si="3"/>
        <v>22</v>
      </c>
      <c r="Z19" s="567">
        <f t="shared" si="3"/>
        <v>23</v>
      </c>
      <c r="AA19" s="567">
        <f t="shared" si="3"/>
        <v>24</v>
      </c>
      <c r="AB19" s="567">
        <f t="shared" si="3"/>
        <v>25</v>
      </c>
      <c r="AC19" s="567">
        <f t="shared" si="3"/>
        <v>26</v>
      </c>
      <c r="AD19" s="567">
        <f t="shared" si="3"/>
        <v>27</v>
      </c>
      <c r="AE19" s="567">
        <f t="shared" si="3"/>
        <v>28</v>
      </c>
      <c r="AF19" s="567">
        <f t="shared" si="3"/>
        <v>29</v>
      </c>
      <c r="AG19" s="567">
        <f t="shared" si="3"/>
        <v>30</v>
      </c>
      <c r="AH19" s="567">
        <f t="shared" si="3"/>
        <v>31</v>
      </c>
      <c r="AI19" s="567">
        <f t="shared" si="3"/>
        <v>32</v>
      </c>
      <c r="AJ19" s="567">
        <f t="shared" si="3"/>
        <v>33</v>
      </c>
      <c r="AK19" s="567">
        <f t="shared" si="3"/>
        <v>34</v>
      </c>
      <c r="AL19" s="567">
        <f t="shared" si="3"/>
        <v>35</v>
      </c>
      <c r="AM19" s="567">
        <f t="shared" si="3"/>
        <v>36</v>
      </c>
      <c r="AN19" s="567">
        <f t="shared" si="3"/>
        <v>37</v>
      </c>
      <c r="AO19" s="567">
        <f t="shared" si="3"/>
        <v>38</v>
      </c>
      <c r="AP19" s="567">
        <f t="shared" si="3"/>
        <v>39</v>
      </c>
      <c r="AQ19" s="567">
        <f t="shared" si="3"/>
        <v>40</v>
      </c>
      <c r="AR19" s="567">
        <f t="shared" si="3"/>
        <v>41</v>
      </c>
      <c r="AS19" s="567">
        <f t="shared" si="3"/>
        <v>42</v>
      </c>
      <c r="AT19" s="87" t="s">
        <v>505</v>
      </c>
      <c r="AU19" s="87"/>
      <c r="AV19" s="50"/>
    </row>
    <row r="20" spans="3:48" ht="38.450000000000003" customHeight="1">
      <c r="C20" s="37" t="s">
        <v>82</v>
      </c>
      <c r="D20" s="604" t="str">
        <f t="shared" ref="D20:AS20" si="4">D7</f>
        <v>農業</v>
      </c>
      <c r="E20" s="604" t="str">
        <f t="shared" si="4"/>
        <v>林業</v>
      </c>
      <c r="F20" s="604" t="str">
        <f t="shared" si="4"/>
        <v>漁業</v>
      </c>
      <c r="G20" s="604" t="str">
        <f t="shared" si="4"/>
        <v>鉱業</v>
      </c>
      <c r="H20" s="604" t="str">
        <f t="shared" si="4"/>
        <v>飲食料品</v>
      </c>
      <c r="I20" s="604" t="str">
        <f t="shared" si="4"/>
        <v>繊維製品</v>
      </c>
      <c r="J20" s="604" t="str">
        <f t="shared" si="4"/>
        <v>パルプ・紙・木製品</v>
      </c>
      <c r="K20" s="604" t="str">
        <f t="shared" si="4"/>
        <v>化学製品</v>
      </c>
      <c r="L20" s="604" t="str">
        <f t="shared" si="4"/>
        <v>石油・石炭製品</v>
      </c>
      <c r="M20" s="604" t="str">
        <f t="shared" si="4"/>
        <v>プラスチック・ゴム製品</v>
      </c>
      <c r="N20" s="604" t="str">
        <f t="shared" si="4"/>
        <v>窯業・土石製品</v>
      </c>
      <c r="O20" s="604" t="str">
        <f t="shared" si="4"/>
        <v>鉄鋼</v>
      </c>
      <c r="P20" s="604" t="str">
        <f t="shared" si="4"/>
        <v>非鉄金属</v>
      </c>
      <c r="Q20" s="604" t="str">
        <f t="shared" si="4"/>
        <v>金属製品</v>
      </c>
      <c r="R20" s="604" t="str">
        <f t="shared" si="4"/>
        <v>はん用機械</v>
      </c>
      <c r="S20" s="604" t="str">
        <f t="shared" si="4"/>
        <v>生産用機械</v>
      </c>
      <c r="T20" s="604" t="str">
        <f t="shared" si="4"/>
        <v>業務用機械</v>
      </c>
      <c r="U20" s="604" t="str">
        <f t="shared" si="4"/>
        <v>電子部品</v>
      </c>
      <c r="V20" s="604" t="str">
        <f t="shared" si="4"/>
        <v>電気機械</v>
      </c>
      <c r="W20" s="604" t="str">
        <f t="shared" si="4"/>
        <v>情報通信機器</v>
      </c>
      <c r="X20" s="604" t="str">
        <f t="shared" si="4"/>
        <v>輸送機械</v>
      </c>
      <c r="Y20" s="604" t="str">
        <f t="shared" si="4"/>
        <v>その他の製造工業製品</v>
      </c>
      <c r="Z20" s="604" t="str">
        <f t="shared" si="4"/>
        <v>建設</v>
      </c>
      <c r="AA20" s="604" t="str">
        <f t="shared" si="4"/>
        <v>電力・ガス・熱供給</v>
      </c>
      <c r="AB20" s="604" t="str">
        <f t="shared" si="4"/>
        <v>水道</v>
      </c>
      <c r="AC20" s="604" t="str">
        <f t="shared" si="4"/>
        <v>廃棄物処理</v>
      </c>
      <c r="AD20" s="604" t="str">
        <f t="shared" si="4"/>
        <v>商業</v>
      </c>
      <c r="AE20" s="604" t="str">
        <f t="shared" si="4"/>
        <v>金融・保険</v>
      </c>
      <c r="AF20" s="604" t="str">
        <f t="shared" si="4"/>
        <v>不動産</v>
      </c>
      <c r="AG20" s="604" t="str">
        <f t="shared" si="4"/>
        <v>運輸・郵便</v>
      </c>
      <c r="AH20" s="604" t="str">
        <f t="shared" si="4"/>
        <v>情報通信</v>
      </c>
      <c r="AI20" s="604" t="str">
        <f t="shared" si="4"/>
        <v>公務</v>
      </c>
      <c r="AJ20" s="604" t="str">
        <f t="shared" si="4"/>
        <v>教育・研究</v>
      </c>
      <c r="AK20" s="604" t="str">
        <f t="shared" si="4"/>
        <v>医療・福祉</v>
      </c>
      <c r="AL20" s="606" t="str">
        <f t="shared" si="4"/>
        <v>他に分類されない会員制団体</v>
      </c>
      <c r="AM20" s="604" t="str">
        <f t="shared" si="4"/>
        <v>対事業所サービス</v>
      </c>
      <c r="AN20" s="604" t="str">
        <f t="shared" si="4"/>
        <v>宿泊業</v>
      </c>
      <c r="AO20" s="604" t="str">
        <f t="shared" si="4"/>
        <v>飲食サービス</v>
      </c>
      <c r="AP20" s="604" t="str">
        <f t="shared" si="4"/>
        <v>娯楽サービス</v>
      </c>
      <c r="AQ20" s="604" t="str">
        <f t="shared" si="4"/>
        <v>その他の対個人サービス</v>
      </c>
      <c r="AR20" s="604" t="str">
        <f t="shared" si="4"/>
        <v>事務用品</v>
      </c>
      <c r="AS20" s="604" t="str">
        <f t="shared" si="4"/>
        <v>分類不明</v>
      </c>
      <c r="AT20" s="87" t="s">
        <v>505</v>
      </c>
      <c r="AU20" s="87"/>
      <c r="AV20" s="33" t="s">
        <v>80</v>
      </c>
    </row>
    <row r="21" spans="3:48" ht="17.850000000000001" customHeight="1">
      <c r="C21" s="38" t="s">
        <v>69</v>
      </c>
      <c r="D21" s="626">
        <f t="array" ref="D21:AS21">+TRANSPOSE('1次効果'!$J$97:$J$138+'1次効果'!$J$1058:$J$1099)</f>
        <v>0</v>
      </c>
      <c r="E21" s="626">
        <v>0</v>
      </c>
      <c r="F21" s="626">
        <v>0</v>
      </c>
      <c r="G21" s="626">
        <v>0</v>
      </c>
      <c r="H21" s="626">
        <v>0</v>
      </c>
      <c r="I21" s="626">
        <v>0</v>
      </c>
      <c r="J21" s="626">
        <v>0</v>
      </c>
      <c r="K21" s="626">
        <v>0</v>
      </c>
      <c r="L21" s="626">
        <v>0</v>
      </c>
      <c r="M21" s="626">
        <v>0</v>
      </c>
      <c r="N21" s="626">
        <v>0</v>
      </c>
      <c r="O21" s="626">
        <v>0</v>
      </c>
      <c r="P21" s="626">
        <v>0</v>
      </c>
      <c r="Q21" s="626">
        <v>0</v>
      </c>
      <c r="R21" s="626">
        <v>0</v>
      </c>
      <c r="S21" s="626">
        <v>0</v>
      </c>
      <c r="T21" s="626">
        <v>0</v>
      </c>
      <c r="U21" s="626">
        <v>0</v>
      </c>
      <c r="V21" s="626">
        <v>0</v>
      </c>
      <c r="W21" s="626">
        <v>0</v>
      </c>
      <c r="X21" s="626">
        <v>0</v>
      </c>
      <c r="Y21" s="626">
        <v>0</v>
      </c>
      <c r="Z21" s="71">
        <v>0</v>
      </c>
      <c r="AA21" s="627">
        <v>0</v>
      </c>
      <c r="AB21" s="627">
        <v>0</v>
      </c>
      <c r="AC21" s="627">
        <v>0</v>
      </c>
      <c r="AD21" s="627">
        <v>0</v>
      </c>
      <c r="AE21" s="627">
        <v>0</v>
      </c>
      <c r="AF21" s="627">
        <v>0</v>
      </c>
      <c r="AG21" s="627">
        <v>0</v>
      </c>
      <c r="AH21" s="627">
        <v>0</v>
      </c>
      <c r="AI21" s="71">
        <v>0</v>
      </c>
      <c r="AJ21" s="627">
        <v>0</v>
      </c>
      <c r="AK21" s="627">
        <v>0</v>
      </c>
      <c r="AL21" s="627">
        <v>0</v>
      </c>
      <c r="AM21" s="627">
        <v>0</v>
      </c>
      <c r="AN21" s="627">
        <v>0</v>
      </c>
      <c r="AO21" s="627">
        <v>0</v>
      </c>
      <c r="AP21" s="627">
        <v>0</v>
      </c>
      <c r="AQ21" s="627">
        <v>0</v>
      </c>
      <c r="AR21" s="627">
        <v>0</v>
      </c>
      <c r="AS21" s="627">
        <v>0</v>
      </c>
      <c r="AT21" s="87" t="s">
        <v>505</v>
      </c>
      <c r="AU21" s="87"/>
      <c r="AV21" s="545">
        <f>+SUM(D21:AS21)-X26</f>
        <v>0</v>
      </c>
    </row>
    <row r="22" spans="3:48" ht="17.850000000000001" customHeight="1">
      <c r="C22" s="41" t="s">
        <v>70</v>
      </c>
      <c r="D22" s="628">
        <f t="array" ref="D22:AS22">+TRANSPOSE('1次効果'!$J$143:$J$184+'1次効果'!$J$1104:$J$1145)</f>
        <v>0</v>
      </c>
      <c r="E22" s="628">
        <v>0</v>
      </c>
      <c r="F22" s="628">
        <v>0</v>
      </c>
      <c r="G22" s="628">
        <v>0</v>
      </c>
      <c r="H22" s="628">
        <v>0</v>
      </c>
      <c r="I22" s="628">
        <v>0</v>
      </c>
      <c r="J22" s="628">
        <v>0</v>
      </c>
      <c r="K22" s="628">
        <v>0</v>
      </c>
      <c r="L22" s="628">
        <v>0</v>
      </c>
      <c r="M22" s="628">
        <v>0</v>
      </c>
      <c r="N22" s="628">
        <v>0</v>
      </c>
      <c r="O22" s="628">
        <v>0</v>
      </c>
      <c r="P22" s="628">
        <v>0</v>
      </c>
      <c r="Q22" s="628">
        <v>0</v>
      </c>
      <c r="R22" s="628">
        <v>0</v>
      </c>
      <c r="S22" s="628">
        <v>0</v>
      </c>
      <c r="T22" s="628">
        <v>0</v>
      </c>
      <c r="U22" s="628">
        <v>0</v>
      </c>
      <c r="V22" s="628">
        <v>0</v>
      </c>
      <c r="W22" s="628">
        <v>0</v>
      </c>
      <c r="X22" s="628">
        <v>0</v>
      </c>
      <c r="Y22" s="628">
        <v>0</v>
      </c>
      <c r="Z22" s="40">
        <v>0</v>
      </c>
      <c r="AA22" s="629">
        <v>0</v>
      </c>
      <c r="AB22" s="629">
        <v>0</v>
      </c>
      <c r="AC22" s="629">
        <v>0</v>
      </c>
      <c r="AD22" s="629">
        <v>0</v>
      </c>
      <c r="AE22" s="629">
        <v>0</v>
      </c>
      <c r="AF22" s="629">
        <v>0</v>
      </c>
      <c r="AG22" s="629">
        <v>0</v>
      </c>
      <c r="AH22" s="629">
        <v>0</v>
      </c>
      <c r="AI22" s="40">
        <v>0</v>
      </c>
      <c r="AJ22" s="629">
        <v>0</v>
      </c>
      <c r="AK22" s="629">
        <v>0</v>
      </c>
      <c r="AL22" s="629">
        <v>0</v>
      </c>
      <c r="AM22" s="629">
        <v>0</v>
      </c>
      <c r="AN22" s="629">
        <v>0</v>
      </c>
      <c r="AO22" s="629">
        <v>0</v>
      </c>
      <c r="AP22" s="629">
        <v>0</v>
      </c>
      <c r="AQ22" s="629">
        <v>0</v>
      </c>
      <c r="AR22" s="629">
        <v>0</v>
      </c>
      <c r="AS22" s="629">
        <v>0</v>
      </c>
      <c r="AT22" s="87" t="s">
        <v>505</v>
      </c>
      <c r="AU22" s="87"/>
      <c r="AV22" s="545">
        <f>+SUM(D22:AS22)-X27</f>
        <v>0</v>
      </c>
    </row>
    <row r="23" spans="3:48" ht="17.850000000000001" customHeight="1">
      <c r="C23" s="43" t="s">
        <v>71</v>
      </c>
      <c r="D23" s="632">
        <f t="shared" ref="D23:U23" si="5">SUM(D21:D22)</f>
        <v>0</v>
      </c>
      <c r="E23" s="632">
        <f t="shared" si="5"/>
        <v>0</v>
      </c>
      <c r="F23" s="632">
        <f t="shared" si="5"/>
        <v>0</v>
      </c>
      <c r="G23" s="632">
        <f t="shared" si="5"/>
        <v>0</v>
      </c>
      <c r="H23" s="632">
        <f t="shared" si="5"/>
        <v>0</v>
      </c>
      <c r="I23" s="632">
        <f t="shared" si="5"/>
        <v>0</v>
      </c>
      <c r="J23" s="632">
        <f t="shared" si="5"/>
        <v>0</v>
      </c>
      <c r="K23" s="632">
        <f t="shared" si="5"/>
        <v>0</v>
      </c>
      <c r="L23" s="632">
        <f t="shared" si="5"/>
        <v>0</v>
      </c>
      <c r="M23" s="632">
        <f t="shared" si="5"/>
        <v>0</v>
      </c>
      <c r="N23" s="632">
        <f t="shared" si="5"/>
        <v>0</v>
      </c>
      <c r="O23" s="632">
        <f t="shared" si="5"/>
        <v>0</v>
      </c>
      <c r="P23" s="632">
        <f t="shared" si="5"/>
        <v>0</v>
      </c>
      <c r="Q23" s="632">
        <f t="shared" si="5"/>
        <v>0</v>
      </c>
      <c r="R23" s="632">
        <f t="shared" si="5"/>
        <v>0</v>
      </c>
      <c r="S23" s="632">
        <f t="shared" si="5"/>
        <v>0</v>
      </c>
      <c r="T23" s="632">
        <f t="shared" si="5"/>
        <v>0</v>
      </c>
      <c r="U23" s="632">
        <f t="shared" si="5"/>
        <v>0</v>
      </c>
      <c r="V23" s="632">
        <f t="shared" ref="V23:W23" si="6">SUM(V21:V22)</f>
        <v>0</v>
      </c>
      <c r="W23" s="632">
        <f t="shared" si="6"/>
        <v>0</v>
      </c>
      <c r="X23" s="630">
        <f t="shared" ref="X23:AP23" si="7">SUM(X21:X22)</f>
        <v>0</v>
      </c>
      <c r="Y23" s="630">
        <f t="shared" si="7"/>
        <v>0</v>
      </c>
      <c r="Z23" s="44">
        <f t="shared" si="7"/>
        <v>0</v>
      </c>
      <c r="AA23" s="630">
        <f t="shared" si="7"/>
        <v>0</v>
      </c>
      <c r="AB23" s="630">
        <f t="shared" si="7"/>
        <v>0</v>
      </c>
      <c r="AC23" s="630">
        <f t="shared" si="7"/>
        <v>0</v>
      </c>
      <c r="AD23" s="630">
        <f t="shared" si="7"/>
        <v>0</v>
      </c>
      <c r="AE23" s="630">
        <f t="shared" si="7"/>
        <v>0</v>
      </c>
      <c r="AF23" s="630">
        <f t="shared" si="7"/>
        <v>0</v>
      </c>
      <c r="AG23" s="630">
        <f t="shared" si="7"/>
        <v>0</v>
      </c>
      <c r="AH23" s="630">
        <f t="shared" si="7"/>
        <v>0</v>
      </c>
      <c r="AI23" s="44">
        <f t="shared" si="7"/>
        <v>0</v>
      </c>
      <c r="AJ23" s="630">
        <f t="shared" si="7"/>
        <v>0</v>
      </c>
      <c r="AK23" s="630">
        <f t="shared" si="7"/>
        <v>0</v>
      </c>
      <c r="AL23" s="630">
        <f t="shared" si="7"/>
        <v>0</v>
      </c>
      <c r="AM23" s="630">
        <f t="shared" si="7"/>
        <v>0</v>
      </c>
      <c r="AN23" s="630">
        <f t="shared" si="7"/>
        <v>0</v>
      </c>
      <c r="AO23" s="630">
        <f t="shared" si="7"/>
        <v>0</v>
      </c>
      <c r="AP23" s="630">
        <f t="shared" si="7"/>
        <v>0</v>
      </c>
      <c r="AQ23" s="630">
        <f t="shared" ref="AQ23:AS23" si="8">SUM(AQ21:AQ22)</f>
        <v>0</v>
      </c>
      <c r="AR23" s="630">
        <f t="shared" si="8"/>
        <v>0</v>
      </c>
      <c r="AS23" s="630">
        <f t="shared" si="8"/>
        <v>0</v>
      </c>
      <c r="AT23" s="87" t="s">
        <v>505</v>
      </c>
      <c r="AU23" s="87"/>
      <c r="AV23" s="546">
        <f>+SUM(D23:AS23)-X28</f>
        <v>0</v>
      </c>
    </row>
    <row r="24" spans="3:48" ht="13.5">
      <c r="C24" s="36" t="s">
        <v>81</v>
      </c>
      <c r="D24" s="533">
        <f t="array" ref="D24:W28">+Z19:AS23</f>
        <v>23</v>
      </c>
      <c r="E24" s="533">
        <v>24</v>
      </c>
      <c r="F24" s="533">
        <v>25</v>
      </c>
      <c r="G24" s="533">
        <v>26</v>
      </c>
      <c r="H24" s="533">
        <v>27</v>
      </c>
      <c r="I24" s="533">
        <v>28</v>
      </c>
      <c r="J24" s="533">
        <v>29</v>
      </c>
      <c r="K24" s="533">
        <v>30</v>
      </c>
      <c r="L24" s="533">
        <v>31</v>
      </c>
      <c r="M24" s="533">
        <v>32</v>
      </c>
      <c r="N24" s="533">
        <v>33</v>
      </c>
      <c r="O24" s="533">
        <v>34</v>
      </c>
      <c r="P24" s="533">
        <v>35</v>
      </c>
      <c r="Q24" s="533">
        <v>36</v>
      </c>
      <c r="R24" s="533">
        <v>37</v>
      </c>
      <c r="S24" s="533">
        <v>38</v>
      </c>
      <c r="T24" s="533">
        <v>39</v>
      </c>
      <c r="U24" s="533">
        <v>40</v>
      </c>
      <c r="V24" s="533">
        <v>41</v>
      </c>
      <c r="W24" s="533">
        <v>42</v>
      </c>
      <c r="X24" s="533"/>
    </row>
    <row r="25" spans="3:48" ht="40.5">
      <c r="C25" s="37" t="s">
        <v>82</v>
      </c>
      <c r="D25" s="534" t="str">
        <v>建設</v>
      </c>
      <c r="E25" s="534" t="str">
        <v>電力・ガス・熱供給</v>
      </c>
      <c r="F25" s="534" t="str">
        <v>水道</v>
      </c>
      <c r="G25" s="534" t="str">
        <v>廃棄物処理</v>
      </c>
      <c r="H25" s="534" t="str">
        <v>商業</v>
      </c>
      <c r="I25" s="534" t="str">
        <v>金融・保険</v>
      </c>
      <c r="J25" s="534" t="str">
        <v>不動産</v>
      </c>
      <c r="K25" s="534" t="str">
        <v>運輸・郵便</v>
      </c>
      <c r="L25" s="534" t="str">
        <v>情報通信</v>
      </c>
      <c r="M25" s="534" t="str">
        <v>公務</v>
      </c>
      <c r="N25" s="534" t="str">
        <v>教育・研究</v>
      </c>
      <c r="O25" s="534" t="str">
        <v>医療・福祉</v>
      </c>
      <c r="P25" s="631" t="str">
        <v>他に分類されない会員制団体</v>
      </c>
      <c r="Q25" s="534" t="str">
        <v>対事業所サービス</v>
      </c>
      <c r="R25" s="534" t="str">
        <v>宿泊業</v>
      </c>
      <c r="S25" s="534" t="str">
        <v>飲食サービス</v>
      </c>
      <c r="T25" s="534" t="str">
        <v>娯楽サービス</v>
      </c>
      <c r="U25" s="534" t="str">
        <v>その他の対個人サービス</v>
      </c>
      <c r="V25" s="534" t="str">
        <v>事務用品</v>
      </c>
      <c r="W25" s="534" t="str">
        <v>分類不明</v>
      </c>
      <c r="X25" s="534" t="s">
        <v>80</v>
      </c>
    </row>
    <row r="26" spans="3:48" ht="17.850000000000001" customHeight="1">
      <c r="C26" s="38" t="s">
        <v>69</v>
      </c>
      <c r="D26" s="39">
        <v>0</v>
      </c>
      <c r="E26" s="626">
        <v>0</v>
      </c>
      <c r="F26" s="626">
        <v>0</v>
      </c>
      <c r="G26" s="626">
        <v>0</v>
      </c>
      <c r="H26" s="626">
        <v>0</v>
      </c>
      <c r="I26" s="626">
        <v>0</v>
      </c>
      <c r="J26" s="626">
        <v>0</v>
      </c>
      <c r="K26" s="626">
        <v>0</v>
      </c>
      <c r="L26" s="626">
        <v>0</v>
      </c>
      <c r="M26" s="39">
        <v>0</v>
      </c>
      <c r="N26" s="626">
        <v>0</v>
      </c>
      <c r="O26" s="626">
        <v>0</v>
      </c>
      <c r="P26" s="626">
        <v>0</v>
      </c>
      <c r="Q26" s="626">
        <v>0</v>
      </c>
      <c r="R26" s="626">
        <v>0</v>
      </c>
      <c r="S26" s="626">
        <v>0</v>
      </c>
      <c r="T26" s="626">
        <v>0</v>
      </c>
      <c r="U26" s="626">
        <v>0</v>
      </c>
      <c r="V26" s="626">
        <v>0</v>
      </c>
      <c r="W26" s="626">
        <v>0</v>
      </c>
      <c r="X26" s="626">
        <f>SUM(D21:Y21)+SUM(D26:W26)</f>
        <v>0</v>
      </c>
    </row>
    <row r="27" spans="3:48" ht="17.850000000000001" customHeight="1">
      <c r="C27" s="41" t="s">
        <v>70</v>
      </c>
      <c r="D27" s="42">
        <v>0</v>
      </c>
      <c r="E27" s="628">
        <v>0</v>
      </c>
      <c r="F27" s="628">
        <v>0</v>
      </c>
      <c r="G27" s="628">
        <v>0</v>
      </c>
      <c r="H27" s="628">
        <v>0</v>
      </c>
      <c r="I27" s="628">
        <v>0</v>
      </c>
      <c r="J27" s="628">
        <v>0</v>
      </c>
      <c r="K27" s="628">
        <v>0</v>
      </c>
      <c r="L27" s="628">
        <v>0</v>
      </c>
      <c r="M27" s="42">
        <v>0</v>
      </c>
      <c r="N27" s="628">
        <v>0</v>
      </c>
      <c r="O27" s="628">
        <v>0</v>
      </c>
      <c r="P27" s="628">
        <v>0</v>
      </c>
      <c r="Q27" s="628">
        <v>0</v>
      </c>
      <c r="R27" s="628">
        <v>0</v>
      </c>
      <c r="S27" s="628">
        <v>0</v>
      </c>
      <c r="T27" s="628">
        <v>0</v>
      </c>
      <c r="U27" s="628">
        <v>0</v>
      </c>
      <c r="V27" s="628">
        <v>0</v>
      </c>
      <c r="W27" s="628">
        <v>0</v>
      </c>
      <c r="X27" s="628">
        <f>SUM(D22:Y22)+SUM(D27:W27)</f>
        <v>0</v>
      </c>
    </row>
    <row r="28" spans="3:48" ht="17.850000000000001" customHeight="1">
      <c r="C28" s="43" t="s">
        <v>71</v>
      </c>
      <c r="D28" s="44">
        <v>0</v>
      </c>
      <c r="E28" s="630">
        <v>0</v>
      </c>
      <c r="F28" s="630">
        <v>0</v>
      </c>
      <c r="G28" s="630">
        <v>0</v>
      </c>
      <c r="H28" s="630">
        <v>0</v>
      </c>
      <c r="I28" s="630">
        <v>0</v>
      </c>
      <c r="J28" s="630">
        <v>0</v>
      </c>
      <c r="K28" s="630">
        <v>0</v>
      </c>
      <c r="L28" s="630">
        <v>0</v>
      </c>
      <c r="M28" s="44">
        <v>0</v>
      </c>
      <c r="N28" s="630">
        <v>0</v>
      </c>
      <c r="O28" s="630">
        <v>0</v>
      </c>
      <c r="P28" s="630">
        <v>0</v>
      </c>
      <c r="Q28" s="630">
        <v>0</v>
      </c>
      <c r="R28" s="630">
        <v>0</v>
      </c>
      <c r="S28" s="630">
        <v>0</v>
      </c>
      <c r="T28" s="630">
        <v>0</v>
      </c>
      <c r="U28" s="630">
        <v>0</v>
      </c>
      <c r="V28" s="630">
        <v>0</v>
      </c>
      <c r="W28" s="630">
        <v>0</v>
      </c>
      <c r="X28" s="630">
        <f>SUM(D23:Y23)+SUM(D28:W28)</f>
        <v>0</v>
      </c>
    </row>
    <row r="29" spans="3:48" ht="17.25">
      <c r="C29" s="35" t="s">
        <v>86</v>
      </c>
    </row>
    <row r="30" spans="3:48" ht="13.5">
      <c r="C30" s="36" t="s">
        <v>81</v>
      </c>
      <c r="D30" s="567">
        <f t="shared" ref="D30:AS30" si="9">D6</f>
        <v>1</v>
      </c>
      <c r="E30" s="567">
        <f t="shared" si="9"/>
        <v>2</v>
      </c>
      <c r="F30" s="567">
        <f t="shared" si="9"/>
        <v>3</v>
      </c>
      <c r="G30" s="567">
        <f t="shared" si="9"/>
        <v>4</v>
      </c>
      <c r="H30" s="567">
        <f t="shared" si="9"/>
        <v>5</v>
      </c>
      <c r="I30" s="567">
        <f t="shared" si="9"/>
        <v>6</v>
      </c>
      <c r="J30" s="567">
        <f t="shared" si="9"/>
        <v>7</v>
      </c>
      <c r="K30" s="567">
        <f t="shared" si="9"/>
        <v>8</v>
      </c>
      <c r="L30" s="567">
        <f t="shared" si="9"/>
        <v>9</v>
      </c>
      <c r="M30" s="567">
        <f t="shared" si="9"/>
        <v>10</v>
      </c>
      <c r="N30" s="567">
        <f t="shared" si="9"/>
        <v>11</v>
      </c>
      <c r="O30" s="567">
        <f t="shared" si="9"/>
        <v>12</v>
      </c>
      <c r="P30" s="567">
        <f t="shared" si="9"/>
        <v>13</v>
      </c>
      <c r="Q30" s="567">
        <f t="shared" si="9"/>
        <v>14</v>
      </c>
      <c r="R30" s="567">
        <f t="shared" si="9"/>
        <v>15</v>
      </c>
      <c r="S30" s="567">
        <f t="shared" si="9"/>
        <v>16</v>
      </c>
      <c r="T30" s="567">
        <f t="shared" si="9"/>
        <v>17</v>
      </c>
      <c r="U30" s="567">
        <f t="shared" si="9"/>
        <v>18</v>
      </c>
      <c r="V30" s="567">
        <f t="shared" si="9"/>
        <v>19</v>
      </c>
      <c r="W30" s="567">
        <f t="shared" si="9"/>
        <v>20</v>
      </c>
      <c r="X30" s="567">
        <f t="shared" si="9"/>
        <v>21</v>
      </c>
      <c r="Y30" s="567">
        <f t="shared" si="9"/>
        <v>22</v>
      </c>
      <c r="Z30" s="567">
        <f t="shared" si="9"/>
        <v>23</v>
      </c>
      <c r="AA30" s="567">
        <f t="shared" si="9"/>
        <v>24</v>
      </c>
      <c r="AB30" s="567">
        <f t="shared" si="9"/>
        <v>25</v>
      </c>
      <c r="AC30" s="567">
        <f t="shared" si="9"/>
        <v>26</v>
      </c>
      <c r="AD30" s="567">
        <f t="shared" si="9"/>
        <v>27</v>
      </c>
      <c r="AE30" s="567">
        <f t="shared" si="9"/>
        <v>28</v>
      </c>
      <c r="AF30" s="567">
        <f t="shared" si="9"/>
        <v>29</v>
      </c>
      <c r="AG30" s="567">
        <f t="shared" si="9"/>
        <v>30</v>
      </c>
      <c r="AH30" s="567">
        <f t="shared" si="9"/>
        <v>31</v>
      </c>
      <c r="AI30" s="567">
        <f t="shared" si="9"/>
        <v>32</v>
      </c>
      <c r="AJ30" s="567">
        <f t="shared" si="9"/>
        <v>33</v>
      </c>
      <c r="AK30" s="567">
        <f t="shared" si="9"/>
        <v>34</v>
      </c>
      <c r="AL30" s="567">
        <f t="shared" si="9"/>
        <v>35</v>
      </c>
      <c r="AM30" s="567">
        <f t="shared" si="9"/>
        <v>36</v>
      </c>
      <c r="AN30" s="567">
        <f t="shared" si="9"/>
        <v>37</v>
      </c>
      <c r="AO30" s="567">
        <f t="shared" si="9"/>
        <v>38</v>
      </c>
      <c r="AP30" s="567">
        <f t="shared" si="9"/>
        <v>39</v>
      </c>
      <c r="AQ30" s="567">
        <f t="shared" si="9"/>
        <v>40</v>
      </c>
      <c r="AR30" s="567">
        <f t="shared" si="9"/>
        <v>41</v>
      </c>
      <c r="AS30" s="567">
        <f t="shared" si="9"/>
        <v>42</v>
      </c>
      <c r="AT30" s="87" t="s">
        <v>505</v>
      </c>
      <c r="AU30" s="87"/>
      <c r="AV30" s="50"/>
    </row>
    <row r="31" spans="3:48" ht="38.450000000000003" customHeight="1">
      <c r="C31" s="47" t="s">
        <v>83</v>
      </c>
      <c r="D31" s="604" t="str">
        <f t="shared" ref="D31:AS31" si="10">D7</f>
        <v>農業</v>
      </c>
      <c r="E31" s="604" t="str">
        <f t="shared" si="10"/>
        <v>林業</v>
      </c>
      <c r="F31" s="604" t="str">
        <f t="shared" si="10"/>
        <v>漁業</v>
      </c>
      <c r="G31" s="604" t="str">
        <f t="shared" si="10"/>
        <v>鉱業</v>
      </c>
      <c r="H31" s="604" t="str">
        <f t="shared" si="10"/>
        <v>飲食料品</v>
      </c>
      <c r="I31" s="604" t="str">
        <f t="shared" si="10"/>
        <v>繊維製品</v>
      </c>
      <c r="J31" s="604" t="str">
        <f t="shared" si="10"/>
        <v>パルプ・紙・木製品</v>
      </c>
      <c r="K31" s="604" t="str">
        <f t="shared" si="10"/>
        <v>化学製品</v>
      </c>
      <c r="L31" s="604" t="str">
        <f t="shared" si="10"/>
        <v>石油・石炭製品</v>
      </c>
      <c r="M31" s="604" t="str">
        <f t="shared" si="10"/>
        <v>プラスチック・ゴム製品</v>
      </c>
      <c r="N31" s="604" t="str">
        <f t="shared" si="10"/>
        <v>窯業・土石製品</v>
      </c>
      <c r="O31" s="604" t="str">
        <f t="shared" si="10"/>
        <v>鉄鋼</v>
      </c>
      <c r="P31" s="604" t="str">
        <f t="shared" si="10"/>
        <v>非鉄金属</v>
      </c>
      <c r="Q31" s="604" t="str">
        <f t="shared" si="10"/>
        <v>金属製品</v>
      </c>
      <c r="R31" s="604" t="str">
        <f t="shared" si="10"/>
        <v>はん用機械</v>
      </c>
      <c r="S31" s="604" t="str">
        <f t="shared" si="10"/>
        <v>生産用機械</v>
      </c>
      <c r="T31" s="604" t="str">
        <f t="shared" si="10"/>
        <v>業務用機械</v>
      </c>
      <c r="U31" s="604" t="str">
        <f t="shared" si="10"/>
        <v>電子部品</v>
      </c>
      <c r="V31" s="604" t="str">
        <f t="shared" si="10"/>
        <v>電気機械</v>
      </c>
      <c r="W31" s="604" t="str">
        <f t="shared" si="10"/>
        <v>情報通信機器</v>
      </c>
      <c r="X31" s="604" t="str">
        <f t="shared" si="10"/>
        <v>輸送機械</v>
      </c>
      <c r="Y31" s="604" t="str">
        <f t="shared" si="10"/>
        <v>その他の製造工業製品</v>
      </c>
      <c r="Z31" s="604" t="str">
        <f t="shared" si="10"/>
        <v>建設</v>
      </c>
      <c r="AA31" s="604" t="str">
        <f t="shared" si="10"/>
        <v>電力・ガス・熱供給</v>
      </c>
      <c r="AB31" s="604" t="str">
        <f t="shared" si="10"/>
        <v>水道</v>
      </c>
      <c r="AC31" s="604" t="str">
        <f t="shared" si="10"/>
        <v>廃棄物処理</v>
      </c>
      <c r="AD31" s="604" t="str">
        <f t="shared" si="10"/>
        <v>商業</v>
      </c>
      <c r="AE31" s="604" t="str">
        <f t="shared" si="10"/>
        <v>金融・保険</v>
      </c>
      <c r="AF31" s="604" t="str">
        <f t="shared" si="10"/>
        <v>不動産</v>
      </c>
      <c r="AG31" s="604" t="str">
        <f t="shared" si="10"/>
        <v>運輸・郵便</v>
      </c>
      <c r="AH31" s="604" t="str">
        <f t="shared" si="10"/>
        <v>情報通信</v>
      </c>
      <c r="AI31" s="604" t="str">
        <f t="shared" si="10"/>
        <v>公務</v>
      </c>
      <c r="AJ31" s="604" t="str">
        <f t="shared" si="10"/>
        <v>教育・研究</v>
      </c>
      <c r="AK31" s="604" t="str">
        <f t="shared" si="10"/>
        <v>医療・福祉</v>
      </c>
      <c r="AL31" s="606" t="str">
        <f t="shared" si="10"/>
        <v>他に分類されない会員制団体</v>
      </c>
      <c r="AM31" s="604" t="str">
        <f t="shared" si="10"/>
        <v>対事業所サービス</v>
      </c>
      <c r="AN31" s="604" t="str">
        <f t="shared" si="10"/>
        <v>宿泊業</v>
      </c>
      <c r="AO31" s="604" t="str">
        <f t="shared" si="10"/>
        <v>飲食サービス</v>
      </c>
      <c r="AP31" s="604" t="str">
        <f t="shared" si="10"/>
        <v>娯楽サービス</v>
      </c>
      <c r="AQ31" s="604" t="str">
        <f t="shared" si="10"/>
        <v>その他の対個人サービス</v>
      </c>
      <c r="AR31" s="604" t="str">
        <f t="shared" si="10"/>
        <v>事務用品</v>
      </c>
      <c r="AS31" s="604" t="str">
        <f t="shared" si="10"/>
        <v>分類不明</v>
      </c>
      <c r="AT31" s="87" t="s">
        <v>505</v>
      </c>
      <c r="AU31" s="87"/>
      <c r="AV31" s="33" t="s">
        <v>80</v>
      </c>
    </row>
    <row r="32" spans="3:48" ht="17.850000000000001" customHeight="1">
      <c r="C32" s="38" t="s">
        <v>69</v>
      </c>
      <c r="D32" s="626">
        <f>'1次効果'!J189</f>
        <v>0</v>
      </c>
      <c r="E32" s="626">
        <f>'1次効果'!J190</f>
        <v>0</v>
      </c>
      <c r="F32" s="626">
        <f>'1次効果'!J191</f>
        <v>0</v>
      </c>
      <c r="G32" s="626">
        <f>'1次効果'!J192</f>
        <v>0</v>
      </c>
      <c r="H32" s="626">
        <f>'1次効果'!J193</f>
        <v>0</v>
      </c>
      <c r="I32" s="626">
        <f>'1次効果'!J194</f>
        <v>0</v>
      </c>
      <c r="J32" s="626">
        <f>'1次効果'!J195</f>
        <v>0</v>
      </c>
      <c r="K32" s="626">
        <f>'1次効果'!J196</f>
        <v>0</v>
      </c>
      <c r="L32" s="626">
        <f>'1次効果'!J197</f>
        <v>0</v>
      </c>
      <c r="M32" s="626">
        <f>'1次効果'!J198</f>
        <v>0</v>
      </c>
      <c r="N32" s="626">
        <f>'1次効果'!J199</f>
        <v>0</v>
      </c>
      <c r="O32" s="626">
        <f>'1次効果'!J200</f>
        <v>0</v>
      </c>
      <c r="P32" s="626">
        <f>'1次効果'!J201</f>
        <v>0</v>
      </c>
      <c r="Q32" s="626">
        <f>'1次効果'!J202</f>
        <v>0</v>
      </c>
      <c r="R32" s="626">
        <f>'1次効果'!J203</f>
        <v>0</v>
      </c>
      <c r="S32" s="626">
        <f>'1次効果'!J204</f>
        <v>0</v>
      </c>
      <c r="T32" s="626">
        <f>'1次効果'!J205</f>
        <v>0</v>
      </c>
      <c r="U32" s="626">
        <f>'1次効果'!J206</f>
        <v>0</v>
      </c>
      <c r="V32" s="626">
        <f>'1次効果'!J207</f>
        <v>0</v>
      </c>
      <c r="W32" s="626">
        <f>'1次効果'!J208</f>
        <v>0</v>
      </c>
      <c r="X32" s="626">
        <f>'1次効果'!J209</f>
        <v>0</v>
      </c>
      <c r="Y32" s="626">
        <f>'1次効果'!J210</f>
        <v>0</v>
      </c>
      <c r="Z32" s="71">
        <f>'1次効果'!J211</f>
        <v>0</v>
      </c>
      <c r="AA32" s="627">
        <f>'1次効果'!J212</f>
        <v>0</v>
      </c>
      <c r="AB32" s="627">
        <f>'1次効果'!J213</f>
        <v>0</v>
      </c>
      <c r="AC32" s="627">
        <f>'1次効果'!J214</f>
        <v>0</v>
      </c>
      <c r="AD32" s="627">
        <f>'1次効果'!J215</f>
        <v>0</v>
      </c>
      <c r="AE32" s="627">
        <f>'1次効果'!J216</f>
        <v>0</v>
      </c>
      <c r="AF32" s="627">
        <f>'1次効果'!J217</f>
        <v>0</v>
      </c>
      <c r="AG32" s="627">
        <f>'1次効果'!J218</f>
        <v>0</v>
      </c>
      <c r="AH32" s="627">
        <f>'1次効果'!J219</f>
        <v>0</v>
      </c>
      <c r="AI32" s="71">
        <f>'1次効果'!J220</f>
        <v>0</v>
      </c>
      <c r="AJ32" s="627">
        <f>'1次効果'!J221</f>
        <v>0</v>
      </c>
      <c r="AK32" s="71">
        <f>'1次効果'!J222</f>
        <v>0</v>
      </c>
      <c r="AL32" s="627">
        <f>'1次効果'!J223</f>
        <v>0</v>
      </c>
      <c r="AM32" s="627">
        <f>'1次効果'!J224</f>
        <v>0</v>
      </c>
      <c r="AN32" s="627">
        <f>'1次効果'!J225</f>
        <v>0</v>
      </c>
      <c r="AO32" s="627">
        <f>'1次効果'!J226</f>
        <v>0</v>
      </c>
      <c r="AP32" s="627">
        <f>'1次効果'!J227</f>
        <v>0</v>
      </c>
      <c r="AQ32" s="627">
        <f>'1次効果'!J228</f>
        <v>0</v>
      </c>
      <c r="AR32" s="71">
        <f>'1次効果'!J229</f>
        <v>0</v>
      </c>
      <c r="AS32" s="627">
        <f>'1次効果'!J230</f>
        <v>0</v>
      </c>
      <c r="AT32" s="87" t="s">
        <v>505</v>
      </c>
      <c r="AU32" s="87"/>
      <c r="AV32" s="545">
        <f>+SUM(D32:AS32)-X37</f>
        <v>0</v>
      </c>
    </row>
    <row r="33" spans="3:48" ht="17.850000000000001" customHeight="1">
      <c r="C33" s="41" t="s">
        <v>70</v>
      </c>
      <c r="D33" s="628">
        <f>'1次効果'!J1150</f>
        <v>0</v>
      </c>
      <c r="E33" s="628">
        <f>'1次効果'!J1151</f>
        <v>0</v>
      </c>
      <c r="F33" s="628">
        <f>'1次効果'!J1152</f>
        <v>0</v>
      </c>
      <c r="G33" s="628">
        <f>'1次効果'!J1153</f>
        <v>0</v>
      </c>
      <c r="H33" s="628">
        <f>'1次効果'!J1154</f>
        <v>0</v>
      </c>
      <c r="I33" s="628">
        <f>'1次効果'!J1155</f>
        <v>0</v>
      </c>
      <c r="J33" s="628">
        <f>'1次効果'!J1156</f>
        <v>0</v>
      </c>
      <c r="K33" s="628">
        <f>'1次効果'!J1157</f>
        <v>0</v>
      </c>
      <c r="L33" s="628">
        <f>'1次効果'!J1158</f>
        <v>0</v>
      </c>
      <c r="M33" s="628">
        <f>'1次効果'!J1159</f>
        <v>0</v>
      </c>
      <c r="N33" s="628">
        <f>'1次効果'!J1160</f>
        <v>0</v>
      </c>
      <c r="O33" s="628">
        <f>'1次効果'!J1161</f>
        <v>0</v>
      </c>
      <c r="P33" s="628">
        <f>'1次効果'!J1162</f>
        <v>0</v>
      </c>
      <c r="Q33" s="628">
        <f>'1次効果'!J1163</f>
        <v>0</v>
      </c>
      <c r="R33" s="628">
        <f>'1次効果'!J1164</f>
        <v>0</v>
      </c>
      <c r="S33" s="628">
        <f>'1次効果'!J1165</f>
        <v>0</v>
      </c>
      <c r="T33" s="628">
        <f>'1次効果'!J1166</f>
        <v>0</v>
      </c>
      <c r="U33" s="628">
        <f>'1次効果'!J1167</f>
        <v>0</v>
      </c>
      <c r="V33" s="628">
        <f>'1次効果'!J1168</f>
        <v>0</v>
      </c>
      <c r="W33" s="628">
        <f>'1次効果'!J1169</f>
        <v>0</v>
      </c>
      <c r="X33" s="628">
        <f>'1次効果'!J1170</f>
        <v>0</v>
      </c>
      <c r="Y33" s="628">
        <f>'1次効果'!J1171</f>
        <v>0</v>
      </c>
      <c r="Z33" s="40">
        <f>'1次効果'!J1172</f>
        <v>0</v>
      </c>
      <c r="AA33" s="629">
        <f>'1次効果'!J1173</f>
        <v>0</v>
      </c>
      <c r="AB33" s="629">
        <f>'1次効果'!J1174</f>
        <v>0</v>
      </c>
      <c r="AC33" s="629">
        <f>'1次効果'!J1175</f>
        <v>0</v>
      </c>
      <c r="AD33" s="629">
        <f>'1次効果'!J1176</f>
        <v>0</v>
      </c>
      <c r="AE33" s="629">
        <f>'1次効果'!J1177</f>
        <v>0</v>
      </c>
      <c r="AF33" s="629">
        <f>'1次効果'!J1178</f>
        <v>0</v>
      </c>
      <c r="AG33" s="629">
        <f>'1次効果'!J1179</f>
        <v>0</v>
      </c>
      <c r="AH33" s="629">
        <f>'1次効果'!J1180</f>
        <v>0</v>
      </c>
      <c r="AI33" s="40">
        <f>'1次効果'!J1181</f>
        <v>0</v>
      </c>
      <c r="AJ33" s="629">
        <f>'1次効果'!J1182</f>
        <v>0</v>
      </c>
      <c r="AK33" s="629">
        <f>'1次効果'!J1183</f>
        <v>0</v>
      </c>
      <c r="AL33" s="629">
        <f>'1次効果'!J1184</f>
        <v>0</v>
      </c>
      <c r="AM33" s="629">
        <f>'1次効果'!J1185</f>
        <v>0</v>
      </c>
      <c r="AN33" s="629">
        <f>'1次効果'!J1186</f>
        <v>0</v>
      </c>
      <c r="AO33" s="629">
        <f>'1次効果'!J1187</f>
        <v>0</v>
      </c>
      <c r="AP33" s="629">
        <f>'1次効果'!J1188</f>
        <v>0</v>
      </c>
      <c r="AQ33" s="629">
        <f>'1次効果'!J1189</f>
        <v>0</v>
      </c>
      <c r="AR33" s="40">
        <f>'1次効果'!J1190</f>
        <v>0</v>
      </c>
      <c r="AS33" s="629">
        <f>'1次効果'!J1191</f>
        <v>0</v>
      </c>
      <c r="AT33" s="87" t="s">
        <v>505</v>
      </c>
      <c r="AU33" s="87"/>
      <c r="AV33" s="545">
        <f>+SUM(D33:AS33)-X38</f>
        <v>0</v>
      </c>
    </row>
    <row r="34" spans="3:48" ht="17.850000000000001" customHeight="1">
      <c r="C34" s="43" t="s">
        <v>71</v>
      </c>
      <c r="D34" s="632">
        <f t="shared" ref="D34:U34" si="11">SUM(D32:D33)</f>
        <v>0</v>
      </c>
      <c r="E34" s="632">
        <f t="shared" si="11"/>
        <v>0</v>
      </c>
      <c r="F34" s="632">
        <f t="shared" si="11"/>
        <v>0</v>
      </c>
      <c r="G34" s="632">
        <f t="shared" si="11"/>
        <v>0</v>
      </c>
      <c r="H34" s="632">
        <f t="shared" si="11"/>
        <v>0</v>
      </c>
      <c r="I34" s="632">
        <f t="shared" si="11"/>
        <v>0</v>
      </c>
      <c r="J34" s="632">
        <f t="shared" si="11"/>
        <v>0</v>
      </c>
      <c r="K34" s="632">
        <f t="shared" si="11"/>
        <v>0</v>
      </c>
      <c r="L34" s="632">
        <f t="shared" si="11"/>
        <v>0</v>
      </c>
      <c r="M34" s="632">
        <f t="shared" si="11"/>
        <v>0</v>
      </c>
      <c r="N34" s="632">
        <f t="shared" si="11"/>
        <v>0</v>
      </c>
      <c r="O34" s="632">
        <f t="shared" si="11"/>
        <v>0</v>
      </c>
      <c r="P34" s="632">
        <f t="shared" si="11"/>
        <v>0</v>
      </c>
      <c r="Q34" s="632">
        <f t="shared" si="11"/>
        <v>0</v>
      </c>
      <c r="R34" s="632">
        <f t="shared" si="11"/>
        <v>0</v>
      </c>
      <c r="S34" s="632">
        <f t="shared" si="11"/>
        <v>0</v>
      </c>
      <c r="T34" s="632">
        <f t="shared" si="11"/>
        <v>0</v>
      </c>
      <c r="U34" s="632">
        <f t="shared" si="11"/>
        <v>0</v>
      </c>
      <c r="V34" s="632">
        <f t="shared" ref="V34:W34" si="12">SUM(V32:V33)</f>
        <v>0</v>
      </c>
      <c r="W34" s="632">
        <f t="shared" si="12"/>
        <v>0</v>
      </c>
      <c r="X34" s="630">
        <f t="shared" ref="X34:AS34" si="13">SUM(X32:X33)</f>
        <v>0</v>
      </c>
      <c r="Y34" s="630">
        <f t="shared" si="13"/>
        <v>0</v>
      </c>
      <c r="Z34" s="44">
        <f t="shared" si="13"/>
        <v>0</v>
      </c>
      <c r="AA34" s="630">
        <f t="shared" si="13"/>
        <v>0</v>
      </c>
      <c r="AB34" s="630">
        <f t="shared" si="13"/>
        <v>0</v>
      </c>
      <c r="AC34" s="630">
        <f t="shared" si="13"/>
        <v>0</v>
      </c>
      <c r="AD34" s="630">
        <f t="shared" si="13"/>
        <v>0</v>
      </c>
      <c r="AE34" s="630">
        <f t="shared" si="13"/>
        <v>0</v>
      </c>
      <c r="AF34" s="630">
        <f t="shared" si="13"/>
        <v>0</v>
      </c>
      <c r="AG34" s="630">
        <f t="shared" si="13"/>
        <v>0</v>
      </c>
      <c r="AH34" s="630">
        <f t="shared" si="13"/>
        <v>0</v>
      </c>
      <c r="AI34" s="44">
        <f t="shared" si="13"/>
        <v>0</v>
      </c>
      <c r="AJ34" s="630">
        <f t="shared" si="13"/>
        <v>0</v>
      </c>
      <c r="AK34" s="630">
        <f t="shared" si="13"/>
        <v>0</v>
      </c>
      <c r="AL34" s="630">
        <f t="shared" si="13"/>
        <v>0</v>
      </c>
      <c r="AM34" s="630">
        <f t="shared" si="13"/>
        <v>0</v>
      </c>
      <c r="AN34" s="630">
        <f t="shared" si="13"/>
        <v>0</v>
      </c>
      <c r="AO34" s="630">
        <f t="shared" si="13"/>
        <v>0</v>
      </c>
      <c r="AP34" s="630">
        <f t="shared" si="13"/>
        <v>0</v>
      </c>
      <c r="AQ34" s="630">
        <f t="shared" si="13"/>
        <v>0</v>
      </c>
      <c r="AR34" s="44">
        <f t="shared" si="13"/>
        <v>0</v>
      </c>
      <c r="AS34" s="630">
        <f t="shared" si="13"/>
        <v>0</v>
      </c>
      <c r="AT34" s="87" t="s">
        <v>505</v>
      </c>
      <c r="AU34" s="87"/>
      <c r="AV34" s="546">
        <f>+SUM(D34:AS34)-X39</f>
        <v>0</v>
      </c>
    </row>
    <row r="35" spans="3:48" ht="13.5">
      <c r="C35" s="36" t="s">
        <v>81</v>
      </c>
      <c r="D35" s="533">
        <f t="array" ref="D35:W39">+Z30:AS34</f>
        <v>23</v>
      </c>
      <c r="E35" s="533">
        <v>24</v>
      </c>
      <c r="F35" s="533">
        <v>25</v>
      </c>
      <c r="G35" s="533">
        <v>26</v>
      </c>
      <c r="H35" s="533">
        <v>27</v>
      </c>
      <c r="I35" s="533">
        <v>28</v>
      </c>
      <c r="J35" s="533">
        <v>29</v>
      </c>
      <c r="K35" s="533">
        <v>30</v>
      </c>
      <c r="L35" s="533">
        <v>31</v>
      </c>
      <c r="M35" s="533">
        <v>32</v>
      </c>
      <c r="N35" s="533">
        <v>33</v>
      </c>
      <c r="O35" s="533">
        <v>34</v>
      </c>
      <c r="P35" s="533">
        <v>35</v>
      </c>
      <c r="Q35" s="533">
        <v>36</v>
      </c>
      <c r="R35" s="533">
        <v>37</v>
      </c>
      <c r="S35" s="533">
        <v>38</v>
      </c>
      <c r="T35" s="533">
        <v>39</v>
      </c>
      <c r="U35" s="533">
        <v>40</v>
      </c>
      <c r="V35" s="533">
        <v>41</v>
      </c>
      <c r="W35" s="533">
        <v>42</v>
      </c>
      <c r="X35" s="533"/>
    </row>
    <row r="36" spans="3:48" ht="40.5">
      <c r="C36" s="47" t="s">
        <v>83</v>
      </c>
      <c r="D36" s="534" t="str">
        <v>建設</v>
      </c>
      <c r="E36" s="534" t="str">
        <v>電力・ガス・熱供給</v>
      </c>
      <c r="F36" s="534" t="str">
        <v>水道</v>
      </c>
      <c r="G36" s="534" t="str">
        <v>廃棄物処理</v>
      </c>
      <c r="H36" s="534" t="str">
        <v>商業</v>
      </c>
      <c r="I36" s="534" t="str">
        <v>金融・保険</v>
      </c>
      <c r="J36" s="534" t="str">
        <v>不動産</v>
      </c>
      <c r="K36" s="534" t="str">
        <v>運輸・郵便</v>
      </c>
      <c r="L36" s="534" t="str">
        <v>情報通信</v>
      </c>
      <c r="M36" s="534" t="str">
        <v>公務</v>
      </c>
      <c r="N36" s="534" t="str">
        <v>教育・研究</v>
      </c>
      <c r="O36" s="534" t="str">
        <v>医療・福祉</v>
      </c>
      <c r="P36" s="631" t="str">
        <v>他に分類されない会員制団体</v>
      </c>
      <c r="Q36" s="534" t="str">
        <v>対事業所サービス</v>
      </c>
      <c r="R36" s="534" t="str">
        <v>宿泊業</v>
      </c>
      <c r="S36" s="534" t="str">
        <v>飲食サービス</v>
      </c>
      <c r="T36" s="534" t="str">
        <v>娯楽サービス</v>
      </c>
      <c r="U36" s="534" t="str">
        <v>その他の対個人サービス</v>
      </c>
      <c r="V36" s="534" t="str">
        <v>事務用品</v>
      </c>
      <c r="W36" s="534" t="str">
        <v>分類不明</v>
      </c>
      <c r="X36" s="534" t="s">
        <v>80</v>
      </c>
    </row>
    <row r="37" spans="3:48" ht="17.850000000000001" customHeight="1">
      <c r="C37" s="38" t="s">
        <v>69</v>
      </c>
      <c r="D37" s="39">
        <v>0</v>
      </c>
      <c r="E37" s="626">
        <v>0</v>
      </c>
      <c r="F37" s="626">
        <v>0</v>
      </c>
      <c r="G37" s="626">
        <v>0</v>
      </c>
      <c r="H37" s="626">
        <v>0</v>
      </c>
      <c r="I37" s="626">
        <v>0</v>
      </c>
      <c r="J37" s="626">
        <v>0</v>
      </c>
      <c r="K37" s="626">
        <v>0</v>
      </c>
      <c r="L37" s="626">
        <v>0</v>
      </c>
      <c r="M37" s="39">
        <v>0</v>
      </c>
      <c r="N37" s="626">
        <v>0</v>
      </c>
      <c r="O37" s="39">
        <v>0</v>
      </c>
      <c r="P37" s="626">
        <v>0</v>
      </c>
      <c r="Q37" s="626">
        <v>0</v>
      </c>
      <c r="R37" s="626">
        <v>0</v>
      </c>
      <c r="S37" s="626">
        <v>0</v>
      </c>
      <c r="T37" s="626">
        <v>0</v>
      </c>
      <c r="U37" s="626">
        <v>0</v>
      </c>
      <c r="V37" s="39">
        <v>0</v>
      </c>
      <c r="W37" s="626">
        <v>0</v>
      </c>
      <c r="X37" s="626">
        <f>SUM(D32:Y32)+SUM(D37:W37)</f>
        <v>0</v>
      </c>
    </row>
    <row r="38" spans="3:48" ht="17.850000000000001" customHeight="1">
      <c r="C38" s="41" t="s">
        <v>70</v>
      </c>
      <c r="D38" s="42">
        <v>0</v>
      </c>
      <c r="E38" s="628">
        <v>0</v>
      </c>
      <c r="F38" s="628">
        <v>0</v>
      </c>
      <c r="G38" s="628">
        <v>0</v>
      </c>
      <c r="H38" s="628">
        <v>0</v>
      </c>
      <c r="I38" s="628">
        <v>0</v>
      </c>
      <c r="J38" s="628">
        <v>0</v>
      </c>
      <c r="K38" s="628">
        <v>0</v>
      </c>
      <c r="L38" s="628">
        <v>0</v>
      </c>
      <c r="M38" s="42">
        <v>0</v>
      </c>
      <c r="N38" s="628">
        <v>0</v>
      </c>
      <c r="O38" s="628">
        <v>0</v>
      </c>
      <c r="P38" s="628">
        <v>0</v>
      </c>
      <c r="Q38" s="628">
        <v>0</v>
      </c>
      <c r="R38" s="628">
        <v>0</v>
      </c>
      <c r="S38" s="628">
        <v>0</v>
      </c>
      <c r="T38" s="628">
        <v>0</v>
      </c>
      <c r="U38" s="628">
        <v>0</v>
      </c>
      <c r="V38" s="42">
        <v>0</v>
      </c>
      <c r="W38" s="628">
        <v>0</v>
      </c>
      <c r="X38" s="628">
        <f>SUM(D33:Y33)+SUM(D38:W38)</f>
        <v>0</v>
      </c>
    </row>
    <row r="39" spans="3:48" ht="17.850000000000001" customHeight="1">
      <c r="C39" s="43" t="s">
        <v>71</v>
      </c>
      <c r="D39" s="44">
        <v>0</v>
      </c>
      <c r="E39" s="630">
        <v>0</v>
      </c>
      <c r="F39" s="630">
        <v>0</v>
      </c>
      <c r="G39" s="630">
        <v>0</v>
      </c>
      <c r="H39" s="630">
        <v>0</v>
      </c>
      <c r="I39" s="630">
        <v>0</v>
      </c>
      <c r="J39" s="630">
        <v>0</v>
      </c>
      <c r="K39" s="630">
        <v>0</v>
      </c>
      <c r="L39" s="630">
        <v>0</v>
      </c>
      <c r="M39" s="44">
        <v>0</v>
      </c>
      <c r="N39" s="630">
        <v>0</v>
      </c>
      <c r="O39" s="630">
        <v>0</v>
      </c>
      <c r="P39" s="630">
        <v>0</v>
      </c>
      <c r="Q39" s="630">
        <v>0</v>
      </c>
      <c r="R39" s="630">
        <v>0</v>
      </c>
      <c r="S39" s="630">
        <v>0</v>
      </c>
      <c r="T39" s="630">
        <v>0</v>
      </c>
      <c r="U39" s="630">
        <v>0</v>
      </c>
      <c r="V39" s="44">
        <v>0</v>
      </c>
      <c r="W39" s="630">
        <v>0</v>
      </c>
      <c r="X39" s="630">
        <f>SUM(D34:Y34)+SUM(D39:W39)</f>
        <v>0</v>
      </c>
    </row>
    <row r="40" spans="3:48" ht="10.7" customHeight="1">
      <c r="C40" s="46"/>
    </row>
    <row r="41" spans="3:48" ht="18.600000000000001" customHeight="1"/>
    <row r="42" spans="3:48" s="34" customFormat="1" ht="18.75">
      <c r="C42" s="52" t="s">
        <v>87</v>
      </c>
    </row>
    <row r="43" spans="3:48" s="34" customFormat="1" ht="10.7" customHeight="1"/>
    <row r="44" spans="3:48" s="34" customFormat="1" ht="18.75">
      <c r="C44" s="52" t="s">
        <v>88</v>
      </c>
      <c r="S44" s="603"/>
      <c r="T44" s="603"/>
      <c r="U44" s="603"/>
    </row>
    <row r="45" spans="3:48" s="34" customFormat="1" ht="10.7" customHeight="1">
      <c r="S45" s="603"/>
      <c r="T45" s="603"/>
      <c r="U45" s="603"/>
    </row>
    <row r="46" spans="3:48" s="34" customFormat="1" ht="17.25">
      <c r="C46" s="35" t="s">
        <v>89</v>
      </c>
      <c r="L46" s="32" t="s">
        <v>90</v>
      </c>
      <c r="M46" s="53"/>
      <c r="N46" s="35" t="s">
        <v>91</v>
      </c>
      <c r="S46" s="603"/>
      <c r="T46" s="603"/>
      <c r="U46" s="603"/>
    </row>
    <row r="47" spans="3:48" s="34" customFormat="1" ht="14.25" customHeight="1">
      <c r="C47" s="677"/>
      <c r="D47" s="678" t="s">
        <v>92</v>
      </c>
      <c r="E47" s="679"/>
      <c r="F47" s="679"/>
      <c r="G47" s="678" t="s">
        <v>70</v>
      </c>
      <c r="H47" s="679"/>
      <c r="I47" s="680"/>
      <c r="J47" s="679" t="s">
        <v>71</v>
      </c>
      <c r="K47" s="679"/>
      <c r="L47" s="680"/>
      <c r="M47" s="53"/>
      <c r="N47" s="705" t="s">
        <v>583</v>
      </c>
      <c r="O47" s="706"/>
      <c r="P47" s="706"/>
      <c r="Q47" s="707"/>
      <c r="S47" s="723"/>
      <c r="T47" s="724"/>
      <c r="U47" s="725"/>
      <c r="V47" s="23"/>
    </row>
    <row r="48" spans="3:48" s="34" customFormat="1" ht="27">
      <c r="C48" s="64"/>
      <c r="D48" s="681" t="s">
        <v>93</v>
      </c>
      <c r="E48" s="682" t="s">
        <v>94</v>
      </c>
      <c r="F48" s="681" t="s">
        <v>95</v>
      </c>
      <c r="G48" s="681" t="s">
        <v>93</v>
      </c>
      <c r="H48" s="683" t="s">
        <v>94</v>
      </c>
      <c r="I48" s="684" t="s">
        <v>95</v>
      </c>
      <c r="J48" s="681" t="s">
        <v>93</v>
      </c>
      <c r="K48" s="683" t="s">
        <v>94</v>
      </c>
      <c r="L48" s="684" t="s">
        <v>95</v>
      </c>
      <c r="M48" s="53"/>
      <c r="N48" s="708"/>
      <c r="O48" s="709"/>
      <c r="P48" s="709"/>
      <c r="Q48" s="710"/>
      <c r="S48" s="726"/>
      <c r="T48" s="726"/>
      <c r="U48" s="726"/>
      <c r="V48" s="538"/>
    </row>
    <row r="49" spans="3:22" s="34" customFormat="1" ht="17.850000000000001" customHeight="1">
      <c r="C49" s="60" t="s">
        <v>96</v>
      </c>
      <c r="D49" s="633">
        <f>'1次効果'!F319</f>
        <v>0</v>
      </c>
      <c r="E49" s="633">
        <f>SUM(詳細1!X17:X18)</f>
        <v>0</v>
      </c>
      <c r="F49" s="634">
        <f>IF(D49=0,0,E49/D49)</f>
        <v>0</v>
      </c>
      <c r="G49" s="633">
        <f>'1次効果'!F320</f>
        <v>0</v>
      </c>
      <c r="H49" s="633">
        <f>SUM(詳細1!X31:X32)</f>
        <v>0</v>
      </c>
      <c r="I49" s="634">
        <f>IF(G49=0,0,H49/G49)</f>
        <v>0</v>
      </c>
      <c r="J49" s="635">
        <f>D49+G49</f>
        <v>0</v>
      </c>
      <c r="K49" s="633">
        <f>E49+H49</f>
        <v>0</v>
      </c>
      <c r="L49" s="634">
        <f>IF(J49=0,0,K49/J49)</f>
        <v>0</v>
      </c>
      <c r="M49" s="53"/>
      <c r="N49" s="711">
        <v>0.73743563761537856</v>
      </c>
      <c r="O49" s="712"/>
      <c r="P49" s="712"/>
      <c r="Q49" s="713"/>
      <c r="S49" s="726"/>
      <c r="T49" s="726"/>
      <c r="U49" s="726"/>
      <c r="V49" s="538"/>
    </row>
    <row r="50" spans="3:22" s="34" customFormat="1" ht="17.850000000000001" customHeight="1">
      <c r="C50" s="60" t="s">
        <v>97</v>
      </c>
      <c r="D50" s="633">
        <f>D49</f>
        <v>0</v>
      </c>
      <c r="E50" s="633">
        <f>SUM(詳細1!X17:X19)</f>
        <v>0</v>
      </c>
      <c r="F50" s="634">
        <f>IF(D50=0,0,E50/D50)</f>
        <v>0</v>
      </c>
      <c r="G50" s="633">
        <f>G49</f>
        <v>0</v>
      </c>
      <c r="H50" s="633">
        <f>SUM(詳細1!X31:X33)</f>
        <v>0</v>
      </c>
      <c r="I50" s="634">
        <f>IF(G50=0,0,H50/G50)</f>
        <v>0</v>
      </c>
      <c r="J50" s="635">
        <f>D50+G50</f>
        <v>0</v>
      </c>
      <c r="K50" s="633">
        <f>E50+H50</f>
        <v>0</v>
      </c>
      <c r="L50" s="634">
        <f>IF(J50=0,0,K50/J50)</f>
        <v>0</v>
      </c>
      <c r="M50" s="53"/>
      <c r="N50" s="714"/>
      <c r="O50" s="715"/>
      <c r="P50" s="715"/>
      <c r="Q50" s="716"/>
      <c r="S50" s="726"/>
      <c r="T50" s="726"/>
      <c r="U50" s="726"/>
      <c r="V50" s="538"/>
    </row>
    <row r="51" spans="3:22" s="34" customFormat="1" ht="10.7" customHeight="1">
      <c r="D51" s="61"/>
      <c r="E51" s="61"/>
      <c r="F51" s="62"/>
      <c r="G51" s="61"/>
      <c r="H51" s="61"/>
      <c r="I51" s="62"/>
      <c r="J51" s="61"/>
      <c r="K51" s="61"/>
      <c r="L51" s="62"/>
      <c r="M51" s="53"/>
      <c r="N51" s="53"/>
      <c r="O51" s="63"/>
      <c r="P51" s="63"/>
      <c r="Q51" s="63"/>
      <c r="S51" s="603"/>
      <c r="T51" s="603"/>
      <c r="U51" s="603"/>
    </row>
    <row r="52" spans="3:22" s="34" customFormat="1" ht="17.25">
      <c r="C52" s="35" t="s">
        <v>98</v>
      </c>
      <c r="D52" s="61"/>
      <c r="E52" s="61"/>
      <c r="F52" s="62"/>
      <c r="G52" s="61"/>
      <c r="H52" s="61"/>
      <c r="I52" s="62"/>
      <c r="J52" s="61"/>
      <c r="K52" s="61"/>
      <c r="L52" s="32" t="s">
        <v>90</v>
      </c>
      <c r="M52" s="53"/>
      <c r="N52" s="35" t="s">
        <v>99</v>
      </c>
      <c r="S52" s="603"/>
      <c r="T52" s="603"/>
      <c r="U52" s="603"/>
    </row>
    <row r="53" spans="3:22" s="34" customFormat="1" ht="13.5" customHeight="1">
      <c r="C53" s="677"/>
      <c r="D53" s="678" t="s">
        <v>92</v>
      </c>
      <c r="E53" s="679"/>
      <c r="F53" s="679"/>
      <c r="G53" s="678" t="s">
        <v>70</v>
      </c>
      <c r="H53" s="679"/>
      <c r="I53" s="680"/>
      <c r="J53" s="679" t="s">
        <v>71</v>
      </c>
      <c r="K53" s="679"/>
      <c r="L53" s="680"/>
      <c r="M53" s="53"/>
      <c r="N53" s="717" t="s">
        <v>584</v>
      </c>
      <c r="O53" s="706"/>
      <c r="P53" s="706"/>
      <c r="Q53" s="707"/>
    </row>
    <row r="54" spans="3:22" s="34" customFormat="1" ht="27">
      <c r="C54" s="64"/>
      <c r="D54" s="681" t="s">
        <v>93</v>
      </c>
      <c r="E54" s="682" t="s">
        <v>94</v>
      </c>
      <c r="F54" s="681" t="s">
        <v>95</v>
      </c>
      <c r="G54" s="681" t="s">
        <v>93</v>
      </c>
      <c r="H54" s="683" t="s">
        <v>94</v>
      </c>
      <c r="I54" s="684" t="s">
        <v>95</v>
      </c>
      <c r="J54" s="681" t="s">
        <v>93</v>
      </c>
      <c r="K54" s="683" t="s">
        <v>94</v>
      </c>
      <c r="L54" s="684" t="s">
        <v>95</v>
      </c>
      <c r="M54" s="53"/>
      <c r="N54" s="708"/>
      <c r="O54" s="709"/>
      <c r="P54" s="709"/>
      <c r="Q54" s="710"/>
    </row>
    <row r="55" spans="3:22" s="34" customFormat="1" ht="17.850000000000001" customHeight="1">
      <c r="C55" s="64" t="s">
        <v>96</v>
      </c>
      <c r="D55" s="636">
        <f>'1次効果'!F1280</f>
        <v>0</v>
      </c>
      <c r="E55" s="636">
        <f>SUM(詳細1!X64:X65)</f>
        <v>0</v>
      </c>
      <c r="F55" s="634">
        <f>IF(D55=0,0,E55/D55)</f>
        <v>0</v>
      </c>
      <c r="G55" s="636">
        <f>'1次効果'!F1281</f>
        <v>0</v>
      </c>
      <c r="H55" s="636">
        <f>SUM(詳細1!X78:X79)</f>
        <v>0</v>
      </c>
      <c r="I55" s="634">
        <f>IF(G55=0,0,H55/G55)</f>
        <v>0</v>
      </c>
      <c r="J55" s="637">
        <f>D55+G55</f>
        <v>0</v>
      </c>
      <c r="K55" s="633">
        <f>E55+H55</f>
        <v>0</v>
      </c>
      <c r="L55" s="634">
        <f>IF(J55=0,0,K55/J55)</f>
        <v>0</v>
      </c>
      <c r="M55" s="53"/>
      <c r="N55" s="711">
        <v>0.74847737975255468</v>
      </c>
      <c r="O55" s="718"/>
      <c r="P55" s="718"/>
      <c r="Q55" s="719"/>
    </row>
    <row r="56" spans="3:22" s="34" customFormat="1" ht="17.850000000000001" customHeight="1">
      <c r="C56" s="60" t="s">
        <v>97</v>
      </c>
      <c r="D56" s="633">
        <f>D55</f>
        <v>0</v>
      </c>
      <c r="E56" s="633">
        <f>SUM(詳細1!X64:X66)</f>
        <v>0</v>
      </c>
      <c r="F56" s="634">
        <f>IF(D56=0,0,E56/D56)</f>
        <v>0</v>
      </c>
      <c r="G56" s="633">
        <f>G55</f>
        <v>0</v>
      </c>
      <c r="H56" s="633">
        <f>SUM(詳細1!X78:X80)</f>
        <v>0</v>
      </c>
      <c r="I56" s="634">
        <f>IF(G56=0,0,H56/G56)</f>
        <v>0</v>
      </c>
      <c r="J56" s="635">
        <f>D56+G56</f>
        <v>0</v>
      </c>
      <c r="K56" s="633">
        <f>E56+H56</f>
        <v>0</v>
      </c>
      <c r="L56" s="634">
        <f>IF(J56=0,0,K56/J56)</f>
        <v>0</v>
      </c>
      <c r="M56" s="53"/>
      <c r="N56" s="720"/>
      <c r="O56" s="721"/>
      <c r="P56" s="721"/>
      <c r="Q56" s="722"/>
    </row>
    <row r="57" spans="3:22" s="34" customFormat="1" ht="10.7" customHeight="1">
      <c r="D57" s="61"/>
      <c r="E57" s="61"/>
      <c r="F57" s="62"/>
      <c r="G57" s="61"/>
      <c r="H57" s="61"/>
      <c r="I57" s="62"/>
      <c r="J57" s="61"/>
      <c r="K57" s="61"/>
      <c r="L57" s="62"/>
      <c r="M57" s="53"/>
      <c r="N57" s="53"/>
      <c r="O57" s="63"/>
      <c r="P57" s="63"/>
      <c r="Q57" s="63"/>
    </row>
    <row r="58" spans="3:22" s="34" customFormat="1" ht="17.25">
      <c r="C58" s="35" t="s">
        <v>100</v>
      </c>
      <c r="D58" s="61"/>
      <c r="E58" s="61"/>
      <c r="F58" s="62"/>
      <c r="G58" s="61"/>
      <c r="H58" s="61"/>
      <c r="I58" s="62"/>
      <c r="J58" s="61"/>
      <c r="K58" s="61"/>
      <c r="L58" s="32" t="s">
        <v>90</v>
      </c>
      <c r="M58" s="53"/>
      <c r="N58" s="53"/>
      <c r="O58" s="63"/>
      <c r="P58" s="63"/>
      <c r="Q58" s="63"/>
    </row>
    <row r="59" spans="3:22" s="34" customFormat="1" ht="14.25">
      <c r="C59" s="677"/>
      <c r="D59" s="678" t="s">
        <v>92</v>
      </c>
      <c r="E59" s="679"/>
      <c r="F59" s="679"/>
      <c r="G59" s="678" t="s">
        <v>70</v>
      </c>
      <c r="H59" s="679"/>
      <c r="I59" s="680"/>
      <c r="J59" s="679" t="s">
        <v>71</v>
      </c>
      <c r="K59" s="679"/>
      <c r="L59" s="680"/>
      <c r="M59" s="53"/>
      <c r="N59" s="53"/>
      <c r="O59" s="63"/>
      <c r="P59" s="63"/>
      <c r="Q59" s="63"/>
    </row>
    <row r="60" spans="3:22" s="34" customFormat="1" ht="27">
      <c r="C60" s="64"/>
      <c r="D60" s="681" t="s">
        <v>93</v>
      </c>
      <c r="E60" s="682" t="s">
        <v>94</v>
      </c>
      <c r="F60" s="681" t="s">
        <v>95</v>
      </c>
      <c r="G60" s="681" t="s">
        <v>93</v>
      </c>
      <c r="H60" s="683" t="s">
        <v>94</v>
      </c>
      <c r="I60" s="684" t="s">
        <v>95</v>
      </c>
      <c r="J60" s="681" t="s">
        <v>93</v>
      </c>
      <c r="K60" s="683" t="s">
        <v>94</v>
      </c>
      <c r="L60" s="684" t="s">
        <v>95</v>
      </c>
      <c r="M60" s="53"/>
      <c r="N60" s="53"/>
      <c r="O60" s="63"/>
      <c r="P60" s="63"/>
      <c r="Q60" s="63"/>
    </row>
    <row r="61" spans="3:22" s="34" customFormat="1" ht="17.850000000000001" customHeight="1">
      <c r="C61" s="64" t="s">
        <v>96</v>
      </c>
      <c r="D61" s="636">
        <f>D49+D55</f>
        <v>0</v>
      </c>
      <c r="E61" s="636">
        <f>E49+E55</f>
        <v>0</v>
      </c>
      <c r="F61" s="634">
        <f>IF(D61=0,0,E61/D61)</f>
        <v>0</v>
      </c>
      <c r="G61" s="636">
        <f>G49+G55</f>
        <v>0</v>
      </c>
      <c r="H61" s="636">
        <f>H49+H55</f>
        <v>0</v>
      </c>
      <c r="I61" s="634">
        <f>IF(G61=0,0,H61/G61)</f>
        <v>0</v>
      </c>
      <c r="J61" s="636">
        <f>D61+G61</f>
        <v>0</v>
      </c>
      <c r="K61" s="633">
        <f>E61+H61</f>
        <v>0</v>
      </c>
      <c r="L61" s="634">
        <f>IF(J61=0,0,K61/J61)</f>
        <v>0</v>
      </c>
      <c r="M61" s="53"/>
      <c r="N61" s="53"/>
      <c r="O61" s="63"/>
      <c r="P61" s="63"/>
      <c r="Q61" s="63"/>
    </row>
    <row r="62" spans="3:22" s="34" customFormat="1" ht="17.850000000000001" customHeight="1">
      <c r="C62" s="60" t="s">
        <v>97</v>
      </c>
      <c r="D62" s="633">
        <f>D50+D56</f>
        <v>0</v>
      </c>
      <c r="E62" s="633">
        <f>E50+E56</f>
        <v>0</v>
      </c>
      <c r="F62" s="634">
        <f>IF(D62=0,0,E62/D62)</f>
        <v>0</v>
      </c>
      <c r="G62" s="633">
        <f>G50+G56</f>
        <v>0</v>
      </c>
      <c r="H62" s="633">
        <f>H50+H56</f>
        <v>0</v>
      </c>
      <c r="I62" s="634">
        <f>IF(G62=0,0,H62/G62)</f>
        <v>0</v>
      </c>
      <c r="J62" s="633">
        <f>D62+G62</f>
        <v>0</v>
      </c>
      <c r="K62" s="633">
        <f>E62+H62</f>
        <v>0</v>
      </c>
      <c r="L62" s="634">
        <f>IF(J62=0,0,K62/J62)</f>
        <v>0</v>
      </c>
      <c r="M62" s="53"/>
      <c r="N62" s="53"/>
      <c r="O62" s="63"/>
      <c r="P62" s="63"/>
      <c r="Q62" s="63"/>
    </row>
    <row r="63" spans="3:22" s="34" customFormat="1" ht="15" customHeight="1">
      <c r="F63" s="32"/>
      <c r="G63" s="48"/>
    </row>
    <row r="64" spans="3:22" s="34" customFormat="1" ht="15" customHeight="1">
      <c r="F64" s="32"/>
      <c r="G64" s="48"/>
    </row>
    <row r="65" spans="3:48" s="34" customFormat="1" ht="15" customHeight="1">
      <c r="F65" s="32"/>
      <c r="G65" s="48"/>
    </row>
    <row r="66" spans="3:48" s="34" customFormat="1" ht="15" customHeight="1">
      <c r="F66" s="32"/>
      <c r="G66" s="48"/>
    </row>
    <row r="67" spans="3:48" s="34" customFormat="1" ht="15" customHeight="1">
      <c r="F67" s="32"/>
      <c r="G67" s="48"/>
    </row>
    <row r="68" spans="3:48" s="34" customFormat="1" ht="10.7" customHeight="1">
      <c r="F68" s="32"/>
      <c r="G68" s="48"/>
    </row>
    <row r="69" spans="3:48" s="34" customFormat="1" ht="18.75">
      <c r="C69" s="52" t="s">
        <v>101</v>
      </c>
      <c r="F69" s="32"/>
      <c r="G69" s="48"/>
    </row>
    <row r="70" spans="3:48" s="34" customFormat="1" ht="10.7" customHeight="1">
      <c r="F70" s="32"/>
      <c r="G70" s="48"/>
    </row>
    <row r="71" spans="3:48" s="34" customFormat="1" ht="18.75">
      <c r="C71" s="52" t="s">
        <v>102</v>
      </c>
      <c r="F71" s="32"/>
      <c r="G71" s="48"/>
    </row>
    <row r="72" spans="3:48" s="34" customFormat="1" ht="10.7" customHeight="1">
      <c r="F72" s="32"/>
      <c r="G72" s="48"/>
    </row>
    <row r="73" spans="3:48" s="34" customFormat="1" ht="18.75">
      <c r="C73" s="52" t="s">
        <v>103</v>
      </c>
      <c r="D73" s="28"/>
      <c r="E73" s="28"/>
      <c r="F73" s="65"/>
      <c r="G73" s="66"/>
      <c r="H73" s="28"/>
      <c r="I73" s="28"/>
      <c r="J73" s="67"/>
      <c r="K73" s="68"/>
      <c r="L73" s="28"/>
      <c r="M73" s="28"/>
      <c r="N73" s="28"/>
      <c r="O73" s="28"/>
      <c r="P73" s="28"/>
      <c r="W73" s="32" t="s">
        <v>55</v>
      </c>
    </row>
    <row r="74" spans="3:48" s="34" customFormat="1" ht="13.5">
      <c r="C74" s="50"/>
      <c r="D74" s="567">
        <f t="shared" ref="D74:AS74" si="14">D6</f>
        <v>1</v>
      </c>
      <c r="E74" s="567">
        <f t="shared" si="14"/>
        <v>2</v>
      </c>
      <c r="F74" s="567">
        <f t="shared" si="14"/>
        <v>3</v>
      </c>
      <c r="G74" s="567">
        <f t="shared" si="14"/>
        <v>4</v>
      </c>
      <c r="H74" s="567">
        <f t="shared" si="14"/>
        <v>5</v>
      </c>
      <c r="I74" s="567">
        <f t="shared" si="14"/>
        <v>6</v>
      </c>
      <c r="J74" s="567">
        <f t="shared" si="14"/>
        <v>7</v>
      </c>
      <c r="K74" s="567">
        <f t="shared" si="14"/>
        <v>8</v>
      </c>
      <c r="L74" s="567">
        <f t="shared" si="14"/>
        <v>9</v>
      </c>
      <c r="M74" s="567">
        <f t="shared" si="14"/>
        <v>10</v>
      </c>
      <c r="N74" s="567">
        <f t="shared" si="14"/>
        <v>11</v>
      </c>
      <c r="O74" s="567">
        <f t="shared" si="14"/>
        <v>12</v>
      </c>
      <c r="P74" s="567">
        <f t="shared" si="14"/>
        <v>13</v>
      </c>
      <c r="Q74" s="567">
        <f t="shared" si="14"/>
        <v>14</v>
      </c>
      <c r="R74" s="567">
        <f t="shared" si="14"/>
        <v>15</v>
      </c>
      <c r="S74" s="567">
        <f t="shared" si="14"/>
        <v>16</v>
      </c>
      <c r="T74" s="567">
        <f t="shared" si="14"/>
        <v>17</v>
      </c>
      <c r="U74" s="567">
        <f t="shared" si="14"/>
        <v>18</v>
      </c>
      <c r="V74" s="567">
        <f t="shared" si="14"/>
        <v>19</v>
      </c>
      <c r="W74" s="567">
        <f t="shared" si="14"/>
        <v>20</v>
      </c>
      <c r="X74" s="567">
        <f t="shared" si="14"/>
        <v>21</v>
      </c>
      <c r="Y74" s="567">
        <f t="shared" si="14"/>
        <v>22</v>
      </c>
      <c r="Z74" s="567">
        <f t="shared" si="14"/>
        <v>23</v>
      </c>
      <c r="AA74" s="567">
        <f t="shared" si="14"/>
        <v>24</v>
      </c>
      <c r="AB74" s="567">
        <f t="shared" si="14"/>
        <v>25</v>
      </c>
      <c r="AC74" s="567">
        <f t="shared" si="14"/>
        <v>26</v>
      </c>
      <c r="AD74" s="567">
        <f t="shared" si="14"/>
        <v>27</v>
      </c>
      <c r="AE74" s="567">
        <f t="shared" si="14"/>
        <v>28</v>
      </c>
      <c r="AF74" s="567">
        <f t="shared" si="14"/>
        <v>29</v>
      </c>
      <c r="AG74" s="567">
        <f t="shared" si="14"/>
        <v>30</v>
      </c>
      <c r="AH74" s="567">
        <f t="shared" si="14"/>
        <v>31</v>
      </c>
      <c r="AI74" s="567">
        <f t="shared" si="14"/>
        <v>32</v>
      </c>
      <c r="AJ74" s="567">
        <f t="shared" si="14"/>
        <v>33</v>
      </c>
      <c r="AK74" s="567">
        <f t="shared" si="14"/>
        <v>34</v>
      </c>
      <c r="AL74" s="567">
        <f t="shared" si="14"/>
        <v>35</v>
      </c>
      <c r="AM74" s="567">
        <f t="shared" si="14"/>
        <v>36</v>
      </c>
      <c r="AN74" s="567">
        <f t="shared" si="14"/>
        <v>37</v>
      </c>
      <c r="AO74" s="567">
        <f t="shared" si="14"/>
        <v>38</v>
      </c>
      <c r="AP74" s="567">
        <f t="shared" si="14"/>
        <v>39</v>
      </c>
      <c r="AQ74" s="567">
        <f t="shared" si="14"/>
        <v>40</v>
      </c>
      <c r="AR74" s="567">
        <f t="shared" si="14"/>
        <v>41</v>
      </c>
      <c r="AS74" s="567">
        <f t="shared" si="14"/>
        <v>42</v>
      </c>
      <c r="AT74" s="87" t="s">
        <v>505</v>
      </c>
      <c r="AU74" s="87"/>
      <c r="AV74" s="50"/>
    </row>
    <row r="75" spans="3:48" s="34" customFormat="1" ht="48">
      <c r="C75" s="69" t="s">
        <v>56</v>
      </c>
      <c r="D75" s="604" t="str">
        <f t="shared" ref="D75:AS75" si="15">D7</f>
        <v>農業</v>
      </c>
      <c r="E75" s="604" t="str">
        <f t="shared" si="15"/>
        <v>林業</v>
      </c>
      <c r="F75" s="604" t="str">
        <f t="shared" si="15"/>
        <v>漁業</v>
      </c>
      <c r="G75" s="604" t="str">
        <f t="shared" si="15"/>
        <v>鉱業</v>
      </c>
      <c r="H75" s="604" t="str">
        <f t="shared" si="15"/>
        <v>飲食料品</v>
      </c>
      <c r="I75" s="604" t="str">
        <f t="shared" si="15"/>
        <v>繊維製品</v>
      </c>
      <c r="J75" s="604" t="str">
        <f t="shared" si="15"/>
        <v>パルプ・紙・木製品</v>
      </c>
      <c r="K75" s="604" t="str">
        <f t="shared" si="15"/>
        <v>化学製品</v>
      </c>
      <c r="L75" s="604" t="str">
        <f t="shared" si="15"/>
        <v>石油・石炭製品</v>
      </c>
      <c r="M75" s="604" t="str">
        <f t="shared" si="15"/>
        <v>プラスチック・ゴム製品</v>
      </c>
      <c r="N75" s="604" t="str">
        <f t="shared" si="15"/>
        <v>窯業・土石製品</v>
      </c>
      <c r="O75" s="604" t="str">
        <f t="shared" si="15"/>
        <v>鉄鋼</v>
      </c>
      <c r="P75" s="604" t="str">
        <f t="shared" si="15"/>
        <v>非鉄金属</v>
      </c>
      <c r="Q75" s="604" t="str">
        <f t="shared" si="15"/>
        <v>金属製品</v>
      </c>
      <c r="R75" s="604" t="str">
        <f t="shared" si="15"/>
        <v>はん用機械</v>
      </c>
      <c r="S75" s="604" t="str">
        <f t="shared" si="15"/>
        <v>生産用機械</v>
      </c>
      <c r="T75" s="604" t="str">
        <f t="shared" si="15"/>
        <v>業務用機械</v>
      </c>
      <c r="U75" s="604" t="str">
        <f t="shared" si="15"/>
        <v>電子部品</v>
      </c>
      <c r="V75" s="604" t="str">
        <f t="shared" si="15"/>
        <v>電気機械</v>
      </c>
      <c r="W75" s="604" t="str">
        <f t="shared" si="15"/>
        <v>情報通信機器</v>
      </c>
      <c r="X75" s="604" t="str">
        <f t="shared" si="15"/>
        <v>輸送機械</v>
      </c>
      <c r="Y75" s="604" t="str">
        <f t="shared" si="15"/>
        <v>その他の製造工業製品</v>
      </c>
      <c r="Z75" s="604" t="str">
        <f t="shared" si="15"/>
        <v>建設</v>
      </c>
      <c r="AA75" s="604" t="str">
        <f t="shared" si="15"/>
        <v>電力・ガス・熱供給</v>
      </c>
      <c r="AB75" s="604" t="str">
        <f t="shared" si="15"/>
        <v>水道</v>
      </c>
      <c r="AC75" s="604" t="str">
        <f t="shared" si="15"/>
        <v>廃棄物処理</v>
      </c>
      <c r="AD75" s="604" t="str">
        <f t="shared" si="15"/>
        <v>商業</v>
      </c>
      <c r="AE75" s="604" t="str">
        <f t="shared" si="15"/>
        <v>金融・保険</v>
      </c>
      <c r="AF75" s="604" t="str">
        <f t="shared" si="15"/>
        <v>不動産</v>
      </c>
      <c r="AG75" s="604" t="str">
        <f t="shared" si="15"/>
        <v>運輸・郵便</v>
      </c>
      <c r="AH75" s="604" t="str">
        <f t="shared" si="15"/>
        <v>情報通信</v>
      </c>
      <c r="AI75" s="604" t="str">
        <f t="shared" si="15"/>
        <v>公務</v>
      </c>
      <c r="AJ75" s="604" t="str">
        <f t="shared" si="15"/>
        <v>教育・研究</v>
      </c>
      <c r="AK75" s="604" t="str">
        <f t="shared" si="15"/>
        <v>医療・福祉</v>
      </c>
      <c r="AL75" s="606" t="str">
        <f t="shared" si="15"/>
        <v>他に分類されない会員制団体</v>
      </c>
      <c r="AM75" s="604" t="str">
        <f t="shared" si="15"/>
        <v>対事業所サービス</v>
      </c>
      <c r="AN75" s="604" t="str">
        <f t="shared" si="15"/>
        <v>宿泊業</v>
      </c>
      <c r="AO75" s="604" t="str">
        <f t="shared" si="15"/>
        <v>飲食サービス</v>
      </c>
      <c r="AP75" s="604" t="str">
        <f t="shared" si="15"/>
        <v>娯楽サービス</v>
      </c>
      <c r="AQ75" s="604" t="str">
        <f t="shared" si="15"/>
        <v>その他の対個人サービス</v>
      </c>
      <c r="AR75" s="604" t="str">
        <f t="shared" si="15"/>
        <v>事務用品</v>
      </c>
      <c r="AS75" s="604" t="str">
        <f t="shared" si="15"/>
        <v>分類不明</v>
      </c>
      <c r="AT75" s="87" t="s">
        <v>505</v>
      </c>
      <c r="AU75" s="87"/>
      <c r="AV75" s="33" t="s">
        <v>80</v>
      </c>
    </row>
    <row r="76" spans="3:48" s="34" customFormat="1" ht="12.95" customHeight="1">
      <c r="C76" s="70" t="s">
        <v>104</v>
      </c>
      <c r="D76" s="627">
        <f t="array" ref="D76:AS78">+詳細1!D11:AS13</f>
        <v>0</v>
      </c>
      <c r="E76" s="627">
        <v>0</v>
      </c>
      <c r="F76" s="627">
        <v>0</v>
      </c>
      <c r="G76" s="627">
        <v>0</v>
      </c>
      <c r="H76" s="627">
        <v>0</v>
      </c>
      <c r="I76" s="627">
        <v>0</v>
      </c>
      <c r="J76" s="627">
        <v>0</v>
      </c>
      <c r="K76" s="627">
        <v>0</v>
      </c>
      <c r="L76" s="627">
        <v>0</v>
      </c>
      <c r="M76" s="627">
        <v>0</v>
      </c>
      <c r="N76" s="627">
        <v>0</v>
      </c>
      <c r="O76" s="627">
        <v>0</v>
      </c>
      <c r="P76" s="627">
        <v>0</v>
      </c>
      <c r="Q76" s="638">
        <v>0</v>
      </c>
      <c r="R76" s="638">
        <v>0</v>
      </c>
      <c r="S76" s="638">
        <v>0</v>
      </c>
      <c r="T76" s="638">
        <v>0</v>
      </c>
      <c r="U76" s="638">
        <v>0</v>
      </c>
      <c r="V76" s="638">
        <v>0</v>
      </c>
      <c r="W76" s="627">
        <v>0</v>
      </c>
      <c r="X76" s="627">
        <v>0</v>
      </c>
      <c r="Y76" s="627">
        <v>0</v>
      </c>
      <c r="Z76" s="71">
        <v>0</v>
      </c>
      <c r="AA76" s="627">
        <v>0</v>
      </c>
      <c r="AB76" s="627">
        <v>0</v>
      </c>
      <c r="AC76" s="627">
        <v>0</v>
      </c>
      <c r="AD76" s="627">
        <v>0</v>
      </c>
      <c r="AE76" s="627">
        <v>0</v>
      </c>
      <c r="AF76" s="627">
        <v>0</v>
      </c>
      <c r="AG76" s="627">
        <v>0</v>
      </c>
      <c r="AH76" s="627">
        <v>0</v>
      </c>
      <c r="AI76" s="71">
        <v>0</v>
      </c>
      <c r="AJ76" s="627">
        <v>0</v>
      </c>
      <c r="AK76" s="627">
        <v>0</v>
      </c>
      <c r="AL76" s="627">
        <v>0</v>
      </c>
      <c r="AM76" s="627">
        <v>0</v>
      </c>
      <c r="AN76" s="627">
        <v>0</v>
      </c>
      <c r="AO76" s="627">
        <v>0</v>
      </c>
      <c r="AP76" s="627">
        <v>0</v>
      </c>
      <c r="AQ76" s="71">
        <v>0</v>
      </c>
      <c r="AR76" s="71">
        <v>0</v>
      </c>
      <c r="AS76" s="71">
        <v>0</v>
      </c>
      <c r="AT76" s="87" t="s">
        <v>505</v>
      </c>
      <c r="AU76" s="87"/>
      <c r="AV76" s="545">
        <f>+SUM(D76:AS76)-X82</f>
        <v>0</v>
      </c>
    </row>
    <row r="77" spans="3:48" s="34" customFormat="1" ht="12.95" customHeight="1">
      <c r="C77" s="72" t="s">
        <v>105</v>
      </c>
      <c r="D77" s="629">
        <v>0</v>
      </c>
      <c r="E77" s="629">
        <v>0</v>
      </c>
      <c r="F77" s="629">
        <v>0</v>
      </c>
      <c r="G77" s="629">
        <v>0</v>
      </c>
      <c r="H77" s="629">
        <v>0</v>
      </c>
      <c r="I77" s="629">
        <v>0</v>
      </c>
      <c r="J77" s="629">
        <v>0</v>
      </c>
      <c r="K77" s="629">
        <v>0</v>
      </c>
      <c r="L77" s="629">
        <v>0</v>
      </c>
      <c r="M77" s="629">
        <v>0</v>
      </c>
      <c r="N77" s="629">
        <v>0</v>
      </c>
      <c r="O77" s="629">
        <v>0</v>
      </c>
      <c r="P77" s="629">
        <v>0</v>
      </c>
      <c r="Q77" s="639">
        <v>0</v>
      </c>
      <c r="R77" s="639">
        <v>0</v>
      </c>
      <c r="S77" s="639">
        <v>0</v>
      </c>
      <c r="T77" s="639">
        <v>0</v>
      </c>
      <c r="U77" s="639">
        <v>0</v>
      </c>
      <c r="V77" s="639">
        <v>0</v>
      </c>
      <c r="W77" s="629">
        <v>0</v>
      </c>
      <c r="X77" s="629">
        <v>0</v>
      </c>
      <c r="Y77" s="629">
        <v>0</v>
      </c>
      <c r="Z77" s="629">
        <v>0</v>
      </c>
      <c r="AA77" s="629">
        <v>0</v>
      </c>
      <c r="AB77" s="629">
        <v>0</v>
      </c>
      <c r="AC77" s="629">
        <v>0</v>
      </c>
      <c r="AD77" s="629">
        <v>0</v>
      </c>
      <c r="AE77" s="629">
        <v>0</v>
      </c>
      <c r="AF77" s="629">
        <v>0</v>
      </c>
      <c r="AG77" s="629">
        <v>0</v>
      </c>
      <c r="AH77" s="629">
        <v>0</v>
      </c>
      <c r="AI77" s="629">
        <v>0</v>
      </c>
      <c r="AJ77" s="629">
        <v>0</v>
      </c>
      <c r="AK77" s="629">
        <v>0</v>
      </c>
      <c r="AL77" s="629">
        <v>0</v>
      </c>
      <c r="AM77" s="629">
        <v>0</v>
      </c>
      <c r="AN77" s="40">
        <v>0</v>
      </c>
      <c r="AO77" s="629">
        <v>0</v>
      </c>
      <c r="AP77" s="629">
        <v>0</v>
      </c>
      <c r="AQ77" s="40">
        <v>0</v>
      </c>
      <c r="AR77" s="40">
        <v>0</v>
      </c>
      <c r="AS77" s="40">
        <v>0</v>
      </c>
      <c r="AT77" s="87" t="s">
        <v>505</v>
      </c>
      <c r="AU77" s="87"/>
      <c r="AV77" s="545">
        <f>+SUM(D77:AS77)-X83</f>
        <v>0</v>
      </c>
    </row>
    <row r="78" spans="3:48" s="34" customFormat="1" ht="12.95" customHeight="1">
      <c r="C78" s="72" t="s">
        <v>106</v>
      </c>
      <c r="D78" s="629">
        <v>0</v>
      </c>
      <c r="E78" s="629">
        <v>0</v>
      </c>
      <c r="F78" s="629">
        <v>0</v>
      </c>
      <c r="G78" s="629">
        <v>0</v>
      </c>
      <c r="H78" s="629">
        <v>0</v>
      </c>
      <c r="I78" s="629">
        <v>0</v>
      </c>
      <c r="J78" s="629">
        <v>0</v>
      </c>
      <c r="K78" s="629">
        <v>0</v>
      </c>
      <c r="L78" s="629">
        <v>0</v>
      </c>
      <c r="M78" s="629">
        <v>0</v>
      </c>
      <c r="N78" s="629">
        <v>0</v>
      </c>
      <c r="O78" s="629">
        <v>0</v>
      </c>
      <c r="P78" s="629">
        <v>0</v>
      </c>
      <c r="Q78" s="639">
        <v>0</v>
      </c>
      <c r="R78" s="639">
        <v>0</v>
      </c>
      <c r="S78" s="639">
        <v>0</v>
      </c>
      <c r="T78" s="639">
        <v>0</v>
      </c>
      <c r="U78" s="639">
        <v>0</v>
      </c>
      <c r="V78" s="639">
        <v>0</v>
      </c>
      <c r="W78" s="629">
        <v>0</v>
      </c>
      <c r="X78" s="629">
        <v>0</v>
      </c>
      <c r="Y78" s="629">
        <v>0</v>
      </c>
      <c r="Z78" s="629">
        <v>0</v>
      </c>
      <c r="AA78" s="629">
        <v>0</v>
      </c>
      <c r="AB78" s="629">
        <v>0</v>
      </c>
      <c r="AC78" s="629">
        <v>0</v>
      </c>
      <c r="AD78" s="629">
        <v>0</v>
      </c>
      <c r="AE78" s="629">
        <v>0</v>
      </c>
      <c r="AF78" s="629">
        <v>0</v>
      </c>
      <c r="AG78" s="629">
        <v>0</v>
      </c>
      <c r="AH78" s="629">
        <v>0</v>
      </c>
      <c r="AI78" s="629">
        <v>0</v>
      </c>
      <c r="AJ78" s="629">
        <v>0</v>
      </c>
      <c r="AK78" s="629">
        <v>0</v>
      </c>
      <c r="AL78" s="629">
        <v>0</v>
      </c>
      <c r="AM78" s="629">
        <v>0</v>
      </c>
      <c r="AN78" s="629">
        <v>0</v>
      </c>
      <c r="AO78" s="629">
        <v>0</v>
      </c>
      <c r="AP78" s="629">
        <v>0</v>
      </c>
      <c r="AQ78" s="40">
        <v>0</v>
      </c>
      <c r="AR78" s="40">
        <v>0</v>
      </c>
      <c r="AS78" s="40">
        <v>0</v>
      </c>
      <c r="AT78" s="87" t="s">
        <v>505</v>
      </c>
      <c r="AU78" s="87"/>
      <c r="AV78" s="546">
        <f>+SUM(D78:AS78)-X84</f>
        <v>0</v>
      </c>
    </row>
    <row r="79" spans="3:48" s="34" customFormat="1" ht="12.95" customHeight="1">
      <c r="C79" s="73" t="s">
        <v>97</v>
      </c>
      <c r="D79" s="629">
        <f t="shared" ref="D79:AS79" si="16">SUM(D76:D78)</f>
        <v>0</v>
      </c>
      <c r="E79" s="629">
        <f t="shared" si="16"/>
        <v>0</v>
      </c>
      <c r="F79" s="629">
        <f t="shared" si="16"/>
        <v>0</v>
      </c>
      <c r="G79" s="629">
        <f t="shared" si="16"/>
        <v>0</v>
      </c>
      <c r="H79" s="629">
        <f t="shared" si="16"/>
        <v>0</v>
      </c>
      <c r="I79" s="629">
        <f t="shared" si="16"/>
        <v>0</v>
      </c>
      <c r="J79" s="629">
        <f t="shared" si="16"/>
        <v>0</v>
      </c>
      <c r="K79" s="629">
        <f t="shared" si="16"/>
        <v>0</v>
      </c>
      <c r="L79" s="629">
        <f t="shared" si="16"/>
        <v>0</v>
      </c>
      <c r="M79" s="629">
        <f t="shared" si="16"/>
        <v>0</v>
      </c>
      <c r="N79" s="629">
        <f t="shared" si="16"/>
        <v>0</v>
      </c>
      <c r="O79" s="629">
        <f t="shared" si="16"/>
        <v>0</v>
      </c>
      <c r="P79" s="629">
        <f t="shared" si="16"/>
        <v>0</v>
      </c>
      <c r="Q79" s="639">
        <f t="shared" si="16"/>
        <v>0</v>
      </c>
      <c r="R79" s="639">
        <f t="shared" si="16"/>
        <v>0</v>
      </c>
      <c r="S79" s="639">
        <f t="shared" si="16"/>
        <v>0</v>
      </c>
      <c r="T79" s="639">
        <f t="shared" si="16"/>
        <v>0</v>
      </c>
      <c r="U79" s="639">
        <f t="shared" si="16"/>
        <v>0</v>
      </c>
      <c r="V79" s="639">
        <f t="shared" si="16"/>
        <v>0</v>
      </c>
      <c r="W79" s="629">
        <f t="shared" si="16"/>
        <v>0</v>
      </c>
      <c r="X79" s="630">
        <f t="shared" si="16"/>
        <v>0</v>
      </c>
      <c r="Y79" s="630">
        <f t="shared" si="16"/>
        <v>0</v>
      </c>
      <c r="Z79" s="630">
        <f t="shared" si="16"/>
        <v>0</v>
      </c>
      <c r="AA79" s="630">
        <f t="shared" si="16"/>
        <v>0</v>
      </c>
      <c r="AB79" s="630">
        <f t="shared" si="16"/>
        <v>0</v>
      </c>
      <c r="AC79" s="630">
        <f t="shared" si="16"/>
        <v>0</v>
      </c>
      <c r="AD79" s="630">
        <f t="shared" si="16"/>
        <v>0</v>
      </c>
      <c r="AE79" s="630">
        <f t="shared" si="16"/>
        <v>0</v>
      </c>
      <c r="AF79" s="630">
        <f t="shared" si="16"/>
        <v>0</v>
      </c>
      <c r="AG79" s="630">
        <f t="shared" si="16"/>
        <v>0</v>
      </c>
      <c r="AH79" s="630">
        <f t="shared" si="16"/>
        <v>0</v>
      </c>
      <c r="AI79" s="630">
        <f t="shared" si="16"/>
        <v>0</v>
      </c>
      <c r="AJ79" s="630">
        <f t="shared" si="16"/>
        <v>0</v>
      </c>
      <c r="AK79" s="630">
        <f t="shared" si="16"/>
        <v>0</v>
      </c>
      <c r="AL79" s="630">
        <f t="shared" si="16"/>
        <v>0</v>
      </c>
      <c r="AM79" s="630">
        <f t="shared" si="16"/>
        <v>0</v>
      </c>
      <c r="AN79" s="630">
        <f t="shared" si="16"/>
        <v>0</v>
      </c>
      <c r="AO79" s="630">
        <f t="shared" si="16"/>
        <v>0</v>
      </c>
      <c r="AP79" s="630">
        <f t="shared" si="16"/>
        <v>0</v>
      </c>
      <c r="AQ79" s="630">
        <f t="shared" si="16"/>
        <v>0</v>
      </c>
      <c r="AR79" s="630">
        <f t="shared" si="16"/>
        <v>0</v>
      </c>
      <c r="AS79" s="630">
        <f t="shared" si="16"/>
        <v>0</v>
      </c>
      <c r="AT79" s="87" t="s">
        <v>505</v>
      </c>
      <c r="AU79" s="87"/>
      <c r="AV79" s="546">
        <f>+SUM(D79:AS79)-X85</f>
        <v>0</v>
      </c>
    </row>
    <row r="80" spans="3:48" s="34" customFormat="1" ht="13.5">
      <c r="C80" s="74"/>
      <c r="D80" s="533">
        <f t="array" ref="D80:W81">+Z74:AS75</f>
        <v>23</v>
      </c>
      <c r="E80" s="533">
        <v>24</v>
      </c>
      <c r="F80" s="533">
        <v>25</v>
      </c>
      <c r="G80" s="533">
        <v>26</v>
      </c>
      <c r="H80" s="533">
        <v>27</v>
      </c>
      <c r="I80" s="533">
        <v>28</v>
      </c>
      <c r="J80" s="533">
        <v>29</v>
      </c>
      <c r="K80" s="533">
        <v>30</v>
      </c>
      <c r="L80" s="533">
        <v>31</v>
      </c>
      <c r="M80" s="533">
        <v>32</v>
      </c>
      <c r="N80" s="533">
        <v>33</v>
      </c>
      <c r="O80" s="533">
        <v>34</v>
      </c>
      <c r="P80" s="533">
        <v>35</v>
      </c>
      <c r="Q80" s="533">
        <v>36</v>
      </c>
      <c r="R80" s="533">
        <v>37</v>
      </c>
      <c r="S80" s="533">
        <v>38</v>
      </c>
      <c r="T80" s="533">
        <v>39</v>
      </c>
      <c r="U80" s="533">
        <v>40</v>
      </c>
      <c r="V80" s="533">
        <v>41</v>
      </c>
      <c r="W80" s="533">
        <v>42</v>
      </c>
      <c r="X80" s="533"/>
    </row>
    <row r="81" spans="3:48" s="34" customFormat="1" ht="40.5">
      <c r="C81" s="69" t="s">
        <v>56</v>
      </c>
      <c r="D81" s="534" t="str">
        <v>建設</v>
      </c>
      <c r="E81" s="534" t="str">
        <v>電力・ガス・熱供給</v>
      </c>
      <c r="F81" s="534" t="str">
        <v>水道</v>
      </c>
      <c r="G81" s="534" t="str">
        <v>廃棄物処理</v>
      </c>
      <c r="H81" s="534" t="str">
        <v>商業</v>
      </c>
      <c r="I81" s="534" t="str">
        <v>金融・保険</v>
      </c>
      <c r="J81" s="534" t="str">
        <v>不動産</v>
      </c>
      <c r="K81" s="534" t="str">
        <v>運輸・郵便</v>
      </c>
      <c r="L81" s="534" t="str">
        <v>情報通信</v>
      </c>
      <c r="M81" s="534" t="str">
        <v>公務</v>
      </c>
      <c r="N81" s="534" t="str">
        <v>教育・研究</v>
      </c>
      <c r="O81" s="534" t="str">
        <v>医療・福祉</v>
      </c>
      <c r="P81" s="631" t="str">
        <v>他に分類されない会員制団体</v>
      </c>
      <c r="Q81" s="534" t="str">
        <v>対事業所サービス</v>
      </c>
      <c r="R81" s="534" t="str">
        <v>宿泊業</v>
      </c>
      <c r="S81" s="534" t="str">
        <v>飲食サービス</v>
      </c>
      <c r="T81" s="534" t="str">
        <v>娯楽サービス</v>
      </c>
      <c r="U81" s="534" t="str">
        <v>その他の対個人サービス</v>
      </c>
      <c r="V81" s="534" t="str">
        <v>事務用品</v>
      </c>
      <c r="W81" s="534" t="str">
        <v>分類不明</v>
      </c>
      <c r="X81" s="534" t="s">
        <v>80</v>
      </c>
    </row>
    <row r="82" spans="3:48" s="34" customFormat="1" ht="13.5">
      <c r="C82" s="70" t="s">
        <v>104</v>
      </c>
      <c r="D82" s="71">
        <f t="array" ref="D82:W85">+Z76:AS79</f>
        <v>0</v>
      </c>
      <c r="E82" s="627">
        <v>0</v>
      </c>
      <c r="F82" s="627">
        <v>0</v>
      </c>
      <c r="G82" s="627">
        <v>0</v>
      </c>
      <c r="H82" s="627">
        <v>0</v>
      </c>
      <c r="I82" s="627">
        <v>0</v>
      </c>
      <c r="J82" s="627">
        <v>0</v>
      </c>
      <c r="K82" s="627">
        <v>0</v>
      </c>
      <c r="L82" s="627">
        <v>0</v>
      </c>
      <c r="M82" s="71">
        <v>0</v>
      </c>
      <c r="N82" s="627">
        <v>0</v>
      </c>
      <c r="O82" s="627">
        <v>0</v>
      </c>
      <c r="P82" s="627">
        <v>0</v>
      </c>
      <c r="Q82" s="638">
        <v>0</v>
      </c>
      <c r="R82" s="638">
        <v>0</v>
      </c>
      <c r="S82" s="638">
        <v>0</v>
      </c>
      <c r="T82" s="638">
        <v>0</v>
      </c>
      <c r="U82" s="85">
        <v>0</v>
      </c>
      <c r="V82" s="85">
        <v>0</v>
      </c>
      <c r="W82" s="71">
        <v>0</v>
      </c>
      <c r="X82" s="627">
        <f>SUM(D76:Y76,D82:W82)</f>
        <v>0</v>
      </c>
    </row>
    <row r="83" spans="3:48" s="34" customFormat="1" ht="13.5">
      <c r="C83" s="72" t="s">
        <v>105</v>
      </c>
      <c r="D83" s="639">
        <v>0</v>
      </c>
      <c r="E83" s="639">
        <v>0</v>
      </c>
      <c r="F83" s="639">
        <v>0</v>
      </c>
      <c r="G83" s="639">
        <v>0</v>
      </c>
      <c r="H83" s="639">
        <v>0</v>
      </c>
      <c r="I83" s="639">
        <v>0</v>
      </c>
      <c r="J83" s="639">
        <v>0</v>
      </c>
      <c r="K83" s="639">
        <v>0</v>
      </c>
      <c r="L83" s="639">
        <v>0</v>
      </c>
      <c r="M83" s="639">
        <v>0</v>
      </c>
      <c r="N83" s="639">
        <v>0</v>
      </c>
      <c r="O83" s="639">
        <v>0</v>
      </c>
      <c r="P83" s="639">
        <v>0</v>
      </c>
      <c r="Q83" s="639">
        <v>0</v>
      </c>
      <c r="R83" s="86">
        <v>0</v>
      </c>
      <c r="S83" s="639">
        <v>0</v>
      </c>
      <c r="T83" s="639">
        <v>0</v>
      </c>
      <c r="U83" s="86">
        <v>0</v>
      </c>
      <c r="V83" s="86">
        <v>0</v>
      </c>
      <c r="W83" s="40">
        <v>0</v>
      </c>
      <c r="X83" s="629">
        <f>SUM(D77:Y77,D83:W83)</f>
        <v>0</v>
      </c>
    </row>
    <row r="84" spans="3:48" s="34" customFormat="1" ht="13.5">
      <c r="C84" s="72" t="s">
        <v>106</v>
      </c>
      <c r="D84" s="629">
        <v>0</v>
      </c>
      <c r="E84" s="629">
        <v>0</v>
      </c>
      <c r="F84" s="629">
        <v>0</v>
      </c>
      <c r="G84" s="629">
        <v>0</v>
      </c>
      <c r="H84" s="629">
        <v>0</v>
      </c>
      <c r="I84" s="629">
        <v>0</v>
      </c>
      <c r="J84" s="629">
        <v>0</v>
      </c>
      <c r="K84" s="629">
        <v>0</v>
      </c>
      <c r="L84" s="629">
        <v>0</v>
      </c>
      <c r="M84" s="629">
        <v>0</v>
      </c>
      <c r="N84" s="629">
        <v>0</v>
      </c>
      <c r="O84" s="629">
        <v>0</v>
      </c>
      <c r="P84" s="629">
        <v>0</v>
      </c>
      <c r="Q84" s="639">
        <v>0</v>
      </c>
      <c r="R84" s="639">
        <v>0</v>
      </c>
      <c r="S84" s="639">
        <v>0</v>
      </c>
      <c r="T84" s="639">
        <v>0</v>
      </c>
      <c r="U84" s="86">
        <v>0</v>
      </c>
      <c r="V84" s="86">
        <v>0</v>
      </c>
      <c r="W84" s="40">
        <v>0</v>
      </c>
      <c r="X84" s="629">
        <f>SUM(D78:Y78,D84:W84)</f>
        <v>0</v>
      </c>
    </row>
    <row r="85" spans="3:48" s="34" customFormat="1" ht="13.5">
      <c r="C85" s="73" t="s">
        <v>97</v>
      </c>
      <c r="D85" s="630">
        <v>0</v>
      </c>
      <c r="E85" s="630">
        <v>0</v>
      </c>
      <c r="F85" s="630">
        <v>0</v>
      </c>
      <c r="G85" s="630">
        <v>0</v>
      </c>
      <c r="H85" s="630">
        <v>0</v>
      </c>
      <c r="I85" s="630">
        <v>0</v>
      </c>
      <c r="J85" s="630">
        <v>0</v>
      </c>
      <c r="K85" s="630">
        <v>0</v>
      </c>
      <c r="L85" s="630">
        <v>0</v>
      </c>
      <c r="M85" s="630">
        <v>0</v>
      </c>
      <c r="N85" s="630">
        <v>0</v>
      </c>
      <c r="O85" s="630">
        <v>0</v>
      </c>
      <c r="P85" s="630">
        <v>0</v>
      </c>
      <c r="Q85" s="630">
        <v>0</v>
      </c>
      <c r="R85" s="630">
        <v>0</v>
      </c>
      <c r="S85" s="630">
        <v>0</v>
      </c>
      <c r="T85" s="630">
        <v>0</v>
      </c>
      <c r="U85" s="44">
        <v>0</v>
      </c>
      <c r="V85" s="44">
        <v>0</v>
      </c>
      <c r="W85" s="44">
        <v>0</v>
      </c>
      <c r="X85" s="630">
        <f>SUM(D79:Y79,D85:W85)</f>
        <v>0</v>
      </c>
    </row>
    <row r="86" spans="3:48" s="34" customFormat="1" ht="10.7" customHeight="1">
      <c r="F86" s="32"/>
      <c r="G86" s="48"/>
    </row>
    <row r="87" spans="3:48" s="34" customFormat="1" ht="18.75">
      <c r="C87" s="52" t="s">
        <v>107</v>
      </c>
      <c r="D87" s="28"/>
      <c r="E87" s="28"/>
      <c r="F87" s="65"/>
      <c r="G87" s="66"/>
      <c r="H87" s="28"/>
      <c r="I87" s="28"/>
      <c r="J87" s="67"/>
      <c r="K87" s="68"/>
      <c r="L87" s="28"/>
      <c r="M87" s="28"/>
      <c r="N87" s="28"/>
      <c r="O87" s="28"/>
      <c r="P87" s="28"/>
      <c r="W87" s="32" t="s">
        <v>55</v>
      </c>
    </row>
    <row r="88" spans="3:48" s="34" customFormat="1" ht="13.5">
      <c r="C88" s="50"/>
      <c r="D88" s="567">
        <f t="shared" ref="D88:AS88" si="17">D6</f>
        <v>1</v>
      </c>
      <c r="E88" s="567">
        <f t="shared" si="17"/>
        <v>2</v>
      </c>
      <c r="F88" s="567">
        <f t="shared" si="17"/>
        <v>3</v>
      </c>
      <c r="G88" s="567">
        <f t="shared" si="17"/>
        <v>4</v>
      </c>
      <c r="H88" s="567">
        <f t="shared" si="17"/>
        <v>5</v>
      </c>
      <c r="I88" s="567">
        <f t="shared" si="17"/>
        <v>6</v>
      </c>
      <c r="J88" s="567">
        <f t="shared" si="17"/>
        <v>7</v>
      </c>
      <c r="K88" s="567">
        <f t="shared" si="17"/>
        <v>8</v>
      </c>
      <c r="L88" s="567">
        <f t="shared" si="17"/>
        <v>9</v>
      </c>
      <c r="M88" s="567">
        <f t="shared" si="17"/>
        <v>10</v>
      </c>
      <c r="N88" s="567">
        <f t="shared" si="17"/>
        <v>11</v>
      </c>
      <c r="O88" s="567">
        <f t="shared" si="17"/>
        <v>12</v>
      </c>
      <c r="P88" s="567">
        <f t="shared" si="17"/>
        <v>13</v>
      </c>
      <c r="Q88" s="567">
        <f t="shared" si="17"/>
        <v>14</v>
      </c>
      <c r="R88" s="567">
        <f t="shared" si="17"/>
        <v>15</v>
      </c>
      <c r="S88" s="567">
        <f t="shared" si="17"/>
        <v>16</v>
      </c>
      <c r="T88" s="567">
        <f t="shared" si="17"/>
        <v>17</v>
      </c>
      <c r="U88" s="567">
        <f t="shared" si="17"/>
        <v>18</v>
      </c>
      <c r="V88" s="567">
        <f t="shared" si="17"/>
        <v>19</v>
      </c>
      <c r="W88" s="567">
        <f t="shared" si="17"/>
        <v>20</v>
      </c>
      <c r="X88" s="567">
        <f t="shared" si="17"/>
        <v>21</v>
      </c>
      <c r="Y88" s="567">
        <f t="shared" si="17"/>
        <v>22</v>
      </c>
      <c r="Z88" s="567">
        <f t="shared" si="17"/>
        <v>23</v>
      </c>
      <c r="AA88" s="567">
        <f t="shared" si="17"/>
        <v>24</v>
      </c>
      <c r="AB88" s="567">
        <f t="shared" si="17"/>
        <v>25</v>
      </c>
      <c r="AC88" s="567">
        <f t="shared" si="17"/>
        <v>26</v>
      </c>
      <c r="AD88" s="567">
        <f t="shared" si="17"/>
        <v>27</v>
      </c>
      <c r="AE88" s="567">
        <f t="shared" si="17"/>
        <v>28</v>
      </c>
      <c r="AF88" s="567">
        <f t="shared" si="17"/>
        <v>29</v>
      </c>
      <c r="AG88" s="567">
        <f t="shared" si="17"/>
        <v>30</v>
      </c>
      <c r="AH88" s="567">
        <f t="shared" si="17"/>
        <v>31</v>
      </c>
      <c r="AI88" s="567">
        <f t="shared" si="17"/>
        <v>32</v>
      </c>
      <c r="AJ88" s="567">
        <f t="shared" si="17"/>
        <v>33</v>
      </c>
      <c r="AK88" s="567">
        <f t="shared" si="17"/>
        <v>34</v>
      </c>
      <c r="AL88" s="567">
        <f t="shared" si="17"/>
        <v>35</v>
      </c>
      <c r="AM88" s="567">
        <f t="shared" si="17"/>
        <v>36</v>
      </c>
      <c r="AN88" s="567">
        <f t="shared" si="17"/>
        <v>37</v>
      </c>
      <c r="AO88" s="567">
        <f t="shared" si="17"/>
        <v>38</v>
      </c>
      <c r="AP88" s="567">
        <f t="shared" si="17"/>
        <v>39</v>
      </c>
      <c r="AQ88" s="567">
        <f t="shared" si="17"/>
        <v>40</v>
      </c>
      <c r="AR88" s="567">
        <f t="shared" si="17"/>
        <v>41</v>
      </c>
      <c r="AS88" s="567">
        <f t="shared" si="17"/>
        <v>42</v>
      </c>
      <c r="AT88" s="87" t="s">
        <v>505</v>
      </c>
      <c r="AU88" s="87"/>
      <c r="AV88" s="50"/>
    </row>
    <row r="89" spans="3:48" s="34" customFormat="1" ht="48">
      <c r="C89" s="69" t="s">
        <v>56</v>
      </c>
      <c r="D89" s="604" t="str">
        <f t="shared" ref="D89:AS89" si="18">D7</f>
        <v>農業</v>
      </c>
      <c r="E89" s="604" t="str">
        <f t="shared" si="18"/>
        <v>林業</v>
      </c>
      <c r="F89" s="604" t="str">
        <f t="shared" si="18"/>
        <v>漁業</v>
      </c>
      <c r="G89" s="604" t="str">
        <f t="shared" si="18"/>
        <v>鉱業</v>
      </c>
      <c r="H89" s="604" t="str">
        <f t="shared" si="18"/>
        <v>飲食料品</v>
      </c>
      <c r="I89" s="604" t="str">
        <f t="shared" si="18"/>
        <v>繊維製品</v>
      </c>
      <c r="J89" s="604" t="str">
        <f t="shared" si="18"/>
        <v>パルプ・紙・木製品</v>
      </c>
      <c r="K89" s="604" t="str">
        <f t="shared" si="18"/>
        <v>化学製品</v>
      </c>
      <c r="L89" s="604" t="str">
        <f t="shared" si="18"/>
        <v>石油・石炭製品</v>
      </c>
      <c r="M89" s="604" t="str">
        <f t="shared" si="18"/>
        <v>プラスチック・ゴム製品</v>
      </c>
      <c r="N89" s="604" t="str">
        <f t="shared" si="18"/>
        <v>窯業・土石製品</v>
      </c>
      <c r="O89" s="604" t="str">
        <f t="shared" si="18"/>
        <v>鉄鋼</v>
      </c>
      <c r="P89" s="604" t="str">
        <f t="shared" si="18"/>
        <v>非鉄金属</v>
      </c>
      <c r="Q89" s="604" t="str">
        <f t="shared" si="18"/>
        <v>金属製品</v>
      </c>
      <c r="R89" s="604" t="str">
        <f t="shared" si="18"/>
        <v>はん用機械</v>
      </c>
      <c r="S89" s="604" t="str">
        <f t="shared" si="18"/>
        <v>生産用機械</v>
      </c>
      <c r="T89" s="604" t="str">
        <f t="shared" si="18"/>
        <v>業務用機械</v>
      </c>
      <c r="U89" s="604" t="str">
        <f t="shared" si="18"/>
        <v>電子部品</v>
      </c>
      <c r="V89" s="604" t="str">
        <f t="shared" si="18"/>
        <v>電気機械</v>
      </c>
      <c r="W89" s="604" t="str">
        <f t="shared" si="18"/>
        <v>情報通信機器</v>
      </c>
      <c r="X89" s="604" t="str">
        <f t="shared" si="18"/>
        <v>輸送機械</v>
      </c>
      <c r="Y89" s="604" t="str">
        <f t="shared" si="18"/>
        <v>その他の製造工業製品</v>
      </c>
      <c r="Z89" s="604" t="str">
        <f t="shared" si="18"/>
        <v>建設</v>
      </c>
      <c r="AA89" s="604" t="str">
        <f t="shared" si="18"/>
        <v>電力・ガス・熱供給</v>
      </c>
      <c r="AB89" s="604" t="str">
        <f t="shared" si="18"/>
        <v>水道</v>
      </c>
      <c r="AC89" s="604" t="str">
        <f t="shared" si="18"/>
        <v>廃棄物処理</v>
      </c>
      <c r="AD89" s="604" t="str">
        <f t="shared" si="18"/>
        <v>商業</v>
      </c>
      <c r="AE89" s="604" t="str">
        <f t="shared" si="18"/>
        <v>金融・保険</v>
      </c>
      <c r="AF89" s="604" t="str">
        <f t="shared" si="18"/>
        <v>不動産</v>
      </c>
      <c r="AG89" s="604" t="str">
        <f t="shared" si="18"/>
        <v>運輸・郵便</v>
      </c>
      <c r="AH89" s="604" t="str">
        <f t="shared" si="18"/>
        <v>情報通信</v>
      </c>
      <c r="AI89" s="604" t="str">
        <f t="shared" si="18"/>
        <v>公務</v>
      </c>
      <c r="AJ89" s="604" t="str">
        <f t="shared" si="18"/>
        <v>教育・研究</v>
      </c>
      <c r="AK89" s="604" t="str">
        <f t="shared" si="18"/>
        <v>医療・福祉</v>
      </c>
      <c r="AL89" s="606" t="str">
        <f t="shared" si="18"/>
        <v>他に分類されない会員制団体</v>
      </c>
      <c r="AM89" s="604" t="str">
        <f t="shared" si="18"/>
        <v>対事業所サービス</v>
      </c>
      <c r="AN89" s="604" t="str">
        <f t="shared" si="18"/>
        <v>宿泊業</v>
      </c>
      <c r="AO89" s="604" t="str">
        <f t="shared" si="18"/>
        <v>飲食サービス</v>
      </c>
      <c r="AP89" s="604" t="str">
        <f t="shared" si="18"/>
        <v>娯楽サービス</v>
      </c>
      <c r="AQ89" s="604" t="str">
        <f t="shared" si="18"/>
        <v>その他の対個人サービス</v>
      </c>
      <c r="AR89" s="604" t="str">
        <f t="shared" si="18"/>
        <v>事務用品</v>
      </c>
      <c r="AS89" s="604" t="str">
        <f t="shared" si="18"/>
        <v>分類不明</v>
      </c>
      <c r="AT89" s="87" t="s">
        <v>505</v>
      </c>
      <c r="AU89" s="87"/>
      <c r="AV89" s="33" t="s">
        <v>80</v>
      </c>
    </row>
    <row r="90" spans="3:48" s="34" customFormat="1" ht="13.5">
      <c r="C90" s="70" t="s">
        <v>104</v>
      </c>
      <c r="D90" s="627">
        <f t="array" ref="D90:AS92">+詳細1!D58:AS60</f>
        <v>0</v>
      </c>
      <c r="E90" s="627">
        <v>0</v>
      </c>
      <c r="F90" s="627">
        <v>0</v>
      </c>
      <c r="G90" s="627">
        <v>0</v>
      </c>
      <c r="H90" s="627">
        <v>0</v>
      </c>
      <c r="I90" s="627">
        <v>0</v>
      </c>
      <c r="J90" s="627">
        <v>0</v>
      </c>
      <c r="K90" s="627">
        <v>0</v>
      </c>
      <c r="L90" s="627">
        <v>0</v>
      </c>
      <c r="M90" s="627">
        <v>0</v>
      </c>
      <c r="N90" s="627">
        <v>0</v>
      </c>
      <c r="O90" s="627">
        <v>0</v>
      </c>
      <c r="P90" s="627">
        <v>0</v>
      </c>
      <c r="Q90" s="627">
        <v>0</v>
      </c>
      <c r="R90" s="627">
        <v>0</v>
      </c>
      <c r="S90" s="627">
        <v>0</v>
      </c>
      <c r="T90" s="627">
        <v>0</v>
      </c>
      <c r="U90" s="627">
        <v>0</v>
      </c>
      <c r="V90" s="627">
        <v>0</v>
      </c>
      <c r="W90" s="627">
        <v>0</v>
      </c>
      <c r="X90" s="627">
        <v>0</v>
      </c>
      <c r="Y90" s="627">
        <v>0</v>
      </c>
      <c r="Z90" s="71">
        <v>0</v>
      </c>
      <c r="AA90" s="627">
        <v>0</v>
      </c>
      <c r="AB90" s="627">
        <v>0</v>
      </c>
      <c r="AC90" s="627">
        <v>0</v>
      </c>
      <c r="AD90" s="627">
        <v>0</v>
      </c>
      <c r="AE90" s="627">
        <v>0</v>
      </c>
      <c r="AF90" s="627">
        <v>0</v>
      </c>
      <c r="AG90" s="627">
        <v>0</v>
      </c>
      <c r="AH90" s="627">
        <v>0</v>
      </c>
      <c r="AI90" s="71">
        <v>0</v>
      </c>
      <c r="AJ90" s="627">
        <v>0</v>
      </c>
      <c r="AK90" s="627">
        <v>0</v>
      </c>
      <c r="AL90" s="627">
        <v>0</v>
      </c>
      <c r="AM90" s="627">
        <v>0</v>
      </c>
      <c r="AN90" s="627">
        <v>0</v>
      </c>
      <c r="AO90" s="627">
        <v>0</v>
      </c>
      <c r="AP90" s="627">
        <v>0</v>
      </c>
      <c r="AQ90" s="627">
        <v>0</v>
      </c>
      <c r="AR90" s="627">
        <v>0</v>
      </c>
      <c r="AS90" s="627">
        <v>0</v>
      </c>
      <c r="AT90" s="87" t="s">
        <v>505</v>
      </c>
      <c r="AU90" s="87"/>
      <c r="AV90" s="545">
        <f>+SUM(D90:AS90)-X96</f>
        <v>0</v>
      </c>
    </row>
    <row r="91" spans="3:48" s="34" customFormat="1" ht="13.5">
      <c r="C91" s="72" t="s">
        <v>105</v>
      </c>
      <c r="D91" s="629">
        <v>0</v>
      </c>
      <c r="E91" s="629">
        <v>0</v>
      </c>
      <c r="F91" s="629">
        <v>0</v>
      </c>
      <c r="G91" s="629">
        <v>0</v>
      </c>
      <c r="H91" s="629">
        <v>0</v>
      </c>
      <c r="I91" s="629">
        <v>0</v>
      </c>
      <c r="J91" s="629">
        <v>0</v>
      </c>
      <c r="K91" s="629">
        <v>0</v>
      </c>
      <c r="L91" s="629">
        <v>0</v>
      </c>
      <c r="M91" s="629">
        <v>0</v>
      </c>
      <c r="N91" s="629">
        <v>0</v>
      </c>
      <c r="O91" s="629">
        <v>0</v>
      </c>
      <c r="P91" s="629">
        <v>0</v>
      </c>
      <c r="Q91" s="629">
        <v>0</v>
      </c>
      <c r="R91" s="629">
        <v>0</v>
      </c>
      <c r="S91" s="629">
        <v>0</v>
      </c>
      <c r="T91" s="629">
        <v>0</v>
      </c>
      <c r="U91" s="629">
        <v>0</v>
      </c>
      <c r="V91" s="629">
        <v>0</v>
      </c>
      <c r="W91" s="629">
        <v>0</v>
      </c>
      <c r="X91" s="629">
        <v>0</v>
      </c>
      <c r="Y91" s="629">
        <v>0</v>
      </c>
      <c r="Z91" s="629">
        <v>0</v>
      </c>
      <c r="AA91" s="629">
        <v>0</v>
      </c>
      <c r="AB91" s="629">
        <v>0</v>
      </c>
      <c r="AC91" s="629">
        <v>0</v>
      </c>
      <c r="AD91" s="629">
        <v>0</v>
      </c>
      <c r="AE91" s="629">
        <v>0</v>
      </c>
      <c r="AF91" s="629">
        <v>0</v>
      </c>
      <c r="AG91" s="629">
        <v>0</v>
      </c>
      <c r="AH91" s="629">
        <v>0</v>
      </c>
      <c r="AI91" s="629">
        <v>0</v>
      </c>
      <c r="AJ91" s="629">
        <v>0</v>
      </c>
      <c r="AK91" s="629">
        <v>0</v>
      </c>
      <c r="AL91" s="629">
        <v>0</v>
      </c>
      <c r="AM91" s="629">
        <v>0</v>
      </c>
      <c r="AN91" s="40">
        <v>0</v>
      </c>
      <c r="AO91" s="629">
        <v>0</v>
      </c>
      <c r="AP91" s="629">
        <v>0</v>
      </c>
      <c r="AQ91" s="629">
        <v>0</v>
      </c>
      <c r="AR91" s="629">
        <v>0</v>
      </c>
      <c r="AS91" s="629">
        <v>0</v>
      </c>
      <c r="AT91" s="87" t="s">
        <v>505</v>
      </c>
      <c r="AU91" s="87"/>
      <c r="AV91" s="545">
        <f>+SUM(D91:AS91)-X97</f>
        <v>0</v>
      </c>
    </row>
    <row r="92" spans="3:48" s="34" customFormat="1" ht="13.5">
      <c r="C92" s="72" t="s">
        <v>106</v>
      </c>
      <c r="D92" s="629">
        <v>0</v>
      </c>
      <c r="E92" s="629">
        <v>0</v>
      </c>
      <c r="F92" s="629">
        <v>0</v>
      </c>
      <c r="G92" s="629">
        <v>0</v>
      </c>
      <c r="H92" s="629">
        <v>0</v>
      </c>
      <c r="I92" s="629">
        <v>0</v>
      </c>
      <c r="J92" s="629">
        <v>0</v>
      </c>
      <c r="K92" s="629">
        <v>0</v>
      </c>
      <c r="L92" s="629">
        <v>0</v>
      </c>
      <c r="M92" s="629">
        <v>0</v>
      </c>
      <c r="N92" s="629">
        <v>0</v>
      </c>
      <c r="O92" s="629">
        <v>0</v>
      </c>
      <c r="P92" s="629">
        <v>0</v>
      </c>
      <c r="Q92" s="629">
        <v>0</v>
      </c>
      <c r="R92" s="629">
        <v>0</v>
      </c>
      <c r="S92" s="629">
        <v>0</v>
      </c>
      <c r="T92" s="629">
        <v>0</v>
      </c>
      <c r="U92" s="629">
        <v>0</v>
      </c>
      <c r="V92" s="629">
        <v>0</v>
      </c>
      <c r="W92" s="629">
        <v>0</v>
      </c>
      <c r="X92" s="629">
        <v>0</v>
      </c>
      <c r="Y92" s="629">
        <v>0</v>
      </c>
      <c r="Z92" s="629">
        <v>0</v>
      </c>
      <c r="AA92" s="629">
        <v>0</v>
      </c>
      <c r="AB92" s="629">
        <v>0</v>
      </c>
      <c r="AC92" s="629">
        <v>0</v>
      </c>
      <c r="AD92" s="629">
        <v>0</v>
      </c>
      <c r="AE92" s="629">
        <v>0</v>
      </c>
      <c r="AF92" s="629">
        <v>0</v>
      </c>
      <c r="AG92" s="629">
        <v>0</v>
      </c>
      <c r="AH92" s="629">
        <v>0</v>
      </c>
      <c r="AI92" s="629">
        <v>0</v>
      </c>
      <c r="AJ92" s="629">
        <v>0</v>
      </c>
      <c r="AK92" s="629">
        <v>0</v>
      </c>
      <c r="AL92" s="629">
        <v>0</v>
      </c>
      <c r="AM92" s="629">
        <v>0</v>
      </c>
      <c r="AN92" s="629">
        <v>0</v>
      </c>
      <c r="AO92" s="629">
        <v>0</v>
      </c>
      <c r="AP92" s="629">
        <v>0</v>
      </c>
      <c r="AQ92" s="629">
        <v>0</v>
      </c>
      <c r="AR92" s="629">
        <v>0</v>
      </c>
      <c r="AS92" s="629">
        <v>0</v>
      </c>
      <c r="AT92" s="87" t="s">
        <v>505</v>
      </c>
      <c r="AU92" s="87"/>
      <c r="AV92" s="546">
        <f>+SUM(D92:AS92)-X98</f>
        <v>0</v>
      </c>
    </row>
    <row r="93" spans="3:48" s="34" customFormat="1" ht="13.5">
      <c r="C93" s="72" t="s">
        <v>97</v>
      </c>
      <c r="D93" s="629">
        <f t="shared" ref="D93:AS93" si="19">SUM(D90:D92)</f>
        <v>0</v>
      </c>
      <c r="E93" s="629">
        <f t="shared" si="19"/>
        <v>0</v>
      </c>
      <c r="F93" s="629">
        <f t="shared" si="19"/>
        <v>0</v>
      </c>
      <c r="G93" s="629">
        <f t="shared" si="19"/>
        <v>0</v>
      </c>
      <c r="H93" s="629">
        <f t="shared" si="19"/>
        <v>0</v>
      </c>
      <c r="I93" s="629">
        <f t="shared" si="19"/>
        <v>0</v>
      </c>
      <c r="J93" s="629">
        <f t="shared" si="19"/>
        <v>0</v>
      </c>
      <c r="K93" s="629">
        <f t="shared" si="19"/>
        <v>0</v>
      </c>
      <c r="L93" s="629">
        <f t="shared" si="19"/>
        <v>0</v>
      </c>
      <c r="M93" s="629">
        <f t="shared" si="19"/>
        <v>0</v>
      </c>
      <c r="N93" s="629">
        <f t="shared" si="19"/>
        <v>0</v>
      </c>
      <c r="O93" s="629">
        <f t="shared" si="19"/>
        <v>0</v>
      </c>
      <c r="P93" s="629">
        <f t="shared" si="19"/>
        <v>0</v>
      </c>
      <c r="Q93" s="629">
        <f t="shared" si="19"/>
        <v>0</v>
      </c>
      <c r="R93" s="629">
        <f t="shared" si="19"/>
        <v>0</v>
      </c>
      <c r="S93" s="629">
        <f t="shared" si="19"/>
        <v>0</v>
      </c>
      <c r="T93" s="629">
        <f t="shared" si="19"/>
        <v>0</v>
      </c>
      <c r="U93" s="629">
        <f t="shared" si="19"/>
        <v>0</v>
      </c>
      <c r="V93" s="629">
        <f t="shared" si="19"/>
        <v>0</v>
      </c>
      <c r="W93" s="630">
        <f t="shared" si="19"/>
        <v>0</v>
      </c>
      <c r="X93" s="630">
        <f t="shared" si="19"/>
        <v>0</v>
      </c>
      <c r="Y93" s="630">
        <f t="shared" si="19"/>
        <v>0</v>
      </c>
      <c r="Z93" s="630">
        <f t="shared" si="19"/>
        <v>0</v>
      </c>
      <c r="AA93" s="630">
        <f t="shared" si="19"/>
        <v>0</v>
      </c>
      <c r="AB93" s="630">
        <f t="shared" si="19"/>
        <v>0</v>
      </c>
      <c r="AC93" s="630">
        <f t="shared" si="19"/>
        <v>0</v>
      </c>
      <c r="AD93" s="630">
        <f t="shared" si="19"/>
        <v>0</v>
      </c>
      <c r="AE93" s="630">
        <f t="shared" si="19"/>
        <v>0</v>
      </c>
      <c r="AF93" s="630">
        <f t="shared" si="19"/>
        <v>0</v>
      </c>
      <c r="AG93" s="630">
        <f t="shared" si="19"/>
        <v>0</v>
      </c>
      <c r="AH93" s="630">
        <f t="shared" si="19"/>
        <v>0</v>
      </c>
      <c r="AI93" s="630">
        <f t="shared" si="19"/>
        <v>0</v>
      </c>
      <c r="AJ93" s="630">
        <f t="shared" si="19"/>
        <v>0</v>
      </c>
      <c r="AK93" s="630">
        <f t="shared" si="19"/>
        <v>0</v>
      </c>
      <c r="AL93" s="630">
        <f t="shared" si="19"/>
        <v>0</v>
      </c>
      <c r="AM93" s="630">
        <f t="shared" si="19"/>
        <v>0</v>
      </c>
      <c r="AN93" s="630">
        <f t="shared" si="19"/>
        <v>0</v>
      </c>
      <c r="AO93" s="630">
        <f t="shared" si="19"/>
        <v>0</v>
      </c>
      <c r="AP93" s="630">
        <f t="shared" si="19"/>
        <v>0</v>
      </c>
      <c r="AQ93" s="630">
        <f t="shared" si="19"/>
        <v>0</v>
      </c>
      <c r="AR93" s="630">
        <f t="shared" si="19"/>
        <v>0</v>
      </c>
      <c r="AS93" s="630">
        <f t="shared" si="19"/>
        <v>0</v>
      </c>
      <c r="AT93" s="87" t="s">
        <v>505</v>
      </c>
      <c r="AU93" s="87"/>
      <c r="AV93" s="546">
        <f>+SUM(D93:AS93)-X99</f>
        <v>0</v>
      </c>
    </row>
    <row r="94" spans="3:48" s="34" customFormat="1" ht="15" customHeight="1">
      <c r="C94" s="50"/>
      <c r="D94" s="533">
        <f t="array" ref="D94:W95">+Z88:AS89</f>
        <v>23</v>
      </c>
      <c r="E94" s="533">
        <v>24</v>
      </c>
      <c r="F94" s="533">
        <v>25</v>
      </c>
      <c r="G94" s="533">
        <v>26</v>
      </c>
      <c r="H94" s="533">
        <v>27</v>
      </c>
      <c r="I94" s="533">
        <v>28</v>
      </c>
      <c r="J94" s="533">
        <v>29</v>
      </c>
      <c r="K94" s="533">
        <v>30</v>
      </c>
      <c r="L94" s="533">
        <v>31</v>
      </c>
      <c r="M94" s="533">
        <v>32</v>
      </c>
      <c r="N94" s="533">
        <v>33</v>
      </c>
      <c r="O94" s="533">
        <v>34</v>
      </c>
      <c r="P94" s="533">
        <v>35</v>
      </c>
      <c r="Q94" s="533">
        <v>36</v>
      </c>
      <c r="R94" s="533">
        <v>37</v>
      </c>
      <c r="S94" s="533">
        <v>38</v>
      </c>
      <c r="T94" s="533">
        <v>39</v>
      </c>
      <c r="U94" s="533">
        <v>40</v>
      </c>
      <c r="V94" s="533">
        <v>41</v>
      </c>
      <c r="W94" s="533">
        <v>42</v>
      </c>
      <c r="X94" s="533"/>
    </row>
    <row r="95" spans="3:48" s="34" customFormat="1" ht="40.5">
      <c r="C95" s="69" t="s">
        <v>56</v>
      </c>
      <c r="D95" s="534" t="str">
        <v>建設</v>
      </c>
      <c r="E95" s="534" t="str">
        <v>電力・ガス・熱供給</v>
      </c>
      <c r="F95" s="534" t="str">
        <v>水道</v>
      </c>
      <c r="G95" s="534" t="str">
        <v>廃棄物処理</v>
      </c>
      <c r="H95" s="534" t="str">
        <v>商業</v>
      </c>
      <c r="I95" s="534" t="str">
        <v>金融・保険</v>
      </c>
      <c r="J95" s="534" t="str">
        <v>不動産</v>
      </c>
      <c r="K95" s="534" t="str">
        <v>運輸・郵便</v>
      </c>
      <c r="L95" s="534" t="str">
        <v>情報通信</v>
      </c>
      <c r="M95" s="534" t="str">
        <v>公務</v>
      </c>
      <c r="N95" s="534" t="str">
        <v>教育・研究</v>
      </c>
      <c r="O95" s="534" t="str">
        <v>医療・福祉</v>
      </c>
      <c r="P95" s="631" t="str">
        <v>他に分類されない会員制団体</v>
      </c>
      <c r="Q95" s="534" t="str">
        <v>対事業所サービス</v>
      </c>
      <c r="R95" s="534" t="str">
        <v>宿泊業</v>
      </c>
      <c r="S95" s="534" t="str">
        <v>飲食サービス</v>
      </c>
      <c r="T95" s="534" t="str">
        <v>娯楽サービス</v>
      </c>
      <c r="U95" s="534" t="str">
        <v>その他の対個人サービス</v>
      </c>
      <c r="V95" s="534" t="str">
        <v>事務用品</v>
      </c>
      <c r="W95" s="534" t="str">
        <v>分類不明</v>
      </c>
      <c r="X95" s="534" t="s">
        <v>80</v>
      </c>
    </row>
    <row r="96" spans="3:48" s="34" customFormat="1" ht="13.5">
      <c r="C96" s="70" t="s">
        <v>104</v>
      </c>
      <c r="D96" s="71">
        <f t="array" ref="D96:W99">+Z90:AS93</f>
        <v>0</v>
      </c>
      <c r="E96" s="627">
        <v>0</v>
      </c>
      <c r="F96" s="627">
        <v>0</v>
      </c>
      <c r="G96" s="627">
        <v>0</v>
      </c>
      <c r="H96" s="627">
        <v>0</v>
      </c>
      <c r="I96" s="627">
        <v>0</v>
      </c>
      <c r="J96" s="627">
        <v>0</v>
      </c>
      <c r="K96" s="627">
        <v>0</v>
      </c>
      <c r="L96" s="627">
        <v>0</v>
      </c>
      <c r="M96" s="71">
        <v>0</v>
      </c>
      <c r="N96" s="627">
        <v>0</v>
      </c>
      <c r="O96" s="627">
        <v>0</v>
      </c>
      <c r="P96" s="627">
        <v>0</v>
      </c>
      <c r="Q96" s="638">
        <v>0</v>
      </c>
      <c r="R96" s="638">
        <v>0</v>
      </c>
      <c r="S96" s="638">
        <v>0</v>
      </c>
      <c r="T96" s="638">
        <v>0</v>
      </c>
      <c r="U96" s="85">
        <v>0</v>
      </c>
      <c r="V96" s="85">
        <v>0</v>
      </c>
      <c r="W96" s="71">
        <v>0</v>
      </c>
      <c r="X96" s="627">
        <f>SUM(D90:Y90,D96:W96)</f>
        <v>0</v>
      </c>
    </row>
    <row r="97" spans="3:48" s="34" customFormat="1" ht="13.5">
      <c r="C97" s="72" t="s">
        <v>105</v>
      </c>
      <c r="D97" s="639">
        <v>0</v>
      </c>
      <c r="E97" s="639">
        <v>0</v>
      </c>
      <c r="F97" s="639">
        <v>0</v>
      </c>
      <c r="G97" s="639">
        <v>0</v>
      </c>
      <c r="H97" s="639">
        <v>0</v>
      </c>
      <c r="I97" s="639">
        <v>0</v>
      </c>
      <c r="J97" s="639">
        <v>0</v>
      </c>
      <c r="K97" s="639">
        <v>0</v>
      </c>
      <c r="L97" s="639">
        <v>0</v>
      </c>
      <c r="M97" s="639">
        <v>0</v>
      </c>
      <c r="N97" s="639">
        <v>0</v>
      </c>
      <c r="O97" s="639">
        <v>0</v>
      </c>
      <c r="P97" s="639">
        <v>0</v>
      </c>
      <c r="Q97" s="639">
        <v>0</v>
      </c>
      <c r="R97" s="86">
        <v>0</v>
      </c>
      <c r="S97" s="639">
        <v>0</v>
      </c>
      <c r="T97" s="639">
        <v>0</v>
      </c>
      <c r="U97" s="86">
        <v>0</v>
      </c>
      <c r="V97" s="86">
        <v>0</v>
      </c>
      <c r="W97" s="40">
        <v>0</v>
      </c>
      <c r="X97" s="629">
        <f>SUM(D91:Y91,D97:W97)</f>
        <v>0</v>
      </c>
    </row>
    <row r="98" spans="3:48" s="34" customFormat="1" ht="13.5">
      <c r="C98" s="72" t="s">
        <v>106</v>
      </c>
      <c r="D98" s="629">
        <v>0</v>
      </c>
      <c r="E98" s="629">
        <v>0</v>
      </c>
      <c r="F98" s="629">
        <v>0</v>
      </c>
      <c r="G98" s="629">
        <v>0</v>
      </c>
      <c r="H98" s="629">
        <v>0</v>
      </c>
      <c r="I98" s="629">
        <v>0</v>
      </c>
      <c r="J98" s="629">
        <v>0</v>
      </c>
      <c r="K98" s="629">
        <v>0</v>
      </c>
      <c r="L98" s="629">
        <v>0</v>
      </c>
      <c r="M98" s="629">
        <v>0</v>
      </c>
      <c r="N98" s="629">
        <v>0</v>
      </c>
      <c r="O98" s="629">
        <v>0</v>
      </c>
      <c r="P98" s="629">
        <v>0</v>
      </c>
      <c r="Q98" s="639">
        <v>0</v>
      </c>
      <c r="R98" s="639">
        <v>0</v>
      </c>
      <c r="S98" s="639">
        <v>0</v>
      </c>
      <c r="T98" s="639">
        <v>0</v>
      </c>
      <c r="U98" s="86">
        <v>0</v>
      </c>
      <c r="V98" s="86">
        <v>0</v>
      </c>
      <c r="W98" s="40">
        <v>0</v>
      </c>
      <c r="X98" s="629">
        <f>SUM(D92:Y92,D98:W98)</f>
        <v>0</v>
      </c>
    </row>
    <row r="99" spans="3:48" s="34" customFormat="1" ht="13.5">
      <c r="C99" s="73" t="s">
        <v>97</v>
      </c>
      <c r="D99" s="630">
        <v>0</v>
      </c>
      <c r="E99" s="630">
        <v>0</v>
      </c>
      <c r="F99" s="630">
        <v>0</v>
      </c>
      <c r="G99" s="630">
        <v>0</v>
      </c>
      <c r="H99" s="630">
        <v>0</v>
      </c>
      <c r="I99" s="630">
        <v>0</v>
      </c>
      <c r="J99" s="630">
        <v>0</v>
      </c>
      <c r="K99" s="630">
        <v>0</v>
      </c>
      <c r="L99" s="630">
        <v>0</v>
      </c>
      <c r="M99" s="630">
        <v>0</v>
      </c>
      <c r="N99" s="630">
        <v>0</v>
      </c>
      <c r="O99" s="630">
        <v>0</v>
      </c>
      <c r="P99" s="630">
        <v>0</v>
      </c>
      <c r="Q99" s="630">
        <v>0</v>
      </c>
      <c r="R99" s="630">
        <v>0</v>
      </c>
      <c r="S99" s="630">
        <v>0</v>
      </c>
      <c r="T99" s="630">
        <v>0</v>
      </c>
      <c r="U99" s="44">
        <v>0</v>
      </c>
      <c r="V99" s="44">
        <v>0</v>
      </c>
      <c r="W99" s="44">
        <v>0</v>
      </c>
      <c r="X99" s="630">
        <f>SUM(D93:Y93,D99:W99)</f>
        <v>0</v>
      </c>
    </row>
    <row r="100" spans="3:48" s="34" customFormat="1" ht="10.7" customHeight="1">
      <c r="C100" s="75"/>
      <c r="D100" s="76"/>
      <c r="E100" s="76"/>
      <c r="F100" s="76"/>
      <c r="G100" s="76"/>
      <c r="H100" s="76"/>
      <c r="I100" s="76"/>
      <c r="J100" s="76"/>
      <c r="K100" s="76"/>
      <c r="L100" s="76"/>
      <c r="M100" s="76"/>
      <c r="N100" s="76"/>
      <c r="O100" s="76"/>
      <c r="P100" s="76"/>
      <c r="Q100" s="76"/>
      <c r="R100" s="76"/>
      <c r="S100" s="76"/>
      <c r="T100" s="76"/>
      <c r="U100" s="76"/>
      <c r="V100" s="76"/>
      <c r="W100" s="76"/>
    </row>
    <row r="101" spans="3:48" s="34" customFormat="1" ht="18.75">
      <c r="C101" s="52" t="s">
        <v>108</v>
      </c>
      <c r="D101" s="28"/>
      <c r="E101" s="28"/>
      <c r="F101" s="65"/>
      <c r="G101" s="66"/>
      <c r="H101" s="28"/>
      <c r="I101" s="28"/>
      <c r="J101" s="67"/>
      <c r="K101" s="68"/>
      <c r="L101" s="28"/>
      <c r="M101" s="28"/>
      <c r="N101" s="28"/>
      <c r="O101" s="28"/>
      <c r="P101" s="28"/>
      <c r="W101" s="32" t="s">
        <v>55</v>
      </c>
    </row>
    <row r="102" spans="3:48" s="34" customFormat="1" ht="15" customHeight="1">
      <c r="C102" s="50"/>
      <c r="D102" s="567">
        <f t="shared" ref="D102:AS102" si="20">D6</f>
        <v>1</v>
      </c>
      <c r="E102" s="567">
        <f t="shared" si="20"/>
        <v>2</v>
      </c>
      <c r="F102" s="567">
        <f t="shared" si="20"/>
        <v>3</v>
      </c>
      <c r="G102" s="567">
        <f t="shared" si="20"/>
        <v>4</v>
      </c>
      <c r="H102" s="567">
        <f t="shared" si="20"/>
        <v>5</v>
      </c>
      <c r="I102" s="567">
        <f t="shared" si="20"/>
        <v>6</v>
      </c>
      <c r="J102" s="567">
        <f t="shared" si="20"/>
        <v>7</v>
      </c>
      <c r="K102" s="567">
        <f t="shared" si="20"/>
        <v>8</v>
      </c>
      <c r="L102" s="567">
        <f t="shared" si="20"/>
        <v>9</v>
      </c>
      <c r="M102" s="567">
        <f t="shared" si="20"/>
        <v>10</v>
      </c>
      <c r="N102" s="567">
        <f t="shared" si="20"/>
        <v>11</v>
      </c>
      <c r="O102" s="567">
        <f t="shared" si="20"/>
        <v>12</v>
      </c>
      <c r="P102" s="567">
        <f t="shared" si="20"/>
        <v>13</v>
      </c>
      <c r="Q102" s="567">
        <f t="shared" si="20"/>
        <v>14</v>
      </c>
      <c r="R102" s="567">
        <f t="shared" si="20"/>
        <v>15</v>
      </c>
      <c r="S102" s="567">
        <f t="shared" si="20"/>
        <v>16</v>
      </c>
      <c r="T102" s="567">
        <f t="shared" si="20"/>
        <v>17</v>
      </c>
      <c r="U102" s="567">
        <f t="shared" si="20"/>
        <v>18</v>
      </c>
      <c r="V102" s="567">
        <f t="shared" si="20"/>
        <v>19</v>
      </c>
      <c r="W102" s="567">
        <f t="shared" si="20"/>
        <v>20</v>
      </c>
      <c r="X102" s="567">
        <f t="shared" si="20"/>
        <v>21</v>
      </c>
      <c r="Y102" s="567">
        <f t="shared" si="20"/>
        <v>22</v>
      </c>
      <c r="Z102" s="567">
        <f t="shared" si="20"/>
        <v>23</v>
      </c>
      <c r="AA102" s="567">
        <f t="shared" si="20"/>
        <v>24</v>
      </c>
      <c r="AB102" s="567">
        <f t="shared" si="20"/>
        <v>25</v>
      </c>
      <c r="AC102" s="567">
        <f t="shared" si="20"/>
        <v>26</v>
      </c>
      <c r="AD102" s="567">
        <f t="shared" si="20"/>
        <v>27</v>
      </c>
      <c r="AE102" s="567">
        <f t="shared" si="20"/>
        <v>28</v>
      </c>
      <c r="AF102" s="567">
        <f t="shared" si="20"/>
        <v>29</v>
      </c>
      <c r="AG102" s="567">
        <f t="shared" si="20"/>
        <v>30</v>
      </c>
      <c r="AH102" s="567">
        <f t="shared" si="20"/>
        <v>31</v>
      </c>
      <c r="AI102" s="567">
        <f t="shared" si="20"/>
        <v>32</v>
      </c>
      <c r="AJ102" s="567">
        <f t="shared" si="20"/>
        <v>33</v>
      </c>
      <c r="AK102" s="567">
        <f t="shared" si="20"/>
        <v>34</v>
      </c>
      <c r="AL102" s="567">
        <f t="shared" si="20"/>
        <v>35</v>
      </c>
      <c r="AM102" s="567">
        <f t="shared" si="20"/>
        <v>36</v>
      </c>
      <c r="AN102" s="567">
        <f t="shared" si="20"/>
        <v>37</v>
      </c>
      <c r="AO102" s="567">
        <f t="shared" si="20"/>
        <v>38</v>
      </c>
      <c r="AP102" s="567">
        <f t="shared" si="20"/>
        <v>39</v>
      </c>
      <c r="AQ102" s="567">
        <f t="shared" si="20"/>
        <v>40</v>
      </c>
      <c r="AR102" s="567">
        <f t="shared" si="20"/>
        <v>41</v>
      </c>
      <c r="AS102" s="567">
        <f t="shared" si="20"/>
        <v>42</v>
      </c>
      <c r="AT102" s="87" t="s">
        <v>505</v>
      </c>
      <c r="AU102" s="87"/>
      <c r="AV102" s="50"/>
    </row>
    <row r="103" spans="3:48" s="34" customFormat="1" ht="48">
      <c r="C103" s="69" t="s">
        <v>56</v>
      </c>
      <c r="D103" s="604" t="str">
        <f t="shared" ref="D103:AS103" si="21">D7</f>
        <v>農業</v>
      </c>
      <c r="E103" s="604" t="str">
        <f t="shared" si="21"/>
        <v>林業</v>
      </c>
      <c r="F103" s="604" t="str">
        <f t="shared" si="21"/>
        <v>漁業</v>
      </c>
      <c r="G103" s="604" t="str">
        <f t="shared" si="21"/>
        <v>鉱業</v>
      </c>
      <c r="H103" s="604" t="str">
        <f t="shared" si="21"/>
        <v>飲食料品</v>
      </c>
      <c r="I103" s="604" t="str">
        <f t="shared" si="21"/>
        <v>繊維製品</v>
      </c>
      <c r="J103" s="604" t="str">
        <f t="shared" si="21"/>
        <v>パルプ・紙・木製品</v>
      </c>
      <c r="K103" s="604" t="str">
        <f t="shared" si="21"/>
        <v>化学製品</v>
      </c>
      <c r="L103" s="604" t="str">
        <f t="shared" si="21"/>
        <v>石油・石炭製品</v>
      </c>
      <c r="M103" s="604" t="str">
        <f t="shared" si="21"/>
        <v>プラスチック・ゴム製品</v>
      </c>
      <c r="N103" s="604" t="str">
        <f t="shared" si="21"/>
        <v>窯業・土石製品</v>
      </c>
      <c r="O103" s="604" t="str">
        <f t="shared" si="21"/>
        <v>鉄鋼</v>
      </c>
      <c r="P103" s="604" t="str">
        <f t="shared" si="21"/>
        <v>非鉄金属</v>
      </c>
      <c r="Q103" s="604" t="str">
        <f t="shared" si="21"/>
        <v>金属製品</v>
      </c>
      <c r="R103" s="604" t="str">
        <f t="shared" si="21"/>
        <v>はん用機械</v>
      </c>
      <c r="S103" s="604" t="str">
        <f t="shared" si="21"/>
        <v>生産用機械</v>
      </c>
      <c r="T103" s="604" t="str">
        <f t="shared" si="21"/>
        <v>業務用機械</v>
      </c>
      <c r="U103" s="604" t="str">
        <f t="shared" si="21"/>
        <v>電子部品</v>
      </c>
      <c r="V103" s="604" t="str">
        <f t="shared" si="21"/>
        <v>電気機械</v>
      </c>
      <c r="W103" s="604" t="str">
        <f t="shared" si="21"/>
        <v>情報通信機器</v>
      </c>
      <c r="X103" s="604" t="str">
        <f t="shared" si="21"/>
        <v>輸送機械</v>
      </c>
      <c r="Y103" s="604" t="str">
        <f t="shared" si="21"/>
        <v>その他の製造工業製品</v>
      </c>
      <c r="Z103" s="604" t="str">
        <f t="shared" si="21"/>
        <v>建設</v>
      </c>
      <c r="AA103" s="604" t="str">
        <f t="shared" si="21"/>
        <v>電力・ガス・熱供給</v>
      </c>
      <c r="AB103" s="604" t="str">
        <f t="shared" si="21"/>
        <v>水道</v>
      </c>
      <c r="AC103" s="604" t="str">
        <f t="shared" si="21"/>
        <v>廃棄物処理</v>
      </c>
      <c r="AD103" s="604" t="str">
        <f t="shared" si="21"/>
        <v>商業</v>
      </c>
      <c r="AE103" s="604" t="str">
        <f t="shared" si="21"/>
        <v>金融・保険</v>
      </c>
      <c r="AF103" s="604" t="str">
        <f t="shared" si="21"/>
        <v>不動産</v>
      </c>
      <c r="AG103" s="604" t="str">
        <f t="shared" si="21"/>
        <v>運輸・郵便</v>
      </c>
      <c r="AH103" s="604" t="str">
        <f t="shared" si="21"/>
        <v>情報通信</v>
      </c>
      <c r="AI103" s="604" t="str">
        <f t="shared" si="21"/>
        <v>公務</v>
      </c>
      <c r="AJ103" s="604" t="str">
        <f t="shared" si="21"/>
        <v>教育・研究</v>
      </c>
      <c r="AK103" s="604" t="str">
        <f t="shared" si="21"/>
        <v>医療・福祉</v>
      </c>
      <c r="AL103" s="606" t="str">
        <f t="shared" si="21"/>
        <v>他に分類されない会員制団体</v>
      </c>
      <c r="AM103" s="604" t="str">
        <f t="shared" si="21"/>
        <v>対事業所サービス</v>
      </c>
      <c r="AN103" s="604" t="str">
        <f t="shared" si="21"/>
        <v>宿泊業</v>
      </c>
      <c r="AO103" s="604" t="str">
        <f t="shared" si="21"/>
        <v>飲食サービス</v>
      </c>
      <c r="AP103" s="604" t="str">
        <f t="shared" si="21"/>
        <v>娯楽サービス</v>
      </c>
      <c r="AQ103" s="604" t="str">
        <f t="shared" si="21"/>
        <v>その他の対個人サービス</v>
      </c>
      <c r="AR103" s="604" t="str">
        <f t="shared" si="21"/>
        <v>事務用品</v>
      </c>
      <c r="AS103" s="604" t="str">
        <f t="shared" si="21"/>
        <v>分類不明</v>
      </c>
      <c r="AT103" s="87" t="s">
        <v>505</v>
      </c>
      <c r="AU103" s="87"/>
      <c r="AV103" s="33" t="s">
        <v>80</v>
      </c>
    </row>
    <row r="104" spans="3:48" s="34" customFormat="1" ht="13.5">
      <c r="C104" s="70" t="s">
        <v>104</v>
      </c>
      <c r="D104" s="627">
        <f t="array" ref="D104:AS106">+詳細1!D105:AS107</f>
        <v>0</v>
      </c>
      <c r="E104" s="627">
        <v>0</v>
      </c>
      <c r="F104" s="627">
        <v>0</v>
      </c>
      <c r="G104" s="627">
        <v>0</v>
      </c>
      <c r="H104" s="627">
        <v>0</v>
      </c>
      <c r="I104" s="627">
        <v>0</v>
      </c>
      <c r="J104" s="627">
        <v>0</v>
      </c>
      <c r="K104" s="627">
        <v>0</v>
      </c>
      <c r="L104" s="627">
        <v>0</v>
      </c>
      <c r="M104" s="627">
        <v>0</v>
      </c>
      <c r="N104" s="627">
        <v>0</v>
      </c>
      <c r="O104" s="627">
        <v>0</v>
      </c>
      <c r="P104" s="627">
        <v>0</v>
      </c>
      <c r="Q104" s="627">
        <v>0</v>
      </c>
      <c r="R104" s="627">
        <v>0</v>
      </c>
      <c r="S104" s="627">
        <v>0</v>
      </c>
      <c r="T104" s="627">
        <v>0</v>
      </c>
      <c r="U104" s="627">
        <v>0</v>
      </c>
      <c r="V104" s="627">
        <v>0</v>
      </c>
      <c r="W104" s="627">
        <v>0</v>
      </c>
      <c r="X104" s="627">
        <v>0</v>
      </c>
      <c r="Y104" s="627">
        <v>0</v>
      </c>
      <c r="Z104" s="71">
        <v>0</v>
      </c>
      <c r="AA104" s="627">
        <v>0</v>
      </c>
      <c r="AB104" s="627">
        <v>0</v>
      </c>
      <c r="AC104" s="627">
        <v>0</v>
      </c>
      <c r="AD104" s="627">
        <v>0</v>
      </c>
      <c r="AE104" s="627">
        <v>0</v>
      </c>
      <c r="AF104" s="627">
        <v>0</v>
      </c>
      <c r="AG104" s="627">
        <v>0</v>
      </c>
      <c r="AH104" s="627">
        <v>0</v>
      </c>
      <c r="AI104" s="71">
        <v>0</v>
      </c>
      <c r="AJ104" s="627">
        <v>0</v>
      </c>
      <c r="AK104" s="627">
        <v>0</v>
      </c>
      <c r="AL104" s="627">
        <v>0</v>
      </c>
      <c r="AM104" s="627">
        <v>0</v>
      </c>
      <c r="AN104" s="627">
        <v>0</v>
      </c>
      <c r="AO104" s="627">
        <v>0</v>
      </c>
      <c r="AP104" s="627">
        <v>0</v>
      </c>
      <c r="AQ104" s="71">
        <v>0</v>
      </c>
      <c r="AR104" s="71">
        <v>0</v>
      </c>
      <c r="AS104" s="71">
        <v>0</v>
      </c>
      <c r="AT104" s="87" t="s">
        <v>505</v>
      </c>
      <c r="AU104" s="87"/>
      <c r="AV104" s="545">
        <f>+SUM(D104:AS104)-X110</f>
        <v>0</v>
      </c>
    </row>
    <row r="105" spans="3:48" s="34" customFormat="1" ht="13.5">
      <c r="C105" s="72" t="s">
        <v>105</v>
      </c>
      <c r="D105" s="629">
        <v>0</v>
      </c>
      <c r="E105" s="629">
        <v>0</v>
      </c>
      <c r="F105" s="629">
        <v>0</v>
      </c>
      <c r="G105" s="629">
        <v>0</v>
      </c>
      <c r="H105" s="629">
        <v>0</v>
      </c>
      <c r="I105" s="629">
        <v>0</v>
      </c>
      <c r="J105" s="629">
        <v>0</v>
      </c>
      <c r="K105" s="629">
        <v>0</v>
      </c>
      <c r="L105" s="629">
        <v>0</v>
      </c>
      <c r="M105" s="629">
        <v>0</v>
      </c>
      <c r="N105" s="629">
        <v>0</v>
      </c>
      <c r="O105" s="629">
        <v>0</v>
      </c>
      <c r="P105" s="629">
        <v>0</v>
      </c>
      <c r="Q105" s="629">
        <v>0</v>
      </c>
      <c r="R105" s="629">
        <v>0</v>
      </c>
      <c r="S105" s="629">
        <v>0</v>
      </c>
      <c r="T105" s="629">
        <v>0</v>
      </c>
      <c r="U105" s="629">
        <v>0</v>
      </c>
      <c r="V105" s="629">
        <v>0</v>
      </c>
      <c r="W105" s="629">
        <v>0</v>
      </c>
      <c r="X105" s="629">
        <v>0</v>
      </c>
      <c r="Y105" s="629">
        <v>0</v>
      </c>
      <c r="Z105" s="629">
        <v>0</v>
      </c>
      <c r="AA105" s="629">
        <v>0</v>
      </c>
      <c r="AB105" s="629">
        <v>0</v>
      </c>
      <c r="AC105" s="629">
        <v>0</v>
      </c>
      <c r="AD105" s="629">
        <v>0</v>
      </c>
      <c r="AE105" s="629">
        <v>0</v>
      </c>
      <c r="AF105" s="629">
        <v>0</v>
      </c>
      <c r="AG105" s="629">
        <v>0</v>
      </c>
      <c r="AH105" s="629">
        <v>0</v>
      </c>
      <c r="AI105" s="629">
        <v>0</v>
      </c>
      <c r="AJ105" s="629">
        <v>0</v>
      </c>
      <c r="AK105" s="629">
        <v>0</v>
      </c>
      <c r="AL105" s="629">
        <v>0</v>
      </c>
      <c r="AM105" s="629">
        <v>0</v>
      </c>
      <c r="AN105" s="40">
        <v>0</v>
      </c>
      <c r="AO105" s="629">
        <v>0</v>
      </c>
      <c r="AP105" s="629">
        <v>0</v>
      </c>
      <c r="AQ105" s="40">
        <v>0</v>
      </c>
      <c r="AR105" s="40">
        <v>0</v>
      </c>
      <c r="AS105" s="40">
        <v>0</v>
      </c>
      <c r="AT105" s="87" t="s">
        <v>505</v>
      </c>
      <c r="AU105" s="87"/>
      <c r="AV105" s="545">
        <f>+SUM(D105:AS105)-X111</f>
        <v>0</v>
      </c>
    </row>
    <row r="106" spans="3:48" s="34" customFormat="1" ht="13.5">
      <c r="C106" s="72" t="s">
        <v>106</v>
      </c>
      <c r="D106" s="629">
        <v>0</v>
      </c>
      <c r="E106" s="629">
        <v>0</v>
      </c>
      <c r="F106" s="629">
        <v>0</v>
      </c>
      <c r="G106" s="629">
        <v>0</v>
      </c>
      <c r="H106" s="629">
        <v>0</v>
      </c>
      <c r="I106" s="629">
        <v>0</v>
      </c>
      <c r="J106" s="629">
        <v>0</v>
      </c>
      <c r="K106" s="629">
        <v>0</v>
      </c>
      <c r="L106" s="629">
        <v>0</v>
      </c>
      <c r="M106" s="629">
        <v>0</v>
      </c>
      <c r="N106" s="629">
        <v>0</v>
      </c>
      <c r="O106" s="629">
        <v>0</v>
      </c>
      <c r="P106" s="629">
        <v>0</v>
      </c>
      <c r="Q106" s="629">
        <v>0</v>
      </c>
      <c r="R106" s="629">
        <v>0</v>
      </c>
      <c r="S106" s="629">
        <v>0</v>
      </c>
      <c r="T106" s="629">
        <v>0</v>
      </c>
      <c r="U106" s="629">
        <v>0</v>
      </c>
      <c r="V106" s="629">
        <v>0</v>
      </c>
      <c r="W106" s="629">
        <v>0</v>
      </c>
      <c r="X106" s="629">
        <v>0</v>
      </c>
      <c r="Y106" s="629">
        <v>0</v>
      </c>
      <c r="Z106" s="629">
        <v>0</v>
      </c>
      <c r="AA106" s="629">
        <v>0</v>
      </c>
      <c r="AB106" s="629">
        <v>0</v>
      </c>
      <c r="AC106" s="629">
        <v>0</v>
      </c>
      <c r="AD106" s="629">
        <v>0</v>
      </c>
      <c r="AE106" s="629">
        <v>0</v>
      </c>
      <c r="AF106" s="629">
        <v>0</v>
      </c>
      <c r="AG106" s="629">
        <v>0</v>
      </c>
      <c r="AH106" s="629">
        <v>0</v>
      </c>
      <c r="AI106" s="629">
        <v>0</v>
      </c>
      <c r="AJ106" s="629">
        <v>0</v>
      </c>
      <c r="AK106" s="629">
        <v>0</v>
      </c>
      <c r="AL106" s="629">
        <v>0</v>
      </c>
      <c r="AM106" s="629">
        <v>0</v>
      </c>
      <c r="AN106" s="629">
        <v>0</v>
      </c>
      <c r="AO106" s="629">
        <v>0</v>
      </c>
      <c r="AP106" s="629">
        <v>0</v>
      </c>
      <c r="AQ106" s="40">
        <v>0</v>
      </c>
      <c r="AR106" s="40">
        <v>0</v>
      </c>
      <c r="AS106" s="40">
        <v>0</v>
      </c>
      <c r="AT106" s="87" t="s">
        <v>505</v>
      </c>
      <c r="AU106" s="87"/>
      <c r="AV106" s="546">
        <f>+SUM(D106:AS106)-X112</f>
        <v>0</v>
      </c>
    </row>
    <row r="107" spans="3:48" s="34" customFormat="1" ht="13.5">
      <c r="C107" s="72" t="s">
        <v>97</v>
      </c>
      <c r="D107" s="629">
        <f t="shared" ref="D107:AS107" si="22">SUM(D104:D106)</f>
        <v>0</v>
      </c>
      <c r="E107" s="629">
        <f t="shared" si="22"/>
        <v>0</v>
      </c>
      <c r="F107" s="629">
        <f t="shared" si="22"/>
        <v>0</v>
      </c>
      <c r="G107" s="629">
        <f t="shared" si="22"/>
        <v>0</v>
      </c>
      <c r="H107" s="629">
        <f t="shared" si="22"/>
        <v>0</v>
      </c>
      <c r="I107" s="629">
        <f t="shared" si="22"/>
        <v>0</v>
      </c>
      <c r="J107" s="629">
        <f t="shared" si="22"/>
        <v>0</v>
      </c>
      <c r="K107" s="629">
        <f t="shared" si="22"/>
        <v>0</v>
      </c>
      <c r="L107" s="629">
        <f t="shared" si="22"/>
        <v>0</v>
      </c>
      <c r="M107" s="629">
        <f t="shared" si="22"/>
        <v>0</v>
      </c>
      <c r="N107" s="629">
        <f t="shared" si="22"/>
        <v>0</v>
      </c>
      <c r="O107" s="629">
        <f t="shared" si="22"/>
        <v>0</v>
      </c>
      <c r="P107" s="629">
        <f t="shared" si="22"/>
        <v>0</v>
      </c>
      <c r="Q107" s="629">
        <f t="shared" si="22"/>
        <v>0</v>
      </c>
      <c r="R107" s="629">
        <f t="shared" si="22"/>
        <v>0</v>
      </c>
      <c r="S107" s="629">
        <f t="shared" si="22"/>
        <v>0</v>
      </c>
      <c r="T107" s="629">
        <f t="shared" si="22"/>
        <v>0</v>
      </c>
      <c r="U107" s="629">
        <f t="shared" si="22"/>
        <v>0</v>
      </c>
      <c r="V107" s="629">
        <f t="shared" si="22"/>
        <v>0</v>
      </c>
      <c r="W107" s="629">
        <f t="shared" si="22"/>
        <v>0</v>
      </c>
      <c r="X107" s="630">
        <f t="shared" si="22"/>
        <v>0</v>
      </c>
      <c r="Y107" s="630">
        <f t="shared" si="22"/>
        <v>0</v>
      </c>
      <c r="Z107" s="630">
        <f t="shared" si="22"/>
        <v>0</v>
      </c>
      <c r="AA107" s="630">
        <f t="shared" si="22"/>
        <v>0</v>
      </c>
      <c r="AB107" s="630">
        <f t="shared" si="22"/>
        <v>0</v>
      </c>
      <c r="AC107" s="630">
        <f t="shared" si="22"/>
        <v>0</v>
      </c>
      <c r="AD107" s="630">
        <f t="shared" si="22"/>
        <v>0</v>
      </c>
      <c r="AE107" s="630">
        <f t="shared" si="22"/>
        <v>0</v>
      </c>
      <c r="AF107" s="630">
        <f t="shared" si="22"/>
        <v>0</v>
      </c>
      <c r="AG107" s="630">
        <f t="shared" si="22"/>
        <v>0</v>
      </c>
      <c r="AH107" s="630">
        <f t="shared" si="22"/>
        <v>0</v>
      </c>
      <c r="AI107" s="630">
        <f t="shared" si="22"/>
        <v>0</v>
      </c>
      <c r="AJ107" s="630">
        <f t="shared" si="22"/>
        <v>0</v>
      </c>
      <c r="AK107" s="630">
        <f t="shared" si="22"/>
        <v>0</v>
      </c>
      <c r="AL107" s="630">
        <f t="shared" si="22"/>
        <v>0</v>
      </c>
      <c r="AM107" s="630">
        <f t="shared" si="22"/>
        <v>0</v>
      </c>
      <c r="AN107" s="630">
        <f t="shared" si="22"/>
        <v>0</v>
      </c>
      <c r="AO107" s="630">
        <f t="shared" si="22"/>
        <v>0</v>
      </c>
      <c r="AP107" s="630">
        <f t="shared" si="22"/>
        <v>0</v>
      </c>
      <c r="AQ107" s="630">
        <f t="shared" si="22"/>
        <v>0</v>
      </c>
      <c r="AR107" s="630">
        <f t="shared" si="22"/>
        <v>0</v>
      </c>
      <c r="AS107" s="630">
        <f t="shared" si="22"/>
        <v>0</v>
      </c>
      <c r="AT107" s="87" t="s">
        <v>505</v>
      </c>
      <c r="AU107" s="87"/>
      <c r="AV107" s="546">
        <f>+SUM(D107:AS107)-X113</f>
        <v>0</v>
      </c>
    </row>
    <row r="108" spans="3:48" s="34" customFormat="1" ht="15" customHeight="1">
      <c r="C108" s="50"/>
      <c r="D108" s="533">
        <f t="array" ref="D108:W109">+Z102:AS103</f>
        <v>23</v>
      </c>
      <c r="E108" s="533">
        <v>24</v>
      </c>
      <c r="F108" s="533">
        <v>25</v>
      </c>
      <c r="G108" s="533">
        <v>26</v>
      </c>
      <c r="H108" s="533">
        <v>27</v>
      </c>
      <c r="I108" s="533">
        <v>28</v>
      </c>
      <c r="J108" s="533">
        <v>29</v>
      </c>
      <c r="K108" s="533">
        <v>30</v>
      </c>
      <c r="L108" s="533">
        <v>31</v>
      </c>
      <c r="M108" s="533">
        <v>32</v>
      </c>
      <c r="N108" s="533">
        <v>33</v>
      </c>
      <c r="O108" s="533">
        <v>34</v>
      </c>
      <c r="P108" s="533">
        <v>35</v>
      </c>
      <c r="Q108" s="533">
        <v>36</v>
      </c>
      <c r="R108" s="533">
        <v>37</v>
      </c>
      <c r="S108" s="533">
        <v>38</v>
      </c>
      <c r="T108" s="533">
        <v>39</v>
      </c>
      <c r="U108" s="533">
        <v>40</v>
      </c>
      <c r="V108" s="533">
        <v>41</v>
      </c>
      <c r="W108" s="533">
        <v>42</v>
      </c>
      <c r="X108" s="533"/>
    </row>
    <row r="109" spans="3:48" s="34" customFormat="1" ht="48">
      <c r="C109" s="69" t="s">
        <v>56</v>
      </c>
      <c r="D109" s="534" t="str">
        <v>建設</v>
      </c>
      <c r="E109" s="534" t="str">
        <v>電力・ガス・熱供給</v>
      </c>
      <c r="F109" s="534" t="str">
        <v>水道</v>
      </c>
      <c r="G109" s="534" t="str">
        <v>廃棄物処理</v>
      </c>
      <c r="H109" s="534" t="str">
        <v>商業</v>
      </c>
      <c r="I109" s="534" t="str">
        <v>金融・保険</v>
      </c>
      <c r="J109" s="534" t="str">
        <v>不動産</v>
      </c>
      <c r="K109" s="534" t="str">
        <v>運輸・郵便</v>
      </c>
      <c r="L109" s="534" t="str">
        <v>情報通信</v>
      </c>
      <c r="M109" s="534" t="str">
        <v>公務</v>
      </c>
      <c r="N109" s="534" t="str">
        <v>教育・研究</v>
      </c>
      <c r="O109" s="534" t="str">
        <v>医療・福祉</v>
      </c>
      <c r="P109" s="605" t="str">
        <v>他に分類されない会員制団体</v>
      </c>
      <c r="Q109" s="534" t="str">
        <v>対事業所サービス</v>
      </c>
      <c r="R109" s="534" t="str">
        <v>宿泊業</v>
      </c>
      <c r="S109" s="534" t="str">
        <v>飲食サービス</v>
      </c>
      <c r="T109" s="534" t="str">
        <v>娯楽サービス</v>
      </c>
      <c r="U109" s="534" t="str">
        <v>その他の対個人サービス</v>
      </c>
      <c r="V109" s="534" t="str">
        <v>事務用品</v>
      </c>
      <c r="W109" s="534" t="str">
        <v>分類不明</v>
      </c>
      <c r="X109" s="534" t="s">
        <v>80</v>
      </c>
    </row>
    <row r="110" spans="3:48" s="34" customFormat="1" ht="14.25" customHeight="1">
      <c r="C110" s="70" t="s">
        <v>104</v>
      </c>
      <c r="D110" s="71">
        <f t="array" ref="D110:W113">+Z104:AS107</f>
        <v>0</v>
      </c>
      <c r="E110" s="627">
        <v>0</v>
      </c>
      <c r="F110" s="627">
        <v>0</v>
      </c>
      <c r="G110" s="627">
        <v>0</v>
      </c>
      <c r="H110" s="627">
        <v>0</v>
      </c>
      <c r="I110" s="627">
        <v>0</v>
      </c>
      <c r="J110" s="627">
        <v>0</v>
      </c>
      <c r="K110" s="627">
        <v>0</v>
      </c>
      <c r="L110" s="627">
        <v>0</v>
      </c>
      <c r="M110" s="71">
        <v>0</v>
      </c>
      <c r="N110" s="627">
        <v>0</v>
      </c>
      <c r="O110" s="627">
        <v>0</v>
      </c>
      <c r="P110" s="627">
        <v>0</v>
      </c>
      <c r="Q110" s="638">
        <v>0</v>
      </c>
      <c r="R110" s="638">
        <v>0</v>
      </c>
      <c r="S110" s="638">
        <v>0</v>
      </c>
      <c r="T110" s="638">
        <v>0</v>
      </c>
      <c r="U110" s="85">
        <v>0</v>
      </c>
      <c r="V110" s="85">
        <v>0</v>
      </c>
      <c r="W110" s="71">
        <v>0</v>
      </c>
      <c r="X110" s="627">
        <f>SUM(D104:Y104,D110:W110)</f>
        <v>0</v>
      </c>
    </row>
    <row r="111" spans="3:48" s="34" customFormat="1" ht="13.5">
      <c r="C111" s="72" t="s">
        <v>105</v>
      </c>
      <c r="D111" s="639">
        <v>0</v>
      </c>
      <c r="E111" s="639">
        <v>0</v>
      </c>
      <c r="F111" s="639">
        <v>0</v>
      </c>
      <c r="G111" s="639">
        <v>0</v>
      </c>
      <c r="H111" s="639">
        <v>0</v>
      </c>
      <c r="I111" s="639">
        <v>0</v>
      </c>
      <c r="J111" s="639">
        <v>0</v>
      </c>
      <c r="K111" s="639">
        <v>0</v>
      </c>
      <c r="L111" s="639">
        <v>0</v>
      </c>
      <c r="M111" s="639">
        <v>0</v>
      </c>
      <c r="N111" s="639">
        <v>0</v>
      </c>
      <c r="O111" s="639">
        <v>0</v>
      </c>
      <c r="P111" s="639">
        <v>0</v>
      </c>
      <c r="Q111" s="639">
        <v>0</v>
      </c>
      <c r="R111" s="86">
        <v>0</v>
      </c>
      <c r="S111" s="639">
        <v>0</v>
      </c>
      <c r="T111" s="639">
        <v>0</v>
      </c>
      <c r="U111" s="86">
        <v>0</v>
      </c>
      <c r="V111" s="86">
        <v>0</v>
      </c>
      <c r="W111" s="40">
        <v>0</v>
      </c>
      <c r="X111" s="629">
        <f>SUM(D105:Y105,D111:W111)</f>
        <v>0</v>
      </c>
    </row>
    <row r="112" spans="3:48" s="34" customFormat="1" ht="13.5">
      <c r="C112" s="72" t="s">
        <v>106</v>
      </c>
      <c r="D112" s="629">
        <v>0</v>
      </c>
      <c r="E112" s="629">
        <v>0</v>
      </c>
      <c r="F112" s="629">
        <v>0</v>
      </c>
      <c r="G112" s="629">
        <v>0</v>
      </c>
      <c r="H112" s="629">
        <v>0</v>
      </c>
      <c r="I112" s="629">
        <v>0</v>
      </c>
      <c r="J112" s="629">
        <v>0</v>
      </c>
      <c r="K112" s="629">
        <v>0</v>
      </c>
      <c r="L112" s="629">
        <v>0</v>
      </c>
      <c r="M112" s="629">
        <v>0</v>
      </c>
      <c r="N112" s="629">
        <v>0</v>
      </c>
      <c r="O112" s="629">
        <v>0</v>
      </c>
      <c r="P112" s="629">
        <v>0</v>
      </c>
      <c r="Q112" s="639">
        <v>0</v>
      </c>
      <c r="R112" s="639">
        <v>0</v>
      </c>
      <c r="S112" s="639">
        <v>0</v>
      </c>
      <c r="T112" s="639">
        <v>0</v>
      </c>
      <c r="U112" s="86">
        <v>0</v>
      </c>
      <c r="V112" s="86">
        <v>0</v>
      </c>
      <c r="W112" s="40">
        <v>0</v>
      </c>
      <c r="X112" s="629">
        <f>SUM(D106:Y106,D112:W112)</f>
        <v>0</v>
      </c>
    </row>
    <row r="113" spans="3:48" s="34" customFormat="1" ht="13.5">
      <c r="C113" s="73" t="s">
        <v>97</v>
      </c>
      <c r="D113" s="630">
        <v>0</v>
      </c>
      <c r="E113" s="630">
        <v>0</v>
      </c>
      <c r="F113" s="630">
        <v>0</v>
      </c>
      <c r="G113" s="630">
        <v>0</v>
      </c>
      <c r="H113" s="630">
        <v>0</v>
      </c>
      <c r="I113" s="630">
        <v>0</v>
      </c>
      <c r="J113" s="630">
        <v>0</v>
      </c>
      <c r="K113" s="630">
        <v>0</v>
      </c>
      <c r="L113" s="630">
        <v>0</v>
      </c>
      <c r="M113" s="630">
        <v>0</v>
      </c>
      <c r="N113" s="630">
        <v>0</v>
      </c>
      <c r="O113" s="630">
        <v>0</v>
      </c>
      <c r="P113" s="630">
        <v>0</v>
      </c>
      <c r="Q113" s="630">
        <v>0</v>
      </c>
      <c r="R113" s="630">
        <v>0</v>
      </c>
      <c r="S113" s="630">
        <v>0</v>
      </c>
      <c r="T113" s="630">
        <v>0</v>
      </c>
      <c r="U113" s="44">
        <v>0</v>
      </c>
      <c r="V113" s="44">
        <v>0</v>
      </c>
      <c r="W113" s="44">
        <v>0</v>
      </c>
      <c r="X113" s="630">
        <f>SUM(D107:Y107,D113:W113)</f>
        <v>0</v>
      </c>
    </row>
    <row r="114" spans="3:48" s="34" customFormat="1" ht="10.7" customHeight="1">
      <c r="F114" s="32"/>
      <c r="G114" s="48"/>
    </row>
    <row r="115" spans="3:48" s="34" customFormat="1" ht="13.5">
      <c r="C115" s="34" t="s">
        <v>109</v>
      </c>
      <c r="F115" s="32"/>
      <c r="G115" s="48"/>
    </row>
    <row r="116" spans="3:48" s="34" customFormat="1" ht="10.7" customHeight="1">
      <c r="F116" s="32"/>
      <c r="G116" s="48"/>
    </row>
    <row r="117" spans="3:48" s="34" customFormat="1" ht="10.7" customHeight="1">
      <c r="F117" s="32"/>
      <c r="G117" s="48"/>
    </row>
    <row r="118" spans="3:48" s="34" customFormat="1" ht="18.75">
      <c r="C118" s="52" t="s">
        <v>110</v>
      </c>
      <c r="F118" s="32"/>
      <c r="G118" s="48"/>
    </row>
    <row r="119" spans="3:48" s="34" customFormat="1" ht="10.7" customHeight="1">
      <c r="F119" s="32"/>
      <c r="G119" s="48"/>
    </row>
    <row r="120" spans="3:48" s="34" customFormat="1" ht="17.25">
      <c r="C120" s="35" t="s">
        <v>111</v>
      </c>
      <c r="D120" s="28"/>
      <c r="E120" s="28"/>
      <c r="F120" s="65"/>
      <c r="G120" s="66"/>
      <c r="H120" s="28"/>
      <c r="I120" s="28"/>
      <c r="J120" s="67"/>
      <c r="K120" s="68"/>
      <c r="L120" s="28"/>
      <c r="M120" s="28"/>
      <c r="N120" s="28"/>
      <c r="O120" s="28"/>
      <c r="P120" s="28"/>
      <c r="W120" s="32" t="s">
        <v>55</v>
      </c>
    </row>
    <row r="121" spans="3:48" s="34" customFormat="1" ht="13.5">
      <c r="C121" s="50"/>
      <c r="D121" s="567">
        <f t="shared" ref="D121:AS121" si="23">D6</f>
        <v>1</v>
      </c>
      <c r="E121" s="567">
        <f t="shared" si="23"/>
        <v>2</v>
      </c>
      <c r="F121" s="567">
        <f t="shared" si="23"/>
        <v>3</v>
      </c>
      <c r="G121" s="567">
        <f t="shared" si="23"/>
        <v>4</v>
      </c>
      <c r="H121" s="567">
        <f t="shared" si="23"/>
        <v>5</v>
      </c>
      <c r="I121" s="567">
        <f t="shared" si="23"/>
        <v>6</v>
      </c>
      <c r="J121" s="567">
        <f t="shared" si="23"/>
        <v>7</v>
      </c>
      <c r="K121" s="567">
        <f t="shared" si="23"/>
        <v>8</v>
      </c>
      <c r="L121" s="567">
        <f t="shared" si="23"/>
        <v>9</v>
      </c>
      <c r="M121" s="567">
        <f t="shared" si="23"/>
        <v>10</v>
      </c>
      <c r="N121" s="567">
        <f t="shared" si="23"/>
        <v>11</v>
      </c>
      <c r="O121" s="567">
        <f t="shared" si="23"/>
        <v>12</v>
      </c>
      <c r="P121" s="567">
        <f t="shared" si="23"/>
        <v>13</v>
      </c>
      <c r="Q121" s="567">
        <f t="shared" si="23"/>
        <v>14</v>
      </c>
      <c r="R121" s="567">
        <f t="shared" si="23"/>
        <v>15</v>
      </c>
      <c r="S121" s="567">
        <f t="shared" si="23"/>
        <v>16</v>
      </c>
      <c r="T121" s="567">
        <f t="shared" si="23"/>
        <v>17</v>
      </c>
      <c r="U121" s="567">
        <f t="shared" si="23"/>
        <v>18</v>
      </c>
      <c r="V121" s="567">
        <f t="shared" si="23"/>
        <v>19</v>
      </c>
      <c r="W121" s="567">
        <f t="shared" si="23"/>
        <v>20</v>
      </c>
      <c r="X121" s="567">
        <f t="shared" si="23"/>
        <v>21</v>
      </c>
      <c r="Y121" s="567">
        <f t="shared" si="23"/>
        <v>22</v>
      </c>
      <c r="Z121" s="567">
        <f t="shared" si="23"/>
        <v>23</v>
      </c>
      <c r="AA121" s="567">
        <f t="shared" si="23"/>
        <v>24</v>
      </c>
      <c r="AB121" s="567">
        <f t="shared" si="23"/>
        <v>25</v>
      </c>
      <c r="AC121" s="567">
        <f t="shared" si="23"/>
        <v>26</v>
      </c>
      <c r="AD121" s="567">
        <f t="shared" si="23"/>
        <v>27</v>
      </c>
      <c r="AE121" s="567">
        <f t="shared" si="23"/>
        <v>28</v>
      </c>
      <c r="AF121" s="567">
        <f t="shared" si="23"/>
        <v>29</v>
      </c>
      <c r="AG121" s="567">
        <f t="shared" si="23"/>
        <v>30</v>
      </c>
      <c r="AH121" s="567">
        <f t="shared" si="23"/>
        <v>31</v>
      </c>
      <c r="AI121" s="567">
        <f t="shared" si="23"/>
        <v>32</v>
      </c>
      <c r="AJ121" s="567">
        <f t="shared" si="23"/>
        <v>33</v>
      </c>
      <c r="AK121" s="567">
        <f t="shared" si="23"/>
        <v>34</v>
      </c>
      <c r="AL121" s="567">
        <f t="shared" si="23"/>
        <v>35</v>
      </c>
      <c r="AM121" s="567">
        <f t="shared" si="23"/>
        <v>36</v>
      </c>
      <c r="AN121" s="567">
        <f t="shared" si="23"/>
        <v>37</v>
      </c>
      <c r="AO121" s="567">
        <f t="shared" si="23"/>
        <v>38</v>
      </c>
      <c r="AP121" s="567">
        <f t="shared" ref="AP121" si="24">AP6</f>
        <v>39</v>
      </c>
      <c r="AQ121" s="567">
        <f t="shared" si="23"/>
        <v>40</v>
      </c>
      <c r="AR121" s="567">
        <f t="shared" si="23"/>
        <v>41</v>
      </c>
      <c r="AS121" s="567">
        <f t="shared" si="23"/>
        <v>42</v>
      </c>
      <c r="AT121" s="87" t="s">
        <v>505</v>
      </c>
      <c r="AU121" s="87"/>
      <c r="AV121" s="50"/>
    </row>
    <row r="122" spans="3:48" s="34" customFormat="1" ht="48">
      <c r="C122" s="69" t="s">
        <v>56</v>
      </c>
      <c r="D122" s="604" t="str">
        <f t="shared" ref="D122:AS122" si="25">D7</f>
        <v>農業</v>
      </c>
      <c r="E122" s="604" t="str">
        <f t="shared" si="25"/>
        <v>林業</v>
      </c>
      <c r="F122" s="604" t="str">
        <f t="shared" si="25"/>
        <v>漁業</v>
      </c>
      <c r="G122" s="604" t="str">
        <f t="shared" si="25"/>
        <v>鉱業</v>
      </c>
      <c r="H122" s="604" t="str">
        <f t="shared" si="25"/>
        <v>飲食料品</v>
      </c>
      <c r="I122" s="604" t="str">
        <f t="shared" si="25"/>
        <v>繊維製品</v>
      </c>
      <c r="J122" s="604" t="str">
        <f t="shared" si="25"/>
        <v>パルプ・紙・木製品</v>
      </c>
      <c r="K122" s="604" t="str">
        <f t="shared" si="25"/>
        <v>化学製品</v>
      </c>
      <c r="L122" s="604" t="str">
        <f t="shared" si="25"/>
        <v>石油・石炭製品</v>
      </c>
      <c r="M122" s="604" t="str">
        <f t="shared" si="25"/>
        <v>プラスチック・ゴム製品</v>
      </c>
      <c r="N122" s="604" t="str">
        <f t="shared" si="25"/>
        <v>窯業・土石製品</v>
      </c>
      <c r="O122" s="604" t="str">
        <f t="shared" si="25"/>
        <v>鉄鋼</v>
      </c>
      <c r="P122" s="604" t="str">
        <f t="shared" si="25"/>
        <v>非鉄金属</v>
      </c>
      <c r="Q122" s="604" t="str">
        <f t="shared" si="25"/>
        <v>金属製品</v>
      </c>
      <c r="R122" s="604" t="str">
        <f t="shared" si="25"/>
        <v>はん用機械</v>
      </c>
      <c r="S122" s="604" t="str">
        <f t="shared" si="25"/>
        <v>生産用機械</v>
      </c>
      <c r="T122" s="604" t="str">
        <f t="shared" si="25"/>
        <v>業務用機械</v>
      </c>
      <c r="U122" s="604" t="str">
        <f t="shared" si="25"/>
        <v>電子部品</v>
      </c>
      <c r="V122" s="604" t="str">
        <f t="shared" si="25"/>
        <v>電気機械</v>
      </c>
      <c r="W122" s="604" t="str">
        <f t="shared" si="25"/>
        <v>情報通信機器</v>
      </c>
      <c r="X122" s="604" t="str">
        <f t="shared" si="25"/>
        <v>輸送機械</v>
      </c>
      <c r="Y122" s="604" t="str">
        <f t="shared" si="25"/>
        <v>その他の製造工業製品</v>
      </c>
      <c r="Z122" s="604" t="str">
        <f t="shared" si="25"/>
        <v>建設</v>
      </c>
      <c r="AA122" s="604" t="str">
        <f t="shared" si="25"/>
        <v>電力・ガス・熱供給</v>
      </c>
      <c r="AB122" s="604" t="str">
        <f t="shared" si="25"/>
        <v>水道</v>
      </c>
      <c r="AC122" s="604" t="str">
        <f t="shared" si="25"/>
        <v>廃棄物処理</v>
      </c>
      <c r="AD122" s="604" t="str">
        <f t="shared" si="25"/>
        <v>商業</v>
      </c>
      <c r="AE122" s="604" t="str">
        <f t="shared" si="25"/>
        <v>金融・保険</v>
      </c>
      <c r="AF122" s="604" t="str">
        <f t="shared" si="25"/>
        <v>不動産</v>
      </c>
      <c r="AG122" s="604" t="str">
        <f t="shared" si="25"/>
        <v>運輸・郵便</v>
      </c>
      <c r="AH122" s="604" t="str">
        <f t="shared" si="25"/>
        <v>情報通信</v>
      </c>
      <c r="AI122" s="604" t="str">
        <f t="shared" si="25"/>
        <v>公務</v>
      </c>
      <c r="AJ122" s="604" t="str">
        <f t="shared" si="25"/>
        <v>教育・研究</v>
      </c>
      <c r="AK122" s="604" t="str">
        <f t="shared" si="25"/>
        <v>医療・福祉</v>
      </c>
      <c r="AL122" s="606" t="str">
        <f t="shared" si="25"/>
        <v>他に分類されない会員制団体</v>
      </c>
      <c r="AM122" s="604" t="str">
        <f t="shared" si="25"/>
        <v>対事業所サービス</v>
      </c>
      <c r="AN122" s="604" t="str">
        <f t="shared" si="25"/>
        <v>宿泊業</v>
      </c>
      <c r="AO122" s="604" t="str">
        <f t="shared" si="25"/>
        <v>飲食サービス</v>
      </c>
      <c r="AP122" s="604" t="str">
        <f t="shared" ref="AP122" si="26">AP7</f>
        <v>娯楽サービス</v>
      </c>
      <c r="AQ122" s="604" t="str">
        <f t="shared" si="25"/>
        <v>その他の対個人サービス</v>
      </c>
      <c r="AR122" s="604" t="str">
        <f t="shared" si="25"/>
        <v>事務用品</v>
      </c>
      <c r="AS122" s="604" t="str">
        <f t="shared" si="25"/>
        <v>分類不明</v>
      </c>
      <c r="AT122" s="87" t="s">
        <v>505</v>
      </c>
      <c r="AU122" s="87"/>
      <c r="AV122" s="33" t="s">
        <v>80</v>
      </c>
    </row>
    <row r="123" spans="3:48" s="34" customFormat="1" ht="13.5">
      <c r="C123" s="70" t="s">
        <v>104</v>
      </c>
      <c r="D123" s="627">
        <f t="array" ref="D123:AS125">+詳細1!D25:AS27</f>
        <v>0</v>
      </c>
      <c r="E123" s="627">
        <v>0</v>
      </c>
      <c r="F123" s="627">
        <v>0</v>
      </c>
      <c r="G123" s="627">
        <v>0</v>
      </c>
      <c r="H123" s="627">
        <v>0</v>
      </c>
      <c r="I123" s="627">
        <v>0</v>
      </c>
      <c r="J123" s="627">
        <v>0</v>
      </c>
      <c r="K123" s="627">
        <v>0</v>
      </c>
      <c r="L123" s="627">
        <v>0</v>
      </c>
      <c r="M123" s="627">
        <v>0</v>
      </c>
      <c r="N123" s="627">
        <v>0</v>
      </c>
      <c r="O123" s="627">
        <v>0</v>
      </c>
      <c r="P123" s="627">
        <v>0</v>
      </c>
      <c r="Q123" s="627">
        <v>0</v>
      </c>
      <c r="R123" s="627">
        <v>0</v>
      </c>
      <c r="S123" s="627">
        <v>0</v>
      </c>
      <c r="T123" s="627">
        <v>0</v>
      </c>
      <c r="U123" s="627">
        <v>0</v>
      </c>
      <c r="V123" s="627">
        <v>0</v>
      </c>
      <c r="W123" s="627">
        <v>0</v>
      </c>
      <c r="X123" s="627">
        <v>0</v>
      </c>
      <c r="Y123" s="627">
        <v>0</v>
      </c>
      <c r="Z123" s="71">
        <v>0</v>
      </c>
      <c r="AA123" s="627">
        <v>0</v>
      </c>
      <c r="AB123" s="627">
        <v>0</v>
      </c>
      <c r="AC123" s="71">
        <v>0</v>
      </c>
      <c r="AD123" s="627">
        <v>0</v>
      </c>
      <c r="AE123" s="627">
        <v>0</v>
      </c>
      <c r="AF123" s="627">
        <v>0</v>
      </c>
      <c r="AG123" s="627">
        <v>0</v>
      </c>
      <c r="AH123" s="627">
        <v>0</v>
      </c>
      <c r="AI123" s="71">
        <v>0</v>
      </c>
      <c r="AJ123" s="627">
        <v>0</v>
      </c>
      <c r="AK123" s="627">
        <v>0</v>
      </c>
      <c r="AL123" s="627">
        <v>0</v>
      </c>
      <c r="AM123" s="627">
        <v>0</v>
      </c>
      <c r="AN123" s="627">
        <v>0</v>
      </c>
      <c r="AO123" s="627">
        <v>0</v>
      </c>
      <c r="AP123" s="627">
        <v>0</v>
      </c>
      <c r="AQ123" s="71">
        <v>0</v>
      </c>
      <c r="AR123" s="71">
        <v>0</v>
      </c>
      <c r="AS123" s="71">
        <v>0</v>
      </c>
      <c r="AT123" s="87" t="s">
        <v>505</v>
      </c>
      <c r="AU123" s="87"/>
      <c r="AV123" s="545">
        <f>+SUM(D123:AS123)-X129</f>
        <v>0</v>
      </c>
    </row>
    <row r="124" spans="3:48" s="34" customFormat="1" ht="13.5">
      <c r="C124" s="72" t="s">
        <v>105</v>
      </c>
      <c r="D124" s="629">
        <v>0</v>
      </c>
      <c r="E124" s="629">
        <v>0</v>
      </c>
      <c r="F124" s="629">
        <v>0</v>
      </c>
      <c r="G124" s="629">
        <v>0</v>
      </c>
      <c r="H124" s="629">
        <v>0</v>
      </c>
      <c r="I124" s="629">
        <v>0</v>
      </c>
      <c r="J124" s="629">
        <v>0</v>
      </c>
      <c r="K124" s="629">
        <v>0</v>
      </c>
      <c r="L124" s="629">
        <v>0</v>
      </c>
      <c r="M124" s="629">
        <v>0</v>
      </c>
      <c r="N124" s="629">
        <v>0</v>
      </c>
      <c r="O124" s="629">
        <v>0</v>
      </c>
      <c r="P124" s="629">
        <v>0</v>
      </c>
      <c r="Q124" s="629">
        <v>0</v>
      </c>
      <c r="R124" s="629">
        <v>0</v>
      </c>
      <c r="S124" s="629">
        <v>0</v>
      </c>
      <c r="T124" s="629">
        <v>0</v>
      </c>
      <c r="U124" s="629">
        <v>0</v>
      </c>
      <c r="V124" s="629">
        <v>0</v>
      </c>
      <c r="W124" s="629">
        <v>0</v>
      </c>
      <c r="X124" s="629">
        <v>0</v>
      </c>
      <c r="Y124" s="629">
        <v>0</v>
      </c>
      <c r="Z124" s="629">
        <v>0</v>
      </c>
      <c r="AA124" s="629">
        <v>0</v>
      </c>
      <c r="AB124" s="629">
        <v>0</v>
      </c>
      <c r="AC124" s="629">
        <v>0</v>
      </c>
      <c r="AD124" s="629">
        <v>0</v>
      </c>
      <c r="AE124" s="629">
        <v>0</v>
      </c>
      <c r="AF124" s="629">
        <v>0</v>
      </c>
      <c r="AG124" s="629">
        <v>0</v>
      </c>
      <c r="AH124" s="629">
        <v>0</v>
      </c>
      <c r="AI124" s="629">
        <v>0</v>
      </c>
      <c r="AJ124" s="629">
        <v>0</v>
      </c>
      <c r="AK124" s="629">
        <v>0</v>
      </c>
      <c r="AL124" s="629">
        <v>0</v>
      </c>
      <c r="AM124" s="629">
        <v>0</v>
      </c>
      <c r="AN124" s="40">
        <v>0</v>
      </c>
      <c r="AO124" s="629">
        <v>0</v>
      </c>
      <c r="AP124" s="629">
        <v>0</v>
      </c>
      <c r="AQ124" s="40">
        <v>0</v>
      </c>
      <c r="AR124" s="40">
        <v>0</v>
      </c>
      <c r="AS124" s="40">
        <v>0</v>
      </c>
      <c r="AT124" s="87" t="s">
        <v>505</v>
      </c>
      <c r="AU124" s="87"/>
      <c r="AV124" s="545">
        <f>+SUM(D124:AS124)-X130</f>
        <v>0</v>
      </c>
    </row>
    <row r="125" spans="3:48" s="34" customFormat="1" ht="13.5">
      <c r="C125" s="72" t="s">
        <v>106</v>
      </c>
      <c r="D125" s="629">
        <v>0</v>
      </c>
      <c r="E125" s="629">
        <v>0</v>
      </c>
      <c r="F125" s="629">
        <v>0</v>
      </c>
      <c r="G125" s="629">
        <v>0</v>
      </c>
      <c r="H125" s="629">
        <v>0</v>
      </c>
      <c r="I125" s="629">
        <v>0</v>
      </c>
      <c r="J125" s="629">
        <v>0</v>
      </c>
      <c r="K125" s="629">
        <v>0</v>
      </c>
      <c r="L125" s="629">
        <v>0</v>
      </c>
      <c r="M125" s="629">
        <v>0</v>
      </c>
      <c r="N125" s="629">
        <v>0</v>
      </c>
      <c r="O125" s="629">
        <v>0</v>
      </c>
      <c r="P125" s="629">
        <v>0</v>
      </c>
      <c r="Q125" s="629">
        <v>0</v>
      </c>
      <c r="R125" s="629">
        <v>0</v>
      </c>
      <c r="S125" s="629">
        <v>0</v>
      </c>
      <c r="T125" s="629">
        <v>0</v>
      </c>
      <c r="U125" s="629">
        <v>0</v>
      </c>
      <c r="V125" s="629">
        <v>0</v>
      </c>
      <c r="W125" s="629">
        <v>0</v>
      </c>
      <c r="X125" s="629">
        <v>0</v>
      </c>
      <c r="Y125" s="629">
        <v>0</v>
      </c>
      <c r="Z125" s="629">
        <v>0</v>
      </c>
      <c r="AA125" s="629">
        <v>0</v>
      </c>
      <c r="AB125" s="629">
        <v>0</v>
      </c>
      <c r="AC125" s="629">
        <v>0</v>
      </c>
      <c r="AD125" s="629">
        <v>0</v>
      </c>
      <c r="AE125" s="629">
        <v>0</v>
      </c>
      <c r="AF125" s="629">
        <v>0</v>
      </c>
      <c r="AG125" s="629">
        <v>0</v>
      </c>
      <c r="AH125" s="629">
        <v>0</v>
      </c>
      <c r="AI125" s="629">
        <v>0</v>
      </c>
      <c r="AJ125" s="629">
        <v>0</v>
      </c>
      <c r="AK125" s="629">
        <v>0</v>
      </c>
      <c r="AL125" s="629">
        <v>0</v>
      </c>
      <c r="AM125" s="629">
        <v>0</v>
      </c>
      <c r="AN125" s="629">
        <v>0</v>
      </c>
      <c r="AO125" s="629">
        <v>0</v>
      </c>
      <c r="AP125" s="629">
        <v>0</v>
      </c>
      <c r="AQ125" s="40">
        <v>0</v>
      </c>
      <c r="AR125" s="40">
        <v>0</v>
      </c>
      <c r="AS125" s="40">
        <v>0</v>
      </c>
      <c r="AT125" s="87" t="s">
        <v>505</v>
      </c>
      <c r="AU125" s="87"/>
      <c r="AV125" s="546">
        <f>+SUM(D125:AS125)-X131</f>
        <v>0</v>
      </c>
    </row>
    <row r="126" spans="3:48" s="34" customFormat="1" ht="13.5">
      <c r="C126" s="72" t="s">
        <v>97</v>
      </c>
      <c r="D126" s="629">
        <f t="shared" ref="D126:AS126" si="27">SUM(D123:D125)</f>
        <v>0</v>
      </c>
      <c r="E126" s="629">
        <f t="shared" si="27"/>
        <v>0</v>
      </c>
      <c r="F126" s="629">
        <f t="shared" si="27"/>
        <v>0</v>
      </c>
      <c r="G126" s="629">
        <f t="shared" si="27"/>
        <v>0</v>
      </c>
      <c r="H126" s="629">
        <f t="shared" si="27"/>
        <v>0</v>
      </c>
      <c r="I126" s="629">
        <f t="shared" si="27"/>
        <v>0</v>
      </c>
      <c r="J126" s="629">
        <f t="shared" si="27"/>
        <v>0</v>
      </c>
      <c r="K126" s="629">
        <f t="shared" si="27"/>
        <v>0</v>
      </c>
      <c r="L126" s="629">
        <f t="shared" si="27"/>
        <v>0</v>
      </c>
      <c r="M126" s="629">
        <f t="shared" si="27"/>
        <v>0</v>
      </c>
      <c r="N126" s="629">
        <f t="shared" si="27"/>
        <v>0</v>
      </c>
      <c r="O126" s="629">
        <f t="shared" si="27"/>
        <v>0</v>
      </c>
      <c r="P126" s="629">
        <f t="shared" si="27"/>
        <v>0</v>
      </c>
      <c r="Q126" s="629">
        <f t="shared" si="27"/>
        <v>0</v>
      </c>
      <c r="R126" s="629">
        <f t="shared" si="27"/>
        <v>0</v>
      </c>
      <c r="S126" s="629">
        <f t="shared" si="27"/>
        <v>0</v>
      </c>
      <c r="T126" s="629">
        <f t="shared" si="27"/>
        <v>0</v>
      </c>
      <c r="U126" s="629">
        <f t="shared" si="27"/>
        <v>0</v>
      </c>
      <c r="V126" s="629">
        <f t="shared" si="27"/>
        <v>0</v>
      </c>
      <c r="W126" s="629">
        <f t="shared" si="27"/>
        <v>0</v>
      </c>
      <c r="X126" s="630">
        <f t="shared" si="27"/>
        <v>0</v>
      </c>
      <c r="Y126" s="630">
        <f t="shared" si="27"/>
        <v>0</v>
      </c>
      <c r="Z126" s="630">
        <f t="shared" si="27"/>
        <v>0</v>
      </c>
      <c r="AA126" s="630">
        <f t="shared" si="27"/>
        <v>0</v>
      </c>
      <c r="AB126" s="630">
        <f t="shared" si="27"/>
        <v>0</v>
      </c>
      <c r="AC126" s="630">
        <f t="shared" si="27"/>
        <v>0</v>
      </c>
      <c r="AD126" s="630">
        <f t="shared" si="27"/>
        <v>0</v>
      </c>
      <c r="AE126" s="630">
        <f t="shared" si="27"/>
        <v>0</v>
      </c>
      <c r="AF126" s="630">
        <f t="shared" si="27"/>
        <v>0</v>
      </c>
      <c r="AG126" s="630">
        <f t="shared" si="27"/>
        <v>0</v>
      </c>
      <c r="AH126" s="630">
        <f t="shared" si="27"/>
        <v>0</v>
      </c>
      <c r="AI126" s="630">
        <f t="shared" si="27"/>
        <v>0</v>
      </c>
      <c r="AJ126" s="630">
        <f t="shared" si="27"/>
        <v>0</v>
      </c>
      <c r="AK126" s="630">
        <f t="shared" si="27"/>
        <v>0</v>
      </c>
      <c r="AL126" s="630">
        <f t="shared" si="27"/>
        <v>0</v>
      </c>
      <c r="AM126" s="630">
        <f t="shared" si="27"/>
        <v>0</v>
      </c>
      <c r="AN126" s="630">
        <f t="shared" si="27"/>
        <v>0</v>
      </c>
      <c r="AO126" s="630">
        <f t="shared" si="27"/>
        <v>0</v>
      </c>
      <c r="AP126" s="630">
        <f t="shared" si="27"/>
        <v>0</v>
      </c>
      <c r="AQ126" s="630">
        <f t="shared" si="27"/>
        <v>0</v>
      </c>
      <c r="AR126" s="630">
        <f t="shared" si="27"/>
        <v>0</v>
      </c>
      <c r="AS126" s="630">
        <f t="shared" si="27"/>
        <v>0</v>
      </c>
      <c r="AT126" s="87" t="s">
        <v>505</v>
      </c>
      <c r="AU126" s="87"/>
      <c r="AV126" s="546">
        <f>+SUM(D126:AS126)-X132</f>
        <v>0</v>
      </c>
    </row>
    <row r="127" spans="3:48" s="34" customFormat="1" ht="13.5">
      <c r="C127" s="50"/>
      <c r="D127" s="533">
        <f t="array" ref="D127:W128">+Z121:AS122</f>
        <v>23</v>
      </c>
      <c r="E127" s="533">
        <v>24</v>
      </c>
      <c r="F127" s="533">
        <v>25</v>
      </c>
      <c r="G127" s="533">
        <v>26</v>
      </c>
      <c r="H127" s="533">
        <v>27</v>
      </c>
      <c r="I127" s="533">
        <v>28</v>
      </c>
      <c r="J127" s="533">
        <v>29</v>
      </c>
      <c r="K127" s="533">
        <v>30</v>
      </c>
      <c r="L127" s="533">
        <v>31</v>
      </c>
      <c r="M127" s="533">
        <v>32</v>
      </c>
      <c r="N127" s="533">
        <v>33</v>
      </c>
      <c r="O127" s="533">
        <v>34</v>
      </c>
      <c r="P127" s="533">
        <v>35</v>
      </c>
      <c r="Q127" s="533">
        <v>36</v>
      </c>
      <c r="R127" s="533">
        <v>37</v>
      </c>
      <c r="S127" s="533">
        <v>38</v>
      </c>
      <c r="T127" s="533">
        <v>39</v>
      </c>
      <c r="U127" s="533">
        <v>40</v>
      </c>
      <c r="V127" s="533">
        <v>41</v>
      </c>
      <c r="W127" s="533">
        <v>42</v>
      </c>
      <c r="X127" s="533"/>
    </row>
    <row r="128" spans="3:48" s="34" customFormat="1" ht="40.5">
      <c r="C128" s="69" t="s">
        <v>56</v>
      </c>
      <c r="D128" s="534" t="str">
        <v>建設</v>
      </c>
      <c r="E128" s="534" t="str">
        <v>電力・ガス・熱供給</v>
      </c>
      <c r="F128" s="534" t="str">
        <v>水道</v>
      </c>
      <c r="G128" s="534" t="str">
        <v>廃棄物処理</v>
      </c>
      <c r="H128" s="534" t="str">
        <v>商業</v>
      </c>
      <c r="I128" s="534" t="str">
        <v>金融・保険</v>
      </c>
      <c r="J128" s="534" t="str">
        <v>不動産</v>
      </c>
      <c r="K128" s="534" t="str">
        <v>運輸・郵便</v>
      </c>
      <c r="L128" s="534" t="str">
        <v>情報通信</v>
      </c>
      <c r="M128" s="534" t="str">
        <v>公務</v>
      </c>
      <c r="N128" s="534" t="str">
        <v>教育・研究</v>
      </c>
      <c r="O128" s="534" t="str">
        <v>医療・福祉</v>
      </c>
      <c r="P128" s="631" t="str">
        <v>他に分類されない会員制団体</v>
      </c>
      <c r="Q128" s="534" t="str">
        <v>対事業所サービス</v>
      </c>
      <c r="R128" s="534" t="str">
        <v>宿泊業</v>
      </c>
      <c r="S128" s="534" t="str">
        <v>飲食サービス</v>
      </c>
      <c r="T128" s="534" t="str">
        <v>娯楽サービス</v>
      </c>
      <c r="U128" s="534" t="str">
        <v>その他の対個人サービス</v>
      </c>
      <c r="V128" s="534" t="str">
        <v>事務用品</v>
      </c>
      <c r="W128" s="534" t="str">
        <v>分類不明</v>
      </c>
      <c r="X128" s="534" t="s">
        <v>80</v>
      </c>
    </row>
    <row r="129" spans="3:48" s="34" customFormat="1" ht="13.5">
      <c r="C129" s="70" t="s">
        <v>104</v>
      </c>
      <c r="D129" s="71">
        <f t="array" ref="D129:W132">+Z123:AS126</f>
        <v>0</v>
      </c>
      <c r="E129" s="627">
        <v>0</v>
      </c>
      <c r="F129" s="627">
        <v>0</v>
      </c>
      <c r="G129" s="71">
        <v>0</v>
      </c>
      <c r="H129" s="627">
        <v>0</v>
      </c>
      <c r="I129" s="627">
        <v>0</v>
      </c>
      <c r="J129" s="627">
        <v>0</v>
      </c>
      <c r="K129" s="627">
        <v>0</v>
      </c>
      <c r="L129" s="627">
        <v>0</v>
      </c>
      <c r="M129" s="71">
        <v>0</v>
      </c>
      <c r="N129" s="627">
        <v>0</v>
      </c>
      <c r="O129" s="627">
        <v>0</v>
      </c>
      <c r="P129" s="627">
        <v>0</v>
      </c>
      <c r="Q129" s="638">
        <v>0</v>
      </c>
      <c r="R129" s="638">
        <v>0</v>
      </c>
      <c r="S129" s="638">
        <v>0</v>
      </c>
      <c r="T129" s="638">
        <v>0</v>
      </c>
      <c r="U129" s="85">
        <v>0</v>
      </c>
      <c r="V129" s="85">
        <v>0</v>
      </c>
      <c r="W129" s="71">
        <v>0</v>
      </c>
      <c r="X129" s="627">
        <f>SUM(D123:Y123,D129:W129)</f>
        <v>0</v>
      </c>
    </row>
    <row r="130" spans="3:48" s="34" customFormat="1" ht="13.5">
      <c r="C130" s="72" t="s">
        <v>105</v>
      </c>
      <c r="D130" s="639">
        <v>0</v>
      </c>
      <c r="E130" s="639">
        <v>0</v>
      </c>
      <c r="F130" s="639">
        <v>0</v>
      </c>
      <c r="G130" s="639">
        <v>0</v>
      </c>
      <c r="H130" s="639">
        <v>0</v>
      </c>
      <c r="I130" s="639">
        <v>0</v>
      </c>
      <c r="J130" s="639">
        <v>0</v>
      </c>
      <c r="K130" s="639">
        <v>0</v>
      </c>
      <c r="L130" s="639">
        <v>0</v>
      </c>
      <c r="M130" s="639">
        <v>0</v>
      </c>
      <c r="N130" s="639">
        <v>0</v>
      </c>
      <c r="O130" s="639">
        <v>0</v>
      </c>
      <c r="P130" s="639">
        <v>0</v>
      </c>
      <c r="Q130" s="639">
        <v>0</v>
      </c>
      <c r="R130" s="86">
        <v>0</v>
      </c>
      <c r="S130" s="639">
        <v>0</v>
      </c>
      <c r="T130" s="639">
        <v>0</v>
      </c>
      <c r="U130" s="86">
        <v>0</v>
      </c>
      <c r="V130" s="86">
        <v>0</v>
      </c>
      <c r="W130" s="40">
        <v>0</v>
      </c>
      <c r="X130" s="629">
        <f>SUM(D124:Y124,D130:W130)</f>
        <v>0</v>
      </c>
    </row>
    <row r="131" spans="3:48" s="34" customFormat="1" ht="13.5">
      <c r="C131" s="72" t="s">
        <v>106</v>
      </c>
      <c r="D131" s="629">
        <v>0</v>
      </c>
      <c r="E131" s="629">
        <v>0</v>
      </c>
      <c r="F131" s="629">
        <v>0</v>
      </c>
      <c r="G131" s="629">
        <v>0</v>
      </c>
      <c r="H131" s="629">
        <v>0</v>
      </c>
      <c r="I131" s="629">
        <v>0</v>
      </c>
      <c r="J131" s="629">
        <v>0</v>
      </c>
      <c r="K131" s="629">
        <v>0</v>
      </c>
      <c r="L131" s="629">
        <v>0</v>
      </c>
      <c r="M131" s="629">
        <v>0</v>
      </c>
      <c r="N131" s="629">
        <v>0</v>
      </c>
      <c r="O131" s="629">
        <v>0</v>
      </c>
      <c r="P131" s="629">
        <v>0</v>
      </c>
      <c r="Q131" s="639">
        <v>0</v>
      </c>
      <c r="R131" s="639">
        <v>0</v>
      </c>
      <c r="S131" s="639">
        <v>0</v>
      </c>
      <c r="T131" s="639">
        <v>0</v>
      </c>
      <c r="U131" s="86">
        <v>0</v>
      </c>
      <c r="V131" s="86">
        <v>0</v>
      </c>
      <c r="W131" s="40">
        <v>0</v>
      </c>
      <c r="X131" s="629">
        <f>SUM(D125:Y125,D131:W131)</f>
        <v>0</v>
      </c>
    </row>
    <row r="132" spans="3:48" s="34" customFormat="1" ht="13.5">
      <c r="C132" s="73" t="s">
        <v>97</v>
      </c>
      <c r="D132" s="630">
        <v>0</v>
      </c>
      <c r="E132" s="630">
        <v>0</v>
      </c>
      <c r="F132" s="630">
        <v>0</v>
      </c>
      <c r="G132" s="630">
        <v>0</v>
      </c>
      <c r="H132" s="630">
        <v>0</v>
      </c>
      <c r="I132" s="630">
        <v>0</v>
      </c>
      <c r="J132" s="630">
        <v>0</v>
      </c>
      <c r="K132" s="630">
        <v>0</v>
      </c>
      <c r="L132" s="630">
        <v>0</v>
      </c>
      <c r="M132" s="630">
        <v>0</v>
      </c>
      <c r="N132" s="630">
        <v>0</v>
      </c>
      <c r="O132" s="630">
        <v>0</v>
      </c>
      <c r="P132" s="630">
        <v>0</v>
      </c>
      <c r="Q132" s="630">
        <v>0</v>
      </c>
      <c r="R132" s="630">
        <v>0</v>
      </c>
      <c r="S132" s="630">
        <v>0</v>
      </c>
      <c r="T132" s="630">
        <v>0</v>
      </c>
      <c r="U132" s="44">
        <v>0</v>
      </c>
      <c r="V132" s="44">
        <v>0</v>
      </c>
      <c r="W132" s="44">
        <v>0</v>
      </c>
      <c r="X132" s="630">
        <f>SUM(D126:Y126,D132:W132)</f>
        <v>0</v>
      </c>
    </row>
    <row r="133" spans="3:48" s="34" customFormat="1" ht="10.7" customHeight="1">
      <c r="F133" s="32"/>
      <c r="G133" s="48"/>
    </row>
    <row r="134" spans="3:48" s="34" customFormat="1" ht="17.25">
      <c r="C134" s="35" t="s">
        <v>112</v>
      </c>
      <c r="D134" s="28"/>
      <c r="E134" s="28"/>
      <c r="F134" s="65"/>
      <c r="G134" s="66"/>
      <c r="H134" s="28"/>
      <c r="I134" s="28"/>
      <c r="J134" s="67"/>
      <c r="K134" s="68"/>
      <c r="L134" s="28"/>
      <c r="M134" s="28"/>
      <c r="N134" s="28"/>
      <c r="O134" s="28"/>
      <c r="P134" s="28"/>
      <c r="W134" s="32" t="s">
        <v>55</v>
      </c>
    </row>
    <row r="135" spans="3:48" s="34" customFormat="1" ht="13.5">
      <c r="C135" s="50"/>
      <c r="D135" s="567">
        <f t="shared" ref="D135:AS135" si="28">D6</f>
        <v>1</v>
      </c>
      <c r="E135" s="567">
        <f t="shared" si="28"/>
        <v>2</v>
      </c>
      <c r="F135" s="567">
        <f t="shared" si="28"/>
        <v>3</v>
      </c>
      <c r="G135" s="567">
        <f t="shared" si="28"/>
        <v>4</v>
      </c>
      <c r="H135" s="567">
        <f t="shared" si="28"/>
        <v>5</v>
      </c>
      <c r="I135" s="567">
        <f t="shared" si="28"/>
        <v>6</v>
      </c>
      <c r="J135" s="567">
        <f t="shared" si="28"/>
        <v>7</v>
      </c>
      <c r="K135" s="567">
        <f t="shared" si="28"/>
        <v>8</v>
      </c>
      <c r="L135" s="567">
        <f t="shared" si="28"/>
        <v>9</v>
      </c>
      <c r="M135" s="567">
        <f t="shared" si="28"/>
        <v>10</v>
      </c>
      <c r="N135" s="567">
        <f t="shared" si="28"/>
        <v>11</v>
      </c>
      <c r="O135" s="567">
        <f t="shared" si="28"/>
        <v>12</v>
      </c>
      <c r="P135" s="567">
        <f t="shared" si="28"/>
        <v>13</v>
      </c>
      <c r="Q135" s="567">
        <f t="shared" si="28"/>
        <v>14</v>
      </c>
      <c r="R135" s="567">
        <f t="shared" si="28"/>
        <v>15</v>
      </c>
      <c r="S135" s="567">
        <f t="shared" si="28"/>
        <v>16</v>
      </c>
      <c r="T135" s="567">
        <f t="shared" si="28"/>
        <v>17</v>
      </c>
      <c r="U135" s="567">
        <f t="shared" si="28"/>
        <v>18</v>
      </c>
      <c r="V135" s="567">
        <f t="shared" si="28"/>
        <v>19</v>
      </c>
      <c r="W135" s="567">
        <f t="shared" si="28"/>
        <v>20</v>
      </c>
      <c r="X135" s="567">
        <f t="shared" si="28"/>
        <v>21</v>
      </c>
      <c r="Y135" s="567">
        <f t="shared" si="28"/>
        <v>22</v>
      </c>
      <c r="Z135" s="567">
        <f t="shared" si="28"/>
        <v>23</v>
      </c>
      <c r="AA135" s="567">
        <f t="shared" si="28"/>
        <v>24</v>
      </c>
      <c r="AB135" s="567">
        <f t="shared" si="28"/>
        <v>25</v>
      </c>
      <c r="AC135" s="567">
        <f t="shared" si="28"/>
        <v>26</v>
      </c>
      <c r="AD135" s="567">
        <f t="shared" si="28"/>
        <v>27</v>
      </c>
      <c r="AE135" s="567">
        <f t="shared" si="28"/>
        <v>28</v>
      </c>
      <c r="AF135" s="567">
        <f t="shared" si="28"/>
        <v>29</v>
      </c>
      <c r="AG135" s="567">
        <f t="shared" si="28"/>
        <v>30</v>
      </c>
      <c r="AH135" s="567">
        <f t="shared" si="28"/>
        <v>31</v>
      </c>
      <c r="AI135" s="567">
        <f t="shared" si="28"/>
        <v>32</v>
      </c>
      <c r="AJ135" s="567">
        <f t="shared" si="28"/>
        <v>33</v>
      </c>
      <c r="AK135" s="567">
        <f t="shared" si="28"/>
        <v>34</v>
      </c>
      <c r="AL135" s="567">
        <f t="shared" si="28"/>
        <v>35</v>
      </c>
      <c r="AM135" s="567">
        <f t="shared" si="28"/>
        <v>36</v>
      </c>
      <c r="AN135" s="567">
        <f t="shared" si="28"/>
        <v>37</v>
      </c>
      <c r="AO135" s="567">
        <f t="shared" si="28"/>
        <v>38</v>
      </c>
      <c r="AP135" s="567">
        <f t="shared" si="28"/>
        <v>39</v>
      </c>
      <c r="AQ135" s="567">
        <f t="shared" si="28"/>
        <v>40</v>
      </c>
      <c r="AR135" s="567">
        <f t="shared" si="28"/>
        <v>41</v>
      </c>
      <c r="AS135" s="567">
        <f t="shared" si="28"/>
        <v>42</v>
      </c>
      <c r="AT135" s="87" t="s">
        <v>505</v>
      </c>
      <c r="AU135" s="87"/>
      <c r="AV135" s="50"/>
    </row>
    <row r="136" spans="3:48" s="34" customFormat="1" ht="48">
      <c r="C136" s="69" t="s">
        <v>56</v>
      </c>
      <c r="D136" s="604" t="str">
        <f t="shared" ref="D136:AS136" si="29">D7</f>
        <v>農業</v>
      </c>
      <c r="E136" s="604" t="str">
        <f t="shared" si="29"/>
        <v>林業</v>
      </c>
      <c r="F136" s="604" t="str">
        <f t="shared" si="29"/>
        <v>漁業</v>
      </c>
      <c r="G136" s="604" t="str">
        <f t="shared" si="29"/>
        <v>鉱業</v>
      </c>
      <c r="H136" s="604" t="str">
        <f t="shared" si="29"/>
        <v>飲食料品</v>
      </c>
      <c r="I136" s="604" t="str">
        <f t="shared" si="29"/>
        <v>繊維製品</v>
      </c>
      <c r="J136" s="604" t="str">
        <f t="shared" si="29"/>
        <v>パルプ・紙・木製品</v>
      </c>
      <c r="K136" s="604" t="str">
        <f t="shared" si="29"/>
        <v>化学製品</v>
      </c>
      <c r="L136" s="604" t="str">
        <f t="shared" si="29"/>
        <v>石油・石炭製品</v>
      </c>
      <c r="M136" s="604" t="str">
        <f t="shared" si="29"/>
        <v>プラスチック・ゴム製品</v>
      </c>
      <c r="N136" s="604" t="str">
        <f t="shared" si="29"/>
        <v>窯業・土石製品</v>
      </c>
      <c r="O136" s="604" t="str">
        <f t="shared" si="29"/>
        <v>鉄鋼</v>
      </c>
      <c r="P136" s="604" t="str">
        <f t="shared" si="29"/>
        <v>非鉄金属</v>
      </c>
      <c r="Q136" s="604" t="str">
        <f t="shared" si="29"/>
        <v>金属製品</v>
      </c>
      <c r="R136" s="604" t="str">
        <f t="shared" si="29"/>
        <v>はん用機械</v>
      </c>
      <c r="S136" s="604" t="str">
        <f t="shared" si="29"/>
        <v>生産用機械</v>
      </c>
      <c r="T136" s="604" t="str">
        <f t="shared" si="29"/>
        <v>業務用機械</v>
      </c>
      <c r="U136" s="604" t="str">
        <f t="shared" si="29"/>
        <v>電子部品</v>
      </c>
      <c r="V136" s="604" t="str">
        <f t="shared" si="29"/>
        <v>電気機械</v>
      </c>
      <c r="W136" s="604" t="str">
        <f t="shared" si="29"/>
        <v>情報通信機器</v>
      </c>
      <c r="X136" s="604" t="str">
        <f t="shared" si="29"/>
        <v>輸送機械</v>
      </c>
      <c r="Y136" s="604" t="str">
        <f t="shared" si="29"/>
        <v>その他の製造工業製品</v>
      </c>
      <c r="Z136" s="604" t="str">
        <f t="shared" si="29"/>
        <v>建設</v>
      </c>
      <c r="AA136" s="604" t="str">
        <f t="shared" si="29"/>
        <v>電力・ガス・熱供給</v>
      </c>
      <c r="AB136" s="604" t="str">
        <f t="shared" si="29"/>
        <v>水道</v>
      </c>
      <c r="AC136" s="604" t="str">
        <f t="shared" si="29"/>
        <v>廃棄物処理</v>
      </c>
      <c r="AD136" s="604" t="str">
        <f t="shared" si="29"/>
        <v>商業</v>
      </c>
      <c r="AE136" s="604" t="str">
        <f t="shared" si="29"/>
        <v>金融・保険</v>
      </c>
      <c r="AF136" s="604" t="str">
        <f t="shared" si="29"/>
        <v>不動産</v>
      </c>
      <c r="AG136" s="604" t="str">
        <f t="shared" si="29"/>
        <v>運輸・郵便</v>
      </c>
      <c r="AH136" s="604" t="str">
        <f t="shared" si="29"/>
        <v>情報通信</v>
      </c>
      <c r="AI136" s="604" t="str">
        <f t="shared" si="29"/>
        <v>公務</v>
      </c>
      <c r="AJ136" s="604" t="str">
        <f t="shared" si="29"/>
        <v>教育・研究</v>
      </c>
      <c r="AK136" s="604" t="str">
        <f t="shared" si="29"/>
        <v>医療・福祉</v>
      </c>
      <c r="AL136" s="606" t="str">
        <f t="shared" si="29"/>
        <v>他に分類されない会員制団体</v>
      </c>
      <c r="AM136" s="604" t="str">
        <f t="shared" si="29"/>
        <v>対事業所サービス</v>
      </c>
      <c r="AN136" s="604" t="str">
        <f t="shared" si="29"/>
        <v>宿泊業</v>
      </c>
      <c r="AO136" s="604" t="str">
        <f t="shared" si="29"/>
        <v>飲食サービス</v>
      </c>
      <c r="AP136" s="604" t="str">
        <f t="shared" si="29"/>
        <v>娯楽サービス</v>
      </c>
      <c r="AQ136" s="604" t="str">
        <f t="shared" si="29"/>
        <v>その他の対個人サービス</v>
      </c>
      <c r="AR136" s="604" t="str">
        <f t="shared" si="29"/>
        <v>事務用品</v>
      </c>
      <c r="AS136" s="604" t="str">
        <f t="shared" si="29"/>
        <v>分類不明</v>
      </c>
      <c r="AT136" s="87" t="s">
        <v>505</v>
      </c>
      <c r="AU136" s="87"/>
      <c r="AV136" s="33" t="s">
        <v>80</v>
      </c>
    </row>
    <row r="137" spans="3:48" s="34" customFormat="1" ht="13.5">
      <c r="C137" s="70" t="s">
        <v>104</v>
      </c>
      <c r="D137" s="627">
        <f t="array" ref="D137:AS139">+詳細1!D72:AS74</f>
        <v>0</v>
      </c>
      <c r="E137" s="627">
        <v>0</v>
      </c>
      <c r="F137" s="627">
        <v>0</v>
      </c>
      <c r="G137" s="627">
        <v>0</v>
      </c>
      <c r="H137" s="627">
        <v>0</v>
      </c>
      <c r="I137" s="627">
        <v>0</v>
      </c>
      <c r="J137" s="627">
        <v>0</v>
      </c>
      <c r="K137" s="627">
        <v>0</v>
      </c>
      <c r="L137" s="627">
        <v>0</v>
      </c>
      <c r="M137" s="627">
        <v>0</v>
      </c>
      <c r="N137" s="627">
        <v>0</v>
      </c>
      <c r="O137" s="627">
        <v>0</v>
      </c>
      <c r="P137" s="627">
        <v>0</v>
      </c>
      <c r="Q137" s="627">
        <v>0</v>
      </c>
      <c r="R137" s="627">
        <v>0</v>
      </c>
      <c r="S137" s="627">
        <v>0</v>
      </c>
      <c r="T137" s="627">
        <v>0</v>
      </c>
      <c r="U137" s="627">
        <v>0</v>
      </c>
      <c r="V137" s="627">
        <v>0</v>
      </c>
      <c r="W137" s="627">
        <v>0</v>
      </c>
      <c r="X137" s="627">
        <v>0</v>
      </c>
      <c r="Y137" s="627">
        <v>0</v>
      </c>
      <c r="Z137" s="71">
        <v>0</v>
      </c>
      <c r="AA137" s="627">
        <v>0</v>
      </c>
      <c r="AB137" s="627">
        <v>0</v>
      </c>
      <c r="AC137" s="627">
        <v>0</v>
      </c>
      <c r="AD137" s="627">
        <v>0</v>
      </c>
      <c r="AE137" s="627">
        <v>0</v>
      </c>
      <c r="AF137" s="627">
        <v>0</v>
      </c>
      <c r="AG137" s="627">
        <v>0</v>
      </c>
      <c r="AH137" s="627">
        <v>0</v>
      </c>
      <c r="AI137" s="71">
        <v>0</v>
      </c>
      <c r="AJ137" s="627">
        <v>0</v>
      </c>
      <c r="AK137" s="627">
        <v>0</v>
      </c>
      <c r="AL137" s="627">
        <v>0</v>
      </c>
      <c r="AM137" s="627">
        <v>0</v>
      </c>
      <c r="AN137" s="627">
        <v>0</v>
      </c>
      <c r="AO137" s="627">
        <v>0</v>
      </c>
      <c r="AP137" s="627">
        <v>0</v>
      </c>
      <c r="AQ137" s="71">
        <v>0</v>
      </c>
      <c r="AR137" s="71">
        <v>0</v>
      </c>
      <c r="AS137" s="71">
        <v>0</v>
      </c>
      <c r="AT137" s="87" t="s">
        <v>505</v>
      </c>
      <c r="AU137" s="87"/>
      <c r="AV137" s="545">
        <f>+SUM(D137:AS137)-X143</f>
        <v>0</v>
      </c>
    </row>
    <row r="138" spans="3:48" s="34" customFormat="1" ht="13.5">
      <c r="C138" s="72" t="s">
        <v>105</v>
      </c>
      <c r="D138" s="629">
        <v>0</v>
      </c>
      <c r="E138" s="629">
        <v>0</v>
      </c>
      <c r="F138" s="629">
        <v>0</v>
      </c>
      <c r="G138" s="629">
        <v>0</v>
      </c>
      <c r="H138" s="629">
        <v>0</v>
      </c>
      <c r="I138" s="629">
        <v>0</v>
      </c>
      <c r="J138" s="629">
        <v>0</v>
      </c>
      <c r="K138" s="629">
        <v>0</v>
      </c>
      <c r="L138" s="629">
        <v>0</v>
      </c>
      <c r="M138" s="629">
        <v>0</v>
      </c>
      <c r="N138" s="629">
        <v>0</v>
      </c>
      <c r="O138" s="629">
        <v>0</v>
      </c>
      <c r="P138" s="629">
        <v>0</v>
      </c>
      <c r="Q138" s="629">
        <v>0</v>
      </c>
      <c r="R138" s="629">
        <v>0</v>
      </c>
      <c r="S138" s="629">
        <v>0</v>
      </c>
      <c r="T138" s="629">
        <v>0</v>
      </c>
      <c r="U138" s="629">
        <v>0</v>
      </c>
      <c r="V138" s="629">
        <v>0</v>
      </c>
      <c r="W138" s="629">
        <v>0</v>
      </c>
      <c r="X138" s="629">
        <v>0</v>
      </c>
      <c r="Y138" s="629">
        <v>0</v>
      </c>
      <c r="Z138" s="629">
        <v>0</v>
      </c>
      <c r="AA138" s="629">
        <v>0</v>
      </c>
      <c r="AB138" s="629">
        <v>0</v>
      </c>
      <c r="AC138" s="629">
        <v>0</v>
      </c>
      <c r="AD138" s="629">
        <v>0</v>
      </c>
      <c r="AE138" s="629">
        <v>0</v>
      </c>
      <c r="AF138" s="629">
        <v>0</v>
      </c>
      <c r="AG138" s="629">
        <v>0</v>
      </c>
      <c r="AH138" s="629">
        <v>0</v>
      </c>
      <c r="AI138" s="629">
        <v>0</v>
      </c>
      <c r="AJ138" s="629">
        <v>0</v>
      </c>
      <c r="AK138" s="629">
        <v>0</v>
      </c>
      <c r="AL138" s="629">
        <v>0</v>
      </c>
      <c r="AM138" s="629">
        <v>0</v>
      </c>
      <c r="AN138" s="40">
        <v>0</v>
      </c>
      <c r="AO138" s="629">
        <v>0</v>
      </c>
      <c r="AP138" s="629">
        <v>0</v>
      </c>
      <c r="AQ138" s="40">
        <v>0</v>
      </c>
      <c r="AR138" s="40">
        <v>0</v>
      </c>
      <c r="AS138" s="40">
        <v>0</v>
      </c>
      <c r="AT138" s="87" t="s">
        <v>505</v>
      </c>
      <c r="AU138" s="87"/>
      <c r="AV138" s="545">
        <f>+SUM(D138:AS138)-X144</f>
        <v>0</v>
      </c>
    </row>
    <row r="139" spans="3:48" s="34" customFormat="1" ht="13.5">
      <c r="C139" s="72" t="s">
        <v>106</v>
      </c>
      <c r="D139" s="629">
        <v>0</v>
      </c>
      <c r="E139" s="629">
        <v>0</v>
      </c>
      <c r="F139" s="629">
        <v>0</v>
      </c>
      <c r="G139" s="629">
        <v>0</v>
      </c>
      <c r="H139" s="629">
        <v>0</v>
      </c>
      <c r="I139" s="629">
        <v>0</v>
      </c>
      <c r="J139" s="629">
        <v>0</v>
      </c>
      <c r="K139" s="629">
        <v>0</v>
      </c>
      <c r="L139" s="629">
        <v>0</v>
      </c>
      <c r="M139" s="629">
        <v>0</v>
      </c>
      <c r="N139" s="629">
        <v>0</v>
      </c>
      <c r="O139" s="629">
        <v>0</v>
      </c>
      <c r="P139" s="629">
        <v>0</v>
      </c>
      <c r="Q139" s="629">
        <v>0</v>
      </c>
      <c r="R139" s="629">
        <v>0</v>
      </c>
      <c r="S139" s="629">
        <v>0</v>
      </c>
      <c r="T139" s="629">
        <v>0</v>
      </c>
      <c r="U139" s="629">
        <v>0</v>
      </c>
      <c r="V139" s="629">
        <v>0</v>
      </c>
      <c r="W139" s="629">
        <v>0</v>
      </c>
      <c r="X139" s="629">
        <v>0</v>
      </c>
      <c r="Y139" s="629">
        <v>0</v>
      </c>
      <c r="Z139" s="629">
        <v>0</v>
      </c>
      <c r="AA139" s="629">
        <v>0</v>
      </c>
      <c r="AB139" s="629">
        <v>0</v>
      </c>
      <c r="AC139" s="629">
        <v>0</v>
      </c>
      <c r="AD139" s="629">
        <v>0</v>
      </c>
      <c r="AE139" s="629">
        <v>0</v>
      </c>
      <c r="AF139" s="629">
        <v>0</v>
      </c>
      <c r="AG139" s="629">
        <v>0</v>
      </c>
      <c r="AH139" s="629">
        <v>0</v>
      </c>
      <c r="AI139" s="629">
        <v>0</v>
      </c>
      <c r="AJ139" s="629">
        <v>0</v>
      </c>
      <c r="AK139" s="629">
        <v>0</v>
      </c>
      <c r="AL139" s="629">
        <v>0</v>
      </c>
      <c r="AM139" s="629">
        <v>0</v>
      </c>
      <c r="AN139" s="629">
        <v>0</v>
      </c>
      <c r="AO139" s="629">
        <v>0</v>
      </c>
      <c r="AP139" s="629">
        <v>0</v>
      </c>
      <c r="AQ139" s="40">
        <v>0</v>
      </c>
      <c r="AR139" s="40">
        <v>0</v>
      </c>
      <c r="AS139" s="40">
        <v>0</v>
      </c>
      <c r="AT139" s="87" t="s">
        <v>505</v>
      </c>
      <c r="AU139" s="87"/>
      <c r="AV139" s="546">
        <f>+SUM(D139:AS139)-X145</f>
        <v>0</v>
      </c>
    </row>
    <row r="140" spans="3:48" s="34" customFormat="1" ht="13.5">
      <c r="C140" s="72" t="s">
        <v>97</v>
      </c>
      <c r="D140" s="629">
        <f t="shared" ref="D140:AS140" si="30">SUM(D137:D139)</f>
        <v>0</v>
      </c>
      <c r="E140" s="629">
        <f t="shared" si="30"/>
        <v>0</v>
      </c>
      <c r="F140" s="629">
        <f t="shared" si="30"/>
        <v>0</v>
      </c>
      <c r="G140" s="629">
        <f t="shared" si="30"/>
        <v>0</v>
      </c>
      <c r="H140" s="629">
        <f t="shared" si="30"/>
        <v>0</v>
      </c>
      <c r="I140" s="629">
        <f t="shared" si="30"/>
        <v>0</v>
      </c>
      <c r="J140" s="629">
        <f t="shared" si="30"/>
        <v>0</v>
      </c>
      <c r="K140" s="629">
        <f t="shared" si="30"/>
        <v>0</v>
      </c>
      <c r="L140" s="629">
        <f t="shared" si="30"/>
        <v>0</v>
      </c>
      <c r="M140" s="629">
        <f t="shared" si="30"/>
        <v>0</v>
      </c>
      <c r="N140" s="629">
        <f t="shared" si="30"/>
        <v>0</v>
      </c>
      <c r="O140" s="629">
        <f t="shared" si="30"/>
        <v>0</v>
      </c>
      <c r="P140" s="629">
        <f t="shared" si="30"/>
        <v>0</v>
      </c>
      <c r="Q140" s="629">
        <f t="shared" si="30"/>
        <v>0</v>
      </c>
      <c r="R140" s="629">
        <f t="shared" si="30"/>
        <v>0</v>
      </c>
      <c r="S140" s="629">
        <f t="shared" si="30"/>
        <v>0</v>
      </c>
      <c r="T140" s="629">
        <f t="shared" si="30"/>
        <v>0</v>
      </c>
      <c r="U140" s="629">
        <f t="shared" si="30"/>
        <v>0</v>
      </c>
      <c r="V140" s="629">
        <f t="shared" si="30"/>
        <v>0</v>
      </c>
      <c r="W140" s="629">
        <f t="shared" si="30"/>
        <v>0</v>
      </c>
      <c r="X140" s="630">
        <f t="shared" si="30"/>
        <v>0</v>
      </c>
      <c r="Y140" s="630">
        <f t="shared" si="30"/>
        <v>0</v>
      </c>
      <c r="Z140" s="630">
        <f t="shared" si="30"/>
        <v>0</v>
      </c>
      <c r="AA140" s="630">
        <f t="shared" si="30"/>
        <v>0</v>
      </c>
      <c r="AB140" s="630">
        <f t="shared" si="30"/>
        <v>0</v>
      </c>
      <c r="AC140" s="630">
        <f t="shared" si="30"/>
        <v>0</v>
      </c>
      <c r="AD140" s="630">
        <f t="shared" si="30"/>
        <v>0</v>
      </c>
      <c r="AE140" s="630">
        <f t="shared" si="30"/>
        <v>0</v>
      </c>
      <c r="AF140" s="630">
        <f t="shared" si="30"/>
        <v>0</v>
      </c>
      <c r="AG140" s="630">
        <f t="shared" si="30"/>
        <v>0</v>
      </c>
      <c r="AH140" s="630">
        <f t="shared" si="30"/>
        <v>0</v>
      </c>
      <c r="AI140" s="630">
        <f t="shared" si="30"/>
        <v>0</v>
      </c>
      <c r="AJ140" s="630">
        <f t="shared" si="30"/>
        <v>0</v>
      </c>
      <c r="AK140" s="630">
        <f t="shared" si="30"/>
        <v>0</v>
      </c>
      <c r="AL140" s="630">
        <f t="shared" si="30"/>
        <v>0</v>
      </c>
      <c r="AM140" s="630">
        <f t="shared" si="30"/>
        <v>0</v>
      </c>
      <c r="AN140" s="630">
        <f t="shared" si="30"/>
        <v>0</v>
      </c>
      <c r="AO140" s="630">
        <f t="shared" si="30"/>
        <v>0</v>
      </c>
      <c r="AP140" s="630">
        <f t="shared" si="30"/>
        <v>0</v>
      </c>
      <c r="AQ140" s="630">
        <f t="shared" si="30"/>
        <v>0</v>
      </c>
      <c r="AR140" s="630">
        <f t="shared" si="30"/>
        <v>0</v>
      </c>
      <c r="AS140" s="630">
        <f t="shared" si="30"/>
        <v>0</v>
      </c>
      <c r="AT140" s="87" t="s">
        <v>505</v>
      </c>
      <c r="AU140" s="87"/>
      <c r="AV140" s="546">
        <f>+SUM(D140:AS140)-X146</f>
        <v>0</v>
      </c>
    </row>
    <row r="141" spans="3:48" s="34" customFormat="1" ht="13.5">
      <c r="C141" s="50"/>
      <c r="D141" s="533">
        <f t="array" ref="D141:W142">+Z135:AS136</f>
        <v>23</v>
      </c>
      <c r="E141" s="533">
        <v>24</v>
      </c>
      <c r="F141" s="533">
        <v>25</v>
      </c>
      <c r="G141" s="533">
        <v>26</v>
      </c>
      <c r="H141" s="533">
        <v>27</v>
      </c>
      <c r="I141" s="533">
        <v>28</v>
      </c>
      <c r="J141" s="533">
        <v>29</v>
      </c>
      <c r="K141" s="533">
        <v>30</v>
      </c>
      <c r="L141" s="533">
        <v>31</v>
      </c>
      <c r="M141" s="533">
        <v>32</v>
      </c>
      <c r="N141" s="533">
        <v>33</v>
      </c>
      <c r="O141" s="533">
        <v>34</v>
      </c>
      <c r="P141" s="533">
        <v>35</v>
      </c>
      <c r="Q141" s="533">
        <v>36</v>
      </c>
      <c r="R141" s="533">
        <v>37</v>
      </c>
      <c r="S141" s="533">
        <v>38</v>
      </c>
      <c r="T141" s="533">
        <v>39</v>
      </c>
      <c r="U141" s="533">
        <v>40</v>
      </c>
      <c r="V141" s="533">
        <v>41</v>
      </c>
      <c r="W141" s="533">
        <v>42</v>
      </c>
      <c r="X141" s="533"/>
    </row>
    <row r="142" spans="3:48" s="34" customFormat="1" ht="48">
      <c r="C142" s="69" t="s">
        <v>56</v>
      </c>
      <c r="D142" s="534" t="str">
        <v>建設</v>
      </c>
      <c r="E142" s="534" t="str">
        <v>電力・ガス・熱供給</v>
      </c>
      <c r="F142" s="534" t="str">
        <v>水道</v>
      </c>
      <c r="G142" s="534" t="str">
        <v>廃棄物処理</v>
      </c>
      <c r="H142" s="534" t="str">
        <v>商業</v>
      </c>
      <c r="I142" s="534" t="str">
        <v>金融・保険</v>
      </c>
      <c r="J142" s="534" t="str">
        <v>不動産</v>
      </c>
      <c r="K142" s="534" t="str">
        <v>運輸・郵便</v>
      </c>
      <c r="L142" s="534" t="str">
        <v>情報通信</v>
      </c>
      <c r="M142" s="534" t="str">
        <v>公務</v>
      </c>
      <c r="N142" s="534" t="str">
        <v>教育・研究</v>
      </c>
      <c r="O142" s="534" t="str">
        <v>医療・福祉</v>
      </c>
      <c r="P142" s="605" t="str">
        <v>他に分類されない会員制団体</v>
      </c>
      <c r="Q142" s="534" t="str">
        <v>対事業所サービス</v>
      </c>
      <c r="R142" s="534" t="str">
        <v>宿泊業</v>
      </c>
      <c r="S142" s="534" t="str">
        <v>飲食サービス</v>
      </c>
      <c r="T142" s="534" t="str">
        <v>娯楽サービス</v>
      </c>
      <c r="U142" s="534" t="str">
        <v>その他の対個人サービス</v>
      </c>
      <c r="V142" s="534" t="str">
        <v>事務用品</v>
      </c>
      <c r="W142" s="534" t="str">
        <v>分類不明</v>
      </c>
      <c r="X142" s="534" t="s">
        <v>80</v>
      </c>
    </row>
    <row r="143" spans="3:48" s="34" customFormat="1" ht="13.5">
      <c r="C143" s="70" t="s">
        <v>104</v>
      </c>
      <c r="D143" s="71">
        <f t="array" ref="D143:W146">+Z137:AS140</f>
        <v>0</v>
      </c>
      <c r="E143" s="627">
        <v>0</v>
      </c>
      <c r="F143" s="627">
        <v>0</v>
      </c>
      <c r="G143" s="627">
        <v>0</v>
      </c>
      <c r="H143" s="627">
        <v>0</v>
      </c>
      <c r="I143" s="627">
        <v>0</v>
      </c>
      <c r="J143" s="627">
        <v>0</v>
      </c>
      <c r="K143" s="627">
        <v>0</v>
      </c>
      <c r="L143" s="627">
        <v>0</v>
      </c>
      <c r="M143" s="71">
        <v>0</v>
      </c>
      <c r="N143" s="627">
        <v>0</v>
      </c>
      <c r="O143" s="627">
        <v>0</v>
      </c>
      <c r="P143" s="627">
        <v>0</v>
      </c>
      <c r="Q143" s="638">
        <v>0</v>
      </c>
      <c r="R143" s="638">
        <v>0</v>
      </c>
      <c r="S143" s="638">
        <v>0</v>
      </c>
      <c r="T143" s="638">
        <v>0</v>
      </c>
      <c r="U143" s="85">
        <v>0</v>
      </c>
      <c r="V143" s="85">
        <v>0</v>
      </c>
      <c r="W143" s="71">
        <v>0</v>
      </c>
      <c r="X143" s="627">
        <f>SUM(D137:Y137,D143:W143)</f>
        <v>0</v>
      </c>
    </row>
    <row r="144" spans="3:48" s="34" customFormat="1" ht="13.5">
      <c r="C144" s="72" t="s">
        <v>105</v>
      </c>
      <c r="D144" s="639">
        <v>0</v>
      </c>
      <c r="E144" s="639">
        <v>0</v>
      </c>
      <c r="F144" s="639">
        <v>0</v>
      </c>
      <c r="G144" s="639">
        <v>0</v>
      </c>
      <c r="H144" s="639">
        <v>0</v>
      </c>
      <c r="I144" s="639">
        <v>0</v>
      </c>
      <c r="J144" s="639">
        <v>0</v>
      </c>
      <c r="K144" s="639">
        <v>0</v>
      </c>
      <c r="L144" s="639">
        <v>0</v>
      </c>
      <c r="M144" s="639">
        <v>0</v>
      </c>
      <c r="N144" s="639">
        <v>0</v>
      </c>
      <c r="O144" s="639">
        <v>0</v>
      </c>
      <c r="P144" s="639">
        <v>0</v>
      </c>
      <c r="Q144" s="639">
        <v>0</v>
      </c>
      <c r="R144" s="86">
        <v>0</v>
      </c>
      <c r="S144" s="639">
        <v>0</v>
      </c>
      <c r="T144" s="639">
        <v>0</v>
      </c>
      <c r="U144" s="86">
        <v>0</v>
      </c>
      <c r="V144" s="86">
        <v>0</v>
      </c>
      <c r="W144" s="40">
        <v>0</v>
      </c>
      <c r="X144" s="629">
        <f>SUM(D138:Y138,D144:W144)</f>
        <v>0</v>
      </c>
    </row>
    <row r="145" spans="3:48" s="34" customFormat="1" ht="13.5">
      <c r="C145" s="72" t="s">
        <v>106</v>
      </c>
      <c r="D145" s="629">
        <v>0</v>
      </c>
      <c r="E145" s="629">
        <v>0</v>
      </c>
      <c r="F145" s="629">
        <v>0</v>
      </c>
      <c r="G145" s="629">
        <v>0</v>
      </c>
      <c r="H145" s="629">
        <v>0</v>
      </c>
      <c r="I145" s="629">
        <v>0</v>
      </c>
      <c r="J145" s="629">
        <v>0</v>
      </c>
      <c r="K145" s="629">
        <v>0</v>
      </c>
      <c r="L145" s="629">
        <v>0</v>
      </c>
      <c r="M145" s="629">
        <v>0</v>
      </c>
      <c r="N145" s="629">
        <v>0</v>
      </c>
      <c r="O145" s="629">
        <v>0</v>
      </c>
      <c r="P145" s="629">
        <v>0</v>
      </c>
      <c r="Q145" s="639">
        <v>0</v>
      </c>
      <c r="R145" s="639">
        <v>0</v>
      </c>
      <c r="S145" s="639">
        <v>0</v>
      </c>
      <c r="T145" s="639">
        <v>0</v>
      </c>
      <c r="U145" s="86">
        <v>0</v>
      </c>
      <c r="V145" s="86">
        <v>0</v>
      </c>
      <c r="W145" s="40">
        <v>0</v>
      </c>
      <c r="X145" s="629">
        <f>SUM(D139:Y139,D145:W145)</f>
        <v>0</v>
      </c>
    </row>
    <row r="146" spans="3:48" s="34" customFormat="1" ht="13.5">
      <c r="C146" s="73" t="s">
        <v>97</v>
      </c>
      <c r="D146" s="630">
        <v>0</v>
      </c>
      <c r="E146" s="630">
        <v>0</v>
      </c>
      <c r="F146" s="630">
        <v>0</v>
      </c>
      <c r="G146" s="630">
        <v>0</v>
      </c>
      <c r="H146" s="630">
        <v>0</v>
      </c>
      <c r="I146" s="630">
        <v>0</v>
      </c>
      <c r="J146" s="630">
        <v>0</v>
      </c>
      <c r="K146" s="630">
        <v>0</v>
      </c>
      <c r="L146" s="630">
        <v>0</v>
      </c>
      <c r="M146" s="630">
        <v>0</v>
      </c>
      <c r="N146" s="630">
        <v>0</v>
      </c>
      <c r="O146" s="630">
        <v>0</v>
      </c>
      <c r="P146" s="630">
        <v>0</v>
      </c>
      <c r="Q146" s="630">
        <v>0</v>
      </c>
      <c r="R146" s="630">
        <v>0</v>
      </c>
      <c r="S146" s="630">
        <v>0</v>
      </c>
      <c r="T146" s="630">
        <v>0</v>
      </c>
      <c r="U146" s="44">
        <v>0</v>
      </c>
      <c r="V146" s="44">
        <v>0</v>
      </c>
      <c r="W146" s="44">
        <v>0</v>
      </c>
      <c r="X146" s="630">
        <f>SUM(D140:Y140,D146:W146)</f>
        <v>0</v>
      </c>
    </row>
    <row r="147" spans="3:48" s="34" customFormat="1" ht="10.7" customHeight="1">
      <c r="F147" s="32"/>
      <c r="G147" s="48"/>
    </row>
    <row r="148" spans="3:48" s="34" customFormat="1" ht="17.25">
      <c r="C148" s="35" t="s">
        <v>113</v>
      </c>
      <c r="D148" s="28"/>
      <c r="E148" s="28"/>
      <c r="F148" s="65"/>
      <c r="G148" s="66"/>
      <c r="H148" s="28"/>
      <c r="I148" s="28"/>
      <c r="J148" s="67"/>
      <c r="K148" s="68"/>
      <c r="L148" s="28"/>
      <c r="M148" s="28"/>
      <c r="N148" s="28"/>
      <c r="O148" s="28"/>
      <c r="P148" s="28"/>
      <c r="W148" s="32" t="s">
        <v>55</v>
      </c>
    </row>
    <row r="149" spans="3:48" s="34" customFormat="1" ht="13.5">
      <c r="C149" s="50"/>
      <c r="D149" s="567">
        <f t="shared" ref="D149:AS149" si="31">D6</f>
        <v>1</v>
      </c>
      <c r="E149" s="567">
        <f t="shared" si="31"/>
        <v>2</v>
      </c>
      <c r="F149" s="567">
        <f t="shared" si="31"/>
        <v>3</v>
      </c>
      <c r="G149" s="567">
        <f t="shared" si="31"/>
        <v>4</v>
      </c>
      <c r="H149" s="567">
        <f t="shared" si="31"/>
        <v>5</v>
      </c>
      <c r="I149" s="567">
        <f t="shared" si="31"/>
        <v>6</v>
      </c>
      <c r="J149" s="567">
        <f t="shared" si="31"/>
        <v>7</v>
      </c>
      <c r="K149" s="567">
        <f t="shared" si="31"/>
        <v>8</v>
      </c>
      <c r="L149" s="567">
        <f t="shared" si="31"/>
        <v>9</v>
      </c>
      <c r="M149" s="567">
        <f t="shared" si="31"/>
        <v>10</v>
      </c>
      <c r="N149" s="567">
        <f t="shared" si="31"/>
        <v>11</v>
      </c>
      <c r="O149" s="567">
        <f t="shared" si="31"/>
        <v>12</v>
      </c>
      <c r="P149" s="567">
        <f t="shared" si="31"/>
        <v>13</v>
      </c>
      <c r="Q149" s="567">
        <f t="shared" si="31"/>
        <v>14</v>
      </c>
      <c r="R149" s="567">
        <f t="shared" si="31"/>
        <v>15</v>
      </c>
      <c r="S149" s="567">
        <f t="shared" si="31"/>
        <v>16</v>
      </c>
      <c r="T149" s="567">
        <f t="shared" si="31"/>
        <v>17</v>
      </c>
      <c r="U149" s="567">
        <f t="shared" si="31"/>
        <v>18</v>
      </c>
      <c r="V149" s="567">
        <f t="shared" si="31"/>
        <v>19</v>
      </c>
      <c r="W149" s="567">
        <f t="shared" si="31"/>
        <v>20</v>
      </c>
      <c r="X149" s="567">
        <f t="shared" si="31"/>
        <v>21</v>
      </c>
      <c r="Y149" s="567">
        <f t="shared" si="31"/>
        <v>22</v>
      </c>
      <c r="Z149" s="567">
        <f t="shared" si="31"/>
        <v>23</v>
      </c>
      <c r="AA149" s="567">
        <f t="shared" si="31"/>
        <v>24</v>
      </c>
      <c r="AB149" s="567">
        <f t="shared" si="31"/>
        <v>25</v>
      </c>
      <c r="AC149" s="567">
        <f t="shared" si="31"/>
        <v>26</v>
      </c>
      <c r="AD149" s="567">
        <f t="shared" si="31"/>
        <v>27</v>
      </c>
      <c r="AE149" s="567">
        <f t="shared" si="31"/>
        <v>28</v>
      </c>
      <c r="AF149" s="567">
        <f t="shared" si="31"/>
        <v>29</v>
      </c>
      <c r="AG149" s="567">
        <f t="shared" si="31"/>
        <v>30</v>
      </c>
      <c r="AH149" s="567">
        <f t="shared" si="31"/>
        <v>31</v>
      </c>
      <c r="AI149" s="567">
        <f t="shared" si="31"/>
        <v>32</v>
      </c>
      <c r="AJ149" s="567">
        <f t="shared" si="31"/>
        <v>33</v>
      </c>
      <c r="AK149" s="567">
        <f t="shared" si="31"/>
        <v>34</v>
      </c>
      <c r="AL149" s="567">
        <f t="shared" si="31"/>
        <v>35</v>
      </c>
      <c r="AM149" s="567">
        <f t="shared" si="31"/>
        <v>36</v>
      </c>
      <c r="AN149" s="567">
        <f t="shared" si="31"/>
        <v>37</v>
      </c>
      <c r="AO149" s="567">
        <f t="shared" si="31"/>
        <v>38</v>
      </c>
      <c r="AP149" s="567">
        <f t="shared" si="31"/>
        <v>39</v>
      </c>
      <c r="AQ149" s="567">
        <f t="shared" si="31"/>
        <v>40</v>
      </c>
      <c r="AR149" s="567">
        <f t="shared" si="31"/>
        <v>41</v>
      </c>
      <c r="AS149" s="567">
        <f t="shared" si="31"/>
        <v>42</v>
      </c>
      <c r="AT149" s="87" t="s">
        <v>505</v>
      </c>
      <c r="AU149" s="87"/>
      <c r="AV149" s="50"/>
    </row>
    <row r="150" spans="3:48" s="34" customFormat="1" ht="48">
      <c r="C150" s="69" t="s">
        <v>56</v>
      </c>
      <c r="D150" s="604" t="str">
        <f t="shared" ref="D150:AS150" si="32">D7</f>
        <v>農業</v>
      </c>
      <c r="E150" s="604" t="str">
        <f t="shared" si="32"/>
        <v>林業</v>
      </c>
      <c r="F150" s="604" t="str">
        <f t="shared" si="32"/>
        <v>漁業</v>
      </c>
      <c r="G150" s="604" t="str">
        <f t="shared" si="32"/>
        <v>鉱業</v>
      </c>
      <c r="H150" s="604" t="str">
        <f t="shared" si="32"/>
        <v>飲食料品</v>
      </c>
      <c r="I150" s="604" t="str">
        <f t="shared" si="32"/>
        <v>繊維製品</v>
      </c>
      <c r="J150" s="604" t="str">
        <f t="shared" si="32"/>
        <v>パルプ・紙・木製品</v>
      </c>
      <c r="K150" s="604" t="str">
        <f t="shared" si="32"/>
        <v>化学製品</v>
      </c>
      <c r="L150" s="604" t="str">
        <f t="shared" si="32"/>
        <v>石油・石炭製品</v>
      </c>
      <c r="M150" s="604" t="str">
        <f t="shared" si="32"/>
        <v>プラスチック・ゴム製品</v>
      </c>
      <c r="N150" s="604" t="str">
        <f t="shared" si="32"/>
        <v>窯業・土石製品</v>
      </c>
      <c r="O150" s="604" t="str">
        <f t="shared" si="32"/>
        <v>鉄鋼</v>
      </c>
      <c r="P150" s="604" t="str">
        <f t="shared" si="32"/>
        <v>非鉄金属</v>
      </c>
      <c r="Q150" s="604" t="str">
        <f t="shared" si="32"/>
        <v>金属製品</v>
      </c>
      <c r="R150" s="604" t="str">
        <f t="shared" si="32"/>
        <v>はん用機械</v>
      </c>
      <c r="S150" s="604" t="str">
        <f t="shared" si="32"/>
        <v>生産用機械</v>
      </c>
      <c r="T150" s="604" t="str">
        <f t="shared" si="32"/>
        <v>業務用機械</v>
      </c>
      <c r="U150" s="604" t="str">
        <f t="shared" si="32"/>
        <v>電子部品</v>
      </c>
      <c r="V150" s="604" t="str">
        <f t="shared" si="32"/>
        <v>電気機械</v>
      </c>
      <c r="W150" s="604" t="str">
        <f t="shared" si="32"/>
        <v>情報通信機器</v>
      </c>
      <c r="X150" s="604" t="str">
        <f t="shared" si="32"/>
        <v>輸送機械</v>
      </c>
      <c r="Y150" s="604" t="str">
        <f t="shared" si="32"/>
        <v>その他の製造工業製品</v>
      </c>
      <c r="Z150" s="604" t="str">
        <f t="shared" si="32"/>
        <v>建設</v>
      </c>
      <c r="AA150" s="604" t="str">
        <f t="shared" si="32"/>
        <v>電力・ガス・熱供給</v>
      </c>
      <c r="AB150" s="604" t="str">
        <f t="shared" si="32"/>
        <v>水道</v>
      </c>
      <c r="AC150" s="604" t="str">
        <f t="shared" si="32"/>
        <v>廃棄物処理</v>
      </c>
      <c r="AD150" s="604" t="str">
        <f t="shared" si="32"/>
        <v>商業</v>
      </c>
      <c r="AE150" s="604" t="str">
        <f t="shared" si="32"/>
        <v>金融・保険</v>
      </c>
      <c r="AF150" s="604" t="str">
        <f t="shared" si="32"/>
        <v>不動産</v>
      </c>
      <c r="AG150" s="604" t="str">
        <f t="shared" si="32"/>
        <v>運輸・郵便</v>
      </c>
      <c r="AH150" s="604" t="str">
        <f t="shared" si="32"/>
        <v>情報通信</v>
      </c>
      <c r="AI150" s="604" t="str">
        <f t="shared" si="32"/>
        <v>公務</v>
      </c>
      <c r="AJ150" s="604" t="str">
        <f t="shared" si="32"/>
        <v>教育・研究</v>
      </c>
      <c r="AK150" s="604" t="str">
        <f t="shared" si="32"/>
        <v>医療・福祉</v>
      </c>
      <c r="AL150" s="606" t="str">
        <f t="shared" si="32"/>
        <v>他に分類されない会員制団体</v>
      </c>
      <c r="AM150" s="604" t="str">
        <f t="shared" si="32"/>
        <v>対事業所サービス</v>
      </c>
      <c r="AN150" s="604" t="str">
        <f t="shared" si="32"/>
        <v>宿泊業</v>
      </c>
      <c r="AO150" s="604" t="str">
        <f t="shared" si="32"/>
        <v>飲食サービス</v>
      </c>
      <c r="AP150" s="604" t="str">
        <f t="shared" si="32"/>
        <v>娯楽サービス</v>
      </c>
      <c r="AQ150" s="604" t="str">
        <f t="shared" si="32"/>
        <v>その他の対個人サービス</v>
      </c>
      <c r="AR150" s="604" t="str">
        <f t="shared" si="32"/>
        <v>事務用品</v>
      </c>
      <c r="AS150" s="604" t="str">
        <f t="shared" si="32"/>
        <v>分類不明</v>
      </c>
      <c r="AT150" s="87" t="s">
        <v>505</v>
      </c>
      <c r="AU150" s="87"/>
      <c r="AV150" s="33" t="s">
        <v>80</v>
      </c>
    </row>
    <row r="151" spans="3:48" s="34" customFormat="1" ht="13.5">
      <c r="C151" s="70" t="s">
        <v>104</v>
      </c>
      <c r="D151" s="627">
        <f t="array" ref="D151:AS153">+詳細1!D119:AS121</f>
        <v>0</v>
      </c>
      <c r="E151" s="627">
        <v>0</v>
      </c>
      <c r="F151" s="627">
        <v>0</v>
      </c>
      <c r="G151" s="627">
        <v>0</v>
      </c>
      <c r="H151" s="627">
        <v>0</v>
      </c>
      <c r="I151" s="627">
        <v>0</v>
      </c>
      <c r="J151" s="627">
        <v>0</v>
      </c>
      <c r="K151" s="627">
        <v>0</v>
      </c>
      <c r="L151" s="627">
        <v>0</v>
      </c>
      <c r="M151" s="627">
        <v>0</v>
      </c>
      <c r="N151" s="627">
        <v>0</v>
      </c>
      <c r="O151" s="627">
        <v>0</v>
      </c>
      <c r="P151" s="627">
        <v>0</v>
      </c>
      <c r="Q151" s="627">
        <v>0</v>
      </c>
      <c r="R151" s="627">
        <v>0</v>
      </c>
      <c r="S151" s="627">
        <v>0</v>
      </c>
      <c r="T151" s="627">
        <v>0</v>
      </c>
      <c r="U151" s="627">
        <v>0</v>
      </c>
      <c r="V151" s="627">
        <v>0</v>
      </c>
      <c r="W151" s="627">
        <v>0</v>
      </c>
      <c r="X151" s="627">
        <v>0</v>
      </c>
      <c r="Y151" s="627">
        <v>0</v>
      </c>
      <c r="Z151" s="71">
        <v>0</v>
      </c>
      <c r="AA151" s="627">
        <v>0</v>
      </c>
      <c r="AB151" s="627">
        <v>0</v>
      </c>
      <c r="AC151" s="627">
        <v>0</v>
      </c>
      <c r="AD151" s="627">
        <v>0</v>
      </c>
      <c r="AE151" s="627">
        <v>0</v>
      </c>
      <c r="AF151" s="627">
        <v>0</v>
      </c>
      <c r="AG151" s="627">
        <v>0</v>
      </c>
      <c r="AH151" s="627">
        <v>0</v>
      </c>
      <c r="AI151" s="71">
        <v>0</v>
      </c>
      <c r="AJ151" s="627">
        <v>0</v>
      </c>
      <c r="AK151" s="627">
        <v>0</v>
      </c>
      <c r="AL151" s="627">
        <v>0</v>
      </c>
      <c r="AM151" s="627">
        <v>0</v>
      </c>
      <c r="AN151" s="627">
        <v>0</v>
      </c>
      <c r="AO151" s="627">
        <v>0</v>
      </c>
      <c r="AP151" s="627">
        <v>0</v>
      </c>
      <c r="AQ151" s="71">
        <v>0</v>
      </c>
      <c r="AR151" s="71">
        <v>0</v>
      </c>
      <c r="AS151" s="71">
        <v>0</v>
      </c>
      <c r="AT151" s="87" t="s">
        <v>505</v>
      </c>
      <c r="AU151" s="87"/>
      <c r="AV151" s="545">
        <f>+SUM(D151:AS151)-X157</f>
        <v>0</v>
      </c>
    </row>
    <row r="152" spans="3:48" s="34" customFormat="1" ht="13.5">
      <c r="C152" s="72" t="s">
        <v>105</v>
      </c>
      <c r="D152" s="629">
        <v>0</v>
      </c>
      <c r="E152" s="629">
        <v>0</v>
      </c>
      <c r="F152" s="629">
        <v>0</v>
      </c>
      <c r="G152" s="629">
        <v>0</v>
      </c>
      <c r="H152" s="629">
        <v>0</v>
      </c>
      <c r="I152" s="629">
        <v>0</v>
      </c>
      <c r="J152" s="629">
        <v>0</v>
      </c>
      <c r="K152" s="629">
        <v>0</v>
      </c>
      <c r="L152" s="629">
        <v>0</v>
      </c>
      <c r="M152" s="629">
        <v>0</v>
      </c>
      <c r="N152" s="629">
        <v>0</v>
      </c>
      <c r="O152" s="629">
        <v>0</v>
      </c>
      <c r="P152" s="629">
        <v>0</v>
      </c>
      <c r="Q152" s="629">
        <v>0</v>
      </c>
      <c r="R152" s="629">
        <v>0</v>
      </c>
      <c r="S152" s="629">
        <v>0</v>
      </c>
      <c r="T152" s="629">
        <v>0</v>
      </c>
      <c r="U152" s="629">
        <v>0</v>
      </c>
      <c r="V152" s="629">
        <v>0</v>
      </c>
      <c r="W152" s="629">
        <v>0</v>
      </c>
      <c r="X152" s="629">
        <v>0</v>
      </c>
      <c r="Y152" s="629">
        <v>0</v>
      </c>
      <c r="Z152" s="629">
        <v>0</v>
      </c>
      <c r="AA152" s="629">
        <v>0</v>
      </c>
      <c r="AB152" s="629">
        <v>0</v>
      </c>
      <c r="AC152" s="629">
        <v>0</v>
      </c>
      <c r="AD152" s="629">
        <v>0</v>
      </c>
      <c r="AE152" s="629">
        <v>0</v>
      </c>
      <c r="AF152" s="629">
        <v>0</v>
      </c>
      <c r="AG152" s="629">
        <v>0</v>
      </c>
      <c r="AH152" s="629">
        <v>0</v>
      </c>
      <c r="AI152" s="629">
        <v>0</v>
      </c>
      <c r="AJ152" s="629">
        <v>0</v>
      </c>
      <c r="AK152" s="629">
        <v>0</v>
      </c>
      <c r="AL152" s="629">
        <v>0</v>
      </c>
      <c r="AM152" s="629">
        <v>0</v>
      </c>
      <c r="AN152" s="40">
        <v>0</v>
      </c>
      <c r="AO152" s="629">
        <v>0</v>
      </c>
      <c r="AP152" s="629">
        <v>0</v>
      </c>
      <c r="AQ152" s="40">
        <v>0</v>
      </c>
      <c r="AR152" s="40">
        <v>0</v>
      </c>
      <c r="AS152" s="40">
        <v>0</v>
      </c>
      <c r="AT152" s="87" t="s">
        <v>505</v>
      </c>
      <c r="AU152" s="87"/>
      <c r="AV152" s="545">
        <f>+SUM(D152:AS152)-X158</f>
        <v>0</v>
      </c>
    </row>
    <row r="153" spans="3:48" s="34" customFormat="1" ht="13.5">
      <c r="C153" s="72" t="s">
        <v>106</v>
      </c>
      <c r="D153" s="629">
        <v>0</v>
      </c>
      <c r="E153" s="629">
        <v>0</v>
      </c>
      <c r="F153" s="629">
        <v>0</v>
      </c>
      <c r="G153" s="629">
        <v>0</v>
      </c>
      <c r="H153" s="629">
        <v>0</v>
      </c>
      <c r="I153" s="629">
        <v>0</v>
      </c>
      <c r="J153" s="629">
        <v>0</v>
      </c>
      <c r="K153" s="629">
        <v>0</v>
      </c>
      <c r="L153" s="629">
        <v>0</v>
      </c>
      <c r="M153" s="629">
        <v>0</v>
      </c>
      <c r="N153" s="629">
        <v>0</v>
      </c>
      <c r="O153" s="629">
        <v>0</v>
      </c>
      <c r="P153" s="629">
        <v>0</v>
      </c>
      <c r="Q153" s="629">
        <v>0</v>
      </c>
      <c r="R153" s="629">
        <v>0</v>
      </c>
      <c r="S153" s="629">
        <v>0</v>
      </c>
      <c r="T153" s="629">
        <v>0</v>
      </c>
      <c r="U153" s="629">
        <v>0</v>
      </c>
      <c r="V153" s="629">
        <v>0</v>
      </c>
      <c r="W153" s="629">
        <v>0</v>
      </c>
      <c r="X153" s="629">
        <v>0</v>
      </c>
      <c r="Y153" s="629">
        <v>0</v>
      </c>
      <c r="Z153" s="629">
        <v>0</v>
      </c>
      <c r="AA153" s="629">
        <v>0</v>
      </c>
      <c r="AB153" s="629">
        <v>0</v>
      </c>
      <c r="AC153" s="629">
        <v>0</v>
      </c>
      <c r="AD153" s="629">
        <v>0</v>
      </c>
      <c r="AE153" s="629">
        <v>0</v>
      </c>
      <c r="AF153" s="629">
        <v>0</v>
      </c>
      <c r="AG153" s="629">
        <v>0</v>
      </c>
      <c r="AH153" s="629">
        <v>0</v>
      </c>
      <c r="AI153" s="629">
        <v>0</v>
      </c>
      <c r="AJ153" s="629">
        <v>0</v>
      </c>
      <c r="AK153" s="629">
        <v>0</v>
      </c>
      <c r="AL153" s="629">
        <v>0</v>
      </c>
      <c r="AM153" s="629">
        <v>0</v>
      </c>
      <c r="AN153" s="629">
        <v>0</v>
      </c>
      <c r="AO153" s="629">
        <v>0</v>
      </c>
      <c r="AP153" s="629">
        <v>0</v>
      </c>
      <c r="AQ153" s="40">
        <v>0</v>
      </c>
      <c r="AR153" s="40">
        <v>0</v>
      </c>
      <c r="AS153" s="40">
        <v>0</v>
      </c>
      <c r="AT153" s="87" t="s">
        <v>505</v>
      </c>
      <c r="AU153" s="87"/>
      <c r="AV153" s="546">
        <f>+SUM(D153:AS153)-X159</f>
        <v>0</v>
      </c>
    </row>
    <row r="154" spans="3:48" s="34" customFormat="1" ht="13.5">
      <c r="C154" s="72" t="s">
        <v>97</v>
      </c>
      <c r="D154" s="629">
        <f t="shared" ref="D154:AS154" si="33">SUM(D151:D153)</f>
        <v>0</v>
      </c>
      <c r="E154" s="629">
        <f t="shared" si="33"/>
        <v>0</v>
      </c>
      <c r="F154" s="629">
        <f t="shared" si="33"/>
        <v>0</v>
      </c>
      <c r="G154" s="629">
        <f t="shared" si="33"/>
        <v>0</v>
      </c>
      <c r="H154" s="629">
        <f t="shared" si="33"/>
        <v>0</v>
      </c>
      <c r="I154" s="629">
        <f t="shared" si="33"/>
        <v>0</v>
      </c>
      <c r="J154" s="629">
        <f t="shared" si="33"/>
        <v>0</v>
      </c>
      <c r="K154" s="629">
        <f t="shared" si="33"/>
        <v>0</v>
      </c>
      <c r="L154" s="629">
        <f t="shared" si="33"/>
        <v>0</v>
      </c>
      <c r="M154" s="629">
        <f t="shared" si="33"/>
        <v>0</v>
      </c>
      <c r="N154" s="629">
        <f t="shared" si="33"/>
        <v>0</v>
      </c>
      <c r="O154" s="629">
        <f t="shared" si="33"/>
        <v>0</v>
      </c>
      <c r="P154" s="629">
        <f t="shared" si="33"/>
        <v>0</v>
      </c>
      <c r="Q154" s="629">
        <f t="shared" si="33"/>
        <v>0</v>
      </c>
      <c r="R154" s="629">
        <f t="shared" si="33"/>
        <v>0</v>
      </c>
      <c r="S154" s="629">
        <f t="shared" si="33"/>
        <v>0</v>
      </c>
      <c r="T154" s="629">
        <f t="shared" si="33"/>
        <v>0</v>
      </c>
      <c r="U154" s="629">
        <f t="shared" si="33"/>
        <v>0</v>
      </c>
      <c r="V154" s="629">
        <f t="shared" si="33"/>
        <v>0</v>
      </c>
      <c r="W154" s="629">
        <f t="shared" si="33"/>
        <v>0</v>
      </c>
      <c r="X154" s="630">
        <f t="shared" si="33"/>
        <v>0</v>
      </c>
      <c r="Y154" s="630">
        <f t="shared" si="33"/>
        <v>0</v>
      </c>
      <c r="Z154" s="630">
        <f t="shared" si="33"/>
        <v>0</v>
      </c>
      <c r="AA154" s="630">
        <f t="shared" si="33"/>
        <v>0</v>
      </c>
      <c r="AB154" s="630">
        <f t="shared" si="33"/>
        <v>0</v>
      </c>
      <c r="AC154" s="630">
        <f t="shared" si="33"/>
        <v>0</v>
      </c>
      <c r="AD154" s="630">
        <f t="shared" si="33"/>
        <v>0</v>
      </c>
      <c r="AE154" s="630">
        <f t="shared" si="33"/>
        <v>0</v>
      </c>
      <c r="AF154" s="630">
        <f t="shared" si="33"/>
        <v>0</v>
      </c>
      <c r="AG154" s="630">
        <f t="shared" si="33"/>
        <v>0</v>
      </c>
      <c r="AH154" s="630">
        <f t="shared" si="33"/>
        <v>0</v>
      </c>
      <c r="AI154" s="630">
        <f t="shared" si="33"/>
        <v>0</v>
      </c>
      <c r="AJ154" s="630">
        <f t="shared" si="33"/>
        <v>0</v>
      </c>
      <c r="AK154" s="630">
        <f t="shared" si="33"/>
        <v>0</v>
      </c>
      <c r="AL154" s="630">
        <f t="shared" si="33"/>
        <v>0</v>
      </c>
      <c r="AM154" s="630">
        <f t="shared" si="33"/>
        <v>0</v>
      </c>
      <c r="AN154" s="630">
        <f t="shared" si="33"/>
        <v>0</v>
      </c>
      <c r="AO154" s="630">
        <f t="shared" si="33"/>
        <v>0</v>
      </c>
      <c r="AP154" s="630">
        <f t="shared" si="33"/>
        <v>0</v>
      </c>
      <c r="AQ154" s="630">
        <f t="shared" si="33"/>
        <v>0</v>
      </c>
      <c r="AR154" s="630">
        <f t="shared" si="33"/>
        <v>0</v>
      </c>
      <c r="AS154" s="630">
        <f t="shared" si="33"/>
        <v>0</v>
      </c>
      <c r="AT154" s="87" t="s">
        <v>505</v>
      </c>
      <c r="AU154" s="87"/>
      <c r="AV154" s="546">
        <f>+SUM(D154:AS154)-X160</f>
        <v>0</v>
      </c>
    </row>
    <row r="155" spans="3:48" s="34" customFormat="1" ht="13.5">
      <c r="C155" s="50"/>
      <c r="D155" s="533">
        <f t="array" ref="D155:W156">+Z149:AS150</f>
        <v>23</v>
      </c>
      <c r="E155" s="533">
        <v>24</v>
      </c>
      <c r="F155" s="533">
        <v>25</v>
      </c>
      <c r="G155" s="533">
        <v>26</v>
      </c>
      <c r="H155" s="533">
        <v>27</v>
      </c>
      <c r="I155" s="533">
        <v>28</v>
      </c>
      <c r="J155" s="533">
        <v>29</v>
      </c>
      <c r="K155" s="533">
        <v>30</v>
      </c>
      <c r="L155" s="533">
        <v>31</v>
      </c>
      <c r="M155" s="533">
        <v>32</v>
      </c>
      <c r="N155" s="533">
        <v>33</v>
      </c>
      <c r="O155" s="533">
        <v>34</v>
      </c>
      <c r="P155" s="533">
        <v>35</v>
      </c>
      <c r="Q155" s="533">
        <v>36</v>
      </c>
      <c r="R155" s="533">
        <v>37</v>
      </c>
      <c r="S155" s="533">
        <v>38</v>
      </c>
      <c r="T155" s="533">
        <v>39</v>
      </c>
      <c r="U155" s="533">
        <v>40</v>
      </c>
      <c r="V155" s="533">
        <v>41</v>
      </c>
      <c r="W155" s="533">
        <v>42</v>
      </c>
      <c r="X155" s="533"/>
    </row>
    <row r="156" spans="3:48" s="34" customFormat="1" ht="40.5">
      <c r="C156" s="69" t="s">
        <v>56</v>
      </c>
      <c r="D156" s="534" t="str">
        <v>建設</v>
      </c>
      <c r="E156" s="534" t="str">
        <v>電力・ガス・熱供給</v>
      </c>
      <c r="F156" s="534" t="str">
        <v>水道</v>
      </c>
      <c r="G156" s="534" t="str">
        <v>廃棄物処理</v>
      </c>
      <c r="H156" s="534" t="str">
        <v>商業</v>
      </c>
      <c r="I156" s="534" t="str">
        <v>金融・保険</v>
      </c>
      <c r="J156" s="534" t="str">
        <v>不動産</v>
      </c>
      <c r="K156" s="534" t="str">
        <v>運輸・郵便</v>
      </c>
      <c r="L156" s="534" t="str">
        <v>情報通信</v>
      </c>
      <c r="M156" s="534" t="str">
        <v>公務</v>
      </c>
      <c r="N156" s="534" t="str">
        <v>教育・研究</v>
      </c>
      <c r="O156" s="534" t="str">
        <v>医療・福祉</v>
      </c>
      <c r="P156" s="631" t="str">
        <v>他に分類されない会員制団体</v>
      </c>
      <c r="Q156" s="534" t="str">
        <v>対事業所サービス</v>
      </c>
      <c r="R156" s="534" t="str">
        <v>宿泊業</v>
      </c>
      <c r="S156" s="534" t="str">
        <v>飲食サービス</v>
      </c>
      <c r="T156" s="534" t="str">
        <v>娯楽サービス</v>
      </c>
      <c r="U156" s="534" t="str">
        <v>その他の対個人サービス</v>
      </c>
      <c r="V156" s="534" t="str">
        <v>事務用品</v>
      </c>
      <c r="W156" s="534" t="str">
        <v>分類不明</v>
      </c>
      <c r="X156" s="534" t="s">
        <v>80</v>
      </c>
    </row>
    <row r="157" spans="3:48" s="34" customFormat="1" ht="13.5">
      <c r="C157" s="70" t="s">
        <v>104</v>
      </c>
      <c r="D157" s="71">
        <f t="array" ref="D157:W160">+Z151:AS154</f>
        <v>0</v>
      </c>
      <c r="E157" s="627">
        <v>0</v>
      </c>
      <c r="F157" s="627">
        <v>0</v>
      </c>
      <c r="G157" s="627">
        <v>0</v>
      </c>
      <c r="H157" s="627">
        <v>0</v>
      </c>
      <c r="I157" s="627">
        <v>0</v>
      </c>
      <c r="J157" s="627">
        <v>0</v>
      </c>
      <c r="K157" s="627">
        <v>0</v>
      </c>
      <c r="L157" s="627">
        <v>0</v>
      </c>
      <c r="M157" s="71">
        <v>0</v>
      </c>
      <c r="N157" s="627">
        <v>0</v>
      </c>
      <c r="O157" s="627">
        <v>0</v>
      </c>
      <c r="P157" s="627">
        <v>0</v>
      </c>
      <c r="Q157" s="638">
        <v>0</v>
      </c>
      <c r="R157" s="638">
        <v>0</v>
      </c>
      <c r="S157" s="638">
        <v>0</v>
      </c>
      <c r="T157" s="638">
        <v>0</v>
      </c>
      <c r="U157" s="85">
        <v>0</v>
      </c>
      <c r="V157" s="85">
        <v>0</v>
      </c>
      <c r="W157" s="71">
        <v>0</v>
      </c>
      <c r="X157" s="627">
        <f>SUM(D151:Y151,D157:W157)</f>
        <v>0</v>
      </c>
    </row>
    <row r="158" spans="3:48" s="34" customFormat="1" ht="13.5">
      <c r="C158" s="72" t="s">
        <v>105</v>
      </c>
      <c r="D158" s="639">
        <v>0</v>
      </c>
      <c r="E158" s="639">
        <v>0</v>
      </c>
      <c r="F158" s="639">
        <v>0</v>
      </c>
      <c r="G158" s="639">
        <v>0</v>
      </c>
      <c r="H158" s="639">
        <v>0</v>
      </c>
      <c r="I158" s="639">
        <v>0</v>
      </c>
      <c r="J158" s="639">
        <v>0</v>
      </c>
      <c r="K158" s="639">
        <v>0</v>
      </c>
      <c r="L158" s="639">
        <v>0</v>
      </c>
      <c r="M158" s="639">
        <v>0</v>
      </c>
      <c r="N158" s="639">
        <v>0</v>
      </c>
      <c r="O158" s="639">
        <v>0</v>
      </c>
      <c r="P158" s="639">
        <v>0</v>
      </c>
      <c r="Q158" s="639">
        <v>0</v>
      </c>
      <c r="R158" s="86">
        <v>0</v>
      </c>
      <c r="S158" s="639">
        <v>0</v>
      </c>
      <c r="T158" s="639">
        <v>0</v>
      </c>
      <c r="U158" s="86">
        <v>0</v>
      </c>
      <c r="V158" s="86">
        <v>0</v>
      </c>
      <c r="W158" s="40">
        <v>0</v>
      </c>
      <c r="X158" s="629">
        <f>SUM(D152:Y152,D158:W158)</f>
        <v>0</v>
      </c>
    </row>
    <row r="159" spans="3:48" s="34" customFormat="1" ht="13.5">
      <c r="C159" s="72" t="s">
        <v>106</v>
      </c>
      <c r="D159" s="629">
        <v>0</v>
      </c>
      <c r="E159" s="629">
        <v>0</v>
      </c>
      <c r="F159" s="629">
        <v>0</v>
      </c>
      <c r="G159" s="629">
        <v>0</v>
      </c>
      <c r="H159" s="629">
        <v>0</v>
      </c>
      <c r="I159" s="629">
        <v>0</v>
      </c>
      <c r="J159" s="629">
        <v>0</v>
      </c>
      <c r="K159" s="629">
        <v>0</v>
      </c>
      <c r="L159" s="629">
        <v>0</v>
      </c>
      <c r="M159" s="629">
        <v>0</v>
      </c>
      <c r="N159" s="629">
        <v>0</v>
      </c>
      <c r="O159" s="629">
        <v>0</v>
      </c>
      <c r="P159" s="629">
        <v>0</v>
      </c>
      <c r="Q159" s="639">
        <v>0</v>
      </c>
      <c r="R159" s="639">
        <v>0</v>
      </c>
      <c r="S159" s="639">
        <v>0</v>
      </c>
      <c r="T159" s="639">
        <v>0</v>
      </c>
      <c r="U159" s="86">
        <v>0</v>
      </c>
      <c r="V159" s="86">
        <v>0</v>
      </c>
      <c r="W159" s="40">
        <v>0</v>
      </c>
      <c r="X159" s="629">
        <f>SUM(D153:Y153,D159:W159)</f>
        <v>0</v>
      </c>
    </row>
    <row r="160" spans="3:48" s="34" customFormat="1" ht="13.5">
      <c r="C160" s="73" t="s">
        <v>97</v>
      </c>
      <c r="D160" s="630">
        <v>0</v>
      </c>
      <c r="E160" s="630">
        <v>0</v>
      </c>
      <c r="F160" s="630">
        <v>0</v>
      </c>
      <c r="G160" s="630">
        <v>0</v>
      </c>
      <c r="H160" s="630">
        <v>0</v>
      </c>
      <c r="I160" s="630">
        <v>0</v>
      </c>
      <c r="J160" s="630">
        <v>0</v>
      </c>
      <c r="K160" s="630">
        <v>0</v>
      </c>
      <c r="L160" s="630">
        <v>0</v>
      </c>
      <c r="M160" s="630">
        <v>0</v>
      </c>
      <c r="N160" s="630">
        <v>0</v>
      </c>
      <c r="O160" s="630">
        <v>0</v>
      </c>
      <c r="P160" s="630">
        <v>0</v>
      </c>
      <c r="Q160" s="630">
        <v>0</v>
      </c>
      <c r="R160" s="630">
        <v>0</v>
      </c>
      <c r="S160" s="630">
        <v>0</v>
      </c>
      <c r="T160" s="630">
        <v>0</v>
      </c>
      <c r="U160" s="44">
        <v>0</v>
      </c>
      <c r="V160" s="44">
        <v>0</v>
      </c>
      <c r="W160" s="44">
        <v>0</v>
      </c>
      <c r="X160" s="630">
        <f>SUM(D154:Y154,D160:W160)</f>
        <v>0</v>
      </c>
    </row>
    <row r="161" spans="3:48" s="34" customFormat="1" ht="10.7" customHeight="1">
      <c r="F161" s="32"/>
      <c r="G161" s="48"/>
    </row>
    <row r="162" spans="3:48" s="34" customFormat="1" ht="13.5">
      <c r="C162" s="34" t="s">
        <v>109</v>
      </c>
      <c r="F162" s="32"/>
      <c r="G162" s="48"/>
    </row>
    <row r="163" spans="3:48" s="34" customFormat="1" ht="10.7" customHeight="1">
      <c r="F163" s="32"/>
      <c r="G163" s="48"/>
    </row>
    <row r="164" spans="3:48" s="34" customFormat="1" ht="10.7" customHeight="1">
      <c r="F164" s="32"/>
      <c r="G164" s="48"/>
    </row>
    <row r="165" spans="3:48" s="34" customFormat="1" ht="18.75">
      <c r="C165" s="52" t="s">
        <v>114</v>
      </c>
      <c r="F165" s="32"/>
      <c r="G165" s="48"/>
    </row>
    <row r="166" spans="3:48" s="34" customFormat="1" ht="10.7" customHeight="1">
      <c r="F166" s="32"/>
      <c r="G166" s="48"/>
    </row>
    <row r="167" spans="3:48" s="34" customFormat="1" ht="17.25">
      <c r="C167" s="35" t="s">
        <v>115</v>
      </c>
      <c r="D167" s="28"/>
      <c r="E167" s="28"/>
      <c r="F167" s="65"/>
      <c r="G167" s="66"/>
      <c r="H167" s="28"/>
      <c r="I167" s="28"/>
      <c r="J167" s="67"/>
      <c r="K167" s="68"/>
      <c r="L167" s="28"/>
      <c r="M167" s="28"/>
      <c r="N167" s="28"/>
      <c r="O167" s="28"/>
      <c r="P167" s="28"/>
      <c r="W167" s="32" t="s">
        <v>55</v>
      </c>
    </row>
    <row r="168" spans="3:48" s="34" customFormat="1" ht="13.5">
      <c r="C168" s="50"/>
      <c r="D168" s="567">
        <f t="shared" ref="D168:AS168" si="34">D6</f>
        <v>1</v>
      </c>
      <c r="E168" s="567">
        <f t="shared" si="34"/>
        <v>2</v>
      </c>
      <c r="F168" s="567">
        <f t="shared" si="34"/>
        <v>3</v>
      </c>
      <c r="G168" s="567">
        <f t="shared" si="34"/>
        <v>4</v>
      </c>
      <c r="H168" s="567">
        <f t="shared" si="34"/>
        <v>5</v>
      </c>
      <c r="I168" s="567">
        <f t="shared" si="34"/>
        <v>6</v>
      </c>
      <c r="J168" s="567">
        <f t="shared" si="34"/>
        <v>7</v>
      </c>
      <c r="K168" s="567">
        <f t="shared" si="34"/>
        <v>8</v>
      </c>
      <c r="L168" s="567">
        <f t="shared" si="34"/>
        <v>9</v>
      </c>
      <c r="M168" s="567">
        <f t="shared" si="34"/>
        <v>10</v>
      </c>
      <c r="N168" s="567">
        <f t="shared" si="34"/>
        <v>11</v>
      </c>
      <c r="O168" s="567">
        <f t="shared" si="34"/>
        <v>12</v>
      </c>
      <c r="P168" s="567">
        <f t="shared" si="34"/>
        <v>13</v>
      </c>
      <c r="Q168" s="567">
        <f t="shared" si="34"/>
        <v>14</v>
      </c>
      <c r="R168" s="567">
        <f t="shared" si="34"/>
        <v>15</v>
      </c>
      <c r="S168" s="567">
        <f t="shared" si="34"/>
        <v>16</v>
      </c>
      <c r="T168" s="567">
        <f t="shared" si="34"/>
        <v>17</v>
      </c>
      <c r="U168" s="567">
        <f t="shared" si="34"/>
        <v>18</v>
      </c>
      <c r="V168" s="567">
        <f t="shared" si="34"/>
        <v>19</v>
      </c>
      <c r="W168" s="567">
        <f t="shared" si="34"/>
        <v>20</v>
      </c>
      <c r="X168" s="567">
        <f t="shared" si="34"/>
        <v>21</v>
      </c>
      <c r="Y168" s="567">
        <f t="shared" si="34"/>
        <v>22</v>
      </c>
      <c r="Z168" s="567">
        <f t="shared" si="34"/>
        <v>23</v>
      </c>
      <c r="AA168" s="567">
        <f t="shared" si="34"/>
        <v>24</v>
      </c>
      <c r="AB168" s="567">
        <f t="shared" si="34"/>
        <v>25</v>
      </c>
      <c r="AC168" s="567">
        <f t="shared" si="34"/>
        <v>26</v>
      </c>
      <c r="AD168" s="567">
        <f t="shared" si="34"/>
        <v>27</v>
      </c>
      <c r="AE168" s="567">
        <f t="shared" si="34"/>
        <v>28</v>
      </c>
      <c r="AF168" s="567">
        <f t="shared" si="34"/>
        <v>29</v>
      </c>
      <c r="AG168" s="567">
        <f t="shared" si="34"/>
        <v>30</v>
      </c>
      <c r="AH168" s="567">
        <f t="shared" si="34"/>
        <v>31</v>
      </c>
      <c r="AI168" s="567">
        <f t="shared" si="34"/>
        <v>32</v>
      </c>
      <c r="AJ168" s="567">
        <f t="shared" si="34"/>
        <v>33</v>
      </c>
      <c r="AK168" s="567">
        <f t="shared" si="34"/>
        <v>34</v>
      </c>
      <c r="AL168" s="567">
        <f t="shared" si="34"/>
        <v>35</v>
      </c>
      <c r="AM168" s="567">
        <f t="shared" si="34"/>
        <v>36</v>
      </c>
      <c r="AN168" s="567">
        <f t="shared" si="34"/>
        <v>37</v>
      </c>
      <c r="AO168" s="567">
        <f t="shared" si="34"/>
        <v>38</v>
      </c>
      <c r="AP168" s="567">
        <f t="shared" si="34"/>
        <v>39</v>
      </c>
      <c r="AQ168" s="567">
        <f t="shared" si="34"/>
        <v>40</v>
      </c>
      <c r="AR168" s="567">
        <f t="shared" si="34"/>
        <v>41</v>
      </c>
      <c r="AS168" s="567">
        <f t="shared" si="34"/>
        <v>42</v>
      </c>
      <c r="AT168" s="87" t="s">
        <v>505</v>
      </c>
      <c r="AU168" s="87"/>
      <c r="AV168" s="50"/>
    </row>
    <row r="169" spans="3:48" s="34" customFormat="1" ht="48">
      <c r="C169" s="69" t="s">
        <v>56</v>
      </c>
      <c r="D169" s="604" t="str">
        <f t="shared" ref="D169:AS169" si="35">D7</f>
        <v>農業</v>
      </c>
      <c r="E169" s="604" t="str">
        <f t="shared" si="35"/>
        <v>林業</v>
      </c>
      <c r="F169" s="604" t="str">
        <f t="shared" si="35"/>
        <v>漁業</v>
      </c>
      <c r="G169" s="604" t="str">
        <f t="shared" si="35"/>
        <v>鉱業</v>
      </c>
      <c r="H169" s="604" t="str">
        <f t="shared" si="35"/>
        <v>飲食料品</v>
      </c>
      <c r="I169" s="604" t="str">
        <f t="shared" si="35"/>
        <v>繊維製品</v>
      </c>
      <c r="J169" s="604" t="str">
        <f t="shared" si="35"/>
        <v>パルプ・紙・木製品</v>
      </c>
      <c r="K169" s="604" t="str">
        <f t="shared" si="35"/>
        <v>化学製品</v>
      </c>
      <c r="L169" s="604" t="str">
        <f t="shared" si="35"/>
        <v>石油・石炭製品</v>
      </c>
      <c r="M169" s="604" t="str">
        <f t="shared" si="35"/>
        <v>プラスチック・ゴム製品</v>
      </c>
      <c r="N169" s="604" t="str">
        <f t="shared" si="35"/>
        <v>窯業・土石製品</v>
      </c>
      <c r="O169" s="604" t="str">
        <f t="shared" si="35"/>
        <v>鉄鋼</v>
      </c>
      <c r="P169" s="604" t="str">
        <f t="shared" si="35"/>
        <v>非鉄金属</v>
      </c>
      <c r="Q169" s="604" t="str">
        <f t="shared" si="35"/>
        <v>金属製品</v>
      </c>
      <c r="R169" s="604" t="str">
        <f t="shared" si="35"/>
        <v>はん用機械</v>
      </c>
      <c r="S169" s="604" t="str">
        <f t="shared" si="35"/>
        <v>生産用機械</v>
      </c>
      <c r="T169" s="604" t="str">
        <f t="shared" si="35"/>
        <v>業務用機械</v>
      </c>
      <c r="U169" s="604" t="str">
        <f t="shared" si="35"/>
        <v>電子部品</v>
      </c>
      <c r="V169" s="604" t="str">
        <f t="shared" si="35"/>
        <v>電気機械</v>
      </c>
      <c r="W169" s="604" t="str">
        <f t="shared" si="35"/>
        <v>情報通信機器</v>
      </c>
      <c r="X169" s="604" t="str">
        <f t="shared" si="35"/>
        <v>輸送機械</v>
      </c>
      <c r="Y169" s="604" t="str">
        <f t="shared" si="35"/>
        <v>その他の製造工業製品</v>
      </c>
      <c r="Z169" s="604" t="str">
        <f t="shared" si="35"/>
        <v>建設</v>
      </c>
      <c r="AA169" s="604" t="str">
        <f t="shared" si="35"/>
        <v>電力・ガス・熱供給</v>
      </c>
      <c r="AB169" s="604" t="str">
        <f t="shared" si="35"/>
        <v>水道</v>
      </c>
      <c r="AC169" s="604" t="str">
        <f t="shared" si="35"/>
        <v>廃棄物処理</v>
      </c>
      <c r="AD169" s="604" t="str">
        <f t="shared" si="35"/>
        <v>商業</v>
      </c>
      <c r="AE169" s="604" t="str">
        <f t="shared" si="35"/>
        <v>金融・保険</v>
      </c>
      <c r="AF169" s="604" t="str">
        <f t="shared" si="35"/>
        <v>不動産</v>
      </c>
      <c r="AG169" s="604" t="str">
        <f t="shared" si="35"/>
        <v>運輸・郵便</v>
      </c>
      <c r="AH169" s="604" t="str">
        <f t="shared" si="35"/>
        <v>情報通信</v>
      </c>
      <c r="AI169" s="604" t="str">
        <f t="shared" si="35"/>
        <v>公務</v>
      </c>
      <c r="AJ169" s="604" t="str">
        <f t="shared" si="35"/>
        <v>教育・研究</v>
      </c>
      <c r="AK169" s="604" t="str">
        <f t="shared" si="35"/>
        <v>医療・福祉</v>
      </c>
      <c r="AL169" s="606" t="str">
        <f t="shared" si="35"/>
        <v>他に分類されない会員制団体</v>
      </c>
      <c r="AM169" s="604" t="str">
        <f t="shared" si="35"/>
        <v>対事業所サービス</v>
      </c>
      <c r="AN169" s="604" t="str">
        <f t="shared" si="35"/>
        <v>宿泊業</v>
      </c>
      <c r="AO169" s="604" t="str">
        <f t="shared" si="35"/>
        <v>飲食サービス</v>
      </c>
      <c r="AP169" s="604" t="str">
        <f t="shared" si="35"/>
        <v>娯楽サービス</v>
      </c>
      <c r="AQ169" s="604" t="str">
        <f t="shared" si="35"/>
        <v>その他の対個人サービス</v>
      </c>
      <c r="AR169" s="604" t="str">
        <f t="shared" si="35"/>
        <v>事務用品</v>
      </c>
      <c r="AS169" s="604" t="str">
        <f t="shared" si="35"/>
        <v>分類不明</v>
      </c>
      <c r="AT169" s="87" t="s">
        <v>505</v>
      </c>
      <c r="AU169" s="87"/>
      <c r="AV169" s="33" t="s">
        <v>80</v>
      </c>
    </row>
    <row r="170" spans="3:48" s="34" customFormat="1" ht="13.5">
      <c r="C170" s="70" t="s">
        <v>104</v>
      </c>
      <c r="D170" s="627">
        <f t="array" ref="D170:AS172">+詳細1!D39:AS41</f>
        <v>0</v>
      </c>
      <c r="E170" s="627">
        <v>0</v>
      </c>
      <c r="F170" s="627">
        <v>0</v>
      </c>
      <c r="G170" s="627">
        <v>0</v>
      </c>
      <c r="H170" s="627">
        <v>0</v>
      </c>
      <c r="I170" s="627">
        <v>0</v>
      </c>
      <c r="J170" s="627">
        <v>0</v>
      </c>
      <c r="K170" s="627">
        <v>0</v>
      </c>
      <c r="L170" s="627">
        <v>0</v>
      </c>
      <c r="M170" s="627">
        <v>0</v>
      </c>
      <c r="N170" s="627">
        <v>0</v>
      </c>
      <c r="O170" s="627">
        <v>0</v>
      </c>
      <c r="P170" s="627">
        <v>0</v>
      </c>
      <c r="Q170" s="627">
        <v>0</v>
      </c>
      <c r="R170" s="627">
        <v>0</v>
      </c>
      <c r="S170" s="627">
        <v>0</v>
      </c>
      <c r="T170" s="627">
        <v>0</v>
      </c>
      <c r="U170" s="627">
        <v>0</v>
      </c>
      <c r="V170" s="627">
        <v>0</v>
      </c>
      <c r="W170" s="627">
        <v>0</v>
      </c>
      <c r="X170" s="627">
        <v>0</v>
      </c>
      <c r="Y170" s="627">
        <v>0</v>
      </c>
      <c r="Z170" s="71">
        <v>0</v>
      </c>
      <c r="AA170" s="627">
        <v>0</v>
      </c>
      <c r="AB170" s="627">
        <v>0</v>
      </c>
      <c r="AC170" s="627">
        <v>0</v>
      </c>
      <c r="AD170" s="627">
        <v>0</v>
      </c>
      <c r="AE170" s="627">
        <v>0</v>
      </c>
      <c r="AF170" s="627">
        <v>0</v>
      </c>
      <c r="AG170" s="627">
        <v>0</v>
      </c>
      <c r="AH170" s="627">
        <v>0</v>
      </c>
      <c r="AI170" s="71">
        <v>0</v>
      </c>
      <c r="AJ170" s="627">
        <v>0</v>
      </c>
      <c r="AK170" s="71">
        <v>0</v>
      </c>
      <c r="AL170" s="627">
        <v>0</v>
      </c>
      <c r="AM170" s="627">
        <v>0</v>
      </c>
      <c r="AN170" s="627">
        <v>0</v>
      </c>
      <c r="AO170" s="627">
        <v>0</v>
      </c>
      <c r="AP170" s="627">
        <v>0</v>
      </c>
      <c r="AQ170" s="71">
        <v>0</v>
      </c>
      <c r="AR170" s="71">
        <v>0</v>
      </c>
      <c r="AS170" s="71">
        <v>0</v>
      </c>
      <c r="AT170" s="87" t="s">
        <v>505</v>
      </c>
      <c r="AU170" s="87"/>
      <c r="AV170" s="545">
        <f>+SUM(D170:AS170)-X176</f>
        <v>0</v>
      </c>
    </row>
    <row r="171" spans="3:48" s="34" customFormat="1" ht="13.5">
      <c r="C171" s="72" t="s">
        <v>105</v>
      </c>
      <c r="D171" s="629">
        <v>0</v>
      </c>
      <c r="E171" s="629">
        <v>0</v>
      </c>
      <c r="F171" s="629">
        <v>0</v>
      </c>
      <c r="G171" s="629">
        <v>0</v>
      </c>
      <c r="H171" s="629">
        <v>0</v>
      </c>
      <c r="I171" s="629">
        <v>0</v>
      </c>
      <c r="J171" s="629">
        <v>0</v>
      </c>
      <c r="K171" s="629">
        <v>0</v>
      </c>
      <c r="L171" s="629">
        <v>0</v>
      </c>
      <c r="M171" s="629">
        <v>0</v>
      </c>
      <c r="N171" s="629">
        <v>0</v>
      </c>
      <c r="O171" s="629">
        <v>0</v>
      </c>
      <c r="P171" s="629">
        <v>0</v>
      </c>
      <c r="Q171" s="629">
        <v>0</v>
      </c>
      <c r="R171" s="629">
        <v>0</v>
      </c>
      <c r="S171" s="629">
        <v>0</v>
      </c>
      <c r="T171" s="629">
        <v>0</v>
      </c>
      <c r="U171" s="629">
        <v>0</v>
      </c>
      <c r="V171" s="629">
        <v>0</v>
      </c>
      <c r="W171" s="629">
        <v>0</v>
      </c>
      <c r="X171" s="629">
        <v>0</v>
      </c>
      <c r="Y171" s="629">
        <v>0</v>
      </c>
      <c r="Z171" s="629">
        <v>0</v>
      </c>
      <c r="AA171" s="629">
        <v>0</v>
      </c>
      <c r="AB171" s="629">
        <v>0</v>
      </c>
      <c r="AC171" s="629">
        <v>0</v>
      </c>
      <c r="AD171" s="629">
        <v>0</v>
      </c>
      <c r="AE171" s="629">
        <v>0</v>
      </c>
      <c r="AF171" s="629">
        <v>0</v>
      </c>
      <c r="AG171" s="629">
        <v>0</v>
      </c>
      <c r="AH171" s="629">
        <v>0</v>
      </c>
      <c r="AI171" s="629">
        <v>0</v>
      </c>
      <c r="AJ171" s="629">
        <v>0</v>
      </c>
      <c r="AK171" s="629">
        <v>0</v>
      </c>
      <c r="AL171" s="629">
        <v>0</v>
      </c>
      <c r="AM171" s="629">
        <v>0</v>
      </c>
      <c r="AN171" s="40">
        <v>0</v>
      </c>
      <c r="AO171" s="629">
        <v>0</v>
      </c>
      <c r="AP171" s="629">
        <v>0</v>
      </c>
      <c r="AQ171" s="40">
        <v>0</v>
      </c>
      <c r="AR171" s="40">
        <v>0</v>
      </c>
      <c r="AS171" s="40">
        <v>0</v>
      </c>
      <c r="AT171" s="87" t="s">
        <v>505</v>
      </c>
      <c r="AU171" s="87"/>
      <c r="AV171" s="545">
        <f>+SUM(D171:AS171)-X177</f>
        <v>0</v>
      </c>
    </row>
    <row r="172" spans="3:48" s="34" customFormat="1" ht="13.5">
      <c r="C172" s="72" t="s">
        <v>106</v>
      </c>
      <c r="D172" s="629">
        <v>0</v>
      </c>
      <c r="E172" s="629">
        <v>0</v>
      </c>
      <c r="F172" s="629">
        <v>0</v>
      </c>
      <c r="G172" s="629">
        <v>0</v>
      </c>
      <c r="H172" s="629">
        <v>0</v>
      </c>
      <c r="I172" s="629">
        <v>0</v>
      </c>
      <c r="J172" s="629">
        <v>0</v>
      </c>
      <c r="K172" s="629">
        <v>0</v>
      </c>
      <c r="L172" s="629">
        <v>0</v>
      </c>
      <c r="M172" s="629">
        <v>0</v>
      </c>
      <c r="N172" s="629">
        <v>0</v>
      </c>
      <c r="O172" s="629">
        <v>0</v>
      </c>
      <c r="P172" s="629">
        <v>0</v>
      </c>
      <c r="Q172" s="629">
        <v>0</v>
      </c>
      <c r="R172" s="629">
        <v>0</v>
      </c>
      <c r="S172" s="629">
        <v>0</v>
      </c>
      <c r="T172" s="629">
        <v>0</v>
      </c>
      <c r="U172" s="629">
        <v>0</v>
      </c>
      <c r="V172" s="629">
        <v>0</v>
      </c>
      <c r="W172" s="629">
        <v>0</v>
      </c>
      <c r="X172" s="629">
        <v>0</v>
      </c>
      <c r="Y172" s="629">
        <v>0</v>
      </c>
      <c r="Z172" s="629">
        <v>0</v>
      </c>
      <c r="AA172" s="629">
        <v>0</v>
      </c>
      <c r="AB172" s="629">
        <v>0</v>
      </c>
      <c r="AC172" s="629">
        <v>0</v>
      </c>
      <c r="AD172" s="629">
        <v>0</v>
      </c>
      <c r="AE172" s="629">
        <v>0</v>
      </c>
      <c r="AF172" s="629">
        <v>0</v>
      </c>
      <c r="AG172" s="629">
        <v>0</v>
      </c>
      <c r="AH172" s="629">
        <v>0</v>
      </c>
      <c r="AI172" s="629">
        <v>0</v>
      </c>
      <c r="AJ172" s="629">
        <v>0</v>
      </c>
      <c r="AK172" s="629">
        <v>0</v>
      </c>
      <c r="AL172" s="629">
        <v>0</v>
      </c>
      <c r="AM172" s="629">
        <v>0</v>
      </c>
      <c r="AN172" s="629">
        <v>0</v>
      </c>
      <c r="AO172" s="629">
        <v>0</v>
      </c>
      <c r="AP172" s="629">
        <v>0</v>
      </c>
      <c r="AQ172" s="40">
        <v>0</v>
      </c>
      <c r="AR172" s="40">
        <v>0</v>
      </c>
      <c r="AS172" s="40">
        <v>0</v>
      </c>
      <c r="AT172" s="87" t="s">
        <v>505</v>
      </c>
      <c r="AU172" s="87"/>
      <c r="AV172" s="546">
        <f>+SUM(D172:AS172)-X178</f>
        <v>0</v>
      </c>
    </row>
    <row r="173" spans="3:48" s="34" customFormat="1" ht="13.5">
      <c r="C173" s="72" t="s">
        <v>97</v>
      </c>
      <c r="D173" s="629">
        <f t="shared" ref="D173:AS173" si="36">SUM(D170:D172)</f>
        <v>0</v>
      </c>
      <c r="E173" s="629">
        <f t="shared" si="36"/>
        <v>0</v>
      </c>
      <c r="F173" s="629">
        <f t="shared" si="36"/>
        <v>0</v>
      </c>
      <c r="G173" s="629">
        <f t="shared" si="36"/>
        <v>0</v>
      </c>
      <c r="H173" s="629">
        <f t="shared" si="36"/>
        <v>0</v>
      </c>
      <c r="I173" s="629">
        <f t="shared" si="36"/>
        <v>0</v>
      </c>
      <c r="J173" s="629">
        <f t="shared" si="36"/>
        <v>0</v>
      </c>
      <c r="K173" s="629">
        <f t="shared" si="36"/>
        <v>0</v>
      </c>
      <c r="L173" s="629">
        <f t="shared" si="36"/>
        <v>0</v>
      </c>
      <c r="M173" s="629">
        <f t="shared" si="36"/>
        <v>0</v>
      </c>
      <c r="N173" s="629">
        <f t="shared" si="36"/>
        <v>0</v>
      </c>
      <c r="O173" s="629">
        <f t="shared" si="36"/>
        <v>0</v>
      </c>
      <c r="P173" s="629">
        <f t="shared" si="36"/>
        <v>0</v>
      </c>
      <c r="Q173" s="629">
        <f t="shared" si="36"/>
        <v>0</v>
      </c>
      <c r="R173" s="629">
        <f t="shared" si="36"/>
        <v>0</v>
      </c>
      <c r="S173" s="629">
        <f t="shared" si="36"/>
        <v>0</v>
      </c>
      <c r="T173" s="629">
        <f t="shared" si="36"/>
        <v>0</v>
      </c>
      <c r="U173" s="629">
        <f t="shared" si="36"/>
        <v>0</v>
      </c>
      <c r="V173" s="629">
        <f t="shared" si="36"/>
        <v>0</v>
      </c>
      <c r="W173" s="630">
        <f t="shared" si="36"/>
        <v>0</v>
      </c>
      <c r="X173" s="630">
        <f t="shared" si="36"/>
        <v>0</v>
      </c>
      <c r="Y173" s="630">
        <f t="shared" si="36"/>
        <v>0</v>
      </c>
      <c r="Z173" s="630">
        <f t="shared" si="36"/>
        <v>0</v>
      </c>
      <c r="AA173" s="630">
        <f t="shared" si="36"/>
        <v>0</v>
      </c>
      <c r="AB173" s="630">
        <f t="shared" si="36"/>
        <v>0</v>
      </c>
      <c r="AC173" s="630">
        <f t="shared" si="36"/>
        <v>0</v>
      </c>
      <c r="AD173" s="630">
        <f t="shared" si="36"/>
        <v>0</v>
      </c>
      <c r="AE173" s="630">
        <f t="shared" si="36"/>
        <v>0</v>
      </c>
      <c r="AF173" s="630">
        <f t="shared" si="36"/>
        <v>0</v>
      </c>
      <c r="AG173" s="630">
        <f t="shared" si="36"/>
        <v>0</v>
      </c>
      <c r="AH173" s="630">
        <f t="shared" si="36"/>
        <v>0</v>
      </c>
      <c r="AI173" s="630">
        <f t="shared" si="36"/>
        <v>0</v>
      </c>
      <c r="AJ173" s="630">
        <f t="shared" si="36"/>
        <v>0</v>
      </c>
      <c r="AK173" s="630">
        <f t="shared" si="36"/>
        <v>0</v>
      </c>
      <c r="AL173" s="630">
        <f t="shared" si="36"/>
        <v>0</v>
      </c>
      <c r="AM173" s="630">
        <f t="shared" si="36"/>
        <v>0</v>
      </c>
      <c r="AN173" s="630">
        <f t="shared" si="36"/>
        <v>0</v>
      </c>
      <c r="AO173" s="630">
        <f t="shared" si="36"/>
        <v>0</v>
      </c>
      <c r="AP173" s="630">
        <f t="shared" si="36"/>
        <v>0</v>
      </c>
      <c r="AQ173" s="630">
        <f t="shared" si="36"/>
        <v>0</v>
      </c>
      <c r="AR173" s="630">
        <f t="shared" si="36"/>
        <v>0</v>
      </c>
      <c r="AS173" s="630">
        <f t="shared" si="36"/>
        <v>0</v>
      </c>
      <c r="AT173" s="87" t="s">
        <v>505</v>
      </c>
      <c r="AU173" s="87"/>
      <c r="AV173" s="546">
        <f>+SUM(D173:AS173)-X179</f>
        <v>0</v>
      </c>
    </row>
    <row r="174" spans="3:48" s="34" customFormat="1" ht="13.5">
      <c r="C174" s="50"/>
      <c r="D174" s="533">
        <f t="array" ref="D174:W175">+Z168:AS169</f>
        <v>23</v>
      </c>
      <c r="E174" s="533">
        <v>24</v>
      </c>
      <c r="F174" s="533">
        <v>25</v>
      </c>
      <c r="G174" s="533">
        <v>26</v>
      </c>
      <c r="H174" s="533">
        <v>27</v>
      </c>
      <c r="I174" s="533">
        <v>28</v>
      </c>
      <c r="J174" s="533">
        <v>29</v>
      </c>
      <c r="K174" s="533">
        <v>30</v>
      </c>
      <c r="L174" s="533">
        <v>31</v>
      </c>
      <c r="M174" s="533">
        <v>32</v>
      </c>
      <c r="N174" s="533">
        <v>33</v>
      </c>
      <c r="O174" s="533">
        <v>34</v>
      </c>
      <c r="P174" s="533">
        <v>35</v>
      </c>
      <c r="Q174" s="533">
        <v>36</v>
      </c>
      <c r="R174" s="533">
        <v>37</v>
      </c>
      <c r="S174" s="533">
        <v>38</v>
      </c>
      <c r="T174" s="533">
        <v>39</v>
      </c>
      <c r="U174" s="533">
        <v>40</v>
      </c>
      <c r="V174" s="533">
        <v>41</v>
      </c>
      <c r="W174" s="533">
        <v>42</v>
      </c>
      <c r="X174" s="533"/>
    </row>
    <row r="175" spans="3:48" s="34" customFormat="1" ht="48">
      <c r="C175" s="69" t="s">
        <v>56</v>
      </c>
      <c r="D175" s="534" t="str">
        <v>建設</v>
      </c>
      <c r="E175" s="534" t="str">
        <v>電力・ガス・熱供給</v>
      </c>
      <c r="F175" s="534" t="str">
        <v>水道</v>
      </c>
      <c r="G175" s="534" t="str">
        <v>廃棄物処理</v>
      </c>
      <c r="H175" s="534" t="str">
        <v>商業</v>
      </c>
      <c r="I175" s="534" t="str">
        <v>金融・保険</v>
      </c>
      <c r="J175" s="534" t="str">
        <v>不動産</v>
      </c>
      <c r="K175" s="534" t="str">
        <v>運輸・郵便</v>
      </c>
      <c r="L175" s="534" t="str">
        <v>情報通信</v>
      </c>
      <c r="M175" s="534" t="str">
        <v>公務</v>
      </c>
      <c r="N175" s="534" t="str">
        <v>教育・研究</v>
      </c>
      <c r="O175" s="534" t="str">
        <v>医療・福祉</v>
      </c>
      <c r="P175" s="605" t="str">
        <v>他に分類されない会員制団体</v>
      </c>
      <c r="Q175" s="534" t="str">
        <v>対事業所サービス</v>
      </c>
      <c r="R175" s="534" t="str">
        <v>宿泊業</v>
      </c>
      <c r="S175" s="534" t="str">
        <v>飲食サービス</v>
      </c>
      <c r="T175" s="534" t="str">
        <v>娯楽サービス</v>
      </c>
      <c r="U175" s="534" t="str">
        <v>その他の対個人サービス</v>
      </c>
      <c r="V175" s="534" t="str">
        <v>事務用品</v>
      </c>
      <c r="W175" s="534" t="str">
        <v>分類不明</v>
      </c>
      <c r="X175" s="534" t="s">
        <v>80</v>
      </c>
    </row>
    <row r="176" spans="3:48" s="34" customFormat="1" ht="13.5">
      <c r="C176" s="70" t="s">
        <v>104</v>
      </c>
      <c r="D176" s="71">
        <f t="array" ref="D176:W179">+Z170:AS173</f>
        <v>0</v>
      </c>
      <c r="E176" s="627">
        <v>0</v>
      </c>
      <c r="F176" s="627">
        <v>0</v>
      </c>
      <c r="G176" s="627">
        <v>0</v>
      </c>
      <c r="H176" s="627">
        <v>0</v>
      </c>
      <c r="I176" s="627">
        <v>0</v>
      </c>
      <c r="J176" s="627">
        <v>0</v>
      </c>
      <c r="K176" s="627">
        <v>0</v>
      </c>
      <c r="L176" s="627">
        <v>0</v>
      </c>
      <c r="M176" s="71">
        <v>0</v>
      </c>
      <c r="N176" s="627">
        <v>0</v>
      </c>
      <c r="O176" s="71">
        <v>0</v>
      </c>
      <c r="P176" s="627">
        <v>0</v>
      </c>
      <c r="Q176" s="638">
        <v>0</v>
      </c>
      <c r="R176" s="638">
        <v>0</v>
      </c>
      <c r="S176" s="638">
        <v>0</v>
      </c>
      <c r="T176" s="638">
        <v>0</v>
      </c>
      <c r="U176" s="85">
        <v>0</v>
      </c>
      <c r="V176" s="85">
        <v>0</v>
      </c>
      <c r="W176" s="71">
        <v>0</v>
      </c>
      <c r="X176" s="627">
        <f>SUM(D170:Y170,D176:W176)</f>
        <v>0</v>
      </c>
    </row>
    <row r="177" spans="3:48" s="34" customFormat="1" ht="13.5">
      <c r="C177" s="72" t="s">
        <v>105</v>
      </c>
      <c r="D177" s="639">
        <v>0</v>
      </c>
      <c r="E177" s="639">
        <v>0</v>
      </c>
      <c r="F177" s="639">
        <v>0</v>
      </c>
      <c r="G177" s="639">
        <v>0</v>
      </c>
      <c r="H177" s="639">
        <v>0</v>
      </c>
      <c r="I177" s="639">
        <v>0</v>
      </c>
      <c r="J177" s="639">
        <v>0</v>
      </c>
      <c r="K177" s="639">
        <v>0</v>
      </c>
      <c r="L177" s="639">
        <v>0</v>
      </c>
      <c r="M177" s="639">
        <v>0</v>
      </c>
      <c r="N177" s="639">
        <v>0</v>
      </c>
      <c r="O177" s="639">
        <v>0</v>
      </c>
      <c r="P177" s="639">
        <v>0</v>
      </c>
      <c r="Q177" s="639">
        <v>0</v>
      </c>
      <c r="R177" s="86">
        <v>0</v>
      </c>
      <c r="S177" s="639">
        <v>0</v>
      </c>
      <c r="T177" s="639">
        <v>0</v>
      </c>
      <c r="U177" s="86">
        <v>0</v>
      </c>
      <c r="V177" s="86">
        <v>0</v>
      </c>
      <c r="W177" s="40">
        <v>0</v>
      </c>
      <c r="X177" s="629">
        <f>SUM(D171:Y171,D177:W177)</f>
        <v>0</v>
      </c>
    </row>
    <row r="178" spans="3:48" s="34" customFormat="1" ht="13.5">
      <c r="C178" s="72" t="s">
        <v>106</v>
      </c>
      <c r="D178" s="629">
        <v>0</v>
      </c>
      <c r="E178" s="629">
        <v>0</v>
      </c>
      <c r="F178" s="629">
        <v>0</v>
      </c>
      <c r="G178" s="629">
        <v>0</v>
      </c>
      <c r="H178" s="629">
        <v>0</v>
      </c>
      <c r="I178" s="629">
        <v>0</v>
      </c>
      <c r="J178" s="629">
        <v>0</v>
      </c>
      <c r="K178" s="629">
        <v>0</v>
      </c>
      <c r="L178" s="629">
        <v>0</v>
      </c>
      <c r="M178" s="629">
        <v>0</v>
      </c>
      <c r="N178" s="629">
        <v>0</v>
      </c>
      <c r="O178" s="629">
        <v>0</v>
      </c>
      <c r="P178" s="629">
        <v>0</v>
      </c>
      <c r="Q178" s="639">
        <v>0</v>
      </c>
      <c r="R178" s="639">
        <v>0</v>
      </c>
      <c r="S178" s="639">
        <v>0</v>
      </c>
      <c r="T178" s="639">
        <v>0</v>
      </c>
      <c r="U178" s="86">
        <v>0</v>
      </c>
      <c r="V178" s="86">
        <v>0</v>
      </c>
      <c r="W178" s="40">
        <v>0</v>
      </c>
      <c r="X178" s="629">
        <f>SUM(D172:Y172,D178:W178)</f>
        <v>0</v>
      </c>
    </row>
    <row r="179" spans="3:48" s="34" customFormat="1" ht="13.5">
      <c r="C179" s="73" t="s">
        <v>97</v>
      </c>
      <c r="D179" s="630">
        <v>0</v>
      </c>
      <c r="E179" s="630">
        <v>0</v>
      </c>
      <c r="F179" s="630">
        <v>0</v>
      </c>
      <c r="G179" s="630">
        <v>0</v>
      </c>
      <c r="H179" s="630">
        <v>0</v>
      </c>
      <c r="I179" s="630">
        <v>0</v>
      </c>
      <c r="J179" s="630">
        <v>0</v>
      </c>
      <c r="K179" s="630">
        <v>0</v>
      </c>
      <c r="L179" s="630">
        <v>0</v>
      </c>
      <c r="M179" s="630">
        <v>0</v>
      </c>
      <c r="N179" s="630">
        <v>0</v>
      </c>
      <c r="O179" s="630">
        <v>0</v>
      </c>
      <c r="P179" s="630">
        <v>0</v>
      </c>
      <c r="Q179" s="630">
        <v>0</v>
      </c>
      <c r="R179" s="630">
        <v>0</v>
      </c>
      <c r="S179" s="630">
        <v>0</v>
      </c>
      <c r="T179" s="630">
        <v>0</v>
      </c>
      <c r="U179" s="44">
        <v>0</v>
      </c>
      <c r="V179" s="44">
        <v>0</v>
      </c>
      <c r="W179" s="44">
        <v>0</v>
      </c>
      <c r="X179" s="630">
        <f>SUM(D173:Y173,D179:W179)</f>
        <v>0</v>
      </c>
    </row>
    <row r="180" spans="3:48" s="34" customFormat="1" ht="10.7" customHeight="1">
      <c r="F180" s="32"/>
      <c r="G180" s="48"/>
    </row>
    <row r="181" spans="3:48" s="34" customFormat="1" ht="17.25">
      <c r="C181" s="35" t="s">
        <v>116</v>
      </c>
      <c r="D181" s="28"/>
      <c r="E181" s="28"/>
      <c r="F181" s="65"/>
      <c r="G181" s="66"/>
      <c r="H181" s="28"/>
      <c r="I181" s="28"/>
      <c r="J181" s="67"/>
      <c r="K181" s="68"/>
      <c r="L181" s="28"/>
      <c r="M181" s="28"/>
      <c r="N181" s="28"/>
      <c r="O181" s="28"/>
      <c r="P181" s="28"/>
      <c r="W181" s="32" t="s">
        <v>55</v>
      </c>
    </row>
    <row r="182" spans="3:48" s="34" customFormat="1" ht="13.5">
      <c r="C182" s="50"/>
      <c r="D182" s="567">
        <f t="shared" ref="D182:AS182" si="37">D6</f>
        <v>1</v>
      </c>
      <c r="E182" s="567">
        <f t="shared" si="37"/>
        <v>2</v>
      </c>
      <c r="F182" s="567">
        <f t="shared" si="37"/>
        <v>3</v>
      </c>
      <c r="G182" s="567">
        <f t="shared" si="37"/>
        <v>4</v>
      </c>
      <c r="H182" s="567">
        <f t="shared" si="37"/>
        <v>5</v>
      </c>
      <c r="I182" s="567">
        <f t="shared" si="37"/>
        <v>6</v>
      </c>
      <c r="J182" s="567">
        <f t="shared" si="37"/>
        <v>7</v>
      </c>
      <c r="K182" s="567">
        <f t="shared" si="37"/>
        <v>8</v>
      </c>
      <c r="L182" s="567">
        <f t="shared" si="37"/>
        <v>9</v>
      </c>
      <c r="M182" s="567">
        <f t="shared" si="37"/>
        <v>10</v>
      </c>
      <c r="N182" s="567">
        <f t="shared" si="37"/>
        <v>11</v>
      </c>
      <c r="O182" s="567">
        <f t="shared" si="37"/>
        <v>12</v>
      </c>
      <c r="P182" s="567">
        <f t="shared" si="37"/>
        <v>13</v>
      </c>
      <c r="Q182" s="567">
        <f t="shared" si="37"/>
        <v>14</v>
      </c>
      <c r="R182" s="567">
        <f t="shared" si="37"/>
        <v>15</v>
      </c>
      <c r="S182" s="567">
        <f t="shared" si="37"/>
        <v>16</v>
      </c>
      <c r="T182" s="567">
        <f t="shared" si="37"/>
        <v>17</v>
      </c>
      <c r="U182" s="567">
        <f t="shared" si="37"/>
        <v>18</v>
      </c>
      <c r="V182" s="567">
        <f t="shared" si="37"/>
        <v>19</v>
      </c>
      <c r="W182" s="567">
        <f t="shared" si="37"/>
        <v>20</v>
      </c>
      <c r="X182" s="567">
        <f t="shared" si="37"/>
        <v>21</v>
      </c>
      <c r="Y182" s="567">
        <f t="shared" si="37"/>
        <v>22</v>
      </c>
      <c r="Z182" s="567">
        <f t="shared" si="37"/>
        <v>23</v>
      </c>
      <c r="AA182" s="567">
        <f t="shared" si="37"/>
        <v>24</v>
      </c>
      <c r="AB182" s="567">
        <f t="shared" si="37"/>
        <v>25</v>
      </c>
      <c r="AC182" s="567">
        <f t="shared" si="37"/>
        <v>26</v>
      </c>
      <c r="AD182" s="567">
        <f t="shared" si="37"/>
        <v>27</v>
      </c>
      <c r="AE182" s="567">
        <f t="shared" si="37"/>
        <v>28</v>
      </c>
      <c r="AF182" s="567">
        <f t="shared" si="37"/>
        <v>29</v>
      </c>
      <c r="AG182" s="567">
        <f t="shared" si="37"/>
        <v>30</v>
      </c>
      <c r="AH182" s="567">
        <f t="shared" si="37"/>
        <v>31</v>
      </c>
      <c r="AI182" s="567">
        <f t="shared" si="37"/>
        <v>32</v>
      </c>
      <c r="AJ182" s="567">
        <f t="shared" si="37"/>
        <v>33</v>
      </c>
      <c r="AK182" s="567">
        <f t="shared" si="37"/>
        <v>34</v>
      </c>
      <c r="AL182" s="567">
        <f t="shared" si="37"/>
        <v>35</v>
      </c>
      <c r="AM182" s="567">
        <f t="shared" si="37"/>
        <v>36</v>
      </c>
      <c r="AN182" s="567">
        <f t="shared" si="37"/>
        <v>37</v>
      </c>
      <c r="AO182" s="567">
        <f t="shared" si="37"/>
        <v>38</v>
      </c>
      <c r="AP182" s="567">
        <f t="shared" ref="AP182" si="38">AP6</f>
        <v>39</v>
      </c>
      <c r="AQ182" s="567">
        <f t="shared" si="37"/>
        <v>40</v>
      </c>
      <c r="AR182" s="567">
        <f t="shared" si="37"/>
        <v>41</v>
      </c>
      <c r="AS182" s="567">
        <f t="shared" si="37"/>
        <v>42</v>
      </c>
      <c r="AT182" s="87" t="s">
        <v>505</v>
      </c>
      <c r="AU182" s="87"/>
      <c r="AV182" s="50"/>
    </row>
    <row r="183" spans="3:48" s="34" customFormat="1" ht="48">
      <c r="C183" s="69" t="s">
        <v>56</v>
      </c>
      <c r="D183" s="604" t="str">
        <f t="shared" ref="D183:AS183" si="39">D7</f>
        <v>農業</v>
      </c>
      <c r="E183" s="604" t="str">
        <f t="shared" si="39"/>
        <v>林業</v>
      </c>
      <c r="F183" s="604" t="str">
        <f t="shared" si="39"/>
        <v>漁業</v>
      </c>
      <c r="G183" s="604" t="str">
        <f t="shared" si="39"/>
        <v>鉱業</v>
      </c>
      <c r="H183" s="604" t="str">
        <f t="shared" si="39"/>
        <v>飲食料品</v>
      </c>
      <c r="I183" s="604" t="str">
        <f t="shared" si="39"/>
        <v>繊維製品</v>
      </c>
      <c r="J183" s="604" t="str">
        <f t="shared" si="39"/>
        <v>パルプ・紙・木製品</v>
      </c>
      <c r="K183" s="604" t="str">
        <f t="shared" si="39"/>
        <v>化学製品</v>
      </c>
      <c r="L183" s="604" t="str">
        <f t="shared" si="39"/>
        <v>石油・石炭製品</v>
      </c>
      <c r="M183" s="604" t="str">
        <f t="shared" si="39"/>
        <v>プラスチック・ゴム製品</v>
      </c>
      <c r="N183" s="604" t="str">
        <f t="shared" si="39"/>
        <v>窯業・土石製品</v>
      </c>
      <c r="O183" s="604" t="str">
        <f t="shared" si="39"/>
        <v>鉄鋼</v>
      </c>
      <c r="P183" s="604" t="str">
        <f t="shared" si="39"/>
        <v>非鉄金属</v>
      </c>
      <c r="Q183" s="604" t="str">
        <f t="shared" si="39"/>
        <v>金属製品</v>
      </c>
      <c r="R183" s="604" t="str">
        <f t="shared" si="39"/>
        <v>はん用機械</v>
      </c>
      <c r="S183" s="604" t="str">
        <f t="shared" si="39"/>
        <v>生産用機械</v>
      </c>
      <c r="T183" s="604" t="str">
        <f t="shared" si="39"/>
        <v>業務用機械</v>
      </c>
      <c r="U183" s="604" t="str">
        <f t="shared" si="39"/>
        <v>電子部品</v>
      </c>
      <c r="V183" s="604" t="str">
        <f t="shared" si="39"/>
        <v>電気機械</v>
      </c>
      <c r="W183" s="604" t="str">
        <f t="shared" si="39"/>
        <v>情報通信機器</v>
      </c>
      <c r="X183" s="604" t="str">
        <f t="shared" si="39"/>
        <v>輸送機械</v>
      </c>
      <c r="Y183" s="604" t="str">
        <f t="shared" si="39"/>
        <v>その他の製造工業製品</v>
      </c>
      <c r="Z183" s="604" t="str">
        <f t="shared" si="39"/>
        <v>建設</v>
      </c>
      <c r="AA183" s="604" t="str">
        <f t="shared" si="39"/>
        <v>電力・ガス・熱供給</v>
      </c>
      <c r="AB183" s="604" t="str">
        <f t="shared" si="39"/>
        <v>水道</v>
      </c>
      <c r="AC183" s="604" t="str">
        <f t="shared" si="39"/>
        <v>廃棄物処理</v>
      </c>
      <c r="AD183" s="604" t="str">
        <f t="shared" si="39"/>
        <v>商業</v>
      </c>
      <c r="AE183" s="604" t="str">
        <f t="shared" si="39"/>
        <v>金融・保険</v>
      </c>
      <c r="AF183" s="604" t="str">
        <f t="shared" si="39"/>
        <v>不動産</v>
      </c>
      <c r="AG183" s="604" t="str">
        <f t="shared" si="39"/>
        <v>運輸・郵便</v>
      </c>
      <c r="AH183" s="604" t="str">
        <f t="shared" si="39"/>
        <v>情報通信</v>
      </c>
      <c r="AI183" s="604" t="str">
        <f t="shared" si="39"/>
        <v>公務</v>
      </c>
      <c r="AJ183" s="604" t="str">
        <f t="shared" si="39"/>
        <v>教育・研究</v>
      </c>
      <c r="AK183" s="604" t="str">
        <f t="shared" si="39"/>
        <v>医療・福祉</v>
      </c>
      <c r="AL183" s="606" t="str">
        <f t="shared" si="39"/>
        <v>他に分類されない会員制団体</v>
      </c>
      <c r="AM183" s="604" t="str">
        <f t="shared" si="39"/>
        <v>対事業所サービス</v>
      </c>
      <c r="AN183" s="604" t="str">
        <f t="shared" si="39"/>
        <v>宿泊業</v>
      </c>
      <c r="AO183" s="604" t="str">
        <f t="shared" si="39"/>
        <v>飲食サービス</v>
      </c>
      <c r="AP183" s="604" t="str">
        <f t="shared" ref="AP183" si="40">AP7</f>
        <v>娯楽サービス</v>
      </c>
      <c r="AQ183" s="604" t="str">
        <f t="shared" si="39"/>
        <v>その他の対個人サービス</v>
      </c>
      <c r="AR183" s="604" t="str">
        <f t="shared" si="39"/>
        <v>事務用品</v>
      </c>
      <c r="AS183" s="604" t="str">
        <f t="shared" si="39"/>
        <v>分類不明</v>
      </c>
      <c r="AT183" s="87" t="s">
        <v>505</v>
      </c>
      <c r="AU183" s="87"/>
      <c r="AV183" s="33" t="s">
        <v>80</v>
      </c>
    </row>
    <row r="184" spans="3:48" s="34" customFormat="1" ht="13.5">
      <c r="C184" s="70" t="s">
        <v>104</v>
      </c>
      <c r="D184" s="627">
        <f t="array" ref="D184:AS186">+詳細1!D86:AS88</f>
        <v>0</v>
      </c>
      <c r="E184" s="627">
        <v>0</v>
      </c>
      <c r="F184" s="627">
        <v>0</v>
      </c>
      <c r="G184" s="627">
        <v>0</v>
      </c>
      <c r="H184" s="627">
        <v>0</v>
      </c>
      <c r="I184" s="627">
        <v>0</v>
      </c>
      <c r="J184" s="627">
        <v>0</v>
      </c>
      <c r="K184" s="627">
        <v>0</v>
      </c>
      <c r="L184" s="627">
        <v>0</v>
      </c>
      <c r="M184" s="627">
        <v>0</v>
      </c>
      <c r="N184" s="627">
        <v>0</v>
      </c>
      <c r="O184" s="627">
        <v>0</v>
      </c>
      <c r="P184" s="627">
        <v>0</v>
      </c>
      <c r="Q184" s="627">
        <v>0</v>
      </c>
      <c r="R184" s="627">
        <v>0</v>
      </c>
      <c r="S184" s="627">
        <v>0</v>
      </c>
      <c r="T184" s="627">
        <v>0</v>
      </c>
      <c r="U184" s="627">
        <v>0</v>
      </c>
      <c r="V184" s="627">
        <v>0</v>
      </c>
      <c r="W184" s="627">
        <v>0</v>
      </c>
      <c r="X184" s="627">
        <v>0</v>
      </c>
      <c r="Y184" s="627">
        <v>0</v>
      </c>
      <c r="Z184" s="71">
        <v>0</v>
      </c>
      <c r="AA184" s="627">
        <v>0</v>
      </c>
      <c r="AB184" s="627">
        <v>0</v>
      </c>
      <c r="AC184" s="627">
        <v>0</v>
      </c>
      <c r="AD184" s="627">
        <v>0</v>
      </c>
      <c r="AE184" s="627">
        <v>0</v>
      </c>
      <c r="AF184" s="627">
        <v>0</v>
      </c>
      <c r="AG184" s="627">
        <v>0</v>
      </c>
      <c r="AH184" s="627">
        <v>0</v>
      </c>
      <c r="AI184" s="71">
        <v>0</v>
      </c>
      <c r="AJ184" s="627">
        <v>0</v>
      </c>
      <c r="AK184" s="627">
        <v>0</v>
      </c>
      <c r="AL184" s="627">
        <v>0</v>
      </c>
      <c r="AM184" s="627">
        <v>0</v>
      </c>
      <c r="AN184" s="627">
        <v>0</v>
      </c>
      <c r="AO184" s="627">
        <v>0</v>
      </c>
      <c r="AP184" s="627">
        <v>0</v>
      </c>
      <c r="AQ184" s="71">
        <v>0</v>
      </c>
      <c r="AR184" s="71">
        <v>0</v>
      </c>
      <c r="AS184" s="71">
        <v>0</v>
      </c>
      <c r="AT184" s="87" t="s">
        <v>505</v>
      </c>
      <c r="AU184" s="87"/>
      <c r="AV184" s="545">
        <f>+SUM(D184:AS184)-X190</f>
        <v>0</v>
      </c>
    </row>
    <row r="185" spans="3:48" s="34" customFormat="1" ht="13.5">
      <c r="C185" s="72" t="s">
        <v>105</v>
      </c>
      <c r="D185" s="629">
        <v>0</v>
      </c>
      <c r="E185" s="629">
        <v>0</v>
      </c>
      <c r="F185" s="629">
        <v>0</v>
      </c>
      <c r="G185" s="629">
        <v>0</v>
      </c>
      <c r="H185" s="629">
        <v>0</v>
      </c>
      <c r="I185" s="629">
        <v>0</v>
      </c>
      <c r="J185" s="629">
        <v>0</v>
      </c>
      <c r="K185" s="629">
        <v>0</v>
      </c>
      <c r="L185" s="629">
        <v>0</v>
      </c>
      <c r="M185" s="629">
        <v>0</v>
      </c>
      <c r="N185" s="629">
        <v>0</v>
      </c>
      <c r="O185" s="629">
        <v>0</v>
      </c>
      <c r="P185" s="629">
        <v>0</v>
      </c>
      <c r="Q185" s="629">
        <v>0</v>
      </c>
      <c r="R185" s="629">
        <v>0</v>
      </c>
      <c r="S185" s="629">
        <v>0</v>
      </c>
      <c r="T185" s="629">
        <v>0</v>
      </c>
      <c r="U185" s="629">
        <v>0</v>
      </c>
      <c r="V185" s="629">
        <v>0</v>
      </c>
      <c r="W185" s="629">
        <v>0</v>
      </c>
      <c r="X185" s="629">
        <v>0</v>
      </c>
      <c r="Y185" s="629">
        <v>0</v>
      </c>
      <c r="Z185" s="629">
        <v>0</v>
      </c>
      <c r="AA185" s="629">
        <v>0</v>
      </c>
      <c r="AB185" s="629">
        <v>0</v>
      </c>
      <c r="AC185" s="629">
        <v>0</v>
      </c>
      <c r="AD185" s="629">
        <v>0</v>
      </c>
      <c r="AE185" s="629">
        <v>0</v>
      </c>
      <c r="AF185" s="629">
        <v>0</v>
      </c>
      <c r="AG185" s="629">
        <v>0</v>
      </c>
      <c r="AH185" s="629">
        <v>0</v>
      </c>
      <c r="AI185" s="629">
        <v>0</v>
      </c>
      <c r="AJ185" s="629">
        <v>0</v>
      </c>
      <c r="AK185" s="629">
        <v>0</v>
      </c>
      <c r="AL185" s="629">
        <v>0</v>
      </c>
      <c r="AM185" s="629">
        <v>0</v>
      </c>
      <c r="AN185" s="40">
        <v>0</v>
      </c>
      <c r="AO185" s="629">
        <v>0</v>
      </c>
      <c r="AP185" s="629">
        <v>0</v>
      </c>
      <c r="AQ185" s="40">
        <v>0</v>
      </c>
      <c r="AR185" s="40">
        <v>0</v>
      </c>
      <c r="AS185" s="40">
        <v>0</v>
      </c>
      <c r="AT185" s="87" t="s">
        <v>505</v>
      </c>
      <c r="AU185" s="87"/>
      <c r="AV185" s="545">
        <f>+SUM(D185:AS185)-X191</f>
        <v>0</v>
      </c>
    </row>
    <row r="186" spans="3:48" s="34" customFormat="1" ht="13.5">
      <c r="C186" s="72" t="s">
        <v>106</v>
      </c>
      <c r="D186" s="629">
        <v>0</v>
      </c>
      <c r="E186" s="629">
        <v>0</v>
      </c>
      <c r="F186" s="629">
        <v>0</v>
      </c>
      <c r="G186" s="629">
        <v>0</v>
      </c>
      <c r="H186" s="629">
        <v>0</v>
      </c>
      <c r="I186" s="629">
        <v>0</v>
      </c>
      <c r="J186" s="629">
        <v>0</v>
      </c>
      <c r="K186" s="629">
        <v>0</v>
      </c>
      <c r="L186" s="629">
        <v>0</v>
      </c>
      <c r="M186" s="629">
        <v>0</v>
      </c>
      <c r="N186" s="629">
        <v>0</v>
      </c>
      <c r="O186" s="629">
        <v>0</v>
      </c>
      <c r="P186" s="629">
        <v>0</v>
      </c>
      <c r="Q186" s="629">
        <v>0</v>
      </c>
      <c r="R186" s="629">
        <v>0</v>
      </c>
      <c r="S186" s="629">
        <v>0</v>
      </c>
      <c r="T186" s="629">
        <v>0</v>
      </c>
      <c r="U186" s="629">
        <v>0</v>
      </c>
      <c r="V186" s="629">
        <v>0</v>
      </c>
      <c r="W186" s="629">
        <v>0</v>
      </c>
      <c r="X186" s="629">
        <v>0</v>
      </c>
      <c r="Y186" s="629">
        <v>0</v>
      </c>
      <c r="Z186" s="629">
        <v>0</v>
      </c>
      <c r="AA186" s="629">
        <v>0</v>
      </c>
      <c r="AB186" s="629">
        <v>0</v>
      </c>
      <c r="AC186" s="629">
        <v>0</v>
      </c>
      <c r="AD186" s="629">
        <v>0</v>
      </c>
      <c r="AE186" s="629">
        <v>0</v>
      </c>
      <c r="AF186" s="629">
        <v>0</v>
      </c>
      <c r="AG186" s="629">
        <v>0</v>
      </c>
      <c r="AH186" s="629">
        <v>0</v>
      </c>
      <c r="AI186" s="629">
        <v>0</v>
      </c>
      <c r="AJ186" s="629">
        <v>0</v>
      </c>
      <c r="AK186" s="629">
        <v>0</v>
      </c>
      <c r="AL186" s="629">
        <v>0</v>
      </c>
      <c r="AM186" s="629">
        <v>0</v>
      </c>
      <c r="AN186" s="629">
        <v>0</v>
      </c>
      <c r="AO186" s="629">
        <v>0</v>
      </c>
      <c r="AP186" s="629">
        <v>0</v>
      </c>
      <c r="AQ186" s="40">
        <v>0</v>
      </c>
      <c r="AR186" s="40">
        <v>0</v>
      </c>
      <c r="AS186" s="40">
        <v>0</v>
      </c>
      <c r="AT186" s="87" t="s">
        <v>505</v>
      </c>
      <c r="AU186" s="87"/>
      <c r="AV186" s="546">
        <f>+SUM(D186:AS186)-X192</f>
        <v>0</v>
      </c>
    </row>
    <row r="187" spans="3:48" s="34" customFormat="1" ht="13.5">
      <c r="C187" s="72" t="s">
        <v>97</v>
      </c>
      <c r="D187" s="629">
        <f t="shared" ref="D187:AS187" si="41">SUM(D184:D186)</f>
        <v>0</v>
      </c>
      <c r="E187" s="629">
        <f t="shared" si="41"/>
        <v>0</v>
      </c>
      <c r="F187" s="629">
        <f t="shared" si="41"/>
        <v>0</v>
      </c>
      <c r="G187" s="629">
        <f t="shared" si="41"/>
        <v>0</v>
      </c>
      <c r="H187" s="629">
        <f t="shared" si="41"/>
        <v>0</v>
      </c>
      <c r="I187" s="629">
        <f t="shared" si="41"/>
        <v>0</v>
      </c>
      <c r="J187" s="629">
        <f t="shared" si="41"/>
        <v>0</v>
      </c>
      <c r="K187" s="629">
        <f t="shared" si="41"/>
        <v>0</v>
      </c>
      <c r="L187" s="629">
        <f t="shared" si="41"/>
        <v>0</v>
      </c>
      <c r="M187" s="629">
        <f t="shared" si="41"/>
        <v>0</v>
      </c>
      <c r="N187" s="629">
        <f t="shared" si="41"/>
        <v>0</v>
      </c>
      <c r="O187" s="629">
        <f t="shared" si="41"/>
        <v>0</v>
      </c>
      <c r="P187" s="629">
        <f t="shared" si="41"/>
        <v>0</v>
      </c>
      <c r="Q187" s="629">
        <f t="shared" si="41"/>
        <v>0</v>
      </c>
      <c r="R187" s="629">
        <f t="shared" si="41"/>
        <v>0</v>
      </c>
      <c r="S187" s="629">
        <f t="shared" si="41"/>
        <v>0</v>
      </c>
      <c r="T187" s="629">
        <f t="shared" si="41"/>
        <v>0</v>
      </c>
      <c r="U187" s="629">
        <f t="shared" si="41"/>
        <v>0</v>
      </c>
      <c r="V187" s="629">
        <f t="shared" si="41"/>
        <v>0</v>
      </c>
      <c r="W187" s="630">
        <f t="shared" si="41"/>
        <v>0</v>
      </c>
      <c r="X187" s="630">
        <f t="shared" si="41"/>
        <v>0</v>
      </c>
      <c r="Y187" s="630">
        <f t="shared" si="41"/>
        <v>0</v>
      </c>
      <c r="Z187" s="630">
        <f t="shared" si="41"/>
        <v>0</v>
      </c>
      <c r="AA187" s="630">
        <f t="shared" si="41"/>
        <v>0</v>
      </c>
      <c r="AB187" s="630">
        <f t="shared" si="41"/>
        <v>0</v>
      </c>
      <c r="AC187" s="630">
        <f t="shared" si="41"/>
        <v>0</v>
      </c>
      <c r="AD187" s="630">
        <f t="shared" si="41"/>
        <v>0</v>
      </c>
      <c r="AE187" s="630">
        <f t="shared" si="41"/>
        <v>0</v>
      </c>
      <c r="AF187" s="630">
        <f t="shared" si="41"/>
        <v>0</v>
      </c>
      <c r="AG187" s="630">
        <f t="shared" si="41"/>
        <v>0</v>
      </c>
      <c r="AH187" s="630">
        <f t="shared" si="41"/>
        <v>0</v>
      </c>
      <c r="AI187" s="630">
        <f t="shared" si="41"/>
        <v>0</v>
      </c>
      <c r="AJ187" s="630">
        <f t="shared" si="41"/>
        <v>0</v>
      </c>
      <c r="AK187" s="630">
        <f t="shared" si="41"/>
        <v>0</v>
      </c>
      <c r="AL187" s="630">
        <f t="shared" si="41"/>
        <v>0</v>
      </c>
      <c r="AM187" s="630">
        <f t="shared" si="41"/>
        <v>0</v>
      </c>
      <c r="AN187" s="630">
        <f t="shared" si="41"/>
        <v>0</v>
      </c>
      <c r="AO187" s="630">
        <f t="shared" si="41"/>
        <v>0</v>
      </c>
      <c r="AP187" s="630">
        <f t="shared" si="41"/>
        <v>0</v>
      </c>
      <c r="AQ187" s="630">
        <f t="shared" si="41"/>
        <v>0</v>
      </c>
      <c r="AR187" s="630">
        <f t="shared" si="41"/>
        <v>0</v>
      </c>
      <c r="AS187" s="630">
        <f t="shared" si="41"/>
        <v>0</v>
      </c>
      <c r="AT187" s="87" t="s">
        <v>505</v>
      </c>
      <c r="AU187" s="87"/>
      <c r="AV187" s="546">
        <f>+SUM(D187:AS187)-X193</f>
        <v>0</v>
      </c>
    </row>
    <row r="188" spans="3:48" s="34" customFormat="1" ht="13.5">
      <c r="C188" s="50"/>
      <c r="D188" s="533">
        <f t="array" ref="D188:W189">+Z182:AS183</f>
        <v>23</v>
      </c>
      <c r="E188" s="533">
        <v>24</v>
      </c>
      <c r="F188" s="533">
        <v>25</v>
      </c>
      <c r="G188" s="533">
        <v>26</v>
      </c>
      <c r="H188" s="533">
        <v>27</v>
      </c>
      <c r="I188" s="533">
        <v>28</v>
      </c>
      <c r="J188" s="533">
        <v>29</v>
      </c>
      <c r="K188" s="533">
        <v>30</v>
      </c>
      <c r="L188" s="533">
        <v>31</v>
      </c>
      <c r="M188" s="533">
        <v>32</v>
      </c>
      <c r="N188" s="533">
        <v>33</v>
      </c>
      <c r="O188" s="533">
        <v>34</v>
      </c>
      <c r="P188" s="533">
        <v>35</v>
      </c>
      <c r="Q188" s="533">
        <v>36</v>
      </c>
      <c r="R188" s="533">
        <v>37</v>
      </c>
      <c r="S188" s="533">
        <v>38</v>
      </c>
      <c r="T188" s="533">
        <v>39</v>
      </c>
      <c r="U188" s="533">
        <v>40</v>
      </c>
      <c r="V188" s="533">
        <v>41</v>
      </c>
      <c r="W188" s="533">
        <v>42</v>
      </c>
      <c r="X188" s="533"/>
    </row>
    <row r="189" spans="3:48" s="34" customFormat="1" ht="40.5">
      <c r="C189" s="69" t="s">
        <v>56</v>
      </c>
      <c r="D189" s="534" t="str">
        <v>建設</v>
      </c>
      <c r="E189" s="534" t="str">
        <v>電力・ガス・熱供給</v>
      </c>
      <c r="F189" s="534" t="str">
        <v>水道</v>
      </c>
      <c r="G189" s="534" t="str">
        <v>廃棄物処理</v>
      </c>
      <c r="H189" s="534" t="str">
        <v>商業</v>
      </c>
      <c r="I189" s="534" t="str">
        <v>金融・保険</v>
      </c>
      <c r="J189" s="534" t="str">
        <v>不動産</v>
      </c>
      <c r="K189" s="534" t="str">
        <v>運輸・郵便</v>
      </c>
      <c r="L189" s="534" t="str">
        <v>情報通信</v>
      </c>
      <c r="M189" s="534" t="str">
        <v>公務</v>
      </c>
      <c r="N189" s="534" t="str">
        <v>教育・研究</v>
      </c>
      <c r="O189" s="534" t="str">
        <v>医療・福祉</v>
      </c>
      <c r="P189" s="631" t="str">
        <v>他に分類されない会員制団体</v>
      </c>
      <c r="Q189" s="534" t="str">
        <v>対事業所サービス</v>
      </c>
      <c r="R189" s="534" t="str">
        <v>宿泊業</v>
      </c>
      <c r="S189" s="534" t="str">
        <v>飲食サービス</v>
      </c>
      <c r="T189" s="534" t="str">
        <v>娯楽サービス</v>
      </c>
      <c r="U189" s="534" t="str">
        <v>その他の対個人サービス</v>
      </c>
      <c r="V189" s="534" t="str">
        <v>事務用品</v>
      </c>
      <c r="W189" s="534" t="str">
        <v>分類不明</v>
      </c>
      <c r="X189" s="534" t="s">
        <v>80</v>
      </c>
    </row>
    <row r="190" spans="3:48" s="34" customFormat="1" ht="13.5">
      <c r="C190" s="70" t="s">
        <v>104</v>
      </c>
      <c r="D190" s="71">
        <f t="array" ref="D190:W193">+Z184:AS187</f>
        <v>0</v>
      </c>
      <c r="E190" s="627">
        <v>0</v>
      </c>
      <c r="F190" s="627">
        <v>0</v>
      </c>
      <c r="G190" s="627">
        <v>0</v>
      </c>
      <c r="H190" s="627">
        <v>0</v>
      </c>
      <c r="I190" s="627">
        <v>0</v>
      </c>
      <c r="J190" s="627">
        <v>0</v>
      </c>
      <c r="K190" s="627">
        <v>0</v>
      </c>
      <c r="L190" s="627">
        <v>0</v>
      </c>
      <c r="M190" s="71">
        <v>0</v>
      </c>
      <c r="N190" s="627">
        <v>0</v>
      </c>
      <c r="O190" s="627">
        <v>0</v>
      </c>
      <c r="P190" s="627">
        <v>0</v>
      </c>
      <c r="Q190" s="638">
        <v>0</v>
      </c>
      <c r="R190" s="638">
        <v>0</v>
      </c>
      <c r="S190" s="638">
        <v>0</v>
      </c>
      <c r="T190" s="638">
        <v>0</v>
      </c>
      <c r="U190" s="85">
        <v>0</v>
      </c>
      <c r="V190" s="85">
        <v>0</v>
      </c>
      <c r="W190" s="71">
        <v>0</v>
      </c>
      <c r="X190" s="627">
        <f>SUM(D184:Y184,D190:W190)</f>
        <v>0</v>
      </c>
    </row>
    <row r="191" spans="3:48" s="34" customFormat="1" ht="13.5">
      <c r="C191" s="72" t="s">
        <v>105</v>
      </c>
      <c r="D191" s="639">
        <v>0</v>
      </c>
      <c r="E191" s="639">
        <v>0</v>
      </c>
      <c r="F191" s="639">
        <v>0</v>
      </c>
      <c r="G191" s="639">
        <v>0</v>
      </c>
      <c r="H191" s="639">
        <v>0</v>
      </c>
      <c r="I191" s="639">
        <v>0</v>
      </c>
      <c r="J191" s="639">
        <v>0</v>
      </c>
      <c r="K191" s="639">
        <v>0</v>
      </c>
      <c r="L191" s="639">
        <v>0</v>
      </c>
      <c r="M191" s="639">
        <v>0</v>
      </c>
      <c r="N191" s="639">
        <v>0</v>
      </c>
      <c r="O191" s="639">
        <v>0</v>
      </c>
      <c r="P191" s="639">
        <v>0</v>
      </c>
      <c r="Q191" s="639">
        <v>0</v>
      </c>
      <c r="R191" s="86">
        <v>0</v>
      </c>
      <c r="S191" s="639">
        <v>0</v>
      </c>
      <c r="T191" s="639">
        <v>0</v>
      </c>
      <c r="U191" s="86">
        <v>0</v>
      </c>
      <c r="V191" s="86">
        <v>0</v>
      </c>
      <c r="W191" s="40">
        <v>0</v>
      </c>
      <c r="X191" s="629">
        <f>SUM(D185:Y185,D191:W191)</f>
        <v>0</v>
      </c>
    </row>
    <row r="192" spans="3:48" s="34" customFormat="1" ht="13.5">
      <c r="C192" s="72" t="s">
        <v>106</v>
      </c>
      <c r="D192" s="629">
        <v>0</v>
      </c>
      <c r="E192" s="629">
        <v>0</v>
      </c>
      <c r="F192" s="629">
        <v>0</v>
      </c>
      <c r="G192" s="629">
        <v>0</v>
      </c>
      <c r="H192" s="629">
        <v>0</v>
      </c>
      <c r="I192" s="629">
        <v>0</v>
      </c>
      <c r="J192" s="629">
        <v>0</v>
      </c>
      <c r="K192" s="629">
        <v>0</v>
      </c>
      <c r="L192" s="629">
        <v>0</v>
      </c>
      <c r="M192" s="629">
        <v>0</v>
      </c>
      <c r="N192" s="629">
        <v>0</v>
      </c>
      <c r="O192" s="629">
        <v>0</v>
      </c>
      <c r="P192" s="629">
        <v>0</v>
      </c>
      <c r="Q192" s="639">
        <v>0</v>
      </c>
      <c r="R192" s="639">
        <v>0</v>
      </c>
      <c r="S192" s="639">
        <v>0</v>
      </c>
      <c r="T192" s="639">
        <v>0</v>
      </c>
      <c r="U192" s="86">
        <v>0</v>
      </c>
      <c r="V192" s="86">
        <v>0</v>
      </c>
      <c r="W192" s="40">
        <v>0</v>
      </c>
      <c r="X192" s="629">
        <f>SUM(D186:Y186,D192:W192)</f>
        <v>0</v>
      </c>
    </row>
    <row r="193" spans="3:48" s="34" customFormat="1" ht="13.5">
      <c r="C193" s="73" t="s">
        <v>97</v>
      </c>
      <c r="D193" s="630">
        <v>0</v>
      </c>
      <c r="E193" s="630">
        <v>0</v>
      </c>
      <c r="F193" s="630">
        <v>0</v>
      </c>
      <c r="G193" s="630">
        <v>0</v>
      </c>
      <c r="H193" s="630">
        <v>0</v>
      </c>
      <c r="I193" s="630">
        <v>0</v>
      </c>
      <c r="J193" s="630">
        <v>0</v>
      </c>
      <c r="K193" s="630">
        <v>0</v>
      </c>
      <c r="L193" s="630">
        <v>0</v>
      </c>
      <c r="M193" s="630">
        <v>0</v>
      </c>
      <c r="N193" s="630">
        <v>0</v>
      </c>
      <c r="O193" s="630">
        <v>0</v>
      </c>
      <c r="P193" s="630">
        <v>0</v>
      </c>
      <c r="Q193" s="630">
        <v>0</v>
      </c>
      <c r="R193" s="630">
        <v>0</v>
      </c>
      <c r="S193" s="630">
        <v>0</v>
      </c>
      <c r="T193" s="630">
        <v>0</v>
      </c>
      <c r="U193" s="44">
        <v>0</v>
      </c>
      <c r="V193" s="44">
        <v>0</v>
      </c>
      <c r="W193" s="44">
        <v>0</v>
      </c>
      <c r="X193" s="630">
        <f>SUM(D187:Y187,D193:W193)</f>
        <v>0</v>
      </c>
    </row>
    <row r="194" spans="3:48" s="34" customFormat="1" ht="10.7" customHeight="1">
      <c r="F194" s="32"/>
      <c r="G194" s="48"/>
    </row>
    <row r="195" spans="3:48" s="34" customFormat="1" ht="17.25">
      <c r="C195" s="35" t="s">
        <v>117</v>
      </c>
      <c r="D195" s="28"/>
      <c r="E195" s="28"/>
      <c r="F195" s="65"/>
      <c r="G195" s="66"/>
      <c r="H195" s="28"/>
      <c r="I195" s="28"/>
      <c r="J195" s="67"/>
      <c r="K195" s="68"/>
      <c r="L195" s="28"/>
      <c r="M195" s="28"/>
      <c r="N195" s="28"/>
      <c r="O195" s="28"/>
      <c r="P195" s="28"/>
      <c r="W195" s="32" t="s">
        <v>55</v>
      </c>
    </row>
    <row r="196" spans="3:48" s="34" customFormat="1" ht="13.5">
      <c r="C196" s="50"/>
      <c r="D196" s="567">
        <f t="shared" ref="D196:AS196" si="42">D6</f>
        <v>1</v>
      </c>
      <c r="E196" s="567">
        <f t="shared" si="42"/>
        <v>2</v>
      </c>
      <c r="F196" s="567">
        <f t="shared" si="42"/>
        <v>3</v>
      </c>
      <c r="G196" s="567">
        <f t="shared" si="42"/>
        <v>4</v>
      </c>
      <c r="H196" s="567">
        <f t="shared" si="42"/>
        <v>5</v>
      </c>
      <c r="I196" s="567">
        <f t="shared" si="42"/>
        <v>6</v>
      </c>
      <c r="J196" s="567">
        <f t="shared" si="42"/>
        <v>7</v>
      </c>
      <c r="K196" s="567">
        <f t="shared" si="42"/>
        <v>8</v>
      </c>
      <c r="L196" s="567">
        <f t="shared" si="42"/>
        <v>9</v>
      </c>
      <c r="M196" s="567">
        <f t="shared" si="42"/>
        <v>10</v>
      </c>
      <c r="N196" s="567">
        <f t="shared" si="42"/>
        <v>11</v>
      </c>
      <c r="O196" s="567">
        <f t="shared" si="42"/>
        <v>12</v>
      </c>
      <c r="P196" s="567">
        <f t="shared" si="42"/>
        <v>13</v>
      </c>
      <c r="Q196" s="567">
        <f t="shared" si="42"/>
        <v>14</v>
      </c>
      <c r="R196" s="567">
        <f t="shared" si="42"/>
        <v>15</v>
      </c>
      <c r="S196" s="567">
        <f t="shared" si="42"/>
        <v>16</v>
      </c>
      <c r="T196" s="567">
        <f t="shared" si="42"/>
        <v>17</v>
      </c>
      <c r="U196" s="567">
        <f t="shared" si="42"/>
        <v>18</v>
      </c>
      <c r="V196" s="567">
        <f t="shared" si="42"/>
        <v>19</v>
      </c>
      <c r="W196" s="567">
        <f t="shared" si="42"/>
        <v>20</v>
      </c>
      <c r="X196" s="567">
        <f t="shared" si="42"/>
        <v>21</v>
      </c>
      <c r="Y196" s="567">
        <f t="shared" si="42"/>
        <v>22</v>
      </c>
      <c r="Z196" s="567">
        <f t="shared" si="42"/>
        <v>23</v>
      </c>
      <c r="AA196" s="567">
        <f t="shared" si="42"/>
        <v>24</v>
      </c>
      <c r="AB196" s="567">
        <f t="shared" si="42"/>
        <v>25</v>
      </c>
      <c r="AC196" s="567">
        <f t="shared" si="42"/>
        <v>26</v>
      </c>
      <c r="AD196" s="567">
        <f t="shared" si="42"/>
        <v>27</v>
      </c>
      <c r="AE196" s="567">
        <f t="shared" si="42"/>
        <v>28</v>
      </c>
      <c r="AF196" s="567">
        <f t="shared" si="42"/>
        <v>29</v>
      </c>
      <c r="AG196" s="567">
        <f t="shared" si="42"/>
        <v>30</v>
      </c>
      <c r="AH196" s="567">
        <f t="shared" si="42"/>
        <v>31</v>
      </c>
      <c r="AI196" s="567">
        <f t="shared" si="42"/>
        <v>32</v>
      </c>
      <c r="AJ196" s="567">
        <f t="shared" si="42"/>
        <v>33</v>
      </c>
      <c r="AK196" s="567">
        <f t="shared" si="42"/>
        <v>34</v>
      </c>
      <c r="AL196" s="567">
        <f t="shared" si="42"/>
        <v>35</v>
      </c>
      <c r="AM196" s="567">
        <f t="shared" si="42"/>
        <v>36</v>
      </c>
      <c r="AN196" s="567">
        <f t="shared" si="42"/>
        <v>37</v>
      </c>
      <c r="AO196" s="567">
        <f t="shared" si="42"/>
        <v>38</v>
      </c>
      <c r="AP196" s="567">
        <f t="shared" ref="AP196" si="43">AP6</f>
        <v>39</v>
      </c>
      <c r="AQ196" s="567">
        <f t="shared" si="42"/>
        <v>40</v>
      </c>
      <c r="AR196" s="567">
        <f t="shared" si="42"/>
        <v>41</v>
      </c>
      <c r="AS196" s="567">
        <f t="shared" si="42"/>
        <v>42</v>
      </c>
      <c r="AT196" s="87" t="s">
        <v>505</v>
      </c>
      <c r="AU196" s="87"/>
      <c r="AV196" s="50"/>
    </row>
    <row r="197" spans="3:48" s="34" customFormat="1" ht="48">
      <c r="C197" s="69" t="s">
        <v>56</v>
      </c>
      <c r="D197" s="604" t="str">
        <f t="shared" ref="D197:AS197" si="44">D7</f>
        <v>農業</v>
      </c>
      <c r="E197" s="604" t="str">
        <f t="shared" si="44"/>
        <v>林業</v>
      </c>
      <c r="F197" s="604" t="str">
        <f t="shared" si="44"/>
        <v>漁業</v>
      </c>
      <c r="G197" s="604" t="str">
        <f t="shared" si="44"/>
        <v>鉱業</v>
      </c>
      <c r="H197" s="604" t="str">
        <f t="shared" si="44"/>
        <v>飲食料品</v>
      </c>
      <c r="I197" s="604" t="str">
        <f t="shared" si="44"/>
        <v>繊維製品</v>
      </c>
      <c r="J197" s="604" t="str">
        <f t="shared" si="44"/>
        <v>パルプ・紙・木製品</v>
      </c>
      <c r="K197" s="604" t="str">
        <f t="shared" si="44"/>
        <v>化学製品</v>
      </c>
      <c r="L197" s="604" t="str">
        <f t="shared" si="44"/>
        <v>石油・石炭製品</v>
      </c>
      <c r="M197" s="604" t="str">
        <f t="shared" si="44"/>
        <v>プラスチック・ゴム製品</v>
      </c>
      <c r="N197" s="604" t="str">
        <f t="shared" si="44"/>
        <v>窯業・土石製品</v>
      </c>
      <c r="O197" s="604" t="str">
        <f t="shared" si="44"/>
        <v>鉄鋼</v>
      </c>
      <c r="P197" s="604" t="str">
        <f t="shared" si="44"/>
        <v>非鉄金属</v>
      </c>
      <c r="Q197" s="604" t="str">
        <f t="shared" si="44"/>
        <v>金属製品</v>
      </c>
      <c r="R197" s="604" t="str">
        <f t="shared" si="44"/>
        <v>はん用機械</v>
      </c>
      <c r="S197" s="604" t="str">
        <f t="shared" si="44"/>
        <v>生産用機械</v>
      </c>
      <c r="T197" s="604" t="str">
        <f t="shared" si="44"/>
        <v>業務用機械</v>
      </c>
      <c r="U197" s="604" t="str">
        <f t="shared" si="44"/>
        <v>電子部品</v>
      </c>
      <c r="V197" s="604" t="str">
        <f t="shared" si="44"/>
        <v>電気機械</v>
      </c>
      <c r="W197" s="604" t="str">
        <f t="shared" si="44"/>
        <v>情報通信機器</v>
      </c>
      <c r="X197" s="604" t="str">
        <f t="shared" si="44"/>
        <v>輸送機械</v>
      </c>
      <c r="Y197" s="604" t="str">
        <f t="shared" si="44"/>
        <v>その他の製造工業製品</v>
      </c>
      <c r="Z197" s="604" t="str">
        <f t="shared" si="44"/>
        <v>建設</v>
      </c>
      <c r="AA197" s="604" t="str">
        <f t="shared" si="44"/>
        <v>電力・ガス・熱供給</v>
      </c>
      <c r="AB197" s="604" t="str">
        <f t="shared" si="44"/>
        <v>水道</v>
      </c>
      <c r="AC197" s="604" t="str">
        <f t="shared" si="44"/>
        <v>廃棄物処理</v>
      </c>
      <c r="AD197" s="604" t="str">
        <f t="shared" si="44"/>
        <v>商業</v>
      </c>
      <c r="AE197" s="604" t="str">
        <f t="shared" si="44"/>
        <v>金融・保険</v>
      </c>
      <c r="AF197" s="604" t="str">
        <f t="shared" si="44"/>
        <v>不動産</v>
      </c>
      <c r="AG197" s="604" t="str">
        <f t="shared" si="44"/>
        <v>運輸・郵便</v>
      </c>
      <c r="AH197" s="604" t="str">
        <f t="shared" si="44"/>
        <v>情報通信</v>
      </c>
      <c r="AI197" s="604" t="str">
        <f t="shared" si="44"/>
        <v>公務</v>
      </c>
      <c r="AJ197" s="604" t="str">
        <f t="shared" si="44"/>
        <v>教育・研究</v>
      </c>
      <c r="AK197" s="604" t="str">
        <f t="shared" si="44"/>
        <v>医療・福祉</v>
      </c>
      <c r="AL197" s="606" t="str">
        <f t="shared" si="44"/>
        <v>他に分類されない会員制団体</v>
      </c>
      <c r="AM197" s="604" t="str">
        <f t="shared" si="44"/>
        <v>対事業所サービス</v>
      </c>
      <c r="AN197" s="604" t="str">
        <f t="shared" si="44"/>
        <v>宿泊業</v>
      </c>
      <c r="AO197" s="604" t="str">
        <f t="shared" si="44"/>
        <v>飲食サービス</v>
      </c>
      <c r="AP197" s="604" t="str">
        <f t="shared" ref="AP197" si="45">AP7</f>
        <v>娯楽サービス</v>
      </c>
      <c r="AQ197" s="604" t="str">
        <f t="shared" si="44"/>
        <v>その他の対個人サービス</v>
      </c>
      <c r="AR197" s="604" t="str">
        <f t="shared" si="44"/>
        <v>事務用品</v>
      </c>
      <c r="AS197" s="604" t="str">
        <f t="shared" si="44"/>
        <v>分類不明</v>
      </c>
      <c r="AT197" s="87" t="s">
        <v>505</v>
      </c>
      <c r="AU197" s="87"/>
      <c r="AV197" s="33" t="s">
        <v>80</v>
      </c>
    </row>
    <row r="198" spans="3:48" s="34" customFormat="1" ht="13.5">
      <c r="C198" s="70" t="s">
        <v>104</v>
      </c>
      <c r="D198" s="627">
        <f t="array" ref="D198:AS200">+詳細1!D133:AS135</f>
        <v>0</v>
      </c>
      <c r="E198" s="627">
        <v>0</v>
      </c>
      <c r="F198" s="627">
        <v>0</v>
      </c>
      <c r="G198" s="627">
        <v>0</v>
      </c>
      <c r="H198" s="627">
        <v>0</v>
      </c>
      <c r="I198" s="627">
        <v>0</v>
      </c>
      <c r="J198" s="627">
        <v>0</v>
      </c>
      <c r="K198" s="627">
        <v>0</v>
      </c>
      <c r="L198" s="627">
        <v>0</v>
      </c>
      <c r="M198" s="627">
        <v>0</v>
      </c>
      <c r="N198" s="627">
        <v>0</v>
      </c>
      <c r="O198" s="627">
        <v>0</v>
      </c>
      <c r="P198" s="627">
        <v>0</v>
      </c>
      <c r="Q198" s="627">
        <v>0</v>
      </c>
      <c r="R198" s="627">
        <v>0</v>
      </c>
      <c r="S198" s="627">
        <v>0</v>
      </c>
      <c r="T198" s="627">
        <v>0</v>
      </c>
      <c r="U198" s="627">
        <v>0</v>
      </c>
      <c r="V198" s="627">
        <v>0</v>
      </c>
      <c r="W198" s="627">
        <v>0</v>
      </c>
      <c r="X198" s="627">
        <v>0</v>
      </c>
      <c r="Y198" s="627">
        <v>0</v>
      </c>
      <c r="Z198" s="71">
        <v>0</v>
      </c>
      <c r="AA198" s="627">
        <v>0</v>
      </c>
      <c r="AB198" s="627">
        <v>0</v>
      </c>
      <c r="AC198" s="627">
        <v>0</v>
      </c>
      <c r="AD198" s="627">
        <v>0</v>
      </c>
      <c r="AE198" s="627">
        <v>0</v>
      </c>
      <c r="AF198" s="627">
        <v>0</v>
      </c>
      <c r="AG198" s="627">
        <v>0</v>
      </c>
      <c r="AH198" s="627">
        <v>0</v>
      </c>
      <c r="AI198" s="71">
        <v>0</v>
      </c>
      <c r="AJ198" s="627">
        <v>0</v>
      </c>
      <c r="AK198" s="627">
        <v>0</v>
      </c>
      <c r="AL198" s="627">
        <v>0</v>
      </c>
      <c r="AM198" s="627">
        <v>0</v>
      </c>
      <c r="AN198" s="627">
        <v>0</v>
      </c>
      <c r="AO198" s="627">
        <v>0</v>
      </c>
      <c r="AP198" s="627">
        <v>0</v>
      </c>
      <c r="AQ198" s="71">
        <v>0</v>
      </c>
      <c r="AR198" s="71">
        <v>0</v>
      </c>
      <c r="AS198" s="71">
        <v>0</v>
      </c>
      <c r="AT198" s="87" t="s">
        <v>505</v>
      </c>
      <c r="AU198" s="87"/>
      <c r="AV198" s="545">
        <f>+SUM(D198:AS198)-X204</f>
        <v>0</v>
      </c>
    </row>
    <row r="199" spans="3:48" s="34" customFormat="1" ht="13.5">
      <c r="C199" s="72" t="s">
        <v>105</v>
      </c>
      <c r="D199" s="629">
        <v>0</v>
      </c>
      <c r="E199" s="629">
        <v>0</v>
      </c>
      <c r="F199" s="629">
        <v>0</v>
      </c>
      <c r="G199" s="629">
        <v>0</v>
      </c>
      <c r="H199" s="629">
        <v>0</v>
      </c>
      <c r="I199" s="629">
        <v>0</v>
      </c>
      <c r="J199" s="629">
        <v>0</v>
      </c>
      <c r="K199" s="629">
        <v>0</v>
      </c>
      <c r="L199" s="629">
        <v>0</v>
      </c>
      <c r="M199" s="629">
        <v>0</v>
      </c>
      <c r="N199" s="629">
        <v>0</v>
      </c>
      <c r="O199" s="629">
        <v>0</v>
      </c>
      <c r="P199" s="629">
        <v>0</v>
      </c>
      <c r="Q199" s="629">
        <v>0</v>
      </c>
      <c r="R199" s="629">
        <v>0</v>
      </c>
      <c r="S199" s="629">
        <v>0</v>
      </c>
      <c r="T199" s="629">
        <v>0</v>
      </c>
      <c r="U199" s="629">
        <v>0</v>
      </c>
      <c r="V199" s="629">
        <v>0</v>
      </c>
      <c r="W199" s="629">
        <v>0</v>
      </c>
      <c r="X199" s="629">
        <v>0</v>
      </c>
      <c r="Y199" s="629">
        <v>0</v>
      </c>
      <c r="Z199" s="629">
        <v>0</v>
      </c>
      <c r="AA199" s="629">
        <v>0</v>
      </c>
      <c r="AB199" s="629">
        <v>0</v>
      </c>
      <c r="AC199" s="629">
        <v>0</v>
      </c>
      <c r="AD199" s="629">
        <v>0</v>
      </c>
      <c r="AE199" s="629">
        <v>0</v>
      </c>
      <c r="AF199" s="629">
        <v>0</v>
      </c>
      <c r="AG199" s="629">
        <v>0</v>
      </c>
      <c r="AH199" s="629">
        <v>0</v>
      </c>
      <c r="AI199" s="629">
        <v>0</v>
      </c>
      <c r="AJ199" s="629">
        <v>0</v>
      </c>
      <c r="AK199" s="629">
        <v>0</v>
      </c>
      <c r="AL199" s="629">
        <v>0</v>
      </c>
      <c r="AM199" s="629">
        <v>0</v>
      </c>
      <c r="AN199" s="40">
        <v>0</v>
      </c>
      <c r="AO199" s="629">
        <v>0</v>
      </c>
      <c r="AP199" s="629">
        <v>0</v>
      </c>
      <c r="AQ199" s="40">
        <v>0</v>
      </c>
      <c r="AR199" s="40">
        <v>0</v>
      </c>
      <c r="AS199" s="40">
        <v>0</v>
      </c>
      <c r="AT199" s="87" t="s">
        <v>505</v>
      </c>
      <c r="AU199" s="87"/>
      <c r="AV199" s="545">
        <f>+SUM(D199:AS199)-X205</f>
        <v>0</v>
      </c>
    </row>
    <row r="200" spans="3:48" s="34" customFormat="1" ht="13.5">
      <c r="C200" s="72" t="s">
        <v>106</v>
      </c>
      <c r="D200" s="629">
        <v>0</v>
      </c>
      <c r="E200" s="629">
        <v>0</v>
      </c>
      <c r="F200" s="629">
        <v>0</v>
      </c>
      <c r="G200" s="629">
        <v>0</v>
      </c>
      <c r="H200" s="629">
        <v>0</v>
      </c>
      <c r="I200" s="629">
        <v>0</v>
      </c>
      <c r="J200" s="629">
        <v>0</v>
      </c>
      <c r="K200" s="629">
        <v>0</v>
      </c>
      <c r="L200" s="629">
        <v>0</v>
      </c>
      <c r="M200" s="629">
        <v>0</v>
      </c>
      <c r="N200" s="629">
        <v>0</v>
      </c>
      <c r="O200" s="629">
        <v>0</v>
      </c>
      <c r="P200" s="629">
        <v>0</v>
      </c>
      <c r="Q200" s="629">
        <v>0</v>
      </c>
      <c r="R200" s="629">
        <v>0</v>
      </c>
      <c r="S200" s="629">
        <v>0</v>
      </c>
      <c r="T200" s="629">
        <v>0</v>
      </c>
      <c r="U200" s="629">
        <v>0</v>
      </c>
      <c r="V200" s="629">
        <v>0</v>
      </c>
      <c r="W200" s="629">
        <v>0</v>
      </c>
      <c r="X200" s="629">
        <v>0</v>
      </c>
      <c r="Y200" s="629">
        <v>0</v>
      </c>
      <c r="Z200" s="629">
        <v>0</v>
      </c>
      <c r="AA200" s="629">
        <v>0</v>
      </c>
      <c r="AB200" s="629">
        <v>0</v>
      </c>
      <c r="AC200" s="629">
        <v>0</v>
      </c>
      <c r="AD200" s="629">
        <v>0</v>
      </c>
      <c r="AE200" s="629">
        <v>0</v>
      </c>
      <c r="AF200" s="629">
        <v>0</v>
      </c>
      <c r="AG200" s="629">
        <v>0</v>
      </c>
      <c r="AH200" s="629">
        <v>0</v>
      </c>
      <c r="AI200" s="629">
        <v>0</v>
      </c>
      <c r="AJ200" s="629">
        <v>0</v>
      </c>
      <c r="AK200" s="629">
        <v>0</v>
      </c>
      <c r="AL200" s="629">
        <v>0</v>
      </c>
      <c r="AM200" s="629">
        <v>0</v>
      </c>
      <c r="AN200" s="629">
        <v>0</v>
      </c>
      <c r="AO200" s="629">
        <v>0</v>
      </c>
      <c r="AP200" s="629">
        <v>0</v>
      </c>
      <c r="AQ200" s="40">
        <v>0</v>
      </c>
      <c r="AR200" s="40">
        <v>0</v>
      </c>
      <c r="AS200" s="40">
        <v>0</v>
      </c>
      <c r="AT200" s="87" t="s">
        <v>505</v>
      </c>
      <c r="AU200" s="87"/>
      <c r="AV200" s="546">
        <f>+SUM(D200:AS200)-X206</f>
        <v>0</v>
      </c>
    </row>
    <row r="201" spans="3:48" s="34" customFormat="1" ht="13.5">
      <c r="C201" s="72" t="s">
        <v>97</v>
      </c>
      <c r="D201" s="629">
        <f t="shared" ref="D201:AS201" si="46">SUM(D198:D200)</f>
        <v>0</v>
      </c>
      <c r="E201" s="629">
        <f t="shared" si="46"/>
        <v>0</v>
      </c>
      <c r="F201" s="629">
        <f t="shared" si="46"/>
        <v>0</v>
      </c>
      <c r="G201" s="629">
        <f t="shared" si="46"/>
        <v>0</v>
      </c>
      <c r="H201" s="629">
        <f t="shared" si="46"/>
        <v>0</v>
      </c>
      <c r="I201" s="629">
        <f t="shared" si="46"/>
        <v>0</v>
      </c>
      <c r="J201" s="629">
        <f t="shared" si="46"/>
        <v>0</v>
      </c>
      <c r="K201" s="629">
        <f t="shared" si="46"/>
        <v>0</v>
      </c>
      <c r="L201" s="629">
        <f t="shared" si="46"/>
        <v>0</v>
      </c>
      <c r="M201" s="629">
        <f t="shared" si="46"/>
        <v>0</v>
      </c>
      <c r="N201" s="629">
        <f t="shared" si="46"/>
        <v>0</v>
      </c>
      <c r="O201" s="629">
        <f t="shared" si="46"/>
        <v>0</v>
      </c>
      <c r="P201" s="629">
        <f t="shared" si="46"/>
        <v>0</v>
      </c>
      <c r="Q201" s="629">
        <f t="shared" si="46"/>
        <v>0</v>
      </c>
      <c r="R201" s="629">
        <f t="shared" si="46"/>
        <v>0</v>
      </c>
      <c r="S201" s="629">
        <f t="shared" si="46"/>
        <v>0</v>
      </c>
      <c r="T201" s="629">
        <f t="shared" si="46"/>
        <v>0</v>
      </c>
      <c r="U201" s="629">
        <f t="shared" si="46"/>
        <v>0</v>
      </c>
      <c r="V201" s="629">
        <f t="shared" si="46"/>
        <v>0</v>
      </c>
      <c r="W201" s="630">
        <f t="shared" si="46"/>
        <v>0</v>
      </c>
      <c r="X201" s="630">
        <f t="shared" si="46"/>
        <v>0</v>
      </c>
      <c r="Y201" s="630">
        <f t="shared" si="46"/>
        <v>0</v>
      </c>
      <c r="Z201" s="630">
        <f t="shared" si="46"/>
        <v>0</v>
      </c>
      <c r="AA201" s="630">
        <f t="shared" si="46"/>
        <v>0</v>
      </c>
      <c r="AB201" s="630">
        <f t="shared" si="46"/>
        <v>0</v>
      </c>
      <c r="AC201" s="630">
        <f t="shared" si="46"/>
        <v>0</v>
      </c>
      <c r="AD201" s="630">
        <f t="shared" si="46"/>
        <v>0</v>
      </c>
      <c r="AE201" s="630">
        <f t="shared" si="46"/>
        <v>0</v>
      </c>
      <c r="AF201" s="630">
        <f t="shared" si="46"/>
        <v>0</v>
      </c>
      <c r="AG201" s="630">
        <f t="shared" si="46"/>
        <v>0</v>
      </c>
      <c r="AH201" s="630">
        <f t="shared" si="46"/>
        <v>0</v>
      </c>
      <c r="AI201" s="630">
        <f t="shared" si="46"/>
        <v>0</v>
      </c>
      <c r="AJ201" s="630">
        <f t="shared" si="46"/>
        <v>0</v>
      </c>
      <c r="AK201" s="630">
        <f t="shared" si="46"/>
        <v>0</v>
      </c>
      <c r="AL201" s="630">
        <f t="shared" si="46"/>
        <v>0</v>
      </c>
      <c r="AM201" s="630">
        <f t="shared" si="46"/>
        <v>0</v>
      </c>
      <c r="AN201" s="630">
        <f t="shared" si="46"/>
        <v>0</v>
      </c>
      <c r="AO201" s="630">
        <f t="shared" si="46"/>
        <v>0</v>
      </c>
      <c r="AP201" s="630">
        <f t="shared" si="46"/>
        <v>0</v>
      </c>
      <c r="AQ201" s="630">
        <f t="shared" si="46"/>
        <v>0</v>
      </c>
      <c r="AR201" s="630">
        <f t="shared" si="46"/>
        <v>0</v>
      </c>
      <c r="AS201" s="630">
        <f t="shared" si="46"/>
        <v>0</v>
      </c>
      <c r="AT201" s="87" t="s">
        <v>505</v>
      </c>
      <c r="AU201" s="87"/>
      <c r="AV201" s="546">
        <f>+SUM(D201:AS201)-X207</f>
        <v>0</v>
      </c>
    </row>
    <row r="202" spans="3:48" s="34" customFormat="1" ht="13.5">
      <c r="C202" s="50"/>
      <c r="D202" s="533">
        <f t="array" ref="D202:W203">+Z196:AS197</f>
        <v>23</v>
      </c>
      <c r="E202" s="533">
        <v>24</v>
      </c>
      <c r="F202" s="533">
        <v>25</v>
      </c>
      <c r="G202" s="533">
        <v>26</v>
      </c>
      <c r="H202" s="533">
        <v>27</v>
      </c>
      <c r="I202" s="533">
        <v>28</v>
      </c>
      <c r="J202" s="533">
        <v>29</v>
      </c>
      <c r="K202" s="533">
        <v>30</v>
      </c>
      <c r="L202" s="533">
        <v>31</v>
      </c>
      <c r="M202" s="533">
        <v>32</v>
      </c>
      <c r="N202" s="533">
        <v>33</v>
      </c>
      <c r="O202" s="533">
        <v>34</v>
      </c>
      <c r="P202" s="533">
        <v>35</v>
      </c>
      <c r="Q202" s="533">
        <v>36</v>
      </c>
      <c r="R202" s="533">
        <v>37</v>
      </c>
      <c r="S202" s="533">
        <v>38</v>
      </c>
      <c r="T202" s="533">
        <v>39</v>
      </c>
      <c r="U202" s="533">
        <v>40</v>
      </c>
      <c r="V202" s="533">
        <v>41</v>
      </c>
      <c r="W202" s="533">
        <v>42</v>
      </c>
      <c r="X202" s="533"/>
    </row>
    <row r="203" spans="3:48" s="34" customFormat="1" ht="40.5">
      <c r="C203" s="69" t="s">
        <v>56</v>
      </c>
      <c r="D203" s="534" t="str">
        <v>建設</v>
      </c>
      <c r="E203" s="534" t="str">
        <v>電力・ガス・熱供給</v>
      </c>
      <c r="F203" s="534" t="str">
        <v>水道</v>
      </c>
      <c r="G203" s="534" t="str">
        <v>廃棄物処理</v>
      </c>
      <c r="H203" s="534" t="str">
        <v>商業</v>
      </c>
      <c r="I203" s="534" t="str">
        <v>金融・保険</v>
      </c>
      <c r="J203" s="534" t="str">
        <v>不動産</v>
      </c>
      <c r="K203" s="534" t="str">
        <v>運輸・郵便</v>
      </c>
      <c r="L203" s="534" t="str">
        <v>情報通信</v>
      </c>
      <c r="M203" s="534" t="str">
        <v>公務</v>
      </c>
      <c r="N203" s="534" t="str">
        <v>教育・研究</v>
      </c>
      <c r="O203" s="534" t="str">
        <v>医療・福祉</v>
      </c>
      <c r="P203" s="631" t="str">
        <v>他に分類されない会員制団体</v>
      </c>
      <c r="Q203" s="534" t="str">
        <v>対事業所サービス</v>
      </c>
      <c r="R203" s="534" t="str">
        <v>宿泊業</v>
      </c>
      <c r="S203" s="534" t="str">
        <v>飲食サービス</v>
      </c>
      <c r="T203" s="534" t="str">
        <v>娯楽サービス</v>
      </c>
      <c r="U203" s="534" t="str">
        <v>その他の対個人サービス</v>
      </c>
      <c r="V203" s="534" t="str">
        <v>事務用品</v>
      </c>
      <c r="W203" s="534" t="str">
        <v>分類不明</v>
      </c>
      <c r="X203" s="534" t="s">
        <v>80</v>
      </c>
    </row>
    <row r="204" spans="3:48" s="34" customFormat="1" ht="13.5">
      <c r="C204" s="70" t="s">
        <v>104</v>
      </c>
      <c r="D204" s="71">
        <f t="array" ref="D204:W207">+Z198:AS201</f>
        <v>0</v>
      </c>
      <c r="E204" s="627">
        <v>0</v>
      </c>
      <c r="F204" s="627">
        <v>0</v>
      </c>
      <c r="G204" s="627">
        <v>0</v>
      </c>
      <c r="H204" s="627">
        <v>0</v>
      </c>
      <c r="I204" s="627">
        <v>0</v>
      </c>
      <c r="J204" s="627">
        <v>0</v>
      </c>
      <c r="K204" s="627">
        <v>0</v>
      </c>
      <c r="L204" s="627">
        <v>0</v>
      </c>
      <c r="M204" s="71">
        <v>0</v>
      </c>
      <c r="N204" s="627">
        <v>0</v>
      </c>
      <c r="O204" s="627">
        <v>0</v>
      </c>
      <c r="P204" s="627">
        <v>0</v>
      </c>
      <c r="Q204" s="638">
        <v>0</v>
      </c>
      <c r="R204" s="638">
        <v>0</v>
      </c>
      <c r="S204" s="638">
        <v>0</v>
      </c>
      <c r="T204" s="638">
        <v>0</v>
      </c>
      <c r="U204" s="85">
        <v>0</v>
      </c>
      <c r="V204" s="85">
        <v>0</v>
      </c>
      <c r="W204" s="71">
        <v>0</v>
      </c>
      <c r="X204" s="627">
        <f>SUM(D198:Y198,D204:W204)</f>
        <v>0</v>
      </c>
    </row>
    <row r="205" spans="3:48" s="34" customFormat="1" ht="13.5">
      <c r="C205" s="72" t="s">
        <v>105</v>
      </c>
      <c r="D205" s="639">
        <v>0</v>
      </c>
      <c r="E205" s="639">
        <v>0</v>
      </c>
      <c r="F205" s="639">
        <v>0</v>
      </c>
      <c r="G205" s="639">
        <v>0</v>
      </c>
      <c r="H205" s="639">
        <v>0</v>
      </c>
      <c r="I205" s="639">
        <v>0</v>
      </c>
      <c r="J205" s="639">
        <v>0</v>
      </c>
      <c r="K205" s="639">
        <v>0</v>
      </c>
      <c r="L205" s="639">
        <v>0</v>
      </c>
      <c r="M205" s="639">
        <v>0</v>
      </c>
      <c r="N205" s="639">
        <v>0</v>
      </c>
      <c r="O205" s="639">
        <v>0</v>
      </c>
      <c r="P205" s="639">
        <v>0</v>
      </c>
      <c r="Q205" s="639">
        <v>0</v>
      </c>
      <c r="R205" s="86">
        <v>0</v>
      </c>
      <c r="S205" s="639">
        <v>0</v>
      </c>
      <c r="T205" s="639">
        <v>0</v>
      </c>
      <c r="U205" s="86">
        <v>0</v>
      </c>
      <c r="V205" s="86">
        <v>0</v>
      </c>
      <c r="W205" s="40">
        <v>0</v>
      </c>
      <c r="X205" s="629">
        <f>SUM(D199:Y199,D205:W205)</f>
        <v>0</v>
      </c>
    </row>
    <row r="206" spans="3:48" s="34" customFormat="1" ht="13.5">
      <c r="C206" s="72" t="s">
        <v>106</v>
      </c>
      <c r="D206" s="629">
        <v>0</v>
      </c>
      <c r="E206" s="629">
        <v>0</v>
      </c>
      <c r="F206" s="629">
        <v>0</v>
      </c>
      <c r="G206" s="629">
        <v>0</v>
      </c>
      <c r="H206" s="629">
        <v>0</v>
      </c>
      <c r="I206" s="629">
        <v>0</v>
      </c>
      <c r="J206" s="629">
        <v>0</v>
      </c>
      <c r="K206" s="629">
        <v>0</v>
      </c>
      <c r="L206" s="629">
        <v>0</v>
      </c>
      <c r="M206" s="629">
        <v>0</v>
      </c>
      <c r="N206" s="629">
        <v>0</v>
      </c>
      <c r="O206" s="629">
        <v>0</v>
      </c>
      <c r="P206" s="629">
        <v>0</v>
      </c>
      <c r="Q206" s="639">
        <v>0</v>
      </c>
      <c r="R206" s="639">
        <v>0</v>
      </c>
      <c r="S206" s="639">
        <v>0</v>
      </c>
      <c r="T206" s="639">
        <v>0</v>
      </c>
      <c r="U206" s="86">
        <v>0</v>
      </c>
      <c r="V206" s="86">
        <v>0</v>
      </c>
      <c r="W206" s="40">
        <v>0</v>
      </c>
      <c r="X206" s="629">
        <f>SUM(D200:Y200,D206:W206)</f>
        <v>0</v>
      </c>
    </row>
    <row r="207" spans="3:48" s="34" customFormat="1" ht="13.5">
      <c r="C207" s="73" t="s">
        <v>97</v>
      </c>
      <c r="D207" s="630">
        <v>0</v>
      </c>
      <c r="E207" s="630">
        <v>0</v>
      </c>
      <c r="F207" s="630">
        <v>0</v>
      </c>
      <c r="G207" s="630">
        <v>0</v>
      </c>
      <c r="H207" s="630">
        <v>0</v>
      </c>
      <c r="I207" s="630">
        <v>0</v>
      </c>
      <c r="J207" s="630">
        <v>0</v>
      </c>
      <c r="K207" s="630">
        <v>0</v>
      </c>
      <c r="L207" s="630">
        <v>0</v>
      </c>
      <c r="M207" s="630">
        <v>0</v>
      </c>
      <c r="N207" s="630">
        <v>0</v>
      </c>
      <c r="O207" s="630">
        <v>0</v>
      </c>
      <c r="P207" s="630">
        <v>0</v>
      </c>
      <c r="Q207" s="630">
        <v>0</v>
      </c>
      <c r="R207" s="630">
        <v>0</v>
      </c>
      <c r="S207" s="630">
        <v>0</v>
      </c>
      <c r="T207" s="630">
        <v>0</v>
      </c>
      <c r="U207" s="44">
        <v>0</v>
      </c>
      <c r="V207" s="44">
        <v>0</v>
      </c>
      <c r="W207" s="44">
        <v>0</v>
      </c>
      <c r="X207" s="630">
        <f>SUM(D201:Y201,D207:W207)</f>
        <v>0</v>
      </c>
    </row>
    <row r="208" spans="3:48" s="34" customFormat="1" ht="10.7" customHeight="1">
      <c r="F208" s="32"/>
      <c r="G208" s="48"/>
    </row>
    <row r="209" spans="3:48" s="34" customFormat="1" ht="13.5">
      <c r="C209" s="34" t="s">
        <v>109</v>
      </c>
      <c r="F209" s="32"/>
      <c r="G209" s="48"/>
    </row>
    <row r="210" spans="3:48" s="34" customFormat="1" ht="10.7" customHeight="1">
      <c r="F210" s="32"/>
      <c r="G210" s="48"/>
    </row>
    <row r="211" spans="3:48" s="34" customFormat="1" ht="10.7" customHeight="1">
      <c r="F211" s="32"/>
      <c r="G211" s="48"/>
    </row>
    <row r="212" spans="3:48" s="34" customFormat="1" ht="18.75">
      <c r="C212" s="52" t="s">
        <v>118</v>
      </c>
      <c r="F212" s="32"/>
      <c r="G212" s="48"/>
    </row>
    <row r="213" spans="3:48" s="34" customFormat="1" ht="10.7" customHeight="1">
      <c r="F213" s="32"/>
      <c r="G213" s="48"/>
    </row>
    <row r="214" spans="3:48" s="34" customFormat="1" ht="18.75">
      <c r="C214" s="52" t="s">
        <v>119</v>
      </c>
      <c r="F214" s="32"/>
      <c r="G214" s="48"/>
    </row>
    <row r="215" spans="3:48" s="34" customFormat="1" ht="10.7" customHeight="1">
      <c r="F215" s="32"/>
      <c r="G215" s="48"/>
    </row>
    <row r="216" spans="3:48" s="34" customFormat="1" ht="17.25">
      <c r="C216" s="35" t="s">
        <v>120</v>
      </c>
      <c r="D216" s="28"/>
      <c r="E216" s="28"/>
      <c r="F216" s="65"/>
      <c r="G216" s="66"/>
      <c r="H216" s="28"/>
      <c r="I216" s="28"/>
      <c r="J216" s="67"/>
      <c r="K216" s="68"/>
      <c r="L216" s="28"/>
      <c r="M216" s="28"/>
      <c r="N216" s="28"/>
      <c r="O216" s="28"/>
      <c r="P216" s="28"/>
      <c r="W216" s="32" t="s">
        <v>55</v>
      </c>
    </row>
    <row r="217" spans="3:48" s="34" customFormat="1" ht="13.5">
      <c r="C217" s="50"/>
      <c r="D217" s="567">
        <f t="shared" ref="D217:AS217" si="47">D6</f>
        <v>1</v>
      </c>
      <c r="E217" s="567">
        <f t="shared" si="47"/>
        <v>2</v>
      </c>
      <c r="F217" s="567">
        <f t="shared" si="47"/>
        <v>3</v>
      </c>
      <c r="G217" s="567">
        <f t="shared" si="47"/>
        <v>4</v>
      </c>
      <c r="H217" s="567">
        <f t="shared" si="47"/>
        <v>5</v>
      </c>
      <c r="I217" s="567">
        <f t="shared" si="47"/>
        <v>6</v>
      </c>
      <c r="J217" s="567">
        <f t="shared" si="47"/>
        <v>7</v>
      </c>
      <c r="K217" s="567">
        <f t="shared" si="47"/>
        <v>8</v>
      </c>
      <c r="L217" s="567">
        <f t="shared" si="47"/>
        <v>9</v>
      </c>
      <c r="M217" s="567">
        <f t="shared" si="47"/>
        <v>10</v>
      </c>
      <c r="N217" s="567">
        <f t="shared" si="47"/>
        <v>11</v>
      </c>
      <c r="O217" s="567">
        <f t="shared" si="47"/>
        <v>12</v>
      </c>
      <c r="P217" s="567">
        <f t="shared" si="47"/>
        <v>13</v>
      </c>
      <c r="Q217" s="567">
        <f t="shared" si="47"/>
        <v>14</v>
      </c>
      <c r="R217" s="567">
        <f t="shared" si="47"/>
        <v>15</v>
      </c>
      <c r="S217" s="567">
        <f t="shared" si="47"/>
        <v>16</v>
      </c>
      <c r="T217" s="567">
        <f t="shared" si="47"/>
        <v>17</v>
      </c>
      <c r="U217" s="567">
        <f t="shared" si="47"/>
        <v>18</v>
      </c>
      <c r="V217" s="567">
        <f t="shared" si="47"/>
        <v>19</v>
      </c>
      <c r="W217" s="567">
        <f t="shared" si="47"/>
        <v>20</v>
      </c>
      <c r="X217" s="567">
        <f t="shared" si="47"/>
        <v>21</v>
      </c>
      <c r="Y217" s="567">
        <f t="shared" si="47"/>
        <v>22</v>
      </c>
      <c r="Z217" s="567">
        <f t="shared" si="47"/>
        <v>23</v>
      </c>
      <c r="AA217" s="567">
        <f t="shared" si="47"/>
        <v>24</v>
      </c>
      <c r="AB217" s="567">
        <f t="shared" si="47"/>
        <v>25</v>
      </c>
      <c r="AC217" s="567">
        <f t="shared" si="47"/>
        <v>26</v>
      </c>
      <c r="AD217" s="567">
        <f t="shared" si="47"/>
        <v>27</v>
      </c>
      <c r="AE217" s="567">
        <f t="shared" si="47"/>
        <v>28</v>
      </c>
      <c r="AF217" s="567">
        <f t="shared" si="47"/>
        <v>29</v>
      </c>
      <c r="AG217" s="567">
        <f t="shared" si="47"/>
        <v>30</v>
      </c>
      <c r="AH217" s="567">
        <f t="shared" si="47"/>
        <v>31</v>
      </c>
      <c r="AI217" s="567">
        <f t="shared" si="47"/>
        <v>32</v>
      </c>
      <c r="AJ217" s="567">
        <f t="shared" si="47"/>
        <v>33</v>
      </c>
      <c r="AK217" s="567">
        <f t="shared" si="47"/>
        <v>34</v>
      </c>
      <c r="AL217" s="567">
        <f t="shared" si="47"/>
        <v>35</v>
      </c>
      <c r="AM217" s="567">
        <f t="shared" si="47"/>
        <v>36</v>
      </c>
      <c r="AN217" s="567">
        <f t="shared" si="47"/>
        <v>37</v>
      </c>
      <c r="AO217" s="567">
        <f t="shared" si="47"/>
        <v>38</v>
      </c>
      <c r="AP217" s="567">
        <f t="shared" si="47"/>
        <v>39</v>
      </c>
      <c r="AQ217" s="567">
        <f t="shared" si="47"/>
        <v>40</v>
      </c>
      <c r="AR217" s="567">
        <f t="shared" si="47"/>
        <v>41</v>
      </c>
      <c r="AS217" s="567">
        <f t="shared" si="47"/>
        <v>42</v>
      </c>
      <c r="AT217" s="87" t="s">
        <v>505</v>
      </c>
      <c r="AU217" s="87"/>
      <c r="AV217" s="50"/>
    </row>
    <row r="218" spans="3:48" s="34" customFormat="1" ht="48">
      <c r="C218" s="69" t="s">
        <v>56</v>
      </c>
      <c r="D218" s="604" t="str">
        <f t="shared" ref="D218:AS218" si="48">D7</f>
        <v>農業</v>
      </c>
      <c r="E218" s="604" t="str">
        <f t="shared" si="48"/>
        <v>林業</v>
      </c>
      <c r="F218" s="604" t="str">
        <f t="shared" si="48"/>
        <v>漁業</v>
      </c>
      <c r="G218" s="604" t="str">
        <f t="shared" si="48"/>
        <v>鉱業</v>
      </c>
      <c r="H218" s="604" t="str">
        <f t="shared" si="48"/>
        <v>飲食料品</v>
      </c>
      <c r="I218" s="604" t="str">
        <f t="shared" si="48"/>
        <v>繊維製品</v>
      </c>
      <c r="J218" s="604" t="str">
        <f t="shared" si="48"/>
        <v>パルプ・紙・木製品</v>
      </c>
      <c r="K218" s="604" t="str">
        <f t="shared" si="48"/>
        <v>化学製品</v>
      </c>
      <c r="L218" s="604" t="str">
        <f t="shared" si="48"/>
        <v>石油・石炭製品</v>
      </c>
      <c r="M218" s="604" t="str">
        <f t="shared" si="48"/>
        <v>プラスチック・ゴム製品</v>
      </c>
      <c r="N218" s="604" t="str">
        <f t="shared" si="48"/>
        <v>窯業・土石製品</v>
      </c>
      <c r="O218" s="604" t="str">
        <f t="shared" si="48"/>
        <v>鉄鋼</v>
      </c>
      <c r="P218" s="604" t="str">
        <f t="shared" si="48"/>
        <v>非鉄金属</v>
      </c>
      <c r="Q218" s="604" t="str">
        <f t="shared" si="48"/>
        <v>金属製品</v>
      </c>
      <c r="R218" s="604" t="str">
        <f t="shared" si="48"/>
        <v>はん用機械</v>
      </c>
      <c r="S218" s="604" t="str">
        <f t="shared" si="48"/>
        <v>生産用機械</v>
      </c>
      <c r="T218" s="604" t="str">
        <f t="shared" si="48"/>
        <v>業務用機械</v>
      </c>
      <c r="U218" s="604" t="str">
        <f t="shared" si="48"/>
        <v>電子部品</v>
      </c>
      <c r="V218" s="604" t="str">
        <f t="shared" si="48"/>
        <v>電気機械</v>
      </c>
      <c r="W218" s="604" t="str">
        <f t="shared" si="48"/>
        <v>情報通信機器</v>
      </c>
      <c r="X218" s="604" t="str">
        <f t="shared" si="48"/>
        <v>輸送機械</v>
      </c>
      <c r="Y218" s="604" t="str">
        <f t="shared" si="48"/>
        <v>その他の製造工業製品</v>
      </c>
      <c r="Z218" s="604" t="str">
        <f t="shared" si="48"/>
        <v>建設</v>
      </c>
      <c r="AA218" s="604" t="str">
        <f t="shared" si="48"/>
        <v>電力・ガス・熱供給</v>
      </c>
      <c r="AB218" s="604" t="str">
        <f t="shared" si="48"/>
        <v>水道</v>
      </c>
      <c r="AC218" s="604" t="str">
        <f t="shared" si="48"/>
        <v>廃棄物処理</v>
      </c>
      <c r="AD218" s="604" t="str">
        <f t="shared" si="48"/>
        <v>商業</v>
      </c>
      <c r="AE218" s="604" t="str">
        <f t="shared" si="48"/>
        <v>金融・保険</v>
      </c>
      <c r="AF218" s="604" t="str">
        <f t="shared" si="48"/>
        <v>不動産</v>
      </c>
      <c r="AG218" s="604" t="str">
        <f t="shared" si="48"/>
        <v>運輸・郵便</v>
      </c>
      <c r="AH218" s="604" t="str">
        <f t="shared" si="48"/>
        <v>情報通信</v>
      </c>
      <c r="AI218" s="604" t="str">
        <f t="shared" si="48"/>
        <v>公務</v>
      </c>
      <c r="AJ218" s="604" t="str">
        <f t="shared" si="48"/>
        <v>教育・研究</v>
      </c>
      <c r="AK218" s="604" t="str">
        <f t="shared" si="48"/>
        <v>医療・福祉</v>
      </c>
      <c r="AL218" s="606" t="str">
        <f t="shared" si="48"/>
        <v>他に分類されない会員制団体</v>
      </c>
      <c r="AM218" s="604" t="str">
        <f t="shared" si="48"/>
        <v>対事業所サービス</v>
      </c>
      <c r="AN218" s="604" t="str">
        <f t="shared" si="48"/>
        <v>宿泊業</v>
      </c>
      <c r="AO218" s="604" t="str">
        <f t="shared" si="48"/>
        <v>飲食サービス</v>
      </c>
      <c r="AP218" s="604" t="str">
        <f t="shared" si="48"/>
        <v>娯楽サービス</v>
      </c>
      <c r="AQ218" s="604" t="str">
        <f t="shared" si="48"/>
        <v>その他の対個人サービス</v>
      </c>
      <c r="AR218" s="604" t="str">
        <f t="shared" si="48"/>
        <v>事務用品</v>
      </c>
      <c r="AS218" s="604" t="str">
        <f t="shared" si="48"/>
        <v>分類不明</v>
      </c>
      <c r="AT218" s="87" t="s">
        <v>505</v>
      </c>
      <c r="AU218" s="87"/>
      <c r="AV218" s="33" t="s">
        <v>80</v>
      </c>
    </row>
    <row r="219" spans="3:48" s="34" customFormat="1" ht="13.5">
      <c r="C219" s="70" t="s">
        <v>104</v>
      </c>
      <c r="D219" s="627">
        <f t="array" ref="D219:AS221">+詳細2!D33:AS35</f>
        <v>0</v>
      </c>
      <c r="E219" s="627">
        <v>0</v>
      </c>
      <c r="F219" s="627">
        <v>0</v>
      </c>
      <c r="G219" s="627">
        <v>0</v>
      </c>
      <c r="H219" s="627">
        <v>0</v>
      </c>
      <c r="I219" s="627">
        <v>0</v>
      </c>
      <c r="J219" s="627">
        <v>0</v>
      </c>
      <c r="K219" s="627">
        <v>0</v>
      </c>
      <c r="L219" s="627">
        <v>0</v>
      </c>
      <c r="M219" s="627">
        <v>0</v>
      </c>
      <c r="N219" s="627">
        <v>0</v>
      </c>
      <c r="O219" s="627">
        <v>0</v>
      </c>
      <c r="P219" s="627">
        <v>0</v>
      </c>
      <c r="Q219" s="627">
        <v>0</v>
      </c>
      <c r="R219" s="627">
        <v>0</v>
      </c>
      <c r="S219" s="627">
        <v>0</v>
      </c>
      <c r="T219" s="627">
        <v>0</v>
      </c>
      <c r="U219" s="627">
        <v>0</v>
      </c>
      <c r="V219" s="627">
        <v>0</v>
      </c>
      <c r="W219" s="627">
        <v>0</v>
      </c>
      <c r="X219" s="627">
        <v>0</v>
      </c>
      <c r="Y219" s="627">
        <v>0</v>
      </c>
      <c r="Z219" s="627">
        <v>0</v>
      </c>
      <c r="AA219" s="627">
        <v>0</v>
      </c>
      <c r="AB219" s="627">
        <v>0</v>
      </c>
      <c r="AC219" s="627">
        <v>0</v>
      </c>
      <c r="AD219" s="627">
        <v>0</v>
      </c>
      <c r="AE219" s="627">
        <v>0</v>
      </c>
      <c r="AF219" s="627">
        <v>0</v>
      </c>
      <c r="AG219" s="627">
        <v>0</v>
      </c>
      <c r="AH219" s="627">
        <v>0</v>
      </c>
      <c r="AI219" s="627">
        <v>0</v>
      </c>
      <c r="AJ219" s="627">
        <v>0</v>
      </c>
      <c r="AK219" s="627">
        <v>0</v>
      </c>
      <c r="AL219" s="627">
        <v>0</v>
      </c>
      <c r="AM219" s="627">
        <v>0</v>
      </c>
      <c r="AN219" s="627">
        <v>0</v>
      </c>
      <c r="AO219" s="627">
        <v>0</v>
      </c>
      <c r="AP219" s="627">
        <v>0</v>
      </c>
      <c r="AQ219" s="71">
        <v>0</v>
      </c>
      <c r="AR219" s="71">
        <v>0</v>
      </c>
      <c r="AS219" s="71">
        <v>0</v>
      </c>
      <c r="AT219" s="87" t="s">
        <v>505</v>
      </c>
      <c r="AU219" s="87"/>
      <c r="AV219" s="545">
        <f>+SUM(D219:AS219)-X225</f>
        <v>0</v>
      </c>
    </row>
    <row r="220" spans="3:48" s="34" customFormat="1" ht="13.5">
      <c r="C220" s="72" t="s">
        <v>105</v>
      </c>
      <c r="D220" s="629">
        <v>0</v>
      </c>
      <c r="E220" s="629">
        <v>0</v>
      </c>
      <c r="F220" s="629">
        <v>0</v>
      </c>
      <c r="G220" s="629">
        <v>0</v>
      </c>
      <c r="H220" s="629">
        <v>0</v>
      </c>
      <c r="I220" s="629">
        <v>0</v>
      </c>
      <c r="J220" s="629">
        <v>0</v>
      </c>
      <c r="K220" s="629">
        <v>0</v>
      </c>
      <c r="L220" s="629">
        <v>0</v>
      </c>
      <c r="M220" s="629">
        <v>0</v>
      </c>
      <c r="N220" s="629">
        <v>0</v>
      </c>
      <c r="O220" s="629">
        <v>0</v>
      </c>
      <c r="P220" s="629">
        <v>0</v>
      </c>
      <c r="Q220" s="629">
        <v>0</v>
      </c>
      <c r="R220" s="629">
        <v>0</v>
      </c>
      <c r="S220" s="629">
        <v>0</v>
      </c>
      <c r="T220" s="629">
        <v>0</v>
      </c>
      <c r="U220" s="629">
        <v>0</v>
      </c>
      <c r="V220" s="629">
        <v>0</v>
      </c>
      <c r="W220" s="629">
        <v>0</v>
      </c>
      <c r="X220" s="629">
        <v>0</v>
      </c>
      <c r="Y220" s="629">
        <v>0</v>
      </c>
      <c r="Z220" s="629">
        <v>0</v>
      </c>
      <c r="AA220" s="629">
        <v>0</v>
      </c>
      <c r="AB220" s="629">
        <v>0</v>
      </c>
      <c r="AC220" s="629">
        <v>0</v>
      </c>
      <c r="AD220" s="629">
        <v>0</v>
      </c>
      <c r="AE220" s="629">
        <v>0</v>
      </c>
      <c r="AF220" s="629">
        <v>0</v>
      </c>
      <c r="AG220" s="629">
        <v>0</v>
      </c>
      <c r="AH220" s="629">
        <v>0</v>
      </c>
      <c r="AI220" s="629">
        <v>0</v>
      </c>
      <c r="AJ220" s="629">
        <v>0</v>
      </c>
      <c r="AK220" s="629">
        <v>0</v>
      </c>
      <c r="AL220" s="629">
        <v>0</v>
      </c>
      <c r="AM220" s="629">
        <v>0</v>
      </c>
      <c r="AN220" s="40">
        <v>0</v>
      </c>
      <c r="AO220" s="629">
        <v>0</v>
      </c>
      <c r="AP220" s="629">
        <v>0</v>
      </c>
      <c r="AQ220" s="40">
        <v>0</v>
      </c>
      <c r="AR220" s="40">
        <v>0</v>
      </c>
      <c r="AS220" s="40">
        <v>0</v>
      </c>
      <c r="AT220" s="87" t="s">
        <v>505</v>
      </c>
      <c r="AU220" s="87"/>
      <c r="AV220" s="545">
        <f>+SUM(D220:AS220)-X226</f>
        <v>0</v>
      </c>
    </row>
    <row r="221" spans="3:48" s="34" customFormat="1" ht="13.5">
      <c r="C221" s="72" t="s">
        <v>106</v>
      </c>
      <c r="D221" s="629">
        <v>0</v>
      </c>
      <c r="E221" s="629">
        <v>0</v>
      </c>
      <c r="F221" s="629">
        <v>0</v>
      </c>
      <c r="G221" s="629">
        <v>0</v>
      </c>
      <c r="H221" s="629">
        <v>0</v>
      </c>
      <c r="I221" s="629">
        <v>0</v>
      </c>
      <c r="J221" s="629">
        <v>0</v>
      </c>
      <c r="K221" s="629">
        <v>0</v>
      </c>
      <c r="L221" s="629">
        <v>0</v>
      </c>
      <c r="M221" s="629">
        <v>0</v>
      </c>
      <c r="N221" s="629">
        <v>0</v>
      </c>
      <c r="O221" s="629">
        <v>0</v>
      </c>
      <c r="P221" s="629">
        <v>0</v>
      </c>
      <c r="Q221" s="629">
        <v>0</v>
      </c>
      <c r="R221" s="629">
        <v>0</v>
      </c>
      <c r="S221" s="629">
        <v>0</v>
      </c>
      <c r="T221" s="629">
        <v>0</v>
      </c>
      <c r="U221" s="629">
        <v>0</v>
      </c>
      <c r="V221" s="629">
        <v>0</v>
      </c>
      <c r="W221" s="629">
        <v>0</v>
      </c>
      <c r="X221" s="629">
        <v>0</v>
      </c>
      <c r="Y221" s="629">
        <v>0</v>
      </c>
      <c r="Z221" s="629">
        <v>0</v>
      </c>
      <c r="AA221" s="629">
        <v>0</v>
      </c>
      <c r="AB221" s="629">
        <v>0</v>
      </c>
      <c r="AC221" s="629">
        <v>0</v>
      </c>
      <c r="AD221" s="629">
        <v>0</v>
      </c>
      <c r="AE221" s="629">
        <v>0</v>
      </c>
      <c r="AF221" s="629">
        <v>0</v>
      </c>
      <c r="AG221" s="629">
        <v>0</v>
      </c>
      <c r="AH221" s="629">
        <v>0</v>
      </c>
      <c r="AI221" s="629">
        <v>0</v>
      </c>
      <c r="AJ221" s="629">
        <v>0</v>
      </c>
      <c r="AK221" s="629">
        <v>0</v>
      </c>
      <c r="AL221" s="629">
        <v>0</v>
      </c>
      <c r="AM221" s="629">
        <v>0</v>
      </c>
      <c r="AN221" s="629">
        <v>0</v>
      </c>
      <c r="AO221" s="629">
        <v>0</v>
      </c>
      <c r="AP221" s="629">
        <v>0</v>
      </c>
      <c r="AQ221" s="40">
        <v>0</v>
      </c>
      <c r="AR221" s="40">
        <v>0</v>
      </c>
      <c r="AS221" s="40">
        <v>0</v>
      </c>
      <c r="AT221" s="87" t="s">
        <v>505</v>
      </c>
      <c r="AU221" s="87"/>
      <c r="AV221" s="546">
        <f>+SUM(D221:AS221)-X227</f>
        <v>0</v>
      </c>
    </row>
    <row r="222" spans="3:48" s="34" customFormat="1" ht="13.5">
      <c r="C222" s="72" t="s">
        <v>97</v>
      </c>
      <c r="D222" s="629">
        <f t="shared" ref="D222:AS222" si="49">SUM(D219:D221)</f>
        <v>0</v>
      </c>
      <c r="E222" s="629">
        <f t="shared" si="49"/>
        <v>0</v>
      </c>
      <c r="F222" s="629">
        <f t="shared" si="49"/>
        <v>0</v>
      </c>
      <c r="G222" s="629">
        <f t="shared" si="49"/>
        <v>0</v>
      </c>
      <c r="H222" s="629">
        <f t="shared" si="49"/>
        <v>0</v>
      </c>
      <c r="I222" s="629">
        <f t="shared" si="49"/>
        <v>0</v>
      </c>
      <c r="J222" s="629">
        <f t="shared" si="49"/>
        <v>0</v>
      </c>
      <c r="K222" s="629">
        <f t="shared" si="49"/>
        <v>0</v>
      </c>
      <c r="L222" s="629">
        <f t="shared" si="49"/>
        <v>0</v>
      </c>
      <c r="M222" s="629">
        <f t="shared" si="49"/>
        <v>0</v>
      </c>
      <c r="N222" s="629">
        <f t="shared" si="49"/>
        <v>0</v>
      </c>
      <c r="O222" s="629">
        <f t="shared" si="49"/>
        <v>0</v>
      </c>
      <c r="P222" s="629">
        <f t="shared" si="49"/>
        <v>0</v>
      </c>
      <c r="Q222" s="629">
        <f t="shared" si="49"/>
        <v>0</v>
      </c>
      <c r="R222" s="629">
        <f t="shared" si="49"/>
        <v>0</v>
      </c>
      <c r="S222" s="629">
        <f t="shared" si="49"/>
        <v>0</v>
      </c>
      <c r="T222" s="629">
        <f t="shared" si="49"/>
        <v>0</v>
      </c>
      <c r="U222" s="629">
        <f t="shared" si="49"/>
        <v>0</v>
      </c>
      <c r="V222" s="629">
        <f t="shared" si="49"/>
        <v>0</v>
      </c>
      <c r="W222" s="630">
        <f t="shared" si="49"/>
        <v>0</v>
      </c>
      <c r="X222" s="630">
        <f t="shared" si="49"/>
        <v>0</v>
      </c>
      <c r="Y222" s="630">
        <f t="shared" si="49"/>
        <v>0</v>
      </c>
      <c r="Z222" s="630">
        <f t="shared" si="49"/>
        <v>0</v>
      </c>
      <c r="AA222" s="630">
        <f t="shared" si="49"/>
        <v>0</v>
      </c>
      <c r="AB222" s="630">
        <f t="shared" si="49"/>
        <v>0</v>
      </c>
      <c r="AC222" s="630">
        <f t="shared" si="49"/>
        <v>0</v>
      </c>
      <c r="AD222" s="630">
        <f t="shared" si="49"/>
        <v>0</v>
      </c>
      <c r="AE222" s="630">
        <f t="shared" si="49"/>
        <v>0</v>
      </c>
      <c r="AF222" s="630">
        <f t="shared" si="49"/>
        <v>0</v>
      </c>
      <c r="AG222" s="630">
        <f t="shared" si="49"/>
        <v>0</v>
      </c>
      <c r="AH222" s="630">
        <f t="shared" si="49"/>
        <v>0</v>
      </c>
      <c r="AI222" s="630">
        <f t="shared" si="49"/>
        <v>0</v>
      </c>
      <c r="AJ222" s="630">
        <f t="shared" si="49"/>
        <v>0</v>
      </c>
      <c r="AK222" s="630">
        <f t="shared" si="49"/>
        <v>0</v>
      </c>
      <c r="AL222" s="630">
        <f t="shared" si="49"/>
        <v>0</v>
      </c>
      <c r="AM222" s="630">
        <f t="shared" si="49"/>
        <v>0</v>
      </c>
      <c r="AN222" s="630">
        <f t="shared" si="49"/>
        <v>0</v>
      </c>
      <c r="AO222" s="630">
        <f t="shared" si="49"/>
        <v>0</v>
      </c>
      <c r="AP222" s="630">
        <f t="shared" si="49"/>
        <v>0</v>
      </c>
      <c r="AQ222" s="630">
        <f t="shared" si="49"/>
        <v>0</v>
      </c>
      <c r="AR222" s="630">
        <f t="shared" si="49"/>
        <v>0</v>
      </c>
      <c r="AS222" s="630">
        <f t="shared" si="49"/>
        <v>0</v>
      </c>
      <c r="AT222" s="87" t="s">
        <v>505</v>
      </c>
      <c r="AU222" s="87"/>
      <c r="AV222" s="546">
        <f>+SUM(D222:AS222)-X228</f>
        <v>0</v>
      </c>
    </row>
    <row r="223" spans="3:48" s="34" customFormat="1" ht="13.5">
      <c r="C223" s="50"/>
      <c r="D223" s="533">
        <f t="array" ref="D223:W224">+Z217:AS218</f>
        <v>23</v>
      </c>
      <c r="E223" s="533">
        <v>24</v>
      </c>
      <c r="F223" s="533">
        <v>25</v>
      </c>
      <c r="G223" s="533">
        <v>26</v>
      </c>
      <c r="H223" s="533">
        <v>27</v>
      </c>
      <c r="I223" s="533">
        <v>28</v>
      </c>
      <c r="J223" s="533">
        <v>29</v>
      </c>
      <c r="K223" s="533">
        <v>30</v>
      </c>
      <c r="L223" s="533">
        <v>31</v>
      </c>
      <c r="M223" s="533">
        <v>32</v>
      </c>
      <c r="N223" s="533">
        <v>33</v>
      </c>
      <c r="O223" s="533">
        <v>34</v>
      </c>
      <c r="P223" s="533">
        <v>35</v>
      </c>
      <c r="Q223" s="533">
        <v>36</v>
      </c>
      <c r="R223" s="533">
        <v>37</v>
      </c>
      <c r="S223" s="533">
        <v>38</v>
      </c>
      <c r="T223" s="533">
        <v>39</v>
      </c>
      <c r="U223" s="533">
        <v>40</v>
      </c>
      <c r="V223" s="533">
        <v>41</v>
      </c>
      <c r="W223" s="533">
        <v>42</v>
      </c>
      <c r="X223" s="533"/>
    </row>
    <row r="224" spans="3:48" s="34" customFormat="1" ht="40.5">
      <c r="C224" s="69" t="s">
        <v>56</v>
      </c>
      <c r="D224" s="534" t="str">
        <v>建設</v>
      </c>
      <c r="E224" s="534" t="str">
        <v>電力・ガス・熱供給</v>
      </c>
      <c r="F224" s="534" t="str">
        <v>水道</v>
      </c>
      <c r="G224" s="534" t="str">
        <v>廃棄物処理</v>
      </c>
      <c r="H224" s="534" t="str">
        <v>商業</v>
      </c>
      <c r="I224" s="534" t="str">
        <v>金融・保険</v>
      </c>
      <c r="J224" s="534" t="str">
        <v>不動産</v>
      </c>
      <c r="K224" s="534" t="str">
        <v>運輸・郵便</v>
      </c>
      <c r="L224" s="534" t="str">
        <v>情報通信</v>
      </c>
      <c r="M224" s="534" t="str">
        <v>公務</v>
      </c>
      <c r="N224" s="534" t="str">
        <v>教育・研究</v>
      </c>
      <c r="O224" s="534" t="str">
        <v>医療・福祉</v>
      </c>
      <c r="P224" s="631" t="str">
        <v>他に分類されない会員制団体</v>
      </c>
      <c r="Q224" s="534" t="str">
        <v>対事業所サービス</v>
      </c>
      <c r="R224" s="534" t="str">
        <v>宿泊業</v>
      </c>
      <c r="S224" s="534" t="str">
        <v>飲食サービス</v>
      </c>
      <c r="T224" s="534" t="str">
        <v>娯楽サービス</v>
      </c>
      <c r="U224" s="534" t="str">
        <v>その他の対個人サービス</v>
      </c>
      <c r="V224" s="534" t="str">
        <v>事務用品</v>
      </c>
      <c r="W224" s="534" t="str">
        <v>分類不明</v>
      </c>
      <c r="X224" s="534" t="s">
        <v>80</v>
      </c>
    </row>
    <row r="225" spans="3:48" s="34" customFormat="1" ht="13.5">
      <c r="C225" s="70" t="s">
        <v>104</v>
      </c>
      <c r="D225" s="627">
        <f t="array" ref="D225:W228">+Z219:AS222</f>
        <v>0</v>
      </c>
      <c r="E225" s="627">
        <v>0</v>
      </c>
      <c r="F225" s="627">
        <v>0</v>
      </c>
      <c r="G225" s="627">
        <v>0</v>
      </c>
      <c r="H225" s="627">
        <v>0</v>
      </c>
      <c r="I225" s="627">
        <v>0</v>
      </c>
      <c r="J225" s="627">
        <v>0</v>
      </c>
      <c r="K225" s="627">
        <v>0</v>
      </c>
      <c r="L225" s="627">
        <v>0</v>
      </c>
      <c r="M225" s="627">
        <v>0</v>
      </c>
      <c r="N225" s="627">
        <v>0</v>
      </c>
      <c r="O225" s="627">
        <v>0</v>
      </c>
      <c r="P225" s="627">
        <v>0</v>
      </c>
      <c r="Q225" s="638">
        <v>0</v>
      </c>
      <c r="R225" s="638">
        <v>0</v>
      </c>
      <c r="S225" s="638">
        <v>0</v>
      </c>
      <c r="T225" s="638">
        <v>0</v>
      </c>
      <c r="U225" s="85">
        <v>0</v>
      </c>
      <c r="V225" s="85">
        <v>0</v>
      </c>
      <c r="W225" s="71">
        <v>0</v>
      </c>
      <c r="X225" s="627">
        <f>SUM(D219:Y219,D225:W225)</f>
        <v>0</v>
      </c>
    </row>
    <row r="226" spans="3:48" s="34" customFormat="1" ht="13.5">
      <c r="C226" s="72" t="s">
        <v>105</v>
      </c>
      <c r="D226" s="639">
        <v>0</v>
      </c>
      <c r="E226" s="639">
        <v>0</v>
      </c>
      <c r="F226" s="639">
        <v>0</v>
      </c>
      <c r="G226" s="639">
        <v>0</v>
      </c>
      <c r="H226" s="639">
        <v>0</v>
      </c>
      <c r="I226" s="639">
        <v>0</v>
      </c>
      <c r="J226" s="639">
        <v>0</v>
      </c>
      <c r="K226" s="639">
        <v>0</v>
      </c>
      <c r="L226" s="639">
        <v>0</v>
      </c>
      <c r="M226" s="639">
        <v>0</v>
      </c>
      <c r="N226" s="639">
        <v>0</v>
      </c>
      <c r="O226" s="639">
        <v>0</v>
      </c>
      <c r="P226" s="639">
        <v>0</v>
      </c>
      <c r="Q226" s="639">
        <v>0</v>
      </c>
      <c r="R226" s="86">
        <v>0</v>
      </c>
      <c r="S226" s="639">
        <v>0</v>
      </c>
      <c r="T226" s="639">
        <v>0</v>
      </c>
      <c r="U226" s="86">
        <v>0</v>
      </c>
      <c r="V226" s="86">
        <v>0</v>
      </c>
      <c r="W226" s="40">
        <v>0</v>
      </c>
      <c r="X226" s="629">
        <f>SUM(D220:Y220,D226:W226)</f>
        <v>0</v>
      </c>
    </row>
    <row r="227" spans="3:48" s="34" customFormat="1" ht="13.5">
      <c r="C227" s="72" t="s">
        <v>106</v>
      </c>
      <c r="D227" s="629">
        <v>0</v>
      </c>
      <c r="E227" s="629">
        <v>0</v>
      </c>
      <c r="F227" s="629">
        <v>0</v>
      </c>
      <c r="G227" s="629">
        <v>0</v>
      </c>
      <c r="H227" s="629">
        <v>0</v>
      </c>
      <c r="I227" s="629">
        <v>0</v>
      </c>
      <c r="J227" s="629">
        <v>0</v>
      </c>
      <c r="K227" s="629">
        <v>0</v>
      </c>
      <c r="L227" s="629">
        <v>0</v>
      </c>
      <c r="M227" s="629">
        <v>0</v>
      </c>
      <c r="N227" s="629">
        <v>0</v>
      </c>
      <c r="O227" s="629">
        <v>0</v>
      </c>
      <c r="P227" s="629">
        <v>0</v>
      </c>
      <c r="Q227" s="639">
        <v>0</v>
      </c>
      <c r="R227" s="639">
        <v>0</v>
      </c>
      <c r="S227" s="639">
        <v>0</v>
      </c>
      <c r="T227" s="639">
        <v>0</v>
      </c>
      <c r="U227" s="86">
        <v>0</v>
      </c>
      <c r="V227" s="86">
        <v>0</v>
      </c>
      <c r="W227" s="40">
        <v>0</v>
      </c>
      <c r="X227" s="629">
        <f>SUM(D221:Y221,D227:W227)</f>
        <v>0</v>
      </c>
    </row>
    <row r="228" spans="3:48" s="34" customFormat="1" ht="13.5">
      <c r="C228" s="73" t="s">
        <v>97</v>
      </c>
      <c r="D228" s="630">
        <v>0</v>
      </c>
      <c r="E228" s="630">
        <v>0</v>
      </c>
      <c r="F228" s="630">
        <v>0</v>
      </c>
      <c r="G228" s="630">
        <v>0</v>
      </c>
      <c r="H228" s="630">
        <v>0</v>
      </c>
      <c r="I228" s="630">
        <v>0</v>
      </c>
      <c r="J228" s="630">
        <v>0</v>
      </c>
      <c r="K228" s="630">
        <v>0</v>
      </c>
      <c r="L228" s="630">
        <v>0</v>
      </c>
      <c r="M228" s="630">
        <v>0</v>
      </c>
      <c r="N228" s="630">
        <v>0</v>
      </c>
      <c r="O228" s="630">
        <v>0</v>
      </c>
      <c r="P228" s="630">
        <v>0</v>
      </c>
      <c r="Q228" s="630">
        <v>0</v>
      </c>
      <c r="R228" s="630">
        <v>0</v>
      </c>
      <c r="S228" s="630">
        <v>0</v>
      </c>
      <c r="T228" s="630">
        <v>0</v>
      </c>
      <c r="U228" s="44">
        <v>0</v>
      </c>
      <c r="V228" s="44">
        <v>0</v>
      </c>
      <c r="W228" s="44">
        <v>0</v>
      </c>
      <c r="X228" s="630">
        <f>SUM(D222:Y222,D228:W228)</f>
        <v>0</v>
      </c>
    </row>
    <row r="229" spans="3:48" s="34" customFormat="1" ht="10.7" customHeight="1">
      <c r="F229" s="32"/>
      <c r="G229" s="48"/>
    </row>
    <row r="230" spans="3:48" s="34" customFormat="1" ht="17.25">
      <c r="C230" s="35" t="s">
        <v>121</v>
      </c>
      <c r="D230" s="28"/>
      <c r="E230" s="28"/>
      <c r="F230" s="65"/>
      <c r="G230" s="66"/>
      <c r="H230" s="28"/>
      <c r="I230" s="28"/>
      <c r="J230" s="67"/>
      <c r="K230" s="68"/>
      <c r="L230" s="28"/>
      <c r="M230" s="28"/>
      <c r="N230" s="28"/>
      <c r="O230" s="28"/>
      <c r="P230" s="28"/>
      <c r="W230" s="32" t="s">
        <v>55</v>
      </c>
    </row>
    <row r="231" spans="3:48" s="34" customFormat="1" ht="13.5">
      <c r="C231" s="50"/>
      <c r="D231" s="567">
        <f t="shared" ref="D231:AS231" si="50">D6</f>
        <v>1</v>
      </c>
      <c r="E231" s="567">
        <f t="shared" si="50"/>
        <v>2</v>
      </c>
      <c r="F231" s="567">
        <f t="shared" si="50"/>
        <v>3</v>
      </c>
      <c r="G231" s="567">
        <f t="shared" si="50"/>
        <v>4</v>
      </c>
      <c r="H231" s="567">
        <f t="shared" si="50"/>
        <v>5</v>
      </c>
      <c r="I231" s="567">
        <f t="shared" si="50"/>
        <v>6</v>
      </c>
      <c r="J231" s="567">
        <f t="shared" si="50"/>
        <v>7</v>
      </c>
      <c r="K231" s="567">
        <f t="shared" si="50"/>
        <v>8</v>
      </c>
      <c r="L231" s="567">
        <f t="shared" si="50"/>
        <v>9</v>
      </c>
      <c r="M231" s="567">
        <f t="shared" si="50"/>
        <v>10</v>
      </c>
      <c r="N231" s="567">
        <f t="shared" si="50"/>
        <v>11</v>
      </c>
      <c r="O231" s="567">
        <f t="shared" si="50"/>
        <v>12</v>
      </c>
      <c r="P231" s="567">
        <f t="shared" si="50"/>
        <v>13</v>
      </c>
      <c r="Q231" s="567">
        <f t="shared" si="50"/>
        <v>14</v>
      </c>
      <c r="R231" s="567">
        <f t="shared" si="50"/>
        <v>15</v>
      </c>
      <c r="S231" s="567">
        <f t="shared" si="50"/>
        <v>16</v>
      </c>
      <c r="T231" s="567">
        <f t="shared" si="50"/>
        <v>17</v>
      </c>
      <c r="U231" s="567">
        <f t="shared" si="50"/>
        <v>18</v>
      </c>
      <c r="V231" s="567">
        <f t="shared" si="50"/>
        <v>19</v>
      </c>
      <c r="W231" s="567">
        <f t="shared" si="50"/>
        <v>20</v>
      </c>
      <c r="X231" s="567">
        <f t="shared" si="50"/>
        <v>21</v>
      </c>
      <c r="Y231" s="567">
        <f t="shared" si="50"/>
        <v>22</v>
      </c>
      <c r="Z231" s="567">
        <f t="shared" si="50"/>
        <v>23</v>
      </c>
      <c r="AA231" s="567">
        <f t="shared" si="50"/>
        <v>24</v>
      </c>
      <c r="AB231" s="567">
        <f t="shared" si="50"/>
        <v>25</v>
      </c>
      <c r="AC231" s="567">
        <f t="shared" si="50"/>
        <v>26</v>
      </c>
      <c r="AD231" s="567">
        <f t="shared" si="50"/>
        <v>27</v>
      </c>
      <c r="AE231" s="567">
        <f t="shared" si="50"/>
        <v>28</v>
      </c>
      <c r="AF231" s="567">
        <f t="shared" si="50"/>
        <v>29</v>
      </c>
      <c r="AG231" s="567">
        <f t="shared" si="50"/>
        <v>30</v>
      </c>
      <c r="AH231" s="567">
        <f t="shared" si="50"/>
        <v>31</v>
      </c>
      <c r="AI231" s="567">
        <f t="shared" si="50"/>
        <v>32</v>
      </c>
      <c r="AJ231" s="567">
        <f t="shared" si="50"/>
        <v>33</v>
      </c>
      <c r="AK231" s="567">
        <f t="shared" si="50"/>
        <v>34</v>
      </c>
      <c r="AL231" s="567">
        <f t="shared" si="50"/>
        <v>35</v>
      </c>
      <c r="AM231" s="567">
        <f t="shared" si="50"/>
        <v>36</v>
      </c>
      <c r="AN231" s="567">
        <f t="shared" si="50"/>
        <v>37</v>
      </c>
      <c r="AO231" s="567">
        <f t="shared" si="50"/>
        <v>38</v>
      </c>
      <c r="AP231" s="567">
        <f t="shared" si="50"/>
        <v>39</v>
      </c>
      <c r="AQ231" s="567">
        <f t="shared" si="50"/>
        <v>40</v>
      </c>
      <c r="AR231" s="567">
        <f t="shared" si="50"/>
        <v>41</v>
      </c>
      <c r="AS231" s="567">
        <f t="shared" si="50"/>
        <v>42</v>
      </c>
      <c r="AT231" s="87" t="s">
        <v>505</v>
      </c>
      <c r="AU231" s="87"/>
      <c r="AV231" s="50"/>
    </row>
    <row r="232" spans="3:48" s="34" customFormat="1" ht="48">
      <c r="C232" s="69" t="s">
        <v>56</v>
      </c>
      <c r="D232" s="604" t="str">
        <f t="shared" ref="D232:AS232" si="51">D7</f>
        <v>農業</v>
      </c>
      <c r="E232" s="604" t="str">
        <f t="shared" si="51"/>
        <v>林業</v>
      </c>
      <c r="F232" s="604" t="str">
        <f t="shared" si="51"/>
        <v>漁業</v>
      </c>
      <c r="G232" s="604" t="str">
        <f t="shared" si="51"/>
        <v>鉱業</v>
      </c>
      <c r="H232" s="604" t="str">
        <f t="shared" si="51"/>
        <v>飲食料品</v>
      </c>
      <c r="I232" s="604" t="str">
        <f t="shared" si="51"/>
        <v>繊維製品</v>
      </c>
      <c r="J232" s="604" t="str">
        <f t="shared" si="51"/>
        <v>パルプ・紙・木製品</v>
      </c>
      <c r="K232" s="604" t="str">
        <f t="shared" si="51"/>
        <v>化学製品</v>
      </c>
      <c r="L232" s="604" t="str">
        <f t="shared" si="51"/>
        <v>石油・石炭製品</v>
      </c>
      <c r="M232" s="604" t="str">
        <f t="shared" si="51"/>
        <v>プラスチック・ゴム製品</v>
      </c>
      <c r="N232" s="604" t="str">
        <f t="shared" si="51"/>
        <v>窯業・土石製品</v>
      </c>
      <c r="O232" s="604" t="str">
        <f t="shared" si="51"/>
        <v>鉄鋼</v>
      </c>
      <c r="P232" s="604" t="str">
        <f t="shared" si="51"/>
        <v>非鉄金属</v>
      </c>
      <c r="Q232" s="604" t="str">
        <f t="shared" si="51"/>
        <v>金属製品</v>
      </c>
      <c r="R232" s="604" t="str">
        <f t="shared" si="51"/>
        <v>はん用機械</v>
      </c>
      <c r="S232" s="604" t="str">
        <f t="shared" si="51"/>
        <v>生産用機械</v>
      </c>
      <c r="T232" s="604" t="str">
        <f t="shared" si="51"/>
        <v>業務用機械</v>
      </c>
      <c r="U232" s="604" t="str">
        <f t="shared" si="51"/>
        <v>電子部品</v>
      </c>
      <c r="V232" s="604" t="str">
        <f t="shared" si="51"/>
        <v>電気機械</v>
      </c>
      <c r="W232" s="604" t="str">
        <f t="shared" si="51"/>
        <v>情報通信機器</v>
      </c>
      <c r="X232" s="604" t="str">
        <f t="shared" si="51"/>
        <v>輸送機械</v>
      </c>
      <c r="Y232" s="604" t="str">
        <f t="shared" si="51"/>
        <v>その他の製造工業製品</v>
      </c>
      <c r="Z232" s="604" t="str">
        <f t="shared" si="51"/>
        <v>建設</v>
      </c>
      <c r="AA232" s="604" t="str">
        <f t="shared" si="51"/>
        <v>電力・ガス・熱供給</v>
      </c>
      <c r="AB232" s="604" t="str">
        <f t="shared" si="51"/>
        <v>水道</v>
      </c>
      <c r="AC232" s="604" t="str">
        <f t="shared" si="51"/>
        <v>廃棄物処理</v>
      </c>
      <c r="AD232" s="604" t="str">
        <f t="shared" si="51"/>
        <v>商業</v>
      </c>
      <c r="AE232" s="604" t="str">
        <f t="shared" si="51"/>
        <v>金融・保険</v>
      </c>
      <c r="AF232" s="604" t="str">
        <f t="shared" si="51"/>
        <v>不動産</v>
      </c>
      <c r="AG232" s="604" t="str">
        <f t="shared" si="51"/>
        <v>運輸・郵便</v>
      </c>
      <c r="AH232" s="604" t="str">
        <f t="shared" si="51"/>
        <v>情報通信</v>
      </c>
      <c r="AI232" s="604" t="str">
        <f t="shared" si="51"/>
        <v>公務</v>
      </c>
      <c r="AJ232" s="604" t="str">
        <f t="shared" si="51"/>
        <v>教育・研究</v>
      </c>
      <c r="AK232" s="604" t="str">
        <f t="shared" si="51"/>
        <v>医療・福祉</v>
      </c>
      <c r="AL232" s="606" t="str">
        <f t="shared" si="51"/>
        <v>他に分類されない会員制団体</v>
      </c>
      <c r="AM232" s="604" t="str">
        <f t="shared" si="51"/>
        <v>対事業所サービス</v>
      </c>
      <c r="AN232" s="604" t="str">
        <f t="shared" si="51"/>
        <v>宿泊業</v>
      </c>
      <c r="AO232" s="604" t="str">
        <f t="shared" si="51"/>
        <v>飲食サービス</v>
      </c>
      <c r="AP232" s="604" t="str">
        <f t="shared" si="51"/>
        <v>娯楽サービス</v>
      </c>
      <c r="AQ232" s="604" t="str">
        <f t="shared" si="51"/>
        <v>その他の対個人サービス</v>
      </c>
      <c r="AR232" s="604" t="str">
        <f t="shared" si="51"/>
        <v>事務用品</v>
      </c>
      <c r="AS232" s="604" t="str">
        <f t="shared" si="51"/>
        <v>分類不明</v>
      </c>
      <c r="AT232" s="87" t="s">
        <v>505</v>
      </c>
      <c r="AU232" s="87"/>
      <c r="AV232" s="33" t="s">
        <v>80</v>
      </c>
    </row>
    <row r="233" spans="3:48" s="34" customFormat="1" ht="13.5">
      <c r="C233" s="70" t="s">
        <v>104</v>
      </c>
      <c r="D233" s="627">
        <f t="array" ref="D233:AS235">+詳細2!D157:AS159</f>
        <v>0</v>
      </c>
      <c r="E233" s="627">
        <v>0</v>
      </c>
      <c r="F233" s="627">
        <v>0</v>
      </c>
      <c r="G233" s="627">
        <v>0</v>
      </c>
      <c r="H233" s="627">
        <v>0</v>
      </c>
      <c r="I233" s="627">
        <v>0</v>
      </c>
      <c r="J233" s="627">
        <v>0</v>
      </c>
      <c r="K233" s="627">
        <v>0</v>
      </c>
      <c r="L233" s="627">
        <v>0</v>
      </c>
      <c r="M233" s="627">
        <v>0</v>
      </c>
      <c r="N233" s="627">
        <v>0</v>
      </c>
      <c r="O233" s="627">
        <v>0</v>
      </c>
      <c r="P233" s="627">
        <v>0</v>
      </c>
      <c r="Q233" s="627">
        <v>0</v>
      </c>
      <c r="R233" s="627">
        <v>0</v>
      </c>
      <c r="S233" s="627">
        <v>0</v>
      </c>
      <c r="T233" s="627">
        <v>0</v>
      </c>
      <c r="U233" s="627">
        <v>0</v>
      </c>
      <c r="V233" s="627">
        <v>0</v>
      </c>
      <c r="W233" s="627">
        <v>0</v>
      </c>
      <c r="X233" s="627">
        <v>0</v>
      </c>
      <c r="Y233" s="627">
        <v>0</v>
      </c>
      <c r="Z233" s="71">
        <v>0</v>
      </c>
      <c r="AA233" s="627">
        <v>0</v>
      </c>
      <c r="AB233" s="627">
        <v>0</v>
      </c>
      <c r="AC233" s="627">
        <v>0</v>
      </c>
      <c r="AD233" s="627">
        <v>0</v>
      </c>
      <c r="AE233" s="627">
        <v>0</v>
      </c>
      <c r="AF233" s="627">
        <v>0</v>
      </c>
      <c r="AG233" s="627">
        <v>0</v>
      </c>
      <c r="AH233" s="627">
        <v>0</v>
      </c>
      <c r="AI233" s="71">
        <v>0</v>
      </c>
      <c r="AJ233" s="627">
        <v>0</v>
      </c>
      <c r="AK233" s="627">
        <v>0</v>
      </c>
      <c r="AL233" s="627">
        <v>0</v>
      </c>
      <c r="AM233" s="627">
        <v>0</v>
      </c>
      <c r="AN233" s="627">
        <v>0</v>
      </c>
      <c r="AO233" s="627">
        <v>0</v>
      </c>
      <c r="AP233" s="627">
        <v>0</v>
      </c>
      <c r="AQ233" s="71">
        <v>0</v>
      </c>
      <c r="AR233" s="71">
        <v>0</v>
      </c>
      <c r="AS233" s="71">
        <v>0</v>
      </c>
      <c r="AT233" s="87" t="s">
        <v>505</v>
      </c>
      <c r="AU233" s="87"/>
      <c r="AV233" s="545">
        <f>+SUM(D233:AS233)-X239</f>
        <v>0</v>
      </c>
    </row>
    <row r="234" spans="3:48" s="34" customFormat="1" ht="13.5">
      <c r="C234" s="72" t="s">
        <v>105</v>
      </c>
      <c r="D234" s="629">
        <v>0</v>
      </c>
      <c r="E234" s="629">
        <v>0</v>
      </c>
      <c r="F234" s="629">
        <v>0</v>
      </c>
      <c r="G234" s="629">
        <v>0</v>
      </c>
      <c r="H234" s="629">
        <v>0</v>
      </c>
      <c r="I234" s="629">
        <v>0</v>
      </c>
      <c r="J234" s="629">
        <v>0</v>
      </c>
      <c r="K234" s="629">
        <v>0</v>
      </c>
      <c r="L234" s="629">
        <v>0</v>
      </c>
      <c r="M234" s="629">
        <v>0</v>
      </c>
      <c r="N234" s="629">
        <v>0</v>
      </c>
      <c r="O234" s="629">
        <v>0</v>
      </c>
      <c r="P234" s="629">
        <v>0</v>
      </c>
      <c r="Q234" s="629">
        <v>0</v>
      </c>
      <c r="R234" s="629">
        <v>0</v>
      </c>
      <c r="S234" s="629">
        <v>0</v>
      </c>
      <c r="T234" s="629">
        <v>0</v>
      </c>
      <c r="U234" s="629">
        <v>0</v>
      </c>
      <c r="V234" s="629">
        <v>0</v>
      </c>
      <c r="W234" s="629">
        <v>0</v>
      </c>
      <c r="X234" s="629">
        <v>0</v>
      </c>
      <c r="Y234" s="629">
        <v>0</v>
      </c>
      <c r="Z234" s="629">
        <v>0</v>
      </c>
      <c r="AA234" s="629">
        <v>0</v>
      </c>
      <c r="AB234" s="629">
        <v>0</v>
      </c>
      <c r="AC234" s="629">
        <v>0</v>
      </c>
      <c r="AD234" s="629">
        <v>0</v>
      </c>
      <c r="AE234" s="629">
        <v>0</v>
      </c>
      <c r="AF234" s="629">
        <v>0</v>
      </c>
      <c r="AG234" s="629">
        <v>0</v>
      </c>
      <c r="AH234" s="629">
        <v>0</v>
      </c>
      <c r="AI234" s="629">
        <v>0</v>
      </c>
      <c r="AJ234" s="629">
        <v>0</v>
      </c>
      <c r="AK234" s="629">
        <v>0</v>
      </c>
      <c r="AL234" s="629">
        <v>0</v>
      </c>
      <c r="AM234" s="629">
        <v>0</v>
      </c>
      <c r="AN234" s="40">
        <v>0</v>
      </c>
      <c r="AO234" s="629">
        <v>0</v>
      </c>
      <c r="AP234" s="629">
        <v>0</v>
      </c>
      <c r="AQ234" s="40">
        <v>0</v>
      </c>
      <c r="AR234" s="40">
        <v>0</v>
      </c>
      <c r="AS234" s="40">
        <v>0</v>
      </c>
      <c r="AT234" s="87" t="s">
        <v>505</v>
      </c>
      <c r="AU234" s="87"/>
      <c r="AV234" s="545">
        <f>+SUM(D234:AS234)-X240</f>
        <v>0</v>
      </c>
    </row>
    <row r="235" spans="3:48" s="34" customFormat="1" ht="13.5">
      <c r="C235" s="72" t="s">
        <v>106</v>
      </c>
      <c r="D235" s="629">
        <v>0</v>
      </c>
      <c r="E235" s="629">
        <v>0</v>
      </c>
      <c r="F235" s="629">
        <v>0</v>
      </c>
      <c r="G235" s="629">
        <v>0</v>
      </c>
      <c r="H235" s="629">
        <v>0</v>
      </c>
      <c r="I235" s="629">
        <v>0</v>
      </c>
      <c r="J235" s="629">
        <v>0</v>
      </c>
      <c r="K235" s="629">
        <v>0</v>
      </c>
      <c r="L235" s="629">
        <v>0</v>
      </c>
      <c r="M235" s="629">
        <v>0</v>
      </c>
      <c r="N235" s="629">
        <v>0</v>
      </c>
      <c r="O235" s="629">
        <v>0</v>
      </c>
      <c r="P235" s="629">
        <v>0</v>
      </c>
      <c r="Q235" s="629">
        <v>0</v>
      </c>
      <c r="R235" s="629">
        <v>0</v>
      </c>
      <c r="S235" s="629">
        <v>0</v>
      </c>
      <c r="T235" s="629">
        <v>0</v>
      </c>
      <c r="U235" s="629">
        <v>0</v>
      </c>
      <c r="V235" s="629">
        <v>0</v>
      </c>
      <c r="W235" s="629">
        <v>0</v>
      </c>
      <c r="X235" s="629">
        <v>0</v>
      </c>
      <c r="Y235" s="629">
        <v>0</v>
      </c>
      <c r="Z235" s="629">
        <v>0</v>
      </c>
      <c r="AA235" s="629">
        <v>0</v>
      </c>
      <c r="AB235" s="629">
        <v>0</v>
      </c>
      <c r="AC235" s="629">
        <v>0</v>
      </c>
      <c r="AD235" s="629">
        <v>0</v>
      </c>
      <c r="AE235" s="629">
        <v>0</v>
      </c>
      <c r="AF235" s="629">
        <v>0</v>
      </c>
      <c r="AG235" s="629">
        <v>0</v>
      </c>
      <c r="AH235" s="629">
        <v>0</v>
      </c>
      <c r="AI235" s="629">
        <v>0</v>
      </c>
      <c r="AJ235" s="629">
        <v>0</v>
      </c>
      <c r="AK235" s="629">
        <v>0</v>
      </c>
      <c r="AL235" s="629">
        <v>0</v>
      </c>
      <c r="AM235" s="629">
        <v>0</v>
      </c>
      <c r="AN235" s="629">
        <v>0</v>
      </c>
      <c r="AO235" s="629">
        <v>0</v>
      </c>
      <c r="AP235" s="629">
        <v>0</v>
      </c>
      <c r="AQ235" s="40">
        <v>0</v>
      </c>
      <c r="AR235" s="40">
        <v>0</v>
      </c>
      <c r="AS235" s="40">
        <v>0</v>
      </c>
      <c r="AT235" s="87" t="s">
        <v>505</v>
      </c>
      <c r="AU235" s="87"/>
      <c r="AV235" s="546">
        <f>+SUM(D235:AS235)-X241</f>
        <v>0</v>
      </c>
    </row>
    <row r="236" spans="3:48" s="34" customFormat="1" ht="13.5">
      <c r="C236" s="72" t="s">
        <v>97</v>
      </c>
      <c r="D236" s="629">
        <f t="shared" ref="D236:AS236" si="52">SUM(D233:D235)</f>
        <v>0</v>
      </c>
      <c r="E236" s="629">
        <f t="shared" si="52"/>
        <v>0</v>
      </c>
      <c r="F236" s="629">
        <f t="shared" si="52"/>
        <v>0</v>
      </c>
      <c r="G236" s="629">
        <f t="shared" si="52"/>
        <v>0</v>
      </c>
      <c r="H236" s="629">
        <f t="shared" si="52"/>
        <v>0</v>
      </c>
      <c r="I236" s="629">
        <f t="shared" si="52"/>
        <v>0</v>
      </c>
      <c r="J236" s="629">
        <f t="shared" si="52"/>
        <v>0</v>
      </c>
      <c r="K236" s="629">
        <f t="shared" si="52"/>
        <v>0</v>
      </c>
      <c r="L236" s="629">
        <f t="shared" si="52"/>
        <v>0</v>
      </c>
      <c r="M236" s="629">
        <f t="shared" si="52"/>
        <v>0</v>
      </c>
      <c r="N236" s="629">
        <f t="shared" si="52"/>
        <v>0</v>
      </c>
      <c r="O236" s="629">
        <f t="shared" si="52"/>
        <v>0</v>
      </c>
      <c r="P236" s="629">
        <f t="shared" si="52"/>
        <v>0</v>
      </c>
      <c r="Q236" s="629">
        <f t="shared" si="52"/>
        <v>0</v>
      </c>
      <c r="R236" s="629">
        <f t="shared" si="52"/>
        <v>0</v>
      </c>
      <c r="S236" s="629">
        <f t="shared" si="52"/>
        <v>0</v>
      </c>
      <c r="T236" s="629">
        <f t="shared" si="52"/>
        <v>0</v>
      </c>
      <c r="U236" s="629">
        <f t="shared" si="52"/>
        <v>0</v>
      </c>
      <c r="V236" s="629">
        <f t="shared" si="52"/>
        <v>0</v>
      </c>
      <c r="W236" s="630">
        <f t="shared" si="52"/>
        <v>0</v>
      </c>
      <c r="X236" s="630">
        <f t="shared" si="52"/>
        <v>0</v>
      </c>
      <c r="Y236" s="630">
        <f t="shared" si="52"/>
        <v>0</v>
      </c>
      <c r="Z236" s="630">
        <f t="shared" si="52"/>
        <v>0</v>
      </c>
      <c r="AA236" s="630">
        <f t="shared" si="52"/>
        <v>0</v>
      </c>
      <c r="AB236" s="630">
        <f t="shared" si="52"/>
        <v>0</v>
      </c>
      <c r="AC236" s="630">
        <f t="shared" si="52"/>
        <v>0</v>
      </c>
      <c r="AD236" s="630">
        <f t="shared" si="52"/>
        <v>0</v>
      </c>
      <c r="AE236" s="630">
        <f t="shared" si="52"/>
        <v>0</v>
      </c>
      <c r="AF236" s="630">
        <f t="shared" si="52"/>
        <v>0</v>
      </c>
      <c r="AG236" s="630">
        <f t="shared" si="52"/>
        <v>0</v>
      </c>
      <c r="AH236" s="630">
        <f t="shared" si="52"/>
        <v>0</v>
      </c>
      <c r="AI236" s="630">
        <f t="shared" si="52"/>
        <v>0</v>
      </c>
      <c r="AJ236" s="630">
        <f t="shared" si="52"/>
        <v>0</v>
      </c>
      <c r="AK236" s="630">
        <f t="shared" si="52"/>
        <v>0</v>
      </c>
      <c r="AL236" s="630">
        <f t="shared" si="52"/>
        <v>0</v>
      </c>
      <c r="AM236" s="630">
        <f t="shared" si="52"/>
        <v>0</v>
      </c>
      <c r="AN236" s="630">
        <f t="shared" si="52"/>
        <v>0</v>
      </c>
      <c r="AO236" s="630">
        <f t="shared" si="52"/>
        <v>0</v>
      </c>
      <c r="AP236" s="630">
        <f t="shared" si="52"/>
        <v>0</v>
      </c>
      <c r="AQ236" s="630">
        <f t="shared" si="52"/>
        <v>0</v>
      </c>
      <c r="AR236" s="630">
        <f t="shared" si="52"/>
        <v>0</v>
      </c>
      <c r="AS236" s="630">
        <f t="shared" si="52"/>
        <v>0</v>
      </c>
      <c r="AT236" s="87" t="s">
        <v>505</v>
      </c>
      <c r="AU236" s="87"/>
      <c r="AV236" s="546">
        <f>+SUM(D236:AS236)-X242</f>
        <v>0</v>
      </c>
    </row>
    <row r="237" spans="3:48" s="34" customFormat="1" ht="13.5">
      <c r="C237" s="50"/>
      <c r="D237" s="533">
        <f t="array" ref="D237:W238">+Z231:AS232</f>
        <v>23</v>
      </c>
      <c r="E237" s="533">
        <v>24</v>
      </c>
      <c r="F237" s="533">
        <v>25</v>
      </c>
      <c r="G237" s="533">
        <v>26</v>
      </c>
      <c r="H237" s="533">
        <v>27</v>
      </c>
      <c r="I237" s="533">
        <v>28</v>
      </c>
      <c r="J237" s="533">
        <v>29</v>
      </c>
      <c r="K237" s="533">
        <v>30</v>
      </c>
      <c r="L237" s="533">
        <v>31</v>
      </c>
      <c r="M237" s="533">
        <v>32</v>
      </c>
      <c r="N237" s="533">
        <v>33</v>
      </c>
      <c r="O237" s="533">
        <v>34</v>
      </c>
      <c r="P237" s="533">
        <v>35</v>
      </c>
      <c r="Q237" s="533">
        <v>36</v>
      </c>
      <c r="R237" s="533">
        <v>37</v>
      </c>
      <c r="S237" s="533">
        <v>38</v>
      </c>
      <c r="T237" s="533">
        <v>39</v>
      </c>
      <c r="U237" s="533">
        <v>40</v>
      </c>
      <c r="V237" s="533">
        <v>41</v>
      </c>
      <c r="W237" s="533">
        <v>42</v>
      </c>
      <c r="X237" s="533"/>
    </row>
    <row r="238" spans="3:48" s="34" customFormat="1" ht="40.5">
      <c r="C238" s="69" t="s">
        <v>56</v>
      </c>
      <c r="D238" s="534" t="str">
        <v>建設</v>
      </c>
      <c r="E238" s="534" t="str">
        <v>電力・ガス・熱供給</v>
      </c>
      <c r="F238" s="534" t="str">
        <v>水道</v>
      </c>
      <c r="G238" s="534" t="str">
        <v>廃棄物処理</v>
      </c>
      <c r="H238" s="534" t="str">
        <v>商業</v>
      </c>
      <c r="I238" s="534" t="str">
        <v>金融・保険</v>
      </c>
      <c r="J238" s="534" t="str">
        <v>不動産</v>
      </c>
      <c r="K238" s="534" t="str">
        <v>運輸・郵便</v>
      </c>
      <c r="L238" s="534" t="str">
        <v>情報通信</v>
      </c>
      <c r="M238" s="534" t="str">
        <v>公務</v>
      </c>
      <c r="N238" s="534" t="str">
        <v>教育・研究</v>
      </c>
      <c r="O238" s="534" t="str">
        <v>医療・福祉</v>
      </c>
      <c r="P238" s="631" t="str">
        <v>他に分類されない会員制団体</v>
      </c>
      <c r="Q238" s="534" t="str">
        <v>対事業所サービス</v>
      </c>
      <c r="R238" s="534" t="str">
        <v>宿泊業</v>
      </c>
      <c r="S238" s="534" t="str">
        <v>飲食サービス</v>
      </c>
      <c r="T238" s="534" t="str">
        <v>娯楽サービス</v>
      </c>
      <c r="U238" s="534" t="str">
        <v>その他の対個人サービス</v>
      </c>
      <c r="V238" s="534" t="str">
        <v>事務用品</v>
      </c>
      <c r="W238" s="534" t="str">
        <v>分類不明</v>
      </c>
      <c r="X238" s="534" t="s">
        <v>80</v>
      </c>
    </row>
    <row r="239" spans="3:48" s="34" customFormat="1" ht="13.5">
      <c r="C239" s="70" t="s">
        <v>104</v>
      </c>
      <c r="D239" s="71">
        <f t="array" ref="D239:W242">+Z233:AS236</f>
        <v>0</v>
      </c>
      <c r="E239" s="627">
        <v>0</v>
      </c>
      <c r="F239" s="627">
        <v>0</v>
      </c>
      <c r="G239" s="627">
        <v>0</v>
      </c>
      <c r="H239" s="627">
        <v>0</v>
      </c>
      <c r="I239" s="627">
        <v>0</v>
      </c>
      <c r="J239" s="627">
        <v>0</v>
      </c>
      <c r="K239" s="627">
        <v>0</v>
      </c>
      <c r="L239" s="627">
        <v>0</v>
      </c>
      <c r="M239" s="71">
        <v>0</v>
      </c>
      <c r="N239" s="627">
        <v>0</v>
      </c>
      <c r="O239" s="627">
        <v>0</v>
      </c>
      <c r="P239" s="627">
        <v>0</v>
      </c>
      <c r="Q239" s="638">
        <v>0</v>
      </c>
      <c r="R239" s="638">
        <v>0</v>
      </c>
      <c r="S239" s="638">
        <v>0</v>
      </c>
      <c r="T239" s="638">
        <v>0</v>
      </c>
      <c r="U239" s="85">
        <v>0</v>
      </c>
      <c r="V239" s="85">
        <v>0</v>
      </c>
      <c r="W239" s="71">
        <v>0</v>
      </c>
      <c r="X239" s="627">
        <f>SUM(D233:Y233,D239:W239)</f>
        <v>0</v>
      </c>
    </row>
    <row r="240" spans="3:48" s="34" customFormat="1" ht="13.5">
      <c r="C240" s="72" t="s">
        <v>105</v>
      </c>
      <c r="D240" s="639">
        <v>0</v>
      </c>
      <c r="E240" s="639">
        <v>0</v>
      </c>
      <c r="F240" s="639">
        <v>0</v>
      </c>
      <c r="G240" s="639">
        <v>0</v>
      </c>
      <c r="H240" s="639">
        <v>0</v>
      </c>
      <c r="I240" s="639">
        <v>0</v>
      </c>
      <c r="J240" s="639">
        <v>0</v>
      </c>
      <c r="K240" s="639">
        <v>0</v>
      </c>
      <c r="L240" s="639">
        <v>0</v>
      </c>
      <c r="M240" s="639">
        <v>0</v>
      </c>
      <c r="N240" s="639">
        <v>0</v>
      </c>
      <c r="O240" s="639">
        <v>0</v>
      </c>
      <c r="P240" s="639">
        <v>0</v>
      </c>
      <c r="Q240" s="639">
        <v>0</v>
      </c>
      <c r="R240" s="86">
        <v>0</v>
      </c>
      <c r="S240" s="639">
        <v>0</v>
      </c>
      <c r="T240" s="639">
        <v>0</v>
      </c>
      <c r="U240" s="86">
        <v>0</v>
      </c>
      <c r="V240" s="86">
        <v>0</v>
      </c>
      <c r="W240" s="40">
        <v>0</v>
      </c>
      <c r="X240" s="629">
        <f>SUM(D234:Y234,D240:W240)</f>
        <v>0</v>
      </c>
    </row>
    <row r="241" spans="3:48" s="34" customFormat="1" ht="13.5">
      <c r="C241" s="72" t="s">
        <v>106</v>
      </c>
      <c r="D241" s="629">
        <v>0</v>
      </c>
      <c r="E241" s="629">
        <v>0</v>
      </c>
      <c r="F241" s="629">
        <v>0</v>
      </c>
      <c r="G241" s="629">
        <v>0</v>
      </c>
      <c r="H241" s="629">
        <v>0</v>
      </c>
      <c r="I241" s="629">
        <v>0</v>
      </c>
      <c r="J241" s="629">
        <v>0</v>
      </c>
      <c r="K241" s="629">
        <v>0</v>
      </c>
      <c r="L241" s="629">
        <v>0</v>
      </c>
      <c r="M241" s="629">
        <v>0</v>
      </c>
      <c r="N241" s="629">
        <v>0</v>
      </c>
      <c r="O241" s="629">
        <v>0</v>
      </c>
      <c r="P241" s="629">
        <v>0</v>
      </c>
      <c r="Q241" s="639">
        <v>0</v>
      </c>
      <c r="R241" s="639">
        <v>0</v>
      </c>
      <c r="S241" s="639">
        <v>0</v>
      </c>
      <c r="T241" s="639">
        <v>0</v>
      </c>
      <c r="U241" s="86">
        <v>0</v>
      </c>
      <c r="V241" s="86">
        <v>0</v>
      </c>
      <c r="W241" s="40">
        <v>0</v>
      </c>
      <c r="X241" s="629">
        <f>SUM(D235:Y235,D241:W241)</f>
        <v>0</v>
      </c>
    </row>
    <row r="242" spans="3:48" s="34" customFormat="1" ht="13.5">
      <c r="C242" s="73" t="s">
        <v>97</v>
      </c>
      <c r="D242" s="630">
        <v>0</v>
      </c>
      <c r="E242" s="630">
        <v>0</v>
      </c>
      <c r="F242" s="630">
        <v>0</v>
      </c>
      <c r="G242" s="630">
        <v>0</v>
      </c>
      <c r="H242" s="630">
        <v>0</v>
      </c>
      <c r="I242" s="630">
        <v>0</v>
      </c>
      <c r="J242" s="630">
        <v>0</v>
      </c>
      <c r="K242" s="630">
        <v>0</v>
      </c>
      <c r="L242" s="630">
        <v>0</v>
      </c>
      <c r="M242" s="630">
        <v>0</v>
      </c>
      <c r="N242" s="630">
        <v>0</v>
      </c>
      <c r="O242" s="630">
        <v>0</v>
      </c>
      <c r="P242" s="630">
        <v>0</v>
      </c>
      <c r="Q242" s="630">
        <v>0</v>
      </c>
      <c r="R242" s="630">
        <v>0</v>
      </c>
      <c r="S242" s="630">
        <v>0</v>
      </c>
      <c r="T242" s="630">
        <v>0</v>
      </c>
      <c r="U242" s="44">
        <v>0</v>
      </c>
      <c r="V242" s="44">
        <v>0</v>
      </c>
      <c r="W242" s="44">
        <v>0</v>
      </c>
      <c r="X242" s="630">
        <f>SUM(D236:Y236,D242:W242)</f>
        <v>0</v>
      </c>
    </row>
    <row r="243" spans="3:48" s="34" customFormat="1" ht="10.7" customHeight="1">
      <c r="F243" s="32"/>
      <c r="G243" s="48"/>
    </row>
    <row r="244" spans="3:48" s="34" customFormat="1" ht="17.25">
      <c r="C244" s="35" t="s">
        <v>122</v>
      </c>
      <c r="D244" s="28"/>
      <c r="E244" s="28"/>
      <c r="F244" s="65"/>
      <c r="G244" s="66"/>
      <c r="H244" s="28"/>
      <c r="I244" s="28"/>
      <c r="J244" s="67"/>
      <c r="K244" s="68"/>
      <c r="L244" s="28"/>
      <c r="M244" s="28"/>
      <c r="N244" s="28"/>
      <c r="O244" s="28"/>
      <c r="P244" s="28"/>
      <c r="W244" s="32" t="s">
        <v>55</v>
      </c>
    </row>
    <row r="245" spans="3:48" s="34" customFormat="1" ht="13.5">
      <c r="C245" s="50"/>
      <c r="D245" s="567">
        <f t="shared" ref="D245:AS245" si="53">D6</f>
        <v>1</v>
      </c>
      <c r="E245" s="567">
        <f t="shared" si="53"/>
        <v>2</v>
      </c>
      <c r="F245" s="567">
        <f t="shared" si="53"/>
        <v>3</v>
      </c>
      <c r="G245" s="567">
        <f t="shared" si="53"/>
        <v>4</v>
      </c>
      <c r="H245" s="567">
        <f t="shared" si="53"/>
        <v>5</v>
      </c>
      <c r="I245" s="567">
        <f t="shared" si="53"/>
        <v>6</v>
      </c>
      <c r="J245" s="567">
        <f t="shared" si="53"/>
        <v>7</v>
      </c>
      <c r="K245" s="567">
        <f t="shared" si="53"/>
        <v>8</v>
      </c>
      <c r="L245" s="567">
        <f t="shared" si="53"/>
        <v>9</v>
      </c>
      <c r="M245" s="567">
        <f t="shared" si="53"/>
        <v>10</v>
      </c>
      <c r="N245" s="567">
        <f t="shared" si="53"/>
        <v>11</v>
      </c>
      <c r="O245" s="567">
        <f t="shared" si="53"/>
        <v>12</v>
      </c>
      <c r="P245" s="567">
        <f t="shared" si="53"/>
        <v>13</v>
      </c>
      <c r="Q245" s="567">
        <f t="shared" si="53"/>
        <v>14</v>
      </c>
      <c r="R245" s="567">
        <f t="shared" si="53"/>
        <v>15</v>
      </c>
      <c r="S245" s="567">
        <f t="shared" si="53"/>
        <v>16</v>
      </c>
      <c r="T245" s="567">
        <f t="shared" si="53"/>
        <v>17</v>
      </c>
      <c r="U245" s="567">
        <f t="shared" si="53"/>
        <v>18</v>
      </c>
      <c r="V245" s="567">
        <f t="shared" si="53"/>
        <v>19</v>
      </c>
      <c r="W245" s="567">
        <f t="shared" si="53"/>
        <v>20</v>
      </c>
      <c r="X245" s="567">
        <f t="shared" si="53"/>
        <v>21</v>
      </c>
      <c r="Y245" s="567">
        <f t="shared" si="53"/>
        <v>22</v>
      </c>
      <c r="Z245" s="567">
        <f t="shared" si="53"/>
        <v>23</v>
      </c>
      <c r="AA245" s="567">
        <f t="shared" si="53"/>
        <v>24</v>
      </c>
      <c r="AB245" s="567">
        <f t="shared" si="53"/>
        <v>25</v>
      </c>
      <c r="AC245" s="567">
        <f t="shared" si="53"/>
        <v>26</v>
      </c>
      <c r="AD245" s="567">
        <f t="shared" si="53"/>
        <v>27</v>
      </c>
      <c r="AE245" s="567">
        <f t="shared" si="53"/>
        <v>28</v>
      </c>
      <c r="AF245" s="567">
        <f t="shared" si="53"/>
        <v>29</v>
      </c>
      <c r="AG245" s="567">
        <f t="shared" si="53"/>
        <v>30</v>
      </c>
      <c r="AH245" s="567">
        <f t="shared" si="53"/>
        <v>31</v>
      </c>
      <c r="AI245" s="567">
        <f t="shared" si="53"/>
        <v>32</v>
      </c>
      <c r="AJ245" s="567">
        <f t="shared" si="53"/>
        <v>33</v>
      </c>
      <c r="AK245" s="567">
        <f t="shared" si="53"/>
        <v>34</v>
      </c>
      <c r="AL245" s="567">
        <f t="shared" si="53"/>
        <v>35</v>
      </c>
      <c r="AM245" s="567">
        <f t="shared" si="53"/>
        <v>36</v>
      </c>
      <c r="AN245" s="567">
        <f t="shared" si="53"/>
        <v>37</v>
      </c>
      <c r="AO245" s="567">
        <f t="shared" si="53"/>
        <v>38</v>
      </c>
      <c r="AP245" s="567">
        <f t="shared" si="53"/>
        <v>39</v>
      </c>
      <c r="AQ245" s="567">
        <f t="shared" si="53"/>
        <v>40</v>
      </c>
      <c r="AR245" s="567">
        <f t="shared" si="53"/>
        <v>41</v>
      </c>
      <c r="AS245" s="567">
        <f t="shared" si="53"/>
        <v>42</v>
      </c>
      <c r="AT245" s="87" t="s">
        <v>505</v>
      </c>
      <c r="AU245" s="87"/>
      <c r="AV245" s="50"/>
    </row>
    <row r="246" spans="3:48" s="34" customFormat="1" ht="48">
      <c r="C246" s="69" t="s">
        <v>56</v>
      </c>
      <c r="D246" s="604" t="str">
        <f t="shared" ref="D246:AS246" si="54">D7</f>
        <v>農業</v>
      </c>
      <c r="E246" s="604" t="str">
        <f t="shared" si="54"/>
        <v>林業</v>
      </c>
      <c r="F246" s="604" t="str">
        <f t="shared" si="54"/>
        <v>漁業</v>
      </c>
      <c r="G246" s="604" t="str">
        <f t="shared" si="54"/>
        <v>鉱業</v>
      </c>
      <c r="H246" s="604" t="str">
        <f t="shared" si="54"/>
        <v>飲食料品</v>
      </c>
      <c r="I246" s="604" t="str">
        <f t="shared" si="54"/>
        <v>繊維製品</v>
      </c>
      <c r="J246" s="604" t="str">
        <f t="shared" si="54"/>
        <v>パルプ・紙・木製品</v>
      </c>
      <c r="K246" s="604" t="str">
        <f t="shared" si="54"/>
        <v>化学製品</v>
      </c>
      <c r="L246" s="604" t="str">
        <f t="shared" si="54"/>
        <v>石油・石炭製品</v>
      </c>
      <c r="M246" s="604" t="str">
        <f t="shared" si="54"/>
        <v>プラスチック・ゴム製品</v>
      </c>
      <c r="N246" s="604" t="str">
        <f t="shared" si="54"/>
        <v>窯業・土石製品</v>
      </c>
      <c r="O246" s="604" t="str">
        <f t="shared" si="54"/>
        <v>鉄鋼</v>
      </c>
      <c r="P246" s="604" t="str">
        <f t="shared" si="54"/>
        <v>非鉄金属</v>
      </c>
      <c r="Q246" s="604" t="str">
        <f t="shared" si="54"/>
        <v>金属製品</v>
      </c>
      <c r="R246" s="604" t="str">
        <f t="shared" si="54"/>
        <v>はん用機械</v>
      </c>
      <c r="S246" s="604" t="str">
        <f t="shared" si="54"/>
        <v>生産用機械</v>
      </c>
      <c r="T246" s="604" t="str">
        <f t="shared" si="54"/>
        <v>業務用機械</v>
      </c>
      <c r="U246" s="604" t="str">
        <f t="shared" si="54"/>
        <v>電子部品</v>
      </c>
      <c r="V246" s="604" t="str">
        <f t="shared" si="54"/>
        <v>電気機械</v>
      </c>
      <c r="W246" s="604" t="str">
        <f t="shared" si="54"/>
        <v>情報通信機器</v>
      </c>
      <c r="X246" s="604" t="str">
        <f t="shared" si="54"/>
        <v>輸送機械</v>
      </c>
      <c r="Y246" s="604" t="str">
        <f t="shared" si="54"/>
        <v>その他の製造工業製品</v>
      </c>
      <c r="Z246" s="604" t="str">
        <f t="shared" si="54"/>
        <v>建設</v>
      </c>
      <c r="AA246" s="604" t="str">
        <f t="shared" si="54"/>
        <v>電力・ガス・熱供給</v>
      </c>
      <c r="AB246" s="604" t="str">
        <f t="shared" si="54"/>
        <v>水道</v>
      </c>
      <c r="AC246" s="604" t="str">
        <f t="shared" si="54"/>
        <v>廃棄物処理</v>
      </c>
      <c r="AD246" s="604" t="str">
        <f t="shared" si="54"/>
        <v>商業</v>
      </c>
      <c r="AE246" s="604" t="str">
        <f t="shared" si="54"/>
        <v>金融・保険</v>
      </c>
      <c r="AF246" s="604" t="str">
        <f t="shared" si="54"/>
        <v>不動産</v>
      </c>
      <c r="AG246" s="604" t="str">
        <f t="shared" si="54"/>
        <v>運輸・郵便</v>
      </c>
      <c r="AH246" s="604" t="str">
        <f t="shared" si="54"/>
        <v>情報通信</v>
      </c>
      <c r="AI246" s="604" t="str">
        <f t="shared" si="54"/>
        <v>公務</v>
      </c>
      <c r="AJ246" s="604" t="str">
        <f t="shared" si="54"/>
        <v>教育・研究</v>
      </c>
      <c r="AK246" s="604" t="str">
        <f t="shared" si="54"/>
        <v>医療・福祉</v>
      </c>
      <c r="AL246" s="606" t="str">
        <f t="shared" si="54"/>
        <v>他に分類されない会員制団体</v>
      </c>
      <c r="AM246" s="604" t="str">
        <f t="shared" si="54"/>
        <v>対事業所サービス</v>
      </c>
      <c r="AN246" s="604" t="str">
        <f t="shared" si="54"/>
        <v>宿泊業</v>
      </c>
      <c r="AO246" s="604" t="str">
        <f t="shared" si="54"/>
        <v>飲食サービス</v>
      </c>
      <c r="AP246" s="604" t="str">
        <f t="shared" si="54"/>
        <v>娯楽サービス</v>
      </c>
      <c r="AQ246" s="604" t="str">
        <f t="shared" si="54"/>
        <v>その他の対個人サービス</v>
      </c>
      <c r="AR246" s="604" t="str">
        <f t="shared" si="54"/>
        <v>事務用品</v>
      </c>
      <c r="AS246" s="604" t="str">
        <f t="shared" si="54"/>
        <v>分類不明</v>
      </c>
      <c r="AT246" s="87" t="s">
        <v>505</v>
      </c>
      <c r="AU246" s="87"/>
      <c r="AV246" s="33" t="s">
        <v>80</v>
      </c>
    </row>
    <row r="247" spans="3:48" s="34" customFormat="1" ht="13.5">
      <c r="C247" s="70" t="s">
        <v>104</v>
      </c>
      <c r="D247" s="627">
        <f t="array" ref="D247:AS249">+詳細2!D252:AS254</f>
        <v>0</v>
      </c>
      <c r="E247" s="627">
        <v>0</v>
      </c>
      <c r="F247" s="627">
        <v>0</v>
      </c>
      <c r="G247" s="627">
        <v>0</v>
      </c>
      <c r="H247" s="627">
        <v>0</v>
      </c>
      <c r="I247" s="627">
        <v>0</v>
      </c>
      <c r="J247" s="627">
        <v>0</v>
      </c>
      <c r="K247" s="627">
        <v>0</v>
      </c>
      <c r="L247" s="627">
        <v>0</v>
      </c>
      <c r="M247" s="627">
        <v>0</v>
      </c>
      <c r="N247" s="627">
        <v>0</v>
      </c>
      <c r="O247" s="627">
        <v>0</v>
      </c>
      <c r="P247" s="627">
        <v>0</v>
      </c>
      <c r="Q247" s="627">
        <v>0</v>
      </c>
      <c r="R247" s="627">
        <v>0</v>
      </c>
      <c r="S247" s="627">
        <v>0</v>
      </c>
      <c r="T247" s="627">
        <v>0</v>
      </c>
      <c r="U247" s="627">
        <v>0</v>
      </c>
      <c r="V247" s="627">
        <v>0</v>
      </c>
      <c r="W247" s="627">
        <v>0</v>
      </c>
      <c r="X247" s="627">
        <v>0</v>
      </c>
      <c r="Y247" s="627">
        <v>0</v>
      </c>
      <c r="Z247" s="627">
        <v>0</v>
      </c>
      <c r="AA247" s="627">
        <v>0</v>
      </c>
      <c r="AB247" s="627">
        <v>0</v>
      </c>
      <c r="AC247" s="627">
        <v>0</v>
      </c>
      <c r="AD247" s="627">
        <v>0</v>
      </c>
      <c r="AE247" s="627">
        <v>0</v>
      </c>
      <c r="AF247" s="627">
        <v>0</v>
      </c>
      <c r="AG247" s="627">
        <v>0</v>
      </c>
      <c r="AH247" s="627">
        <v>0</v>
      </c>
      <c r="AI247" s="627">
        <v>0</v>
      </c>
      <c r="AJ247" s="627">
        <v>0</v>
      </c>
      <c r="AK247" s="627">
        <v>0</v>
      </c>
      <c r="AL247" s="627">
        <v>0</v>
      </c>
      <c r="AM247" s="627">
        <v>0</v>
      </c>
      <c r="AN247" s="627">
        <v>0</v>
      </c>
      <c r="AO247" s="627">
        <v>0</v>
      </c>
      <c r="AP247" s="627">
        <v>0</v>
      </c>
      <c r="AQ247" s="71">
        <v>0</v>
      </c>
      <c r="AR247" s="71">
        <v>0</v>
      </c>
      <c r="AS247" s="71">
        <v>0</v>
      </c>
      <c r="AT247" s="87" t="s">
        <v>505</v>
      </c>
      <c r="AU247" s="87"/>
      <c r="AV247" s="545">
        <f>+SUM(D247:AS247)-X253</f>
        <v>0</v>
      </c>
    </row>
    <row r="248" spans="3:48" s="34" customFormat="1" ht="13.5">
      <c r="C248" s="72" t="s">
        <v>105</v>
      </c>
      <c r="D248" s="629">
        <v>0</v>
      </c>
      <c r="E248" s="629">
        <v>0</v>
      </c>
      <c r="F248" s="629">
        <v>0</v>
      </c>
      <c r="G248" s="629">
        <v>0</v>
      </c>
      <c r="H248" s="629">
        <v>0</v>
      </c>
      <c r="I248" s="629">
        <v>0</v>
      </c>
      <c r="J248" s="629">
        <v>0</v>
      </c>
      <c r="K248" s="629">
        <v>0</v>
      </c>
      <c r="L248" s="629">
        <v>0</v>
      </c>
      <c r="M248" s="629">
        <v>0</v>
      </c>
      <c r="N248" s="629">
        <v>0</v>
      </c>
      <c r="O248" s="629">
        <v>0</v>
      </c>
      <c r="P248" s="629">
        <v>0</v>
      </c>
      <c r="Q248" s="629">
        <v>0</v>
      </c>
      <c r="R248" s="629">
        <v>0</v>
      </c>
      <c r="S248" s="629">
        <v>0</v>
      </c>
      <c r="T248" s="629">
        <v>0</v>
      </c>
      <c r="U248" s="629">
        <v>0</v>
      </c>
      <c r="V248" s="629">
        <v>0</v>
      </c>
      <c r="W248" s="629">
        <v>0</v>
      </c>
      <c r="X248" s="629">
        <v>0</v>
      </c>
      <c r="Y248" s="629">
        <v>0</v>
      </c>
      <c r="Z248" s="629">
        <v>0</v>
      </c>
      <c r="AA248" s="629">
        <v>0</v>
      </c>
      <c r="AB248" s="629">
        <v>0</v>
      </c>
      <c r="AC248" s="629">
        <v>0</v>
      </c>
      <c r="AD248" s="629">
        <v>0</v>
      </c>
      <c r="AE248" s="629">
        <v>0</v>
      </c>
      <c r="AF248" s="629">
        <v>0</v>
      </c>
      <c r="AG248" s="629">
        <v>0</v>
      </c>
      <c r="AH248" s="629">
        <v>0</v>
      </c>
      <c r="AI248" s="629">
        <v>0</v>
      </c>
      <c r="AJ248" s="629">
        <v>0</v>
      </c>
      <c r="AK248" s="629">
        <v>0</v>
      </c>
      <c r="AL248" s="629">
        <v>0</v>
      </c>
      <c r="AM248" s="629">
        <v>0</v>
      </c>
      <c r="AN248" s="40">
        <v>0</v>
      </c>
      <c r="AO248" s="629">
        <v>0</v>
      </c>
      <c r="AP248" s="629">
        <v>0</v>
      </c>
      <c r="AQ248" s="40">
        <v>0</v>
      </c>
      <c r="AR248" s="40">
        <v>0</v>
      </c>
      <c r="AS248" s="40">
        <v>0</v>
      </c>
      <c r="AT248" s="87" t="s">
        <v>505</v>
      </c>
      <c r="AU248" s="87"/>
      <c r="AV248" s="545">
        <f>+SUM(D248:AS248)-X254</f>
        <v>0</v>
      </c>
    </row>
    <row r="249" spans="3:48" s="34" customFormat="1" ht="13.5">
      <c r="C249" s="72" t="s">
        <v>106</v>
      </c>
      <c r="D249" s="629">
        <v>0</v>
      </c>
      <c r="E249" s="629">
        <v>0</v>
      </c>
      <c r="F249" s="629">
        <v>0</v>
      </c>
      <c r="G249" s="629">
        <v>0</v>
      </c>
      <c r="H249" s="629">
        <v>0</v>
      </c>
      <c r="I249" s="629">
        <v>0</v>
      </c>
      <c r="J249" s="629">
        <v>0</v>
      </c>
      <c r="K249" s="629">
        <v>0</v>
      </c>
      <c r="L249" s="629">
        <v>0</v>
      </c>
      <c r="M249" s="629">
        <v>0</v>
      </c>
      <c r="N249" s="629">
        <v>0</v>
      </c>
      <c r="O249" s="629">
        <v>0</v>
      </c>
      <c r="P249" s="629">
        <v>0</v>
      </c>
      <c r="Q249" s="629">
        <v>0</v>
      </c>
      <c r="R249" s="629">
        <v>0</v>
      </c>
      <c r="S249" s="629">
        <v>0</v>
      </c>
      <c r="T249" s="629">
        <v>0</v>
      </c>
      <c r="U249" s="629">
        <v>0</v>
      </c>
      <c r="V249" s="629">
        <v>0</v>
      </c>
      <c r="W249" s="629">
        <v>0</v>
      </c>
      <c r="X249" s="629">
        <v>0</v>
      </c>
      <c r="Y249" s="629">
        <v>0</v>
      </c>
      <c r="Z249" s="629">
        <v>0</v>
      </c>
      <c r="AA249" s="629">
        <v>0</v>
      </c>
      <c r="AB249" s="629">
        <v>0</v>
      </c>
      <c r="AC249" s="629">
        <v>0</v>
      </c>
      <c r="AD249" s="629">
        <v>0</v>
      </c>
      <c r="AE249" s="629">
        <v>0</v>
      </c>
      <c r="AF249" s="629">
        <v>0</v>
      </c>
      <c r="AG249" s="629">
        <v>0</v>
      </c>
      <c r="AH249" s="629">
        <v>0</v>
      </c>
      <c r="AI249" s="629">
        <v>0</v>
      </c>
      <c r="AJ249" s="629">
        <v>0</v>
      </c>
      <c r="AK249" s="629">
        <v>0</v>
      </c>
      <c r="AL249" s="629">
        <v>0</v>
      </c>
      <c r="AM249" s="629">
        <v>0</v>
      </c>
      <c r="AN249" s="629">
        <v>0</v>
      </c>
      <c r="AO249" s="629">
        <v>0</v>
      </c>
      <c r="AP249" s="629">
        <v>0</v>
      </c>
      <c r="AQ249" s="40">
        <v>0</v>
      </c>
      <c r="AR249" s="40">
        <v>0</v>
      </c>
      <c r="AS249" s="40">
        <v>0</v>
      </c>
      <c r="AT249" s="87" t="s">
        <v>505</v>
      </c>
      <c r="AU249" s="87"/>
      <c r="AV249" s="546">
        <f>+SUM(D249:AS249)-X255</f>
        <v>0</v>
      </c>
    </row>
    <row r="250" spans="3:48" s="34" customFormat="1" ht="13.5">
      <c r="C250" s="72" t="s">
        <v>97</v>
      </c>
      <c r="D250" s="629">
        <f t="shared" ref="D250:AS250" si="55">SUM(D247:D249)</f>
        <v>0</v>
      </c>
      <c r="E250" s="629">
        <f t="shared" si="55"/>
        <v>0</v>
      </c>
      <c r="F250" s="629">
        <f t="shared" si="55"/>
        <v>0</v>
      </c>
      <c r="G250" s="629">
        <f t="shared" si="55"/>
        <v>0</v>
      </c>
      <c r="H250" s="629">
        <f t="shared" si="55"/>
        <v>0</v>
      </c>
      <c r="I250" s="629">
        <f t="shared" si="55"/>
        <v>0</v>
      </c>
      <c r="J250" s="629">
        <f t="shared" si="55"/>
        <v>0</v>
      </c>
      <c r="K250" s="629">
        <f t="shared" si="55"/>
        <v>0</v>
      </c>
      <c r="L250" s="629">
        <f t="shared" si="55"/>
        <v>0</v>
      </c>
      <c r="M250" s="629">
        <f t="shared" si="55"/>
        <v>0</v>
      </c>
      <c r="N250" s="629">
        <f t="shared" si="55"/>
        <v>0</v>
      </c>
      <c r="O250" s="629">
        <f t="shared" si="55"/>
        <v>0</v>
      </c>
      <c r="P250" s="629">
        <f t="shared" si="55"/>
        <v>0</v>
      </c>
      <c r="Q250" s="629">
        <f t="shared" si="55"/>
        <v>0</v>
      </c>
      <c r="R250" s="629">
        <f t="shared" si="55"/>
        <v>0</v>
      </c>
      <c r="S250" s="629">
        <f t="shared" si="55"/>
        <v>0</v>
      </c>
      <c r="T250" s="629">
        <f t="shared" si="55"/>
        <v>0</v>
      </c>
      <c r="U250" s="629">
        <f t="shared" si="55"/>
        <v>0</v>
      </c>
      <c r="V250" s="629">
        <f t="shared" si="55"/>
        <v>0</v>
      </c>
      <c r="W250" s="630">
        <f t="shared" si="55"/>
        <v>0</v>
      </c>
      <c r="X250" s="630">
        <f t="shared" si="55"/>
        <v>0</v>
      </c>
      <c r="Y250" s="630">
        <f t="shared" si="55"/>
        <v>0</v>
      </c>
      <c r="Z250" s="630">
        <f t="shared" si="55"/>
        <v>0</v>
      </c>
      <c r="AA250" s="630">
        <f t="shared" si="55"/>
        <v>0</v>
      </c>
      <c r="AB250" s="630">
        <f t="shared" si="55"/>
        <v>0</v>
      </c>
      <c r="AC250" s="630">
        <f t="shared" si="55"/>
        <v>0</v>
      </c>
      <c r="AD250" s="630">
        <f t="shared" si="55"/>
        <v>0</v>
      </c>
      <c r="AE250" s="630">
        <f t="shared" si="55"/>
        <v>0</v>
      </c>
      <c r="AF250" s="630">
        <f t="shared" si="55"/>
        <v>0</v>
      </c>
      <c r="AG250" s="630">
        <f t="shared" si="55"/>
        <v>0</v>
      </c>
      <c r="AH250" s="630">
        <f t="shared" si="55"/>
        <v>0</v>
      </c>
      <c r="AI250" s="630">
        <f t="shared" si="55"/>
        <v>0</v>
      </c>
      <c r="AJ250" s="630">
        <f t="shared" si="55"/>
        <v>0</v>
      </c>
      <c r="AK250" s="630">
        <f t="shared" si="55"/>
        <v>0</v>
      </c>
      <c r="AL250" s="630">
        <f t="shared" si="55"/>
        <v>0</v>
      </c>
      <c r="AM250" s="630">
        <f t="shared" si="55"/>
        <v>0</v>
      </c>
      <c r="AN250" s="630">
        <f t="shared" si="55"/>
        <v>0</v>
      </c>
      <c r="AO250" s="630">
        <f t="shared" si="55"/>
        <v>0</v>
      </c>
      <c r="AP250" s="630">
        <f t="shared" si="55"/>
        <v>0</v>
      </c>
      <c r="AQ250" s="630">
        <f t="shared" si="55"/>
        <v>0</v>
      </c>
      <c r="AR250" s="630">
        <f t="shared" si="55"/>
        <v>0</v>
      </c>
      <c r="AS250" s="630">
        <f t="shared" si="55"/>
        <v>0</v>
      </c>
      <c r="AT250" s="87" t="s">
        <v>505</v>
      </c>
      <c r="AU250" s="87"/>
      <c r="AV250" s="546">
        <f>+SUM(D250:AS250)-X256</f>
        <v>0</v>
      </c>
    </row>
    <row r="251" spans="3:48" s="34" customFormat="1" ht="13.5">
      <c r="C251" s="50"/>
      <c r="D251" s="533">
        <f t="array" ref="D251:W252">+Z245:AS246</f>
        <v>23</v>
      </c>
      <c r="E251" s="533">
        <v>24</v>
      </c>
      <c r="F251" s="533">
        <v>25</v>
      </c>
      <c r="G251" s="533">
        <v>26</v>
      </c>
      <c r="H251" s="533">
        <v>27</v>
      </c>
      <c r="I251" s="533">
        <v>28</v>
      </c>
      <c r="J251" s="533">
        <v>29</v>
      </c>
      <c r="K251" s="533">
        <v>30</v>
      </c>
      <c r="L251" s="533">
        <v>31</v>
      </c>
      <c r="M251" s="533">
        <v>32</v>
      </c>
      <c r="N251" s="533">
        <v>33</v>
      </c>
      <c r="O251" s="533">
        <v>34</v>
      </c>
      <c r="P251" s="533">
        <v>35</v>
      </c>
      <c r="Q251" s="533">
        <v>36</v>
      </c>
      <c r="R251" s="533">
        <v>37</v>
      </c>
      <c r="S251" s="533">
        <v>38</v>
      </c>
      <c r="T251" s="533">
        <v>39</v>
      </c>
      <c r="U251" s="533">
        <v>40</v>
      </c>
      <c r="V251" s="533">
        <v>41</v>
      </c>
      <c r="W251" s="533">
        <v>42</v>
      </c>
      <c r="X251" s="533"/>
    </row>
    <row r="252" spans="3:48" s="34" customFormat="1" ht="48">
      <c r="C252" s="69" t="s">
        <v>56</v>
      </c>
      <c r="D252" s="534" t="str">
        <v>建設</v>
      </c>
      <c r="E252" s="534" t="str">
        <v>電力・ガス・熱供給</v>
      </c>
      <c r="F252" s="534" t="str">
        <v>水道</v>
      </c>
      <c r="G252" s="534" t="str">
        <v>廃棄物処理</v>
      </c>
      <c r="H252" s="534" t="str">
        <v>商業</v>
      </c>
      <c r="I252" s="534" t="str">
        <v>金融・保険</v>
      </c>
      <c r="J252" s="534" t="str">
        <v>不動産</v>
      </c>
      <c r="K252" s="534" t="str">
        <v>運輸・郵便</v>
      </c>
      <c r="L252" s="534" t="str">
        <v>情報通信</v>
      </c>
      <c r="M252" s="534" t="str">
        <v>公務</v>
      </c>
      <c r="N252" s="534" t="str">
        <v>教育・研究</v>
      </c>
      <c r="O252" s="534" t="str">
        <v>医療・福祉</v>
      </c>
      <c r="P252" s="605" t="str">
        <v>他に分類されない会員制団体</v>
      </c>
      <c r="Q252" s="534" t="str">
        <v>対事業所サービス</v>
      </c>
      <c r="R252" s="534" t="str">
        <v>宿泊業</v>
      </c>
      <c r="S252" s="534" t="str">
        <v>飲食サービス</v>
      </c>
      <c r="T252" s="534" t="str">
        <v>娯楽サービス</v>
      </c>
      <c r="U252" s="534" t="str">
        <v>その他の対個人サービス</v>
      </c>
      <c r="V252" s="534" t="str">
        <v>事務用品</v>
      </c>
      <c r="W252" s="534" t="str">
        <v>分類不明</v>
      </c>
      <c r="X252" s="534" t="s">
        <v>80</v>
      </c>
    </row>
    <row r="253" spans="3:48" s="34" customFormat="1" ht="13.5">
      <c r="C253" s="70" t="s">
        <v>104</v>
      </c>
      <c r="D253" s="627">
        <f t="array" ref="D253:W256">+Z247:AS250</f>
        <v>0</v>
      </c>
      <c r="E253" s="627">
        <v>0</v>
      </c>
      <c r="F253" s="627">
        <v>0</v>
      </c>
      <c r="G253" s="627">
        <v>0</v>
      </c>
      <c r="H253" s="627">
        <v>0</v>
      </c>
      <c r="I253" s="627">
        <v>0</v>
      </c>
      <c r="J253" s="627">
        <v>0</v>
      </c>
      <c r="K253" s="627">
        <v>0</v>
      </c>
      <c r="L253" s="627">
        <v>0</v>
      </c>
      <c r="M253" s="627">
        <v>0</v>
      </c>
      <c r="N253" s="627">
        <v>0</v>
      </c>
      <c r="O253" s="627">
        <v>0</v>
      </c>
      <c r="P253" s="627">
        <v>0</v>
      </c>
      <c r="Q253" s="638">
        <v>0</v>
      </c>
      <c r="R253" s="638">
        <v>0</v>
      </c>
      <c r="S253" s="638">
        <v>0</v>
      </c>
      <c r="T253" s="638">
        <v>0</v>
      </c>
      <c r="U253" s="85">
        <v>0</v>
      </c>
      <c r="V253" s="85">
        <v>0</v>
      </c>
      <c r="W253" s="71">
        <v>0</v>
      </c>
      <c r="X253" s="627">
        <f>SUM(D247:Y247,D253:W253)</f>
        <v>0</v>
      </c>
    </row>
    <row r="254" spans="3:48" s="34" customFormat="1" ht="13.5">
      <c r="C254" s="72" t="s">
        <v>105</v>
      </c>
      <c r="D254" s="639">
        <v>0</v>
      </c>
      <c r="E254" s="639">
        <v>0</v>
      </c>
      <c r="F254" s="639">
        <v>0</v>
      </c>
      <c r="G254" s="639">
        <v>0</v>
      </c>
      <c r="H254" s="639">
        <v>0</v>
      </c>
      <c r="I254" s="639">
        <v>0</v>
      </c>
      <c r="J254" s="639">
        <v>0</v>
      </c>
      <c r="K254" s="639">
        <v>0</v>
      </c>
      <c r="L254" s="639">
        <v>0</v>
      </c>
      <c r="M254" s="639">
        <v>0</v>
      </c>
      <c r="N254" s="639">
        <v>0</v>
      </c>
      <c r="O254" s="639">
        <v>0</v>
      </c>
      <c r="P254" s="639">
        <v>0</v>
      </c>
      <c r="Q254" s="639">
        <v>0</v>
      </c>
      <c r="R254" s="86">
        <v>0</v>
      </c>
      <c r="S254" s="639">
        <v>0</v>
      </c>
      <c r="T254" s="639">
        <v>0</v>
      </c>
      <c r="U254" s="86">
        <v>0</v>
      </c>
      <c r="V254" s="86">
        <v>0</v>
      </c>
      <c r="W254" s="40">
        <v>0</v>
      </c>
      <c r="X254" s="629">
        <f>SUM(D248:Y248,D254:W254)</f>
        <v>0</v>
      </c>
    </row>
    <row r="255" spans="3:48" s="34" customFormat="1" ht="13.5">
      <c r="C255" s="72" t="s">
        <v>106</v>
      </c>
      <c r="D255" s="629">
        <v>0</v>
      </c>
      <c r="E255" s="629">
        <v>0</v>
      </c>
      <c r="F255" s="629">
        <v>0</v>
      </c>
      <c r="G255" s="629">
        <v>0</v>
      </c>
      <c r="H255" s="629">
        <v>0</v>
      </c>
      <c r="I255" s="629">
        <v>0</v>
      </c>
      <c r="J255" s="629">
        <v>0</v>
      </c>
      <c r="K255" s="629">
        <v>0</v>
      </c>
      <c r="L255" s="629">
        <v>0</v>
      </c>
      <c r="M255" s="629">
        <v>0</v>
      </c>
      <c r="N255" s="629">
        <v>0</v>
      </c>
      <c r="O255" s="629">
        <v>0</v>
      </c>
      <c r="P255" s="629">
        <v>0</v>
      </c>
      <c r="Q255" s="639">
        <v>0</v>
      </c>
      <c r="R255" s="639">
        <v>0</v>
      </c>
      <c r="S255" s="639">
        <v>0</v>
      </c>
      <c r="T255" s="639">
        <v>0</v>
      </c>
      <c r="U255" s="86">
        <v>0</v>
      </c>
      <c r="V255" s="86">
        <v>0</v>
      </c>
      <c r="W255" s="40">
        <v>0</v>
      </c>
      <c r="X255" s="629">
        <f>SUM(D249:Y249,D255:W255)</f>
        <v>0</v>
      </c>
    </row>
    <row r="256" spans="3:48" s="34" customFormat="1" ht="13.5">
      <c r="C256" s="73" t="s">
        <v>97</v>
      </c>
      <c r="D256" s="630">
        <v>0</v>
      </c>
      <c r="E256" s="630">
        <v>0</v>
      </c>
      <c r="F256" s="630">
        <v>0</v>
      </c>
      <c r="G256" s="630">
        <v>0</v>
      </c>
      <c r="H256" s="630">
        <v>0</v>
      </c>
      <c r="I256" s="630">
        <v>0</v>
      </c>
      <c r="J256" s="630">
        <v>0</v>
      </c>
      <c r="K256" s="630">
        <v>0</v>
      </c>
      <c r="L256" s="630">
        <v>0</v>
      </c>
      <c r="M256" s="630">
        <v>0</v>
      </c>
      <c r="N256" s="630">
        <v>0</v>
      </c>
      <c r="O256" s="630">
        <v>0</v>
      </c>
      <c r="P256" s="630">
        <v>0</v>
      </c>
      <c r="Q256" s="630">
        <v>0</v>
      </c>
      <c r="R256" s="630">
        <v>0</v>
      </c>
      <c r="S256" s="630">
        <v>0</v>
      </c>
      <c r="T256" s="630">
        <v>0</v>
      </c>
      <c r="U256" s="44">
        <v>0</v>
      </c>
      <c r="V256" s="44">
        <v>0</v>
      </c>
      <c r="W256" s="44">
        <v>0</v>
      </c>
      <c r="X256" s="630">
        <f>SUM(D250:Y250,D256:W256)</f>
        <v>0</v>
      </c>
    </row>
    <row r="257" spans="3:48" s="34" customFormat="1" ht="10.7" customHeight="1">
      <c r="F257" s="32"/>
      <c r="G257" s="48"/>
    </row>
    <row r="258" spans="3:48" s="34" customFormat="1" ht="13.5">
      <c r="C258" s="34" t="s">
        <v>109</v>
      </c>
      <c r="F258" s="32"/>
      <c r="G258" s="48"/>
    </row>
    <row r="259" spans="3:48" s="34" customFormat="1" ht="10.7" customHeight="1">
      <c r="F259" s="32"/>
      <c r="G259" s="48"/>
    </row>
    <row r="260" spans="3:48" s="34" customFormat="1" ht="10.7" customHeight="1">
      <c r="F260" s="32"/>
      <c r="G260" s="48"/>
    </row>
    <row r="261" spans="3:48" s="34" customFormat="1" ht="18.75">
      <c r="C261" s="52" t="s">
        <v>123</v>
      </c>
      <c r="F261" s="32"/>
      <c r="G261" s="48"/>
    </row>
    <row r="262" spans="3:48" s="34" customFormat="1" ht="10.7" customHeight="1">
      <c r="C262" s="46"/>
      <c r="F262" s="32"/>
      <c r="G262" s="48"/>
    </row>
    <row r="263" spans="3:48" s="34" customFormat="1" ht="17.25">
      <c r="C263" s="35" t="s">
        <v>124</v>
      </c>
      <c r="D263" s="28"/>
      <c r="E263" s="28"/>
      <c r="F263" s="65"/>
      <c r="G263" s="66"/>
      <c r="H263" s="28"/>
      <c r="I263" s="28"/>
      <c r="J263" s="67"/>
      <c r="K263" s="68"/>
      <c r="L263" s="28"/>
      <c r="M263" s="28"/>
      <c r="N263" s="28"/>
      <c r="O263" s="28"/>
      <c r="P263" s="28"/>
      <c r="W263" s="32" t="s">
        <v>55</v>
      </c>
    </row>
    <row r="264" spans="3:48" s="34" customFormat="1" ht="13.5">
      <c r="C264" s="50"/>
      <c r="D264" s="567">
        <f t="shared" ref="D264:AS264" si="56">D6</f>
        <v>1</v>
      </c>
      <c r="E264" s="567">
        <f t="shared" si="56"/>
        <v>2</v>
      </c>
      <c r="F264" s="567">
        <f t="shared" si="56"/>
        <v>3</v>
      </c>
      <c r="G264" s="567">
        <f t="shared" si="56"/>
        <v>4</v>
      </c>
      <c r="H264" s="567">
        <f t="shared" si="56"/>
        <v>5</v>
      </c>
      <c r="I264" s="567">
        <f t="shared" si="56"/>
        <v>6</v>
      </c>
      <c r="J264" s="567">
        <f t="shared" si="56"/>
        <v>7</v>
      </c>
      <c r="K264" s="567">
        <f t="shared" si="56"/>
        <v>8</v>
      </c>
      <c r="L264" s="567">
        <f t="shared" si="56"/>
        <v>9</v>
      </c>
      <c r="M264" s="567">
        <f t="shared" si="56"/>
        <v>10</v>
      </c>
      <c r="N264" s="567">
        <f t="shared" si="56"/>
        <v>11</v>
      </c>
      <c r="O264" s="567">
        <f t="shared" si="56"/>
        <v>12</v>
      </c>
      <c r="P264" s="567">
        <f t="shared" si="56"/>
        <v>13</v>
      </c>
      <c r="Q264" s="567">
        <f t="shared" si="56"/>
        <v>14</v>
      </c>
      <c r="R264" s="567">
        <f t="shared" si="56"/>
        <v>15</v>
      </c>
      <c r="S264" s="567">
        <f t="shared" si="56"/>
        <v>16</v>
      </c>
      <c r="T264" s="567">
        <f t="shared" si="56"/>
        <v>17</v>
      </c>
      <c r="U264" s="567">
        <f t="shared" si="56"/>
        <v>18</v>
      </c>
      <c r="V264" s="567">
        <f t="shared" si="56"/>
        <v>19</v>
      </c>
      <c r="W264" s="567">
        <f t="shared" si="56"/>
        <v>20</v>
      </c>
      <c r="X264" s="567">
        <f t="shared" si="56"/>
        <v>21</v>
      </c>
      <c r="Y264" s="567">
        <f t="shared" si="56"/>
        <v>22</v>
      </c>
      <c r="Z264" s="567">
        <f t="shared" si="56"/>
        <v>23</v>
      </c>
      <c r="AA264" s="567">
        <f t="shared" si="56"/>
        <v>24</v>
      </c>
      <c r="AB264" s="567">
        <f t="shared" si="56"/>
        <v>25</v>
      </c>
      <c r="AC264" s="567">
        <f t="shared" si="56"/>
        <v>26</v>
      </c>
      <c r="AD264" s="567">
        <f t="shared" si="56"/>
        <v>27</v>
      </c>
      <c r="AE264" s="567">
        <f t="shared" si="56"/>
        <v>28</v>
      </c>
      <c r="AF264" s="567">
        <f t="shared" si="56"/>
        <v>29</v>
      </c>
      <c r="AG264" s="567">
        <f t="shared" si="56"/>
        <v>30</v>
      </c>
      <c r="AH264" s="567">
        <f t="shared" si="56"/>
        <v>31</v>
      </c>
      <c r="AI264" s="567">
        <f t="shared" si="56"/>
        <v>32</v>
      </c>
      <c r="AJ264" s="567">
        <f t="shared" si="56"/>
        <v>33</v>
      </c>
      <c r="AK264" s="567">
        <f t="shared" si="56"/>
        <v>34</v>
      </c>
      <c r="AL264" s="567">
        <f t="shared" si="56"/>
        <v>35</v>
      </c>
      <c r="AM264" s="567">
        <f t="shared" si="56"/>
        <v>36</v>
      </c>
      <c r="AN264" s="567">
        <f t="shared" si="56"/>
        <v>37</v>
      </c>
      <c r="AO264" s="567">
        <f t="shared" si="56"/>
        <v>38</v>
      </c>
      <c r="AP264" s="567">
        <f t="shared" ref="AP264" si="57">AP6</f>
        <v>39</v>
      </c>
      <c r="AQ264" s="567">
        <f t="shared" si="56"/>
        <v>40</v>
      </c>
      <c r="AR264" s="567">
        <f t="shared" si="56"/>
        <v>41</v>
      </c>
      <c r="AS264" s="567">
        <f t="shared" si="56"/>
        <v>42</v>
      </c>
      <c r="AT264" s="87" t="s">
        <v>505</v>
      </c>
      <c r="AU264" s="87"/>
      <c r="AV264" s="50"/>
    </row>
    <row r="265" spans="3:48" s="34" customFormat="1" ht="48">
      <c r="C265" s="69" t="s">
        <v>56</v>
      </c>
      <c r="D265" s="604" t="str">
        <f t="shared" ref="D265:AS265" si="58">D7</f>
        <v>農業</v>
      </c>
      <c r="E265" s="604" t="str">
        <f t="shared" si="58"/>
        <v>林業</v>
      </c>
      <c r="F265" s="604" t="str">
        <f t="shared" si="58"/>
        <v>漁業</v>
      </c>
      <c r="G265" s="604" t="str">
        <f t="shared" si="58"/>
        <v>鉱業</v>
      </c>
      <c r="H265" s="604" t="str">
        <f t="shared" si="58"/>
        <v>飲食料品</v>
      </c>
      <c r="I265" s="604" t="str">
        <f t="shared" si="58"/>
        <v>繊維製品</v>
      </c>
      <c r="J265" s="604" t="str">
        <f t="shared" si="58"/>
        <v>パルプ・紙・木製品</v>
      </c>
      <c r="K265" s="604" t="str">
        <f t="shared" si="58"/>
        <v>化学製品</v>
      </c>
      <c r="L265" s="604" t="str">
        <f t="shared" si="58"/>
        <v>石油・石炭製品</v>
      </c>
      <c r="M265" s="604" t="str">
        <f t="shared" si="58"/>
        <v>プラスチック・ゴム製品</v>
      </c>
      <c r="N265" s="604" t="str">
        <f t="shared" si="58"/>
        <v>窯業・土石製品</v>
      </c>
      <c r="O265" s="604" t="str">
        <f t="shared" si="58"/>
        <v>鉄鋼</v>
      </c>
      <c r="P265" s="604" t="str">
        <f t="shared" si="58"/>
        <v>非鉄金属</v>
      </c>
      <c r="Q265" s="604" t="str">
        <f t="shared" si="58"/>
        <v>金属製品</v>
      </c>
      <c r="R265" s="604" t="str">
        <f t="shared" si="58"/>
        <v>はん用機械</v>
      </c>
      <c r="S265" s="604" t="str">
        <f t="shared" si="58"/>
        <v>生産用機械</v>
      </c>
      <c r="T265" s="604" t="str">
        <f t="shared" si="58"/>
        <v>業務用機械</v>
      </c>
      <c r="U265" s="604" t="str">
        <f t="shared" si="58"/>
        <v>電子部品</v>
      </c>
      <c r="V265" s="604" t="str">
        <f t="shared" si="58"/>
        <v>電気機械</v>
      </c>
      <c r="W265" s="604" t="str">
        <f t="shared" si="58"/>
        <v>情報通信機器</v>
      </c>
      <c r="X265" s="604" t="str">
        <f t="shared" si="58"/>
        <v>輸送機械</v>
      </c>
      <c r="Y265" s="604" t="str">
        <f t="shared" si="58"/>
        <v>その他の製造工業製品</v>
      </c>
      <c r="Z265" s="604" t="str">
        <f t="shared" si="58"/>
        <v>建設</v>
      </c>
      <c r="AA265" s="604" t="str">
        <f t="shared" si="58"/>
        <v>電力・ガス・熱供給</v>
      </c>
      <c r="AB265" s="604" t="str">
        <f t="shared" si="58"/>
        <v>水道</v>
      </c>
      <c r="AC265" s="604" t="str">
        <f t="shared" si="58"/>
        <v>廃棄物処理</v>
      </c>
      <c r="AD265" s="604" t="str">
        <f t="shared" si="58"/>
        <v>商業</v>
      </c>
      <c r="AE265" s="604" t="str">
        <f t="shared" si="58"/>
        <v>金融・保険</v>
      </c>
      <c r="AF265" s="604" t="str">
        <f t="shared" si="58"/>
        <v>不動産</v>
      </c>
      <c r="AG265" s="604" t="str">
        <f t="shared" si="58"/>
        <v>運輸・郵便</v>
      </c>
      <c r="AH265" s="604" t="str">
        <f t="shared" si="58"/>
        <v>情報通信</v>
      </c>
      <c r="AI265" s="604" t="str">
        <f t="shared" si="58"/>
        <v>公務</v>
      </c>
      <c r="AJ265" s="604" t="str">
        <f t="shared" si="58"/>
        <v>教育・研究</v>
      </c>
      <c r="AK265" s="604" t="str">
        <f t="shared" si="58"/>
        <v>医療・福祉</v>
      </c>
      <c r="AL265" s="606" t="str">
        <f t="shared" si="58"/>
        <v>他に分類されない会員制団体</v>
      </c>
      <c r="AM265" s="604" t="str">
        <f t="shared" si="58"/>
        <v>対事業所サービス</v>
      </c>
      <c r="AN265" s="604" t="str">
        <f t="shared" si="58"/>
        <v>宿泊業</v>
      </c>
      <c r="AO265" s="604" t="str">
        <f t="shared" si="58"/>
        <v>飲食サービス</v>
      </c>
      <c r="AP265" s="604" t="str">
        <f t="shared" ref="AP265" si="59">AP7</f>
        <v>娯楽サービス</v>
      </c>
      <c r="AQ265" s="604" t="str">
        <f t="shared" si="58"/>
        <v>その他の対個人サービス</v>
      </c>
      <c r="AR265" s="604" t="str">
        <f t="shared" si="58"/>
        <v>事務用品</v>
      </c>
      <c r="AS265" s="604" t="str">
        <f t="shared" si="58"/>
        <v>分類不明</v>
      </c>
      <c r="AT265" s="87" t="s">
        <v>505</v>
      </c>
      <c r="AU265" s="87"/>
      <c r="AV265" s="33" t="s">
        <v>80</v>
      </c>
    </row>
    <row r="266" spans="3:48" s="34" customFormat="1" ht="13.5">
      <c r="C266" s="70" t="s">
        <v>104</v>
      </c>
      <c r="D266" s="627">
        <f t="array" ref="D266:AS268">+詳細2!D74:AS76</f>
        <v>0</v>
      </c>
      <c r="E266" s="627">
        <v>0</v>
      </c>
      <c r="F266" s="627">
        <v>0</v>
      </c>
      <c r="G266" s="627">
        <v>0</v>
      </c>
      <c r="H266" s="627">
        <v>0</v>
      </c>
      <c r="I266" s="627">
        <v>0</v>
      </c>
      <c r="J266" s="627">
        <v>0</v>
      </c>
      <c r="K266" s="627">
        <v>0</v>
      </c>
      <c r="L266" s="627">
        <v>0</v>
      </c>
      <c r="M266" s="627">
        <v>0</v>
      </c>
      <c r="N266" s="627">
        <v>0</v>
      </c>
      <c r="O266" s="627">
        <v>0</v>
      </c>
      <c r="P266" s="627">
        <v>0</v>
      </c>
      <c r="Q266" s="627">
        <v>0</v>
      </c>
      <c r="R266" s="627">
        <v>0</v>
      </c>
      <c r="S266" s="627">
        <v>0</v>
      </c>
      <c r="T266" s="627">
        <v>0</v>
      </c>
      <c r="U266" s="627">
        <v>0</v>
      </c>
      <c r="V266" s="627">
        <v>0</v>
      </c>
      <c r="W266" s="627">
        <v>0</v>
      </c>
      <c r="X266" s="627">
        <v>0</v>
      </c>
      <c r="Y266" s="627">
        <v>0</v>
      </c>
      <c r="Z266" s="71">
        <v>0</v>
      </c>
      <c r="AA266" s="627">
        <v>0</v>
      </c>
      <c r="AB266" s="627">
        <v>0</v>
      </c>
      <c r="AC266" s="71">
        <v>0</v>
      </c>
      <c r="AD266" s="627">
        <v>0</v>
      </c>
      <c r="AE266" s="627">
        <v>0</v>
      </c>
      <c r="AF266" s="627">
        <v>0</v>
      </c>
      <c r="AG266" s="627">
        <v>0</v>
      </c>
      <c r="AH266" s="627">
        <v>0</v>
      </c>
      <c r="AI266" s="71">
        <v>0</v>
      </c>
      <c r="AJ266" s="627">
        <v>0</v>
      </c>
      <c r="AK266" s="627">
        <v>0</v>
      </c>
      <c r="AL266" s="627">
        <v>0</v>
      </c>
      <c r="AM266" s="627">
        <v>0</v>
      </c>
      <c r="AN266" s="627">
        <v>0</v>
      </c>
      <c r="AO266" s="627">
        <v>0</v>
      </c>
      <c r="AP266" s="627">
        <v>0</v>
      </c>
      <c r="AQ266" s="71">
        <v>0</v>
      </c>
      <c r="AR266" s="71">
        <v>0</v>
      </c>
      <c r="AS266" s="71">
        <v>0</v>
      </c>
      <c r="AT266" s="87" t="s">
        <v>505</v>
      </c>
      <c r="AU266" s="87"/>
      <c r="AV266" s="545">
        <f>+SUM(D266:AS266)-X272</f>
        <v>0</v>
      </c>
    </row>
    <row r="267" spans="3:48" s="34" customFormat="1" ht="13.5">
      <c r="C267" s="72" t="s">
        <v>105</v>
      </c>
      <c r="D267" s="629">
        <v>0</v>
      </c>
      <c r="E267" s="629">
        <v>0</v>
      </c>
      <c r="F267" s="629">
        <v>0</v>
      </c>
      <c r="G267" s="629">
        <v>0</v>
      </c>
      <c r="H267" s="629">
        <v>0</v>
      </c>
      <c r="I267" s="629">
        <v>0</v>
      </c>
      <c r="J267" s="629">
        <v>0</v>
      </c>
      <c r="K267" s="629">
        <v>0</v>
      </c>
      <c r="L267" s="629">
        <v>0</v>
      </c>
      <c r="M267" s="629">
        <v>0</v>
      </c>
      <c r="N267" s="629">
        <v>0</v>
      </c>
      <c r="O267" s="629">
        <v>0</v>
      </c>
      <c r="P267" s="629">
        <v>0</v>
      </c>
      <c r="Q267" s="629">
        <v>0</v>
      </c>
      <c r="R267" s="629">
        <v>0</v>
      </c>
      <c r="S267" s="629">
        <v>0</v>
      </c>
      <c r="T267" s="629">
        <v>0</v>
      </c>
      <c r="U267" s="629">
        <v>0</v>
      </c>
      <c r="V267" s="629">
        <v>0</v>
      </c>
      <c r="W267" s="629">
        <v>0</v>
      </c>
      <c r="X267" s="629">
        <v>0</v>
      </c>
      <c r="Y267" s="629">
        <v>0</v>
      </c>
      <c r="Z267" s="629">
        <v>0</v>
      </c>
      <c r="AA267" s="629">
        <v>0</v>
      </c>
      <c r="AB267" s="629">
        <v>0</v>
      </c>
      <c r="AC267" s="629">
        <v>0</v>
      </c>
      <c r="AD267" s="629">
        <v>0</v>
      </c>
      <c r="AE267" s="629">
        <v>0</v>
      </c>
      <c r="AF267" s="629">
        <v>0</v>
      </c>
      <c r="AG267" s="629">
        <v>0</v>
      </c>
      <c r="AH267" s="629">
        <v>0</v>
      </c>
      <c r="AI267" s="629">
        <v>0</v>
      </c>
      <c r="AJ267" s="629">
        <v>0</v>
      </c>
      <c r="AK267" s="629">
        <v>0</v>
      </c>
      <c r="AL267" s="629">
        <v>0</v>
      </c>
      <c r="AM267" s="629">
        <v>0</v>
      </c>
      <c r="AN267" s="40">
        <v>0</v>
      </c>
      <c r="AO267" s="629">
        <v>0</v>
      </c>
      <c r="AP267" s="629">
        <v>0</v>
      </c>
      <c r="AQ267" s="40">
        <v>0</v>
      </c>
      <c r="AR267" s="40">
        <v>0</v>
      </c>
      <c r="AS267" s="40">
        <v>0</v>
      </c>
      <c r="AT267" s="87" t="s">
        <v>505</v>
      </c>
      <c r="AU267" s="87"/>
      <c r="AV267" s="545">
        <f>+SUM(D267:AS267)-X273</f>
        <v>0</v>
      </c>
    </row>
    <row r="268" spans="3:48" s="34" customFormat="1" ht="13.5">
      <c r="C268" s="72" t="s">
        <v>106</v>
      </c>
      <c r="D268" s="629">
        <v>0</v>
      </c>
      <c r="E268" s="629">
        <v>0</v>
      </c>
      <c r="F268" s="629">
        <v>0</v>
      </c>
      <c r="G268" s="629">
        <v>0</v>
      </c>
      <c r="H268" s="629">
        <v>0</v>
      </c>
      <c r="I268" s="629">
        <v>0</v>
      </c>
      <c r="J268" s="629">
        <v>0</v>
      </c>
      <c r="K268" s="629">
        <v>0</v>
      </c>
      <c r="L268" s="629">
        <v>0</v>
      </c>
      <c r="M268" s="629">
        <v>0</v>
      </c>
      <c r="N268" s="629">
        <v>0</v>
      </c>
      <c r="O268" s="629">
        <v>0</v>
      </c>
      <c r="P268" s="629">
        <v>0</v>
      </c>
      <c r="Q268" s="629">
        <v>0</v>
      </c>
      <c r="R268" s="629">
        <v>0</v>
      </c>
      <c r="S268" s="629">
        <v>0</v>
      </c>
      <c r="T268" s="629">
        <v>0</v>
      </c>
      <c r="U268" s="629">
        <v>0</v>
      </c>
      <c r="V268" s="629">
        <v>0</v>
      </c>
      <c r="W268" s="629">
        <v>0</v>
      </c>
      <c r="X268" s="629">
        <v>0</v>
      </c>
      <c r="Y268" s="629">
        <v>0</v>
      </c>
      <c r="Z268" s="629">
        <v>0</v>
      </c>
      <c r="AA268" s="629">
        <v>0</v>
      </c>
      <c r="AB268" s="629">
        <v>0</v>
      </c>
      <c r="AC268" s="629">
        <v>0</v>
      </c>
      <c r="AD268" s="629">
        <v>0</v>
      </c>
      <c r="AE268" s="629">
        <v>0</v>
      </c>
      <c r="AF268" s="629">
        <v>0</v>
      </c>
      <c r="AG268" s="629">
        <v>0</v>
      </c>
      <c r="AH268" s="629">
        <v>0</v>
      </c>
      <c r="AI268" s="629">
        <v>0</v>
      </c>
      <c r="AJ268" s="629">
        <v>0</v>
      </c>
      <c r="AK268" s="629">
        <v>0</v>
      </c>
      <c r="AL268" s="629">
        <v>0</v>
      </c>
      <c r="AM268" s="629">
        <v>0</v>
      </c>
      <c r="AN268" s="629">
        <v>0</v>
      </c>
      <c r="AO268" s="629">
        <v>0</v>
      </c>
      <c r="AP268" s="629">
        <v>0</v>
      </c>
      <c r="AQ268" s="40">
        <v>0</v>
      </c>
      <c r="AR268" s="40">
        <v>0</v>
      </c>
      <c r="AS268" s="40">
        <v>0</v>
      </c>
      <c r="AT268" s="87" t="s">
        <v>505</v>
      </c>
      <c r="AU268" s="87"/>
      <c r="AV268" s="546">
        <f>+SUM(D268:AS268)-X274</f>
        <v>0</v>
      </c>
    </row>
    <row r="269" spans="3:48" s="34" customFormat="1" ht="13.5">
      <c r="C269" s="72" t="s">
        <v>97</v>
      </c>
      <c r="D269" s="629">
        <f t="shared" ref="D269:AS269" si="60">SUM(D266:D268)</f>
        <v>0</v>
      </c>
      <c r="E269" s="629">
        <f t="shared" si="60"/>
        <v>0</v>
      </c>
      <c r="F269" s="629">
        <f t="shared" si="60"/>
        <v>0</v>
      </c>
      <c r="G269" s="629">
        <f t="shared" si="60"/>
        <v>0</v>
      </c>
      <c r="H269" s="629">
        <f t="shared" si="60"/>
        <v>0</v>
      </c>
      <c r="I269" s="629">
        <f t="shared" si="60"/>
        <v>0</v>
      </c>
      <c r="J269" s="629">
        <f t="shared" si="60"/>
        <v>0</v>
      </c>
      <c r="K269" s="629">
        <f t="shared" si="60"/>
        <v>0</v>
      </c>
      <c r="L269" s="629">
        <f t="shared" si="60"/>
        <v>0</v>
      </c>
      <c r="M269" s="629">
        <f t="shared" si="60"/>
        <v>0</v>
      </c>
      <c r="N269" s="629">
        <f t="shared" si="60"/>
        <v>0</v>
      </c>
      <c r="O269" s="629">
        <f t="shared" si="60"/>
        <v>0</v>
      </c>
      <c r="P269" s="629">
        <f t="shared" si="60"/>
        <v>0</v>
      </c>
      <c r="Q269" s="629">
        <f t="shared" si="60"/>
        <v>0</v>
      </c>
      <c r="R269" s="629">
        <f t="shared" si="60"/>
        <v>0</v>
      </c>
      <c r="S269" s="629">
        <f t="shared" si="60"/>
        <v>0</v>
      </c>
      <c r="T269" s="629">
        <f t="shared" si="60"/>
        <v>0</v>
      </c>
      <c r="U269" s="629">
        <f t="shared" si="60"/>
        <v>0</v>
      </c>
      <c r="V269" s="629">
        <f t="shared" si="60"/>
        <v>0</v>
      </c>
      <c r="W269" s="630">
        <f t="shared" si="60"/>
        <v>0</v>
      </c>
      <c r="X269" s="630">
        <f t="shared" si="60"/>
        <v>0</v>
      </c>
      <c r="Y269" s="630">
        <f t="shared" si="60"/>
        <v>0</v>
      </c>
      <c r="Z269" s="630">
        <f t="shared" si="60"/>
        <v>0</v>
      </c>
      <c r="AA269" s="630">
        <f t="shared" si="60"/>
        <v>0</v>
      </c>
      <c r="AB269" s="630">
        <f t="shared" si="60"/>
        <v>0</v>
      </c>
      <c r="AC269" s="630">
        <f t="shared" si="60"/>
        <v>0</v>
      </c>
      <c r="AD269" s="630">
        <f t="shared" si="60"/>
        <v>0</v>
      </c>
      <c r="AE269" s="630">
        <f t="shared" si="60"/>
        <v>0</v>
      </c>
      <c r="AF269" s="630">
        <f t="shared" si="60"/>
        <v>0</v>
      </c>
      <c r="AG269" s="630">
        <f t="shared" si="60"/>
        <v>0</v>
      </c>
      <c r="AH269" s="630">
        <f t="shared" si="60"/>
        <v>0</v>
      </c>
      <c r="AI269" s="630">
        <f t="shared" si="60"/>
        <v>0</v>
      </c>
      <c r="AJ269" s="630">
        <f t="shared" si="60"/>
        <v>0</v>
      </c>
      <c r="AK269" s="630">
        <f t="shared" si="60"/>
        <v>0</v>
      </c>
      <c r="AL269" s="630">
        <f t="shared" si="60"/>
        <v>0</v>
      </c>
      <c r="AM269" s="630">
        <f t="shared" si="60"/>
        <v>0</v>
      </c>
      <c r="AN269" s="630">
        <f t="shared" si="60"/>
        <v>0</v>
      </c>
      <c r="AO269" s="630">
        <f t="shared" si="60"/>
        <v>0</v>
      </c>
      <c r="AP269" s="630">
        <f t="shared" si="60"/>
        <v>0</v>
      </c>
      <c r="AQ269" s="630">
        <f t="shared" si="60"/>
        <v>0</v>
      </c>
      <c r="AR269" s="630">
        <f t="shared" si="60"/>
        <v>0</v>
      </c>
      <c r="AS269" s="630">
        <f t="shared" si="60"/>
        <v>0</v>
      </c>
      <c r="AT269" s="87" t="s">
        <v>505</v>
      </c>
      <c r="AU269" s="87"/>
      <c r="AV269" s="546">
        <f>+SUM(D269:AS269)-X275</f>
        <v>0</v>
      </c>
    </row>
    <row r="270" spans="3:48" s="34" customFormat="1" ht="13.5">
      <c r="C270" s="50"/>
      <c r="D270" s="533">
        <f t="array" ref="D270:W271">+Z264:AS265</f>
        <v>23</v>
      </c>
      <c r="E270" s="533">
        <v>24</v>
      </c>
      <c r="F270" s="533">
        <v>25</v>
      </c>
      <c r="G270" s="533">
        <v>26</v>
      </c>
      <c r="H270" s="533">
        <v>27</v>
      </c>
      <c r="I270" s="533">
        <v>28</v>
      </c>
      <c r="J270" s="533">
        <v>29</v>
      </c>
      <c r="K270" s="533">
        <v>30</v>
      </c>
      <c r="L270" s="533">
        <v>31</v>
      </c>
      <c r="M270" s="533">
        <v>32</v>
      </c>
      <c r="N270" s="533">
        <v>33</v>
      </c>
      <c r="O270" s="533">
        <v>34</v>
      </c>
      <c r="P270" s="533">
        <v>35</v>
      </c>
      <c r="Q270" s="533">
        <v>36</v>
      </c>
      <c r="R270" s="533">
        <v>37</v>
      </c>
      <c r="S270" s="533">
        <v>38</v>
      </c>
      <c r="T270" s="533">
        <v>39</v>
      </c>
      <c r="U270" s="533">
        <v>40</v>
      </c>
      <c r="V270" s="533">
        <v>41</v>
      </c>
      <c r="W270" s="533">
        <v>42</v>
      </c>
      <c r="X270" s="533"/>
    </row>
    <row r="271" spans="3:48" s="34" customFormat="1" ht="40.5">
      <c r="C271" s="69" t="s">
        <v>56</v>
      </c>
      <c r="D271" s="534" t="str">
        <v>建設</v>
      </c>
      <c r="E271" s="534" t="str">
        <v>電力・ガス・熱供給</v>
      </c>
      <c r="F271" s="534" t="str">
        <v>水道</v>
      </c>
      <c r="G271" s="534" t="str">
        <v>廃棄物処理</v>
      </c>
      <c r="H271" s="534" t="str">
        <v>商業</v>
      </c>
      <c r="I271" s="534" t="str">
        <v>金融・保険</v>
      </c>
      <c r="J271" s="534" t="str">
        <v>不動産</v>
      </c>
      <c r="K271" s="534" t="str">
        <v>運輸・郵便</v>
      </c>
      <c r="L271" s="534" t="str">
        <v>情報通信</v>
      </c>
      <c r="M271" s="534" t="str">
        <v>公務</v>
      </c>
      <c r="N271" s="534" t="str">
        <v>教育・研究</v>
      </c>
      <c r="O271" s="534" t="str">
        <v>医療・福祉</v>
      </c>
      <c r="P271" s="631" t="str">
        <v>他に分類されない会員制団体</v>
      </c>
      <c r="Q271" s="534" t="str">
        <v>対事業所サービス</v>
      </c>
      <c r="R271" s="534" t="str">
        <v>宿泊業</v>
      </c>
      <c r="S271" s="534" t="str">
        <v>飲食サービス</v>
      </c>
      <c r="T271" s="534" t="str">
        <v>娯楽サービス</v>
      </c>
      <c r="U271" s="534" t="str">
        <v>その他の対個人サービス</v>
      </c>
      <c r="V271" s="534" t="str">
        <v>事務用品</v>
      </c>
      <c r="W271" s="534" t="str">
        <v>分類不明</v>
      </c>
      <c r="X271" s="534" t="s">
        <v>80</v>
      </c>
    </row>
    <row r="272" spans="3:48" s="34" customFormat="1" ht="13.5">
      <c r="C272" s="70" t="s">
        <v>104</v>
      </c>
      <c r="D272" s="71">
        <f t="array" ref="D272:W275">+Z266:AS269</f>
        <v>0</v>
      </c>
      <c r="E272" s="627">
        <v>0</v>
      </c>
      <c r="F272" s="627">
        <v>0</v>
      </c>
      <c r="G272" s="71">
        <v>0</v>
      </c>
      <c r="H272" s="627">
        <v>0</v>
      </c>
      <c r="I272" s="627">
        <v>0</v>
      </c>
      <c r="J272" s="627">
        <v>0</v>
      </c>
      <c r="K272" s="627">
        <v>0</v>
      </c>
      <c r="L272" s="627">
        <v>0</v>
      </c>
      <c r="M272" s="71">
        <v>0</v>
      </c>
      <c r="N272" s="627">
        <v>0</v>
      </c>
      <c r="O272" s="627">
        <v>0</v>
      </c>
      <c r="P272" s="627">
        <v>0</v>
      </c>
      <c r="Q272" s="638">
        <v>0</v>
      </c>
      <c r="R272" s="638">
        <v>0</v>
      </c>
      <c r="S272" s="638">
        <v>0</v>
      </c>
      <c r="T272" s="638">
        <v>0</v>
      </c>
      <c r="U272" s="85">
        <v>0</v>
      </c>
      <c r="V272" s="85">
        <v>0</v>
      </c>
      <c r="W272" s="71">
        <v>0</v>
      </c>
      <c r="X272" s="627">
        <f>SUM(D266:Y266,D272:W272)</f>
        <v>0</v>
      </c>
    </row>
    <row r="273" spans="3:48" s="34" customFormat="1" ht="13.5">
      <c r="C273" s="72" t="s">
        <v>105</v>
      </c>
      <c r="D273" s="639">
        <v>0</v>
      </c>
      <c r="E273" s="639">
        <v>0</v>
      </c>
      <c r="F273" s="639">
        <v>0</v>
      </c>
      <c r="G273" s="639">
        <v>0</v>
      </c>
      <c r="H273" s="639">
        <v>0</v>
      </c>
      <c r="I273" s="639">
        <v>0</v>
      </c>
      <c r="J273" s="639">
        <v>0</v>
      </c>
      <c r="K273" s="639">
        <v>0</v>
      </c>
      <c r="L273" s="639">
        <v>0</v>
      </c>
      <c r="M273" s="639">
        <v>0</v>
      </c>
      <c r="N273" s="639">
        <v>0</v>
      </c>
      <c r="O273" s="639">
        <v>0</v>
      </c>
      <c r="P273" s="639">
        <v>0</v>
      </c>
      <c r="Q273" s="639">
        <v>0</v>
      </c>
      <c r="R273" s="86">
        <v>0</v>
      </c>
      <c r="S273" s="639">
        <v>0</v>
      </c>
      <c r="T273" s="639">
        <v>0</v>
      </c>
      <c r="U273" s="86">
        <v>0</v>
      </c>
      <c r="V273" s="86">
        <v>0</v>
      </c>
      <c r="W273" s="40">
        <v>0</v>
      </c>
      <c r="X273" s="629">
        <f>SUM(D267:Y267,D273:W273)</f>
        <v>0</v>
      </c>
    </row>
    <row r="274" spans="3:48" s="34" customFormat="1" ht="13.5">
      <c r="C274" s="72" t="s">
        <v>106</v>
      </c>
      <c r="D274" s="629">
        <v>0</v>
      </c>
      <c r="E274" s="629">
        <v>0</v>
      </c>
      <c r="F274" s="629">
        <v>0</v>
      </c>
      <c r="G274" s="629">
        <v>0</v>
      </c>
      <c r="H274" s="629">
        <v>0</v>
      </c>
      <c r="I274" s="629">
        <v>0</v>
      </c>
      <c r="J274" s="629">
        <v>0</v>
      </c>
      <c r="K274" s="629">
        <v>0</v>
      </c>
      <c r="L274" s="629">
        <v>0</v>
      </c>
      <c r="M274" s="629">
        <v>0</v>
      </c>
      <c r="N274" s="629">
        <v>0</v>
      </c>
      <c r="O274" s="629">
        <v>0</v>
      </c>
      <c r="P274" s="629">
        <v>0</v>
      </c>
      <c r="Q274" s="639">
        <v>0</v>
      </c>
      <c r="R274" s="639">
        <v>0</v>
      </c>
      <c r="S274" s="639">
        <v>0</v>
      </c>
      <c r="T274" s="639">
        <v>0</v>
      </c>
      <c r="U274" s="86">
        <v>0</v>
      </c>
      <c r="V274" s="86">
        <v>0</v>
      </c>
      <c r="W274" s="40">
        <v>0</v>
      </c>
      <c r="X274" s="629">
        <f>SUM(D268:Y268,D274:W274)</f>
        <v>0</v>
      </c>
    </row>
    <row r="275" spans="3:48" s="34" customFormat="1" ht="13.5">
      <c r="C275" s="73" t="s">
        <v>97</v>
      </c>
      <c r="D275" s="630">
        <v>0</v>
      </c>
      <c r="E275" s="630">
        <v>0</v>
      </c>
      <c r="F275" s="630">
        <v>0</v>
      </c>
      <c r="G275" s="630">
        <v>0</v>
      </c>
      <c r="H275" s="630">
        <v>0</v>
      </c>
      <c r="I275" s="630">
        <v>0</v>
      </c>
      <c r="J275" s="630">
        <v>0</v>
      </c>
      <c r="K275" s="630">
        <v>0</v>
      </c>
      <c r="L275" s="630">
        <v>0</v>
      </c>
      <c r="M275" s="630">
        <v>0</v>
      </c>
      <c r="N275" s="630">
        <v>0</v>
      </c>
      <c r="O275" s="630">
        <v>0</v>
      </c>
      <c r="P275" s="630">
        <v>0</v>
      </c>
      <c r="Q275" s="630">
        <v>0</v>
      </c>
      <c r="R275" s="630">
        <v>0</v>
      </c>
      <c r="S275" s="630">
        <v>0</v>
      </c>
      <c r="T275" s="630">
        <v>0</v>
      </c>
      <c r="U275" s="44">
        <v>0</v>
      </c>
      <c r="V275" s="44">
        <v>0</v>
      </c>
      <c r="W275" s="44">
        <v>0</v>
      </c>
      <c r="X275" s="630">
        <f>SUM(D269:Y269,D275:W275)</f>
        <v>0</v>
      </c>
    </row>
    <row r="276" spans="3:48" s="34" customFormat="1" ht="10.7" customHeight="1">
      <c r="F276" s="32"/>
      <c r="G276" s="48"/>
    </row>
    <row r="277" spans="3:48" s="34" customFormat="1" ht="17.25">
      <c r="C277" s="35" t="s">
        <v>125</v>
      </c>
      <c r="D277" s="28"/>
      <c r="E277" s="28"/>
      <c r="F277" s="65"/>
      <c r="G277" s="66"/>
      <c r="H277" s="28"/>
      <c r="I277" s="28"/>
      <c r="J277" s="67"/>
      <c r="K277" s="68"/>
      <c r="L277" s="28"/>
      <c r="M277" s="28"/>
      <c r="N277" s="28"/>
      <c r="O277" s="28"/>
      <c r="P277" s="28"/>
      <c r="W277" s="32" t="s">
        <v>55</v>
      </c>
    </row>
    <row r="278" spans="3:48" s="34" customFormat="1" ht="13.5">
      <c r="C278" s="50"/>
      <c r="D278" s="567">
        <f t="shared" ref="D278:AS278" si="61">D6</f>
        <v>1</v>
      </c>
      <c r="E278" s="567">
        <f t="shared" si="61"/>
        <v>2</v>
      </c>
      <c r="F278" s="567">
        <f t="shared" si="61"/>
        <v>3</v>
      </c>
      <c r="G278" s="567">
        <f t="shared" si="61"/>
        <v>4</v>
      </c>
      <c r="H278" s="567">
        <f t="shared" si="61"/>
        <v>5</v>
      </c>
      <c r="I278" s="567">
        <f t="shared" si="61"/>
        <v>6</v>
      </c>
      <c r="J278" s="567">
        <f t="shared" si="61"/>
        <v>7</v>
      </c>
      <c r="K278" s="567">
        <f t="shared" si="61"/>
        <v>8</v>
      </c>
      <c r="L278" s="567">
        <f t="shared" si="61"/>
        <v>9</v>
      </c>
      <c r="M278" s="567">
        <f t="shared" si="61"/>
        <v>10</v>
      </c>
      <c r="N278" s="567">
        <f t="shared" si="61"/>
        <v>11</v>
      </c>
      <c r="O278" s="567">
        <f t="shared" si="61"/>
        <v>12</v>
      </c>
      <c r="P278" s="567">
        <f t="shared" si="61"/>
        <v>13</v>
      </c>
      <c r="Q278" s="567">
        <f t="shared" si="61"/>
        <v>14</v>
      </c>
      <c r="R278" s="567">
        <f t="shared" si="61"/>
        <v>15</v>
      </c>
      <c r="S278" s="567">
        <f t="shared" si="61"/>
        <v>16</v>
      </c>
      <c r="T278" s="567">
        <f t="shared" si="61"/>
        <v>17</v>
      </c>
      <c r="U278" s="567">
        <f t="shared" si="61"/>
        <v>18</v>
      </c>
      <c r="V278" s="567">
        <f t="shared" si="61"/>
        <v>19</v>
      </c>
      <c r="W278" s="567">
        <f t="shared" si="61"/>
        <v>20</v>
      </c>
      <c r="X278" s="567">
        <f t="shared" si="61"/>
        <v>21</v>
      </c>
      <c r="Y278" s="567">
        <f t="shared" si="61"/>
        <v>22</v>
      </c>
      <c r="Z278" s="567">
        <f t="shared" si="61"/>
        <v>23</v>
      </c>
      <c r="AA278" s="567">
        <f t="shared" si="61"/>
        <v>24</v>
      </c>
      <c r="AB278" s="567">
        <f t="shared" si="61"/>
        <v>25</v>
      </c>
      <c r="AC278" s="567">
        <f t="shared" si="61"/>
        <v>26</v>
      </c>
      <c r="AD278" s="567">
        <f t="shared" si="61"/>
        <v>27</v>
      </c>
      <c r="AE278" s="567">
        <f t="shared" si="61"/>
        <v>28</v>
      </c>
      <c r="AF278" s="567">
        <f t="shared" si="61"/>
        <v>29</v>
      </c>
      <c r="AG278" s="567">
        <f t="shared" si="61"/>
        <v>30</v>
      </c>
      <c r="AH278" s="567">
        <f t="shared" si="61"/>
        <v>31</v>
      </c>
      <c r="AI278" s="567">
        <f t="shared" si="61"/>
        <v>32</v>
      </c>
      <c r="AJ278" s="567">
        <f t="shared" si="61"/>
        <v>33</v>
      </c>
      <c r="AK278" s="567">
        <f t="shared" si="61"/>
        <v>34</v>
      </c>
      <c r="AL278" s="567">
        <f t="shared" si="61"/>
        <v>35</v>
      </c>
      <c r="AM278" s="567">
        <f t="shared" si="61"/>
        <v>36</v>
      </c>
      <c r="AN278" s="567">
        <f t="shared" si="61"/>
        <v>37</v>
      </c>
      <c r="AO278" s="567">
        <f t="shared" si="61"/>
        <v>38</v>
      </c>
      <c r="AP278" s="567">
        <f t="shared" ref="AP278" si="62">AP6</f>
        <v>39</v>
      </c>
      <c r="AQ278" s="567">
        <f t="shared" si="61"/>
        <v>40</v>
      </c>
      <c r="AR278" s="567">
        <f t="shared" si="61"/>
        <v>41</v>
      </c>
      <c r="AS278" s="567">
        <f t="shared" si="61"/>
        <v>42</v>
      </c>
      <c r="AT278" s="87" t="s">
        <v>505</v>
      </c>
      <c r="AU278" s="87"/>
      <c r="AV278" s="50"/>
    </row>
    <row r="279" spans="3:48" s="34" customFormat="1" ht="48">
      <c r="C279" s="69" t="s">
        <v>56</v>
      </c>
      <c r="D279" s="604" t="str">
        <f t="shared" ref="D279:AS279" si="63">D7</f>
        <v>農業</v>
      </c>
      <c r="E279" s="604" t="str">
        <f t="shared" si="63"/>
        <v>林業</v>
      </c>
      <c r="F279" s="604" t="str">
        <f t="shared" si="63"/>
        <v>漁業</v>
      </c>
      <c r="G279" s="604" t="str">
        <f t="shared" si="63"/>
        <v>鉱業</v>
      </c>
      <c r="H279" s="604" t="str">
        <f t="shared" si="63"/>
        <v>飲食料品</v>
      </c>
      <c r="I279" s="604" t="str">
        <f t="shared" si="63"/>
        <v>繊維製品</v>
      </c>
      <c r="J279" s="604" t="str">
        <f t="shared" si="63"/>
        <v>パルプ・紙・木製品</v>
      </c>
      <c r="K279" s="604" t="str">
        <f t="shared" si="63"/>
        <v>化学製品</v>
      </c>
      <c r="L279" s="604" t="str">
        <f t="shared" si="63"/>
        <v>石油・石炭製品</v>
      </c>
      <c r="M279" s="604" t="str">
        <f t="shared" si="63"/>
        <v>プラスチック・ゴム製品</v>
      </c>
      <c r="N279" s="604" t="str">
        <f t="shared" si="63"/>
        <v>窯業・土石製品</v>
      </c>
      <c r="O279" s="604" t="str">
        <f t="shared" si="63"/>
        <v>鉄鋼</v>
      </c>
      <c r="P279" s="604" t="str">
        <f t="shared" si="63"/>
        <v>非鉄金属</v>
      </c>
      <c r="Q279" s="604" t="str">
        <f t="shared" si="63"/>
        <v>金属製品</v>
      </c>
      <c r="R279" s="604" t="str">
        <f t="shared" si="63"/>
        <v>はん用機械</v>
      </c>
      <c r="S279" s="604" t="str">
        <f t="shared" si="63"/>
        <v>生産用機械</v>
      </c>
      <c r="T279" s="604" t="str">
        <f t="shared" si="63"/>
        <v>業務用機械</v>
      </c>
      <c r="U279" s="604" t="str">
        <f t="shared" si="63"/>
        <v>電子部品</v>
      </c>
      <c r="V279" s="604" t="str">
        <f t="shared" si="63"/>
        <v>電気機械</v>
      </c>
      <c r="W279" s="604" t="str">
        <f t="shared" si="63"/>
        <v>情報通信機器</v>
      </c>
      <c r="X279" s="604" t="str">
        <f t="shared" si="63"/>
        <v>輸送機械</v>
      </c>
      <c r="Y279" s="604" t="str">
        <f t="shared" si="63"/>
        <v>その他の製造工業製品</v>
      </c>
      <c r="Z279" s="604" t="str">
        <f t="shared" si="63"/>
        <v>建設</v>
      </c>
      <c r="AA279" s="604" t="str">
        <f t="shared" si="63"/>
        <v>電力・ガス・熱供給</v>
      </c>
      <c r="AB279" s="604" t="str">
        <f t="shared" si="63"/>
        <v>水道</v>
      </c>
      <c r="AC279" s="604" t="str">
        <f t="shared" si="63"/>
        <v>廃棄物処理</v>
      </c>
      <c r="AD279" s="604" t="str">
        <f t="shared" si="63"/>
        <v>商業</v>
      </c>
      <c r="AE279" s="604" t="str">
        <f t="shared" si="63"/>
        <v>金融・保険</v>
      </c>
      <c r="AF279" s="604" t="str">
        <f t="shared" si="63"/>
        <v>不動産</v>
      </c>
      <c r="AG279" s="604" t="str">
        <f t="shared" si="63"/>
        <v>運輸・郵便</v>
      </c>
      <c r="AH279" s="604" t="str">
        <f t="shared" si="63"/>
        <v>情報通信</v>
      </c>
      <c r="AI279" s="604" t="str">
        <f t="shared" si="63"/>
        <v>公務</v>
      </c>
      <c r="AJ279" s="604" t="str">
        <f t="shared" si="63"/>
        <v>教育・研究</v>
      </c>
      <c r="AK279" s="604" t="str">
        <f t="shared" si="63"/>
        <v>医療・福祉</v>
      </c>
      <c r="AL279" s="606" t="str">
        <f t="shared" si="63"/>
        <v>他に分類されない会員制団体</v>
      </c>
      <c r="AM279" s="604" t="str">
        <f t="shared" si="63"/>
        <v>対事業所サービス</v>
      </c>
      <c r="AN279" s="604" t="str">
        <f t="shared" si="63"/>
        <v>宿泊業</v>
      </c>
      <c r="AO279" s="604" t="str">
        <f t="shared" si="63"/>
        <v>飲食サービス</v>
      </c>
      <c r="AP279" s="604" t="str">
        <f t="shared" ref="AP279" si="64">AP7</f>
        <v>娯楽サービス</v>
      </c>
      <c r="AQ279" s="604" t="str">
        <f t="shared" si="63"/>
        <v>その他の対個人サービス</v>
      </c>
      <c r="AR279" s="604" t="str">
        <f t="shared" si="63"/>
        <v>事務用品</v>
      </c>
      <c r="AS279" s="604" t="str">
        <f t="shared" si="63"/>
        <v>分類不明</v>
      </c>
      <c r="AT279" s="87" t="s">
        <v>505</v>
      </c>
      <c r="AU279" s="87"/>
      <c r="AV279" s="33" t="s">
        <v>80</v>
      </c>
    </row>
    <row r="280" spans="3:48" s="34" customFormat="1" ht="13.5">
      <c r="C280" s="70" t="s">
        <v>104</v>
      </c>
      <c r="D280" s="627">
        <f t="array" ref="D280:AS282">+詳細2!D198:AS200</f>
        <v>0</v>
      </c>
      <c r="E280" s="627">
        <v>0</v>
      </c>
      <c r="F280" s="627">
        <v>0</v>
      </c>
      <c r="G280" s="627">
        <v>0</v>
      </c>
      <c r="H280" s="627">
        <v>0</v>
      </c>
      <c r="I280" s="627">
        <v>0</v>
      </c>
      <c r="J280" s="627">
        <v>0</v>
      </c>
      <c r="K280" s="627">
        <v>0</v>
      </c>
      <c r="L280" s="627">
        <v>0</v>
      </c>
      <c r="M280" s="627">
        <v>0</v>
      </c>
      <c r="N280" s="627">
        <v>0</v>
      </c>
      <c r="O280" s="627">
        <v>0</v>
      </c>
      <c r="P280" s="627">
        <v>0</v>
      </c>
      <c r="Q280" s="627">
        <v>0</v>
      </c>
      <c r="R280" s="627">
        <v>0</v>
      </c>
      <c r="S280" s="627">
        <v>0</v>
      </c>
      <c r="T280" s="627">
        <v>0</v>
      </c>
      <c r="U280" s="627">
        <v>0</v>
      </c>
      <c r="V280" s="627">
        <v>0</v>
      </c>
      <c r="W280" s="627">
        <v>0</v>
      </c>
      <c r="X280" s="627">
        <v>0</v>
      </c>
      <c r="Y280" s="627">
        <v>0</v>
      </c>
      <c r="Z280" s="627">
        <v>0</v>
      </c>
      <c r="AA280" s="627">
        <v>0</v>
      </c>
      <c r="AB280" s="627">
        <v>0</v>
      </c>
      <c r="AC280" s="627">
        <v>0</v>
      </c>
      <c r="AD280" s="627">
        <v>0</v>
      </c>
      <c r="AE280" s="627">
        <v>0</v>
      </c>
      <c r="AF280" s="627">
        <v>0</v>
      </c>
      <c r="AG280" s="627">
        <v>0</v>
      </c>
      <c r="AH280" s="627">
        <v>0</v>
      </c>
      <c r="AI280" s="627">
        <v>0</v>
      </c>
      <c r="AJ280" s="627">
        <v>0</v>
      </c>
      <c r="AK280" s="627">
        <v>0</v>
      </c>
      <c r="AL280" s="627">
        <v>0</v>
      </c>
      <c r="AM280" s="627">
        <v>0</v>
      </c>
      <c r="AN280" s="627">
        <v>0</v>
      </c>
      <c r="AO280" s="627">
        <v>0</v>
      </c>
      <c r="AP280" s="627">
        <v>0</v>
      </c>
      <c r="AQ280" s="71">
        <v>0</v>
      </c>
      <c r="AR280" s="71">
        <v>0</v>
      </c>
      <c r="AS280" s="71">
        <v>0</v>
      </c>
      <c r="AT280" s="87" t="s">
        <v>505</v>
      </c>
      <c r="AU280" s="87"/>
      <c r="AV280" s="545">
        <f>+SUM(D280:AS280)-X286</f>
        <v>0</v>
      </c>
    </row>
    <row r="281" spans="3:48" s="34" customFormat="1" ht="13.5">
      <c r="C281" s="72" t="s">
        <v>105</v>
      </c>
      <c r="D281" s="629">
        <v>0</v>
      </c>
      <c r="E281" s="629">
        <v>0</v>
      </c>
      <c r="F281" s="629">
        <v>0</v>
      </c>
      <c r="G281" s="629">
        <v>0</v>
      </c>
      <c r="H281" s="629">
        <v>0</v>
      </c>
      <c r="I281" s="629">
        <v>0</v>
      </c>
      <c r="J281" s="629">
        <v>0</v>
      </c>
      <c r="K281" s="629">
        <v>0</v>
      </c>
      <c r="L281" s="629">
        <v>0</v>
      </c>
      <c r="M281" s="629">
        <v>0</v>
      </c>
      <c r="N281" s="629">
        <v>0</v>
      </c>
      <c r="O281" s="629">
        <v>0</v>
      </c>
      <c r="P281" s="629">
        <v>0</v>
      </c>
      <c r="Q281" s="629">
        <v>0</v>
      </c>
      <c r="R281" s="629">
        <v>0</v>
      </c>
      <c r="S281" s="629">
        <v>0</v>
      </c>
      <c r="T281" s="629">
        <v>0</v>
      </c>
      <c r="U281" s="629">
        <v>0</v>
      </c>
      <c r="V281" s="629">
        <v>0</v>
      </c>
      <c r="W281" s="629">
        <v>0</v>
      </c>
      <c r="X281" s="629">
        <v>0</v>
      </c>
      <c r="Y281" s="629">
        <v>0</v>
      </c>
      <c r="Z281" s="629">
        <v>0</v>
      </c>
      <c r="AA281" s="629">
        <v>0</v>
      </c>
      <c r="AB281" s="629">
        <v>0</v>
      </c>
      <c r="AC281" s="629">
        <v>0</v>
      </c>
      <c r="AD281" s="629">
        <v>0</v>
      </c>
      <c r="AE281" s="629">
        <v>0</v>
      </c>
      <c r="AF281" s="629">
        <v>0</v>
      </c>
      <c r="AG281" s="629">
        <v>0</v>
      </c>
      <c r="AH281" s="629">
        <v>0</v>
      </c>
      <c r="AI281" s="629">
        <v>0</v>
      </c>
      <c r="AJ281" s="629">
        <v>0</v>
      </c>
      <c r="AK281" s="629">
        <v>0</v>
      </c>
      <c r="AL281" s="629">
        <v>0</v>
      </c>
      <c r="AM281" s="629">
        <v>0</v>
      </c>
      <c r="AN281" s="40">
        <v>0</v>
      </c>
      <c r="AO281" s="629">
        <v>0</v>
      </c>
      <c r="AP281" s="629">
        <v>0</v>
      </c>
      <c r="AQ281" s="40">
        <v>0</v>
      </c>
      <c r="AR281" s="40">
        <v>0</v>
      </c>
      <c r="AS281" s="40">
        <v>0</v>
      </c>
      <c r="AT281" s="87" t="s">
        <v>505</v>
      </c>
      <c r="AU281" s="87"/>
      <c r="AV281" s="545">
        <f>+SUM(D281:AS281)-X287</f>
        <v>0</v>
      </c>
    </row>
    <row r="282" spans="3:48" s="34" customFormat="1" ht="13.5">
      <c r="C282" s="72" t="s">
        <v>106</v>
      </c>
      <c r="D282" s="629">
        <v>0</v>
      </c>
      <c r="E282" s="629">
        <v>0</v>
      </c>
      <c r="F282" s="629">
        <v>0</v>
      </c>
      <c r="G282" s="629">
        <v>0</v>
      </c>
      <c r="H282" s="629">
        <v>0</v>
      </c>
      <c r="I282" s="629">
        <v>0</v>
      </c>
      <c r="J282" s="629">
        <v>0</v>
      </c>
      <c r="K282" s="629">
        <v>0</v>
      </c>
      <c r="L282" s="629">
        <v>0</v>
      </c>
      <c r="M282" s="629">
        <v>0</v>
      </c>
      <c r="N282" s="629">
        <v>0</v>
      </c>
      <c r="O282" s="629">
        <v>0</v>
      </c>
      <c r="P282" s="629">
        <v>0</v>
      </c>
      <c r="Q282" s="629">
        <v>0</v>
      </c>
      <c r="R282" s="629">
        <v>0</v>
      </c>
      <c r="S282" s="629">
        <v>0</v>
      </c>
      <c r="T282" s="629">
        <v>0</v>
      </c>
      <c r="U282" s="629">
        <v>0</v>
      </c>
      <c r="V282" s="629">
        <v>0</v>
      </c>
      <c r="W282" s="629">
        <v>0</v>
      </c>
      <c r="X282" s="629">
        <v>0</v>
      </c>
      <c r="Y282" s="629">
        <v>0</v>
      </c>
      <c r="Z282" s="629">
        <v>0</v>
      </c>
      <c r="AA282" s="629">
        <v>0</v>
      </c>
      <c r="AB282" s="629">
        <v>0</v>
      </c>
      <c r="AC282" s="629">
        <v>0</v>
      </c>
      <c r="AD282" s="629">
        <v>0</v>
      </c>
      <c r="AE282" s="629">
        <v>0</v>
      </c>
      <c r="AF282" s="629">
        <v>0</v>
      </c>
      <c r="AG282" s="629">
        <v>0</v>
      </c>
      <c r="AH282" s="629">
        <v>0</v>
      </c>
      <c r="AI282" s="629">
        <v>0</v>
      </c>
      <c r="AJ282" s="629">
        <v>0</v>
      </c>
      <c r="AK282" s="629">
        <v>0</v>
      </c>
      <c r="AL282" s="629">
        <v>0</v>
      </c>
      <c r="AM282" s="629">
        <v>0</v>
      </c>
      <c r="AN282" s="629">
        <v>0</v>
      </c>
      <c r="AO282" s="629">
        <v>0</v>
      </c>
      <c r="AP282" s="629">
        <v>0</v>
      </c>
      <c r="AQ282" s="40">
        <v>0</v>
      </c>
      <c r="AR282" s="40">
        <v>0</v>
      </c>
      <c r="AS282" s="40">
        <v>0</v>
      </c>
      <c r="AT282" s="87" t="s">
        <v>505</v>
      </c>
      <c r="AU282" s="87"/>
      <c r="AV282" s="546">
        <f>+SUM(D282:AS282)-X288</f>
        <v>0</v>
      </c>
    </row>
    <row r="283" spans="3:48" s="34" customFormat="1" ht="13.5">
      <c r="C283" s="72" t="s">
        <v>97</v>
      </c>
      <c r="D283" s="629">
        <f t="shared" ref="D283:AS283" si="65">SUM(D280:D282)</f>
        <v>0</v>
      </c>
      <c r="E283" s="629">
        <f t="shared" si="65"/>
        <v>0</v>
      </c>
      <c r="F283" s="629">
        <f t="shared" si="65"/>
        <v>0</v>
      </c>
      <c r="G283" s="629">
        <f t="shared" si="65"/>
        <v>0</v>
      </c>
      <c r="H283" s="629">
        <f t="shared" si="65"/>
        <v>0</v>
      </c>
      <c r="I283" s="629">
        <f t="shared" si="65"/>
        <v>0</v>
      </c>
      <c r="J283" s="629">
        <f t="shared" si="65"/>
        <v>0</v>
      </c>
      <c r="K283" s="629">
        <f t="shared" si="65"/>
        <v>0</v>
      </c>
      <c r="L283" s="629">
        <f t="shared" si="65"/>
        <v>0</v>
      </c>
      <c r="M283" s="629">
        <f t="shared" si="65"/>
        <v>0</v>
      </c>
      <c r="N283" s="629">
        <f t="shared" si="65"/>
        <v>0</v>
      </c>
      <c r="O283" s="629">
        <f t="shared" si="65"/>
        <v>0</v>
      </c>
      <c r="P283" s="629">
        <f t="shared" si="65"/>
        <v>0</v>
      </c>
      <c r="Q283" s="629">
        <f t="shared" si="65"/>
        <v>0</v>
      </c>
      <c r="R283" s="629">
        <f t="shared" si="65"/>
        <v>0</v>
      </c>
      <c r="S283" s="629">
        <f t="shared" si="65"/>
        <v>0</v>
      </c>
      <c r="T283" s="629">
        <f t="shared" si="65"/>
        <v>0</v>
      </c>
      <c r="U283" s="629">
        <f t="shared" si="65"/>
        <v>0</v>
      </c>
      <c r="V283" s="629">
        <f t="shared" si="65"/>
        <v>0</v>
      </c>
      <c r="W283" s="630">
        <f t="shared" si="65"/>
        <v>0</v>
      </c>
      <c r="X283" s="630">
        <f t="shared" si="65"/>
        <v>0</v>
      </c>
      <c r="Y283" s="630">
        <f t="shared" si="65"/>
        <v>0</v>
      </c>
      <c r="Z283" s="630">
        <f t="shared" si="65"/>
        <v>0</v>
      </c>
      <c r="AA283" s="630">
        <f t="shared" si="65"/>
        <v>0</v>
      </c>
      <c r="AB283" s="630">
        <f t="shared" si="65"/>
        <v>0</v>
      </c>
      <c r="AC283" s="630">
        <f t="shared" si="65"/>
        <v>0</v>
      </c>
      <c r="AD283" s="630">
        <f t="shared" si="65"/>
        <v>0</v>
      </c>
      <c r="AE283" s="630">
        <f t="shared" si="65"/>
        <v>0</v>
      </c>
      <c r="AF283" s="630">
        <f t="shared" si="65"/>
        <v>0</v>
      </c>
      <c r="AG283" s="630">
        <f t="shared" si="65"/>
        <v>0</v>
      </c>
      <c r="AH283" s="630">
        <f t="shared" si="65"/>
        <v>0</v>
      </c>
      <c r="AI283" s="630">
        <f t="shared" si="65"/>
        <v>0</v>
      </c>
      <c r="AJ283" s="630">
        <f t="shared" si="65"/>
        <v>0</v>
      </c>
      <c r="AK283" s="630">
        <f t="shared" si="65"/>
        <v>0</v>
      </c>
      <c r="AL283" s="630">
        <f t="shared" si="65"/>
        <v>0</v>
      </c>
      <c r="AM283" s="630">
        <f t="shared" si="65"/>
        <v>0</v>
      </c>
      <c r="AN283" s="630">
        <f t="shared" si="65"/>
        <v>0</v>
      </c>
      <c r="AO283" s="630">
        <f t="shared" si="65"/>
        <v>0</v>
      </c>
      <c r="AP283" s="630">
        <f t="shared" si="65"/>
        <v>0</v>
      </c>
      <c r="AQ283" s="630">
        <f t="shared" si="65"/>
        <v>0</v>
      </c>
      <c r="AR283" s="630">
        <f t="shared" si="65"/>
        <v>0</v>
      </c>
      <c r="AS283" s="630">
        <f t="shared" si="65"/>
        <v>0</v>
      </c>
      <c r="AT283" s="87" t="s">
        <v>505</v>
      </c>
      <c r="AU283" s="87"/>
      <c r="AV283" s="546">
        <f>+SUM(D283:AS283)-X289</f>
        <v>0</v>
      </c>
    </row>
    <row r="284" spans="3:48" s="34" customFormat="1" ht="13.5">
      <c r="C284" s="50"/>
      <c r="D284" s="533">
        <f t="array" ref="D284:W285">+Z278:AS279</f>
        <v>23</v>
      </c>
      <c r="E284" s="533">
        <v>24</v>
      </c>
      <c r="F284" s="533">
        <v>25</v>
      </c>
      <c r="G284" s="533">
        <v>26</v>
      </c>
      <c r="H284" s="533">
        <v>27</v>
      </c>
      <c r="I284" s="533">
        <v>28</v>
      </c>
      <c r="J284" s="533">
        <v>29</v>
      </c>
      <c r="K284" s="533">
        <v>30</v>
      </c>
      <c r="L284" s="533">
        <v>31</v>
      </c>
      <c r="M284" s="533">
        <v>32</v>
      </c>
      <c r="N284" s="533">
        <v>33</v>
      </c>
      <c r="O284" s="533">
        <v>34</v>
      </c>
      <c r="P284" s="533">
        <v>35</v>
      </c>
      <c r="Q284" s="533">
        <v>36</v>
      </c>
      <c r="R284" s="533">
        <v>37</v>
      </c>
      <c r="S284" s="533">
        <v>38</v>
      </c>
      <c r="T284" s="533">
        <v>39</v>
      </c>
      <c r="U284" s="533">
        <v>40</v>
      </c>
      <c r="V284" s="533">
        <v>41</v>
      </c>
      <c r="W284" s="533">
        <v>42</v>
      </c>
      <c r="X284" s="533"/>
    </row>
    <row r="285" spans="3:48" s="34" customFormat="1" ht="40.5">
      <c r="C285" s="69" t="s">
        <v>56</v>
      </c>
      <c r="D285" s="534" t="str">
        <v>建設</v>
      </c>
      <c r="E285" s="534" t="str">
        <v>電力・ガス・熱供給</v>
      </c>
      <c r="F285" s="534" t="str">
        <v>水道</v>
      </c>
      <c r="G285" s="534" t="str">
        <v>廃棄物処理</v>
      </c>
      <c r="H285" s="534" t="str">
        <v>商業</v>
      </c>
      <c r="I285" s="534" t="str">
        <v>金融・保険</v>
      </c>
      <c r="J285" s="534" t="str">
        <v>不動産</v>
      </c>
      <c r="K285" s="534" t="str">
        <v>運輸・郵便</v>
      </c>
      <c r="L285" s="534" t="str">
        <v>情報通信</v>
      </c>
      <c r="M285" s="534" t="str">
        <v>公務</v>
      </c>
      <c r="N285" s="534" t="str">
        <v>教育・研究</v>
      </c>
      <c r="O285" s="534" t="str">
        <v>医療・福祉</v>
      </c>
      <c r="P285" s="631" t="str">
        <v>他に分類されない会員制団体</v>
      </c>
      <c r="Q285" s="534" t="str">
        <v>対事業所サービス</v>
      </c>
      <c r="R285" s="534" t="str">
        <v>宿泊業</v>
      </c>
      <c r="S285" s="534" t="str">
        <v>飲食サービス</v>
      </c>
      <c r="T285" s="534" t="str">
        <v>娯楽サービス</v>
      </c>
      <c r="U285" s="534" t="str">
        <v>その他の対個人サービス</v>
      </c>
      <c r="V285" s="534" t="str">
        <v>事務用品</v>
      </c>
      <c r="W285" s="534" t="str">
        <v>分類不明</v>
      </c>
      <c r="X285" s="534" t="s">
        <v>80</v>
      </c>
    </row>
    <row r="286" spans="3:48" s="34" customFormat="1" ht="13.5">
      <c r="C286" s="70" t="s">
        <v>104</v>
      </c>
      <c r="D286" s="627">
        <f t="array" ref="D286:W289">+Z280:AS283</f>
        <v>0</v>
      </c>
      <c r="E286" s="627">
        <v>0</v>
      </c>
      <c r="F286" s="627">
        <v>0</v>
      </c>
      <c r="G286" s="627">
        <v>0</v>
      </c>
      <c r="H286" s="627">
        <v>0</v>
      </c>
      <c r="I286" s="627">
        <v>0</v>
      </c>
      <c r="J286" s="627">
        <v>0</v>
      </c>
      <c r="K286" s="627">
        <v>0</v>
      </c>
      <c r="L286" s="627">
        <v>0</v>
      </c>
      <c r="M286" s="627">
        <v>0</v>
      </c>
      <c r="N286" s="627">
        <v>0</v>
      </c>
      <c r="O286" s="627">
        <v>0</v>
      </c>
      <c r="P286" s="627">
        <v>0</v>
      </c>
      <c r="Q286" s="638">
        <v>0</v>
      </c>
      <c r="R286" s="638">
        <v>0</v>
      </c>
      <c r="S286" s="638">
        <v>0</v>
      </c>
      <c r="T286" s="638">
        <v>0</v>
      </c>
      <c r="U286" s="85">
        <v>0</v>
      </c>
      <c r="V286" s="85">
        <v>0</v>
      </c>
      <c r="W286" s="71">
        <v>0</v>
      </c>
      <c r="X286" s="627">
        <f>SUM(D280:Y280,D286:W286)</f>
        <v>0</v>
      </c>
    </row>
    <row r="287" spans="3:48" s="34" customFormat="1" ht="13.5">
      <c r="C287" s="72" t="s">
        <v>105</v>
      </c>
      <c r="D287" s="639">
        <v>0</v>
      </c>
      <c r="E287" s="639">
        <v>0</v>
      </c>
      <c r="F287" s="639">
        <v>0</v>
      </c>
      <c r="G287" s="639">
        <v>0</v>
      </c>
      <c r="H287" s="639">
        <v>0</v>
      </c>
      <c r="I287" s="639">
        <v>0</v>
      </c>
      <c r="J287" s="639">
        <v>0</v>
      </c>
      <c r="K287" s="639">
        <v>0</v>
      </c>
      <c r="L287" s="639">
        <v>0</v>
      </c>
      <c r="M287" s="639">
        <v>0</v>
      </c>
      <c r="N287" s="639">
        <v>0</v>
      </c>
      <c r="O287" s="639">
        <v>0</v>
      </c>
      <c r="P287" s="639">
        <v>0</v>
      </c>
      <c r="Q287" s="639">
        <v>0</v>
      </c>
      <c r="R287" s="86">
        <v>0</v>
      </c>
      <c r="S287" s="639">
        <v>0</v>
      </c>
      <c r="T287" s="639">
        <v>0</v>
      </c>
      <c r="U287" s="86">
        <v>0</v>
      </c>
      <c r="V287" s="86">
        <v>0</v>
      </c>
      <c r="W287" s="40">
        <v>0</v>
      </c>
      <c r="X287" s="629">
        <f>SUM(D281:Y281,D287:W287)</f>
        <v>0</v>
      </c>
    </row>
    <row r="288" spans="3:48" s="34" customFormat="1" ht="13.5">
      <c r="C288" s="72" t="s">
        <v>106</v>
      </c>
      <c r="D288" s="629">
        <v>0</v>
      </c>
      <c r="E288" s="629">
        <v>0</v>
      </c>
      <c r="F288" s="629">
        <v>0</v>
      </c>
      <c r="G288" s="629">
        <v>0</v>
      </c>
      <c r="H288" s="629">
        <v>0</v>
      </c>
      <c r="I288" s="629">
        <v>0</v>
      </c>
      <c r="J288" s="629">
        <v>0</v>
      </c>
      <c r="K288" s="629">
        <v>0</v>
      </c>
      <c r="L288" s="629">
        <v>0</v>
      </c>
      <c r="M288" s="629">
        <v>0</v>
      </c>
      <c r="N288" s="629">
        <v>0</v>
      </c>
      <c r="O288" s="629">
        <v>0</v>
      </c>
      <c r="P288" s="629">
        <v>0</v>
      </c>
      <c r="Q288" s="639">
        <v>0</v>
      </c>
      <c r="R288" s="639">
        <v>0</v>
      </c>
      <c r="S288" s="639">
        <v>0</v>
      </c>
      <c r="T288" s="639">
        <v>0</v>
      </c>
      <c r="U288" s="86">
        <v>0</v>
      </c>
      <c r="V288" s="86">
        <v>0</v>
      </c>
      <c r="W288" s="40">
        <v>0</v>
      </c>
      <c r="X288" s="629">
        <f>SUM(D282:Y282,D288:W288)</f>
        <v>0</v>
      </c>
    </row>
    <row r="289" spans="3:48" s="34" customFormat="1" ht="13.5">
      <c r="C289" s="73" t="s">
        <v>97</v>
      </c>
      <c r="D289" s="630">
        <v>0</v>
      </c>
      <c r="E289" s="630">
        <v>0</v>
      </c>
      <c r="F289" s="630">
        <v>0</v>
      </c>
      <c r="G289" s="630">
        <v>0</v>
      </c>
      <c r="H289" s="630">
        <v>0</v>
      </c>
      <c r="I289" s="630">
        <v>0</v>
      </c>
      <c r="J289" s="630">
        <v>0</v>
      </c>
      <c r="K289" s="630">
        <v>0</v>
      </c>
      <c r="L289" s="630">
        <v>0</v>
      </c>
      <c r="M289" s="630">
        <v>0</v>
      </c>
      <c r="N289" s="630">
        <v>0</v>
      </c>
      <c r="O289" s="630">
        <v>0</v>
      </c>
      <c r="P289" s="630">
        <v>0</v>
      </c>
      <c r="Q289" s="630">
        <v>0</v>
      </c>
      <c r="R289" s="630">
        <v>0</v>
      </c>
      <c r="S289" s="630">
        <v>0</v>
      </c>
      <c r="T289" s="630">
        <v>0</v>
      </c>
      <c r="U289" s="44">
        <v>0</v>
      </c>
      <c r="V289" s="44">
        <v>0</v>
      </c>
      <c r="W289" s="44">
        <v>0</v>
      </c>
      <c r="X289" s="630">
        <f>SUM(D283:Y283,D289:W289)</f>
        <v>0</v>
      </c>
    </row>
    <row r="290" spans="3:48" s="34" customFormat="1" ht="10.7" customHeight="1">
      <c r="F290" s="32"/>
      <c r="G290" s="48"/>
    </row>
    <row r="291" spans="3:48" s="34" customFormat="1" ht="17.25">
      <c r="C291" s="35" t="s">
        <v>126</v>
      </c>
      <c r="D291" s="28"/>
      <c r="E291" s="28"/>
      <c r="F291" s="65"/>
      <c r="G291" s="66"/>
      <c r="H291" s="28"/>
      <c r="I291" s="28"/>
      <c r="J291" s="67"/>
      <c r="K291" s="68"/>
      <c r="L291" s="28"/>
      <c r="M291" s="28"/>
      <c r="N291" s="28"/>
      <c r="O291" s="28"/>
      <c r="P291" s="28"/>
      <c r="W291" s="32" t="s">
        <v>55</v>
      </c>
    </row>
    <row r="292" spans="3:48" s="34" customFormat="1" ht="13.5">
      <c r="C292" s="50"/>
      <c r="D292" s="567">
        <f t="shared" ref="D292:AS292" si="66">D6</f>
        <v>1</v>
      </c>
      <c r="E292" s="567">
        <f t="shared" si="66"/>
        <v>2</v>
      </c>
      <c r="F292" s="567">
        <f t="shared" si="66"/>
        <v>3</v>
      </c>
      <c r="G292" s="567">
        <f t="shared" si="66"/>
        <v>4</v>
      </c>
      <c r="H292" s="567">
        <f t="shared" si="66"/>
        <v>5</v>
      </c>
      <c r="I292" s="567">
        <f t="shared" si="66"/>
        <v>6</v>
      </c>
      <c r="J292" s="567">
        <f t="shared" si="66"/>
        <v>7</v>
      </c>
      <c r="K292" s="567">
        <f t="shared" si="66"/>
        <v>8</v>
      </c>
      <c r="L292" s="567">
        <f t="shared" si="66"/>
        <v>9</v>
      </c>
      <c r="M292" s="567">
        <f t="shared" si="66"/>
        <v>10</v>
      </c>
      <c r="N292" s="567">
        <f t="shared" si="66"/>
        <v>11</v>
      </c>
      <c r="O292" s="567">
        <f t="shared" si="66"/>
        <v>12</v>
      </c>
      <c r="P292" s="567">
        <f t="shared" si="66"/>
        <v>13</v>
      </c>
      <c r="Q292" s="567">
        <f t="shared" si="66"/>
        <v>14</v>
      </c>
      <c r="R292" s="567">
        <f t="shared" si="66"/>
        <v>15</v>
      </c>
      <c r="S292" s="567">
        <f t="shared" si="66"/>
        <v>16</v>
      </c>
      <c r="T292" s="567">
        <f t="shared" si="66"/>
        <v>17</v>
      </c>
      <c r="U292" s="567">
        <f t="shared" si="66"/>
        <v>18</v>
      </c>
      <c r="V292" s="567">
        <f t="shared" si="66"/>
        <v>19</v>
      </c>
      <c r="W292" s="567">
        <f t="shared" si="66"/>
        <v>20</v>
      </c>
      <c r="X292" s="567">
        <f t="shared" si="66"/>
        <v>21</v>
      </c>
      <c r="Y292" s="567">
        <f t="shared" si="66"/>
        <v>22</v>
      </c>
      <c r="Z292" s="567">
        <f t="shared" si="66"/>
        <v>23</v>
      </c>
      <c r="AA292" s="567">
        <f t="shared" si="66"/>
        <v>24</v>
      </c>
      <c r="AB292" s="567">
        <f t="shared" si="66"/>
        <v>25</v>
      </c>
      <c r="AC292" s="567">
        <f t="shared" si="66"/>
        <v>26</v>
      </c>
      <c r="AD292" s="567">
        <f t="shared" si="66"/>
        <v>27</v>
      </c>
      <c r="AE292" s="567">
        <f t="shared" si="66"/>
        <v>28</v>
      </c>
      <c r="AF292" s="567">
        <f t="shared" si="66"/>
        <v>29</v>
      </c>
      <c r="AG292" s="567">
        <f t="shared" si="66"/>
        <v>30</v>
      </c>
      <c r="AH292" s="567">
        <f t="shared" si="66"/>
        <v>31</v>
      </c>
      <c r="AI292" s="567">
        <f t="shared" si="66"/>
        <v>32</v>
      </c>
      <c r="AJ292" s="567">
        <f t="shared" si="66"/>
        <v>33</v>
      </c>
      <c r="AK292" s="567">
        <f t="shared" si="66"/>
        <v>34</v>
      </c>
      <c r="AL292" s="567">
        <f t="shared" si="66"/>
        <v>35</v>
      </c>
      <c r="AM292" s="567">
        <f t="shared" si="66"/>
        <v>36</v>
      </c>
      <c r="AN292" s="567">
        <f t="shared" si="66"/>
        <v>37</v>
      </c>
      <c r="AO292" s="567">
        <f t="shared" si="66"/>
        <v>38</v>
      </c>
      <c r="AP292" s="567">
        <f t="shared" ref="AP292" si="67">AP6</f>
        <v>39</v>
      </c>
      <c r="AQ292" s="567">
        <f t="shared" si="66"/>
        <v>40</v>
      </c>
      <c r="AR292" s="567">
        <f t="shared" si="66"/>
        <v>41</v>
      </c>
      <c r="AS292" s="567">
        <f t="shared" si="66"/>
        <v>42</v>
      </c>
      <c r="AT292" s="87" t="s">
        <v>505</v>
      </c>
      <c r="AU292" s="87"/>
      <c r="AV292" s="50"/>
    </row>
    <row r="293" spans="3:48" s="34" customFormat="1" ht="48">
      <c r="C293" s="69" t="s">
        <v>56</v>
      </c>
      <c r="D293" s="604" t="str">
        <f t="shared" ref="D293:AS293" si="68">D7</f>
        <v>農業</v>
      </c>
      <c r="E293" s="604" t="str">
        <f t="shared" si="68"/>
        <v>林業</v>
      </c>
      <c r="F293" s="604" t="str">
        <f t="shared" si="68"/>
        <v>漁業</v>
      </c>
      <c r="G293" s="604" t="str">
        <f t="shared" si="68"/>
        <v>鉱業</v>
      </c>
      <c r="H293" s="604" t="str">
        <f t="shared" si="68"/>
        <v>飲食料品</v>
      </c>
      <c r="I293" s="604" t="str">
        <f t="shared" si="68"/>
        <v>繊維製品</v>
      </c>
      <c r="J293" s="604" t="str">
        <f t="shared" si="68"/>
        <v>パルプ・紙・木製品</v>
      </c>
      <c r="K293" s="604" t="str">
        <f t="shared" si="68"/>
        <v>化学製品</v>
      </c>
      <c r="L293" s="604" t="str">
        <f t="shared" si="68"/>
        <v>石油・石炭製品</v>
      </c>
      <c r="M293" s="604" t="str">
        <f t="shared" si="68"/>
        <v>プラスチック・ゴム製品</v>
      </c>
      <c r="N293" s="604" t="str">
        <f t="shared" si="68"/>
        <v>窯業・土石製品</v>
      </c>
      <c r="O293" s="604" t="str">
        <f t="shared" si="68"/>
        <v>鉄鋼</v>
      </c>
      <c r="P293" s="604" t="str">
        <f t="shared" si="68"/>
        <v>非鉄金属</v>
      </c>
      <c r="Q293" s="604" t="str">
        <f t="shared" si="68"/>
        <v>金属製品</v>
      </c>
      <c r="R293" s="604" t="str">
        <f t="shared" si="68"/>
        <v>はん用機械</v>
      </c>
      <c r="S293" s="604" t="str">
        <f t="shared" si="68"/>
        <v>生産用機械</v>
      </c>
      <c r="T293" s="604" t="str">
        <f t="shared" si="68"/>
        <v>業務用機械</v>
      </c>
      <c r="U293" s="604" t="str">
        <f t="shared" si="68"/>
        <v>電子部品</v>
      </c>
      <c r="V293" s="604" t="str">
        <f t="shared" si="68"/>
        <v>電気機械</v>
      </c>
      <c r="W293" s="604" t="str">
        <f t="shared" si="68"/>
        <v>情報通信機器</v>
      </c>
      <c r="X293" s="604" t="str">
        <f t="shared" si="68"/>
        <v>輸送機械</v>
      </c>
      <c r="Y293" s="604" t="str">
        <f t="shared" si="68"/>
        <v>その他の製造工業製品</v>
      </c>
      <c r="Z293" s="604" t="str">
        <f t="shared" si="68"/>
        <v>建設</v>
      </c>
      <c r="AA293" s="604" t="str">
        <f t="shared" si="68"/>
        <v>電力・ガス・熱供給</v>
      </c>
      <c r="AB293" s="604" t="str">
        <f t="shared" si="68"/>
        <v>水道</v>
      </c>
      <c r="AC293" s="604" t="str">
        <f t="shared" si="68"/>
        <v>廃棄物処理</v>
      </c>
      <c r="AD293" s="604" t="str">
        <f t="shared" si="68"/>
        <v>商業</v>
      </c>
      <c r="AE293" s="604" t="str">
        <f t="shared" si="68"/>
        <v>金融・保険</v>
      </c>
      <c r="AF293" s="604" t="str">
        <f t="shared" si="68"/>
        <v>不動産</v>
      </c>
      <c r="AG293" s="604" t="str">
        <f t="shared" si="68"/>
        <v>運輸・郵便</v>
      </c>
      <c r="AH293" s="604" t="str">
        <f t="shared" si="68"/>
        <v>情報通信</v>
      </c>
      <c r="AI293" s="604" t="str">
        <f t="shared" si="68"/>
        <v>公務</v>
      </c>
      <c r="AJ293" s="604" t="str">
        <f t="shared" si="68"/>
        <v>教育・研究</v>
      </c>
      <c r="AK293" s="604" t="str">
        <f t="shared" si="68"/>
        <v>医療・福祉</v>
      </c>
      <c r="AL293" s="606" t="str">
        <f t="shared" si="68"/>
        <v>他に分類されない会員制団体</v>
      </c>
      <c r="AM293" s="604" t="str">
        <f t="shared" si="68"/>
        <v>対事業所サービス</v>
      </c>
      <c r="AN293" s="604" t="str">
        <f t="shared" si="68"/>
        <v>宿泊業</v>
      </c>
      <c r="AO293" s="604" t="str">
        <f t="shared" si="68"/>
        <v>飲食サービス</v>
      </c>
      <c r="AP293" s="604" t="str">
        <f t="shared" ref="AP293" si="69">AP7</f>
        <v>娯楽サービス</v>
      </c>
      <c r="AQ293" s="604" t="str">
        <f t="shared" si="68"/>
        <v>その他の対個人サービス</v>
      </c>
      <c r="AR293" s="604" t="str">
        <f t="shared" si="68"/>
        <v>事務用品</v>
      </c>
      <c r="AS293" s="604" t="str">
        <f t="shared" si="68"/>
        <v>分類不明</v>
      </c>
      <c r="AT293" s="87" t="s">
        <v>505</v>
      </c>
      <c r="AU293" s="87"/>
      <c r="AV293" s="33" t="s">
        <v>80</v>
      </c>
    </row>
    <row r="294" spans="3:48" s="34" customFormat="1" ht="13.5">
      <c r="C294" s="70" t="s">
        <v>104</v>
      </c>
      <c r="D294" s="627">
        <f t="array" ref="D294:AS296">+詳細2!D266:AS268</f>
        <v>0</v>
      </c>
      <c r="E294" s="627">
        <v>0</v>
      </c>
      <c r="F294" s="627">
        <v>0</v>
      </c>
      <c r="G294" s="627">
        <v>0</v>
      </c>
      <c r="H294" s="627">
        <v>0</v>
      </c>
      <c r="I294" s="627">
        <v>0</v>
      </c>
      <c r="J294" s="627">
        <v>0</v>
      </c>
      <c r="K294" s="627">
        <v>0</v>
      </c>
      <c r="L294" s="627">
        <v>0</v>
      </c>
      <c r="M294" s="627">
        <v>0</v>
      </c>
      <c r="N294" s="627">
        <v>0</v>
      </c>
      <c r="O294" s="627">
        <v>0</v>
      </c>
      <c r="P294" s="627">
        <v>0</v>
      </c>
      <c r="Q294" s="627">
        <v>0</v>
      </c>
      <c r="R294" s="627">
        <v>0</v>
      </c>
      <c r="S294" s="627">
        <v>0</v>
      </c>
      <c r="T294" s="627">
        <v>0</v>
      </c>
      <c r="U294" s="627">
        <v>0</v>
      </c>
      <c r="V294" s="627">
        <v>0</v>
      </c>
      <c r="W294" s="627">
        <v>0</v>
      </c>
      <c r="X294" s="627">
        <v>0</v>
      </c>
      <c r="Y294" s="627">
        <v>0</v>
      </c>
      <c r="Z294" s="627">
        <v>0</v>
      </c>
      <c r="AA294" s="627">
        <v>0</v>
      </c>
      <c r="AB294" s="627">
        <v>0</v>
      </c>
      <c r="AC294" s="627">
        <v>0</v>
      </c>
      <c r="AD294" s="627">
        <v>0</v>
      </c>
      <c r="AE294" s="627">
        <v>0</v>
      </c>
      <c r="AF294" s="627">
        <v>0</v>
      </c>
      <c r="AG294" s="627">
        <v>0</v>
      </c>
      <c r="AH294" s="627">
        <v>0</v>
      </c>
      <c r="AI294" s="627">
        <v>0</v>
      </c>
      <c r="AJ294" s="627">
        <v>0</v>
      </c>
      <c r="AK294" s="627">
        <v>0</v>
      </c>
      <c r="AL294" s="627">
        <v>0</v>
      </c>
      <c r="AM294" s="627">
        <v>0</v>
      </c>
      <c r="AN294" s="627">
        <v>0</v>
      </c>
      <c r="AO294" s="627">
        <v>0</v>
      </c>
      <c r="AP294" s="627">
        <v>0</v>
      </c>
      <c r="AQ294" s="71">
        <v>0</v>
      </c>
      <c r="AR294" s="71">
        <v>0</v>
      </c>
      <c r="AS294" s="71">
        <v>0</v>
      </c>
      <c r="AT294" s="87" t="s">
        <v>505</v>
      </c>
      <c r="AU294" s="87"/>
      <c r="AV294" s="545">
        <f>+SUM(D294:AS294)-X300</f>
        <v>0</v>
      </c>
    </row>
    <row r="295" spans="3:48" s="34" customFormat="1" ht="13.5">
      <c r="C295" s="72" t="s">
        <v>105</v>
      </c>
      <c r="D295" s="629">
        <v>0</v>
      </c>
      <c r="E295" s="629">
        <v>0</v>
      </c>
      <c r="F295" s="629">
        <v>0</v>
      </c>
      <c r="G295" s="629">
        <v>0</v>
      </c>
      <c r="H295" s="629">
        <v>0</v>
      </c>
      <c r="I295" s="629">
        <v>0</v>
      </c>
      <c r="J295" s="629">
        <v>0</v>
      </c>
      <c r="K295" s="629">
        <v>0</v>
      </c>
      <c r="L295" s="629">
        <v>0</v>
      </c>
      <c r="M295" s="629">
        <v>0</v>
      </c>
      <c r="N295" s="629">
        <v>0</v>
      </c>
      <c r="O295" s="629">
        <v>0</v>
      </c>
      <c r="P295" s="629">
        <v>0</v>
      </c>
      <c r="Q295" s="629">
        <v>0</v>
      </c>
      <c r="R295" s="629">
        <v>0</v>
      </c>
      <c r="S295" s="629">
        <v>0</v>
      </c>
      <c r="T295" s="629">
        <v>0</v>
      </c>
      <c r="U295" s="629">
        <v>0</v>
      </c>
      <c r="V295" s="629">
        <v>0</v>
      </c>
      <c r="W295" s="629">
        <v>0</v>
      </c>
      <c r="X295" s="629">
        <v>0</v>
      </c>
      <c r="Y295" s="629">
        <v>0</v>
      </c>
      <c r="Z295" s="629">
        <v>0</v>
      </c>
      <c r="AA295" s="629">
        <v>0</v>
      </c>
      <c r="AB295" s="629">
        <v>0</v>
      </c>
      <c r="AC295" s="629">
        <v>0</v>
      </c>
      <c r="AD295" s="629">
        <v>0</v>
      </c>
      <c r="AE295" s="629">
        <v>0</v>
      </c>
      <c r="AF295" s="629">
        <v>0</v>
      </c>
      <c r="AG295" s="629">
        <v>0</v>
      </c>
      <c r="AH295" s="629">
        <v>0</v>
      </c>
      <c r="AI295" s="629">
        <v>0</v>
      </c>
      <c r="AJ295" s="629">
        <v>0</v>
      </c>
      <c r="AK295" s="629">
        <v>0</v>
      </c>
      <c r="AL295" s="629">
        <v>0</v>
      </c>
      <c r="AM295" s="629">
        <v>0</v>
      </c>
      <c r="AN295" s="40">
        <v>0</v>
      </c>
      <c r="AO295" s="629">
        <v>0</v>
      </c>
      <c r="AP295" s="629">
        <v>0</v>
      </c>
      <c r="AQ295" s="40">
        <v>0</v>
      </c>
      <c r="AR295" s="40">
        <v>0</v>
      </c>
      <c r="AS295" s="40">
        <v>0</v>
      </c>
      <c r="AT295" s="87" t="s">
        <v>505</v>
      </c>
      <c r="AU295" s="87"/>
      <c r="AV295" s="545">
        <f>+SUM(D295:AS295)-X301</f>
        <v>0</v>
      </c>
    </row>
    <row r="296" spans="3:48" s="34" customFormat="1" ht="13.5">
      <c r="C296" s="72" t="s">
        <v>106</v>
      </c>
      <c r="D296" s="629">
        <v>0</v>
      </c>
      <c r="E296" s="629">
        <v>0</v>
      </c>
      <c r="F296" s="629">
        <v>0</v>
      </c>
      <c r="G296" s="629">
        <v>0</v>
      </c>
      <c r="H296" s="629">
        <v>0</v>
      </c>
      <c r="I296" s="629">
        <v>0</v>
      </c>
      <c r="J296" s="629">
        <v>0</v>
      </c>
      <c r="K296" s="629">
        <v>0</v>
      </c>
      <c r="L296" s="629">
        <v>0</v>
      </c>
      <c r="M296" s="629">
        <v>0</v>
      </c>
      <c r="N296" s="629">
        <v>0</v>
      </c>
      <c r="O296" s="629">
        <v>0</v>
      </c>
      <c r="P296" s="629">
        <v>0</v>
      </c>
      <c r="Q296" s="629">
        <v>0</v>
      </c>
      <c r="R296" s="629">
        <v>0</v>
      </c>
      <c r="S296" s="629">
        <v>0</v>
      </c>
      <c r="T296" s="629">
        <v>0</v>
      </c>
      <c r="U296" s="629">
        <v>0</v>
      </c>
      <c r="V296" s="629">
        <v>0</v>
      </c>
      <c r="W296" s="629">
        <v>0</v>
      </c>
      <c r="X296" s="629">
        <v>0</v>
      </c>
      <c r="Y296" s="629">
        <v>0</v>
      </c>
      <c r="Z296" s="629">
        <v>0</v>
      </c>
      <c r="AA296" s="629">
        <v>0</v>
      </c>
      <c r="AB296" s="629">
        <v>0</v>
      </c>
      <c r="AC296" s="629">
        <v>0</v>
      </c>
      <c r="AD296" s="629">
        <v>0</v>
      </c>
      <c r="AE296" s="629">
        <v>0</v>
      </c>
      <c r="AF296" s="629">
        <v>0</v>
      </c>
      <c r="AG296" s="629">
        <v>0</v>
      </c>
      <c r="AH296" s="629">
        <v>0</v>
      </c>
      <c r="AI296" s="629">
        <v>0</v>
      </c>
      <c r="AJ296" s="629">
        <v>0</v>
      </c>
      <c r="AK296" s="629">
        <v>0</v>
      </c>
      <c r="AL296" s="629">
        <v>0</v>
      </c>
      <c r="AM296" s="629">
        <v>0</v>
      </c>
      <c r="AN296" s="629">
        <v>0</v>
      </c>
      <c r="AO296" s="629">
        <v>0</v>
      </c>
      <c r="AP296" s="629">
        <v>0</v>
      </c>
      <c r="AQ296" s="40">
        <v>0</v>
      </c>
      <c r="AR296" s="40">
        <v>0</v>
      </c>
      <c r="AS296" s="40">
        <v>0</v>
      </c>
      <c r="AT296" s="87" t="s">
        <v>505</v>
      </c>
      <c r="AU296" s="87"/>
      <c r="AV296" s="546">
        <f>+SUM(D296:AS296)-X302</f>
        <v>0</v>
      </c>
    </row>
    <row r="297" spans="3:48" s="34" customFormat="1" ht="13.5">
      <c r="C297" s="72" t="s">
        <v>97</v>
      </c>
      <c r="D297" s="629">
        <f t="shared" ref="D297:AS297" si="70">SUM(D294:D296)</f>
        <v>0</v>
      </c>
      <c r="E297" s="629">
        <f t="shared" si="70"/>
        <v>0</v>
      </c>
      <c r="F297" s="629">
        <f t="shared" si="70"/>
        <v>0</v>
      </c>
      <c r="G297" s="629">
        <f t="shared" si="70"/>
        <v>0</v>
      </c>
      <c r="H297" s="629">
        <f t="shared" si="70"/>
        <v>0</v>
      </c>
      <c r="I297" s="629">
        <f t="shared" si="70"/>
        <v>0</v>
      </c>
      <c r="J297" s="629">
        <f t="shared" si="70"/>
        <v>0</v>
      </c>
      <c r="K297" s="629">
        <f t="shared" si="70"/>
        <v>0</v>
      </c>
      <c r="L297" s="629">
        <f t="shared" si="70"/>
        <v>0</v>
      </c>
      <c r="M297" s="629">
        <f t="shared" si="70"/>
        <v>0</v>
      </c>
      <c r="N297" s="629">
        <f t="shared" si="70"/>
        <v>0</v>
      </c>
      <c r="O297" s="629">
        <f t="shared" si="70"/>
        <v>0</v>
      </c>
      <c r="P297" s="629">
        <f t="shared" si="70"/>
        <v>0</v>
      </c>
      <c r="Q297" s="629">
        <f t="shared" si="70"/>
        <v>0</v>
      </c>
      <c r="R297" s="629">
        <f t="shared" si="70"/>
        <v>0</v>
      </c>
      <c r="S297" s="629">
        <f t="shared" si="70"/>
        <v>0</v>
      </c>
      <c r="T297" s="629">
        <f t="shared" si="70"/>
        <v>0</v>
      </c>
      <c r="U297" s="629">
        <f t="shared" si="70"/>
        <v>0</v>
      </c>
      <c r="V297" s="629">
        <f t="shared" si="70"/>
        <v>0</v>
      </c>
      <c r="W297" s="630">
        <f t="shared" si="70"/>
        <v>0</v>
      </c>
      <c r="X297" s="630">
        <f t="shared" si="70"/>
        <v>0</v>
      </c>
      <c r="Y297" s="630">
        <f t="shared" si="70"/>
        <v>0</v>
      </c>
      <c r="Z297" s="630">
        <f t="shared" si="70"/>
        <v>0</v>
      </c>
      <c r="AA297" s="630">
        <f t="shared" si="70"/>
        <v>0</v>
      </c>
      <c r="AB297" s="630">
        <f t="shared" si="70"/>
        <v>0</v>
      </c>
      <c r="AC297" s="630">
        <f t="shared" si="70"/>
        <v>0</v>
      </c>
      <c r="AD297" s="630">
        <f t="shared" si="70"/>
        <v>0</v>
      </c>
      <c r="AE297" s="630">
        <f t="shared" si="70"/>
        <v>0</v>
      </c>
      <c r="AF297" s="630">
        <f t="shared" si="70"/>
        <v>0</v>
      </c>
      <c r="AG297" s="630">
        <f t="shared" si="70"/>
        <v>0</v>
      </c>
      <c r="AH297" s="630">
        <f t="shared" si="70"/>
        <v>0</v>
      </c>
      <c r="AI297" s="630">
        <f t="shared" si="70"/>
        <v>0</v>
      </c>
      <c r="AJ297" s="630">
        <f t="shared" si="70"/>
        <v>0</v>
      </c>
      <c r="AK297" s="630">
        <f t="shared" si="70"/>
        <v>0</v>
      </c>
      <c r="AL297" s="630">
        <f t="shared" si="70"/>
        <v>0</v>
      </c>
      <c r="AM297" s="630">
        <f t="shared" si="70"/>
        <v>0</v>
      </c>
      <c r="AN297" s="630">
        <f t="shared" si="70"/>
        <v>0</v>
      </c>
      <c r="AO297" s="630">
        <f t="shared" si="70"/>
        <v>0</v>
      </c>
      <c r="AP297" s="630">
        <f t="shared" si="70"/>
        <v>0</v>
      </c>
      <c r="AQ297" s="630">
        <f t="shared" si="70"/>
        <v>0</v>
      </c>
      <c r="AR297" s="630">
        <f t="shared" si="70"/>
        <v>0</v>
      </c>
      <c r="AS297" s="630">
        <f t="shared" si="70"/>
        <v>0</v>
      </c>
      <c r="AT297" s="87" t="s">
        <v>505</v>
      </c>
      <c r="AU297" s="87"/>
      <c r="AV297" s="546">
        <f>+SUM(D297:AS297)-X303</f>
        <v>0</v>
      </c>
    </row>
    <row r="298" spans="3:48" s="34" customFormat="1" ht="13.5">
      <c r="C298" s="50"/>
      <c r="D298" s="533">
        <f t="array" ref="D298:W299">+Z292:AS293</f>
        <v>23</v>
      </c>
      <c r="E298" s="533">
        <v>24</v>
      </c>
      <c r="F298" s="533">
        <v>25</v>
      </c>
      <c r="G298" s="533">
        <v>26</v>
      </c>
      <c r="H298" s="533">
        <v>27</v>
      </c>
      <c r="I298" s="533">
        <v>28</v>
      </c>
      <c r="J298" s="533">
        <v>29</v>
      </c>
      <c r="K298" s="533">
        <v>30</v>
      </c>
      <c r="L298" s="533">
        <v>31</v>
      </c>
      <c r="M298" s="533">
        <v>32</v>
      </c>
      <c r="N298" s="533">
        <v>33</v>
      </c>
      <c r="O298" s="533">
        <v>34</v>
      </c>
      <c r="P298" s="533">
        <v>35</v>
      </c>
      <c r="Q298" s="533">
        <v>36</v>
      </c>
      <c r="R298" s="533">
        <v>37</v>
      </c>
      <c r="S298" s="533">
        <v>38</v>
      </c>
      <c r="T298" s="533">
        <v>39</v>
      </c>
      <c r="U298" s="533">
        <v>40</v>
      </c>
      <c r="V298" s="533">
        <v>41</v>
      </c>
      <c r="W298" s="533">
        <v>42</v>
      </c>
      <c r="X298" s="533"/>
    </row>
    <row r="299" spans="3:48" s="34" customFormat="1" ht="40.5">
      <c r="C299" s="69" t="s">
        <v>56</v>
      </c>
      <c r="D299" s="534" t="str">
        <v>建設</v>
      </c>
      <c r="E299" s="534" t="str">
        <v>電力・ガス・熱供給</v>
      </c>
      <c r="F299" s="534" t="str">
        <v>水道</v>
      </c>
      <c r="G299" s="534" t="str">
        <v>廃棄物処理</v>
      </c>
      <c r="H299" s="534" t="str">
        <v>商業</v>
      </c>
      <c r="I299" s="534" t="str">
        <v>金融・保険</v>
      </c>
      <c r="J299" s="534" t="str">
        <v>不動産</v>
      </c>
      <c r="K299" s="534" t="str">
        <v>運輸・郵便</v>
      </c>
      <c r="L299" s="534" t="str">
        <v>情報通信</v>
      </c>
      <c r="M299" s="534" t="str">
        <v>公務</v>
      </c>
      <c r="N299" s="534" t="str">
        <v>教育・研究</v>
      </c>
      <c r="O299" s="534" t="str">
        <v>医療・福祉</v>
      </c>
      <c r="P299" s="631" t="str">
        <v>他に分類されない会員制団体</v>
      </c>
      <c r="Q299" s="534" t="str">
        <v>対事業所サービス</v>
      </c>
      <c r="R299" s="534" t="str">
        <v>宿泊業</v>
      </c>
      <c r="S299" s="534" t="str">
        <v>飲食サービス</v>
      </c>
      <c r="T299" s="534" t="str">
        <v>娯楽サービス</v>
      </c>
      <c r="U299" s="534" t="str">
        <v>その他の対個人サービス</v>
      </c>
      <c r="V299" s="534" t="str">
        <v>事務用品</v>
      </c>
      <c r="W299" s="534" t="str">
        <v>分類不明</v>
      </c>
      <c r="X299" s="534" t="s">
        <v>80</v>
      </c>
    </row>
    <row r="300" spans="3:48" s="34" customFormat="1" ht="13.5">
      <c r="C300" s="70" t="s">
        <v>104</v>
      </c>
      <c r="D300" s="627">
        <f t="array" ref="D300:W303">+Z294:AS297</f>
        <v>0</v>
      </c>
      <c r="E300" s="627">
        <v>0</v>
      </c>
      <c r="F300" s="627">
        <v>0</v>
      </c>
      <c r="G300" s="627">
        <v>0</v>
      </c>
      <c r="H300" s="627">
        <v>0</v>
      </c>
      <c r="I300" s="627">
        <v>0</v>
      </c>
      <c r="J300" s="627">
        <v>0</v>
      </c>
      <c r="K300" s="627">
        <v>0</v>
      </c>
      <c r="L300" s="627">
        <v>0</v>
      </c>
      <c r="M300" s="627">
        <v>0</v>
      </c>
      <c r="N300" s="627">
        <v>0</v>
      </c>
      <c r="O300" s="627">
        <v>0</v>
      </c>
      <c r="P300" s="627">
        <v>0</v>
      </c>
      <c r="Q300" s="638">
        <v>0</v>
      </c>
      <c r="R300" s="638">
        <v>0</v>
      </c>
      <c r="S300" s="638">
        <v>0</v>
      </c>
      <c r="T300" s="638">
        <v>0</v>
      </c>
      <c r="U300" s="85">
        <v>0</v>
      </c>
      <c r="V300" s="85">
        <v>0</v>
      </c>
      <c r="W300" s="71">
        <v>0</v>
      </c>
      <c r="X300" s="627">
        <f>SUM(D294:Y294,D300:W300)</f>
        <v>0</v>
      </c>
    </row>
    <row r="301" spans="3:48" s="34" customFormat="1" ht="13.5">
      <c r="C301" s="72" t="s">
        <v>105</v>
      </c>
      <c r="D301" s="639">
        <v>0</v>
      </c>
      <c r="E301" s="639">
        <v>0</v>
      </c>
      <c r="F301" s="639">
        <v>0</v>
      </c>
      <c r="G301" s="639">
        <v>0</v>
      </c>
      <c r="H301" s="639">
        <v>0</v>
      </c>
      <c r="I301" s="639">
        <v>0</v>
      </c>
      <c r="J301" s="639">
        <v>0</v>
      </c>
      <c r="K301" s="639">
        <v>0</v>
      </c>
      <c r="L301" s="639">
        <v>0</v>
      </c>
      <c r="M301" s="639">
        <v>0</v>
      </c>
      <c r="N301" s="639">
        <v>0</v>
      </c>
      <c r="O301" s="639">
        <v>0</v>
      </c>
      <c r="P301" s="639">
        <v>0</v>
      </c>
      <c r="Q301" s="639">
        <v>0</v>
      </c>
      <c r="R301" s="86">
        <v>0</v>
      </c>
      <c r="S301" s="639">
        <v>0</v>
      </c>
      <c r="T301" s="639">
        <v>0</v>
      </c>
      <c r="U301" s="86">
        <v>0</v>
      </c>
      <c r="V301" s="86">
        <v>0</v>
      </c>
      <c r="W301" s="40">
        <v>0</v>
      </c>
      <c r="X301" s="629">
        <f>SUM(D295:Y295,D301:W301)</f>
        <v>0</v>
      </c>
    </row>
    <row r="302" spans="3:48" s="34" customFormat="1" ht="13.5">
      <c r="C302" s="72" t="s">
        <v>106</v>
      </c>
      <c r="D302" s="629">
        <v>0</v>
      </c>
      <c r="E302" s="629">
        <v>0</v>
      </c>
      <c r="F302" s="629">
        <v>0</v>
      </c>
      <c r="G302" s="629">
        <v>0</v>
      </c>
      <c r="H302" s="629">
        <v>0</v>
      </c>
      <c r="I302" s="629">
        <v>0</v>
      </c>
      <c r="J302" s="629">
        <v>0</v>
      </c>
      <c r="K302" s="629">
        <v>0</v>
      </c>
      <c r="L302" s="629">
        <v>0</v>
      </c>
      <c r="M302" s="629">
        <v>0</v>
      </c>
      <c r="N302" s="629">
        <v>0</v>
      </c>
      <c r="O302" s="629">
        <v>0</v>
      </c>
      <c r="P302" s="629">
        <v>0</v>
      </c>
      <c r="Q302" s="639">
        <v>0</v>
      </c>
      <c r="R302" s="639">
        <v>0</v>
      </c>
      <c r="S302" s="639">
        <v>0</v>
      </c>
      <c r="T302" s="639">
        <v>0</v>
      </c>
      <c r="U302" s="86">
        <v>0</v>
      </c>
      <c r="V302" s="86">
        <v>0</v>
      </c>
      <c r="W302" s="40">
        <v>0</v>
      </c>
      <c r="X302" s="629">
        <f>SUM(D296:Y296,D302:W302)</f>
        <v>0</v>
      </c>
    </row>
    <row r="303" spans="3:48" s="34" customFormat="1" ht="13.5">
      <c r="C303" s="73" t="s">
        <v>97</v>
      </c>
      <c r="D303" s="630">
        <v>0</v>
      </c>
      <c r="E303" s="630">
        <v>0</v>
      </c>
      <c r="F303" s="630">
        <v>0</v>
      </c>
      <c r="G303" s="630">
        <v>0</v>
      </c>
      <c r="H303" s="630">
        <v>0</v>
      </c>
      <c r="I303" s="630">
        <v>0</v>
      </c>
      <c r="J303" s="630">
        <v>0</v>
      </c>
      <c r="K303" s="630">
        <v>0</v>
      </c>
      <c r="L303" s="630">
        <v>0</v>
      </c>
      <c r="M303" s="630">
        <v>0</v>
      </c>
      <c r="N303" s="630">
        <v>0</v>
      </c>
      <c r="O303" s="630">
        <v>0</v>
      </c>
      <c r="P303" s="630">
        <v>0</v>
      </c>
      <c r="Q303" s="630">
        <v>0</v>
      </c>
      <c r="R303" s="630">
        <v>0</v>
      </c>
      <c r="S303" s="630">
        <v>0</v>
      </c>
      <c r="T303" s="630">
        <v>0</v>
      </c>
      <c r="U303" s="44">
        <v>0</v>
      </c>
      <c r="V303" s="44">
        <v>0</v>
      </c>
      <c r="W303" s="44">
        <v>0</v>
      </c>
      <c r="X303" s="630">
        <f>SUM(D297:Y297,D303:W303)</f>
        <v>0</v>
      </c>
    </row>
    <row r="304" spans="3:48" s="34" customFormat="1" ht="10.7" customHeight="1">
      <c r="F304" s="32"/>
      <c r="G304" s="48"/>
    </row>
    <row r="305" spans="3:48" s="34" customFormat="1" ht="13.5">
      <c r="C305" s="34" t="s">
        <v>109</v>
      </c>
      <c r="F305" s="32"/>
      <c r="G305" s="48"/>
    </row>
    <row r="306" spans="3:48" s="34" customFormat="1" ht="10.7" customHeight="1">
      <c r="F306" s="32"/>
      <c r="G306" s="48"/>
    </row>
    <row r="307" spans="3:48" s="34" customFormat="1" ht="10.7" customHeight="1">
      <c r="F307" s="32"/>
      <c r="G307" s="48"/>
    </row>
    <row r="308" spans="3:48" s="34" customFormat="1" ht="18.75">
      <c r="C308" s="52" t="s">
        <v>127</v>
      </c>
      <c r="F308" s="32"/>
      <c r="G308" s="48"/>
    </row>
    <row r="309" spans="3:48" s="34" customFormat="1" ht="10.7" customHeight="1">
      <c r="F309" s="32"/>
      <c r="G309" s="48"/>
    </row>
    <row r="310" spans="3:48" s="34" customFormat="1" ht="17.25">
      <c r="C310" s="35" t="s">
        <v>128</v>
      </c>
      <c r="D310" s="28"/>
      <c r="E310" s="28"/>
      <c r="F310" s="65"/>
      <c r="G310" s="66"/>
      <c r="H310" s="28"/>
      <c r="I310" s="28"/>
      <c r="J310" s="67"/>
      <c r="K310" s="68"/>
      <c r="L310" s="28"/>
      <c r="M310" s="28"/>
      <c r="N310" s="28"/>
      <c r="O310" s="28"/>
      <c r="P310" s="28"/>
      <c r="W310" s="32" t="s">
        <v>55</v>
      </c>
    </row>
    <row r="311" spans="3:48" s="34" customFormat="1" ht="13.5">
      <c r="C311" s="50"/>
      <c r="D311" s="567">
        <f t="shared" ref="D311:AS311" si="71">D6</f>
        <v>1</v>
      </c>
      <c r="E311" s="567">
        <f t="shared" si="71"/>
        <v>2</v>
      </c>
      <c r="F311" s="567">
        <f t="shared" si="71"/>
        <v>3</v>
      </c>
      <c r="G311" s="567">
        <f t="shared" si="71"/>
        <v>4</v>
      </c>
      <c r="H311" s="567">
        <f t="shared" si="71"/>
        <v>5</v>
      </c>
      <c r="I311" s="567">
        <f t="shared" si="71"/>
        <v>6</v>
      </c>
      <c r="J311" s="567">
        <f t="shared" si="71"/>
        <v>7</v>
      </c>
      <c r="K311" s="567">
        <f t="shared" si="71"/>
        <v>8</v>
      </c>
      <c r="L311" s="567">
        <f t="shared" si="71"/>
        <v>9</v>
      </c>
      <c r="M311" s="567">
        <f t="shared" si="71"/>
        <v>10</v>
      </c>
      <c r="N311" s="567">
        <f t="shared" si="71"/>
        <v>11</v>
      </c>
      <c r="O311" s="567">
        <f t="shared" si="71"/>
        <v>12</v>
      </c>
      <c r="P311" s="567">
        <f t="shared" si="71"/>
        <v>13</v>
      </c>
      <c r="Q311" s="567">
        <f t="shared" si="71"/>
        <v>14</v>
      </c>
      <c r="R311" s="567">
        <f t="shared" si="71"/>
        <v>15</v>
      </c>
      <c r="S311" s="567">
        <f t="shared" si="71"/>
        <v>16</v>
      </c>
      <c r="T311" s="567">
        <f t="shared" si="71"/>
        <v>17</v>
      </c>
      <c r="U311" s="567">
        <f t="shared" si="71"/>
        <v>18</v>
      </c>
      <c r="V311" s="567">
        <f t="shared" si="71"/>
        <v>19</v>
      </c>
      <c r="W311" s="567">
        <f t="shared" si="71"/>
        <v>20</v>
      </c>
      <c r="X311" s="567">
        <f t="shared" si="71"/>
        <v>21</v>
      </c>
      <c r="Y311" s="567">
        <f t="shared" si="71"/>
        <v>22</v>
      </c>
      <c r="Z311" s="567">
        <f t="shared" si="71"/>
        <v>23</v>
      </c>
      <c r="AA311" s="567">
        <f t="shared" si="71"/>
        <v>24</v>
      </c>
      <c r="AB311" s="567">
        <f t="shared" si="71"/>
        <v>25</v>
      </c>
      <c r="AC311" s="567">
        <f t="shared" si="71"/>
        <v>26</v>
      </c>
      <c r="AD311" s="567">
        <f t="shared" si="71"/>
        <v>27</v>
      </c>
      <c r="AE311" s="567">
        <f t="shared" si="71"/>
        <v>28</v>
      </c>
      <c r="AF311" s="567">
        <f t="shared" si="71"/>
        <v>29</v>
      </c>
      <c r="AG311" s="567">
        <f t="shared" si="71"/>
        <v>30</v>
      </c>
      <c r="AH311" s="567">
        <f t="shared" si="71"/>
        <v>31</v>
      </c>
      <c r="AI311" s="567">
        <f t="shared" si="71"/>
        <v>32</v>
      </c>
      <c r="AJ311" s="567">
        <f t="shared" si="71"/>
        <v>33</v>
      </c>
      <c r="AK311" s="567">
        <f t="shared" si="71"/>
        <v>34</v>
      </c>
      <c r="AL311" s="567">
        <f t="shared" si="71"/>
        <v>35</v>
      </c>
      <c r="AM311" s="567">
        <f t="shared" si="71"/>
        <v>36</v>
      </c>
      <c r="AN311" s="567">
        <f t="shared" si="71"/>
        <v>37</v>
      </c>
      <c r="AO311" s="567">
        <f t="shared" si="71"/>
        <v>38</v>
      </c>
      <c r="AP311" s="567">
        <f t="shared" si="71"/>
        <v>39</v>
      </c>
      <c r="AQ311" s="567">
        <f t="shared" si="71"/>
        <v>40</v>
      </c>
      <c r="AR311" s="567">
        <f t="shared" si="71"/>
        <v>41</v>
      </c>
      <c r="AS311" s="567">
        <f t="shared" si="71"/>
        <v>42</v>
      </c>
      <c r="AT311" s="87" t="s">
        <v>505</v>
      </c>
      <c r="AU311" s="87"/>
      <c r="AV311" s="50"/>
    </row>
    <row r="312" spans="3:48" s="34" customFormat="1" ht="48">
      <c r="C312" s="69" t="s">
        <v>56</v>
      </c>
      <c r="D312" s="604" t="str">
        <f t="shared" ref="D312:AS312" si="72">D7</f>
        <v>農業</v>
      </c>
      <c r="E312" s="604" t="str">
        <f t="shared" si="72"/>
        <v>林業</v>
      </c>
      <c r="F312" s="604" t="str">
        <f t="shared" si="72"/>
        <v>漁業</v>
      </c>
      <c r="G312" s="604" t="str">
        <f t="shared" si="72"/>
        <v>鉱業</v>
      </c>
      <c r="H312" s="604" t="str">
        <f t="shared" si="72"/>
        <v>飲食料品</v>
      </c>
      <c r="I312" s="604" t="str">
        <f t="shared" si="72"/>
        <v>繊維製品</v>
      </c>
      <c r="J312" s="604" t="str">
        <f t="shared" si="72"/>
        <v>パルプ・紙・木製品</v>
      </c>
      <c r="K312" s="604" t="str">
        <f t="shared" si="72"/>
        <v>化学製品</v>
      </c>
      <c r="L312" s="604" t="str">
        <f t="shared" si="72"/>
        <v>石油・石炭製品</v>
      </c>
      <c r="M312" s="604" t="str">
        <f t="shared" si="72"/>
        <v>プラスチック・ゴム製品</v>
      </c>
      <c r="N312" s="604" t="str">
        <f t="shared" si="72"/>
        <v>窯業・土石製品</v>
      </c>
      <c r="O312" s="604" t="str">
        <f t="shared" si="72"/>
        <v>鉄鋼</v>
      </c>
      <c r="P312" s="604" t="str">
        <f t="shared" si="72"/>
        <v>非鉄金属</v>
      </c>
      <c r="Q312" s="604" t="str">
        <f t="shared" si="72"/>
        <v>金属製品</v>
      </c>
      <c r="R312" s="604" t="str">
        <f t="shared" si="72"/>
        <v>はん用機械</v>
      </c>
      <c r="S312" s="604" t="str">
        <f t="shared" si="72"/>
        <v>生産用機械</v>
      </c>
      <c r="T312" s="604" t="str">
        <f t="shared" si="72"/>
        <v>業務用機械</v>
      </c>
      <c r="U312" s="604" t="str">
        <f t="shared" si="72"/>
        <v>電子部品</v>
      </c>
      <c r="V312" s="604" t="str">
        <f t="shared" si="72"/>
        <v>電気機械</v>
      </c>
      <c r="W312" s="604" t="str">
        <f t="shared" si="72"/>
        <v>情報通信機器</v>
      </c>
      <c r="X312" s="604" t="str">
        <f t="shared" si="72"/>
        <v>輸送機械</v>
      </c>
      <c r="Y312" s="604" t="str">
        <f t="shared" si="72"/>
        <v>その他の製造工業製品</v>
      </c>
      <c r="Z312" s="604" t="str">
        <f t="shared" si="72"/>
        <v>建設</v>
      </c>
      <c r="AA312" s="604" t="str">
        <f t="shared" si="72"/>
        <v>電力・ガス・熱供給</v>
      </c>
      <c r="AB312" s="604" t="str">
        <f t="shared" si="72"/>
        <v>水道</v>
      </c>
      <c r="AC312" s="604" t="str">
        <f t="shared" si="72"/>
        <v>廃棄物処理</v>
      </c>
      <c r="AD312" s="604" t="str">
        <f t="shared" si="72"/>
        <v>商業</v>
      </c>
      <c r="AE312" s="604" t="str">
        <f t="shared" si="72"/>
        <v>金融・保険</v>
      </c>
      <c r="AF312" s="604" t="str">
        <f t="shared" si="72"/>
        <v>不動産</v>
      </c>
      <c r="AG312" s="604" t="str">
        <f t="shared" si="72"/>
        <v>運輸・郵便</v>
      </c>
      <c r="AH312" s="604" t="str">
        <f t="shared" si="72"/>
        <v>情報通信</v>
      </c>
      <c r="AI312" s="604" t="str">
        <f t="shared" si="72"/>
        <v>公務</v>
      </c>
      <c r="AJ312" s="604" t="str">
        <f t="shared" si="72"/>
        <v>教育・研究</v>
      </c>
      <c r="AK312" s="604" t="str">
        <f t="shared" si="72"/>
        <v>医療・福祉</v>
      </c>
      <c r="AL312" s="606" t="str">
        <f t="shared" si="72"/>
        <v>他に分類されない会員制団体</v>
      </c>
      <c r="AM312" s="604" t="str">
        <f t="shared" si="72"/>
        <v>対事業所サービス</v>
      </c>
      <c r="AN312" s="604" t="str">
        <f t="shared" si="72"/>
        <v>宿泊業</v>
      </c>
      <c r="AO312" s="604" t="str">
        <f t="shared" si="72"/>
        <v>飲食サービス</v>
      </c>
      <c r="AP312" s="604" t="str">
        <f t="shared" si="72"/>
        <v>娯楽サービス</v>
      </c>
      <c r="AQ312" s="604" t="str">
        <f t="shared" si="72"/>
        <v>その他の対個人サービス</v>
      </c>
      <c r="AR312" s="604" t="str">
        <f t="shared" si="72"/>
        <v>事務用品</v>
      </c>
      <c r="AS312" s="604" t="str">
        <f t="shared" si="72"/>
        <v>分類不明</v>
      </c>
      <c r="AT312" s="87" t="s">
        <v>505</v>
      </c>
      <c r="AU312" s="87"/>
      <c r="AV312" s="33" t="s">
        <v>80</v>
      </c>
    </row>
    <row r="313" spans="3:48" s="34" customFormat="1" ht="13.5">
      <c r="C313" s="70" t="s">
        <v>104</v>
      </c>
      <c r="D313" s="627">
        <f t="array" ref="D313:AS315">+詳細2!D93:AS95</f>
        <v>0</v>
      </c>
      <c r="E313" s="627">
        <v>0</v>
      </c>
      <c r="F313" s="627">
        <v>0</v>
      </c>
      <c r="G313" s="627">
        <v>0</v>
      </c>
      <c r="H313" s="627">
        <v>0</v>
      </c>
      <c r="I313" s="627">
        <v>0</v>
      </c>
      <c r="J313" s="627">
        <v>0</v>
      </c>
      <c r="K313" s="627">
        <v>0</v>
      </c>
      <c r="L313" s="627">
        <v>0</v>
      </c>
      <c r="M313" s="627">
        <v>0</v>
      </c>
      <c r="N313" s="627">
        <v>0</v>
      </c>
      <c r="O313" s="627">
        <v>0</v>
      </c>
      <c r="P313" s="627">
        <v>0</v>
      </c>
      <c r="Q313" s="627">
        <v>0</v>
      </c>
      <c r="R313" s="627">
        <v>0</v>
      </c>
      <c r="S313" s="627">
        <v>0</v>
      </c>
      <c r="T313" s="627">
        <v>0</v>
      </c>
      <c r="U313" s="627">
        <v>0</v>
      </c>
      <c r="V313" s="627">
        <v>0</v>
      </c>
      <c r="W313" s="627">
        <v>0</v>
      </c>
      <c r="X313" s="627">
        <v>0</v>
      </c>
      <c r="Y313" s="627">
        <v>0</v>
      </c>
      <c r="Z313" s="627">
        <v>0</v>
      </c>
      <c r="AA313" s="627">
        <v>0</v>
      </c>
      <c r="AB313" s="627">
        <v>0</v>
      </c>
      <c r="AC313" s="627">
        <v>0</v>
      </c>
      <c r="AD313" s="627">
        <v>0</v>
      </c>
      <c r="AE313" s="627">
        <v>0</v>
      </c>
      <c r="AF313" s="627">
        <v>0</v>
      </c>
      <c r="AG313" s="627">
        <v>0</v>
      </c>
      <c r="AH313" s="627">
        <v>0</v>
      </c>
      <c r="AI313" s="627">
        <v>0</v>
      </c>
      <c r="AJ313" s="627">
        <v>0</v>
      </c>
      <c r="AK313" s="627">
        <v>0</v>
      </c>
      <c r="AL313" s="627">
        <v>0</v>
      </c>
      <c r="AM313" s="627">
        <v>0</v>
      </c>
      <c r="AN313" s="627">
        <v>0</v>
      </c>
      <c r="AO313" s="627">
        <v>0</v>
      </c>
      <c r="AP313" s="627">
        <v>0</v>
      </c>
      <c r="AQ313" s="71">
        <v>0</v>
      </c>
      <c r="AR313" s="71">
        <v>0</v>
      </c>
      <c r="AS313" s="71">
        <v>0</v>
      </c>
      <c r="AT313" s="87" t="s">
        <v>505</v>
      </c>
      <c r="AU313" s="87"/>
      <c r="AV313" s="545">
        <f>+SUM(D313:AS313)-X319</f>
        <v>0</v>
      </c>
    </row>
    <row r="314" spans="3:48" s="34" customFormat="1" ht="13.5">
      <c r="C314" s="72" t="s">
        <v>105</v>
      </c>
      <c r="D314" s="629">
        <v>0</v>
      </c>
      <c r="E314" s="629">
        <v>0</v>
      </c>
      <c r="F314" s="629">
        <v>0</v>
      </c>
      <c r="G314" s="629">
        <v>0</v>
      </c>
      <c r="H314" s="629">
        <v>0</v>
      </c>
      <c r="I314" s="629">
        <v>0</v>
      </c>
      <c r="J314" s="629">
        <v>0</v>
      </c>
      <c r="K314" s="629">
        <v>0</v>
      </c>
      <c r="L314" s="629">
        <v>0</v>
      </c>
      <c r="M314" s="629">
        <v>0</v>
      </c>
      <c r="N314" s="629">
        <v>0</v>
      </c>
      <c r="O314" s="629">
        <v>0</v>
      </c>
      <c r="P314" s="629">
        <v>0</v>
      </c>
      <c r="Q314" s="629">
        <v>0</v>
      </c>
      <c r="R314" s="629">
        <v>0</v>
      </c>
      <c r="S314" s="629">
        <v>0</v>
      </c>
      <c r="T314" s="629">
        <v>0</v>
      </c>
      <c r="U314" s="629">
        <v>0</v>
      </c>
      <c r="V314" s="629">
        <v>0</v>
      </c>
      <c r="W314" s="629">
        <v>0</v>
      </c>
      <c r="X314" s="629">
        <v>0</v>
      </c>
      <c r="Y314" s="629">
        <v>0</v>
      </c>
      <c r="Z314" s="629">
        <v>0</v>
      </c>
      <c r="AA314" s="629">
        <v>0</v>
      </c>
      <c r="AB314" s="629">
        <v>0</v>
      </c>
      <c r="AC314" s="629">
        <v>0</v>
      </c>
      <c r="AD314" s="629">
        <v>0</v>
      </c>
      <c r="AE314" s="629">
        <v>0</v>
      </c>
      <c r="AF314" s="629">
        <v>0</v>
      </c>
      <c r="AG314" s="629">
        <v>0</v>
      </c>
      <c r="AH314" s="629">
        <v>0</v>
      </c>
      <c r="AI314" s="629">
        <v>0</v>
      </c>
      <c r="AJ314" s="629">
        <v>0</v>
      </c>
      <c r="AK314" s="629">
        <v>0</v>
      </c>
      <c r="AL314" s="629">
        <v>0</v>
      </c>
      <c r="AM314" s="629">
        <v>0</v>
      </c>
      <c r="AN314" s="40">
        <v>0</v>
      </c>
      <c r="AO314" s="629">
        <v>0</v>
      </c>
      <c r="AP314" s="629">
        <v>0</v>
      </c>
      <c r="AQ314" s="40">
        <v>0</v>
      </c>
      <c r="AR314" s="40">
        <v>0</v>
      </c>
      <c r="AS314" s="40">
        <v>0</v>
      </c>
      <c r="AT314" s="87" t="s">
        <v>505</v>
      </c>
      <c r="AU314" s="87"/>
      <c r="AV314" s="545">
        <f>+SUM(D314:AS314)-X320</f>
        <v>0</v>
      </c>
    </row>
    <row r="315" spans="3:48" s="34" customFormat="1" ht="13.5">
      <c r="C315" s="72" t="s">
        <v>106</v>
      </c>
      <c r="D315" s="629">
        <v>0</v>
      </c>
      <c r="E315" s="629">
        <v>0</v>
      </c>
      <c r="F315" s="629">
        <v>0</v>
      </c>
      <c r="G315" s="629">
        <v>0</v>
      </c>
      <c r="H315" s="629">
        <v>0</v>
      </c>
      <c r="I315" s="629">
        <v>0</v>
      </c>
      <c r="J315" s="629">
        <v>0</v>
      </c>
      <c r="K315" s="629">
        <v>0</v>
      </c>
      <c r="L315" s="629">
        <v>0</v>
      </c>
      <c r="M315" s="629">
        <v>0</v>
      </c>
      <c r="N315" s="629">
        <v>0</v>
      </c>
      <c r="O315" s="629">
        <v>0</v>
      </c>
      <c r="P315" s="629">
        <v>0</v>
      </c>
      <c r="Q315" s="629">
        <v>0</v>
      </c>
      <c r="R315" s="629">
        <v>0</v>
      </c>
      <c r="S315" s="629">
        <v>0</v>
      </c>
      <c r="T315" s="629">
        <v>0</v>
      </c>
      <c r="U315" s="629">
        <v>0</v>
      </c>
      <c r="V315" s="629">
        <v>0</v>
      </c>
      <c r="W315" s="629">
        <v>0</v>
      </c>
      <c r="X315" s="629">
        <v>0</v>
      </c>
      <c r="Y315" s="629">
        <v>0</v>
      </c>
      <c r="Z315" s="629">
        <v>0</v>
      </c>
      <c r="AA315" s="629">
        <v>0</v>
      </c>
      <c r="AB315" s="629">
        <v>0</v>
      </c>
      <c r="AC315" s="629">
        <v>0</v>
      </c>
      <c r="AD315" s="629">
        <v>0</v>
      </c>
      <c r="AE315" s="629">
        <v>0</v>
      </c>
      <c r="AF315" s="629">
        <v>0</v>
      </c>
      <c r="AG315" s="629">
        <v>0</v>
      </c>
      <c r="AH315" s="629">
        <v>0</v>
      </c>
      <c r="AI315" s="629">
        <v>0</v>
      </c>
      <c r="AJ315" s="629">
        <v>0</v>
      </c>
      <c r="AK315" s="629">
        <v>0</v>
      </c>
      <c r="AL315" s="629">
        <v>0</v>
      </c>
      <c r="AM315" s="629">
        <v>0</v>
      </c>
      <c r="AN315" s="629">
        <v>0</v>
      </c>
      <c r="AO315" s="629">
        <v>0</v>
      </c>
      <c r="AP315" s="629">
        <v>0</v>
      </c>
      <c r="AQ315" s="40">
        <v>0</v>
      </c>
      <c r="AR315" s="40">
        <v>0</v>
      </c>
      <c r="AS315" s="40">
        <v>0</v>
      </c>
      <c r="AT315" s="87" t="s">
        <v>505</v>
      </c>
      <c r="AU315" s="87"/>
      <c r="AV315" s="546">
        <f>+SUM(D315:AS315)-X321</f>
        <v>0</v>
      </c>
    </row>
    <row r="316" spans="3:48" s="34" customFormat="1" ht="13.5">
      <c r="C316" s="72" t="s">
        <v>97</v>
      </c>
      <c r="D316" s="629">
        <f t="shared" ref="D316:AS316" si="73">SUM(D313:D315)</f>
        <v>0</v>
      </c>
      <c r="E316" s="629">
        <f t="shared" si="73"/>
        <v>0</v>
      </c>
      <c r="F316" s="629">
        <f t="shared" si="73"/>
        <v>0</v>
      </c>
      <c r="G316" s="629">
        <f t="shared" si="73"/>
        <v>0</v>
      </c>
      <c r="H316" s="629">
        <f t="shared" si="73"/>
        <v>0</v>
      </c>
      <c r="I316" s="629">
        <f t="shared" si="73"/>
        <v>0</v>
      </c>
      <c r="J316" s="629">
        <f t="shared" si="73"/>
        <v>0</v>
      </c>
      <c r="K316" s="629">
        <f t="shared" si="73"/>
        <v>0</v>
      </c>
      <c r="L316" s="629">
        <f t="shared" si="73"/>
        <v>0</v>
      </c>
      <c r="M316" s="629">
        <f t="shared" si="73"/>
        <v>0</v>
      </c>
      <c r="N316" s="629">
        <f t="shared" si="73"/>
        <v>0</v>
      </c>
      <c r="O316" s="629">
        <f t="shared" si="73"/>
        <v>0</v>
      </c>
      <c r="P316" s="629">
        <f t="shared" si="73"/>
        <v>0</v>
      </c>
      <c r="Q316" s="629">
        <f t="shared" si="73"/>
        <v>0</v>
      </c>
      <c r="R316" s="629">
        <f t="shared" si="73"/>
        <v>0</v>
      </c>
      <c r="S316" s="629">
        <f t="shared" si="73"/>
        <v>0</v>
      </c>
      <c r="T316" s="629">
        <f t="shared" si="73"/>
        <v>0</v>
      </c>
      <c r="U316" s="629">
        <f t="shared" si="73"/>
        <v>0</v>
      </c>
      <c r="V316" s="629">
        <f t="shared" si="73"/>
        <v>0</v>
      </c>
      <c r="W316" s="630">
        <f t="shared" si="73"/>
        <v>0</v>
      </c>
      <c r="X316" s="630">
        <f t="shared" si="73"/>
        <v>0</v>
      </c>
      <c r="Y316" s="630">
        <f t="shared" si="73"/>
        <v>0</v>
      </c>
      <c r="Z316" s="630">
        <f t="shared" si="73"/>
        <v>0</v>
      </c>
      <c r="AA316" s="630">
        <f t="shared" si="73"/>
        <v>0</v>
      </c>
      <c r="AB316" s="630">
        <f t="shared" si="73"/>
        <v>0</v>
      </c>
      <c r="AC316" s="630">
        <f t="shared" si="73"/>
        <v>0</v>
      </c>
      <c r="AD316" s="630">
        <f t="shared" si="73"/>
        <v>0</v>
      </c>
      <c r="AE316" s="630">
        <f t="shared" si="73"/>
        <v>0</v>
      </c>
      <c r="AF316" s="630">
        <f t="shared" si="73"/>
        <v>0</v>
      </c>
      <c r="AG316" s="630">
        <f t="shared" si="73"/>
        <v>0</v>
      </c>
      <c r="AH316" s="630">
        <f t="shared" si="73"/>
        <v>0</v>
      </c>
      <c r="AI316" s="630">
        <f t="shared" si="73"/>
        <v>0</v>
      </c>
      <c r="AJ316" s="630">
        <f t="shared" si="73"/>
        <v>0</v>
      </c>
      <c r="AK316" s="630">
        <f t="shared" si="73"/>
        <v>0</v>
      </c>
      <c r="AL316" s="630">
        <f t="shared" si="73"/>
        <v>0</v>
      </c>
      <c r="AM316" s="630">
        <f t="shared" si="73"/>
        <v>0</v>
      </c>
      <c r="AN316" s="630">
        <f t="shared" si="73"/>
        <v>0</v>
      </c>
      <c r="AO316" s="630">
        <f t="shared" si="73"/>
        <v>0</v>
      </c>
      <c r="AP316" s="630">
        <f t="shared" si="73"/>
        <v>0</v>
      </c>
      <c r="AQ316" s="630">
        <f t="shared" si="73"/>
        <v>0</v>
      </c>
      <c r="AR316" s="630">
        <f t="shared" si="73"/>
        <v>0</v>
      </c>
      <c r="AS316" s="630">
        <f t="shared" si="73"/>
        <v>0</v>
      </c>
      <c r="AT316" s="87" t="s">
        <v>505</v>
      </c>
      <c r="AU316" s="87"/>
      <c r="AV316" s="546">
        <f>+SUM(D316:AS316)-X322</f>
        <v>0</v>
      </c>
    </row>
    <row r="317" spans="3:48" s="34" customFormat="1" ht="13.5">
      <c r="C317" s="50"/>
      <c r="D317" s="533">
        <f t="array" ref="D317:W318">+Z311:AS312</f>
        <v>23</v>
      </c>
      <c r="E317" s="533">
        <v>24</v>
      </c>
      <c r="F317" s="533">
        <v>25</v>
      </c>
      <c r="G317" s="533">
        <v>26</v>
      </c>
      <c r="H317" s="533">
        <v>27</v>
      </c>
      <c r="I317" s="533">
        <v>28</v>
      </c>
      <c r="J317" s="533">
        <v>29</v>
      </c>
      <c r="K317" s="533">
        <v>30</v>
      </c>
      <c r="L317" s="533">
        <v>31</v>
      </c>
      <c r="M317" s="533">
        <v>32</v>
      </c>
      <c r="N317" s="533">
        <v>33</v>
      </c>
      <c r="O317" s="533">
        <v>34</v>
      </c>
      <c r="P317" s="533">
        <v>35</v>
      </c>
      <c r="Q317" s="533">
        <v>36</v>
      </c>
      <c r="R317" s="533">
        <v>37</v>
      </c>
      <c r="S317" s="533">
        <v>38</v>
      </c>
      <c r="T317" s="533">
        <v>39</v>
      </c>
      <c r="U317" s="533">
        <v>40</v>
      </c>
      <c r="V317" s="533">
        <v>41</v>
      </c>
      <c r="W317" s="533">
        <v>42</v>
      </c>
      <c r="X317" s="533"/>
    </row>
    <row r="318" spans="3:48" s="34" customFormat="1" ht="40.5">
      <c r="C318" s="69" t="s">
        <v>56</v>
      </c>
      <c r="D318" s="534" t="str">
        <v>建設</v>
      </c>
      <c r="E318" s="534" t="str">
        <v>電力・ガス・熱供給</v>
      </c>
      <c r="F318" s="534" t="str">
        <v>水道</v>
      </c>
      <c r="G318" s="534" t="str">
        <v>廃棄物処理</v>
      </c>
      <c r="H318" s="534" t="str">
        <v>商業</v>
      </c>
      <c r="I318" s="534" t="str">
        <v>金融・保険</v>
      </c>
      <c r="J318" s="534" t="str">
        <v>不動産</v>
      </c>
      <c r="K318" s="534" t="str">
        <v>運輸・郵便</v>
      </c>
      <c r="L318" s="534" t="str">
        <v>情報通信</v>
      </c>
      <c r="M318" s="534" t="str">
        <v>公務</v>
      </c>
      <c r="N318" s="534" t="str">
        <v>教育・研究</v>
      </c>
      <c r="O318" s="534" t="str">
        <v>医療・福祉</v>
      </c>
      <c r="P318" s="631" t="str">
        <v>他に分類されない会員制団体</v>
      </c>
      <c r="Q318" s="534" t="str">
        <v>対事業所サービス</v>
      </c>
      <c r="R318" s="534" t="str">
        <v>宿泊業</v>
      </c>
      <c r="S318" s="534" t="str">
        <v>飲食サービス</v>
      </c>
      <c r="T318" s="534" t="str">
        <v>娯楽サービス</v>
      </c>
      <c r="U318" s="534" t="str">
        <v>その他の対個人サービス</v>
      </c>
      <c r="V318" s="534" t="str">
        <v>事務用品</v>
      </c>
      <c r="W318" s="534" t="str">
        <v>分類不明</v>
      </c>
      <c r="X318" s="534" t="s">
        <v>80</v>
      </c>
    </row>
    <row r="319" spans="3:48" s="34" customFormat="1" ht="13.5">
      <c r="C319" s="70" t="s">
        <v>104</v>
      </c>
      <c r="D319" s="627">
        <f t="array" ref="D319:W322">+Z313:AS316</f>
        <v>0</v>
      </c>
      <c r="E319" s="627">
        <v>0</v>
      </c>
      <c r="F319" s="627">
        <v>0</v>
      </c>
      <c r="G319" s="627">
        <v>0</v>
      </c>
      <c r="H319" s="627">
        <v>0</v>
      </c>
      <c r="I319" s="627">
        <v>0</v>
      </c>
      <c r="J319" s="627">
        <v>0</v>
      </c>
      <c r="K319" s="627">
        <v>0</v>
      </c>
      <c r="L319" s="627">
        <v>0</v>
      </c>
      <c r="M319" s="627">
        <v>0</v>
      </c>
      <c r="N319" s="627">
        <v>0</v>
      </c>
      <c r="O319" s="627">
        <v>0</v>
      </c>
      <c r="P319" s="627">
        <v>0</v>
      </c>
      <c r="Q319" s="638">
        <v>0</v>
      </c>
      <c r="R319" s="638">
        <v>0</v>
      </c>
      <c r="S319" s="638">
        <v>0</v>
      </c>
      <c r="T319" s="638">
        <v>0</v>
      </c>
      <c r="U319" s="85">
        <v>0</v>
      </c>
      <c r="V319" s="85">
        <v>0</v>
      </c>
      <c r="W319" s="71">
        <v>0</v>
      </c>
      <c r="X319" s="627">
        <f>SUM(D313:Y313,D319:W319)</f>
        <v>0</v>
      </c>
    </row>
    <row r="320" spans="3:48" s="34" customFormat="1" ht="13.5">
      <c r="C320" s="72" t="s">
        <v>105</v>
      </c>
      <c r="D320" s="639">
        <v>0</v>
      </c>
      <c r="E320" s="639">
        <v>0</v>
      </c>
      <c r="F320" s="639">
        <v>0</v>
      </c>
      <c r="G320" s="639">
        <v>0</v>
      </c>
      <c r="H320" s="639">
        <v>0</v>
      </c>
      <c r="I320" s="639">
        <v>0</v>
      </c>
      <c r="J320" s="639">
        <v>0</v>
      </c>
      <c r="K320" s="639">
        <v>0</v>
      </c>
      <c r="L320" s="639">
        <v>0</v>
      </c>
      <c r="M320" s="639">
        <v>0</v>
      </c>
      <c r="N320" s="639">
        <v>0</v>
      </c>
      <c r="O320" s="639">
        <v>0</v>
      </c>
      <c r="P320" s="639">
        <v>0</v>
      </c>
      <c r="Q320" s="639">
        <v>0</v>
      </c>
      <c r="R320" s="86">
        <v>0</v>
      </c>
      <c r="S320" s="639">
        <v>0</v>
      </c>
      <c r="T320" s="639">
        <v>0</v>
      </c>
      <c r="U320" s="86">
        <v>0</v>
      </c>
      <c r="V320" s="86">
        <v>0</v>
      </c>
      <c r="W320" s="40">
        <v>0</v>
      </c>
      <c r="X320" s="629">
        <f>SUM(D314:Y314,D320:W320)</f>
        <v>0</v>
      </c>
    </row>
    <row r="321" spans="3:48" s="34" customFormat="1" ht="13.5">
      <c r="C321" s="72" t="s">
        <v>106</v>
      </c>
      <c r="D321" s="629">
        <v>0</v>
      </c>
      <c r="E321" s="629">
        <v>0</v>
      </c>
      <c r="F321" s="629">
        <v>0</v>
      </c>
      <c r="G321" s="629">
        <v>0</v>
      </c>
      <c r="H321" s="629">
        <v>0</v>
      </c>
      <c r="I321" s="629">
        <v>0</v>
      </c>
      <c r="J321" s="629">
        <v>0</v>
      </c>
      <c r="K321" s="629">
        <v>0</v>
      </c>
      <c r="L321" s="629">
        <v>0</v>
      </c>
      <c r="M321" s="629">
        <v>0</v>
      </c>
      <c r="N321" s="629">
        <v>0</v>
      </c>
      <c r="O321" s="629">
        <v>0</v>
      </c>
      <c r="P321" s="629">
        <v>0</v>
      </c>
      <c r="Q321" s="639">
        <v>0</v>
      </c>
      <c r="R321" s="639">
        <v>0</v>
      </c>
      <c r="S321" s="639">
        <v>0</v>
      </c>
      <c r="T321" s="639">
        <v>0</v>
      </c>
      <c r="U321" s="86">
        <v>0</v>
      </c>
      <c r="V321" s="86">
        <v>0</v>
      </c>
      <c r="W321" s="40">
        <v>0</v>
      </c>
      <c r="X321" s="629">
        <f>SUM(D315:Y315,D321:W321)</f>
        <v>0</v>
      </c>
    </row>
    <row r="322" spans="3:48" s="34" customFormat="1" ht="13.5">
      <c r="C322" s="73" t="s">
        <v>97</v>
      </c>
      <c r="D322" s="630">
        <v>0</v>
      </c>
      <c r="E322" s="630">
        <v>0</v>
      </c>
      <c r="F322" s="630">
        <v>0</v>
      </c>
      <c r="G322" s="630">
        <v>0</v>
      </c>
      <c r="H322" s="630">
        <v>0</v>
      </c>
      <c r="I322" s="630">
        <v>0</v>
      </c>
      <c r="J322" s="630">
        <v>0</v>
      </c>
      <c r="K322" s="630">
        <v>0</v>
      </c>
      <c r="L322" s="630">
        <v>0</v>
      </c>
      <c r="M322" s="630">
        <v>0</v>
      </c>
      <c r="N322" s="630">
        <v>0</v>
      </c>
      <c r="O322" s="630">
        <v>0</v>
      </c>
      <c r="P322" s="630">
        <v>0</v>
      </c>
      <c r="Q322" s="630">
        <v>0</v>
      </c>
      <c r="R322" s="630">
        <v>0</v>
      </c>
      <c r="S322" s="630">
        <v>0</v>
      </c>
      <c r="T322" s="630">
        <v>0</v>
      </c>
      <c r="U322" s="44">
        <v>0</v>
      </c>
      <c r="V322" s="44">
        <v>0</v>
      </c>
      <c r="W322" s="44">
        <v>0</v>
      </c>
      <c r="X322" s="630">
        <f>SUM(D316:Y316,D322:W322)</f>
        <v>0</v>
      </c>
    </row>
    <row r="323" spans="3:48" s="34" customFormat="1" ht="10.7" customHeight="1">
      <c r="F323" s="32"/>
      <c r="G323" s="48"/>
    </row>
    <row r="324" spans="3:48" s="34" customFormat="1" ht="17.25">
      <c r="C324" s="35" t="s">
        <v>129</v>
      </c>
      <c r="D324" s="28"/>
      <c r="E324" s="28"/>
      <c r="F324" s="65"/>
      <c r="G324" s="66"/>
      <c r="H324" s="28"/>
      <c r="I324" s="28"/>
      <c r="J324" s="67"/>
      <c r="K324" s="68"/>
      <c r="L324" s="28"/>
      <c r="M324" s="28"/>
      <c r="N324" s="28"/>
      <c r="O324" s="28"/>
      <c r="P324" s="28"/>
      <c r="W324" s="32" t="s">
        <v>55</v>
      </c>
    </row>
    <row r="325" spans="3:48" s="34" customFormat="1" ht="13.5">
      <c r="C325" s="50"/>
      <c r="D325" s="567">
        <f t="shared" ref="D325:AS325" si="74">D6</f>
        <v>1</v>
      </c>
      <c r="E325" s="567">
        <f t="shared" si="74"/>
        <v>2</v>
      </c>
      <c r="F325" s="567">
        <f t="shared" si="74"/>
        <v>3</v>
      </c>
      <c r="G325" s="567">
        <f t="shared" si="74"/>
        <v>4</v>
      </c>
      <c r="H325" s="567">
        <f t="shared" si="74"/>
        <v>5</v>
      </c>
      <c r="I325" s="567">
        <f t="shared" si="74"/>
        <v>6</v>
      </c>
      <c r="J325" s="567">
        <f t="shared" si="74"/>
        <v>7</v>
      </c>
      <c r="K325" s="567">
        <f t="shared" si="74"/>
        <v>8</v>
      </c>
      <c r="L325" s="567">
        <f t="shared" si="74"/>
        <v>9</v>
      </c>
      <c r="M325" s="567">
        <f t="shared" si="74"/>
        <v>10</v>
      </c>
      <c r="N325" s="567">
        <f t="shared" si="74"/>
        <v>11</v>
      </c>
      <c r="O325" s="567">
        <f t="shared" si="74"/>
        <v>12</v>
      </c>
      <c r="P325" s="567">
        <f t="shared" si="74"/>
        <v>13</v>
      </c>
      <c r="Q325" s="567">
        <f t="shared" si="74"/>
        <v>14</v>
      </c>
      <c r="R325" s="567">
        <f t="shared" si="74"/>
        <v>15</v>
      </c>
      <c r="S325" s="567">
        <f t="shared" si="74"/>
        <v>16</v>
      </c>
      <c r="T325" s="567">
        <f t="shared" si="74"/>
        <v>17</v>
      </c>
      <c r="U325" s="567">
        <f t="shared" si="74"/>
        <v>18</v>
      </c>
      <c r="V325" s="567">
        <f t="shared" si="74"/>
        <v>19</v>
      </c>
      <c r="W325" s="567">
        <f t="shared" si="74"/>
        <v>20</v>
      </c>
      <c r="X325" s="567">
        <f t="shared" si="74"/>
        <v>21</v>
      </c>
      <c r="Y325" s="567">
        <f t="shared" si="74"/>
        <v>22</v>
      </c>
      <c r="Z325" s="567">
        <f t="shared" si="74"/>
        <v>23</v>
      </c>
      <c r="AA325" s="567">
        <f t="shared" si="74"/>
        <v>24</v>
      </c>
      <c r="AB325" s="567">
        <f t="shared" si="74"/>
        <v>25</v>
      </c>
      <c r="AC325" s="567">
        <f t="shared" si="74"/>
        <v>26</v>
      </c>
      <c r="AD325" s="567">
        <f t="shared" si="74"/>
        <v>27</v>
      </c>
      <c r="AE325" s="567">
        <f t="shared" si="74"/>
        <v>28</v>
      </c>
      <c r="AF325" s="567">
        <f t="shared" si="74"/>
        <v>29</v>
      </c>
      <c r="AG325" s="567">
        <f t="shared" si="74"/>
        <v>30</v>
      </c>
      <c r="AH325" s="567">
        <f t="shared" si="74"/>
        <v>31</v>
      </c>
      <c r="AI325" s="567">
        <f t="shared" si="74"/>
        <v>32</v>
      </c>
      <c r="AJ325" s="567">
        <f t="shared" si="74"/>
        <v>33</v>
      </c>
      <c r="AK325" s="567">
        <f t="shared" si="74"/>
        <v>34</v>
      </c>
      <c r="AL325" s="567">
        <f t="shared" si="74"/>
        <v>35</v>
      </c>
      <c r="AM325" s="567">
        <f t="shared" si="74"/>
        <v>36</v>
      </c>
      <c r="AN325" s="567">
        <f t="shared" si="74"/>
        <v>37</v>
      </c>
      <c r="AO325" s="567">
        <f t="shared" si="74"/>
        <v>38</v>
      </c>
      <c r="AP325" s="567">
        <f t="shared" si="74"/>
        <v>39</v>
      </c>
      <c r="AQ325" s="567">
        <f t="shared" si="74"/>
        <v>40</v>
      </c>
      <c r="AR325" s="567">
        <f t="shared" si="74"/>
        <v>41</v>
      </c>
      <c r="AS325" s="567">
        <f t="shared" si="74"/>
        <v>42</v>
      </c>
      <c r="AT325" s="87" t="s">
        <v>505</v>
      </c>
      <c r="AU325" s="87"/>
      <c r="AV325" s="50"/>
    </row>
    <row r="326" spans="3:48" s="34" customFormat="1" ht="48">
      <c r="C326" s="69" t="s">
        <v>56</v>
      </c>
      <c r="D326" s="604" t="str">
        <f t="shared" ref="D326:AS326" si="75">D7</f>
        <v>農業</v>
      </c>
      <c r="E326" s="604" t="str">
        <f t="shared" si="75"/>
        <v>林業</v>
      </c>
      <c r="F326" s="604" t="str">
        <f t="shared" si="75"/>
        <v>漁業</v>
      </c>
      <c r="G326" s="604" t="str">
        <f t="shared" si="75"/>
        <v>鉱業</v>
      </c>
      <c r="H326" s="604" t="str">
        <f t="shared" si="75"/>
        <v>飲食料品</v>
      </c>
      <c r="I326" s="604" t="str">
        <f t="shared" si="75"/>
        <v>繊維製品</v>
      </c>
      <c r="J326" s="604" t="str">
        <f t="shared" si="75"/>
        <v>パルプ・紙・木製品</v>
      </c>
      <c r="K326" s="604" t="str">
        <f t="shared" si="75"/>
        <v>化学製品</v>
      </c>
      <c r="L326" s="604" t="str">
        <f t="shared" si="75"/>
        <v>石油・石炭製品</v>
      </c>
      <c r="M326" s="604" t="str">
        <f t="shared" si="75"/>
        <v>プラスチック・ゴム製品</v>
      </c>
      <c r="N326" s="604" t="str">
        <f t="shared" si="75"/>
        <v>窯業・土石製品</v>
      </c>
      <c r="O326" s="604" t="str">
        <f t="shared" si="75"/>
        <v>鉄鋼</v>
      </c>
      <c r="P326" s="604" t="str">
        <f t="shared" si="75"/>
        <v>非鉄金属</v>
      </c>
      <c r="Q326" s="604" t="str">
        <f t="shared" si="75"/>
        <v>金属製品</v>
      </c>
      <c r="R326" s="604" t="str">
        <f t="shared" si="75"/>
        <v>はん用機械</v>
      </c>
      <c r="S326" s="604" t="str">
        <f t="shared" si="75"/>
        <v>生産用機械</v>
      </c>
      <c r="T326" s="604" t="str">
        <f t="shared" si="75"/>
        <v>業務用機械</v>
      </c>
      <c r="U326" s="604" t="str">
        <f t="shared" si="75"/>
        <v>電子部品</v>
      </c>
      <c r="V326" s="604" t="str">
        <f t="shared" si="75"/>
        <v>電気機械</v>
      </c>
      <c r="W326" s="604" t="str">
        <f t="shared" si="75"/>
        <v>情報通信機器</v>
      </c>
      <c r="X326" s="604" t="str">
        <f t="shared" si="75"/>
        <v>輸送機械</v>
      </c>
      <c r="Y326" s="604" t="str">
        <f t="shared" si="75"/>
        <v>その他の製造工業製品</v>
      </c>
      <c r="Z326" s="604" t="str">
        <f t="shared" si="75"/>
        <v>建設</v>
      </c>
      <c r="AA326" s="604" t="str">
        <f t="shared" si="75"/>
        <v>電力・ガス・熱供給</v>
      </c>
      <c r="AB326" s="604" t="str">
        <f t="shared" si="75"/>
        <v>水道</v>
      </c>
      <c r="AC326" s="604" t="str">
        <f t="shared" si="75"/>
        <v>廃棄物処理</v>
      </c>
      <c r="AD326" s="604" t="str">
        <f t="shared" si="75"/>
        <v>商業</v>
      </c>
      <c r="AE326" s="604" t="str">
        <f t="shared" si="75"/>
        <v>金融・保険</v>
      </c>
      <c r="AF326" s="604" t="str">
        <f t="shared" si="75"/>
        <v>不動産</v>
      </c>
      <c r="AG326" s="604" t="str">
        <f t="shared" si="75"/>
        <v>運輸・郵便</v>
      </c>
      <c r="AH326" s="604" t="str">
        <f t="shared" si="75"/>
        <v>情報通信</v>
      </c>
      <c r="AI326" s="604" t="str">
        <f t="shared" si="75"/>
        <v>公務</v>
      </c>
      <c r="AJ326" s="604" t="str">
        <f t="shared" si="75"/>
        <v>教育・研究</v>
      </c>
      <c r="AK326" s="604" t="str">
        <f t="shared" si="75"/>
        <v>医療・福祉</v>
      </c>
      <c r="AL326" s="606" t="str">
        <f t="shared" si="75"/>
        <v>他に分類されない会員制団体</v>
      </c>
      <c r="AM326" s="604" t="str">
        <f t="shared" si="75"/>
        <v>対事業所サービス</v>
      </c>
      <c r="AN326" s="604" t="str">
        <f t="shared" si="75"/>
        <v>宿泊業</v>
      </c>
      <c r="AO326" s="604" t="str">
        <f t="shared" si="75"/>
        <v>飲食サービス</v>
      </c>
      <c r="AP326" s="604" t="str">
        <f t="shared" si="75"/>
        <v>娯楽サービス</v>
      </c>
      <c r="AQ326" s="604" t="str">
        <f t="shared" si="75"/>
        <v>その他の対個人サービス</v>
      </c>
      <c r="AR326" s="604" t="str">
        <f t="shared" si="75"/>
        <v>事務用品</v>
      </c>
      <c r="AS326" s="604" t="str">
        <f t="shared" si="75"/>
        <v>分類不明</v>
      </c>
      <c r="AT326" s="87" t="s">
        <v>505</v>
      </c>
      <c r="AU326" s="87"/>
      <c r="AV326" s="33" t="s">
        <v>80</v>
      </c>
    </row>
    <row r="327" spans="3:48" s="34" customFormat="1" ht="13.5">
      <c r="C327" s="70" t="s">
        <v>104</v>
      </c>
      <c r="D327" s="627">
        <f t="array" ref="D327:AS329">詳細2!D217:AS219</f>
        <v>0</v>
      </c>
      <c r="E327" s="627">
        <v>0</v>
      </c>
      <c r="F327" s="627">
        <v>0</v>
      </c>
      <c r="G327" s="627">
        <v>0</v>
      </c>
      <c r="H327" s="627">
        <v>0</v>
      </c>
      <c r="I327" s="627">
        <v>0</v>
      </c>
      <c r="J327" s="627">
        <v>0</v>
      </c>
      <c r="K327" s="627">
        <v>0</v>
      </c>
      <c r="L327" s="627">
        <v>0</v>
      </c>
      <c r="M327" s="627">
        <v>0</v>
      </c>
      <c r="N327" s="627">
        <v>0</v>
      </c>
      <c r="O327" s="627">
        <v>0</v>
      </c>
      <c r="P327" s="627">
        <v>0</v>
      </c>
      <c r="Q327" s="627">
        <v>0</v>
      </c>
      <c r="R327" s="627">
        <v>0</v>
      </c>
      <c r="S327" s="627">
        <v>0</v>
      </c>
      <c r="T327" s="627">
        <v>0</v>
      </c>
      <c r="U327" s="627">
        <v>0</v>
      </c>
      <c r="V327" s="627">
        <v>0</v>
      </c>
      <c r="W327" s="627">
        <v>0</v>
      </c>
      <c r="X327" s="627">
        <v>0</v>
      </c>
      <c r="Y327" s="627">
        <v>0</v>
      </c>
      <c r="Z327" s="627">
        <v>0</v>
      </c>
      <c r="AA327" s="627">
        <v>0</v>
      </c>
      <c r="AB327" s="627">
        <v>0</v>
      </c>
      <c r="AC327" s="627">
        <v>0</v>
      </c>
      <c r="AD327" s="627">
        <v>0</v>
      </c>
      <c r="AE327" s="627">
        <v>0</v>
      </c>
      <c r="AF327" s="627">
        <v>0</v>
      </c>
      <c r="AG327" s="627">
        <v>0</v>
      </c>
      <c r="AH327" s="627">
        <v>0</v>
      </c>
      <c r="AI327" s="627">
        <v>0</v>
      </c>
      <c r="AJ327" s="627">
        <v>0</v>
      </c>
      <c r="AK327" s="627">
        <v>0</v>
      </c>
      <c r="AL327" s="627">
        <v>0</v>
      </c>
      <c r="AM327" s="627">
        <v>0</v>
      </c>
      <c r="AN327" s="627">
        <v>0</v>
      </c>
      <c r="AO327" s="627">
        <v>0</v>
      </c>
      <c r="AP327" s="627">
        <v>0</v>
      </c>
      <c r="AQ327" s="71">
        <v>0</v>
      </c>
      <c r="AR327" s="71">
        <v>0</v>
      </c>
      <c r="AS327" s="71">
        <v>0</v>
      </c>
      <c r="AT327" s="87" t="s">
        <v>505</v>
      </c>
      <c r="AU327" s="87"/>
      <c r="AV327" s="545">
        <f>+SUM(D327:AS327)-X333</f>
        <v>0</v>
      </c>
    </row>
    <row r="328" spans="3:48" s="34" customFormat="1" ht="13.5">
      <c r="C328" s="72" t="s">
        <v>105</v>
      </c>
      <c r="D328" s="629">
        <v>0</v>
      </c>
      <c r="E328" s="629">
        <v>0</v>
      </c>
      <c r="F328" s="629">
        <v>0</v>
      </c>
      <c r="G328" s="629">
        <v>0</v>
      </c>
      <c r="H328" s="629">
        <v>0</v>
      </c>
      <c r="I328" s="629">
        <v>0</v>
      </c>
      <c r="J328" s="629">
        <v>0</v>
      </c>
      <c r="K328" s="629">
        <v>0</v>
      </c>
      <c r="L328" s="629">
        <v>0</v>
      </c>
      <c r="M328" s="629">
        <v>0</v>
      </c>
      <c r="N328" s="629">
        <v>0</v>
      </c>
      <c r="O328" s="629">
        <v>0</v>
      </c>
      <c r="P328" s="629">
        <v>0</v>
      </c>
      <c r="Q328" s="629">
        <v>0</v>
      </c>
      <c r="R328" s="629">
        <v>0</v>
      </c>
      <c r="S328" s="629">
        <v>0</v>
      </c>
      <c r="T328" s="629">
        <v>0</v>
      </c>
      <c r="U328" s="629">
        <v>0</v>
      </c>
      <c r="V328" s="629">
        <v>0</v>
      </c>
      <c r="W328" s="629">
        <v>0</v>
      </c>
      <c r="X328" s="629">
        <v>0</v>
      </c>
      <c r="Y328" s="629">
        <v>0</v>
      </c>
      <c r="Z328" s="629">
        <v>0</v>
      </c>
      <c r="AA328" s="629">
        <v>0</v>
      </c>
      <c r="AB328" s="629">
        <v>0</v>
      </c>
      <c r="AC328" s="629">
        <v>0</v>
      </c>
      <c r="AD328" s="629">
        <v>0</v>
      </c>
      <c r="AE328" s="629">
        <v>0</v>
      </c>
      <c r="AF328" s="629">
        <v>0</v>
      </c>
      <c r="AG328" s="629">
        <v>0</v>
      </c>
      <c r="AH328" s="629">
        <v>0</v>
      </c>
      <c r="AI328" s="629">
        <v>0</v>
      </c>
      <c r="AJ328" s="629">
        <v>0</v>
      </c>
      <c r="AK328" s="629">
        <v>0</v>
      </c>
      <c r="AL328" s="629">
        <v>0</v>
      </c>
      <c r="AM328" s="629">
        <v>0</v>
      </c>
      <c r="AN328" s="40">
        <v>0</v>
      </c>
      <c r="AO328" s="629">
        <v>0</v>
      </c>
      <c r="AP328" s="629">
        <v>0</v>
      </c>
      <c r="AQ328" s="40">
        <v>0</v>
      </c>
      <c r="AR328" s="40">
        <v>0</v>
      </c>
      <c r="AS328" s="40">
        <v>0</v>
      </c>
      <c r="AT328" s="87" t="s">
        <v>505</v>
      </c>
      <c r="AU328" s="87"/>
      <c r="AV328" s="545">
        <f>+SUM(D328:AS328)-X334</f>
        <v>0</v>
      </c>
    </row>
    <row r="329" spans="3:48" s="34" customFormat="1" ht="13.5">
      <c r="C329" s="72" t="s">
        <v>106</v>
      </c>
      <c r="D329" s="629">
        <v>0</v>
      </c>
      <c r="E329" s="629">
        <v>0</v>
      </c>
      <c r="F329" s="629">
        <v>0</v>
      </c>
      <c r="G329" s="629">
        <v>0</v>
      </c>
      <c r="H329" s="629">
        <v>0</v>
      </c>
      <c r="I329" s="629">
        <v>0</v>
      </c>
      <c r="J329" s="629">
        <v>0</v>
      </c>
      <c r="K329" s="629">
        <v>0</v>
      </c>
      <c r="L329" s="629">
        <v>0</v>
      </c>
      <c r="M329" s="629">
        <v>0</v>
      </c>
      <c r="N329" s="629">
        <v>0</v>
      </c>
      <c r="O329" s="629">
        <v>0</v>
      </c>
      <c r="P329" s="629">
        <v>0</v>
      </c>
      <c r="Q329" s="629">
        <v>0</v>
      </c>
      <c r="R329" s="629">
        <v>0</v>
      </c>
      <c r="S329" s="629">
        <v>0</v>
      </c>
      <c r="T329" s="629">
        <v>0</v>
      </c>
      <c r="U329" s="629">
        <v>0</v>
      </c>
      <c r="V329" s="629">
        <v>0</v>
      </c>
      <c r="W329" s="629">
        <v>0</v>
      </c>
      <c r="X329" s="629">
        <v>0</v>
      </c>
      <c r="Y329" s="629">
        <v>0</v>
      </c>
      <c r="Z329" s="629">
        <v>0</v>
      </c>
      <c r="AA329" s="629">
        <v>0</v>
      </c>
      <c r="AB329" s="629">
        <v>0</v>
      </c>
      <c r="AC329" s="629">
        <v>0</v>
      </c>
      <c r="AD329" s="629">
        <v>0</v>
      </c>
      <c r="AE329" s="629">
        <v>0</v>
      </c>
      <c r="AF329" s="629">
        <v>0</v>
      </c>
      <c r="AG329" s="629">
        <v>0</v>
      </c>
      <c r="AH329" s="629">
        <v>0</v>
      </c>
      <c r="AI329" s="629">
        <v>0</v>
      </c>
      <c r="AJ329" s="629">
        <v>0</v>
      </c>
      <c r="AK329" s="629">
        <v>0</v>
      </c>
      <c r="AL329" s="629">
        <v>0</v>
      </c>
      <c r="AM329" s="629">
        <v>0</v>
      </c>
      <c r="AN329" s="629">
        <v>0</v>
      </c>
      <c r="AO329" s="629">
        <v>0</v>
      </c>
      <c r="AP329" s="629">
        <v>0</v>
      </c>
      <c r="AQ329" s="40">
        <v>0</v>
      </c>
      <c r="AR329" s="40">
        <v>0</v>
      </c>
      <c r="AS329" s="40">
        <v>0</v>
      </c>
      <c r="AT329" s="87" t="s">
        <v>505</v>
      </c>
      <c r="AU329" s="87"/>
      <c r="AV329" s="546">
        <f>+SUM(D329:AS329)-X335</f>
        <v>0</v>
      </c>
    </row>
    <row r="330" spans="3:48" s="34" customFormat="1" ht="13.5">
      <c r="C330" s="72" t="s">
        <v>97</v>
      </c>
      <c r="D330" s="629">
        <f t="shared" ref="D330:AS330" si="76">SUM(D327:D329)</f>
        <v>0</v>
      </c>
      <c r="E330" s="629">
        <f t="shared" si="76"/>
        <v>0</v>
      </c>
      <c r="F330" s="629">
        <f t="shared" si="76"/>
        <v>0</v>
      </c>
      <c r="G330" s="629">
        <f t="shared" si="76"/>
        <v>0</v>
      </c>
      <c r="H330" s="629">
        <f t="shared" si="76"/>
        <v>0</v>
      </c>
      <c r="I330" s="629">
        <f t="shared" si="76"/>
        <v>0</v>
      </c>
      <c r="J330" s="629">
        <f t="shared" si="76"/>
        <v>0</v>
      </c>
      <c r="K330" s="629">
        <f t="shared" si="76"/>
        <v>0</v>
      </c>
      <c r="L330" s="629">
        <f t="shared" si="76"/>
        <v>0</v>
      </c>
      <c r="M330" s="629">
        <f t="shared" si="76"/>
        <v>0</v>
      </c>
      <c r="N330" s="629">
        <f t="shared" si="76"/>
        <v>0</v>
      </c>
      <c r="O330" s="629">
        <f t="shared" si="76"/>
        <v>0</v>
      </c>
      <c r="P330" s="629">
        <f t="shared" si="76"/>
        <v>0</v>
      </c>
      <c r="Q330" s="629">
        <f t="shared" si="76"/>
        <v>0</v>
      </c>
      <c r="R330" s="629">
        <f t="shared" si="76"/>
        <v>0</v>
      </c>
      <c r="S330" s="629">
        <f t="shared" si="76"/>
        <v>0</v>
      </c>
      <c r="T330" s="629">
        <f t="shared" si="76"/>
        <v>0</v>
      </c>
      <c r="U330" s="629">
        <f t="shared" si="76"/>
        <v>0</v>
      </c>
      <c r="V330" s="629">
        <f t="shared" si="76"/>
        <v>0</v>
      </c>
      <c r="W330" s="630">
        <f t="shared" si="76"/>
        <v>0</v>
      </c>
      <c r="X330" s="630">
        <f t="shared" si="76"/>
        <v>0</v>
      </c>
      <c r="Y330" s="630">
        <f t="shared" si="76"/>
        <v>0</v>
      </c>
      <c r="Z330" s="630">
        <f t="shared" si="76"/>
        <v>0</v>
      </c>
      <c r="AA330" s="630">
        <f t="shared" si="76"/>
        <v>0</v>
      </c>
      <c r="AB330" s="630">
        <f t="shared" si="76"/>
        <v>0</v>
      </c>
      <c r="AC330" s="630">
        <f t="shared" si="76"/>
        <v>0</v>
      </c>
      <c r="AD330" s="630">
        <f t="shared" si="76"/>
        <v>0</v>
      </c>
      <c r="AE330" s="630">
        <f t="shared" si="76"/>
        <v>0</v>
      </c>
      <c r="AF330" s="630">
        <f t="shared" si="76"/>
        <v>0</v>
      </c>
      <c r="AG330" s="630">
        <f t="shared" si="76"/>
        <v>0</v>
      </c>
      <c r="AH330" s="630">
        <f t="shared" si="76"/>
        <v>0</v>
      </c>
      <c r="AI330" s="630">
        <f t="shared" si="76"/>
        <v>0</v>
      </c>
      <c r="AJ330" s="630">
        <f t="shared" si="76"/>
        <v>0</v>
      </c>
      <c r="AK330" s="630">
        <f t="shared" si="76"/>
        <v>0</v>
      </c>
      <c r="AL330" s="630">
        <f t="shared" si="76"/>
        <v>0</v>
      </c>
      <c r="AM330" s="630">
        <f t="shared" si="76"/>
        <v>0</v>
      </c>
      <c r="AN330" s="630">
        <f t="shared" si="76"/>
        <v>0</v>
      </c>
      <c r="AO330" s="630">
        <f t="shared" si="76"/>
        <v>0</v>
      </c>
      <c r="AP330" s="630">
        <f t="shared" si="76"/>
        <v>0</v>
      </c>
      <c r="AQ330" s="630">
        <f t="shared" si="76"/>
        <v>0</v>
      </c>
      <c r="AR330" s="630">
        <f t="shared" si="76"/>
        <v>0</v>
      </c>
      <c r="AS330" s="630">
        <f t="shared" si="76"/>
        <v>0</v>
      </c>
      <c r="AT330" s="87" t="s">
        <v>505</v>
      </c>
      <c r="AU330" s="87"/>
      <c r="AV330" s="546">
        <f>+SUM(D330:AS330)-X336</f>
        <v>0</v>
      </c>
    </row>
    <row r="331" spans="3:48" s="34" customFormat="1" ht="13.5">
      <c r="C331" s="50"/>
      <c r="D331" s="533">
        <f t="array" ref="D331:W332">+Z325:AS326</f>
        <v>23</v>
      </c>
      <c r="E331" s="533">
        <v>24</v>
      </c>
      <c r="F331" s="533">
        <v>25</v>
      </c>
      <c r="G331" s="533">
        <v>26</v>
      </c>
      <c r="H331" s="533">
        <v>27</v>
      </c>
      <c r="I331" s="533">
        <v>28</v>
      </c>
      <c r="J331" s="533">
        <v>29</v>
      </c>
      <c r="K331" s="533">
        <v>30</v>
      </c>
      <c r="L331" s="533">
        <v>31</v>
      </c>
      <c r="M331" s="533">
        <v>32</v>
      </c>
      <c r="N331" s="533">
        <v>33</v>
      </c>
      <c r="O331" s="533">
        <v>34</v>
      </c>
      <c r="P331" s="533">
        <v>35</v>
      </c>
      <c r="Q331" s="533">
        <v>36</v>
      </c>
      <c r="R331" s="533">
        <v>37</v>
      </c>
      <c r="S331" s="533">
        <v>38</v>
      </c>
      <c r="T331" s="533">
        <v>39</v>
      </c>
      <c r="U331" s="533">
        <v>40</v>
      </c>
      <c r="V331" s="533">
        <v>41</v>
      </c>
      <c r="W331" s="533">
        <v>42</v>
      </c>
      <c r="X331" s="533"/>
    </row>
    <row r="332" spans="3:48" s="34" customFormat="1" ht="40.5">
      <c r="C332" s="69" t="s">
        <v>56</v>
      </c>
      <c r="D332" s="534" t="str">
        <v>建設</v>
      </c>
      <c r="E332" s="534" t="str">
        <v>電力・ガス・熱供給</v>
      </c>
      <c r="F332" s="534" t="str">
        <v>水道</v>
      </c>
      <c r="G332" s="534" t="str">
        <v>廃棄物処理</v>
      </c>
      <c r="H332" s="534" t="str">
        <v>商業</v>
      </c>
      <c r="I332" s="534" t="str">
        <v>金融・保険</v>
      </c>
      <c r="J332" s="534" t="str">
        <v>不動産</v>
      </c>
      <c r="K332" s="534" t="str">
        <v>運輸・郵便</v>
      </c>
      <c r="L332" s="534" t="str">
        <v>情報通信</v>
      </c>
      <c r="M332" s="534" t="str">
        <v>公務</v>
      </c>
      <c r="N332" s="534" t="str">
        <v>教育・研究</v>
      </c>
      <c r="O332" s="534" t="str">
        <v>医療・福祉</v>
      </c>
      <c r="P332" s="631" t="str">
        <v>他に分類されない会員制団体</v>
      </c>
      <c r="Q332" s="534" t="str">
        <v>対事業所サービス</v>
      </c>
      <c r="R332" s="534" t="str">
        <v>宿泊業</v>
      </c>
      <c r="S332" s="534" t="str">
        <v>飲食サービス</v>
      </c>
      <c r="T332" s="534" t="str">
        <v>娯楽サービス</v>
      </c>
      <c r="U332" s="534" t="str">
        <v>その他の対個人サービス</v>
      </c>
      <c r="V332" s="534" t="str">
        <v>事務用品</v>
      </c>
      <c r="W332" s="534" t="str">
        <v>分類不明</v>
      </c>
      <c r="X332" s="534" t="s">
        <v>80</v>
      </c>
    </row>
    <row r="333" spans="3:48" s="34" customFormat="1" ht="13.5">
      <c r="C333" s="70" t="s">
        <v>104</v>
      </c>
      <c r="D333" s="627">
        <f t="array" ref="D333:W336">+Z327:AS330</f>
        <v>0</v>
      </c>
      <c r="E333" s="627">
        <v>0</v>
      </c>
      <c r="F333" s="627">
        <v>0</v>
      </c>
      <c r="G333" s="627">
        <v>0</v>
      </c>
      <c r="H333" s="627">
        <v>0</v>
      </c>
      <c r="I333" s="627">
        <v>0</v>
      </c>
      <c r="J333" s="627">
        <v>0</v>
      </c>
      <c r="K333" s="627">
        <v>0</v>
      </c>
      <c r="L333" s="627">
        <v>0</v>
      </c>
      <c r="M333" s="627">
        <v>0</v>
      </c>
      <c r="N333" s="627">
        <v>0</v>
      </c>
      <c r="O333" s="627">
        <v>0</v>
      </c>
      <c r="P333" s="627">
        <v>0</v>
      </c>
      <c r="Q333" s="638">
        <v>0</v>
      </c>
      <c r="R333" s="638">
        <v>0</v>
      </c>
      <c r="S333" s="638">
        <v>0</v>
      </c>
      <c r="T333" s="638">
        <v>0</v>
      </c>
      <c r="U333" s="85">
        <v>0</v>
      </c>
      <c r="V333" s="85">
        <v>0</v>
      </c>
      <c r="W333" s="71">
        <v>0</v>
      </c>
      <c r="X333" s="627">
        <f>SUM(D327:Y327,D333:W333)</f>
        <v>0</v>
      </c>
    </row>
    <row r="334" spans="3:48" s="34" customFormat="1" ht="13.5">
      <c r="C334" s="72" t="s">
        <v>105</v>
      </c>
      <c r="D334" s="639">
        <v>0</v>
      </c>
      <c r="E334" s="639">
        <v>0</v>
      </c>
      <c r="F334" s="639">
        <v>0</v>
      </c>
      <c r="G334" s="639">
        <v>0</v>
      </c>
      <c r="H334" s="639">
        <v>0</v>
      </c>
      <c r="I334" s="639">
        <v>0</v>
      </c>
      <c r="J334" s="639">
        <v>0</v>
      </c>
      <c r="K334" s="639">
        <v>0</v>
      </c>
      <c r="L334" s="639">
        <v>0</v>
      </c>
      <c r="M334" s="639">
        <v>0</v>
      </c>
      <c r="N334" s="639">
        <v>0</v>
      </c>
      <c r="O334" s="639">
        <v>0</v>
      </c>
      <c r="P334" s="639">
        <v>0</v>
      </c>
      <c r="Q334" s="639">
        <v>0</v>
      </c>
      <c r="R334" s="86">
        <v>0</v>
      </c>
      <c r="S334" s="639">
        <v>0</v>
      </c>
      <c r="T334" s="639">
        <v>0</v>
      </c>
      <c r="U334" s="86">
        <v>0</v>
      </c>
      <c r="V334" s="86">
        <v>0</v>
      </c>
      <c r="W334" s="40">
        <v>0</v>
      </c>
      <c r="X334" s="629">
        <f>SUM(D328:Y328,D334:W334)</f>
        <v>0</v>
      </c>
    </row>
    <row r="335" spans="3:48" s="34" customFormat="1" ht="13.5">
      <c r="C335" s="72" t="s">
        <v>106</v>
      </c>
      <c r="D335" s="629">
        <v>0</v>
      </c>
      <c r="E335" s="629">
        <v>0</v>
      </c>
      <c r="F335" s="629">
        <v>0</v>
      </c>
      <c r="G335" s="629">
        <v>0</v>
      </c>
      <c r="H335" s="629">
        <v>0</v>
      </c>
      <c r="I335" s="629">
        <v>0</v>
      </c>
      <c r="J335" s="629">
        <v>0</v>
      </c>
      <c r="K335" s="629">
        <v>0</v>
      </c>
      <c r="L335" s="629">
        <v>0</v>
      </c>
      <c r="M335" s="629">
        <v>0</v>
      </c>
      <c r="N335" s="629">
        <v>0</v>
      </c>
      <c r="O335" s="629">
        <v>0</v>
      </c>
      <c r="P335" s="629">
        <v>0</v>
      </c>
      <c r="Q335" s="639">
        <v>0</v>
      </c>
      <c r="R335" s="639">
        <v>0</v>
      </c>
      <c r="S335" s="639">
        <v>0</v>
      </c>
      <c r="T335" s="639">
        <v>0</v>
      </c>
      <c r="U335" s="86">
        <v>0</v>
      </c>
      <c r="V335" s="86">
        <v>0</v>
      </c>
      <c r="W335" s="40">
        <v>0</v>
      </c>
      <c r="X335" s="629">
        <f>SUM(D329:Y329,D335:W335)</f>
        <v>0</v>
      </c>
    </row>
    <row r="336" spans="3:48" s="34" customFormat="1" ht="13.5">
      <c r="C336" s="73" t="s">
        <v>97</v>
      </c>
      <c r="D336" s="630">
        <v>0</v>
      </c>
      <c r="E336" s="630">
        <v>0</v>
      </c>
      <c r="F336" s="630">
        <v>0</v>
      </c>
      <c r="G336" s="630">
        <v>0</v>
      </c>
      <c r="H336" s="630">
        <v>0</v>
      </c>
      <c r="I336" s="630">
        <v>0</v>
      </c>
      <c r="J336" s="630">
        <v>0</v>
      </c>
      <c r="K336" s="630">
        <v>0</v>
      </c>
      <c r="L336" s="630">
        <v>0</v>
      </c>
      <c r="M336" s="630">
        <v>0</v>
      </c>
      <c r="N336" s="630">
        <v>0</v>
      </c>
      <c r="O336" s="630">
        <v>0</v>
      </c>
      <c r="P336" s="630">
        <v>0</v>
      </c>
      <c r="Q336" s="630">
        <v>0</v>
      </c>
      <c r="R336" s="630">
        <v>0</v>
      </c>
      <c r="S336" s="630">
        <v>0</v>
      </c>
      <c r="T336" s="630">
        <v>0</v>
      </c>
      <c r="U336" s="44">
        <v>0</v>
      </c>
      <c r="V336" s="44">
        <v>0</v>
      </c>
      <c r="W336" s="44">
        <v>0</v>
      </c>
      <c r="X336" s="630">
        <f>SUM(D330:Y330,D336:W336)</f>
        <v>0</v>
      </c>
    </row>
    <row r="337" spans="3:48" s="34" customFormat="1" ht="10.7" customHeight="1">
      <c r="F337" s="32"/>
      <c r="G337" s="48"/>
    </row>
    <row r="338" spans="3:48" s="34" customFormat="1" ht="17.25">
      <c r="C338" s="35" t="s">
        <v>130</v>
      </c>
      <c r="D338" s="28"/>
      <c r="E338" s="28"/>
      <c r="F338" s="65"/>
      <c r="G338" s="66"/>
      <c r="H338" s="28"/>
      <c r="I338" s="28"/>
      <c r="J338" s="67"/>
      <c r="K338" s="68"/>
      <c r="L338" s="28"/>
      <c r="M338" s="28"/>
      <c r="N338" s="28"/>
      <c r="O338" s="28"/>
      <c r="P338" s="28"/>
      <c r="W338" s="32" t="s">
        <v>55</v>
      </c>
    </row>
    <row r="339" spans="3:48" s="34" customFormat="1" ht="13.5">
      <c r="C339" s="50"/>
      <c r="D339" s="567">
        <f t="shared" ref="D339:AS339" si="77">D6</f>
        <v>1</v>
      </c>
      <c r="E339" s="567">
        <f t="shared" si="77"/>
        <v>2</v>
      </c>
      <c r="F339" s="567">
        <f t="shared" si="77"/>
        <v>3</v>
      </c>
      <c r="G339" s="567">
        <f t="shared" si="77"/>
        <v>4</v>
      </c>
      <c r="H339" s="567">
        <f t="shared" si="77"/>
        <v>5</v>
      </c>
      <c r="I339" s="567">
        <f t="shared" si="77"/>
        <v>6</v>
      </c>
      <c r="J339" s="567">
        <f t="shared" si="77"/>
        <v>7</v>
      </c>
      <c r="K339" s="567">
        <f t="shared" si="77"/>
        <v>8</v>
      </c>
      <c r="L339" s="567">
        <f t="shared" si="77"/>
        <v>9</v>
      </c>
      <c r="M339" s="567">
        <f t="shared" si="77"/>
        <v>10</v>
      </c>
      <c r="N339" s="567">
        <f t="shared" si="77"/>
        <v>11</v>
      </c>
      <c r="O339" s="567">
        <f t="shared" si="77"/>
        <v>12</v>
      </c>
      <c r="P339" s="567">
        <f t="shared" si="77"/>
        <v>13</v>
      </c>
      <c r="Q339" s="567">
        <f t="shared" si="77"/>
        <v>14</v>
      </c>
      <c r="R339" s="567">
        <f t="shared" si="77"/>
        <v>15</v>
      </c>
      <c r="S339" s="567">
        <f t="shared" si="77"/>
        <v>16</v>
      </c>
      <c r="T339" s="567">
        <f t="shared" si="77"/>
        <v>17</v>
      </c>
      <c r="U339" s="567">
        <f t="shared" si="77"/>
        <v>18</v>
      </c>
      <c r="V339" s="567">
        <f t="shared" si="77"/>
        <v>19</v>
      </c>
      <c r="W339" s="567">
        <f t="shared" si="77"/>
        <v>20</v>
      </c>
      <c r="X339" s="567">
        <f t="shared" si="77"/>
        <v>21</v>
      </c>
      <c r="Y339" s="567">
        <f t="shared" si="77"/>
        <v>22</v>
      </c>
      <c r="Z339" s="567">
        <f t="shared" si="77"/>
        <v>23</v>
      </c>
      <c r="AA339" s="567">
        <f t="shared" si="77"/>
        <v>24</v>
      </c>
      <c r="AB339" s="567">
        <f t="shared" si="77"/>
        <v>25</v>
      </c>
      <c r="AC339" s="567">
        <f t="shared" si="77"/>
        <v>26</v>
      </c>
      <c r="AD339" s="567">
        <f t="shared" si="77"/>
        <v>27</v>
      </c>
      <c r="AE339" s="567">
        <f t="shared" si="77"/>
        <v>28</v>
      </c>
      <c r="AF339" s="567">
        <f t="shared" si="77"/>
        <v>29</v>
      </c>
      <c r="AG339" s="567">
        <f t="shared" si="77"/>
        <v>30</v>
      </c>
      <c r="AH339" s="567">
        <f t="shared" si="77"/>
        <v>31</v>
      </c>
      <c r="AI339" s="567">
        <f t="shared" si="77"/>
        <v>32</v>
      </c>
      <c r="AJ339" s="567">
        <f t="shared" si="77"/>
        <v>33</v>
      </c>
      <c r="AK339" s="567">
        <f t="shared" si="77"/>
        <v>34</v>
      </c>
      <c r="AL339" s="567">
        <f t="shared" si="77"/>
        <v>35</v>
      </c>
      <c r="AM339" s="567">
        <f t="shared" si="77"/>
        <v>36</v>
      </c>
      <c r="AN339" s="567">
        <f t="shared" si="77"/>
        <v>37</v>
      </c>
      <c r="AO339" s="567">
        <f t="shared" si="77"/>
        <v>38</v>
      </c>
      <c r="AP339" s="567">
        <f t="shared" si="77"/>
        <v>39</v>
      </c>
      <c r="AQ339" s="567">
        <f t="shared" si="77"/>
        <v>40</v>
      </c>
      <c r="AR339" s="567">
        <f t="shared" si="77"/>
        <v>41</v>
      </c>
      <c r="AS339" s="567">
        <f t="shared" si="77"/>
        <v>42</v>
      </c>
      <c r="AT339" s="87" t="s">
        <v>505</v>
      </c>
      <c r="AU339" s="87"/>
      <c r="AV339" s="50"/>
    </row>
    <row r="340" spans="3:48" s="34" customFormat="1" ht="48">
      <c r="C340" s="69" t="s">
        <v>56</v>
      </c>
      <c r="D340" s="604" t="str">
        <f t="shared" ref="D340:AS340" si="78">D7</f>
        <v>農業</v>
      </c>
      <c r="E340" s="604" t="str">
        <f t="shared" si="78"/>
        <v>林業</v>
      </c>
      <c r="F340" s="604" t="str">
        <f t="shared" si="78"/>
        <v>漁業</v>
      </c>
      <c r="G340" s="604" t="str">
        <f t="shared" si="78"/>
        <v>鉱業</v>
      </c>
      <c r="H340" s="604" t="str">
        <f t="shared" si="78"/>
        <v>飲食料品</v>
      </c>
      <c r="I340" s="604" t="str">
        <f t="shared" si="78"/>
        <v>繊維製品</v>
      </c>
      <c r="J340" s="604" t="str">
        <f t="shared" si="78"/>
        <v>パルプ・紙・木製品</v>
      </c>
      <c r="K340" s="604" t="str">
        <f t="shared" si="78"/>
        <v>化学製品</v>
      </c>
      <c r="L340" s="604" t="str">
        <f t="shared" si="78"/>
        <v>石油・石炭製品</v>
      </c>
      <c r="M340" s="604" t="str">
        <f t="shared" si="78"/>
        <v>プラスチック・ゴム製品</v>
      </c>
      <c r="N340" s="604" t="str">
        <f t="shared" si="78"/>
        <v>窯業・土石製品</v>
      </c>
      <c r="O340" s="604" t="str">
        <f t="shared" si="78"/>
        <v>鉄鋼</v>
      </c>
      <c r="P340" s="604" t="str">
        <f t="shared" si="78"/>
        <v>非鉄金属</v>
      </c>
      <c r="Q340" s="604" t="str">
        <f t="shared" si="78"/>
        <v>金属製品</v>
      </c>
      <c r="R340" s="604" t="str">
        <f t="shared" si="78"/>
        <v>はん用機械</v>
      </c>
      <c r="S340" s="604" t="str">
        <f t="shared" si="78"/>
        <v>生産用機械</v>
      </c>
      <c r="T340" s="604" t="str">
        <f t="shared" si="78"/>
        <v>業務用機械</v>
      </c>
      <c r="U340" s="604" t="str">
        <f t="shared" si="78"/>
        <v>電子部品</v>
      </c>
      <c r="V340" s="604" t="str">
        <f t="shared" si="78"/>
        <v>電気機械</v>
      </c>
      <c r="W340" s="604" t="str">
        <f t="shared" si="78"/>
        <v>情報通信機器</v>
      </c>
      <c r="X340" s="604" t="str">
        <f t="shared" si="78"/>
        <v>輸送機械</v>
      </c>
      <c r="Y340" s="604" t="str">
        <f t="shared" si="78"/>
        <v>その他の製造工業製品</v>
      </c>
      <c r="Z340" s="604" t="str">
        <f t="shared" si="78"/>
        <v>建設</v>
      </c>
      <c r="AA340" s="604" t="str">
        <f t="shared" si="78"/>
        <v>電力・ガス・熱供給</v>
      </c>
      <c r="AB340" s="604" t="str">
        <f t="shared" si="78"/>
        <v>水道</v>
      </c>
      <c r="AC340" s="604" t="str">
        <f t="shared" si="78"/>
        <v>廃棄物処理</v>
      </c>
      <c r="AD340" s="604" t="str">
        <f t="shared" si="78"/>
        <v>商業</v>
      </c>
      <c r="AE340" s="604" t="str">
        <f t="shared" si="78"/>
        <v>金融・保険</v>
      </c>
      <c r="AF340" s="604" t="str">
        <f t="shared" si="78"/>
        <v>不動産</v>
      </c>
      <c r="AG340" s="604" t="str">
        <f t="shared" si="78"/>
        <v>運輸・郵便</v>
      </c>
      <c r="AH340" s="604" t="str">
        <f t="shared" si="78"/>
        <v>情報通信</v>
      </c>
      <c r="AI340" s="604" t="str">
        <f t="shared" si="78"/>
        <v>公務</v>
      </c>
      <c r="AJ340" s="604" t="str">
        <f t="shared" si="78"/>
        <v>教育・研究</v>
      </c>
      <c r="AK340" s="604" t="str">
        <f t="shared" si="78"/>
        <v>医療・福祉</v>
      </c>
      <c r="AL340" s="606" t="str">
        <f t="shared" si="78"/>
        <v>他に分類されない会員制団体</v>
      </c>
      <c r="AM340" s="604" t="str">
        <f t="shared" si="78"/>
        <v>対事業所サービス</v>
      </c>
      <c r="AN340" s="604" t="str">
        <f t="shared" si="78"/>
        <v>宿泊業</v>
      </c>
      <c r="AO340" s="604" t="str">
        <f t="shared" si="78"/>
        <v>飲食サービス</v>
      </c>
      <c r="AP340" s="604" t="str">
        <f t="shared" si="78"/>
        <v>娯楽サービス</v>
      </c>
      <c r="AQ340" s="604" t="str">
        <f t="shared" si="78"/>
        <v>その他の対個人サービス</v>
      </c>
      <c r="AR340" s="604" t="str">
        <f t="shared" si="78"/>
        <v>事務用品</v>
      </c>
      <c r="AS340" s="604" t="str">
        <f t="shared" si="78"/>
        <v>分類不明</v>
      </c>
      <c r="AT340" s="87" t="s">
        <v>505</v>
      </c>
      <c r="AU340" s="87"/>
      <c r="AV340" s="33" t="s">
        <v>80</v>
      </c>
    </row>
    <row r="341" spans="3:48" s="34" customFormat="1" ht="13.5">
      <c r="C341" s="70" t="s">
        <v>104</v>
      </c>
      <c r="D341" s="627">
        <f t="array" ref="D341:AS343">詳細2!D280:AS282</f>
        <v>0</v>
      </c>
      <c r="E341" s="627">
        <v>0</v>
      </c>
      <c r="F341" s="627">
        <v>0</v>
      </c>
      <c r="G341" s="627">
        <v>0</v>
      </c>
      <c r="H341" s="627">
        <v>0</v>
      </c>
      <c r="I341" s="627">
        <v>0</v>
      </c>
      <c r="J341" s="627">
        <v>0</v>
      </c>
      <c r="K341" s="627">
        <v>0</v>
      </c>
      <c r="L341" s="627">
        <v>0</v>
      </c>
      <c r="M341" s="627">
        <v>0</v>
      </c>
      <c r="N341" s="627">
        <v>0</v>
      </c>
      <c r="O341" s="627">
        <v>0</v>
      </c>
      <c r="P341" s="627">
        <v>0</v>
      </c>
      <c r="Q341" s="627">
        <v>0</v>
      </c>
      <c r="R341" s="627">
        <v>0</v>
      </c>
      <c r="S341" s="627">
        <v>0</v>
      </c>
      <c r="T341" s="627">
        <v>0</v>
      </c>
      <c r="U341" s="627">
        <v>0</v>
      </c>
      <c r="V341" s="627">
        <v>0</v>
      </c>
      <c r="W341" s="627">
        <v>0</v>
      </c>
      <c r="X341" s="627">
        <v>0</v>
      </c>
      <c r="Y341" s="627">
        <v>0</v>
      </c>
      <c r="Z341" s="627">
        <v>0</v>
      </c>
      <c r="AA341" s="627">
        <v>0</v>
      </c>
      <c r="AB341" s="627">
        <v>0</v>
      </c>
      <c r="AC341" s="627">
        <v>0</v>
      </c>
      <c r="AD341" s="627">
        <v>0</v>
      </c>
      <c r="AE341" s="627">
        <v>0</v>
      </c>
      <c r="AF341" s="627">
        <v>0</v>
      </c>
      <c r="AG341" s="627">
        <v>0</v>
      </c>
      <c r="AH341" s="627">
        <v>0</v>
      </c>
      <c r="AI341" s="627">
        <v>0</v>
      </c>
      <c r="AJ341" s="627">
        <v>0</v>
      </c>
      <c r="AK341" s="627">
        <v>0</v>
      </c>
      <c r="AL341" s="627">
        <v>0</v>
      </c>
      <c r="AM341" s="627">
        <v>0</v>
      </c>
      <c r="AN341" s="627">
        <v>0</v>
      </c>
      <c r="AO341" s="627">
        <v>0</v>
      </c>
      <c r="AP341" s="627">
        <v>0</v>
      </c>
      <c r="AQ341" s="71">
        <v>0</v>
      </c>
      <c r="AR341" s="71">
        <v>0</v>
      </c>
      <c r="AS341" s="71">
        <v>0</v>
      </c>
      <c r="AT341" s="87" t="s">
        <v>505</v>
      </c>
      <c r="AU341" s="87"/>
      <c r="AV341" s="545">
        <f>+SUM(D341:AS341)-X347</f>
        <v>0</v>
      </c>
    </row>
    <row r="342" spans="3:48" s="34" customFormat="1" ht="13.5">
      <c r="C342" s="72" t="s">
        <v>105</v>
      </c>
      <c r="D342" s="629">
        <v>0</v>
      </c>
      <c r="E342" s="629">
        <v>0</v>
      </c>
      <c r="F342" s="629">
        <v>0</v>
      </c>
      <c r="G342" s="629">
        <v>0</v>
      </c>
      <c r="H342" s="629">
        <v>0</v>
      </c>
      <c r="I342" s="629">
        <v>0</v>
      </c>
      <c r="J342" s="629">
        <v>0</v>
      </c>
      <c r="K342" s="629">
        <v>0</v>
      </c>
      <c r="L342" s="629">
        <v>0</v>
      </c>
      <c r="M342" s="629">
        <v>0</v>
      </c>
      <c r="N342" s="629">
        <v>0</v>
      </c>
      <c r="O342" s="629">
        <v>0</v>
      </c>
      <c r="P342" s="629">
        <v>0</v>
      </c>
      <c r="Q342" s="629">
        <v>0</v>
      </c>
      <c r="R342" s="629">
        <v>0</v>
      </c>
      <c r="S342" s="629">
        <v>0</v>
      </c>
      <c r="T342" s="629">
        <v>0</v>
      </c>
      <c r="U342" s="629">
        <v>0</v>
      </c>
      <c r="V342" s="629">
        <v>0</v>
      </c>
      <c r="W342" s="629">
        <v>0</v>
      </c>
      <c r="X342" s="629">
        <v>0</v>
      </c>
      <c r="Y342" s="629">
        <v>0</v>
      </c>
      <c r="Z342" s="629">
        <v>0</v>
      </c>
      <c r="AA342" s="629">
        <v>0</v>
      </c>
      <c r="AB342" s="629">
        <v>0</v>
      </c>
      <c r="AC342" s="629">
        <v>0</v>
      </c>
      <c r="AD342" s="629">
        <v>0</v>
      </c>
      <c r="AE342" s="629">
        <v>0</v>
      </c>
      <c r="AF342" s="629">
        <v>0</v>
      </c>
      <c r="AG342" s="629">
        <v>0</v>
      </c>
      <c r="AH342" s="629">
        <v>0</v>
      </c>
      <c r="AI342" s="629">
        <v>0</v>
      </c>
      <c r="AJ342" s="629">
        <v>0</v>
      </c>
      <c r="AK342" s="629">
        <v>0</v>
      </c>
      <c r="AL342" s="629">
        <v>0</v>
      </c>
      <c r="AM342" s="629">
        <v>0</v>
      </c>
      <c r="AN342" s="40">
        <v>0</v>
      </c>
      <c r="AO342" s="629">
        <v>0</v>
      </c>
      <c r="AP342" s="629">
        <v>0</v>
      </c>
      <c r="AQ342" s="40">
        <v>0</v>
      </c>
      <c r="AR342" s="40">
        <v>0</v>
      </c>
      <c r="AS342" s="40">
        <v>0</v>
      </c>
      <c r="AT342" s="87" t="s">
        <v>505</v>
      </c>
      <c r="AU342" s="87"/>
      <c r="AV342" s="545">
        <f>+SUM(D342:AS342)-X348</f>
        <v>0</v>
      </c>
    </row>
    <row r="343" spans="3:48" s="34" customFormat="1" ht="13.5">
      <c r="C343" s="72" t="s">
        <v>106</v>
      </c>
      <c r="D343" s="629">
        <v>0</v>
      </c>
      <c r="E343" s="629">
        <v>0</v>
      </c>
      <c r="F343" s="629">
        <v>0</v>
      </c>
      <c r="G343" s="629">
        <v>0</v>
      </c>
      <c r="H343" s="629">
        <v>0</v>
      </c>
      <c r="I343" s="629">
        <v>0</v>
      </c>
      <c r="J343" s="629">
        <v>0</v>
      </c>
      <c r="K343" s="629">
        <v>0</v>
      </c>
      <c r="L343" s="629">
        <v>0</v>
      </c>
      <c r="M343" s="629">
        <v>0</v>
      </c>
      <c r="N343" s="629">
        <v>0</v>
      </c>
      <c r="O343" s="629">
        <v>0</v>
      </c>
      <c r="P343" s="629">
        <v>0</v>
      </c>
      <c r="Q343" s="629">
        <v>0</v>
      </c>
      <c r="R343" s="629">
        <v>0</v>
      </c>
      <c r="S343" s="629">
        <v>0</v>
      </c>
      <c r="T343" s="629">
        <v>0</v>
      </c>
      <c r="U343" s="629">
        <v>0</v>
      </c>
      <c r="V343" s="629">
        <v>0</v>
      </c>
      <c r="W343" s="629">
        <v>0</v>
      </c>
      <c r="X343" s="629">
        <v>0</v>
      </c>
      <c r="Y343" s="629">
        <v>0</v>
      </c>
      <c r="Z343" s="629">
        <v>0</v>
      </c>
      <c r="AA343" s="629">
        <v>0</v>
      </c>
      <c r="AB343" s="629">
        <v>0</v>
      </c>
      <c r="AC343" s="629">
        <v>0</v>
      </c>
      <c r="AD343" s="629">
        <v>0</v>
      </c>
      <c r="AE343" s="629">
        <v>0</v>
      </c>
      <c r="AF343" s="629">
        <v>0</v>
      </c>
      <c r="AG343" s="629">
        <v>0</v>
      </c>
      <c r="AH343" s="629">
        <v>0</v>
      </c>
      <c r="AI343" s="629">
        <v>0</v>
      </c>
      <c r="AJ343" s="629">
        <v>0</v>
      </c>
      <c r="AK343" s="629">
        <v>0</v>
      </c>
      <c r="AL343" s="629">
        <v>0</v>
      </c>
      <c r="AM343" s="629">
        <v>0</v>
      </c>
      <c r="AN343" s="629">
        <v>0</v>
      </c>
      <c r="AO343" s="629">
        <v>0</v>
      </c>
      <c r="AP343" s="629">
        <v>0</v>
      </c>
      <c r="AQ343" s="40">
        <v>0</v>
      </c>
      <c r="AR343" s="40">
        <v>0</v>
      </c>
      <c r="AS343" s="40">
        <v>0</v>
      </c>
      <c r="AT343" s="87" t="s">
        <v>505</v>
      </c>
      <c r="AU343" s="87"/>
      <c r="AV343" s="546">
        <f>+SUM(D343:AS343)-X349</f>
        <v>0</v>
      </c>
    </row>
    <row r="344" spans="3:48" s="34" customFormat="1" ht="13.5">
      <c r="C344" s="72" t="s">
        <v>97</v>
      </c>
      <c r="D344" s="629">
        <f t="shared" ref="D344:AS344" si="79">SUM(D341:D343)</f>
        <v>0</v>
      </c>
      <c r="E344" s="629">
        <f t="shared" si="79"/>
        <v>0</v>
      </c>
      <c r="F344" s="629">
        <f t="shared" si="79"/>
        <v>0</v>
      </c>
      <c r="G344" s="629">
        <f t="shared" si="79"/>
        <v>0</v>
      </c>
      <c r="H344" s="629">
        <f t="shared" si="79"/>
        <v>0</v>
      </c>
      <c r="I344" s="629">
        <f t="shared" si="79"/>
        <v>0</v>
      </c>
      <c r="J344" s="629">
        <f t="shared" si="79"/>
        <v>0</v>
      </c>
      <c r="K344" s="629">
        <f t="shared" si="79"/>
        <v>0</v>
      </c>
      <c r="L344" s="629">
        <f t="shared" si="79"/>
        <v>0</v>
      </c>
      <c r="M344" s="629">
        <f t="shared" si="79"/>
        <v>0</v>
      </c>
      <c r="N344" s="629">
        <f t="shared" si="79"/>
        <v>0</v>
      </c>
      <c r="O344" s="629">
        <f t="shared" si="79"/>
        <v>0</v>
      </c>
      <c r="P344" s="629">
        <f t="shared" si="79"/>
        <v>0</v>
      </c>
      <c r="Q344" s="629">
        <f t="shared" si="79"/>
        <v>0</v>
      </c>
      <c r="R344" s="629">
        <f t="shared" si="79"/>
        <v>0</v>
      </c>
      <c r="S344" s="629">
        <f t="shared" si="79"/>
        <v>0</v>
      </c>
      <c r="T344" s="629">
        <f t="shared" si="79"/>
        <v>0</v>
      </c>
      <c r="U344" s="629">
        <f t="shared" si="79"/>
        <v>0</v>
      </c>
      <c r="V344" s="629">
        <f t="shared" si="79"/>
        <v>0</v>
      </c>
      <c r="W344" s="630">
        <f t="shared" si="79"/>
        <v>0</v>
      </c>
      <c r="X344" s="630">
        <f t="shared" si="79"/>
        <v>0</v>
      </c>
      <c r="Y344" s="630">
        <f t="shared" si="79"/>
        <v>0</v>
      </c>
      <c r="Z344" s="630">
        <f t="shared" si="79"/>
        <v>0</v>
      </c>
      <c r="AA344" s="630">
        <f t="shared" si="79"/>
        <v>0</v>
      </c>
      <c r="AB344" s="630">
        <f t="shared" si="79"/>
        <v>0</v>
      </c>
      <c r="AC344" s="630">
        <f t="shared" si="79"/>
        <v>0</v>
      </c>
      <c r="AD344" s="630">
        <f t="shared" si="79"/>
        <v>0</v>
      </c>
      <c r="AE344" s="630">
        <f t="shared" si="79"/>
        <v>0</v>
      </c>
      <c r="AF344" s="630">
        <f t="shared" si="79"/>
        <v>0</v>
      </c>
      <c r="AG344" s="630">
        <f t="shared" si="79"/>
        <v>0</v>
      </c>
      <c r="AH344" s="630">
        <f t="shared" si="79"/>
        <v>0</v>
      </c>
      <c r="AI344" s="630">
        <f t="shared" si="79"/>
        <v>0</v>
      </c>
      <c r="AJ344" s="630">
        <f t="shared" si="79"/>
        <v>0</v>
      </c>
      <c r="AK344" s="630">
        <f t="shared" si="79"/>
        <v>0</v>
      </c>
      <c r="AL344" s="630">
        <f t="shared" si="79"/>
        <v>0</v>
      </c>
      <c r="AM344" s="630">
        <f t="shared" si="79"/>
        <v>0</v>
      </c>
      <c r="AN344" s="630">
        <f t="shared" si="79"/>
        <v>0</v>
      </c>
      <c r="AO344" s="630">
        <f t="shared" si="79"/>
        <v>0</v>
      </c>
      <c r="AP344" s="630">
        <f t="shared" si="79"/>
        <v>0</v>
      </c>
      <c r="AQ344" s="630">
        <f t="shared" si="79"/>
        <v>0</v>
      </c>
      <c r="AR344" s="630">
        <f t="shared" si="79"/>
        <v>0</v>
      </c>
      <c r="AS344" s="630">
        <f t="shared" si="79"/>
        <v>0</v>
      </c>
      <c r="AT344" s="87" t="s">
        <v>505</v>
      </c>
      <c r="AU344" s="87"/>
      <c r="AV344" s="546">
        <f>+SUM(D344:AS344)-X350</f>
        <v>0</v>
      </c>
    </row>
    <row r="345" spans="3:48" s="34" customFormat="1" ht="13.5">
      <c r="C345" s="50"/>
      <c r="D345" s="533">
        <f t="array" ref="D345:W346">+Z339:AS340</f>
        <v>23</v>
      </c>
      <c r="E345" s="533">
        <v>24</v>
      </c>
      <c r="F345" s="533">
        <v>25</v>
      </c>
      <c r="G345" s="533">
        <v>26</v>
      </c>
      <c r="H345" s="533">
        <v>27</v>
      </c>
      <c r="I345" s="533">
        <v>28</v>
      </c>
      <c r="J345" s="533">
        <v>29</v>
      </c>
      <c r="K345" s="533">
        <v>30</v>
      </c>
      <c r="L345" s="533">
        <v>31</v>
      </c>
      <c r="M345" s="533">
        <v>32</v>
      </c>
      <c r="N345" s="533">
        <v>33</v>
      </c>
      <c r="O345" s="533">
        <v>34</v>
      </c>
      <c r="P345" s="533">
        <v>35</v>
      </c>
      <c r="Q345" s="533">
        <v>36</v>
      </c>
      <c r="R345" s="533">
        <v>37</v>
      </c>
      <c r="S345" s="533">
        <v>38</v>
      </c>
      <c r="T345" s="533">
        <v>39</v>
      </c>
      <c r="U345" s="533">
        <v>40</v>
      </c>
      <c r="V345" s="533">
        <v>41</v>
      </c>
      <c r="W345" s="533">
        <v>42</v>
      </c>
      <c r="X345" s="533"/>
    </row>
    <row r="346" spans="3:48" s="34" customFormat="1" ht="40.5">
      <c r="C346" s="69" t="s">
        <v>56</v>
      </c>
      <c r="D346" s="534" t="str">
        <v>建設</v>
      </c>
      <c r="E346" s="534" t="str">
        <v>電力・ガス・熱供給</v>
      </c>
      <c r="F346" s="534" t="str">
        <v>水道</v>
      </c>
      <c r="G346" s="534" t="str">
        <v>廃棄物処理</v>
      </c>
      <c r="H346" s="534" t="str">
        <v>商業</v>
      </c>
      <c r="I346" s="534" t="str">
        <v>金融・保険</v>
      </c>
      <c r="J346" s="534" t="str">
        <v>不動産</v>
      </c>
      <c r="K346" s="534" t="str">
        <v>運輸・郵便</v>
      </c>
      <c r="L346" s="534" t="str">
        <v>情報通信</v>
      </c>
      <c r="M346" s="534" t="str">
        <v>公務</v>
      </c>
      <c r="N346" s="534" t="str">
        <v>教育・研究</v>
      </c>
      <c r="O346" s="534" t="str">
        <v>医療・福祉</v>
      </c>
      <c r="P346" s="631" t="str">
        <v>他に分類されない会員制団体</v>
      </c>
      <c r="Q346" s="534" t="str">
        <v>対事業所サービス</v>
      </c>
      <c r="R346" s="534" t="str">
        <v>宿泊業</v>
      </c>
      <c r="S346" s="534" t="str">
        <v>飲食サービス</v>
      </c>
      <c r="T346" s="534" t="str">
        <v>娯楽サービス</v>
      </c>
      <c r="U346" s="534" t="str">
        <v>その他の対個人サービス</v>
      </c>
      <c r="V346" s="534" t="str">
        <v>事務用品</v>
      </c>
      <c r="W346" s="534" t="str">
        <v>分類不明</v>
      </c>
      <c r="X346" s="534" t="s">
        <v>80</v>
      </c>
    </row>
    <row r="347" spans="3:48" s="34" customFormat="1" ht="13.5">
      <c r="C347" s="70" t="s">
        <v>104</v>
      </c>
      <c r="D347" s="627">
        <f t="array" ref="D347:W350">+Z341:AS344</f>
        <v>0</v>
      </c>
      <c r="E347" s="627">
        <v>0</v>
      </c>
      <c r="F347" s="627">
        <v>0</v>
      </c>
      <c r="G347" s="627">
        <v>0</v>
      </c>
      <c r="H347" s="627">
        <v>0</v>
      </c>
      <c r="I347" s="627">
        <v>0</v>
      </c>
      <c r="J347" s="627">
        <v>0</v>
      </c>
      <c r="K347" s="627">
        <v>0</v>
      </c>
      <c r="L347" s="627">
        <v>0</v>
      </c>
      <c r="M347" s="627">
        <v>0</v>
      </c>
      <c r="N347" s="627">
        <v>0</v>
      </c>
      <c r="O347" s="627">
        <v>0</v>
      </c>
      <c r="P347" s="627">
        <v>0</v>
      </c>
      <c r="Q347" s="638">
        <v>0</v>
      </c>
      <c r="R347" s="638">
        <v>0</v>
      </c>
      <c r="S347" s="638">
        <v>0</v>
      </c>
      <c r="T347" s="638">
        <v>0</v>
      </c>
      <c r="U347" s="85">
        <v>0</v>
      </c>
      <c r="V347" s="85">
        <v>0</v>
      </c>
      <c r="W347" s="71">
        <v>0</v>
      </c>
      <c r="X347" s="627">
        <f>SUM(D341:Y341,D347:W347)</f>
        <v>0</v>
      </c>
    </row>
    <row r="348" spans="3:48" s="34" customFormat="1" ht="13.5">
      <c r="C348" s="72" t="s">
        <v>105</v>
      </c>
      <c r="D348" s="639">
        <v>0</v>
      </c>
      <c r="E348" s="639">
        <v>0</v>
      </c>
      <c r="F348" s="639">
        <v>0</v>
      </c>
      <c r="G348" s="639">
        <v>0</v>
      </c>
      <c r="H348" s="639">
        <v>0</v>
      </c>
      <c r="I348" s="639">
        <v>0</v>
      </c>
      <c r="J348" s="639">
        <v>0</v>
      </c>
      <c r="K348" s="639">
        <v>0</v>
      </c>
      <c r="L348" s="639">
        <v>0</v>
      </c>
      <c r="M348" s="639">
        <v>0</v>
      </c>
      <c r="N348" s="639">
        <v>0</v>
      </c>
      <c r="O348" s="639">
        <v>0</v>
      </c>
      <c r="P348" s="639">
        <v>0</v>
      </c>
      <c r="Q348" s="639">
        <v>0</v>
      </c>
      <c r="R348" s="86">
        <v>0</v>
      </c>
      <c r="S348" s="639">
        <v>0</v>
      </c>
      <c r="T348" s="639">
        <v>0</v>
      </c>
      <c r="U348" s="86">
        <v>0</v>
      </c>
      <c r="V348" s="86">
        <v>0</v>
      </c>
      <c r="W348" s="40">
        <v>0</v>
      </c>
      <c r="X348" s="629">
        <f>SUM(D342:Y342,D348:W348)</f>
        <v>0</v>
      </c>
    </row>
    <row r="349" spans="3:48" s="34" customFormat="1" ht="13.5">
      <c r="C349" s="72" t="s">
        <v>106</v>
      </c>
      <c r="D349" s="629">
        <v>0</v>
      </c>
      <c r="E349" s="629">
        <v>0</v>
      </c>
      <c r="F349" s="629">
        <v>0</v>
      </c>
      <c r="G349" s="629">
        <v>0</v>
      </c>
      <c r="H349" s="629">
        <v>0</v>
      </c>
      <c r="I349" s="629">
        <v>0</v>
      </c>
      <c r="J349" s="629">
        <v>0</v>
      </c>
      <c r="K349" s="629">
        <v>0</v>
      </c>
      <c r="L349" s="629">
        <v>0</v>
      </c>
      <c r="M349" s="629">
        <v>0</v>
      </c>
      <c r="N349" s="629">
        <v>0</v>
      </c>
      <c r="O349" s="629">
        <v>0</v>
      </c>
      <c r="P349" s="629">
        <v>0</v>
      </c>
      <c r="Q349" s="639">
        <v>0</v>
      </c>
      <c r="R349" s="639">
        <v>0</v>
      </c>
      <c r="S349" s="639">
        <v>0</v>
      </c>
      <c r="T349" s="639">
        <v>0</v>
      </c>
      <c r="U349" s="86">
        <v>0</v>
      </c>
      <c r="V349" s="86">
        <v>0</v>
      </c>
      <c r="W349" s="40">
        <v>0</v>
      </c>
      <c r="X349" s="629">
        <f>SUM(D343:Y343,D349:W349)</f>
        <v>0</v>
      </c>
    </row>
    <row r="350" spans="3:48" s="34" customFormat="1" ht="13.5">
      <c r="C350" s="73" t="s">
        <v>97</v>
      </c>
      <c r="D350" s="630">
        <v>0</v>
      </c>
      <c r="E350" s="630">
        <v>0</v>
      </c>
      <c r="F350" s="630">
        <v>0</v>
      </c>
      <c r="G350" s="630">
        <v>0</v>
      </c>
      <c r="H350" s="630">
        <v>0</v>
      </c>
      <c r="I350" s="630">
        <v>0</v>
      </c>
      <c r="J350" s="630">
        <v>0</v>
      </c>
      <c r="K350" s="630">
        <v>0</v>
      </c>
      <c r="L350" s="630">
        <v>0</v>
      </c>
      <c r="M350" s="630">
        <v>0</v>
      </c>
      <c r="N350" s="630">
        <v>0</v>
      </c>
      <c r="O350" s="630">
        <v>0</v>
      </c>
      <c r="P350" s="630">
        <v>0</v>
      </c>
      <c r="Q350" s="630">
        <v>0</v>
      </c>
      <c r="R350" s="630">
        <v>0</v>
      </c>
      <c r="S350" s="630">
        <v>0</v>
      </c>
      <c r="T350" s="630">
        <v>0</v>
      </c>
      <c r="U350" s="44">
        <v>0</v>
      </c>
      <c r="V350" s="44">
        <v>0</v>
      </c>
      <c r="W350" s="44">
        <v>0</v>
      </c>
      <c r="X350" s="630">
        <f>SUM(D344:Y344,D350:W350)</f>
        <v>0</v>
      </c>
    </row>
    <row r="351" spans="3:48" s="34" customFormat="1" ht="10.7" customHeight="1">
      <c r="F351" s="32"/>
      <c r="G351" s="48"/>
    </row>
    <row r="352" spans="3:48" s="34" customFormat="1" ht="13.5">
      <c r="C352" s="34" t="s">
        <v>109</v>
      </c>
      <c r="F352" s="32"/>
      <c r="G352" s="48"/>
    </row>
    <row r="353" spans="3:48" s="34" customFormat="1" ht="10.7" customHeight="1">
      <c r="F353" s="32"/>
      <c r="G353" s="48"/>
    </row>
    <row r="354" spans="3:48" s="34" customFormat="1" ht="10.7" customHeight="1">
      <c r="F354" s="32"/>
      <c r="G354" s="48"/>
    </row>
    <row r="355" spans="3:48" s="34" customFormat="1" ht="18.75">
      <c r="C355" s="52" t="s">
        <v>131</v>
      </c>
      <c r="F355" s="32"/>
      <c r="G355" s="48"/>
    </row>
    <row r="356" spans="3:48" s="34" customFormat="1" ht="10.7" customHeight="1">
      <c r="F356" s="32"/>
      <c r="G356" s="48"/>
    </row>
    <row r="357" spans="3:48" s="34" customFormat="1" ht="18.75">
      <c r="C357" s="52" t="s">
        <v>132</v>
      </c>
      <c r="F357" s="32"/>
      <c r="G357" s="48"/>
    </row>
    <row r="358" spans="3:48" s="34" customFormat="1" ht="10.7" customHeight="1">
      <c r="F358" s="32"/>
      <c r="G358" s="48"/>
    </row>
    <row r="359" spans="3:48" s="34" customFormat="1" ht="17.25">
      <c r="C359" s="35" t="s">
        <v>133</v>
      </c>
      <c r="D359" s="28"/>
      <c r="E359" s="28"/>
      <c r="F359" s="65"/>
      <c r="G359" s="66"/>
      <c r="H359" s="28"/>
      <c r="I359" s="28"/>
      <c r="J359" s="67"/>
      <c r="K359" s="68"/>
      <c r="L359" s="28"/>
      <c r="M359" s="28"/>
      <c r="N359" s="28"/>
      <c r="O359" s="28"/>
      <c r="P359" s="28"/>
      <c r="W359" s="32" t="s">
        <v>55</v>
      </c>
    </row>
    <row r="360" spans="3:48" s="34" customFormat="1" ht="13.5">
      <c r="C360" s="50"/>
      <c r="D360" s="567">
        <f t="shared" ref="D360:AS360" si="80">D6</f>
        <v>1</v>
      </c>
      <c r="E360" s="567">
        <f t="shared" si="80"/>
        <v>2</v>
      </c>
      <c r="F360" s="567">
        <f t="shared" si="80"/>
        <v>3</v>
      </c>
      <c r="G360" s="567">
        <f t="shared" si="80"/>
        <v>4</v>
      </c>
      <c r="H360" s="567">
        <f t="shared" si="80"/>
        <v>5</v>
      </c>
      <c r="I360" s="567">
        <f t="shared" si="80"/>
        <v>6</v>
      </c>
      <c r="J360" s="567">
        <f t="shared" si="80"/>
        <v>7</v>
      </c>
      <c r="K360" s="567">
        <f t="shared" si="80"/>
        <v>8</v>
      </c>
      <c r="L360" s="567">
        <f t="shared" si="80"/>
        <v>9</v>
      </c>
      <c r="M360" s="567">
        <f t="shared" si="80"/>
        <v>10</v>
      </c>
      <c r="N360" s="567">
        <f t="shared" si="80"/>
        <v>11</v>
      </c>
      <c r="O360" s="567">
        <f t="shared" si="80"/>
        <v>12</v>
      </c>
      <c r="P360" s="567">
        <f t="shared" si="80"/>
        <v>13</v>
      </c>
      <c r="Q360" s="567">
        <f t="shared" si="80"/>
        <v>14</v>
      </c>
      <c r="R360" s="567">
        <f t="shared" si="80"/>
        <v>15</v>
      </c>
      <c r="S360" s="567">
        <f t="shared" si="80"/>
        <v>16</v>
      </c>
      <c r="T360" s="567">
        <f t="shared" si="80"/>
        <v>17</v>
      </c>
      <c r="U360" s="567">
        <f t="shared" si="80"/>
        <v>18</v>
      </c>
      <c r="V360" s="567">
        <f t="shared" si="80"/>
        <v>19</v>
      </c>
      <c r="W360" s="567">
        <f t="shared" si="80"/>
        <v>20</v>
      </c>
      <c r="X360" s="567">
        <f t="shared" si="80"/>
        <v>21</v>
      </c>
      <c r="Y360" s="567">
        <f t="shared" si="80"/>
        <v>22</v>
      </c>
      <c r="Z360" s="567">
        <f t="shared" si="80"/>
        <v>23</v>
      </c>
      <c r="AA360" s="567">
        <f t="shared" si="80"/>
        <v>24</v>
      </c>
      <c r="AB360" s="567">
        <f t="shared" si="80"/>
        <v>25</v>
      </c>
      <c r="AC360" s="567">
        <f t="shared" si="80"/>
        <v>26</v>
      </c>
      <c r="AD360" s="567">
        <f t="shared" si="80"/>
        <v>27</v>
      </c>
      <c r="AE360" s="567">
        <f t="shared" si="80"/>
        <v>28</v>
      </c>
      <c r="AF360" s="567">
        <f t="shared" si="80"/>
        <v>29</v>
      </c>
      <c r="AG360" s="567">
        <f t="shared" si="80"/>
        <v>30</v>
      </c>
      <c r="AH360" s="567">
        <f t="shared" si="80"/>
        <v>31</v>
      </c>
      <c r="AI360" s="567">
        <f t="shared" si="80"/>
        <v>32</v>
      </c>
      <c r="AJ360" s="567">
        <f t="shared" si="80"/>
        <v>33</v>
      </c>
      <c r="AK360" s="567">
        <f t="shared" si="80"/>
        <v>34</v>
      </c>
      <c r="AL360" s="567">
        <f t="shared" si="80"/>
        <v>35</v>
      </c>
      <c r="AM360" s="567">
        <f t="shared" si="80"/>
        <v>36</v>
      </c>
      <c r="AN360" s="567">
        <f t="shared" si="80"/>
        <v>37</v>
      </c>
      <c r="AO360" s="567">
        <f t="shared" si="80"/>
        <v>38</v>
      </c>
      <c r="AP360" s="567">
        <f t="shared" ref="AP360" si="81">AP6</f>
        <v>39</v>
      </c>
      <c r="AQ360" s="567">
        <f t="shared" si="80"/>
        <v>40</v>
      </c>
      <c r="AR360" s="567">
        <f t="shared" si="80"/>
        <v>41</v>
      </c>
      <c r="AS360" s="567">
        <f t="shared" si="80"/>
        <v>42</v>
      </c>
      <c r="AT360" s="87" t="s">
        <v>505</v>
      </c>
      <c r="AU360" s="87"/>
      <c r="AV360" s="50"/>
    </row>
    <row r="361" spans="3:48" s="34" customFormat="1" ht="48">
      <c r="C361" s="69" t="s">
        <v>56</v>
      </c>
      <c r="D361" s="604" t="str">
        <f t="shared" ref="D361:AS361" si="82">D7</f>
        <v>農業</v>
      </c>
      <c r="E361" s="604" t="str">
        <f t="shared" si="82"/>
        <v>林業</v>
      </c>
      <c r="F361" s="604" t="str">
        <f t="shared" si="82"/>
        <v>漁業</v>
      </c>
      <c r="G361" s="604" t="str">
        <f t="shared" si="82"/>
        <v>鉱業</v>
      </c>
      <c r="H361" s="604" t="str">
        <f t="shared" si="82"/>
        <v>飲食料品</v>
      </c>
      <c r="I361" s="604" t="str">
        <f t="shared" si="82"/>
        <v>繊維製品</v>
      </c>
      <c r="J361" s="604" t="str">
        <f t="shared" si="82"/>
        <v>パルプ・紙・木製品</v>
      </c>
      <c r="K361" s="604" t="str">
        <f t="shared" si="82"/>
        <v>化学製品</v>
      </c>
      <c r="L361" s="604" t="str">
        <f t="shared" si="82"/>
        <v>石油・石炭製品</v>
      </c>
      <c r="M361" s="604" t="str">
        <f t="shared" si="82"/>
        <v>プラスチック・ゴム製品</v>
      </c>
      <c r="N361" s="604" t="str">
        <f t="shared" si="82"/>
        <v>窯業・土石製品</v>
      </c>
      <c r="O361" s="604" t="str">
        <f t="shared" si="82"/>
        <v>鉄鋼</v>
      </c>
      <c r="P361" s="604" t="str">
        <f t="shared" si="82"/>
        <v>非鉄金属</v>
      </c>
      <c r="Q361" s="604" t="str">
        <f t="shared" si="82"/>
        <v>金属製品</v>
      </c>
      <c r="R361" s="604" t="str">
        <f t="shared" si="82"/>
        <v>はん用機械</v>
      </c>
      <c r="S361" s="604" t="str">
        <f t="shared" si="82"/>
        <v>生産用機械</v>
      </c>
      <c r="T361" s="604" t="str">
        <f t="shared" si="82"/>
        <v>業務用機械</v>
      </c>
      <c r="U361" s="604" t="str">
        <f t="shared" si="82"/>
        <v>電子部品</v>
      </c>
      <c r="V361" s="604" t="str">
        <f t="shared" si="82"/>
        <v>電気機械</v>
      </c>
      <c r="W361" s="604" t="str">
        <f t="shared" si="82"/>
        <v>情報通信機器</v>
      </c>
      <c r="X361" s="604" t="str">
        <f t="shared" si="82"/>
        <v>輸送機械</v>
      </c>
      <c r="Y361" s="604" t="str">
        <f t="shared" si="82"/>
        <v>その他の製造工業製品</v>
      </c>
      <c r="Z361" s="604" t="str">
        <f t="shared" si="82"/>
        <v>建設</v>
      </c>
      <c r="AA361" s="604" t="str">
        <f t="shared" si="82"/>
        <v>電力・ガス・熱供給</v>
      </c>
      <c r="AB361" s="604" t="str">
        <f t="shared" si="82"/>
        <v>水道</v>
      </c>
      <c r="AC361" s="604" t="str">
        <f t="shared" si="82"/>
        <v>廃棄物処理</v>
      </c>
      <c r="AD361" s="604" t="str">
        <f t="shared" si="82"/>
        <v>商業</v>
      </c>
      <c r="AE361" s="604" t="str">
        <f t="shared" si="82"/>
        <v>金融・保険</v>
      </c>
      <c r="AF361" s="604" t="str">
        <f t="shared" si="82"/>
        <v>不動産</v>
      </c>
      <c r="AG361" s="604" t="str">
        <f t="shared" si="82"/>
        <v>運輸・郵便</v>
      </c>
      <c r="AH361" s="604" t="str">
        <f t="shared" si="82"/>
        <v>情報通信</v>
      </c>
      <c r="AI361" s="604" t="str">
        <f t="shared" si="82"/>
        <v>公務</v>
      </c>
      <c r="AJ361" s="604" t="str">
        <f t="shared" si="82"/>
        <v>教育・研究</v>
      </c>
      <c r="AK361" s="604" t="str">
        <f t="shared" si="82"/>
        <v>医療・福祉</v>
      </c>
      <c r="AL361" s="606" t="str">
        <f t="shared" si="82"/>
        <v>他に分類されない会員制団体</v>
      </c>
      <c r="AM361" s="604" t="str">
        <f t="shared" si="82"/>
        <v>対事業所サービス</v>
      </c>
      <c r="AN361" s="604" t="str">
        <f t="shared" si="82"/>
        <v>宿泊業</v>
      </c>
      <c r="AO361" s="604" t="str">
        <f t="shared" si="82"/>
        <v>飲食サービス</v>
      </c>
      <c r="AP361" s="604" t="str">
        <f t="shared" ref="AP361" si="83">AP7</f>
        <v>娯楽サービス</v>
      </c>
      <c r="AQ361" s="604" t="str">
        <f t="shared" si="82"/>
        <v>その他の対個人サービス</v>
      </c>
      <c r="AR361" s="604" t="str">
        <f t="shared" si="82"/>
        <v>事務用品</v>
      </c>
      <c r="AS361" s="604" t="str">
        <f t="shared" si="82"/>
        <v>分類不明</v>
      </c>
      <c r="AT361" s="87" t="s">
        <v>505</v>
      </c>
      <c r="AU361" s="87"/>
      <c r="AV361" s="33" t="s">
        <v>80</v>
      </c>
    </row>
    <row r="362" spans="3:48" s="34" customFormat="1" ht="13.5">
      <c r="C362" s="70" t="s">
        <v>104</v>
      </c>
      <c r="D362" s="627">
        <f t="array" ref="D362:AS364">+詳細3!D33:AS35</f>
        <v>0</v>
      </c>
      <c r="E362" s="627">
        <v>0</v>
      </c>
      <c r="F362" s="627">
        <v>0</v>
      </c>
      <c r="G362" s="627">
        <v>0</v>
      </c>
      <c r="H362" s="627">
        <v>0</v>
      </c>
      <c r="I362" s="627">
        <v>0</v>
      </c>
      <c r="J362" s="627">
        <v>0</v>
      </c>
      <c r="K362" s="627">
        <v>0</v>
      </c>
      <c r="L362" s="627">
        <v>0</v>
      </c>
      <c r="M362" s="627">
        <v>0</v>
      </c>
      <c r="N362" s="627">
        <v>0</v>
      </c>
      <c r="O362" s="627">
        <v>0</v>
      </c>
      <c r="P362" s="627">
        <v>0</v>
      </c>
      <c r="Q362" s="627">
        <v>0</v>
      </c>
      <c r="R362" s="627">
        <v>0</v>
      </c>
      <c r="S362" s="627">
        <v>0</v>
      </c>
      <c r="T362" s="627">
        <v>0</v>
      </c>
      <c r="U362" s="627">
        <v>0</v>
      </c>
      <c r="V362" s="627">
        <v>0</v>
      </c>
      <c r="W362" s="627">
        <v>0</v>
      </c>
      <c r="X362" s="627">
        <v>0</v>
      </c>
      <c r="Y362" s="627">
        <v>0</v>
      </c>
      <c r="Z362" s="627">
        <v>0</v>
      </c>
      <c r="AA362" s="627">
        <v>0</v>
      </c>
      <c r="AB362" s="627">
        <v>0</v>
      </c>
      <c r="AC362" s="627">
        <v>0</v>
      </c>
      <c r="AD362" s="627">
        <v>0</v>
      </c>
      <c r="AE362" s="627">
        <v>0</v>
      </c>
      <c r="AF362" s="627">
        <v>0</v>
      </c>
      <c r="AG362" s="627">
        <v>0</v>
      </c>
      <c r="AH362" s="627">
        <v>0</v>
      </c>
      <c r="AI362" s="627">
        <v>0</v>
      </c>
      <c r="AJ362" s="627">
        <v>0</v>
      </c>
      <c r="AK362" s="627">
        <v>0</v>
      </c>
      <c r="AL362" s="627">
        <v>0</v>
      </c>
      <c r="AM362" s="627">
        <v>0</v>
      </c>
      <c r="AN362" s="627">
        <v>0</v>
      </c>
      <c r="AO362" s="627">
        <v>0</v>
      </c>
      <c r="AP362" s="627">
        <v>0</v>
      </c>
      <c r="AQ362" s="71">
        <v>0</v>
      </c>
      <c r="AR362" s="71">
        <v>0</v>
      </c>
      <c r="AS362" s="71">
        <v>0</v>
      </c>
      <c r="AT362" s="87" t="s">
        <v>505</v>
      </c>
      <c r="AU362" s="87"/>
      <c r="AV362" s="545">
        <f>+SUM(D362:AS362)-X368</f>
        <v>0</v>
      </c>
    </row>
    <row r="363" spans="3:48" s="34" customFormat="1" ht="13.5">
      <c r="C363" s="72" t="s">
        <v>105</v>
      </c>
      <c r="D363" s="629">
        <v>0</v>
      </c>
      <c r="E363" s="629">
        <v>0</v>
      </c>
      <c r="F363" s="629">
        <v>0</v>
      </c>
      <c r="G363" s="629">
        <v>0</v>
      </c>
      <c r="H363" s="629">
        <v>0</v>
      </c>
      <c r="I363" s="629">
        <v>0</v>
      </c>
      <c r="J363" s="629">
        <v>0</v>
      </c>
      <c r="K363" s="629">
        <v>0</v>
      </c>
      <c r="L363" s="629">
        <v>0</v>
      </c>
      <c r="M363" s="629">
        <v>0</v>
      </c>
      <c r="N363" s="629">
        <v>0</v>
      </c>
      <c r="O363" s="629">
        <v>0</v>
      </c>
      <c r="P363" s="629">
        <v>0</v>
      </c>
      <c r="Q363" s="629">
        <v>0</v>
      </c>
      <c r="R363" s="629">
        <v>0</v>
      </c>
      <c r="S363" s="629">
        <v>0</v>
      </c>
      <c r="T363" s="629">
        <v>0</v>
      </c>
      <c r="U363" s="629">
        <v>0</v>
      </c>
      <c r="V363" s="629">
        <v>0</v>
      </c>
      <c r="W363" s="629">
        <v>0</v>
      </c>
      <c r="X363" s="629">
        <v>0</v>
      </c>
      <c r="Y363" s="629">
        <v>0</v>
      </c>
      <c r="Z363" s="629">
        <v>0</v>
      </c>
      <c r="AA363" s="629">
        <v>0</v>
      </c>
      <c r="AB363" s="629">
        <v>0</v>
      </c>
      <c r="AC363" s="629">
        <v>0</v>
      </c>
      <c r="AD363" s="629">
        <v>0</v>
      </c>
      <c r="AE363" s="629">
        <v>0</v>
      </c>
      <c r="AF363" s="629">
        <v>0</v>
      </c>
      <c r="AG363" s="629">
        <v>0</v>
      </c>
      <c r="AH363" s="629">
        <v>0</v>
      </c>
      <c r="AI363" s="629">
        <v>0</v>
      </c>
      <c r="AJ363" s="629">
        <v>0</v>
      </c>
      <c r="AK363" s="629">
        <v>0</v>
      </c>
      <c r="AL363" s="629">
        <v>0</v>
      </c>
      <c r="AM363" s="629">
        <v>0</v>
      </c>
      <c r="AN363" s="40">
        <v>0</v>
      </c>
      <c r="AO363" s="629">
        <v>0</v>
      </c>
      <c r="AP363" s="629">
        <v>0</v>
      </c>
      <c r="AQ363" s="40">
        <v>0</v>
      </c>
      <c r="AR363" s="40">
        <v>0</v>
      </c>
      <c r="AS363" s="40">
        <v>0</v>
      </c>
      <c r="AT363" s="87" t="s">
        <v>505</v>
      </c>
      <c r="AU363" s="87"/>
      <c r="AV363" s="545">
        <f>+SUM(D363:AS363)-X369</f>
        <v>0</v>
      </c>
    </row>
    <row r="364" spans="3:48" s="34" customFormat="1" ht="13.5">
      <c r="C364" s="72" t="s">
        <v>106</v>
      </c>
      <c r="D364" s="629">
        <v>0</v>
      </c>
      <c r="E364" s="629">
        <v>0</v>
      </c>
      <c r="F364" s="629">
        <v>0</v>
      </c>
      <c r="G364" s="629">
        <v>0</v>
      </c>
      <c r="H364" s="629">
        <v>0</v>
      </c>
      <c r="I364" s="629">
        <v>0</v>
      </c>
      <c r="J364" s="629">
        <v>0</v>
      </c>
      <c r="K364" s="629">
        <v>0</v>
      </c>
      <c r="L364" s="629">
        <v>0</v>
      </c>
      <c r="M364" s="629">
        <v>0</v>
      </c>
      <c r="N364" s="629">
        <v>0</v>
      </c>
      <c r="O364" s="629">
        <v>0</v>
      </c>
      <c r="P364" s="629">
        <v>0</v>
      </c>
      <c r="Q364" s="629">
        <v>0</v>
      </c>
      <c r="R364" s="629">
        <v>0</v>
      </c>
      <c r="S364" s="629">
        <v>0</v>
      </c>
      <c r="T364" s="629">
        <v>0</v>
      </c>
      <c r="U364" s="629">
        <v>0</v>
      </c>
      <c r="V364" s="629">
        <v>0</v>
      </c>
      <c r="W364" s="629">
        <v>0</v>
      </c>
      <c r="X364" s="629">
        <v>0</v>
      </c>
      <c r="Y364" s="629">
        <v>0</v>
      </c>
      <c r="Z364" s="629">
        <v>0</v>
      </c>
      <c r="AA364" s="629">
        <v>0</v>
      </c>
      <c r="AB364" s="629">
        <v>0</v>
      </c>
      <c r="AC364" s="629">
        <v>0</v>
      </c>
      <c r="AD364" s="629">
        <v>0</v>
      </c>
      <c r="AE364" s="629">
        <v>0</v>
      </c>
      <c r="AF364" s="629">
        <v>0</v>
      </c>
      <c r="AG364" s="629">
        <v>0</v>
      </c>
      <c r="AH364" s="629">
        <v>0</v>
      </c>
      <c r="AI364" s="629">
        <v>0</v>
      </c>
      <c r="AJ364" s="629">
        <v>0</v>
      </c>
      <c r="AK364" s="629">
        <v>0</v>
      </c>
      <c r="AL364" s="629">
        <v>0</v>
      </c>
      <c r="AM364" s="629">
        <v>0</v>
      </c>
      <c r="AN364" s="629">
        <v>0</v>
      </c>
      <c r="AO364" s="629">
        <v>0</v>
      </c>
      <c r="AP364" s="629">
        <v>0</v>
      </c>
      <c r="AQ364" s="40">
        <v>0</v>
      </c>
      <c r="AR364" s="40">
        <v>0</v>
      </c>
      <c r="AS364" s="40">
        <v>0</v>
      </c>
      <c r="AT364" s="87" t="s">
        <v>505</v>
      </c>
      <c r="AU364" s="87"/>
      <c r="AV364" s="546">
        <f>+SUM(D364:AS364)-X370</f>
        <v>0</v>
      </c>
    </row>
    <row r="365" spans="3:48" s="34" customFormat="1" ht="13.5">
      <c r="C365" s="72" t="s">
        <v>97</v>
      </c>
      <c r="D365" s="629">
        <f t="shared" ref="D365:AS365" si="84">SUM(D362:D364)</f>
        <v>0</v>
      </c>
      <c r="E365" s="629">
        <f t="shared" si="84"/>
        <v>0</v>
      </c>
      <c r="F365" s="629">
        <f t="shared" si="84"/>
        <v>0</v>
      </c>
      <c r="G365" s="629">
        <f t="shared" si="84"/>
        <v>0</v>
      </c>
      <c r="H365" s="629">
        <f t="shared" si="84"/>
        <v>0</v>
      </c>
      <c r="I365" s="629">
        <f t="shared" si="84"/>
        <v>0</v>
      </c>
      <c r="J365" s="629">
        <f t="shared" si="84"/>
        <v>0</v>
      </c>
      <c r="K365" s="629">
        <f t="shared" si="84"/>
        <v>0</v>
      </c>
      <c r="L365" s="629">
        <f t="shared" si="84"/>
        <v>0</v>
      </c>
      <c r="M365" s="629">
        <f t="shared" si="84"/>
        <v>0</v>
      </c>
      <c r="N365" s="629">
        <f t="shared" si="84"/>
        <v>0</v>
      </c>
      <c r="O365" s="629">
        <f t="shared" si="84"/>
        <v>0</v>
      </c>
      <c r="P365" s="629">
        <f t="shared" si="84"/>
        <v>0</v>
      </c>
      <c r="Q365" s="629">
        <f t="shared" si="84"/>
        <v>0</v>
      </c>
      <c r="R365" s="629">
        <f t="shared" si="84"/>
        <v>0</v>
      </c>
      <c r="S365" s="629">
        <f t="shared" si="84"/>
        <v>0</v>
      </c>
      <c r="T365" s="629">
        <f t="shared" si="84"/>
        <v>0</v>
      </c>
      <c r="U365" s="629">
        <f t="shared" si="84"/>
        <v>0</v>
      </c>
      <c r="V365" s="629">
        <f t="shared" si="84"/>
        <v>0</v>
      </c>
      <c r="W365" s="630">
        <f t="shared" si="84"/>
        <v>0</v>
      </c>
      <c r="X365" s="630">
        <f t="shared" si="84"/>
        <v>0</v>
      </c>
      <c r="Y365" s="630">
        <f t="shared" si="84"/>
        <v>0</v>
      </c>
      <c r="Z365" s="630">
        <f t="shared" si="84"/>
        <v>0</v>
      </c>
      <c r="AA365" s="630">
        <f t="shared" si="84"/>
        <v>0</v>
      </c>
      <c r="AB365" s="630">
        <f t="shared" si="84"/>
        <v>0</v>
      </c>
      <c r="AC365" s="630">
        <f t="shared" si="84"/>
        <v>0</v>
      </c>
      <c r="AD365" s="630">
        <f t="shared" si="84"/>
        <v>0</v>
      </c>
      <c r="AE365" s="630">
        <f t="shared" si="84"/>
        <v>0</v>
      </c>
      <c r="AF365" s="630">
        <f t="shared" si="84"/>
        <v>0</v>
      </c>
      <c r="AG365" s="630">
        <f t="shared" si="84"/>
        <v>0</v>
      </c>
      <c r="AH365" s="630">
        <f t="shared" si="84"/>
        <v>0</v>
      </c>
      <c r="AI365" s="630">
        <f t="shared" si="84"/>
        <v>0</v>
      </c>
      <c r="AJ365" s="630">
        <f t="shared" si="84"/>
        <v>0</v>
      </c>
      <c r="AK365" s="630">
        <f t="shared" si="84"/>
        <v>0</v>
      </c>
      <c r="AL365" s="630">
        <f t="shared" si="84"/>
        <v>0</v>
      </c>
      <c r="AM365" s="630">
        <f t="shared" si="84"/>
        <v>0</v>
      </c>
      <c r="AN365" s="630">
        <f t="shared" si="84"/>
        <v>0</v>
      </c>
      <c r="AO365" s="630">
        <f t="shared" si="84"/>
        <v>0</v>
      </c>
      <c r="AP365" s="630">
        <f t="shared" si="84"/>
        <v>0</v>
      </c>
      <c r="AQ365" s="630">
        <f t="shared" si="84"/>
        <v>0</v>
      </c>
      <c r="AR365" s="630">
        <f t="shared" si="84"/>
        <v>0</v>
      </c>
      <c r="AS365" s="630">
        <f t="shared" si="84"/>
        <v>0</v>
      </c>
      <c r="AT365" s="87" t="s">
        <v>505</v>
      </c>
      <c r="AU365" s="87"/>
      <c r="AV365" s="546">
        <f>+SUM(D365:AS365)-X371</f>
        <v>0</v>
      </c>
    </row>
    <row r="366" spans="3:48" s="34" customFormat="1" ht="13.5">
      <c r="C366" s="50"/>
      <c r="D366" s="533">
        <f t="array" ref="D366:W367">+Z360:AS361</f>
        <v>23</v>
      </c>
      <c r="E366" s="533">
        <v>24</v>
      </c>
      <c r="F366" s="533">
        <v>25</v>
      </c>
      <c r="G366" s="533">
        <v>26</v>
      </c>
      <c r="H366" s="533">
        <v>27</v>
      </c>
      <c r="I366" s="533">
        <v>28</v>
      </c>
      <c r="J366" s="533">
        <v>29</v>
      </c>
      <c r="K366" s="533">
        <v>30</v>
      </c>
      <c r="L366" s="533">
        <v>31</v>
      </c>
      <c r="M366" s="533">
        <v>32</v>
      </c>
      <c r="N366" s="533">
        <v>33</v>
      </c>
      <c r="O366" s="533">
        <v>34</v>
      </c>
      <c r="P366" s="533">
        <v>35</v>
      </c>
      <c r="Q366" s="533">
        <v>36</v>
      </c>
      <c r="R366" s="533">
        <v>37</v>
      </c>
      <c r="S366" s="533">
        <v>38</v>
      </c>
      <c r="T366" s="533">
        <v>39</v>
      </c>
      <c r="U366" s="533">
        <v>40</v>
      </c>
      <c r="V366" s="533">
        <v>41</v>
      </c>
      <c r="W366" s="533">
        <v>42</v>
      </c>
      <c r="X366" s="533"/>
    </row>
    <row r="367" spans="3:48" s="34" customFormat="1" ht="40.5">
      <c r="C367" s="69" t="s">
        <v>56</v>
      </c>
      <c r="D367" s="534" t="str">
        <v>建設</v>
      </c>
      <c r="E367" s="534" t="str">
        <v>電力・ガス・熱供給</v>
      </c>
      <c r="F367" s="534" t="str">
        <v>水道</v>
      </c>
      <c r="G367" s="534" t="str">
        <v>廃棄物処理</v>
      </c>
      <c r="H367" s="534" t="str">
        <v>商業</v>
      </c>
      <c r="I367" s="534" t="str">
        <v>金融・保険</v>
      </c>
      <c r="J367" s="534" t="str">
        <v>不動産</v>
      </c>
      <c r="K367" s="534" t="str">
        <v>運輸・郵便</v>
      </c>
      <c r="L367" s="534" t="str">
        <v>情報通信</v>
      </c>
      <c r="M367" s="534" t="str">
        <v>公務</v>
      </c>
      <c r="N367" s="534" t="str">
        <v>教育・研究</v>
      </c>
      <c r="O367" s="534" t="str">
        <v>医療・福祉</v>
      </c>
      <c r="P367" s="631" t="str">
        <v>他に分類されない会員制団体</v>
      </c>
      <c r="Q367" s="534" t="str">
        <v>対事業所サービス</v>
      </c>
      <c r="R367" s="534" t="str">
        <v>宿泊業</v>
      </c>
      <c r="S367" s="534" t="str">
        <v>飲食サービス</v>
      </c>
      <c r="T367" s="534" t="str">
        <v>娯楽サービス</v>
      </c>
      <c r="U367" s="534" t="str">
        <v>その他の対個人サービス</v>
      </c>
      <c r="V367" s="534" t="str">
        <v>事務用品</v>
      </c>
      <c r="W367" s="534" t="str">
        <v>分類不明</v>
      </c>
      <c r="X367" s="534" t="s">
        <v>80</v>
      </c>
    </row>
    <row r="368" spans="3:48" s="34" customFormat="1" ht="13.5">
      <c r="C368" s="70" t="s">
        <v>104</v>
      </c>
      <c r="D368" s="627">
        <f t="array" ref="D368:W371">+Z362:AS365</f>
        <v>0</v>
      </c>
      <c r="E368" s="627">
        <v>0</v>
      </c>
      <c r="F368" s="627">
        <v>0</v>
      </c>
      <c r="G368" s="627">
        <v>0</v>
      </c>
      <c r="H368" s="627">
        <v>0</v>
      </c>
      <c r="I368" s="627">
        <v>0</v>
      </c>
      <c r="J368" s="627">
        <v>0</v>
      </c>
      <c r="K368" s="627">
        <v>0</v>
      </c>
      <c r="L368" s="627">
        <v>0</v>
      </c>
      <c r="M368" s="627">
        <v>0</v>
      </c>
      <c r="N368" s="627">
        <v>0</v>
      </c>
      <c r="O368" s="627">
        <v>0</v>
      </c>
      <c r="P368" s="627">
        <v>0</v>
      </c>
      <c r="Q368" s="638">
        <v>0</v>
      </c>
      <c r="R368" s="638">
        <v>0</v>
      </c>
      <c r="S368" s="638">
        <v>0</v>
      </c>
      <c r="T368" s="638">
        <v>0</v>
      </c>
      <c r="U368" s="85">
        <v>0</v>
      </c>
      <c r="V368" s="85">
        <v>0</v>
      </c>
      <c r="W368" s="71">
        <v>0</v>
      </c>
      <c r="X368" s="627">
        <f>SUM(D362:Y362,D368:W368)</f>
        <v>0</v>
      </c>
    </row>
    <row r="369" spans="3:48" s="34" customFormat="1" ht="13.5">
      <c r="C369" s="72" t="s">
        <v>105</v>
      </c>
      <c r="D369" s="639">
        <v>0</v>
      </c>
      <c r="E369" s="639">
        <v>0</v>
      </c>
      <c r="F369" s="639">
        <v>0</v>
      </c>
      <c r="G369" s="639">
        <v>0</v>
      </c>
      <c r="H369" s="639">
        <v>0</v>
      </c>
      <c r="I369" s="639">
        <v>0</v>
      </c>
      <c r="J369" s="639">
        <v>0</v>
      </c>
      <c r="K369" s="639">
        <v>0</v>
      </c>
      <c r="L369" s="639">
        <v>0</v>
      </c>
      <c r="M369" s="639">
        <v>0</v>
      </c>
      <c r="N369" s="639">
        <v>0</v>
      </c>
      <c r="O369" s="639">
        <v>0</v>
      </c>
      <c r="P369" s="639">
        <v>0</v>
      </c>
      <c r="Q369" s="639">
        <v>0</v>
      </c>
      <c r="R369" s="86">
        <v>0</v>
      </c>
      <c r="S369" s="639">
        <v>0</v>
      </c>
      <c r="T369" s="639">
        <v>0</v>
      </c>
      <c r="U369" s="86">
        <v>0</v>
      </c>
      <c r="V369" s="86">
        <v>0</v>
      </c>
      <c r="W369" s="40">
        <v>0</v>
      </c>
      <c r="X369" s="629">
        <f>SUM(D363:Y363,D369:W369)</f>
        <v>0</v>
      </c>
    </row>
    <row r="370" spans="3:48" s="34" customFormat="1" ht="13.5">
      <c r="C370" s="72" t="s">
        <v>106</v>
      </c>
      <c r="D370" s="629">
        <v>0</v>
      </c>
      <c r="E370" s="629">
        <v>0</v>
      </c>
      <c r="F370" s="629">
        <v>0</v>
      </c>
      <c r="G370" s="629">
        <v>0</v>
      </c>
      <c r="H370" s="629">
        <v>0</v>
      </c>
      <c r="I370" s="629">
        <v>0</v>
      </c>
      <c r="J370" s="629">
        <v>0</v>
      </c>
      <c r="K370" s="629">
        <v>0</v>
      </c>
      <c r="L370" s="629">
        <v>0</v>
      </c>
      <c r="M370" s="629">
        <v>0</v>
      </c>
      <c r="N370" s="629">
        <v>0</v>
      </c>
      <c r="O370" s="629">
        <v>0</v>
      </c>
      <c r="P370" s="629">
        <v>0</v>
      </c>
      <c r="Q370" s="639">
        <v>0</v>
      </c>
      <c r="R370" s="639">
        <v>0</v>
      </c>
      <c r="S370" s="639">
        <v>0</v>
      </c>
      <c r="T370" s="639">
        <v>0</v>
      </c>
      <c r="U370" s="86">
        <v>0</v>
      </c>
      <c r="V370" s="86">
        <v>0</v>
      </c>
      <c r="W370" s="40">
        <v>0</v>
      </c>
      <c r="X370" s="629">
        <f>SUM(D364:Y364,D370:W370)</f>
        <v>0</v>
      </c>
    </row>
    <row r="371" spans="3:48" s="34" customFormat="1" ht="13.5">
      <c r="C371" s="73" t="s">
        <v>97</v>
      </c>
      <c r="D371" s="630">
        <v>0</v>
      </c>
      <c r="E371" s="630">
        <v>0</v>
      </c>
      <c r="F371" s="630">
        <v>0</v>
      </c>
      <c r="G371" s="630">
        <v>0</v>
      </c>
      <c r="H371" s="630">
        <v>0</v>
      </c>
      <c r="I371" s="630">
        <v>0</v>
      </c>
      <c r="J371" s="630">
        <v>0</v>
      </c>
      <c r="K371" s="630">
        <v>0</v>
      </c>
      <c r="L371" s="630">
        <v>0</v>
      </c>
      <c r="M371" s="630">
        <v>0</v>
      </c>
      <c r="N371" s="630">
        <v>0</v>
      </c>
      <c r="O371" s="630">
        <v>0</v>
      </c>
      <c r="P371" s="630">
        <v>0</v>
      </c>
      <c r="Q371" s="630">
        <v>0</v>
      </c>
      <c r="R371" s="630">
        <v>0</v>
      </c>
      <c r="S371" s="630">
        <v>0</v>
      </c>
      <c r="T371" s="630">
        <v>0</v>
      </c>
      <c r="U371" s="44">
        <v>0</v>
      </c>
      <c r="V371" s="44">
        <v>0</v>
      </c>
      <c r="W371" s="44">
        <v>0</v>
      </c>
      <c r="X371" s="630">
        <f>SUM(D365:Y365,D371:W371)</f>
        <v>0</v>
      </c>
    </row>
    <row r="372" spans="3:48" s="34" customFormat="1" ht="10.7" customHeight="1">
      <c r="F372" s="32"/>
      <c r="G372" s="48"/>
    </row>
    <row r="373" spans="3:48" s="34" customFormat="1" ht="17.25">
      <c r="C373" s="35" t="s">
        <v>134</v>
      </c>
      <c r="D373" s="28"/>
      <c r="E373" s="28"/>
      <c r="F373" s="65"/>
      <c r="G373" s="66"/>
      <c r="H373" s="28"/>
      <c r="I373" s="28"/>
      <c r="J373" s="67"/>
      <c r="K373" s="68"/>
      <c r="L373" s="28"/>
      <c r="M373" s="28"/>
      <c r="N373" s="28"/>
      <c r="O373" s="28"/>
      <c r="P373" s="28"/>
      <c r="W373" s="32" t="s">
        <v>55</v>
      </c>
    </row>
    <row r="374" spans="3:48" s="34" customFormat="1" ht="13.5">
      <c r="C374" s="50"/>
      <c r="D374" s="567">
        <f t="shared" ref="D374:AS374" si="85">D6</f>
        <v>1</v>
      </c>
      <c r="E374" s="567">
        <f t="shared" si="85"/>
        <v>2</v>
      </c>
      <c r="F374" s="567">
        <f t="shared" si="85"/>
        <v>3</v>
      </c>
      <c r="G374" s="567">
        <f t="shared" si="85"/>
        <v>4</v>
      </c>
      <c r="H374" s="567">
        <f t="shared" si="85"/>
        <v>5</v>
      </c>
      <c r="I374" s="567">
        <f t="shared" si="85"/>
        <v>6</v>
      </c>
      <c r="J374" s="567">
        <f t="shared" si="85"/>
        <v>7</v>
      </c>
      <c r="K374" s="567">
        <f t="shared" si="85"/>
        <v>8</v>
      </c>
      <c r="L374" s="567">
        <f t="shared" si="85"/>
        <v>9</v>
      </c>
      <c r="M374" s="567">
        <f t="shared" si="85"/>
        <v>10</v>
      </c>
      <c r="N374" s="567">
        <f t="shared" si="85"/>
        <v>11</v>
      </c>
      <c r="O374" s="567">
        <f t="shared" si="85"/>
        <v>12</v>
      </c>
      <c r="P374" s="567">
        <f t="shared" si="85"/>
        <v>13</v>
      </c>
      <c r="Q374" s="567">
        <f t="shared" si="85"/>
        <v>14</v>
      </c>
      <c r="R374" s="567">
        <f t="shared" si="85"/>
        <v>15</v>
      </c>
      <c r="S374" s="567">
        <f t="shared" si="85"/>
        <v>16</v>
      </c>
      <c r="T374" s="567">
        <f t="shared" si="85"/>
        <v>17</v>
      </c>
      <c r="U374" s="567">
        <f t="shared" si="85"/>
        <v>18</v>
      </c>
      <c r="V374" s="567">
        <f t="shared" si="85"/>
        <v>19</v>
      </c>
      <c r="W374" s="567">
        <f t="shared" si="85"/>
        <v>20</v>
      </c>
      <c r="X374" s="567">
        <f t="shared" si="85"/>
        <v>21</v>
      </c>
      <c r="Y374" s="567">
        <f t="shared" si="85"/>
        <v>22</v>
      </c>
      <c r="Z374" s="567">
        <f t="shared" si="85"/>
        <v>23</v>
      </c>
      <c r="AA374" s="567">
        <f t="shared" si="85"/>
        <v>24</v>
      </c>
      <c r="AB374" s="567">
        <f t="shared" si="85"/>
        <v>25</v>
      </c>
      <c r="AC374" s="567">
        <f t="shared" si="85"/>
        <v>26</v>
      </c>
      <c r="AD374" s="567">
        <f t="shared" si="85"/>
        <v>27</v>
      </c>
      <c r="AE374" s="567">
        <f t="shared" si="85"/>
        <v>28</v>
      </c>
      <c r="AF374" s="567">
        <f t="shared" si="85"/>
        <v>29</v>
      </c>
      <c r="AG374" s="567">
        <f t="shared" si="85"/>
        <v>30</v>
      </c>
      <c r="AH374" s="567">
        <f t="shared" si="85"/>
        <v>31</v>
      </c>
      <c r="AI374" s="567">
        <f t="shared" si="85"/>
        <v>32</v>
      </c>
      <c r="AJ374" s="567">
        <f t="shared" si="85"/>
        <v>33</v>
      </c>
      <c r="AK374" s="567">
        <f t="shared" si="85"/>
        <v>34</v>
      </c>
      <c r="AL374" s="567">
        <f t="shared" si="85"/>
        <v>35</v>
      </c>
      <c r="AM374" s="567">
        <f t="shared" si="85"/>
        <v>36</v>
      </c>
      <c r="AN374" s="567">
        <f t="shared" si="85"/>
        <v>37</v>
      </c>
      <c r="AO374" s="567">
        <f t="shared" si="85"/>
        <v>38</v>
      </c>
      <c r="AP374" s="567">
        <f t="shared" si="85"/>
        <v>39</v>
      </c>
      <c r="AQ374" s="567">
        <f t="shared" si="85"/>
        <v>40</v>
      </c>
      <c r="AR374" s="567">
        <f t="shared" si="85"/>
        <v>41</v>
      </c>
      <c r="AS374" s="567">
        <f t="shared" si="85"/>
        <v>42</v>
      </c>
      <c r="AT374" s="87" t="s">
        <v>505</v>
      </c>
      <c r="AU374" s="87"/>
      <c r="AV374" s="50"/>
    </row>
    <row r="375" spans="3:48" s="34" customFormat="1" ht="48">
      <c r="C375" s="69" t="s">
        <v>56</v>
      </c>
      <c r="D375" s="604" t="str">
        <f t="shared" ref="D375:AS375" si="86">D7</f>
        <v>農業</v>
      </c>
      <c r="E375" s="604" t="str">
        <f t="shared" si="86"/>
        <v>林業</v>
      </c>
      <c r="F375" s="604" t="str">
        <f t="shared" si="86"/>
        <v>漁業</v>
      </c>
      <c r="G375" s="604" t="str">
        <f t="shared" si="86"/>
        <v>鉱業</v>
      </c>
      <c r="H375" s="604" t="str">
        <f t="shared" si="86"/>
        <v>飲食料品</v>
      </c>
      <c r="I375" s="604" t="str">
        <f t="shared" si="86"/>
        <v>繊維製品</v>
      </c>
      <c r="J375" s="604" t="str">
        <f t="shared" si="86"/>
        <v>パルプ・紙・木製品</v>
      </c>
      <c r="K375" s="604" t="str">
        <f t="shared" si="86"/>
        <v>化学製品</v>
      </c>
      <c r="L375" s="604" t="str">
        <f t="shared" si="86"/>
        <v>石油・石炭製品</v>
      </c>
      <c r="M375" s="604" t="str">
        <f t="shared" si="86"/>
        <v>プラスチック・ゴム製品</v>
      </c>
      <c r="N375" s="604" t="str">
        <f t="shared" si="86"/>
        <v>窯業・土石製品</v>
      </c>
      <c r="O375" s="604" t="str">
        <f t="shared" si="86"/>
        <v>鉄鋼</v>
      </c>
      <c r="P375" s="604" t="str">
        <f t="shared" si="86"/>
        <v>非鉄金属</v>
      </c>
      <c r="Q375" s="604" t="str">
        <f t="shared" si="86"/>
        <v>金属製品</v>
      </c>
      <c r="R375" s="604" t="str">
        <f t="shared" si="86"/>
        <v>はん用機械</v>
      </c>
      <c r="S375" s="604" t="str">
        <f t="shared" si="86"/>
        <v>生産用機械</v>
      </c>
      <c r="T375" s="604" t="str">
        <f t="shared" si="86"/>
        <v>業務用機械</v>
      </c>
      <c r="U375" s="604" t="str">
        <f t="shared" si="86"/>
        <v>電子部品</v>
      </c>
      <c r="V375" s="604" t="str">
        <f t="shared" si="86"/>
        <v>電気機械</v>
      </c>
      <c r="W375" s="604" t="str">
        <f t="shared" si="86"/>
        <v>情報通信機器</v>
      </c>
      <c r="X375" s="604" t="str">
        <f t="shared" si="86"/>
        <v>輸送機械</v>
      </c>
      <c r="Y375" s="604" t="str">
        <f t="shared" si="86"/>
        <v>その他の製造工業製品</v>
      </c>
      <c r="Z375" s="604" t="str">
        <f t="shared" si="86"/>
        <v>建設</v>
      </c>
      <c r="AA375" s="604" t="str">
        <f t="shared" si="86"/>
        <v>電力・ガス・熱供給</v>
      </c>
      <c r="AB375" s="604" t="str">
        <f t="shared" si="86"/>
        <v>水道</v>
      </c>
      <c r="AC375" s="604" t="str">
        <f t="shared" si="86"/>
        <v>廃棄物処理</v>
      </c>
      <c r="AD375" s="604" t="str">
        <f t="shared" si="86"/>
        <v>商業</v>
      </c>
      <c r="AE375" s="604" t="str">
        <f t="shared" si="86"/>
        <v>金融・保険</v>
      </c>
      <c r="AF375" s="604" t="str">
        <f t="shared" si="86"/>
        <v>不動産</v>
      </c>
      <c r="AG375" s="604" t="str">
        <f t="shared" si="86"/>
        <v>運輸・郵便</v>
      </c>
      <c r="AH375" s="604" t="str">
        <f t="shared" si="86"/>
        <v>情報通信</v>
      </c>
      <c r="AI375" s="604" t="str">
        <f t="shared" si="86"/>
        <v>公務</v>
      </c>
      <c r="AJ375" s="604" t="str">
        <f t="shared" si="86"/>
        <v>教育・研究</v>
      </c>
      <c r="AK375" s="604" t="str">
        <f t="shared" si="86"/>
        <v>医療・福祉</v>
      </c>
      <c r="AL375" s="606" t="str">
        <f t="shared" si="86"/>
        <v>他に分類されない会員制団体</v>
      </c>
      <c r="AM375" s="604" t="str">
        <f t="shared" si="86"/>
        <v>対事業所サービス</v>
      </c>
      <c r="AN375" s="604" t="str">
        <f t="shared" si="86"/>
        <v>宿泊業</v>
      </c>
      <c r="AO375" s="604" t="str">
        <f t="shared" si="86"/>
        <v>飲食サービス</v>
      </c>
      <c r="AP375" s="604" t="str">
        <f t="shared" si="86"/>
        <v>娯楽サービス</v>
      </c>
      <c r="AQ375" s="604" t="str">
        <f t="shared" si="86"/>
        <v>その他の対個人サービス</v>
      </c>
      <c r="AR375" s="604" t="str">
        <f t="shared" si="86"/>
        <v>事務用品</v>
      </c>
      <c r="AS375" s="604" t="str">
        <f t="shared" si="86"/>
        <v>分類不明</v>
      </c>
      <c r="AT375" s="87" t="s">
        <v>505</v>
      </c>
      <c r="AU375" s="87"/>
      <c r="AV375" s="33" t="s">
        <v>80</v>
      </c>
    </row>
    <row r="376" spans="3:48" s="34" customFormat="1" ht="13.5">
      <c r="C376" s="70" t="s">
        <v>104</v>
      </c>
      <c r="D376" s="627">
        <f t="array" ref="D376:AS378">+詳細3!D150:AS152</f>
        <v>0</v>
      </c>
      <c r="E376" s="627">
        <v>0</v>
      </c>
      <c r="F376" s="627">
        <v>0</v>
      </c>
      <c r="G376" s="627">
        <v>0</v>
      </c>
      <c r="H376" s="627">
        <v>0</v>
      </c>
      <c r="I376" s="627">
        <v>0</v>
      </c>
      <c r="J376" s="627">
        <v>0</v>
      </c>
      <c r="K376" s="627">
        <v>0</v>
      </c>
      <c r="L376" s="627">
        <v>0</v>
      </c>
      <c r="M376" s="627">
        <v>0</v>
      </c>
      <c r="N376" s="627">
        <v>0</v>
      </c>
      <c r="O376" s="627">
        <v>0</v>
      </c>
      <c r="P376" s="627">
        <v>0</v>
      </c>
      <c r="Q376" s="627">
        <v>0</v>
      </c>
      <c r="R376" s="627">
        <v>0</v>
      </c>
      <c r="S376" s="627">
        <v>0</v>
      </c>
      <c r="T376" s="627">
        <v>0</v>
      </c>
      <c r="U376" s="627">
        <v>0</v>
      </c>
      <c r="V376" s="627">
        <v>0</v>
      </c>
      <c r="W376" s="627">
        <v>0</v>
      </c>
      <c r="X376" s="627">
        <v>0</v>
      </c>
      <c r="Y376" s="627">
        <v>0</v>
      </c>
      <c r="Z376" s="71">
        <v>0</v>
      </c>
      <c r="AA376" s="627">
        <v>0</v>
      </c>
      <c r="AB376" s="627">
        <v>0</v>
      </c>
      <c r="AC376" s="627">
        <v>0</v>
      </c>
      <c r="AD376" s="627">
        <v>0</v>
      </c>
      <c r="AE376" s="627">
        <v>0</v>
      </c>
      <c r="AF376" s="627">
        <v>0</v>
      </c>
      <c r="AG376" s="627">
        <v>0</v>
      </c>
      <c r="AH376" s="627">
        <v>0</v>
      </c>
      <c r="AI376" s="71">
        <v>0</v>
      </c>
      <c r="AJ376" s="627">
        <v>0</v>
      </c>
      <c r="AK376" s="627">
        <v>0</v>
      </c>
      <c r="AL376" s="627">
        <v>0</v>
      </c>
      <c r="AM376" s="627">
        <v>0</v>
      </c>
      <c r="AN376" s="627">
        <v>0</v>
      </c>
      <c r="AO376" s="627">
        <v>0</v>
      </c>
      <c r="AP376" s="627">
        <v>0</v>
      </c>
      <c r="AQ376" s="71">
        <v>0</v>
      </c>
      <c r="AR376" s="71">
        <v>0</v>
      </c>
      <c r="AS376" s="71">
        <v>0</v>
      </c>
      <c r="AT376" s="87" t="s">
        <v>505</v>
      </c>
      <c r="AU376" s="87"/>
      <c r="AV376" s="545">
        <f>+SUM(D376:AS376)-X382</f>
        <v>0</v>
      </c>
    </row>
    <row r="377" spans="3:48" s="34" customFormat="1" ht="13.5">
      <c r="C377" s="72" t="s">
        <v>105</v>
      </c>
      <c r="D377" s="629">
        <v>0</v>
      </c>
      <c r="E377" s="629">
        <v>0</v>
      </c>
      <c r="F377" s="629">
        <v>0</v>
      </c>
      <c r="G377" s="629">
        <v>0</v>
      </c>
      <c r="H377" s="629">
        <v>0</v>
      </c>
      <c r="I377" s="629">
        <v>0</v>
      </c>
      <c r="J377" s="629">
        <v>0</v>
      </c>
      <c r="K377" s="629">
        <v>0</v>
      </c>
      <c r="L377" s="629">
        <v>0</v>
      </c>
      <c r="M377" s="629">
        <v>0</v>
      </c>
      <c r="N377" s="629">
        <v>0</v>
      </c>
      <c r="O377" s="629">
        <v>0</v>
      </c>
      <c r="P377" s="629">
        <v>0</v>
      </c>
      <c r="Q377" s="629">
        <v>0</v>
      </c>
      <c r="R377" s="629">
        <v>0</v>
      </c>
      <c r="S377" s="629">
        <v>0</v>
      </c>
      <c r="T377" s="629">
        <v>0</v>
      </c>
      <c r="U377" s="629">
        <v>0</v>
      </c>
      <c r="V377" s="629">
        <v>0</v>
      </c>
      <c r="W377" s="629">
        <v>0</v>
      </c>
      <c r="X377" s="629">
        <v>0</v>
      </c>
      <c r="Y377" s="629">
        <v>0</v>
      </c>
      <c r="Z377" s="629">
        <v>0</v>
      </c>
      <c r="AA377" s="629">
        <v>0</v>
      </c>
      <c r="AB377" s="629">
        <v>0</v>
      </c>
      <c r="AC377" s="629">
        <v>0</v>
      </c>
      <c r="AD377" s="629">
        <v>0</v>
      </c>
      <c r="AE377" s="629">
        <v>0</v>
      </c>
      <c r="AF377" s="629">
        <v>0</v>
      </c>
      <c r="AG377" s="629">
        <v>0</v>
      </c>
      <c r="AH377" s="629">
        <v>0</v>
      </c>
      <c r="AI377" s="629">
        <v>0</v>
      </c>
      <c r="AJ377" s="629">
        <v>0</v>
      </c>
      <c r="AK377" s="629">
        <v>0</v>
      </c>
      <c r="AL377" s="629">
        <v>0</v>
      </c>
      <c r="AM377" s="629">
        <v>0</v>
      </c>
      <c r="AN377" s="40">
        <v>0</v>
      </c>
      <c r="AO377" s="629">
        <v>0</v>
      </c>
      <c r="AP377" s="629">
        <v>0</v>
      </c>
      <c r="AQ377" s="40">
        <v>0</v>
      </c>
      <c r="AR377" s="40">
        <v>0</v>
      </c>
      <c r="AS377" s="40">
        <v>0</v>
      </c>
      <c r="AT377" s="87" t="s">
        <v>505</v>
      </c>
      <c r="AU377" s="87"/>
      <c r="AV377" s="545">
        <f>+SUM(D377:AS377)-X383</f>
        <v>0</v>
      </c>
    </row>
    <row r="378" spans="3:48" s="34" customFormat="1" ht="13.5">
      <c r="C378" s="72" t="s">
        <v>106</v>
      </c>
      <c r="D378" s="629">
        <v>0</v>
      </c>
      <c r="E378" s="629">
        <v>0</v>
      </c>
      <c r="F378" s="629">
        <v>0</v>
      </c>
      <c r="G378" s="629">
        <v>0</v>
      </c>
      <c r="H378" s="629">
        <v>0</v>
      </c>
      <c r="I378" s="629">
        <v>0</v>
      </c>
      <c r="J378" s="629">
        <v>0</v>
      </c>
      <c r="K378" s="629">
        <v>0</v>
      </c>
      <c r="L378" s="629">
        <v>0</v>
      </c>
      <c r="M378" s="629">
        <v>0</v>
      </c>
      <c r="N378" s="629">
        <v>0</v>
      </c>
      <c r="O378" s="629">
        <v>0</v>
      </c>
      <c r="P378" s="629">
        <v>0</v>
      </c>
      <c r="Q378" s="629">
        <v>0</v>
      </c>
      <c r="R378" s="629">
        <v>0</v>
      </c>
      <c r="S378" s="629">
        <v>0</v>
      </c>
      <c r="T378" s="629">
        <v>0</v>
      </c>
      <c r="U378" s="629">
        <v>0</v>
      </c>
      <c r="V378" s="629">
        <v>0</v>
      </c>
      <c r="W378" s="629">
        <v>0</v>
      </c>
      <c r="X378" s="629">
        <v>0</v>
      </c>
      <c r="Y378" s="629">
        <v>0</v>
      </c>
      <c r="Z378" s="629">
        <v>0</v>
      </c>
      <c r="AA378" s="629">
        <v>0</v>
      </c>
      <c r="AB378" s="629">
        <v>0</v>
      </c>
      <c r="AC378" s="629">
        <v>0</v>
      </c>
      <c r="AD378" s="629">
        <v>0</v>
      </c>
      <c r="AE378" s="629">
        <v>0</v>
      </c>
      <c r="AF378" s="629">
        <v>0</v>
      </c>
      <c r="AG378" s="629">
        <v>0</v>
      </c>
      <c r="AH378" s="629">
        <v>0</v>
      </c>
      <c r="AI378" s="629">
        <v>0</v>
      </c>
      <c r="AJ378" s="629">
        <v>0</v>
      </c>
      <c r="AK378" s="629">
        <v>0</v>
      </c>
      <c r="AL378" s="629">
        <v>0</v>
      </c>
      <c r="AM378" s="629">
        <v>0</v>
      </c>
      <c r="AN378" s="629">
        <v>0</v>
      </c>
      <c r="AO378" s="629">
        <v>0</v>
      </c>
      <c r="AP378" s="629">
        <v>0</v>
      </c>
      <c r="AQ378" s="40">
        <v>0</v>
      </c>
      <c r="AR378" s="40">
        <v>0</v>
      </c>
      <c r="AS378" s="40">
        <v>0</v>
      </c>
      <c r="AT378" s="87" t="s">
        <v>505</v>
      </c>
      <c r="AU378" s="87"/>
      <c r="AV378" s="546">
        <f>+SUM(D378:AS378)-X384</f>
        <v>0</v>
      </c>
    </row>
    <row r="379" spans="3:48" s="34" customFormat="1" ht="13.5">
      <c r="C379" s="72" t="s">
        <v>97</v>
      </c>
      <c r="D379" s="629">
        <f t="shared" ref="D379:AS379" si="87">SUM(D376:D378)</f>
        <v>0</v>
      </c>
      <c r="E379" s="629">
        <f t="shared" si="87"/>
        <v>0</v>
      </c>
      <c r="F379" s="629">
        <f t="shared" si="87"/>
        <v>0</v>
      </c>
      <c r="G379" s="629">
        <f t="shared" si="87"/>
        <v>0</v>
      </c>
      <c r="H379" s="629">
        <f t="shared" si="87"/>
        <v>0</v>
      </c>
      <c r="I379" s="629">
        <f t="shared" si="87"/>
        <v>0</v>
      </c>
      <c r="J379" s="629">
        <f t="shared" si="87"/>
        <v>0</v>
      </c>
      <c r="K379" s="629">
        <f t="shared" si="87"/>
        <v>0</v>
      </c>
      <c r="L379" s="629">
        <f t="shared" si="87"/>
        <v>0</v>
      </c>
      <c r="M379" s="629">
        <f t="shared" si="87"/>
        <v>0</v>
      </c>
      <c r="N379" s="629">
        <f t="shared" si="87"/>
        <v>0</v>
      </c>
      <c r="O379" s="629">
        <f t="shared" si="87"/>
        <v>0</v>
      </c>
      <c r="P379" s="629">
        <f t="shared" si="87"/>
        <v>0</v>
      </c>
      <c r="Q379" s="629">
        <f t="shared" si="87"/>
        <v>0</v>
      </c>
      <c r="R379" s="629">
        <f t="shared" si="87"/>
        <v>0</v>
      </c>
      <c r="S379" s="629">
        <f t="shared" si="87"/>
        <v>0</v>
      </c>
      <c r="T379" s="629">
        <f t="shared" si="87"/>
        <v>0</v>
      </c>
      <c r="U379" s="629">
        <f t="shared" si="87"/>
        <v>0</v>
      </c>
      <c r="V379" s="629">
        <f t="shared" si="87"/>
        <v>0</v>
      </c>
      <c r="W379" s="630">
        <f t="shared" si="87"/>
        <v>0</v>
      </c>
      <c r="X379" s="630">
        <f t="shared" si="87"/>
        <v>0</v>
      </c>
      <c r="Y379" s="630">
        <f t="shared" si="87"/>
        <v>0</v>
      </c>
      <c r="Z379" s="630">
        <f t="shared" si="87"/>
        <v>0</v>
      </c>
      <c r="AA379" s="630">
        <f t="shared" si="87"/>
        <v>0</v>
      </c>
      <c r="AB379" s="630">
        <f t="shared" si="87"/>
        <v>0</v>
      </c>
      <c r="AC379" s="630">
        <f t="shared" si="87"/>
        <v>0</v>
      </c>
      <c r="AD379" s="630">
        <f t="shared" si="87"/>
        <v>0</v>
      </c>
      <c r="AE379" s="630">
        <f t="shared" si="87"/>
        <v>0</v>
      </c>
      <c r="AF379" s="630">
        <f t="shared" si="87"/>
        <v>0</v>
      </c>
      <c r="AG379" s="630">
        <f t="shared" si="87"/>
        <v>0</v>
      </c>
      <c r="AH379" s="630">
        <f t="shared" si="87"/>
        <v>0</v>
      </c>
      <c r="AI379" s="630">
        <f t="shared" si="87"/>
        <v>0</v>
      </c>
      <c r="AJ379" s="630">
        <f t="shared" si="87"/>
        <v>0</v>
      </c>
      <c r="AK379" s="630">
        <f t="shared" si="87"/>
        <v>0</v>
      </c>
      <c r="AL379" s="630">
        <f t="shared" si="87"/>
        <v>0</v>
      </c>
      <c r="AM379" s="630">
        <f t="shared" si="87"/>
        <v>0</v>
      </c>
      <c r="AN379" s="630">
        <f t="shared" si="87"/>
        <v>0</v>
      </c>
      <c r="AO379" s="630">
        <f t="shared" si="87"/>
        <v>0</v>
      </c>
      <c r="AP379" s="630">
        <f t="shared" si="87"/>
        <v>0</v>
      </c>
      <c r="AQ379" s="630">
        <f t="shared" si="87"/>
        <v>0</v>
      </c>
      <c r="AR379" s="630">
        <f t="shared" si="87"/>
        <v>0</v>
      </c>
      <c r="AS379" s="630">
        <f t="shared" si="87"/>
        <v>0</v>
      </c>
      <c r="AT379" s="87" t="s">
        <v>505</v>
      </c>
      <c r="AU379" s="87"/>
      <c r="AV379" s="546">
        <f>+SUM(D379:AS379)-X385</f>
        <v>0</v>
      </c>
    </row>
    <row r="380" spans="3:48" s="34" customFormat="1" ht="13.5">
      <c r="C380" s="50"/>
      <c r="D380" s="533">
        <f t="array" ref="D380:W381">+Z374:AS375</f>
        <v>23</v>
      </c>
      <c r="E380" s="533">
        <v>24</v>
      </c>
      <c r="F380" s="533">
        <v>25</v>
      </c>
      <c r="G380" s="533">
        <v>26</v>
      </c>
      <c r="H380" s="533">
        <v>27</v>
      </c>
      <c r="I380" s="533">
        <v>28</v>
      </c>
      <c r="J380" s="533">
        <v>29</v>
      </c>
      <c r="K380" s="533">
        <v>30</v>
      </c>
      <c r="L380" s="533">
        <v>31</v>
      </c>
      <c r="M380" s="533">
        <v>32</v>
      </c>
      <c r="N380" s="533">
        <v>33</v>
      </c>
      <c r="O380" s="533">
        <v>34</v>
      </c>
      <c r="P380" s="533">
        <v>35</v>
      </c>
      <c r="Q380" s="533">
        <v>36</v>
      </c>
      <c r="R380" s="533">
        <v>37</v>
      </c>
      <c r="S380" s="533">
        <v>38</v>
      </c>
      <c r="T380" s="533">
        <v>39</v>
      </c>
      <c r="U380" s="533">
        <v>40</v>
      </c>
      <c r="V380" s="533">
        <v>41</v>
      </c>
      <c r="W380" s="533">
        <v>42</v>
      </c>
      <c r="X380" s="533"/>
    </row>
    <row r="381" spans="3:48" s="34" customFormat="1" ht="40.5">
      <c r="C381" s="69" t="s">
        <v>56</v>
      </c>
      <c r="D381" s="534" t="str">
        <v>建設</v>
      </c>
      <c r="E381" s="534" t="str">
        <v>電力・ガス・熱供給</v>
      </c>
      <c r="F381" s="534" t="str">
        <v>水道</v>
      </c>
      <c r="G381" s="534" t="str">
        <v>廃棄物処理</v>
      </c>
      <c r="H381" s="534" t="str">
        <v>商業</v>
      </c>
      <c r="I381" s="534" t="str">
        <v>金融・保険</v>
      </c>
      <c r="J381" s="534" t="str">
        <v>不動産</v>
      </c>
      <c r="K381" s="534" t="str">
        <v>運輸・郵便</v>
      </c>
      <c r="L381" s="534" t="str">
        <v>情報通信</v>
      </c>
      <c r="M381" s="534" t="str">
        <v>公務</v>
      </c>
      <c r="N381" s="534" t="str">
        <v>教育・研究</v>
      </c>
      <c r="O381" s="534" t="str">
        <v>医療・福祉</v>
      </c>
      <c r="P381" s="631" t="str">
        <v>他に分類されない会員制団体</v>
      </c>
      <c r="Q381" s="534" t="str">
        <v>対事業所サービス</v>
      </c>
      <c r="R381" s="534" t="str">
        <v>宿泊業</v>
      </c>
      <c r="S381" s="534" t="str">
        <v>飲食サービス</v>
      </c>
      <c r="T381" s="534" t="str">
        <v>娯楽サービス</v>
      </c>
      <c r="U381" s="534" t="str">
        <v>その他の対個人サービス</v>
      </c>
      <c r="V381" s="534" t="str">
        <v>事務用品</v>
      </c>
      <c r="W381" s="534" t="str">
        <v>分類不明</v>
      </c>
      <c r="X381" s="534" t="s">
        <v>80</v>
      </c>
    </row>
    <row r="382" spans="3:48" s="34" customFormat="1" ht="13.5">
      <c r="C382" s="70" t="s">
        <v>104</v>
      </c>
      <c r="D382" s="71">
        <f t="array" ref="D382:W385">+Z376:AS379</f>
        <v>0</v>
      </c>
      <c r="E382" s="627">
        <v>0</v>
      </c>
      <c r="F382" s="627">
        <v>0</v>
      </c>
      <c r="G382" s="627">
        <v>0</v>
      </c>
      <c r="H382" s="627">
        <v>0</v>
      </c>
      <c r="I382" s="627">
        <v>0</v>
      </c>
      <c r="J382" s="627">
        <v>0</v>
      </c>
      <c r="K382" s="627">
        <v>0</v>
      </c>
      <c r="L382" s="627">
        <v>0</v>
      </c>
      <c r="M382" s="71">
        <v>0</v>
      </c>
      <c r="N382" s="627">
        <v>0</v>
      </c>
      <c r="O382" s="627">
        <v>0</v>
      </c>
      <c r="P382" s="627">
        <v>0</v>
      </c>
      <c r="Q382" s="638">
        <v>0</v>
      </c>
      <c r="R382" s="638">
        <v>0</v>
      </c>
      <c r="S382" s="638">
        <v>0</v>
      </c>
      <c r="T382" s="638">
        <v>0</v>
      </c>
      <c r="U382" s="85">
        <v>0</v>
      </c>
      <c r="V382" s="85">
        <v>0</v>
      </c>
      <c r="W382" s="71">
        <v>0</v>
      </c>
      <c r="X382" s="627">
        <f>SUM(D376:Y376,D382:W382)</f>
        <v>0</v>
      </c>
    </row>
    <row r="383" spans="3:48" s="34" customFormat="1" ht="13.5">
      <c r="C383" s="72" t="s">
        <v>105</v>
      </c>
      <c r="D383" s="639">
        <v>0</v>
      </c>
      <c r="E383" s="639">
        <v>0</v>
      </c>
      <c r="F383" s="639">
        <v>0</v>
      </c>
      <c r="G383" s="639">
        <v>0</v>
      </c>
      <c r="H383" s="639">
        <v>0</v>
      </c>
      <c r="I383" s="639">
        <v>0</v>
      </c>
      <c r="J383" s="639">
        <v>0</v>
      </c>
      <c r="K383" s="639">
        <v>0</v>
      </c>
      <c r="L383" s="639">
        <v>0</v>
      </c>
      <c r="M383" s="639">
        <v>0</v>
      </c>
      <c r="N383" s="639">
        <v>0</v>
      </c>
      <c r="O383" s="639">
        <v>0</v>
      </c>
      <c r="P383" s="639">
        <v>0</v>
      </c>
      <c r="Q383" s="639">
        <v>0</v>
      </c>
      <c r="R383" s="86">
        <v>0</v>
      </c>
      <c r="S383" s="639">
        <v>0</v>
      </c>
      <c r="T383" s="639">
        <v>0</v>
      </c>
      <c r="U383" s="86">
        <v>0</v>
      </c>
      <c r="V383" s="86">
        <v>0</v>
      </c>
      <c r="W383" s="40">
        <v>0</v>
      </c>
      <c r="X383" s="629">
        <f>SUM(D377:Y377,D383:W383)</f>
        <v>0</v>
      </c>
    </row>
    <row r="384" spans="3:48" s="34" customFormat="1" ht="13.5">
      <c r="C384" s="72" t="s">
        <v>106</v>
      </c>
      <c r="D384" s="629">
        <v>0</v>
      </c>
      <c r="E384" s="629">
        <v>0</v>
      </c>
      <c r="F384" s="629">
        <v>0</v>
      </c>
      <c r="G384" s="629">
        <v>0</v>
      </c>
      <c r="H384" s="629">
        <v>0</v>
      </c>
      <c r="I384" s="629">
        <v>0</v>
      </c>
      <c r="J384" s="629">
        <v>0</v>
      </c>
      <c r="K384" s="629">
        <v>0</v>
      </c>
      <c r="L384" s="629">
        <v>0</v>
      </c>
      <c r="M384" s="629">
        <v>0</v>
      </c>
      <c r="N384" s="629">
        <v>0</v>
      </c>
      <c r="O384" s="629">
        <v>0</v>
      </c>
      <c r="P384" s="629">
        <v>0</v>
      </c>
      <c r="Q384" s="639">
        <v>0</v>
      </c>
      <c r="R384" s="639">
        <v>0</v>
      </c>
      <c r="S384" s="639">
        <v>0</v>
      </c>
      <c r="T384" s="639">
        <v>0</v>
      </c>
      <c r="U384" s="86">
        <v>0</v>
      </c>
      <c r="V384" s="86">
        <v>0</v>
      </c>
      <c r="W384" s="40">
        <v>0</v>
      </c>
      <c r="X384" s="629">
        <f>SUM(D378:Y378,D384:W384)</f>
        <v>0</v>
      </c>
    </row>
    <row r="385" spans="3:48" s="34" customFormat="1" ht="13.5">
      <c r="C385" s="73" t="s">
        <v>97</v>
      </c>
      <c r="D385" s="630">
        <v>0</v>
      </c>
      <c r="E385" s="630">
        <v>0</v>
      </c>
      <c r="F385" s="630">
        <v>0</v>
      </c>
      <c r="G385" s="630">
        <v>0</v>
      </c>
      <c r="H385" s="630">
        <v>0</v>
      </c>
      <c r="I385" s="630">
        <v>0</v>
      </c>
      <c r="J385" s="630">
        <v>0</v>
      </c>
      <c r="K385" s="630">
        <v>0</v>
      </c>
      <c r="L385" s="630">
        <v>0</v>
      </c>
      <c r="M385" s="630">
        <v>0</v>
      </c>
      <c r="N385" s="630">
        <v>0</v>
      </c>
      <c r="O385" s="630">
        <v>0</v>
      </c>
      <c r="P385" s="630">
        <v>0</v>
      </c>
      <c r="Q385" s="630">
        <v>0</v>
      </c>
      <c r="R385" s="630">
        <v>0</v>
      </c>
      <c r="S385" s="630">
        <v>0</v>
      </c>
      <c r="T385" s="630">
        <v>0</v>
      </c>
      <c r="U385" s="44">
        <v>0</v>
      </c>
      <c r="V385" s="44">
        <v>0</v>
      </c>
      <c r="W385" s="44">
        <v>0</v>
      </c>
      <c r="X385" s="630">
        <f>SUM(D379:Y379,D385:W385)</f>
        <v>0</v>
      </c>
    </row>
    <row r="386" spans="3:48" s="34" customFormat="1" ht="10.7" customHeight="1">
      <c r="F386" s="32"/>
      <c r="G386" s="48"/>
    </row>
    <row r="387" spans="3:48" s="34" customFormat="1" ht="17.25">
      <c r="C387" s="35" t="s">
        <v>135</v>
      </c>
      <c r="D387" s="28"/>
      <c r="E387" s="28"/>
      <c r="F387" s="65"/>
      <c r="G387" s="66"/>
      <c r="H387" s="28"/>
      <c r="I387" s="28"/>
      <c r="J387" s="67"/>
      <c r="K387" s="68"/>
      <c r="L387" s="28"/>
      <c r="M387" s="28"/>
      <c r="N387" s="28"/>
      <c r="O387" s="28"/>
      <c r="P387" s="28"/>
      <c r="W387" s="32" t="s">
        <v>55</v>
      </c>
    </row>
    <row r="388" spans="3:48" s="34" customFormat="1" ht="13.5">
      <c r="C388" s="50"/>
      <c r="D388" s="567">
        <f t="shared" ref="D388:AS388" si="88">D6</f>
        <v>1</v>
      </c>
      <c r="E388" s="567">
        <f t="shared" si="88"/>
        <v>2</v>
      </c>
      <c r="F388" s="567">
        <f t="shared" si="88"/>
        <v>3</v>
      </c>
      <c r="G388" s="567">
        <f t="shared" si="88"/>
        <v>4</v>
      </c>
      <c r="H388" s="567">
        <f t="shared" si="88"/>
        <v>5</v>
      </c>
      <c r="I388" s="567">
        <f t="shared" si="88"/>
        <v>6</v>
      </c>
      <c r="J388" s="567">
        <f t="shared" si="88"/>
        <v>7</v>
      </c>
      <c r="K388" s="567">
        <f t="shared" si="88"/>
        <v>8</v>
      </c>
      <c r="L388" s="567">
        <f t="shared" si="88"/>
        <v>9</v>
      </c>
      <c r="M388" s="567">
        <f t="shared" si="88"/>
        <v>10</v>
      </c>
      <c r="N388" s="567">
        <f t="shared" si="88"/>
        <v>11</v>
      </c>
      <c r="O388" s="567">
        <f t="shared" si="88"/>
        <v>12</v>
      </c>
      <c r="P388" s="567">
        <f t="shared" si="88"/>
        <v>13</v>
      </c>
      <c r="Q388" s="567">
        <f t="shared" si="88"/>
        <v>14</v>
      </c>
      <c r="R388" s="567">
        <f t="shared" si="88"/>
        <v>15</v>
      </c>
      <c r="S388" s="567">
        <f t="shared" si="88"/>
        <v>16</v>
      </c>
      <c r="T388" s="567">
        <f t="shared" si="88"/>
        <v>17</v>
      </c>
      <c r="U388" s="567">
        <f t="shared" si="88"/>
        <v>18</v>
      </c>
      <c r="V388" s="567">
        <f t="shared" si="88"/>
        <v>19</v>
      </c>
      <c r="W388" s="567">
        <f t="shared" si="88"/>
        <v>20</v>
      </c>
      <c r="X388" s="567">
        <f t="shared" si="88"/>
        <v>21</v>
      </c>
      <c r="Y388" s="567">
        <f t="shared" si="88"/>
        <v>22</v>
      </c>
      <c r="Z388" s="567">
        <f t="shared" si="88"/>
        <v>23</v>
      </c>
      <c r="AA388" s="567">
        <f t="shared" si="88"/>
        <v>24</v>
      </c>
      <c r="AB388" s="567">
        <f t="shared" si="88"/>
        <v>25</v>
      </c>
      <c r="AC388" s="567">
        <f t="shared" si="88"/>
        <v>26</v>
      </c>
      <c r="AD388" s="567">
        <f t="shared" si="88"/>
        <v>27</v>
      </c>
      <c r="AE388" s="567">
        <f t="shared" si="88"/>
        <v>28</v>
      </c>
      <c r="AF388" s="567">
        <f t="shared" si="88"/>
        <v>29</v>
      </c>
      <c r="AG388" s="567">
        <f t="shared" si="88"/>
        <v>30</v>
      </c>
      <c r="AH388" s="567">
        <f t="shared" si="88"/>
        <v>31</v>
      </c>
      <c r="AI388" s="567">
        <f t="shared" si="88"/>
        <v>32</v>
      </c>
      <c r="AJ388" s="567">
        <f t="shared" si="88"/>
        <v>33</v>
      </c>
      <c r="AK388" s="567">
        <f t="shared" si="88"/>
        <v>34</v>
      </c>
      <c r="AL388" s="567">
        <f t="shared" si="88"/>
        <v>35</v>
      </c>
      <c r="AM388" s="567">
        <f t="shared" si="88"/>
        <v>36</v>
      </c>
      <c r="AN388" s="567">
        <f t="shared" si="88"/>
        <v>37</v>
      </c>
      <c r="AO388" s="567">
        <f t="shared" si="88"/>
        <v>38</v>
      </c>
      <c r="AP388" s="567">
        <f t="shared" si="88"/>
        <v>39</v>
      </c>
      <c r="AQ388" s="567">
        <f t="shared" si="88"/>
        <v>40</v>
      </c>
      <c r="AR388" s="567">
        <f t="shared" si="88"/>
        <v>41</v>
      </c>
      <c r="AS388" s="567">
        <f t="shared" si="88"/>
        <v>42</v>
      </c>
      <c r="AT388" s="87" t="s">
        <v>505</v>
      </c>
      <c r="AU388" s="87"/>
      <c r="AV388" s="50"/>
    </row>
    <row r="389" spans="3:48" s="34" customFormat="1" ht="48">
      <c r="C389" s="69" t="s">
        <v>56</v>
      </c>
      <c r="D389" s="604" t="str">
        <f t="shared" ref="D389:AS389" si="89">D7</f>
        <v>農業</v>
      </c>
      <c r="E389" s="604" t="str">
        <f t="shared" si="89"/>
        <v>林業</v>
      </c>
      <c r="F389" s="604" t="str">
        <f t="shared" si="89"/>
        <v>漁業</v>
      </c>
      <c r="G389" s="604" t="str">
        <f t="shared" si="89"/>
        <v>鉱業</v>
      </c>
      <c r="H389" s="604" t="str">
        <f t="shared" si="89"/>
        <v>飲食料品</v>
      </c>
      <c r="I389" s="604" t="str">
        <f t="shared" si="89"/>
        <v>繊維製品</v>
      </c>
      <c r="J389" s="604" t="str">
        <f t="shared" si="89"/>
        <v>パルプ・紙・木製品</v>
      </c>
      <c r="K389" s="604" t="str">
        <f t="shared" si="89"/>
        <v>化学製品</v>
      </c>
      <c r="L389" s="604" t="str">
        <f t="shared" si="89"/>
        <v>石油・石炭製品</v>
      </c>
      <c r="M389" s="604" t="str">
        <f t="shared" si="89"/>
        <v>プラスチック・ゴム製品</v>
      </c>
      <c r="N389" s="604" t="str">
        <f t="shared" si="89"/>
        <v>窯業・土石製品</v>
      </c>
      <c r="O389" s="604" t="str">
        <f t="shared" si="89"/>
        <v>鉄鋼</v>
      </c>
      <c r="P389" s="604" t="str">
        <f t="shared" si="89"/>
        <v>非鉄金属</v>
      </c>
      <c r="Q389" s="604" t="str">
        <f t="shared" si="89"/>
        <v>金属製品</v>
      </c>
      <c r="R389" s="604" t="str">
        <f t="shared" si="89"/>
        <v>はん用機械</v>
      </c>
      <c r="S389" s="604" t="str">
        <f t="shared" si="89"/>
        <v>生産用機械</v>
      </c>
      <c r="T389" s="604" t="str">
        <f t="shared" si="89"/>
        <v>業務用機械</v>
      </c>
      <c r="U389" s="604" t="str">
        <f t="shared" si="89"/>
        <v>電子部品</v>
      </c>
      <c r="V389" s="604" t="str">
        <f t="shared" si="89"/>
        <v>電気機械</v>
      </c>
      <c r="W389" s="604" t="str">
        <f t="shared" si="89"/>
        <v>情報通信機器</v>
      </c>
      <c r="X389" s="604" t="str">
        <f t="shared" si="89"/>
        <v>輸送機械</v>
      </c>
      <c r="Y389" s="604" t="str">
        <f t="shared" si="89"/>
        <v>その他の製造工業製品</v>
      </c>
      <c r="Z389" s="604" t="str">
        <f t="shared" si="89"/>
        <v>建設</v>
      </c>
      <c r="AA389" s="604" t="str">
        <f t="shared" si="89"/>
        <v>電力・ガス・熱供給</v>
      </c>
      <c r="AB389" s="604" t="str">
        <f t="shared" si="89"/>
        <v>水道</v>
      </c>
      <c r="AC389" s="604" t="str">
        <f t="shared" si="89"/>
        <v>廃棄物処理</v>
      </c>
      <c r="AD389" s="604" t="str">
        <f t="shared" si="89"/>
        <v>商業</v>
      </c>
      <c r="AE389" s="604" t="str">
        <f t="shared" si="89"/>
        <v>金融・保険</v>
      </c>
      <c r="AF389" s="604" t="str">
        <f t="shared" si="89"/>
        <v>不動産</v>
      </c>
      <c r="AG389" s="604" t="str">
        <f t="shared" si="89"/>
        <v>運輸・郵便</v>
      </c>
      <c r="AH389" s="604" t="str">
        <f t="shared" si="89"/>
        <v>情報通信</v>
      </c>
      <c r="AI389" s="604" t="str">
        <f t="shared" si="89"/>
        <v>公務</v>
      </c>
      <c r="AJ389" s="604" t="str">
        <f t="shared" si="89"/>
        <v>教育・研究</v>
      </c>
      <c r="AK389" s="604" t="str">
        <f t="shared" si="89"/>
        <v>医療・福祉</v>
      </c>
      <c r="AL389" s="606" t="str">
        <f t="shared" si="89"/>
        <v>他に分類されない会員制団体</v>
      </c>
      <c r="AM389" s="604" t="str">
        <f t="shared" si="89"/>
        <v>対事業所サービス</v>
      </c>
      <c r="AN389" s="604" t="str">
        <f t="shared" si="89"/>
        <v>宿泊業</v>
      </c>
      <c r="AO389" s="604" t="str">
        <f t="shared" si="89"/>
        <v>飲食サービス</v>
      </c>
      <c r="AP389" s="604" t="str">
        <f t="shared" si="89"/>
        <v>娯楽サービス</v>
      </c>
      <c r="AQ389" s="604" t="str">
        <f t="shared" si="89"/>
        <v>その他の対個人サービス</v>
      </c>
      <c r="AR389" s="604" t="str">
        <f t="shared" si="89"/>
        <v>事務用品</v>
      </c>
      <c r="AS389" s="604" t="str">
        <f t="shared" si="89"/>
        <v>分類不明</v>
      </c>
      <c r="AT389" s="87" t="s">
        <v>505</v>
      </c>
      <c r="AU389" s="87"/>
      <c r="AV389" s="33" t="s">
        <v>80</v>
      </c>
    </row>
    <row r="390" spans="3:48" s="34" customFormat="1" ht="13.5">
      <c r="C390" s="70" t="s">
        <v>104</v>
      </c>
      <c r="D390" s="627">
        <f t="array" ref="D390:AS392">+詳細3!D244:AS246</f>
        <v>0</v>
      </c>
      <c r="E390" s="627">
        <v>0</v>
      </c>
      <c r="F390" s="627">
        <v>0</v>
      </c>
      <c r="G390" s="627">
        <v>0</v>
      </c>
      <c r="H390" s="627">
        <v>0</v>
      </c>
      <c r="I390" s="627">
        <v>0</v>
      </c>
      <c r="J390" s="627">
        <v>0</v>
      </c>
      <c r="K390" s="627">
        <v>0</v>
      </c>
      <c r="L390" s="627">
        <v>0</v>
      </c>
      <c r="M390" s="627">
        <v>0</v>
      </c>
      <c r="N390" s="627">
        <v>0</v>
      </c>
      <c r="O390" s="627">
        <v>0</v>
      </c>
      <c r="P390" s="627">
        <v>0</v>
      </c>
      <c r="Q390" s="627">
        <v>0</v>
      </c>
      <c r="R390" s="627">
        <v>0</v>
      </c>
      <c r="S390" s="627">
        <v>0</v>
      </c>
      <c r="T390" s="627">
        <v>0</v>
      </c>
      <c r="U390" s="627">
        <v>0</v>
      </c>
      <c r="V390" s="627">
        <v>0</v>
      </c>
      <c r="W390" s="627">
        <v>0</v>
      </c>
      <c r="X390" s="627">
        <v>0</v>
      </c>
      <c r="Y390" s="627">
        <v>0</v>
      </c>
      <c r="Z390" s="627">
        <v>0</v>
      </c>
      <c r="AA390" s="627">
        <v>0</v>
      </c>
      <c r="AB390" s="627">
        <v>0</v>
      </c>
      <c r="AC390" s="627">
        <v>0</v>
      </c>
      <c r="AD390" s="627">
        <v>0</v>
      </c>
      <c r="AE390" s="627">
        <v>0</v>
      </c>
      <c r="AF390" s="627">
        <v>0</v>
      </c>
      <c r="AG390" s="627">
        <v>0</v>
      </c>
      <c r="AH390" s="627">
        <v>0</v>
      </c>
      <c r="AI390" s="627">
        <v>0</v>
      </c>
      <c r="AJ390" s="627">
        <v>0</v>
      </c>
      <c r="AK390" s="627">
        <v>0</v>
      </c>
      <c r="AL390" s="627">
        <v>0</v>
      </c>
      <c r="AM390" s="627">
        <v>0</v>
      </c>
      <c r="AN390" s="627">
        <v>0</v>
      </c>
      <c r="AO390" s="627">
        <v>0</v>
      </c>
      <c r="AP390" s="627">
        <v>0</v>
      </c>
      <c r="AQ390" s="71">
        <v>0</v>
      </c>
      <c r="AR390" s="71">
        <v>0</v>
      </c>
      <c r="AS390" s="71">
        <v>0</v>
      </c>
      <c r="AT390" s="87" t="s">
        <v>505</v>
      </c>
      <c r="AU390" s="87"/>
      <c r="AV390" s="545">
        <f>+SUM(D390:AS390)-X396</f>
        <v>0</v>
      </c>
    </row>
    <row r="391" spans="3:48" s="34" customFormat="1" ht="13.5">
      <c r="C391" s="72" t="s">
        <v>105</v>
      </c>
      <c r="D391" s="629">
        <v>0</v>
      </c>
      <c r="E391" s="629">
        <v>0</v>
      </c>
      <c r="F391" s="629">
        <v>0</v>
      </c>
      <c r="G391" s="629">
        <v>0</v>
      </c>
      <c r="H391" s="629">
        <v>0</v>
      </c>
      <c r="I391" s="629">
        <v>0</v>
      </c>
      <c r="J391" s="629">
        <v>0</v>
      </c>
      <c r="K391" s="629">
        <v>0</v>
      </c>
      <c r="L391" s="629">
        <v>0</v>
      </c>
      <c r="M391" s="629">
        <v>0</v>
      </c>
      <c r="N391" s="629">
        <v>0</v>
      </c>
      <c r="O391" s="629">
        <v>0</v>
      </c>
      <c r="P391" s="629">
        <v>0</v>
      </c>
      <c r="Q391" s="629">
        <v>0</v>
      </c>
      <c r="R391" s="629">
        <v>0</v>
      </c>
      <c r="S391" s="629">
        <v>0</v>
      </c>
      <c r="T391" s="629">
        <v>0</v>
      </c>
      <c r="U391" s="629">
        <v>0</v>
      </c>
      <c r="V391" s="629">
        <v>0</v>
      </c>
      <c r="W391" s="629">
        <v>0</v>
      </c>
      <c r="X391" s="629">
        <v>0</v>
      </c>
      <c r="Y391" s="629">
        <v>0</v>
      </c>
      <c r="Z391" s="629">
        <v>0</v>
      </c>
      <c r="AA391" s="629">
        <v>0</v>
      </c>
      <c r="AB391" s="629">
        <v>0</v>
      </c>
      <c r="AC391" s="629">
        <v>0</v>
      </c>
      <c r="AD391" s="629">
        <v>0</v>
      </c>
      <c r="AE391" s="629">
        <v>0</v>
      </c>
      <c r="AF391" s="629">
        <v>0</v>
      </c>
      <c r="AG391" s="629">
        <v>0</v>
      </c>
      <c r="AH391" s="629">
        <v>0</v>
      </c>
      <c r="AI391" s="629">
        <v>0</v>
      </c>
      <c r="AJ391" s="629">
        <v>0</v>
      </c>
      <c r="AK391" s="629">
        <v>0</v>
      </c>
      <c r="AL391" s="629">
        <v>0</v>
      </c>
      <c r="AM391" s="629">
        <v>0</v>
      </c>
      <c r="AN391" s="40">
        <v>0</v>
      </c>
      <c r="AO391" s="629">
        <v>0</v>
      </c>
      <c r="AP391" s="629">
        <v>0</v>
      </c>
      <c r="AQ391" s="40">
        <v>0</v>
      </c>
      <c r="AR391" s="40">
        <v>0</v>
      </c>
      <c r="AS391" s="40">
        <v>0</v>
      </c>
      <c r="AT391" s="87" t="s">
        <v>505</v>
      </c>
      <c r="AU391" s="87"/>
      <c r="AV391" s="545">
        <f>+SUM(D391:AS391)-X397</f>
        <v>0</v>
      </c>
    </row>
    <row r="392" spans="3:48" s="34" customFormat="1" ht="13.5">
      <c r="C392" s="72" t="s">
        <v>106</v>
      </c>
      <c r="D392" s="629">
        <v>0</v>
      </c>
      <c r="E392" s="629">
        <v>0</v>
      </c>
      <c r="F392" s="629">
        <v>0</v>
      </c>
      <c r="G392" s="629">
        <v>0</v>
      </c>
      <c r="H392" s="629">
        <v>0</v>
      </c>
      <c r="I392" s="629">
        <v>0</v>
      </c>
      <c r="J392" s="629">
        <v>0</v>
      </c>
      <c r="K392" s="629">
        <v>0</v>
      </c>
      <c r="L392" s="629">
        <v>0</v>
      </c>
      <c r="M392" s="629">
        <v>0</v>
      </c>
      <c r="N392" s="629">
        <v>0</v>
      </c>
      <c r="O392" s="629">
        <v>0</v>
      </c>
      <c r="P392" s="629">
        <v>0</v>
      </c>
      <c r="Q392" s="629">
        <v>0</v>
      </c>
      <c r="R392" s="629">
        <v>0</v>
      </c>
      <c r="S392" s="629">
        <v>0</v>
      </c>
      <c r="T392" s="629">
        <v>0</v>
      </c>
      <c r="U392" s="629">
        <v>0</v>
      </c>
      <c r="V392" s="629">
        <v>0</v>
      </c>
      <c r="W392" s="629">
        <v>0</v>
      </c>
      <c r="X392" s="629">
        <v>0</v>
      </c>
      <c r="Y392" s="629">
        <v>0</v>
      </c>
      <c r="Z392" s="629">
        <v>0</v>
      </c>
      <c r="AA392" s="629">
        <v>0</v>
      </c>
      <c r="AB392" s="629">
        <v>0</v>
      </c>
      <c r="AC392" s="629">
        <v>0</v>
      </c>
      <c r="AD392" s="629">
        <v>0</v>
      </c>
      <c r="AE392" s="629">
        <v>0</v>
      </c>
      <c r="AF392" s="629">
        <v>0</v>
      </c>
      <c r="AG392" s="629">
        <v>0</v>
      </c>
      <c r="AH392" s="629">
        <v>0</v>
      </c>
      <c r="AI392" s="629">
        <v>0</v>
      </c>
      <c r="AJ392" s="629">
        <v>0</v>
      </c>
      <c r="AK392" s="629">
        <v>0</v>
      </c>
      <c r="AL392" s="629">
        <v>0</v>
      </c>
      <c r="AM392" s="629">
        <v>0</v>
      </c>
      <c r="AN392" s="629">
        <v>0</v>
      </c>
      <c r="AO392" s="629">
        <v>0</v>
      </c>
      <c r="AP392" s="629">
        <v>0</v>
      </c>
      <c r="AQ392" s="40">
        <v>0</v>
      </c>
      <c r="AR392" s="40">
        <v>0</v>
      </c>
      <c r="AS392" s="40">
        <v>0</v>
      </c>
      <c r="AT392" s="87" t="s">
        <v>505</v>
      </c>
      <c r="AU392" s="87"/>
      <c r="AV392" s="546">
        <f>+SUM(D392:AS392)-X398</f>
        <v>0</v>
      </c>
    </row>
    <row r="393" spans="3:48" s="34" customFormat="1" ht="13.5">
      <c r="C393" s="72" t="s">
        <v>97</v>
      </c>
      <c r="D393" s="629">
        <f t="shared" ref="D393:AS393" si="90">SUM(D390:D392)</f>
        <v>0</v>
      </c>
      <c r="E393" s="629">
        <f t="shared" si="90"/>
        <v>0</v>
      </c>
      <c r="F393" s="629">
        <f t="shared" si="90"/>
        <v>0</v>
      </c>
      <c r="G393" s="629">
        <f t="shared" si="90"/>
        <v>0</v>
      </c>
      <c r="H393" s="629">
        <f t="shared" si="90"/>
        <v>0</v>
      </c>
      <c r="I393" s="629">
        <f t="shared" si="90"/>
        <v>0</v>
      </c>
      <c r="J393" s="629">
        <f t="shared" si="90"/>
        <v>0</v>
      </c>
      <c r="K393" s="629">
        <f t="shared" si="90"/>
        <v>0</v>
      </c>
      <c r="L393" s="629">
        <f t="shared" si="90"/>
        <v>0</v>
      </c>
      <c r="M393" s="629">
        <f t="shared" si="90"/>
        <v>0</v>
      </c>
      <c r="N393" s="629">
        <f t="shared" si="90"/>
        <v>0</v>
      </c>
      <c r="O393" s="629">
        <f t="shared" si="90"/>
        <v>0</v>
      </c>
      <c r="P393" s="629">
        <f t="shared" si="90"/>
        <v>0</v>
      </c>
      <c r="Q393" s="629">
        <f t="shared" si="90"/>
        <v>0</v>
      </c>
      <c r="R393" s="629">
        <f t="shared" si="90"/>
        <v>0</v>
      </c>
      <c r="S393" s="629">
        <f t="shared" si="90"/>
        <v>0</v>
      </c>
      <c r="T393" s="629">
        <f t="shared" si="90"/>
        <v>0</v>
      </c>
      <c r="U393" s="629">
        <f t="shared" si="90"/>
        <v>0</v>
      </c>
      <c r="V393" s="629">
        <f t="shared" si="90"/>
        <v>0</v>
      </c>
      <c r="W393" s="630">
        <f t="shared" si="90"/>
        <v>0</v>
      </c>
      <c r="X393" s="630">
        <f t="shared" si="90"/>
        <v>0</v>
      </c>
      <c r="Y393" s="630">
        <f t="shared" si="90"/>
        <v>0</v>
      </c>
      <c r="Z393" s="630">
        <f t="shared" si="90"/>
        <v>0</v>
      </c>
      <c r="AA393" s="630">
        <f t="shared" si="90"/>
        <v>0</v>
      </c>
      <c r="AB393" s="630">
        <f t="shared" si="90"/>
        <v>0</v>
      </c>
      <c r="AC393" s="630">
        <f t="shared" si="90"/>
        <v>0</v>
      </c>
      <c r="AD393" s="630">
        <f t="shared" si="90"/>
        <v>0</v>
      </c>
      <c r="AE393" s="630">
        <f t="shared" si="90"/>
        <v>0</v>
      </c>
      <c r="AF393" s="630">
        <f t="shared" si="90"/>
        <v>0</v>
      </c>
      <c r="AG393" s="630">
        <f t="shared" si="90"/>
        <v>0</v>
      </c>
      <c r="AH393" s="630">
        <f t="shared" si="90"/>
        <v>0</v>
      </c>
      <c r="AI393" s="630">
        <f t="shared" si="90"/>
        <v>0</v>
      </c>
      <c r="AJ393" s="630">
        <f t="shared" si="90"/>
        <v>0</v>
      </c>
      <c r="AK393" s="630">
        <f t="shared" si="90"/>
        <v>0</v>
      </c>
      <c r="AL393" s="630">
        <f t="shared" si="90"/>
        <v>0</v>
      </c>
      <c r="AM393" s="630">
        <f t="shared" si="90"/>
        <v>0</v>
      </c>
      <c r="AN393" s="630">
        <f t="shared" si="90"/>
        <v>0</v>
      </c>
      <c r="AO393" s="630">
        <f t="shared" si="90"/>
        <v>0</v>
      </c>
      <c r="AP393" s="630">
        <f t="shared" si="90"/>
        <v>0</v>
      </c>
      <c r="AQ393" s="630">
        <f t="shared" si="90"/>
        <v>0</v>
      </c>
      <c r="AR393" s="630">
        <f t="shared" si="90"/>
        <v>0</v>
      </c>
      <c r="AS393" s="630">
        <f t="shared" si="90"/>
        <v>0</v>
      </c>
      <c r="AT393" s="87" t="s">
        <v>505</v>
      </c>
      <c r="AU393" s="87"/>
      <c r="AV393" s="546">
        <f>+SUM(D393:AS393)-X399</f>
        <v>0</v>
      </c>
    </row>
    <row r="394" spans="3:48" s="34" customFormat="1" ht="13.5">
      <c r="C394" s="50"/>
      <c r="D394" s="533">
        <f t="array" ref="D394:W395">+Z388:AS389</f>
        <v>23</v>
      </c>
      <c r="E394" s="533">
        <v>24</v>
      </c>
      <c r="F394" s="533">
        <v>25</v>
      </c>
      <c r="G394" s="533">
        <v>26</v>
      </c>
      <c r="H394" s="533">
        <v>27</v>
      </c>
      <c r="I394" s="533">
        <v>28</v>
      </c>
      <c r="J394" s="533">
        <v>29</v>
      </c>
      <c r="K394" s="533">
        <v>30</v>
      </c>
      <c r="L394" s="533">
        <v>31</v>
      </c>
      <c r="M394" s="533">
        <v>32</v>
      </c>
      <c r="N394" s="533">
        <v>33</v>
      </c>
      <c r="O394" s="533">
        <v>34</v>
      </c>
      <c r="P394" s="533">
        <v>35</v>
      </c>
      <c r="Q394" s="533">
        <v>36</v>
      </c>
      <c r="R394" s="533">
        <v>37</v>
      </c>
      <c r="S394" s="533">
        <v>38</v>
      </c>
      <c r="T394" s="533">
        <v>39</v>
      </c>
      <c r="U394" s="533">
        <v>40</v>
      </c>
      <c r="V394" s="533">
        <v>41</v>
      </c>
      <c r="W394" s="533">
        <v>42</v>
      </c>
      <c r="X394" s="533"/>
    </row>
    <row r="395" spans="3:48" s="34" customFormat="1" ht="40.5">
      <c r="C395" s="69" t="s">
        <v>56</v>
      </c>
      <c r="D395" s="534" t="str">
        <v>建設</v>
      </c>
      <c r="E395" s="534" t="str">
        <v>電力・ガス・熱供給</v>
      </c>
      <c r="F395" s="534" t="str">
        <v>水道</v>
      </c>
      <c r="G395" s="534" t="str">
        <v>廃棄物処理</v>
      </c>
      <c r="H395" s="534" t="str">
        <v>商業</v>
      </c>
      <c r="I395" s="534" t="str">
        <v>金融・保険</v>
      </c>
      <c r="J395" s="534" t="str">
        <v>不動産</v>
      </c>
      <c r="K395" s="534" t="str">
        <v>運輸・郵便</v>
      </c>
      <c r="L395" s="534" t="str">
        <v>情報通信</v>
      </c>
      <c r="M395" s="534" t="str">
        <v>公務</v>
      </c>
      <c r="N395" s="534" t="str">
        <v>教育・研究</v>
      </c>
      <c r="O395" s="534" t="str">
        <v>医療・福祉</v>
      </c>
      <c r="P395" s="631" t="str">
        <v>他に分類されない会員制団体</v>
      </c>
      <c r="Q395" s="534" t="str">
        <v>対事業所サービス</v>
      </c>
      <c r="R395" s="534" t="str">
        <v>宿泊業</v>
      </c>
      <c r="S395" s="534" t="str">
        <v>飲食サービス</v>
      </c>
      <c r="T395" s="534" t="str">
        <v>娯楽サービス</v>
      </c>
      <c r="U395" s="534" t="str">
        <v>その他の対個人サービス</v>
      </c>
      <c r="V395" s="534" t="str">
        <v>事務用品</v>
      </c>
      <c r="W395" s="534" t="str">
        <v>分類不明</v>
      </c>
      <c r="X395" s="534" t="s">
        <v>80</v>
      </c>
    </row>
    <row r="396" spans="3:48" s="34" customFormat="1" ht="13.5">
      <c r="C396" s="70" t="s">
        <v>104</v>
      </c>
      <c r="D396" s="627">
        <f t="array" ref="D396:W399">+Z390:AS393</f>
        <v>0</v>
      </c>
      <c r="E396" s="627">
        <v>0</v>
      </c>
      <c r="F396" s="627">
        <v>0</v>
      </c>
      <c r="G396" s="627">
        <v>0</v>
      </c>
      <c r="H396" s="627">
        <v>0</v>
      </c>
      <c r="I396" s="627">
        <v>0</v>
      </c>
      <c r="J396" s="627">
        <v>0</v>
      </c>
      <c r="K396" s="627">
        <v>0</v>
      </c>
      <c r="L396" s="627">
        <v>0</v>
      </c>
      <c r="M396" s="627">
        <v>0</v>
      </c>
      <c r="N396" s="627">
        <v>0</v>
      </c>
      <c r="O396" s="627">
        <v>0</v>
      </c>
      <c r="P396" s="627">
        <v>0</v>
      </c>
      <c r="Q396" s="638">
        <v>0</v>
      </c>
      <c r="R396" s="638">
        <v>0</v>
      </c>
      <c r="S396" s="638">
        <v>0</v>
      </c>
      <c r="T396" s="638">
        <v>0</v>
      </c>
      <c r="U396" s="85">
        <v>0</v>
      </c>
      <c r="V396" s="85">
        <v>0</v>
      </c>
      <c r="W396" s="71">
        <v>0</v>
      </c>
      <c r="X396" s="627">
        <f>SUM(D390:Y390,D396:W396)</f>
        <v>0</v>
      </c>
    </row>
    <row r="397" spans="3:48" s="34" customFormat="1" ht="13.5">
      <c r="C397" s="72" t="s">
        <v>105</v>
      </c>
      <c r="D397" s="639">
        <v>0</v>
      </c>
      <c r="E397" s="639">
        <v>0</v>
      </c>
      <c r="F397" s="639">
        <v>0</v>
      </c>
      <c r="G397" s="639">
        <v>0</v>
      </c>
      <c r="H397" s="639">
        <v>0</v>
      </c>
      <c r="I397" s="639">
        <v>0</v>
      </c>
      <c r="J397" s="639">
        <v>0</v>
      </c>
      <c r="K397" s="639">
        <v>0</v>
      </c>
      <c r="L397" s="639">
        <v>0</v>
      </c>
      <c r="M397" s="639">
        <v>0</v>
      </c>
      <c r="N397" s="639">
        <v>0</v>
      </c>
      <c r="O397" s="639">
        <v>0</v>
      </c>
      <c r="P397" s="639">
        <v>0</v>
      </c>
      <c r="Q397" s="639">
        <v>0</v>
      </c>
      <c r="R397" s="86">
        <v>0</v>
      </c>
      <c r="S397" s="639">
        <v>0</v>
      </c>
      <c r="T397" s="639">
        <v>0</v>
      </c>
      <c r="U397" s="86">
        <v>0</v>
      </c>
      <c r="V397" s="86">
        <v>0</v>
      </c>
      <c r="W397" s="40">
        <v>0</v>
      </c>
      <c r="X397" s="629">
        <f>SUM(D391:Y391,D397:W397)</f>
        <v>0</v>
      </c>
    </row>
    <row r="398" spans="3:48" s="34" customFormat="1" ht="13.5">
      <c r="C398" s="72" t="s">
        <v>106</v>
      </c>
      <c r="D398" s="629">
        <v>0</v>
      </c>
      <c r="E398" s="629">
        <v>0</v>
      </c>
      <c r="F398" s="629">
        <v>0</v>
      </c>
      <c r="G398" s="629">
        <v>0</v>
      </c>
      <c r="H398" s="629">
        <v>0</v>
      </c>
      <c r="I398" s="629">
        <v>0</v>
      </c>
      <c r="J398" s="629">
        <v>0</v>
      </c>
      <c r="K398" s="629">
        <v>0</v>
      </c>
      <c r="L398" s="629">
        <v>0</v>
      </c>
      <c r="M398" s="629">
        <v>0</v>
      </c>
      <c r="N398" s="629">
        <v>0</v>
      </c>
      <c r="O398" s="629">
        <v>0</v>
      </c>
      <c r="P398" s="629">
        <v>0</v>
      </c>
      <c r="Q398" s="639">
        <v>0</v>
      </c>
      <c r="R398" s="639">
        <v>0</v>
      </c>
      <c r="S398" s="639">
        <v>0</v>
      </c>
      <c r="T398" s="639">
        <v>0</v>
      </c>
      <c r="U398" s="86">
        <v>0</v>
      </c>
      <c r="V398" s="86">
        <v>0</v>
      </c>
      <c r="W398" s="40">
        <v>0</v>
      </c>
      <c r="X398" s="629">
        <f>SUM(D392:Y392,D398:W398)</f>
        <v>0</v>
      </c>
    </row>
    <row r="399" spans="3:48" s="34" customFormat="1" ht="13.5">
      <c r="C399" s="73" t="s">
        <v>97</v>
      </c>
      <c r="D399" s="630">
        <v>0</v>
      </c>
      <c r="E399" s="630">
        <v>0</v>
      </c>
      <c r="F399" s="630">
        <v>0</v>
      </c>
      <c r="G399" s="630">
        <v>0</v>
      </c>
      <c r="H399" s="630">
        <v>0</v>
      </c>
      <c r="I399" s="630">
        <v>0</v>
      </c>
      <c r="J399" s="630">
        <v>0</v>
      </c>
      <c r="K399" s="630">
        <v>0</v>
      </c>
      <c r="L399" s="630">
        <v>0</v>
      </c>
      <c r="M399" s="630">
        <v>0</v>
      </c>
      <c r="N399" s="630">
        <v>0</v>
      </c>
      <c r="O399" s="630">
        <v>0</v>
      </c>
      <c r="P399" s="630">
        <v>0</v>
      </c>
      <c r="Q399" s="630">
        <v>0</v>
      </c>
      <c r="R399" s="630">
        <v>0</v>
      </c>
      <c r="S399" s="630">
        <v>0</v>
      </c>
      <c r="T399" s="630">
        <v>0</v>
      </c>
      <c r="U399" s="44">
        <v>0</v>
      </c>
      <c r="V399" s="44">
        <v>0</v>
      </c>
      <c r="W399" s="44">
        <v>0</v>
      </c>
      <c r="X399" s="630">
        <f>SUM(D393:Y393,D399:W399)</f>
        <v>0</v>
      </c>
    </row>
    <row r="400" spans="3:48" s="34" customFormat="1" ht="10.7" customHeight="1">
      <c r="F400" s="32"/>
      <c r="G400" s="48"/>
    </row>
    <row r="401" spans="3:48" s="34" customFormat="1" ht="13.5">
      <c r="C401" s="34" t="s">
        <v>109</v>
      </c>
      <c r="F401" s="32"/>
      <c r="G401" s="48"/>
    </row>
    <row r="402" spans="3:48" s="34" customFormat="1" ht="10.7" customHeight="1">
      <c r="F402" s="32"/>
      <c r="G402" s="48"/>
    </row>
    <row r="403" spans="3:48" s="34" customFormat="1" ht="10.7" customHeight="1">
      <c r="F403" s="32"/>
      <c r="G403" s="48"/>
    </row>
    <row r="404" spans="3:48" s="34" customFormat="1" ht="18.75">
      <c r="C404" s="52" t="s">
        <v>136</v>
      </c>
      <c r="F404" s="32"/>
      <c r="G404" s="48"/>
    </row>
    <row r="405" spans="3:48" s="34" customFormat="1" ht="9.9499999999999993" customHeight="1">
      <c r="C405" s="46"/>
      <c r="F405" s="32"/>
      <c r="G405" s="48"/>
    </row>
    <row r="406" spans="3:48" s="34" customFormat="1" ht="17.25">
      <c r="C406" s="35" t="s">
        <v>137</v>
      </c>
      <c r="D406" s="28"/>
      <c r="E406" s="28"/>
      <c r="F406" s="65"/>
      <c r="G406" s="66"/>
      <c r="H406" s="28"/>
      <c r="I406" s="28"/>
      <c r="J406" s="67"/>
      <c r="K406" s="68"/>
      <c r="L406" s="28"/>
      <c r="M406" s="28"/>
      <c r="N406" s="28"/>
      <c r="O406" s="28"/>
      <c r="P406" s="28"/>
      <c r="W406" s="32" t="s">
        <v>55</v>
      </c>
    </row>
    <row r="407" spans="3:48" s="34" customFormat="1" ht="13.5">
      <c r="C407" s="50"/>
      <c r="D407" s="567">
        <f t="shared" ref="D407:AS407" si="91">D6</f>
        <v>1</v>
      </c>
      <c r="E407" s="567">
        <f t="shared" si="91"/>
        <v>2</v>
      </c>
      <c r="F407" s="567">
        <f t="shared" si="91"/>
        <v>3</v>
      </c>
      <c r="G407" s="567">
        <f t="shared" si="91"/>
        <v>4</v>
      </c>
      <c r="H407" s="567">
        <f t="shared" si="91"/>
        <v>5</v>
      </c>
      <c r="I407" s="567">
        <f t="shared" si="91"/>
        <v>6</v>
      </c>
      <c r="J407" s="567">
        <f t="shared" si="91"/>
        <v>7</v>
      </c>
      <c r="K407" s="567">
        <f t="shared" si="91"/>
        <v>8</v>
      </c>
      <c r="L407" s="567">
        <f t="shared" si="91"/>
        <v>9</v>
      </c>
      <c r="M407" s="567">
        <f t="shared" si="91"/>
        <v>10</v>
      </c>
      <c r="N407" s="567">
        <f t="shared" si="91"/>
        <v>11</v>
      </c>
      <c r="O407" s="567">
        <f t="shared" si="91"/>
        <v>12</v>
      </c>
      <c r="P407" s="567">
        <f t="shared" si="91"/>
        <v>13</v>
      </c>
      <c r="Q407" s="567">
        <f t="shared" si="91"/>
        <v>14</v>
      </c>
      <c r="R407" s="567">
        <f t="shared" si="91"/>
        <v>15</v>
      </c>
      <c r="S407" s="567">
        <f t="shared" si="91"/>
        <v>16</v>
      </c>
      <c r="T407" s="567">
        <f t="shared" si="91"/>
        <v>17</v>
      </c>
      <c r="U407" s="567">
        <f t="shared" si="91"/>
        <v>18</v>
      </c>
      <c r="V407" s="567">
        <f t="shared" si="91"/>
        <v>19</v>
      </c>
      <c r="W407" s="567">
        <f t="shared" si="91"/>
        <v>20</v>
      </c>
      <c r="X407" s="567">
        <f t="shared" si="91"/>
        <v>21</v>
      </c>
      <c r="Y407" s="567">
        <f t="shared" si="91"/>
        <v>22</v>
      </c>
      <c r="Z407" s="567">
        <f t="shared" si="91"/>
        <v>23</v>
      </c>
      <c r="AA407" s="567">
        <f t="shared" si="91"/>
        <v>24</v>
      </c>
      <c r="AB407" s="567">
        <f t="shared" si="91"/>
        <v>25</v>
      </c>
      <c r="AC407" s="567">
        <f t="shared" si="91"/>
        <v>26</v>
      </c>
      <c r="AD407" s="567">
        <f t="shared" si="91"/>
        <v>27</v>
      </c>
      <c r="AE407" s="567">
        <f t="shared" si="91"/>
        <v>28</v>
      </c>
      <c r="AF407" s="567">
        <f t="shared" si="91"/>
        <v>29</v>
      </c>
      <c r="AG407" s="567">
        <f t="shared" si="91"/>
        <v>30</v>
      </c>
      <c r="AH407" s="567">
        <f t="shared" si="91"/>
        <v>31</v>
      </c>
      <c r="AI407" s="567">
        <f t="shared" si="91"/>
        <v>32</v>
      </c>
      <c r="AJ407" s="567">
        <f t="shared" si="91"/>
        <v>33</v>
      </c>
      <c r="AK407" s="567">
        <f t="shared" si="91"/>
        <v>34</v>
      </c>
      <c r="AL407" s="567">
        <f t="shared" si="91"/>
        <v>35</v>
      </c>
      <c r="AM407" s="567">
        <f t="shared" si="91"/>
        <v>36</v>
      </c>
      <c r="AN407" s="567">
        <f t="shared" si="91"/>
        <v>37</v>
      </c>
      <c r="AO407" s="567">
        <f t="shared" si="91"/>
        <v>38</v>
      </c>
      <c r="AP407" s="567">
        <f t="shared" si="91"/>
        <v>39</v>
      </c>
      <c r="AQ407" s="567">
        <f t="shared" si="91"/>
        <v>40</v>
      </c>
      <c r="AR407" s="567">
        <f t="shared" si="91"/>
        <v>41</v>
      </c>
      <c r="AS407" s="567">
        <f t="shared" si="91"/>
        <v>42</v>
      </c>
      <c r="AT407" s="87" t="s">
        <v>505</v>
      </c>
      <c r="AU407" s="87"/>
      <c r="AV407" s="50"/>
    </row>
    <row r="408" spans="3:48" s="34" customFormat="1" ht="48">
      <c r="C408" s="69" t="s">
        <v>56</v>
      </c>
      <c r="D408" s="604" t="str">
        <f t="shared" ref="D408:AS408" si="92">D7</f>
        <v>農業</v>
      </c>
      <c r="E408" s="604" t="str">
        <f t="shared" si="92"/>
        <v>林業</v>
      </c>
      <c r="F408" s="604" t="str">
        <f t="shared" si="92"/>
        <v>漁業</v>
      </c>
      <c r="G408" s="604" t="str">
        <f t="shared" si="92"/>
        <v>鉱業</v>
      </c>
      <c r="H408" s="604" t="str">
        <f t="shared" si="92"/>
        <v>飲食料品</v>
      </c>
      <c r="I408" s="604" t="str">
        <f t="shared" si="92"/>
        <v>繊維製品</v>
      </c>
      <c r="J408" s="604" t="str">
        <f t="shared" si="92"/>
        <v>パルプ・紙・木製品</v>
      </c>
      <c r="K408" s="604" t="str">
        <f t="shared" si="92"/>
        <v>化学製品</v>
      </c>
      <c r="L408" s="604" t="str">
        <f t="shared" si="92"/>
        <v>石油・石炭製品</v>
      </c>
      <c r="M408" s="604" t="str">
        <f t="shared" si="92"/>
        <v>プラスチック・ゴム製品</v>
      </c>
      <c r="N408" s="604" t="str">
        <f t="shared" si="92"/>
        <v>窯業・土石製品</v>
      </c>
      <c r="O408" s="604" t="str">
        <f t="shared" si="92"/>
        <v>鉄鋼</v>
      </c>
      <c r="P408" s="604" t="str">
        <f t="shared" si="92"/>
        <v>非鉄金属</v>
      </c>
      <c r="Q408" s="604" t="str">
        <f t="shared" si="92"/>
        <v>金属製品</v>
      </c>
      <c r="R408" s="604" t="str">
        <f t="shared" si="92"/>
        <v>はん用機械</v>
      </c>
      <c r="S408" s="604" t="str">
        <f t="shared" si="92"/>
        <v>生産用機械</v>
      </c>
      <c r="T408" s="604" t="str">
        <f t="shared" si="92"/>
        <v>業務用機械</v>
      </c>
      <c r="U408" s="604" t="str">
        <f t="shared" si="92"/>
        <v>電子部品</v>
      </c>
      <c r="V408" s="604" t="str">
        <f t="shared" si="92"/>
        <v>電気機械</v>
      </c>
      <c r="W408" s="604" t="str">
        <f t="shared" si="92"/>
        <v>情報通信機器</v>
      </c>
      <c r="X408" s="604" t="str">
        <f t="shared" si="92"/>
        <v>輸送機械</v>
      </c>
      <c r="Y408" s="604" t="str">
        <f t="shared" si="92"/>
        <v>その他の製造工業製品</v>
      </c>
      <c r="Z408" s="604" t="str">
        <f t="shared" si="92"/>
        <v>建設</v>
      </c>
      <c r="AA408" s="604" t="str">
        <f t="shared" si="92"/>
        <v>電力・ガス・熱供給</v>
      </c>
      <c r="AB408" s="604" t="str">
        <f t="shared" si="92"/>
        <v>水道</v>
      </c>
      <c r="AC408" s="604" t="str">
        <f t="shared" si="92"/>
        <v>廃棄物処理</v>
      </c>
      <c r="AD408" s="604" t="str">
        <f t="shared" si="92"/>
        <v>商業</v>
      </c>
      <c r="AE408" s="604" t="str">
        <f t="shared" si="92"/>
        <v>金融・保険</v>
      </c>
      <c r="AF408" s="604" t="str">
        <f t="shared" si="92"/>
        <v>不動産</v>
      </c>
      <c r="AG408" s="604" t="str">
        <f t="shared" si="92"/>
        <v>運輸・郵便</v>
      </c>
      <c r="AH408" s="604" t="str">
        <f t="shared" si="92"/>
        <v>情報通信</v>
      </c>
      <c r="AI408" s="604" t="str">
        <f t="shared" si="92"/>
        <v>公務</v>
      </c>
      <c r="AJ408" s="604" t="str">
        <f t="shared" si="92"/>
        <v>教育・研究</v>
      </c>
      <c r="AK408" s="604" t="str">
        <f t="shared" si="92"/>
        <v>医療・福祉</v>
      </c>
      <c r="AL408" s="606" t="str">
        <f t="shared" si="92"/>
        <v>他に分類されない会員制団体</v>
      </c>
      <c r="AM408" s="604" t="str">
        <f t="shared" si="92"/>
        <v>対事業所サービス</v>
      </c>
      <c r="AN408" s="604" t="str">
        <f t="shared" si="92"/>
        <v>宿泊業</v>
      </c>
      <c r="AO408" s="604" t="str">
        <f t="shared" si="92"/>
        <v>飲食サービス</v>
      </c>
      <c r="AP408" s="604" t="str">
        <f t="shared" si="92"/>
        <v>娯楽サービス</v>
      </c>
      <c r="AQ408" s="604" t="str">
        <f t="shared" si="92"/>
        <v>その他の対個人サービス</v>
      </c>
      <c r="AR408" s="604" t="str">
        <f t="shared" si="92"/>
        <v>事務用品</v>
      </c>
      <c r="AS408" s="604" t="str">
        <f t="shared" si="92"/>
        <v>分類不明</v>
      </c>
      <c r="AT408" s="87" t="s">
        <v>505</v>
      </c>
      <c r="AU408" s="87"/>
      <c r="AV408" s="33" t="s">
        <v>80</v>
      </c>
    </row>
    <row r="409" spans="3:48" s="34" customFormat="1" ht="13.5">
      <c r="C409" s="70" t="s">
        <v>104</v>
      </c>
      <c r="D409" s="627">
        <f t="array" ref="D409:AS411">+詳細3!D74:AS76</f>
        <v>0</v>
      </c>
      <c r="E409" s="627">
        <v>0</v>
      </c>
      <c r="F409" s="627">
        <v>0</v>
      </c>
      <c r="G409" s="627">
        <v>0</v>
      </c>
      <c r="H409" s="627">
        <v>0</v>
      </c>
      <c r="I409" s="627">
        <v>0</v>
      </c>
      <c r="J409" s="627">
        <v>0</v>
      </c>
      <c r="K409" s="627">
        <v>0</v>
      </c>
      <c r="L409" s="627">
        <v>0</v>
      </c>
      <c r="M409" s="627">
        <v>0</v>
      </c>
      <c r="N409" s="627">
        <v>0</v>
      </c>
      <c r="O409" s="627">
        <v>0</v>
      </c>
      <c r="P409" s="627">
        <v>0</v>
      </c>
      <c r="Q409" s="627">
        <v>0</v>
      </c>
      <c r="R409" s="627">
        <v>0</v>
      </c>
      <c r="S409" s="627">
        <v>0</v>
      </c>
      <c r="T409" s="627">
        <v>0</v>
      </c>
      <c r="U409" s="627">
        <v>0</v>
      </c>
      <c r="V409" s="627">
        <v>0</v>
      </c>
      <c r="W409" s="627">
        <v>0</v>
      </c>
      <c r="X409" s="627">
        <v>0</v>
      </c>
      <c r="Y409" s="627">
        <v>0</v>
      </c>
      <c r="Z409" s="71">
        <v>0</v>
      </c>
      <c r="AA409" s="627">
        <v>0</v>
      </c>
      <c r="AB409" s="627">
        <v>0</v>
      </c>
      <c r="AC409" s="71">
        <v>0</v>
      </c>
      <c r="AD409" s="627">
        <v>0</v>
      </c>
      <c r="AE409" s="627">
        <v>0</v>
      </c>
      <c r="AF409" s="627">
        <v>0</v>
      </c>
      <c r="AG409" s="627">
        <v>0</v>
      </c>
      <c r="AH409" s="627">
        <v>0</v>
      </c>
      <c r="AI409" s="71">
        <v>0</v>
      </c>
      <c r="AJ409" s="627">
        <v>0</v>
      </c>
      <c r="AK409" s="627">
        <v>0</v>
      </c>
      <c r="AL409" s="627">
        <v>0</v>
      </c>
      <c r="AM409" s="627">
        <v>0</v>
      </c>
      <c r="AN409" s="627">
        <v>0</v>
      </c>
      <c r="AO409" s="627">
        <v>0</v>
      </c>
      <c r="AP409" s="627">
        <v>0</v>
      </c>
      <c r="AQ409" s="71">
        <v>0</v>
      </c>
      <c r="AR409" s="71">
        <v>0</v>
      </c>
      <c r="AS409" s="71">
        <v>0</v>
      </c>
      <c r="AT409" s="87" t="s">
        <v>505</v>
      </c>
      <c r="AU409" s="87"/>
      <c r="AV409" s="545">
        <f>+SUM(D409:AS409)-X415</f>
        <v>0</v>
      </c>
    </row>
    <row r="410" spans="3:48" s="34" customFormat="1" ht="13.5">
      <c r="C410" s="72" t="s">
        <v>105</v>
      </c>
      <c r="D410" s="629">
        <v>0</v>
      </c>
      <c r="E410" s="629">
        <v>0</v>
      </c>
      <c r="F410" s="629">
        <v>0</v>
      </c>
      <c r="G410" s="629">
        <v>0</v>
      </c>
      <c r="H410" s="629">
        <v>0</v>
      </c>
      <c r="I410" s="629">
        <v>0</v>
      </c>
      <c r="J410" s="629">
        <v>0</v>
      </c>
      <c r="K410" s="629">
        <v>0</v>
      </c>
      <c r="L410" s="629">
        <v>0</v>
      </c>
      <c r="M410" s="629">
        <v>0</v>
      </c>
      <c r="N410" s="629">
        <v>0</v>
      </c>
      <c r="O410" s="629">
        <v>0</v>
      </c>
      <c r="P410" s="629">
        <v>0</v>
      </c>
      <c r="Q410" s="629">
        <v>0</v>
      </c>
      <c r="R410" s="629">
        <v>0</v>
      </c>
      <c r="S410" s="629">
        <v>0</v>
      </c>
      <c r="T410" s="629">
        <v>0</v>
      </c>
      <c r="U410" s="629">
        <v>0</v>
      </c>
      <c r="V410" s="629">
        <v>0</v>
      </c>
      <c r="W410" s="629">
        <v>0</v>
      </c>
      <c r="X410" s="629">
        <v>0</v>
      </c>
      <c r="Y410" s="629">
        <v>0</v>
      </c>
      <c r="Z410" s="629">
        <v>0</v>
      </c>
      <c r="AA410" s="629">
        <v>0</v>
      </c>
      <c r="AB410" s="629">
        <v>0</v>
      </c>
      <c r="AC410" s="629">
        <v>0</v>
      </c>
      <c r="AD410" s="629">
        <v>0</v>
      </c>
      <c r="AE410" s="629">
        <v>0</v>
      </c>
      <c r="AF410" s="629">
        <v>0</v>
      </c>
      <c r="AG410" s="629">
        <v>0</v>
      </c>
      <c r="AH410" s="629">
        <v>0</v>
      </c>
      <c r="AI410" s="629">
        <v>0</v>
      </c>
      <c r="AJ410" s="629">
        <v>0</v>
      </c>
      <c r="AK410" s="629">
        <v>0</v>
      </c>
      <c r="AL410" s="629">
        <v>0</v>
      </c>
      <c r="AM410" s="629">
        <v>0</v>
      </c>
      <c r="AN410" s="40">
        <v>0</v>
      </c>
      <c r="AO410" s="629">
        <v>0</v>
      </c>
      <c r="AP410" s="629">
        <v>0</v>
      </c>
      <c r="AQ410" s="40">
        <v>0</v>
      </c>
      <c r="AR410" s="40">
        <v>0</v>
      </c>
      <c r="AS410" s="40">
        <v>0</v>
      </c>
      <c r="AT410" s="87" t="s">
        <v>505</v>
      </c>
      <c r="AU410" s="87"/>
      <c r="AV410" s="545">
        <f>+SUM(D410:AS410)-X416</f>
        <v>0</v>
      </c>
    </row>
    <row r="411" spans="3:48" s="34" customFormat="1" ht="13.5">
      <c r="C411" s="72" t="s">
        <v>106</v>
      </c>
      <c r="D411" s="629">
        <v>0</v>
      </c>
      <c r="E411" s="629">
        <v>0</v>
      </c>
      <c r="F411" s="629">
        <v>0</v>
      </c>
      <c r="G411" s="629">
        <v>0</v>
      </c>
      <c r="H411" s="629">
        <v>0</v>
      </c>
      <c r="I411" s="629">
        <v>0</v>
      </c>
      <c r="J411" s="629">
        <v>0</v>
      </c>
      <c r="K411" s="629">
        <v>0</v>
      </c>
      <c r="L411" s="629">
        <v>0</v>
      </c>
      <c r="M411" s="629">
        <v>0</v>
      </c>
      <c r="N411" s="629">
        <v>0</v>
      </c>
      <c r="O411" s="629">
        <v>0</v>
      </c>
      <c r="P411" s="629">
        <v>0</v>
      </c>
      <c r="Q411" s="629">
        <v>0</v>
      </c>
      <c r="R411" s="629">
        <v>0</v>
      </c>
      <c r="S411" s="629">
        <v>0</v>
      </c>
      <c r="T411" s="629">
        <v>0</v>
      </c>
      <c r="U411" s="629">
        <v>0</v>
      </c>
      <c r="V411" s="629">
        <v>0</v>
      </c>
      <c r="W411" s="629">
        <v>0</v>
      </c>
      <c r="X411" s="629">
        <v>0</v>
      </c>
      <c r="Y411" s="629">
        <v>0</v>
      </c>
      <c r="Z411" s="629">
        <v>0</v>
      </c>
      <c r="AA411" s="629">
        <v>0</v>
      </c>
      <c r="AB411" s="629">
        <v>0</v>
      </c>
      <c r="AC411" s="629">
        <v>0</v>
      </c>
      <c r="AD411" s="629">
        <v>0</v>
      </c>
      <c r="AE411" s="629">
        <v>0</v>
      </c>
      <c r="AF411" s="629">
        <v>0</v>
      </c>
      <c r="AG411" s="629">
        <v>0</v>
      </c>
      <c r="AH411" s="629">
        <v>0</v>
      </c>
      <c r="AI411" s="629">
        <v>0</v>
      </c>
      <c r="AJ411" s="629">
        <v>0</v>
      </c>
      <c r="AK411" s="629">
        <v>0</v>
      </c>
      <c r="AL411" s="629">
        <v>0</v>
      </c>
      <c r="AM411" s="629">
        <v>0</v>
      </c>
      <c r="AN411" s="629">
        <v>0</v>
      </c>
      <c r="AO411" s="629">
        <v>0</v>
      </c>
      <c r="AP411" s="629">
        <v>0</v>
      </c>
      <c r="AQ411" s="40">
        <v>0</v>
      </c>
      <c r="AR411" s="40">
        <v>0</v>
      </c>
      <c r="AS411" s="40">
        <v>0</v>
      </c>
      <c r="AT411" s="87" t="s">
        <v>505</v>
      </c>
      <c r="AU411" s="87"/>
      <c r="AV411" s="546">
        <f>+SUM(D411:AS411)-X417</f>
        <v>0</v>
      </c>
    </row>
    <row r="412" spans="3:48" s="34" customFormat="1" ht="13.5">
      <c r="C412" s="72" t="s">
        <v>97</v>
      </c>
      <c r="D412" s="629">
        <f t="shared" ref="D412:AS412" si="93">SUM(D409:D411)</f>
        <v>0</v>
      </c>
      <c r="E412" s="629">
        <f t="shared" si="93"/>
        <v>0</v>
      </c>
      <c r="F412" s="629">
        <f t="shared" si="93"/>
        <v>0</v>
      </c>
      <c r="G412" s="629">
        <f t="shared" si="93"/>
        <v>0</v>
      </c>
      <c r="H412" s="629">
        <f t="shared" si="93"/>
        <v>0</v>
      </c>
      <c r="I412" s="629">
        <f t="shared" si="93"/>
        <v>0</v>
      </c>
      <c r="J412" s="629">
        <f t="shared" si="93"/>
        <v>0</v>
      </c>
      <c r="K412" s="629">
        <f t="shared" si="93"/>
        <v>0</v>
      </c>
      <c r="L412" s="629">
        <f t="shared" si="93"/>
        <v>0</v>
      </c>
      <c r="M412" s="629">
        <f t="shared" si="93"/>
        <v>0</v>
      </c>
      <c r="N412" s="629">
        <f t="shared" si="93"/>
        <v>0</v>
      </c>
      <c r="O412" s="629">
        <f t="shared" si="93"/>
        <v>0</v>
      </c>
      <c r="P412" s="629">
        <f t="shared" si="93"/>
        <v>0</v>
      </c>
      <c r="Q412" s="629">
        <f t="shared" si="93"/>
        <v>0</v>
      </c>
      <c r="R412" s="629">
        <f t="shared" si="93"/>
        <v>0</v>
      </c>
      <c r="S412" s="629">
        <f t="shared" si="93"/>
        <v>0</v>
      </c>
      <c r="T412" s="629">
        <f t="shared" si="93"/>
        <v>0</v>
      </c>
      <c r="U412" s="629">
        <f t="shared" si="93"/>
        <v>0</v>
      </c>
      <c r="V412" s="629">
        <f t="shared" si="93"/>
        <v>0</v>
      </c>
      <c r="W412" s="630">
        <f t="shared" si="93"/>
        <v>0</v>
      </c>
      <c r="X412" s="630">
        <f t="shared" si="93"/>
        <v>0</v>
      </c>
      <c r="Y412" s="630">
        <f t="shared" si="93"/>
        <v>0</v>
      </c>
      <c r="Z412" s="630">
        <f t="shared" si="93"/>
        <v>0</v>
      </c>
      <c r="AA412" s="630">
        <f t="shared" si="93"/>
        <v>0</v>
      </c>
      <c r="AB412" s="630">
        <f t="shared" si="93"/>
        <v>0</v>
      </c>
      <c r="AC412" s="630">
        <f t="shared" si="93"/>
        <v>0</v>
      </c>
      <c r="AD412" s="630">
        <f t="shared" si="93"/>
        <v>0</v>
      </c>
      <c r="AE412" s="630">
        <f t="shared" si="93"/>
        <v>0</v>
      </c>
      <c r="AF412" s="630">
        <f t="shared" si="93"/>
        <v>0</v>
      </c>
      <c r="AG412" s="630">
        <f t="shared" si="93"/>
        <v>0</v>
      </c>
      <c r="AH412" s="630">
        <f t="shared" si="93"/>
        <v>0</v>
      </c>
      <c r="AI412" s="630">
        <f t="shared" si="93"/>
        <v>0</v>
      </c>
      <c r="AJ412" s="630">
        <f t="shared" si="93"/>
        <v>0</v>
      </c>
      <c r="AK412" s="630">
        <f t="shared" si="93"/>
        <v>0</v>
      </c>
      <c r="AL412" s="630">
        <f t="shared" si="93"/>
        <v>0</v>
      </c>
      <c r="AM412" s="630">
        <f t="shared" si="93"/>
        <v>0</v>
      </c>
      <c r="AN412" s="630">
        <f t="shared" si="93"/>
        <v>0</v>
      </c>
      <c r="AO412" s="630">
        <f t="shared" si="93"/>
        <v>0</v>
      </c>
      <c r="AP412" s="630">
        <f t="shared" si="93"/>
        <v>0</v>
      </c>
      <c r="AQ412" s="630">
        <f t="shared" si="93"/>
        <v>0</v>
      </c>
      <c r="AR412" s="630">
        <f t="shared" si="93"/>
        <v>0</v>
      </c>
      <c r="AS412" s="630">
        <f t="shared" si="93"/>
        <v>0</v>
      </c>
      <c r="AT412" s="87" t="s">
        <v>505</v>
      </c>
      <c r="AU412" s="87"/>
      <c r="AV412" s="546">
        <f>+SUM(D412:AS412)-X418</f>
        <v>0</v>
      </c>
    </row>
    <row r="413" spans="3:48" s="34" customFormat="1" ht="13.5">
      <c r="C413" s="50"/>
      <c r="D413" s="533">
        <f t="array" ref="D413:W414">+Z407:AS408</f>
        <v>23</v>
      </c>
      <c r="E413" s="533">
        <v>24</v>
      </c>
      <c r="F413" s="533">
        <v>25</v>
      </c>
      <c r="G413" s="533">
        <v>26</v>
      </c>
      <c r="H413" s="533">
        <v>27</v>
      </c>
      <c r="I413" s="533">
        <v>28</v>
      </c>
      <c r="J413" s="533">
        <v>29</v>
      </c>
      <c r="K413" s="533">
        <v>30</v>
      </c>
      <c r="L413" s="533">
        <v>31</v>
      </c>
      <c r="M413" s="533">
        <v>32</v>
      </c>
      <c r="N413" s="533">
        <v>33</v>
      </c>
      <c r="O413" s="533">
        <v>34</v>
      </c>
      <c r="P413" s="533">
        <v>35</v>
      </c>
      <c r="Q413" s="533">
        <v>36</v>
      </c>
      <c r="R413" s="533">
        <v>37</v>
      </c>
      <c r="S413" s="533">
        <v>38</v>
      </c>
      <c r="T413" s="533">
        <v>39</v>
      </c>
      <c r="U413" s="533">
        <v>40</v>
      </c>
      <c r="V413" s="533">
        <v>41</v>
      </c>
      <c r="W413" s="533">
        <v>42</v>
      </c>
      <c r="X413" s="533"/>
    </row>
    <row r="414" spans="3:48" s="34" customFormat="1" ht="48">
      <c r="C414" s="69" t="s">
        <v>56</v>
      </c>
      <c r="D414" s="534" t="str">
        <v>建設</v>
      </c>
      <c r="E414" s="534" t="str">
        <v>電力・ガス・熱供給</v>
      </c>
      <c r="F414" s="534" t="str">
        <v>水道</v>
      </c>
      <c r="G414" s="534" t="str">
        <v>廃棄物処理</v>
      </c>
      <c r="H414" s="534" t="str">
        <v>商業</v>
      </c>
      <c r="I414" s="534" t="str">
        <v>金融・保険</v>
      </c>
      <c r="J414" s="534" t="str">
        <v>不動産</v>
      </c>
      <c r="K414" s="534" t="str">
        <v>運輸・郵便</v>
      </c>
      <c r="L414" s="534" t="str">
        <v>情報通信</v>
      </c>
      <c r="M414" s="534" t="str">
        <v>公務</v>
      </c>
      <c r="N414" s="534" t="str">
        <v>教育・研究</v>
      </c>
      <c r="O414" s="534" t="str">
        <v>医療・福祉</v>
      </c>
      <c r="P414" s="605" t="str">
        <v>他に分類されない会員制団体</v>
      </c>
      <c r="Q414" s="534" t="str">
        <v>対事業所サービス</v>
      </c>
      <c r="R414" s="534" t="str">
        <v>宿泊業</v>
      </c>
      <c r="S414" s="534" t="str">
        <v>飲食サービス</v>
      </c>
      <c r="T414" s="534" t="str">
        <v>娯楽サービス</v>
      </c>
      <c r="U414" s="534" t="str">
        <v>その他の対個人サービス</v>
      </c>
      <c r="V414" s="534" t="str">
        <v>事務用品</v>
      </c>
      <c r="W414" s="534" t="str">
        <v>分類不明</v>
      </c>
      <c r="X414" s="534" t="s">
        <v>80</v>
      </c>
    </row>
    <row r="415" spans="3:48" s="34" customFormat="1" ht="13.5">
      <c r="C415" s="70" t="s">
        <v>104</v>
      </c>
      <c r="D415" s="71">
        <f t="array" ref="D415:W418">+Z409:AS412</f>
        <v>0</v>
      </c>
      <c r="E415" s="627">
        <v>0</v>
      </c>
      <c r="F415" s="627">
        <v>0</v>
      </c>
      <c r="G415" s="71">
        <v>0</v>
      </c>
      <c r="H415" s="627">
        <v>0</v>
      </c>
      <c r="I415" s="627">
        <v>0</v>
      </c>
      <c r="J415" s="627">
        <v>0</v>
      </c>
      <c r="K415" s="627">
        <v>0</v>
      </c>
      <c r="L415" s="627">
        <v>0</v>
      </c>
      <c r="M415" s="71">
        <v>0</v>
      </c>
      <c r="N415" s="627">
        <v>0</v>
      </c>
      <c r="O415" s="627">
        <v>0</v>
      </c>
      <c r="P415" s="627">
        <v>0</v>
      </c>
      <c r="Q415" s="638">
        <v>0</v>
      </c>
      <c r="R415" s="638">
        <v>0</v>
      </c>
      <c r="S415" s="638">
        <v>0</v>
      </c>
      <c r="T415" s="638">
        <v>0</v>
      </c>
      <c r="U415" s="85">
        <v>0</v>
      </c>
      <c r="V415" s="85">
        <v>0</v>
      </c>
      <c r="W415" s="71">
        <v>0</v>
      </c>
      <c r="X415" s="627">
        <f>SUM(D409:Y409,D415:W415)</f>
        <v>0</v>
      </c>
    </row>
    <row r="416" spans="3:48" s="34" customFormat="1" ht="13.5">
      <c r="C416" s="72" t="s">
        <v>105</v>
      </c>
      <c r="D416" s="639">
        <v>0</v>
      </c>
      <c r="E416" s="639">
        <v>0</v>
      </c>
      <c r="F416" s="639">
        <v>0</v>
      </c>
      <c r="G416" s="639">
        <v>0</v>
      </c>
      <c r="H416" s="639">
        <v>0</v>
      </c>
      <c r="I416" s="639">
        <v>0</v>
      </c>
      <c r="J416" s="639">
        <v>0</v>
      </c>
      <c r="K416" s="639">
        <v>0</v>
      </c>
      <c r="L416" s="639">
        <v>0</v>
      </c>
      <c r="M416" s="639">
        <v>0</v>
      </c>
      <c r="N416" s="639">
        <v>0</v>
      </c>
      <c r="O416" s="639">
        <v>0</v>
      </c>
      <c r="P416" s="639">
        <v>0</v>
      </c>
      <c r="Q416" s="639">
        <v>0</v>
      </c>
      <c r="R416" s="86">
        <v>0</v>
      </c>
      <c r="S416" s="639">
        <v>0</v>
      </c>
      <c r="T416" s="639">
        <v>0</v>
      </c>
      <c r="U416" s="86">
        <v>0</v>
      </c>
      <c r="V416" s="86">
        <v>0</v>
      </c>
      <c r="W416" s="40">
        <v>0</v>
      </c>
      <c r="X416" s="629">
        <f>SUM(D410:Y410,D416:W416)</f>
        <v>0</v>
      </c>
    </row>
    <row r="417" spans="3:48" s="34" customFormat="1" ht="13.5">
      <c r="C417" s="72" t="s">
        <v>106</v>
      </c>
      <c r="D417" s="629">
        <v>0</v>
      </c>
      <c r="E417" s="629">
        <v>0</v>
      </c>
      <c r="F417" s="629">
        <v>0</v>
      </c>
      <c r="G417" s="629">
        <v>0</v>
      </c>
      <c r="H417" s="629">
        <v>0</v>
      </c>
      <c r="I417" s="629">
        <v>0</v>
      </c>
      <c r="J417" s="629">
        <v>0</v>
      </c>
      <c r="K417" s="629">
        <v>0</v>
      </c>
      <c r="L417" s="629">
        <v>0</v>
      </c>
      <c r="M417" s="629">
        <v>0</v>
      </c>
      <c r="N417" s="629">
        <v>0</v>
      </c>
      <c r="O417" s="629">
        <v>0</v>
      </c>
      <c r="P417" s="629">
        <v>0</v>
      </c>
      <c r="Q417" s="639">
        <v>0</v>
      </c>
      <c r="R417" s="639">
        <v>0</v>
      </c>
      <c r="S417" s="639">
        <v>0</v>
      </c>
      <c r="T417" s="639">
        <v>0</v>
      </c>
      <c r="U417" s="86">
        <v>0</v>
      </c>
      <c r="V417" s="86">
        <v>0</v>
      </c>
      <c r="W417" s="40">
        <v>0</v>
      </c>
      <c r="X417" s="629">
        <f>SUM(D411:Y411,D417:W417)</f>
        <v>0</v>
      </c>
    </row>
    <row r="418" spans="3:48" s="34" customFormat="1" ht="13.5">
      <c r="C418" s="73" t="s">
        <v>97</v>
      </c>
      <c r="D418" s="630">
        <v>0</v>
      </c>
      <c r="E418" s="630">
        <v>0</v>
      </c>
      <c r="F418" s="630">
        <v>0</v>
      </c>
      <c r="G418" s="630">
        <v>0</v>
      </c>
      <c r="H418" s="630">
        <v>0</v>
      </c>
      <c r="I418" s="630">
        <v>0</v>
      </c>
      <c r="J418" s="630">
        <v>0</v>
      </c>
      <c r="K418" s="630">
        <v>0</v>
      </c>
      <c r="L418" s="630">
        <v>0</v>
      </c>
      <c r="M418" s="630">
        <v>0</v>
      </c>
      <c r="N418" s="630">
        <v>0</v>
      </c>
      <c r="O418" s="630">
        <v>0</v>
      </c>
      <c r="P418" s="630">
        <v>0</v>
      </c>
      <c r="Q418" s="630">
        <v>0</v>
      </c>
      <c r="R418" s="630">
        <v>0</v>
      </c>
      <c r="S418" s="630">
        <v>0</v>
      </c>
      <c r="T418" s="630">
        <v>0</v>
      </c>
      <c r="U418" s="44">
        <v>0</v>
      </c>
      <c r="V418" s="44">
        <v>0</v>
      </c>
      <c r="W418" s="44">
        <v>0</v>
      </c>
      <c r="X418" s="630">
        <f>SUM(D412:Y412,D418:W418)</f>
        <v>0</v>
      </c>
    </row>
    <row r="419" spans="3:48" s="34" customFormat="1" ht="10.7" customHeight="1">
      <c r="F419" s="32"/>
      <c r="G419" s="48"/>
    </row>
    <row r="420" spans="3:48" s="34" customFormat="1" ht="17.25">
      <c r="C420" s="35" t="s">
        <v>138</v>
      </c>
      <c r="D420" s="28"/>
      <c r="E420" s="28"/>
      <c r="F420" s="65"/>
      <c r="G420" s="66"/>
      <c r="H420" s="28"/>
      <c r="I420" s="28"/>
      <c r="J420" s="67"/>
      <c r="K420" s="68"/>
      <c r="L420" s="28"/>
      <c r="M420" s="28"/>
      <c r="N420" s="28"/>
      <c r="O420" s="28"/>
      <c r="P420" s="28"/>
      <c r="W420" s="32" t="s">
        <v>55</v>
      </c>
    </row>
    <row r="421" spans="3:48" s="34" customFormat="1" ht="13.5">
      <c r="C421" s="50"/>
      <c r="D421" s="567">
        <f t="shared" ref="D421:AS421" si="94">D6</f>
        <v>1</v>
      </c>
      <c r="E421" s="567">
        <f t="shared" si="94"/>
        <v>2</v>
      </c>
      <c r="F421" s="567">
        <f t="shared" si="94"/>
        <v>3</v>
      </c>
      <c r="G421" s="567">
        <f t="shared" si="94"/>
        <v>4</v>
      </c>
      <c r="H421" s="567">
        <f t="shared" si="94"/>
        <v>5</v>
      </c>
      <c r="I421" s="567">
        <f t="shared" si="94"/>
        <v>6</v>
      </c>
      <c r="J421" s="567">
        <f t="shared" si="94"/>
        <v>7</v>
      </c>
      <c r="K421" s="567">
        <f t="shared" si="94"/>
        <v>8</v>
      </c>
      <c r="L421" s="567">
        <f t="shared" si="94"/>
        <v>9</v>
      </c>
      <c r="M421" s="567">
        <f t="shared" si="94"/>
        <v>10</v>
      </c>
      <c r="N421" s="567">
        <f t="shared" si="94"/>
        <v>11</v>
      </c>
      <c r="O421" s="567">
        <f t="shared" si="94"/>
        <v>12</v>
      </c>
      <c r="P421" s="567">
        <f t="shared" si="94"/>
        <v>13</v>
      </c>
      <c r="Q421" s="567">
        <f t="shared" si="94"/>
        <v>14</v>
      </c>
      <c r="R421" s="567">
        <f t="shared" si="94"/>
        <v>15</v>
      </c>
      <c r="S421" s="567">
        <f t="shared" si="94"/>
        <v>16</v>
      </c>
      <c r="T421" s="567">
        <f t="shared" si="94"/>
        <v>17</v>
      </c>
      <c r="U421" s="567">
        <f t="shared" si="94"/>
        <v>18</v>
      </c>
      <c r="V421" s="567">
        <f t="shared" si="94"/>
        <v>19</v>
      </c>
      <c r="W421" s="567">
        <f t="shared" si="94"/>
        <v>20</v>
      </c>
      <c r="X421" s="567">
        <f t="shared" si="94"/>
        <v>21</v>
      </c>
      <c r="Y421" s="567">
        <f t="shared" si="94"/>
        <v>22</v>
      </c>
      <c r="Z421" s="567">
        <f t="shared" si="94"/>
        <v>23</v>
      </c>
      <c r="AA421" s="567">
        <f t="shared" si="94"/>
        <v>24</v>
      </c>
      <c r="AB421" s="567">
        <f t="shared" si="94"/>
        <v>25</v>
      </c>
      <c r="AC421" s="567">
        <f t="shared" si="94"/>
        <v>26</v>
      </c>
      <c r="AD421" s="567">
        <f t="shared" si="94"/>
        <v>27</v>
      </c>
      <c r="AE421" s="567">
        <f t="shared" si="94"/>
        <v>28</v>
      </c>
      <c r="AF421" s="567">
        <f t="shared" si="94"/>
        <v>29</v>
      </c>
      <c r="AG421" s="567">
        <f t="shared" si="94"/>
        <v>30</v>
      </c>
      <c r="AH421" s="567">
        <f t="shared" si="94"/>
        <v>31</v>
      </c>
      <c r="AI421" s="567">
        <f t="shared" si="94"/>
        <v>32</v>
      </c>
      <c r="AJ421" s="567">
        <f t="shared" si="94"/>
        <v>33</v>
      </c>
      <c r="AK421" s="567">
        <f t="shared" si="94"/>
        <v>34</v>
      </c>
      <c r="AL421" s="567">
        <f t="shared" si="94"/>
        <v>35</v>
      </c>
      <c r="AM421" s="567">
        <f t="shared" si="94"/>
        <v>36</v>
      </c>
      <c r="AN421" s="567">
        <f t="shared" si="94"/>
        <v>37</v>
      </c>
      <c r="AO421" s="567">
        <f t="shared" si="94"/>
        <v>38</v>
      </c>
      <c r="AP421" s="567">
        <f t="shared" si="94"/>
        <v>39</v>
      </c>
      <c r="AQ421" s="567">
        <f t="shared" si="94"/>
        <v>40</v>
      </c>
      <c r="AR421" s="567">
        <f t="shared" si="94"/>
        <v>41</v>
      </c>
      <c r="AS421" s="567">
        <f t="shared" si="94"/>
        <v>42</v>
      </c>
      <c r="AT421" s="87" t="s">
        <v>505</v>
      </c>
      <c r="AU421" s="87"/>
      <c r="AV421" s="50"/>
    </row>
    <row r="422" spans="3:48" s="34" customFormat="1" ht="48">
      <c r="C422" s="69" t="s">
        <v>56</v>
      </c>
      <c r="D422" s="604" t="str">
        <f t="shared" ref="D422:AS422" si="95">D7</f>
        <v>農業</v>
      </c>
      <c r="E422" s="604" t="str">
        <f t="shared" si="95"/>
        <v>林業</v>
      </c>
      <c r="F422" s="604" t="str">
        <f t="shared" si="95"/>
        <v>漁業</v>
      </c>
      <c r="G422" s="604" t="str">
        <f t="shared" si="95"/>
        <v>鉱業</v>
      </c>
      <c r="H422" s="604" t="str">
        <f t="shared" si="95"/>
        <v>飲食料品</v>
      </c>
      <c r="I422" s="604" t="str">
        <f t="shared" si="95"/>
        <v>繊維製品</v>
      </c>
      <c r="J422" s="604" t="str">
        <f t="shared" si="95"/>
        <v>パルプ・紙・木製品</v>
      </c>
      <c r="K422" s="604" t="str">
        <f t="shared" si="95"/>
        <v>化学製品</v>
      </c>
      <c r="L422" s="604" t="str">
        <f t="shared" si="95"/>
        <v>石油・石炭製品</v>
      </c>
      <c r="M422" s="604" t="str">
        <f t="shared" si="95"/>
        <v>プラスチック・ゴム製品</v>
      </c>
      <c r="N422" s="604" t="str">
        <f t="shared" si="95"/>
        <v>窯業・土石製品</v>
      </c>
      <c r="O422" s="604" t="str">
        <f t="shared" si="95"/>
        <v>鉄鋼</v>
      </c>
      <c r="P422" s="604" t="str">
        <f t="shared" si="95"/>
        <v>非鉄金属</v>
      </c>
      <c r="Q422" s="604" t="str">
        <f t="shared" si="95"/>
        <v>金属製品</v>
      </c>
      <c r="R422" s="604" t="str">
        <f t="shared" si="95"/>
        <v>はん用機械</v>
      </c>
      <c r="S422" s="604" t="str">
        <f t="shared" si="95"/>
        <v>生産用機械</v>
      </c>
      <c r="T422" s="604" t="str">
        <f t="shared" si="95"/>
        <v>業務用機械</v>
      </c>
      <c r="U422" s="604" t="str">
        <f t="shared" si="95"/>
        <v>電子部品</v>
      </c>
      <c r="V422" s="604" t="str">
        <f t="shared" si="95"/>
        <v>電気機械</v>
      </c>
      <c r="W422" s="604" t="str">
        <f t="shared" si="95"/>
        <v>情報通信機器</v>
      </c>
      <c r="X422" s="604" t="str">
        <f t="shared" si="95"/>
        <v>輸送機械</v>
      </c>
      <c r="Y422" s="604" t="str">
        <f t="shared" si="95"/>
        <v>その他の製造工業製品</v>
      </c>
      <c r="Z422" s="604" t="str">
        <f t="shared" si="95"/>
        <v>建設</v>
      </c>
      <c r="AA422" s="604" t="str">
        <f t="shared" si="95"/>
        <v>電力・ガス・熱供給</v>
      </c>
      <c r="AB422" s="604" t="str">
        <f t="shared" si="95"/>
        <v>水道</v>
      </c>
      <c r="AC422" s="604" t="str">
        <f t="shared" si="95"/>
        <v>廃棄物処理</v>
      </c>
      <c r="AD422" s="604" t="str">
        <f t="shared" si="95"/>
        <v>商業</v>
      </c>
      <c r="AE422" s="604" t="str">
        <f t="shared" si="95"/>
        <v>金融・保険</v>
      </c>
      <c r="AF422" s="604" t="str">
        <f t="shared" si="95"/>
        <v>不動産</v>
      </c>
      <c r="AG422" s="604" t="str">
        <f t="shared" si="95"/>
        <v>運輸・郵便</v>
      </c>
      <c r="AH422" s="604" t="str">
        <f t="shared" si="95"/>
        <v>情報通信</v>
      </c>
      <c r="AI422" s="604" t="str">
        <f t="shared" si="95"/>
        <v>公務</v>
      </c>
      <c r="AJ422" s="604" t="str">
        <f t="shared" si="95"/>
        <v>教育・研究</v>
      </c>
      <c r="AK422" s="604" t="str">
        <f t="shared" si="95"/>
        <v>医療・福祉</v>
      </c>
      <c r="AL422" s="606" t="str">
        <f t="shared" si="95"/>
        <v>他に分類されない会員制団体</v>
      </c>
      <c r="AM422" s="604" t="str">
        <f t="shared" si="95"/>
        <v>対事業所サービス</v>
      </c>
      <c r="AN422" s="604" t="str">
        <f t="shared" si="95"/>
        <v>宿泊業</v>
      </c>
      <c r="AO422" s="604" t="str">
        <f t="shared" si="95"/>
        <v>飲食サービス</v>
      </c>
      <c r="AP422" s="604" t="str">
        <f t="shared" si="95"/>
        <v>娯楽サービス</v>
      </c>
      <c r="AQ422" s="604" t="str">
        <f t="shared" si="95"/>
        <v>その他の対個人サービス</v>
      </c>
      <c r="AR422" s="604" t="str">
        <f t="shared" si="95"/>
        <v>事務用品</v>
      </c>
      <c r="AS422" s="604" t="str">
        <f t="shared" si="95"/>
        <v>分類不明</v>
      </c>
      <c r="AT422" s="87" t="s">
        <v>505</v>
      </c>
      <c r="AU422" s="87"/>
      <c r="AV422" s="33" t="s">
        <v>80</v>
      </c>
    </row>
    <row r="423" spans="3:48" s="34" customFormat="1" ht="13.5">
      <c r="C423" s="70" t="s">
        <v>104</v>
      </c>
      <c r="D423" s="627">
        <f t="array" ref="D423:AS425">+詳細3!D191:AS193</f>
        <v>0</v>
      </c>
      <c r="E423" s="627">
        <v>0</v>
      </c>
      <c r="F423" s="627">
        <v>0</v>
      </c>
      <c r="G423" s="627">
        <v>0</v>
      </c>
      <c r="H423" s="627">
        <v>0</v>
      </c>
      <c r="I423" s="627">
        <v>0</v>
      </c>
      <c r="J423" s="627">
        <v>0</v>
      </c>
      <c r="K423" s="627">
        <v>0</v>
      </c>
      <c r="L423" s="627">
        <v>0</v>
      </c>
      <c r="M423" s="627">
        <v>0</v>
      </c>
      <c r="N423" s="627">
        <v>0</v>
      </c>
      <c r="O423" s="627">
        <v>0</v>
      </c>
      <c r="P423" s="627">
        <v>0</v>
      </c>
      <c r="Q423" s="627">
        <v>0</v>
      </c>
      <c r="R423" s="627">
        <v>0</v>
      </c>
      <c r="S423" s="627">
        <v>0</v>
      </c>
      <c r="T423" s="627">
        <v>0</v>
      </c>
      <c r="U423" s="627">
        <v>0</v>
      </c>
      <c r="V423" s="627">
        <v>0</v>
      </c>
      <c r="W423" s="627">
        <v>0</v>
      </c>
      <c r="X423" s="627">
        <v>0</v>
      </c>
      <c r="Y423" s="627">
        <v>0</v>
      </c>
      <c r="Z423" s="627">
        <v>0</v>
      </c>
      <c r="AA423" s="627">
        <v>0</v>
      </c>
      <c r="AB423" s="627">
        <v>0</v>
      </c>
      <c r="AC423" s="627">
        <v>0</v>
      </c>
      <c r="AD423" s="627">
        <v>0</v>
      </c>
      <c r="AE423" s="627">
        <v>0</v>
      </c>
      <c r="AF423" s="627">
        <v>0</v>
      </c>
      <c r="AG423" s="627">
        <v>0</v>
      </c>
      <c r="AH423" s="627">
        <v>0</v>
      </c>
      <c r="AI423" s="627">
        <v>0</v>
      </c>
      <c r="AJ423" s="627">
        <v>0</v>
      </c>
      <c r="AK423" s="627">
        <v>0</v>
      </c>
      <c r="AL423" s="627">
        <v>0</v>
      </c>
      <c r="AM423" s="627">
        <v>0</v>
      </c>
      <c r="AN423" s="627">
        <v>0</v>
      </c>
      <c r="AO423" s="627">
        <v>0</v>
      </c>
      <c r="AP423" s="627">
        <v>0</v>
      </c>
      <c r="AQ423" s="71">
        <v>0</v>
      </c>
      <c r="AR423" s="71">
        <v>0</v>
      </c>
      <c r="AS423" s="71">
        <v>0</v>
      </c>
      <c r="AT423" s="87" t="s">
        <v>505</v>
      </c>
      <c r="AU423" s="87"/>
      <c r="AV423" s="545">
        <f>+SUM(D423:AS423)-X429</f>
        <v>0</v>
      </c>
    </row>
    <row r="424" spans="3:48" s="34" customFormat="1" ht="13.5">
      <c r="C424" s="72" t="s">
        <v>105</v>
      </c>
      <c r="D424" s="629">
        <v>0</v>
      </c>
      <c r="E424" s="629">
        <v>0</v>
      </c>
      <c r="F424" s="629">
        <v>0</v>
      </c>
      <c r="G424" s="629">
        <v>0</v>
      </c>
      <c r="H424" s="629">
        <v>0</v>
      </c>
      <c r="I424" s="629">
        <v>0</v>
      </c>
      <c r="J424" s="629">
        <v>0</v>
      </c>
      <c r="K424" s="629">
        <v>0</v>
      </c>
      <c r="L424" s="629">
        <v>0</v>
      </c>
      <c r="M424" s="629">
        <v>0</v>
      </c>
      <c r="N424" s="629">
        <v>0</v>
      </c>
      <c r="O424" s="629">
        <v>0</v>
      </c>
      <c r="P424" s="629">
        <v>0</v>
      </c>
      <c r="Q424" s="629">
        <v>0</v>
      </c>
      <c r="R424" s="629">
        <v>0</v>
      </c>
      <c r="S424" s="629">
        <v>0</v>
      </c>
      <c r="T424" s="629">
        <v>0</v>
      </c>
      <c r="U424" s="629">
        <v>0</v>
      </c>
      <c r="V424" s="629">
        <v>0</v>
      </c>
      <c r="W424" s="629">
        <v>0</v>
      </c>
      <c r="X424" s="629">
        <v>0</v>
      </c>
      <c r="Y424" s="629">
        <v>0</v>
      </c>
      <c r="Z424" s="629">
        <v>0</v>
      </c>
      <c r="AA424" s="629">
        <v>0</v>
      </c>
      <c r="AB424" s="629">
        <v>0</v>
      </c>
      <c r="AC424" s="629">
        <v>0</v>
      </c>
      <c r="AD424" s="629">
        <v>0</v>
      </c>
      <c r="AE424" s="629">
        <v>0</v>
      </c>
      <c r="AF424" s="629">
        <v>0</v>
      </c>
      <c r="AG424" s="629">
        <v>0</v>
      </c>
      <c r="AH424" s="629">
        <v>0</v>
      </c>
      <c r="AI424" s="629">
        <v>0</v>
      </c>
      <c r="AJ424" s="629">
        <v>0</v>
      </c>
      <c r="AK424" s="629">
        <v>0</v>
      </c>
      <c r="AL424" s="629">
        <v>0</v>
      </c>
      <c r="AM424" s="629">
        <v>0</v>
      </c>
      <c r="AN424" s="40">
        <v>0</v>
      </c>
      <c r="AO424" s="629">
        <v>0</v>
      </c>
      <c r="AP424" s="629">
        <v>0</v>
      </c>
      <c r="AQ424" s="40">
        <v>0</v>
      </c>
      <c r="AR424" s="40">
        <v>0</v>
      </c>
      <c r="AS424" s="40">
        <v>0</v>
      </c>
      <c r="AT424" s="87" t="s">
        <v>505</v>
      </c>
      <c r="AU424" s="87"/>
      <c r="AV424" s="545">
        <f>+SUM(D424:AS424)-X430</f>
        <v>0</v>
      </c>
    </row>
    <row r="425" spans="3:48" s="34" customFormat="1" ht="13.5">
      <c r="C425" s="72" t="s">
        <v>106</v>
      </c>
      <c r="D425" s="629">
        <v>0</v>
      </c>
      <c r="E425" s="629">
        <v>0</v>
      </c>
      <c r="F425" s="629">
        <v>0</v>
      </c>
      <c r="G425" s="629">
        <v>0</v>
      </c>
      <c r="H425" s="629">
        <v>0</v>
      </c>
      <c r="I425" s="629">
        <v>0</v>
      </c>
      <c r="J425" s="629">
        <v>0</v>
      </c>
      <c r="K425" s="629">
        <v>0</v>
      </c>
      <c r="L425" s="629">
        <v>0</v>
      </c>
      <c r="M425" s="629">
        <v>0</v>
      </c>
      <c r="N425" s="629">
        <v>0</v>
      </c>
      <c r="O425" s="629">
        <v>0</v>
      </c>
      <c r="P425" s="629">
        <v>0</v>
      </c>
      <c r="Q425" s="629">
        <v>0</v>
      </c>
      <c r="R425" s="629">
        <v>0</v>
      </c>
      <c r="S425" s="629">
        <v>0</v>
      </c>
      <c r="T425" s="629">
        <v>0</v>
      </c>
      <c r="U425" s="629">
        <v>0</v>
      </c>
      <c r="V425" s="629">
        <v>0</v>
      </c>
      <c r="W425" s="629">
        <v>0</v>
      </c>
      <c r="X425" s="629">
        <v>0</v>
      </c>
      <c r="Y425" s="629">
        <v>0</v>
      </c>
      <c r="Z425" s="629">
        <v>0</v>
      </c>
      <c r="AA425" s="629">
        <v>0</v>
      </c>
      <c r="AB425" s="629">
        <v>0</v>
      </c>
      <c r="AC425" s="629">
        <v>0</v>
      </c>
      <c r="AD425" s="629">
        <v>0</v>
      </c>
      <c r="AE425" s="629">
        <v>0</v>
      </c>
      <c r="AF425" s="629">
        <v>0</v>
      </c>
      <c r="AG425" s="629">
        <v>0</v>
      </c>
      <c r="AH425" s="629">
        <v>0</v>
      </c>
      <c r="AI425" s="629">
        <v>0</v>
      </c>
      <c r="AJ425" s="629">
        <v>0</v>
      </c>
      <c r="AK425" s="629">
        <v>0</v>
      </c>
      <c r="AL425" s="629">
        <v>0</v>
      </c>
      <c r="AM425" s="629">
        <v>0</v>
      </c>
      <c r="AN425" s="629">
        <v>0</v>
      </c>
      <c r="AO425" s="629">
        <v>0</v>
      </c>
      <c r="AP425" s="629">
        <v>0</v>
      </c>
      <c r="AQ425" s="40">
        <v>0</v>
      </c>
      <c r="AR425" s="40">
        <v>0</v>
      </c>
      <c r="AS425" s="40">
        <v>0</v>
      </c>
      <c r="AT425" s="87" t="s">
        <v>505</v>
      </c>
      <c r="AU425" s="87"/>
      <c r="AV425" s="546">
        <f>+SUM(D425:AS425)-X431</f>
        <v>0</v>
      </c>
    </row>
    <row r="426" spans="3:48" s="34" customFormat="1" ht="13.5">
      <c r="C426" s="72" t="s">
        <v>97</v>
      </c>
      <c r="D426" s="629">
        <f t="shared" ref="D426:AS426" si="96">SUM(D423:D425)</f>
        <v>0</v>
      </c>
      <c r="E426" s="629">
        <f t="shared" si="96"/>
        <v>0</v>
      </c>
      <c r="F426" s="629">
        <f t="shared" si="96"/>
        <v>0</v>
      </c>
      <c r="G426" s="629">
        <f t="shared" si="96"/>
        <v>0</v>
      </c>
      <c r="H426" s="629">
        <f t="shared" si="96"/>
        <v>0</v>
      </c>
      <c r="I426" s="629">
        <f t="shared" si="96"/>
        <v>0</v>
      </c>
      <c r="J426" s="629">
        <f t="shared" si="96"/>
        <v>0</v>
      </c>
      <c r="K426" s="629">
        <f t="shared" si="96"/>
        <v>0</v>
      </c>
      <c r="L426" s="629">
        <f t="shared" si="96"/>
        <v>0</v>
      </c>
      <c r="M426" s="629">
        <f t="shared" si="96"/>
        <v>0</v>
      </c>
      <c r="N426" s="629">
        <f t="shared" si="96"/>
        <v>0</v>
      </c>
      <c r="O426" s="629">
        <f t="shared" si="96"/>
        <v>0</v>
      </c>
      <c r="P426" s="629">
        <f t="shared" si="96"/>
        <v>0</v>
      </c>
      <c r="Q426" s="629">
        <f t="shared" si="96"/>
        <v>0</v>
      </c>
      <c r="R426" s="629">
        <f t="shared" si="96"/>
        <v>0</v>
      </c>
      <c r="S426" s="629">
        <f t="shared" si="96"/>
        <v>0</v>
      </c>
      <c r="T426" s="629">
        <f t="shared" si="96"/>
        <v>0</v>
      </c>
      <c r="U426" s="629">
        <f t="shared" si="96"/>
        <v>0</v>
      </c>
      <c r="V426" s="629">
        <f t="shared" si="96"/>
        <v>0</v>
      </c>
      <c r="W426" s="630">
        <f t="shared" si="96"/>
        <v>0</v>
      </c>
      <c r="X426" s="630">
        <f t="shared" si="96"/>
        <v>0</v>
      </c>
      <c r="Y426" s="630">
        <f t="shared" si="96"/>
        <v>0</v>
      </c>
      <c r="Z426" s="630">
        <f t="shared" si="96"/>
        <v>0</v>
      </c>
      <c r="AA426" s="630">
        <f t="shared" si="96"/>
        <v>0</v>
      </c>
      <c r="AB426" s="630">
        <f t="shared" si="96"/>
        <v>0</v>
      </c>
      <c r="AC426" s="630">
        <f t="shared" si="96"/>
        <v>0</v>
      </c>
      <c r="AD426" s="630">
        <f t="shared" si="96"/>
        <v>0</v>
      </c>
      <c r="AE426" s="630">
        <f t="shared" si="96"/>
        <v>0</v>
      </c>
      <c r="AF426" s="630">
        <f t="shared" si="96"/>
        <v>0</v>
      </c>
      <c r="AG426" s="630">
        <f t="shared" si="96"/>
        <v>0</v>
      </c>
      <c r="AH426" s="630">
        <f t="shared" si="96"/>
        <v>0</v>
      </c>
      <c r="AI426" s="630">
        <f t="shared" si="96"/>
        <v>0</v>
      </c>
      <c r="AJ426" s="630">
        <f t="shared" si="96"/>
        <v>0</v>
      </c>
      <c r="AK426" s="630">
        <f t="shared" si="96"/>
        <v>0</v>
      </c>
      <c r="AL426" s="630">
        <f t="shared" si="96"/>
        <v>0</v>
      </c>
      <c r="AM426" s="630">
        <f t="shared" si="96"/>
        <v>0</v>
      </c>
      <c r="AN426" s="630">
        <f t="shared" si="96"/>
        <v>0</v>
      </c>
      <c r="AO426" s="630">
        <f t="shared" si="96"/>
        <v>0</v>
      </c>
      <c r="AP426" s="630">
        <f t="shared" si="96"/>
        <v>0</v>
      </c>
      <c r="AQ426" s="630">
        <f t="shared" si="96"/>
        <v>0</v>
      </c>
      <c r="AR426" s="630">
        <f t="shared" si="96"/>
        <v>0</v>
      </c>
      <c r="AS426" s="630">
        <f t="shared" si="96"/>
        <v>0</v>
      </c>
      <c r="AT426" s="87" t="s">
        <v>505</v>
      </c>
      <c r="AU426" s="87"/>
      <c r="AV426" s="546">
        <f>+SUM(D426:AS426)-X432</f>
        <v>0</v>
      </c>
    </row>
    <row r="427" spans="3:48" s="34" customFormat="1" ht="13.5">
      <c r="C427" s="50"/>
      <c r="D427" s="533">
        <f t="array" ref="D427:W428">+Z421:AS422</f>
        <v>23</v>
      </c>
      <c r="E427" s="533">
        <v>24</v>
      </c>
      <c r="F427" s="533">
        <v>25</v>
      </c>
      <c r="G427" s="533">
        <v>26</v>
      </c>
      <c r="H427" s="533">
        <v>27</v>
      </c>
      <c r="I427" s="533">
        <v>28</v>
      </c>
      <c r="J427" s="533">
        <v>29</v>
      </c>
      <c r="K427" s="533">
        <v>30</v>
      </c>
      <c r="L427" s="533">
        <v>31</v>
      </c>
      <c r="M427" s="533">
        <v>32</v>
      </c>
      <c r="N427" s="533">
        <v>33</v>
      </c>
      <c r="O427" s="533">
        <v>34</v>
      </c>
      <c r="P427" s="533">
        <v>35</v>
      </c>
      <c r="Q427" s="533">
        <v>36</v>
      </c>
      <c r="R427" s="533">
        <v>37</v>
      </c>
      <c r="S427" s="533">
        <v>38</v>
      </c>
      <c r="T427" s="533">
        <v>39</v>
      </c>
      <c r="U427" s="533">
        <v>40</v>
      </c>
      <c r="V427" s="533">
        <v>41</v>
      </c>
      <c r="W427" s="533">
        <v>42</v>
      </c>
      <c r="X427" s="533"/>
    </row>
    <row r="428" spans="3:48" s="34" customFormat="1" ht="40.5">
      <c r="C428" s="69" t="s">
        <v>56</v>
      </c>
      <c r="D428" s="534" t="str">
        <v>建設</v>
      </c>
      <c r="E428" s="534" t="str">
        <v>電力・ガス・熱供給</v>
      </c>
      <c r="F428" s="534" t="str">
        <v>水道</v>
      </c>
      <c r="G428" s="534" t="str">
        <v>廃棄物処理</v>
      </c>
      <c r="H428" s="534" t="str">
        <v>商業</v>
      </c>
      <c r="I428" s="534" t="str">
        <v>金融・保険</v>
      </c>
      <c r="J428" s="534" t="str">
        <v>不動産</v>
      </c>
      <c r="K428" s="534" t="str">
        <v>運輸・郵便</v>
      </c>
      <c r="L428" s="534" t="str">
        <v>情報通信</v>
      </c>
      <c r="M428" s="534" t="str">
        <v>公務</v>
      </c>
      <c r="N428" s="534" t="str">
        <v>教育・研究</v>
      </c>
      <c r="O428" s="534" t="str">
        <v>医療・福祉</v>
      </c>
      <c r="P428" s="631" t="str">
        <v>他に分類されない会員制団体</v>
      </c>
      <c r="Q428" s="534" t="str">
        <v>対事業所サービス</v>
      </c>
      <c r="R428" s="534" t="str">
        <v>宿泊業</v>
      </c>
      <c r="S428" s="534" t="str">
        <v>飲食サービス</v>
      </c>
      <c r="T428" s="534" t="str">
        <v>娯楽サービス</v>
      </c>
      <c r="U428" s="534" t="str">
        <v>その他の対個人サービス</v>
      </c>
      <c r="V428" s="534" t="str">
        <v>事務用品</v>
      </c>
      <c r="W428" s="534" t="str">
        <v>分類不明</v>
      </c>
      <c r="X428" s="534" t="s">
        <v>80</v>
      </c>
    </row>
    <row r="429" spans="3:48" s="34" customFormat="1" ht="13.5">
      <c r="C429" s="70" t="s">
        <v>104</v>
      </c>
      <c r="D429" s="627">
        <f t="array" ref="D429:W432">+Z423:AS426</f>
        <v>0</v>
      </c>
      <c r="E429" s="627">
        <v>0</v>
      </c>
      <c r="F429" s="627">
        <v>0</v>
      </c>
      <c r="G429" s="627">
        <v>0</v>
      </c>
      <c r="H429" s="627">
        <v>0</v>
      </c>
      <c r="I429" s="627">
        <v>0</v>
      </c>
      <c r="J429" s="627">
        <v>0</v>
      </c>
      <c r="K429" s="627">
        <v>0</v>
      </c>
      <c r="L429" s="627">
        <v>0</v>
      </c>
      <c r="M429" s="627">
        <v>0</v>
      </c>
      <c r="N429" s="627">
        <v>0</v>
      </c>
      <c r="O429" s="627">
        <v>0</v>
      </c>
      <c r="P429" s="627">
        <v>0</v>
      </c>
      <c r="Q429" s="638">
        <v>0</v>
      </c>
      <c r="R429" s="638">
        <v>0</v>
      </c>
      <c r="S429" s="638">
        <v>0</v>
      </c>
      <c r="T429" s="638">
        <v>0</v>
      </c>
      <c r="U429" s="85">
        <v>0</v>
      </c>
      <c r="V429" s="85">
        <v>0</v>
      </c>
      <c r="W429" s="71">
        <v>0</v>
      </c>
      <c r="X429" s="627">
        <f>SUM(D423:Y423,D429:W429)</f>
        <v>0</v>
      </c>
    </row>
    <row r="430" spans="3:48" s="34" customFormat="1" ht="13.5">
      <c r="C430" s="72" t="s">
        <v>105</v>
      </c>
      <c r="D430" s="639">
        <v>0</v>
      </c>
      <c r="E430" s="639">
        <v>0</v>
      </c>
      <c r="F430" s="639">
        <v>0</v>
      </c>
      <c r="G430" s="639">
        <v>0</v>
      </c>
      <c r="H430" s="639">
        <v>0</v>
      </c>
      <c r="I430" s="639">
        <v>0</v>
      </c>
      <c r="J430" s="639">
        <v>0</v>
      </c>
      <c r="K430" s="639">
        <v>0</v>
      </c>
      <c r="L430" s="639">
        <v>0</v>
      </c>
      <c r="M430" s="639">
        <v>0</v>
      </c>
      <c r="N430" s="639">
        <v>0</v>
      </c>
      <c r="O430" s="639">
        <v>0</v>
      </c>
      <c r="P430" s="639">
        <v>0</v>
      </c>
      <c r="Q430" s="639">
        <v>0</v>
      </c>
      <c r="R430" s="86">
        <v>0</v>
      </c>
      <c r="S430" s="639">
        <v>0</v>
      </c>
      <c r="T430" s="639">
        <v>0</v>
      </c>
      <c r="U430" s="86">
        <v>0</v>
      </c>
      <c r="V430" s="86">
        <v>0</v>
      </c>
      <c r="W430" s="40">
        <v>0</v>
      </c>
      <c r="X430" s="629">
        <f>SUM(D424:Y424,D430:W430)</f>
        <v>0</v>
      </c>
    </row>
    <row r="431" spans="3:48" s="34" customFormat="1" ht="13.5">
      <c r="C431" s="72" t="s">
        <v>106</v>
      </c>
      <c r="D431" s="629">
        <v>0</v>
      </c>
      <c r="E431" s="629">
        <v>0</v>
      </c>
      <c r="F431" s="629">
        <v>0</v>
      </c>
      <c r="G431" s="629">
        <v>0</v>
      </c>
      <c r="H431" s="629">
        <v>0</v>
      </c>
      <c r="I431" s="629">
        <v>0</v>
      </c>
      <c r="J431" s="629">
        <v>0</v>
      </c>
      <c r="K431" s="629">
        <v>0</v>
      </c>
      <c r="L431" s="629">
        <v>0</v>
      </c>
      <c r="M431" s="629">
        <v>0</v>
      </c>
      <c r="N431" s="629">
        <v>0</v>
      </c>
      <c r="O431" s="629">
        <v>0</v>
      </c>
      <c r="P431" s="629">
        <v>0</v>
      </c>
      <c r="Q431" s="639">
        <v>0</v>
      </c>
      <c r="R431" s="639">
        <v>0</v>
      </c>
      <c r="S431" s="639">
        <v>0</v>
      </c>
      <c r="T431" s="639">
        <v>0</v>
      </c>
      <c r="U431" s="86">
        <v>0</v>
      </c>
      <c r="V431" s="86">
        <v>0</v>
      </c>
      <c r="W431" s="40">
        <v>0</v>
      </c>
      <c r="X431" s="629">
        <f>SUM(D425:Y425,D431:W431)</f>
        <v>0</v>
      </c>
    </row>
    <row r="432" spans="3:48" s="34" customFormat="1" ht="13.5">
      <c r="C432" s="73" t="s">
        <v>97</v>
      </c>
      <c r="D432" s="630">
        <v>0</v>
      </c>
      <c r="E432" s="630">
        <v>0</v>
      </c>
      <c r="F432" s="630">
        <v>0</v>
      </c>
      <c r="G432" s="630">
        <v>0</v>
      </c>
      <c r="H432" s="630">
        <v>0</v>
      </c>
      <c r="I432" s="630">
        <v>0</v>
      </c>
      <c r="J432" s="630">
        <v>0</v>
      </c>
      <c r="K432" s="630">
        <v>0</v>
      </c>
      <c r="L432" s="630">
        <v>0</v>
      </c>
      <c r="M432" s="630">
        <v>0</v>
      </c>
      <c r="N432" s="630">
        <v>0</v>
      </c>
      <c r="O432" s="630">
        <v>0</v>
      </c>
      <c r="P432" s="630">
        <v>0</v>
      </c>
      <c r="Q432" s="630">
        <v>0</v>
      </c>
      <c r="R432" s="630">
        <v>0</v>
      </c>
      <c r="S432" s="630">
        <v>0</v>
      </c>
      <c r="T432" s="630">
        <v>0</v>
      </c>
      <c r="U432" s="44">
        <v>0</v>
      </c>
      <c r="V432" s="44">
        <v>0</v>
      </c>
      <c r="W432" s="44">
        <v>0</v>
      </c>
      <c r="X432" s="630">
        <f>SUM(D426:Y426,D432:W432)</f>
        <v>0</v>
      </c>
    </row>
    <row r="433" spans="3:48" s="34" customFormat="1" ht="10.7" customHeight="1">
      <c r="F433" s="32"/>
      <c r="G433" s="48"/>
    </row>
    <row r="434" spans="3:48" s="34" customFormat="1" ht="17.25">
      <c r="C434" s="35" t="s">
        <v>139</v>
      </c>
      <c r="D434" s="28"/>
      <c r="E434" s="28"/>
      <c r="F434" s="65"/>
      <c r="G434" s="66"/>
      <c r="H434" s="28"/>
      <c r="I434" s="28"/>
      <c r="J434" s="67"/>
      <c r="K434" s="68"/>
      <c r="L434" s="28"/>
      <c r="M434" s="28"/>
      <c r="N434" s="28"/>
      <c r="O434" s="28"/>
      <c r="P434" s="28"/>
      <c r="W434" s="32" t="s">
        <v>55</v>
      </c>
    </row>
    <row r="435" spans="3:48" s="34" customFormat="1" ht="13.5">
      <c r="C435" s="50"/>
      <c r="D435" s="567">
        <f t="shared" ref="D435:AS435" si="97">D6</f>
        <v>1</v>
      </c>
      <c r="E435" s="567">
        <f t="shared" si="97"/>
        <v>2</v>
      </c>
      <c r="F435" s="567">
        <f t="shared" si="97"/>
        <v>3</v>
      </c>
      <c r="G435" s="567">
        <f t="shared" si="97"/>
        <v>4</v>
      </c>
      <c r="H435" s="567">
        <f t="shared" si="97"/>
        <v>5</v>
      </c>
      <c r="I435" s="567">
        <f t="shared" si="97"/>
        <v>6</v>
      </c>
      <c r="J435" s="567">
        <f t="shared" si="97"/>
        <v>7</v>
      </c>
      <c r="K435" s="567">
        <f t="shared" si="97"/>
        <v>8</v>
      </c>
      <c r="L435" s="567">
        <f t="shared" si="97"/>
        <v>9</v>
      </c>
      <c r="M435" s="567">
        <f t="shared" si="97"/>
        <v>10</v>
      </c>
      <c r="N435" s="567">
        <f t="shared" si="97"/>
        <v>11</v>
      </c>
      <c r="O435" s="567">
        <f t="shared" si="97"/>
        <v>12</v>
      </c>
      <c r="P435" s="567">
        <f t="shared" si="97"/>
        <v>13</v>
      </c>
      <c r="Q435" s="567">
        <f t="shared" si="97"/>
        <v>14</v>
      </c>
      <c r="R435" s="567">
        <f t="shared" si="97"/>
        <v>15</v>
      </c>
      <c r="S435" s="567">
        <f t="shared" si="97"/>
        <v>16</v>
      </c>
      <c r="T435" s="567">
        <f t="shared" si="97"/>
        <v>17</v>
      </c>
      <c r="U435" s="567">
        <f t="shared" si="97"/>
        <v>18</v>
      </c>
      <c r="V435" s="567">
        <f t="shared" si="97"/>
        <v>19</v>
      </c>
      <c r="W435" s="567">
        <f t="shared" si="97"/>
        <v>20</v>
      </c>
      <c r="X435" s="567">
        <f t="shared" si="97"/>
        <v>21</v>
      </c>
      <c r="Y435" s="567">
        <f t="shared" si="97"/>
        <v>22</v>
      </c>
      <c r="Z435" s="567">
        <f t="shared" si="97"/>
        <v>23</v>
      </c>
      <c r="AA435" s="567">
        <f t="shared" si="97"/>
        <v>24</v>
      </c>
      <c r="AB435" s="567">
        <f t="shared" si="97"/>
        <v>25</v>
      </c>
      <c r="AC435" s="567">
        <f t="shared" si="97"/>
        <v>26</v>
      </c>
      <c r="AD435" s="567">
        <f t="shared" si="97"/>
        <v>27</v>
      </c>
      <c r="AE435" s="567">
        <f t="shared" si="97"/>
        <v>28</v>
      </c>
      <c r="AF435" s="567">
        <f t="shared" si="97"/>
        <v>29</v>
      </c>
      <c r="AG435" s="567">
        <f t="shared" si="97"/>
        <v>30</v>
      </c>
      <c r="AH435" s="567">
        <f t="shared" si="97"/>
        <v>31</v>
      </c>
      <c r="AI435" s="567">
        <f t="shared" si="97"/>
        <v>32</v>
      </c>
      <c r="AJ435" s="567">
        <f t="shared" si="97"/>
        <v>33</v>
      </c>
      <c r="AK435" s="567">
        <f t="shared" si="97"/>
        <v>34</v>
      </c>
      <c r="AL435" s="567">
        <f t="shared" si="97"/>
        <v>35</v>
      </c>
      <c r="AM435" s="567">
        <f t="shared" si="97"/>
        <v>36</v>
      </c>
      <c r="AN435" s="567">
        <f t="shared" si="97"/>
        <v>37</v>
      </c>
      <c r="AO435" s="567">
        <f t="shared" si="97"/>
        <v>38</v>
      </c>
      <c r="AP435" s="567">
        <f t="shared" si="97"/>
        <v>39</v>
      </c>
      <c r="AQ435" s="567">
        <f t="shared" si="97"/>
        <v>40</v>
      </c>
      <c r="AR435" s="567">
        <f t="shared" si="97"/>
        <v>41</v>
      </c>
      <c r="AS435" s="567">
        <f t="shared" si="97"/>
        <v>42</v>
      </c>
      <c r="AT435" s="87" t="s">
        <v>505</v>
      </c>
      <c r="AU435" s="87"/>
      <c r="AV435" s="50"/>
    </row>
    <row r="436" spans="3:48" s="34" customFormat="1" ht="48">
      <c r="C436" s="69" t="s">
        <v>56</v>
      </c>
      <c r="D436" s="604" t="str">
        <f t="shared" ref="D436:AS436" si="98">D7</f>
        <v>農業</v>
      </c>
      <c r="E436" s="604" t="str">
        <f t="shared" si="98"/>
        <v>林業</v>
      </c>
      <c r="F436" s="604" t="str">
        <f t="shared" si="98"/>
        <v>漁業</v>
      </c>
      <c r="G436" s="604" t="str">
        <f t="shared" si="98"/>
        <v>鉱業</v>
      </c>
      <c r="H436" s="604" t="str">
        <f t="shared" si="98"/>
        <v>飲食料品</v>
      </c>
      <c r="I436" s="604" t="str">
        <f t="shared" si="98"/>
        <v>繊維製品</v>
      </c>
      <c r="J436" s="604" t="str">
        <f t="shared" si="98"/>
        <v>パルプ・紙・木製品</v>
      </c>
      <c r="K436" s="604" t="str">
        <f t="shared" si="98"/>
        <v>化学製品</v>
      </c>
      <c r="L436" s="604" t="str">
        <f t="shared" si="98"/>
        <v>石油・石炭製品</v>
      </c>
      <c r="M436" s="604" t="str">
        <f t="shared" si="98"/>
        <v>プラスチック・ゴム製品</v>
      </c>
      <c r="N436" s="604" t="str">
        <f t="shared" si="98"/>
        <v>窯業・土石製品</v>
      </c>
      <c r="O436" s="604" t="str">
        <f t="shared" si="98"/>
        <v>鉄鋼</v>
      </c>
      <c r="P436" s="604" t="str">
        <f t="shared" si="98"/>
        <v>非鉄金属</v>
      </c>
      <c r="Q436" s="604" t="str">
        <f t="shared" si="98"/>
        <v>金属製品</v>
      </c>
      <c r="R436" s="604" t="str">
        <f t="shared" si="98"/>
        <v>はん用機械</v>
      </c>
      <c r="S436" s="604" t="str">
        <f t="shared" si="98"/>
        <v>生産用機械</v>
      </c>
      <c r="T436" s="604" t="str">
        <f t="shared" si="98"/>
        <v>業務用機械</v>
      </c>
      <c r="U436" s="604" t="str">
        <f t="shared" si="98"/>
        <v>電子部品</v>
      </c>
      <c r="V436" s="604" t="str">
        <f t="shared" si="98"/>
        <v>電気機械</v>
      </c>
      <c r="W436" s="604" t="str">
        <f t="shared" si="98"/>
        <v>情報通信機器</v>
      </c>
      <c r="X436" s="604" t="str">
        <f t="shared" si="98"/>
        <v>輸送機械</v>
      </c>
      <c r="Y436" s="604" t="str">
        <f t="shared" si="98"/>
        <v>その他の製造工業製品</v>
      </c>
      <c r="Z436" s="604" t="str">
        <f t="shared" si="98"/>
        <v>建設</v>
      </c>
      <c r="AA436" s="604" t="str">
        <f t="shared" si="98"/>
        <v>電力・ガス・熱供給</v>
      </c>
      <c r="AB436" s="604" t="str">
        <f t="shared" si="98"/>
        <v>水道</v>
      </c>
      <c r="AC436" s="604" t="str">
        <f t="shared" si="98"/>
        <v>廃棄物処理</v>
      </c>
      <c r="AD436" s="604" t="str">
        <f t="shared" si="98"/>
        <v>商業</v>
      </c>
      <c r="AE436" s="604" t="str">
        <f t="shared" si="98"/>
        <v>金融・保険</v>
      </c>
      <c r="AF436" s="604" t="str">
        <f t="shared" si="98"/>
        <v>不動産</v>
      </c>
      <c r="AG436" s="604" t="str">
        <f t="shared" si="98"/>
        <v>運輸・郵便</v>
      </c>
      <c r="AH436" s="604" t="str">
        <f t="shared" si="98"/>
        <v>情報通信</v>
      </c>
      <c r="AI436" s="604" t="str">
        <f t="shared" si="98"/>
        <v>公務</v>
      </c>
      <c r="AJ436" s="604" t="str">
        <f t="shared" si="98"/>
        <v>教育・研究</v>
      </c>
      <c r="AK436" s="604" t="str">
        <f t="shared" si="98"/>
        <v>医療・福祉</v>
      </c>
      <c r="AL436" s="606" t="str">
        <f t="shared" si="98"/>
        <v>他に分類されない会員制団体</v>
      </c>
      <c r="AM436" s="604" t="str">
        <f t="shared" si="98"/>
        <v>対事業所サービス</v>
      </c>
      <c r="AN436" s="604" t="str">
        <f t="shared" si="98"/>
        <v>宿泊業</v>
      </c>
      <c r="AO436" s="604" t="str">
        <f t="shared" si="98"/>
        <v>飲食サービス</v>
      </c>
      <c r="AP436" s="604" t="str">
        <f t="shared" si="98"/>
        <v>娯楽サービス</v>
      </c>
      <c r="AQ436" s="604" t="str">
        <f t="shared" si="98"/>
        <v>その他の対個人サービス</v>
      </c>
      <c r="AR436" s="604" t="str">
        <f t="shared" si="98"/>
        <v>事務用品</v>
      </c>
      <c r="AS436" s="604" t="str">
        <f t="shared" si="98"/>
        <v>分類不明</v>
      </c>
      <c r="AT436" s="87" t="s">
        <v>505</v>
      </c>
      <c r="AU436" s="87"/>
      <c r="AV436" s="33" t="s">
        <v>80</v>
      </c>
    </row>
    <row r="437" spans="3:48" s="34" customFormat="1" ht="13.5">
      <c r="C437" s="70" t="s">
        <v>104</v>
      </c>
      <c r="D437" s="627">
        <f t="array" ref="D437:AS439">+詳細3!D258:AS260</f>
        <v>0</v>
      </c>
      <c r="E437" s="627">
        <v>0</v>
      </c>
      <c r="F437" s="627">
        <v>0</v>
      </c>
      <c r="G437" s="627">
        <v>0</v>
      </c>
      <c r="H437" s="627">
        <v>0</v>
      </c>
      <c r="I437" s="627">
        <v>0</v>
      </c>
      <c r="J437" s="627">
        <v>0</v>
      </c>
      <c r="K437" s="627">
        <v>0</v>
      </c>
      <c r="L437" s="627">
        <v>0</v>
      </c>
      <c r="M437" s="627">
        <v>0</v>
      </c>
      <c r="N437" s="627">
        <v>0</v>
      </c>
      <c r="O437" s="627">
        <v>0</v>
      </c>
      <c r="P437" s="627">
        <v>0</v>
      </c>
      <c r="Q437" s="627">
        <v>0</v>
      </c>
      <c r="R437" s="627">
        <v>0</v>
      </c>
      <c r="S437" s="627">
        <v>0</v>
      </c>
      <c r="T437" s="627">
        <v>0</v>
      </c>
      <c r="U437" s="627">
        <v>0</v>
      </c>
      <c r="V437" s="627">
        <v>0</v>
      </c>
      <c r="W437" s="627">
        <v>0</v>
      </c>
      <c r="X437" s="627">
        <v>0</v>
      </c>
      <c r="Y437" s="627">
        <v>0</v>
      </c>
      <c r="Z437" s="627">
        <v>0</v>
      </c>
      <c r="AA437" s="627">
        <v>0</v>
      </c>
      <c r="AB437" s="627">
        <v>0</v>
      </c>
      <c r="AC437" s="627">
        <v>0</v>
      </c>
      <c r="AD437" s="627">
        <v>0</v>
      </c>
      <c r="AE437" s="627">
        <v>0</v>
      </c>
      <c r="AF437" s="627">
        <v>0</v>
      </c>
      <c r="AG437" s="627">
        <v>0</v>
      </c>
      <c r="AH437" s="627">
        <v>0</v>
      </c>
      <c r="AI437" s="627">
        <v>0</v>
      </c>
      <c r="AJ437" s="627">
        <v>0</v>
      </c>
      <c r="AK437" s="627">
        <v>0</v>
      </c>
      <c r="AL437" s="627">
        <v>0</v>
      </c>
      <c r="AM437" s="627">
        <v>0</v>
      </c>
      <c r="AN437" s="627">
        <v>0</v>
      </c>
      <c r="AO437" s="627">
        <v>0</v>
      </c>
      <c r="AP437" s="627">
        <v>0</v>
      </c>
      <c r="AQ437" s="71">
        <v>0</v>
      </c>
      <c r="AR437" s="71">
        <v>0</v>
      </c>
      <c r="AS437" s="71">
        <v>0</v>
      </c>
      <c r="AT437" s="87" t="s">
        <v>505</v>
      </c>
      <c r="AU437" s="87"/>
      <c r="AV437" s="545">
        <f>+SUM(D437:AS437)-X443</f>
        <v>0</v>
      </c>
    </row>
    <row r="438" spans="3:48" s="34" customFormat="1" ht="13.5">
      <c r="C438" s="72" t="s">
        <v>105</v>
      </c>
      <c r="D438" s="629">
        <v>0</v>
      </c>
      <c r="E438" s="629">
        <v>0</v>
      </c>
      <c r="F438" s="629">
        <v>0</v>
      </c>
      <c r="G438" s="629">
        <v>0</v>
      </c>
      <c r="H438" s="629">
        <v>0</v>
      </c>
      <c r="I438" s="629">
        <v>0</v>
      </c>
      <c r="J438" s="629">
        <v>0</v>
      </c>
      <c r="K438" s="629">
        <v>0</v>
      </c>
      <c r="L438" s="629">
        <v>0</v>
      </c>
      <c r="M438" s="629">
        <v>0</v>
      </c>
      <c r="N438" s="629">
        <v>0</v>
      </c>
      <c r="O438" s="629">
        <v>0</v>
      </c>
      <c r="P438" s="629">
        <v>0</v>
      </c>
      <c r="Q438" s="629">
        <v>0</v>
      </c>
      <c r="R438" s="629">
        <v>0</v>
      </c>
      <c r="S438" s="629">
        <v>0</v>
      </c>
      <c r="T438" s="629">
        <v>0</v>
      </c>
      <c r="U438" s="629">
        <v>0</v>
      </c>
      <c r="V438" s="629">
        <v>0</v>
      </c>
      <c r="W438" s="629">
        <v>0</v>
      </c>
      <c r="X438" s="629">
        <v>0</v>
      </c>
      <c r="Y438" s="629">
        <v>0</v>
      </c>
      <c r="Z438" s="629">
        <v>0</v>
      </c>
      <c r="AA438" s="629">
        <v>0</v>
      </c>
      <c r="AB438" s="629">
        <v>0</v>
      </c>
      <c r="AC438" s="629">
        <v>0</v>
      </c>
      <c r="AD438" s="629">
        <v>0</v>
      </c>
      <c r="AE438" s="629">
        <v>0</v>
      </c>
      <c r="AF438" s="629">
        <v>0</v>
      </c>
      <c r="AG438" s="629">
        <v>0</v>
      </c>
      <c r="AH438" s="629">
        <v>0</v>
      </c>
      <c r="AI438" s="629">
        <v>0</v>
      </c>
      <c r="AJ438" s="629">
        <v>0</v>
      </c>
      <c r="AK438" s="629">
        <v>0</v>
      </c>
      <c r="AL438" s="629">
        <v>0</v>
      </c>
      <c r="AM438" s="629">
        <v>0</v>
      </c>
      <c r="AN438" s="40">
        <v>0</v>
      </c>
      <c r="AO438" s="629">
        <v>0</v>
      </c>
      <c r="AP438" s="629">
        <v>0</v>
      </c>
      <c r="AQ438" s="40">
        <v>0</v>
      </c>
      <c r="AR438" s="40">
        <v>0</v>
      </c>
      <c r="AS438" s="40">
        <v>0</v>
      </c>
      <c r="AT438" s="87" t="s">
        <v>505</v>
      </c>
      <c r="AU438" s="87"/>
      <c r="AV438" s="545">
        <f>+SUM(D438:AS438)-X444</f>
        <v>0</v>
      </c>
    </row>
    <row r="439" spans="3:48" s="34" customFormat="1" ht="13.5">
      <c r="C439" s="72" t="s">
        <v>106</v>
      </c>
      <c r="D439" s="629">
        <v>0</v>
      </c>
      <c r="E439" s="629">
        <v>0</v>
      </c>
      <c r="F439" s="629">
        <v>0</v>
      </c>
      <c r="G439" s="629">
        <v>0</v>
      </c>
      <c r="H439" s="629">
        <v>0</v>
      </c>
      <c r="I439" s="629">
        <v>0</v>
      </c>
      <c r="J439" s="629">
        <v>0</v>
      </c>
      <c r="K439" s="629">
        <v>0</v>
      </c>
      <c r="L439" s="629">
        <v>0</v>
      </c>
      <c r="M439" s="629">
        <v>0</v>
      </c>
      <c r="N439" s="629">
        <v>0</v>
      </c>
      <c r="O439" s="629">
        <v>0</v>
      </c>
      <c r="P439" s="629">
        <v>0</v>
      </c>
      <c r="Q439" s="629">
        <v>0</v>
      </c>
      <c r="R439" s="629">
        <v>0</v>
      </c>
      <c r="S439" s="629">
        <v>0</v>
      </c>
      <c r="T439" s="629">
        <v>0</v>
      </c>
      <c r="U439" s="629">
        <v>0</v>
      </c>
      <c r="V439" s="629">
        <v>0</v>
      </c>
      <c r="W439" s="629">
        <v>0</v>
      </c>
      <c r="X439" s="629">
        <v>0</v>
      </c>
      <c r="Y439" s="629">
        <v>0</v>
      </c>
      <c r="Z439" s="629">
        <v>0</v>
      </c>
      <c r="AA439" s="629">
        <v>0</v>
      </c>
      <c r="AB439" s="629">
        <v>0</v>
      </c>
      <c r="AC439" s="629">
        <v>0</v>
      </c>
      <c r="AD439" s="629">
        <v>0</v>
      </c>
      <c r="AE439" s="629">
        <v>0</v>
      </c>
      <c r="AF439" s="629">
        <v>0</v>
      </c>
      <c r="AG439" s="629">
        <v>0</v>
      </c>
      <c r="AH439" s="629">
        <v>0</v>
      </c>
      <c r="AI439" s="629">
        <v>0</v>
      </c>
      <c r="AJ439" s="629">
        <v>0</v>
      </c>
      <c r="AK439" s="629">
        <v>0</v>
      </c>
      <c r="AL439" s="629">
        <v>0</v>
      </c>
      <c r="AM439" s="629">
        <v>0</v>
      </c>
      <c r="AN439" s="629">
        <v>0</v>
      </c>
      <c r="AO439" s="629">
        <v>0</v>
      </c>
      <c r="AP439" s="629">
        <v>0</v>
      </c>
      <c r="AQ439" s="40">
        <v>0</v>
      </c>
      <c r="AR439" s="40">
        <v>0</v>
      </c>
      <c r="AS439" s="40">
        <v>0</v>
      </c>
      <c r="AT439" s="87" t="s">
        <v>505</v>
      </c>
      <c r="AU439" s="87"/>
      <c r="AV439" s="546">
        <f>+SUM(D439:AS439)-X445</f>
        <v>0</v>
      </c>
    </row>
    <row r="440" spans="3:48" s="34" customFormat="1" ht="13.5">
      <c r="C440" s="72" t="s">
        <v>97</v>
      </c>
      <c r="D440" s="629">
        <f t="shared" ref="D440:AS440" si="99">SUM(D437:D439)</f>
        <v>0</v>
      </c>
      <c r="E440" s="629">
        <f t="shared" si="99"/>
        <v>0</v>
      </c>
      <c r="F440" s="629">
        <f t="shared" si="99"/>
        <v>0</v>
      </c>
      <c r="G440" s="629">
        <f t="shared" si="99"/>
        <v>0</v>
      </c>
      <c r="H440" s="629">
        <f t="shared" si="99"/>
        <v>0</v>
      </c>
      <c r="I440" s="629">
        <f t="shared" si="99"/>
        <v>0</v>
      </c>
      <c r="J440" s="629">
        <f t="shared" si="99"/>
        <v>0</v>
      </c>
      <c r="K440" s="629">
        <f t="shared" si="99"/>
        <v>0</v>
      </c>
      <c r="L440" s="629">
        <f t="shared" si="99"/>
        <v>0</v>
      </c>
      <c r="M440" s="629">
        <f t="shared" si="99"/>
        <v>0</v>
      </c>
      <c r="N440" s="629">
        <f t="shared" si="99"/>
        <v>0</v>
      </c>
      <c r="O440" s="629">
        <f t="shared" si="99"/>
        <v>0</v>
      </c>
      <c r="P440" s="629">
        <f t="shared" si="99"/>
        <v>0</v>
      </c>
      <c r="Q440" s="629">
        <f t="shared" si="99"/>
        <v>0</v>
      </c>
      <c r="R440" s="629">
        <f t="shared" si="99"/>
        <v>0</v>
      </c>
      <c r="S440" s="629">
        <f t="shared" si="99"/>
        <v>0</v>
      </c>
      <c r="T440" s="629">
        <f t="shared" si="99"/>
        <v>0</v>
      </c>
      <c r="U440" s="629">
        <f t="shared" si="99"/>
        <v>0</v>
      </c>
      <c r="V440" s="629">
        <f t="shared" si="99"/>
        <v>0</v>
      </c>
      <c r="W440" s="630">
        <f t="shared" si="99"/>
        <v>0</v>
      </c>
      <c r="X440" s="630">
        <f t="shared" si="99"/>
        <v>0</v>
      </c>
      <c r="Y440" s="630">
        <f t="shared" si="99"/>
        <v>0</v>
      </c>
      <c r="Z440" s="630">
        <f t="shared" si="99"/>
        <v>0</v>
      </c>
      <c r="AA440" s="630">
        <f t="shared" si="99"/>
        <v>0</v>
      </c>
      <c r="AB440" s="630">
        <f t="shared" si="99"/>
        <v>0</v>
      </c>
      <c r="AC440" s="630">
        <f t="shared" si="99"/>
        <v>0</v>
      </c>
      <c r="AD440" s="630">
        <f t="shared" si="99"/>
        <v>0</v>
      </c>
      <c r="AE440" s="630">
        <f t="shared" si="99"/>
        <v>0</v>
      </c>
      <c r="AF440" s="630">
        <f t="shared" si="99"/>
        <v>0</v>
      </c>
      <c r="AG440" s="630">
        <f t="shared" si="99"/>
        <v>0</v>
      </c>
      <c r="AH440" s="630">
        <f t="shared" si="99"/>
        <v>0</v>
      </c>
      <c r="AI440" s="630">
        <f t="shared" si="99"/>
        <v>0</v>
      </c>
      <c r="AJ440" s="630">
        <f t="shared" si="99"/>
        <v>0</v>
      </c>
      <c r="AK440" s="630">
        <f t="shared" si="99"/>
        <v>0</v>
      </c>
      <c r="AL440" s="630">
        <f t="shared" si="99"/>
        <v>0</v>
      </c>
      <c r="AM440" s="630">
        <f t="shared" si="99"/>
        <v>0</v>
      </c>
      <c r="AN440" s="630">
        <f t="shared" si="99"/>
        <v>0</v>
      </c>
      <c r="AO440" s="630">
        <f t="shared" si="99"/>
        <v>0</v>
      </c>
      <c r="AP440" s="630">
        <f t="shared" si="99"/>
        <v>0</v>
      </c>
      <c r="AQ440" s="630">
        <f t="shared" si="99"/>
        <v>0</v>
      </c>
      <c r="AR440" s="630">
        <f t="shared" si="99"/>
        <v>0</v>
      </c>
      <c r="AS440" s="630">
        <f t="shared" si="99"/>
        <v>0</v>
      </c>
      <c r="AT440" s="87" t="s">
        <v>505</v>
      </c>
      <c r="AU440" s="87"/>
      <c r="AV440" s="546">
        <f>+SUM(D440:AS440)-X446</f>
        <v>0</v>
      </c>
    </row>
    <row r="441" spans="3:48" s="34" customFormat="1" ht="13.5">
      <c r="C441" s="50"/>
      <c r="D441" s="533">
        <f t="array" ref="D441:W442">+Z435:AS436</f>
        <v>23</v>
      </c>
      <c r="E441" s="533">
        <v>24</v>
      </c>
      <c r="F441" s="533">
        <v>25</v>
      </c>
      <c r="G441" s="533">
        <v>26</v>
      </c>
      <c r="H441" s="533">
        <v>27</v>
      </c>
      <c r="I441" s="533">
        <v>28</v>
      </c>
      <c r="J441" s="533">
        <v>29</v>
      </c>
      <c r="K441" s="533">
        <v>30</v>
      </c>
      <c r="L441" s="533">
        <v>31</v>
      </c>
      <c r="M441" s="533">
        <v>32</v>
      </c>
      <c r="N441" s="533">
        <v>33</v>
      </c>
      <c r="O441" s="533">
        <v>34</v>
      </c>
      <c r="P441" s="533">
        <v>35</v>
      </c>
      <c r="Q441" s="533">
        <v>36</v>
      </c>
      <c r="R441" s="533">
        <v>37</v>
      </c>
      <c r="S441" s="533">
        <v>38</v>
      </c>
      <c r="T441" s="533">
        <v>39</v>
      </c>
      <c r="U441" s="533">
        <v>40</v>
      </c>
      <c r="V441" s="533">
        <v>41</v>
      </c>
      <c r="W441" s="533">
        <v>42</v>
      </c>
      <c r="X441" s="533"/>
    </row>
    <row r="442" spans="3:48" s="34" customFormat="1" ht="48">
      <c r="C442" s="69" t="s">
        <v>56</v>
      </c>
      <c r="D442" s="534" t="str">
        <v>建設</v>
      </c>
      <c r="E442" s="534" t="str">
        <v>電力・ガス・熱供給</v>
      </c>
      <c r="F442" s="534" t="str">
        <v>水道</v>
      </c>
      <c r="G442" s="534" t="str">
        <v>廃棄物処理</v>
      </c>
      <c r="H442" s="534" t="str">
        <v>商業</v>
      </c>
      <c r="I442" s="534" t="str">
        <v>金融・保険</v>
      </c>
      <c r="J442" s="534" t="str">
        <v>不動産</v>
      </c>
      <c r="K442" s="534" t="str">
        <v>運輸・郵便</v>
      </c>
      <c r="L442" s="534" t="str">
        <v>情報通信</v>
      </c>
      <c r="M442" s="534" t="str">
        <v>公務</v>
      </c>
      <c r="N442" s="534" t="str">
        <v>教育・研究</v>
      </c>
      <c r="O442" s="534" t="str">
        <v>医療・福祉</v>
      </c>
      <c r="P442" s="605" t="str">
        <v>他に分類されない会員制団体</v>
      </c>
      <c r="Q442" s="534" t="str">
        <v>対事業所サービス</v>
      </c>
      <c r="R442" s="534" t="str">
        <v>宿泊業</v>
      </c>
      <c r="S442" s="534" t="str">
        <v>飲食サービス</v>
      </c>
      <c r="T442" s="534" t="str">
        <v>娯楽サービス</v>
      </c>
      <c r="U442" s="534" t="str">
        <v>その他の対個人サービス</v>
      </c>
      <c r="V442" s="534" t="str">
        <v>事務用品</v>
      </c>
      <c r="W442" s="534" t="str">
        <v>分類不明</v>
      </c>
      <c r="X442" s="534" t="s">
        <v>80</v>
      </c>
    </row>
    <row r="443" spans="3:48" s="34" customFormat="1" ht="13.5">
      <c r="C443" s="70" t="s">
        <v>104</v>
      </c>
      <c r="D443" s="627">
        <f t="array" ref="D443:W446">+Z437:AS440</f>
        <v>0</v>
      </c>
      <c r="E443" s="627">
        <v>0</v>
      </c>
      <c r="F443" s="627">
        <v>0</v>
      </c>
      <c r="G443" s="627">
        <v>0</v>
      </c>
      <c r="H443" s="627">
        <v>0</v>
      </c>
      <c r="I443" s="627">
        <v>0</v>
      </c>
      <c r="J443" s="627">
        <v>0</v>
      </c>
      <c r="K443" s="627">
        <v>0</v>
      </c>
      <c r="L443" s="627">
        <v>0</v>
      </c>
      <c r="M443" s="627">
        <v>0</v>
      </c>
      <c r="N443" s="627">
        <v>0</v>
      </c>
      <c r="O443" s="627">
        <v>0</v>
      </c>
      <c r="P443" s="627">
        <v>0</v>
      </c>
      <c r="Q443" s="638">
        <v>0</v>
      </c>
      <c r="R443" s="638">
        <v>0</v>
      </c>
      <c r="S443" s="638">
        <v>0</v>
      </c>
      <c r="T443" s="638">
        <v>0</v>
      </c>
      <c r="U443" s="85">
        <v>0</v>
      </c>
      <c r="V443" s="85">
        <v>0</v>
      </c>
      <c r="W443" s="71">
        <v>0</v>
      </c>
      <c r="X443" s="627">
        <f>SUM(D437:Y437,D443:W443)</f>
        <v>0</v>
      </c>
    </row>
    <row r="444" spans="3:48" s="34" customFormat="1" ht="13.5">
      <c r="C444" s="72" t="s">
        <v>105</v>
      </c>
      <c r="D444" s="639">
        <v>0</v>
      </c>
      <c r="E444" s="639">
        <v>0</v>
      </c>
      <c r="F444" s="639">
        <v>0</v>
      </c>
      <c r="G444" s="639">
        <v>0</v>
      </c>
      <c r="H444" s="639">
        <v>0</v>
      </c>
      <c r="I444" s="639">
        <v>0</v>
      </c>
      <c r="J444" s="639">
        <v>0</v>
      </c>
      <c r="K444" s="639">
        <v>0</v>
      </c>
      <c r="L444" s="639">
        <v>0</v>
      </c>
      <c r="M444" s="639">
        <v>0</v>
      </c>
      <c r="N444" s="639">
        <v>0</v>
      </c>
      <c r="O444" s="639">
        <v>0</v>
      </c>
      <c r="P444" s="639">
        <v>0</v>
      </c>
      <c r="Q444" s="639">
        <v>0</v>
      </c>
      <c r="R444" s="86">
        <v>0</v>
      </c>
      <c r="S444" s="639">
        <v>0</v>
      </c>
      <c r="T444" s="639">
        <v>0</v>
      </c>
      <c r="U444" s="86">
        <v>0</v>
      </c>
      <c r="V444" s="86">
        <v>0</v>
      </c>
      <c r="W444" s="40">
        <v>0</v>
      </c>
      <c r="X444" s="629">
        <f>SUM(D438:Y438,D444:W444)</f>
        <v>0</v>
      </c>
    </row>
    <row r="445" spans="3:48" s="34" customFormat="1" ht="13.5">
      <c r="C445" s="72" t="s">
        <v>106</v>
      </c>
      <c r="D445" s="629">
        <v>0</v>
      </c>
      <c r="E445" s="629">
        <v>0</v>
      </c>
      <c r="F445" s="629">
        <v>0</v>
      </c>
      <c r="G445" s="629">
        <v>0</v>
      </c>
      <c r="H445" s="629">
        <v>0</v>
      </c>
      <c r="I445" s="629">
        <v>0</v>
      </c>
      <c r="J445" s="629">
        <v>0</v>
      </c>
      <c r="K445" s="629">
        <v>0</v>
      </c>
      <c r="L445" s="629">
        <v>0</v>
      </c>
      <c r="M445" s="629">
        <v>0</v>
      </c>
      <c r="N445" s="629">
        <v>0</v>
      </c>
      <c r="O445" s="629">
        <v>0</v>
      </c>
      <c r="P445" s="629">
        <v>0</v>
      </c>
      <c r="Q445" s="639">
        <v>0</v>
      </c>
      <c r="R445" s="639">
        <v>0</v>
      </c>
      <c r="S445" s="639">
        <v>0</v>
      </c>
      <c r="T445" s="639">
        <v>0</v>
      </c>
      <c r="U445" s="86">
        <v>0</v>
      </c>
      <c r="V445" s="86">
        <v>0</v>
      </c>
      <c r="W445" s="40">
        <v>0</v>
      </c>
      <c r="X445" s="629">
        <f>SUM(D439:Y439,D445:W445)</f>
        <v>0</v>
      </c>
    </row>
    <row r="446" spans="3:48" s="34" customFormat="1" ht="13.5">
      <c r="C446" s="73" t="s">
        <v>97</v>
      </c>
      <c r="D446" s="630">
        <v>0</v>
      </c>
      <c r="E446" s="630">
        <v>0</v>
      </c>
      <c r="F446" s="630">
        <v>0</v>
      </c>
      <c r="G446" s="630">
        <v>0</v>
      </c>
      <c r="H446" s="630">
        <v>0</v>
      </c>
      <c r="I446" s="630">
        <v>0</v>
      </c>
      <c r="J446" s="630">
        <v>0</v>
      </c>
      <c r="K446" s="630">
        <v>0</v>
      </c>
      <c r="L446" s="630">
        <v>0</v>
      </c>
      <c r="M446" s="630">
        <v>0</v>
      </c>
      <c r="N446" s="630">
        <v>0</v>
      </c>
      <c r="O446" s="630">
        <v>0</v>
      </c>
      <c r="P446" s="630">
        <v>0</v>
      </c>
      <c r="Q446" s="630">
        <v>0</v>
      </c>
      <c r="R446" s="630">
        <v>0</v>
      </c>
      <c r="S446" s="630">
        <v>0</v>
      </c>
      <c r="T446" s="630">
        <v>0</v>
      </c>
      <c r="U446" s="44">
        <v>0</v>
      </c>
      <c r="V446" s="44">
        <v>0</v>
      </c>
      <c r="W446" s="44">
        <v>0</v>
      </c>
      <c r="X446" s="630">
        <f>SUM(D440:Y440,D446:W446)</f>
        <v>0</v>
      </c>
    </row>
    <row r="447" spans="3:48" s="34" customFormat="1" ht="10.7" customHeight="1">
      <c r="F447" s="32"/>
      <c r="G447" s="48"/>
    </row>
    <row r="448" spans="3:48" s="34" customFormat="1" ht="13.5">
      <c r="C448" s="34" t="s">
        <v>109</v>
      </c>
      <c r="F448" s="32"/>
      <c r="G448" s="48"/>
    </row>
    <row r="449" spans="3:48" s="34" customFormat="1" ht="10.7" customHeight="1">
      <c r="F449" s="32"/>
      <c r="G449" s="48"/>
    </row>
    <row r="450" spans="3:48" s="34" customFormat="1" ht="10.7" customHeight="1">
      <c r="F450" s="32"/>
      <c r="G450" s="48"/>
    </row>
    <row r="451" spans="3:48" s="34" customFormat="1" ht="18.75">
      <c r="C451" s="52" t="s">
        <v>140</v>
      </c>
      <c r="F451" s="32"/>
      <c r="G451" s="48"/>
    </row>
    <row r="452" spans="3:48" s="34" customFormat="1" ht="10.7" customHeight="1">
      <c r="F452" s="32"/>
      <c r="G452" s="48"/>
    </row>
    <row r="453" spans="3:48" s="34" customFormat="1" ht="17.25">
      <c r="C453" s="35" t="s">
        <v>141</v>
      </c>
      <c r="D453" s="28"/>
      <c r="E453" s="28"/>
      <c r="F453" s="65"/>
      <c r="G453" s="66"/>
      <c r="H453" s="28"/>
      <c r="I453" s="28"/>
      <c r="J453" s="67"/>
      <c r="K453" s="68"/>
      <c r="L453" s="28"/>
      <c r="M453" s="28"/>
      <c r="N453" s="28"/>
      <c r="O453" s="28"/>
      <c r="P453" s="28"/>
      <c r="W453" s="32" t="s">
        <v>55</v>
      </c>
    </row>
    <row r="454" spans="3:48" s="34" customFormat="1" ht="13.5">
      <c r="C454" s="50"/>
      <c r="D454" s="567">
        <f t="shared" ref="D454:AS454" si="100">D6</f>
        <v>1</v>
      </c>
      <c r="E454" s="567">
        <f t="shared" si="100"/>
        <v>2</v>
      </c>
      <c r="F454" s="567">
        <f t="shared" si="100"/>
        <v>3</v>
      </c>
      <c r="G454" s="567">
        <f t="shared" si="100"/>
        <v>4</v>
      </c>
      <c r="H454" s="567">
        <f t="shared" si="100"/>
        <v>5</v>
      </c>
      <c r="I454" s="567">
        <f t="shared" si="100"/>
        <v>6</v>
      </c>
      <c r="J454" s="567">
        <f t="shared" si="100"/>
        <v>7</v>
      </c>
      <c r="K454" s="567">
        <f t="shared" si="100"/>
        <v>8</v>
      </c>
      <c r="L454" s="567">
        <f t="shared" si="100"/>
        <v>9</v>
      </c>
      <c r="M454" s="567">
        <f t="shared" si="100"/>
        <v>10</v>
      </c>
      <c r="N454" s="567">
        <f t="shared" si="100"/>
        <v>11</v>
      </c>
      <c r="O454" s="567">
        <f t="shared" si="100"/>
        <v>12</v>
      </c>
      <c r="P454" s="567">
        <f t="shared" si="100"/>
        <v>13</v>
      </c>
      <c r="Q454" s="567">
        <f t="shared" si="100"/>
        <v>14</v>
      </c>
      <c r="R454" s="567">
        <f t="shared" si="100"/>
        <v>15</v>
      </c>
      <c r="S454" s="567">
        <f t="shared" si="100"/>
        <v>16</v>
      </c>
      <c r="T454" s="567">
        <f t="shared" si="100"/>
        <v>17</v>
      </c>
      <c r="U454" s="567">
        <f t="shared" si="100"/>
        <v>18</v>
      </c>
      <c r="V454" s="567">
        <f t="shared" si="100"/>
        <v>19</v>
      </c>
      <c r="W454" s="567">
        <f t="shared" si="100"/>
        <v>20</v>
      </c>
      <c r="X454" s="567">
        <f t="shared" si="100"/>
        <v>21</v>
      </c>
      <c r="Y454" s="567">
        <f t="shared" si="100"/>
        <v>22</v>
      </c>
      <c r="Z454" s="567">
        <f t="shared" si="100"/>
        <v>23</v>
      </c>
      <c r="AA454" s="567">
        <f t="shared" si="100"/>
        <v>24</v>
      </c>
      <c r="AB454" s="567">
        <f t="shared" si="100"/>
        <v>25</v>
      </c>
      <c r="AC454" s="567">
        <f t="shared" si="100"/>
        <v>26</v>
      </c>
      <c r="AD454" s="567">
        <f t="shared" si="100"/>
        <v>27</v>
      </c>
      <c r="AE454" s="567">
        <f t="shared" si="100"/>
        <v>28</v>
      </c>
      <c r="AF454" s="567">
        <f t="shared" si="100"/>
        <v>29</v>
      </c>
      <c r="AG454" s="567">
        <f t="shared" si="100"/>
        <v>30</v>
      </c>
      <c r="AH454" s="567">
        <f t="shared" si="100"/>
        <v>31</v>
      </c>
      <c r="AI454" s="567">
        <f t="shared" si="100"/>
        <v>32</v>
      </c>
      <c r="AJ454" s="567">
        <f t="shared" si="100"/>
        <v>33</v>
      </c>
      <c r="AK454" s="567">
        <f t="shared" si="100"/>
        <v>34</v>
      </c>
      <c r="AL454" s="567">
        <f t="shared" si="100"/>
        <v>35</v>
      </c>
      <c r="AM454" s="567">
        <f t="shared" si="100"/>
        <v>36</v>
      </c>
      <c r="AN454" s="567">
        <f t="shared" si="100"/>
        <v>37</v>
      </c>
      <c r="AO454" s="567">
        <f t="shared" si="100"/>
        <v>38</v>
      </c>
      <c r="AP454" s="567">
        <f t="shared" si="100"/>
        <v>39</v>
      </c>
      <c r="AQ454" s="567">
        <f t="shared" si="100"/>
        <v>40</v>
      </c>
      <c r="AR454" s="567">
        <f t="shared" si="100"/>
        <v>41</v>
      </c>
      <c r="AS454" s="567">
        <f t="shared" si="100"/>
        <v>42</v>
      </c>
      <c r="AT454" s="87" t="s">
        <v>505</v>
      </c>
      <c r="AU454" s="87"/>
      <c r="AV454" s="50"/>
    </row>
    <row r="455" spans="3:48" s="34" customFormat="1" ht="48">
      <c r="C455" s="69" t="s">
        <v>56</v>
      </c>
      <c r="D455" s="604" t="str">
        <f t="shared" ref="D455:AS455" si="101">D7</f>
        <v>農業</v>
      </c>
      <c r="E455" s="604" t="str">
        <f t="shared" si="101"/>
        <v>林業</v>
      </c>
      <c r="F455" s="604" t="str">
        <f t="shared" si="101"/>
        <v>漁業</v>
      </c>
      <c r="G455" s="604" t="str">
        <f t="shared" si="101"/>
        <v>鉱業</v>
      </c>
      <c r="H455" s="604" t="str">
        <f t="shared" si="101"/>
        <v>飲食料品</v>
      </c>
      <c r="I455" s="604" t="str">
        <f t="shared" si="101"/>
        <v>繊維製品</v>
      </c>
      <c r="J455" s="604" t="str">
        <f t="shared" si="101"/>
        <v>パルプ・紙・木製品</v>
      </c>
      <c r="K455" s="604" t="str">
        <f t="shared" si="101"/>
        <v>化学製品</v>
      </c>
      <c r="L455" s="604" t="str">
        <f t="shared" si="101"/>
        <v>石油・石炭製品</v>
      </c>
      <c r="M455" s="604" t="str">
        <f t="shared" si="101"/>
        <v>プラスチック・ゴム製品</v>
      </c>
      <c r="N455" s="604" t="str">
        <f t="shared" si="101"/>
        <v>窯業・土石製品</v>
      </c>
      <c r="O455" s="604" t="str">
        <f t="shared" si="101"/>
        <v>鉄鋼</v>
      </c>
      <c r="P455" s="604" t="str">
        <f t="shared" si="101"/>
        <v>非鉄金属</v>
      </c>
      <c r="Q455" s="604" t="str">
        <f t="shared" si="101"/>
        <v>金属製品</v>
      </c>
      <c r="R455" s="604" t="str">
        <f t="shared" si="101"/>
        <v>はん用機械</v>
      </c>
      <c r="S455" s="604" t="str">
        <f t="shared" si="101"/>
        <v>生産用機械</v>
      </c>
      <c r="T455" s="604" t="str">
        <f t="shared" si="101"/>
        <v>業務用機械</v>
      </c>
      <c r="U455" s="604" t="str">
        <f t="shared" si="101"/>
        <v>電子部品</v>
      </c>
      <c r="V455" s="604" t="str">
        <f t="shared" si="101"/>
        <v>電気機械</v>
      </c>
      <c r="W455" s="604" t="str">
        <f t="shared" si="101"/>
        <v>情報通信機器</v>
      </c>
      <c r="X455" s="604" t="str">
        <f t="shared" si="101"/>
        <v>輸送機械</v>
      </c>
      <c r="Y455" s="604" t="str">
        <f t="shared" si="101"/>
        <v>その他の製造工業製品</v>
      </c>
      <c r="Z455" s="604" t="str">
        <f t="shared" si="101"/>
        <v>建設</v>
      </c>
      <c r="AA455" s="604" t="str">
        <f t="shared" si="101"/>
        <v>電力・ガス・熱供給</v>
      </c>
      <c r="AB455" s="604" t="str">
        <f t="shared" si="101"/>
        <v>水道</v>
      </c>
      <c r="AC455" s="604" t="str">
        <f t="shared" si="101"/>
        <v>廃棄物処理</v>
      </c>
      <c r="AD455" s="604" t="str">
        <f t="shared" si="101"/>
        <v>商業</v>
      </c>
      <c r="AE455" s="604" t="str">
        <f t="shared" si="101"/>
        <v>金融・保険</v>
      </c>
      <c r="AF455" s="604" t="str">
        <f t="shared" si="101"/>
        <v>不動産</v>
      </c>
      <c r="AG455" s="604" t="str">
        <f t="shared" si="101"/>
        <v>運輸・郵便</v>
      </c>
      <c r="AH455" s="604" t="str">
        <f t="shared" si="101"/>
        <v>情報通信</v>
      </c>
      <c r="AI455" s="604" t="str">
        <f t="shared" si="101"/>
        <v>公務</v>
      </c>
      <c r="AJ455" s="604" t="str">
        <f t="shared" si="101"/>
        <v>教育・研究</v>
      </c>
      <c r="AK455" s="604" t="str">
        <f t="shared" si="101"/>
        <v>医療・福祉</v>
      </c>
      <c r="AL455" s="606" t="str">
        <f t="shared" si="101"/>
        <v>他に分類されない会員制団体</v>
      </c>
      <c r="AM455" s="604" t="str">
        <f t="shared" si="101"/>
        <v>対事業所サービス</v>
      </c>
      <c r="AN455" s="604" t="str">
        <f t="shared" si="101"/>
        <v>宿泊業</v>
      </c>
      <c r="AO455" s="604" t="str">
        <f t="shared" si="101"/>
        <v>飲食サービス</v>
      </c>
      <c r="AP455" s="604" t="str">
        <f t="shared" si="101"/>
        <v>娯楽サービス</v>
      </c>
      <c r="AQ455" s="604" t="str">
        <f t="shared" si="101"/>
        <v>その他の対個人サービス</v>
      </c>
      <c r="AR455" s="604" t="str">
        <f t="shared" si="101"/>
        <v>事務用品</v>
      </c>
      <c r="AS455" s="604" t="str">
        <f t="shared" si="101"/>
        <v>分類不明</v>
      </c>
      <c r="AT455" s="87" t="s">
        <v>505</v>
      </c>
      <c r="AU455" s="87"/>
      <c r="AV455" s="33" t="s">
        <v>80</v>
      </c>
    </row>
    <row r="456" spans="3:48" s="34" customFormat="1" ht="13.5">
      <c r="C456" s="70" t="s">
        <v>104</v>
      </c>
      <c r="D456" s="627">
        <f t="array" ref="D456:AS458">+詳細3!D93:AS95</f>
        <v>0</v>
      </c>
      <c r="E456" s="627">
        <v>0</v>
      </c>
      <c r="F456" s="627">
        <v>0</v>
      </c>
      <c r="G456" s="627">
        <v>0</v>
      </c>
      <c r="H456" s="627">
        <v>0</v>
      </c>
      <c r="I456" s="627">
        <v>0</v>
      </c>
      <c r="J456" s="627">
        <v>0</v>
      </c>
      <c r="K456" s="627">
        <v>0</v>
      </c>
      <c r="L456" s="627">
        <v>0</v>
      </c>
      <c r="M456" s="627">
        <v>0</v>
      </c>
      <c r="N456" s="627">
        <v>0</v>
      </c>
      <c r="O456" s="627">
        <v>0</v>
      </c>
      <c r="P456" s="627">
        <v>0</v>
      </c>
      <c r="Q456" s="627">
        <v>0</v>
      </c>
      <c r="R456" s="627">
        <v>0</v>
      </c>
      <c r="S456" s="627">
        <v>0</v>
      </c>
      <c r="T456" s="627">
        <v>0</v>
      </c>
      <c r="U456" s="627">
        <v>0</v>
      </c>
      <c r="V456" s="627">
        <v>0</v>
      </c>
      <c r="W456" s="627">
        <v>0</v>
      </c>
      <c r="X456" s="627">
        <v>0</v>
      </c>
      <c r="Y456" s="627">
        <v>0</v>
      </c>
      <c r="Z456" s="627">
        <v>0</v>
      </c>
      <c r="AA456" s="627">
        <v>0</v>
      </c>
      <c r="AB456" s="627">
        <v>0</v>
      </c>
      <c r="AC456" s="627">
        <v>0</v>
      </c>
      <c r="AD456" s="627">
        <v>0</v>
      </c>
      <c r="AE456" s="627">
        <v>0</v>
      </c>
      <c r="AF456" s="627">
        <v>0</v>
      </c>
      <c r="AG456" s="627">
        <v>0</v>
      </c>
      <c r="AH456" s="627">
        <v>0</v>
      </c>
      <c r="AI456" s="627">
        <v>0</v>
      </c>
      <c r="AJ456" s="627">
        <v>0</v>
      </c>
      <c r="AK456" s="627">
        <v>0</v>
      </c>
      <c r="AL456" s="627">
        <v>0</v>
      </c>
      <c r="AM456" s="627">
        <v>0</v>
      </c>
      <c r="AN456" s="627">
        <v>0</v>
      </c>
      <c r="AO456" s="627">
        <v>0</v>
      </c>
      <c r="AP456" s="627">
        <v>0</v>
      </c>
      <c r="AQ456" s="71">
        <v>0</v>
      </c>
      <c r="AR456" s="71">
        <v>0</v>
      </c>
      <c r="AS456" s="71">
        <v>0</v>
      </c>
      <c r="AT456" s="87" t="s">
        <v>505</v>
      </c>
      <c r="AU456" s="87"/>
      <c r="AV456" s="545">
        <f>+SUM(D456:AS456)-X462</f>
        <v>0</v>
      </c>
    </row>
    <row r="457" spans="3:48" s="34" customFormat="1" ht="13.5">
      <c r="C457" s="72" t="s">
        <v>105</v>
      </c>
      <c r="D457" s="629">
        <v>0</v>
      </c>
      <c r="E457" s="629">
        <v>0</v>
      </c>
      <c r="F457" s="629">
        <v>0</v>
      </c>
      <c r="G457" s="629">
        <v>0</v>
      </c>
      <c r="H457" s="629">
        <v>0</v>
      </c>
      <c r="I457" s="629">
        <v>0</v>
      </c>
      <c r="J457" s="629">
        <v>0</v>
      </c>
      <c r="K457" s="629">
        <v>0</v>
      </c>
      <c r="L457" s="629">
        <v>0</v>
      </c>
      <c r="M457" s="629">
        <v>0</v>
      </c>
      <c r="N457" s="629">
        <v>0</v>
      </c>
      <c r="O457" s="629">
        <v>0</v>
      </c>
      <c r="P457" s="629">
        <v>0</v>
      </c>
      <c r="Q457" s="629">
        <v>0</v>
      </c>
      <c r="R457" s="629">
        <v>0</v>
      </c>
      <c r="S457" s="629">
        <v>0</v>
      </c>
      <c r="T457" s="629">
        <v>0</v>
      </c>
      <c r="U457" s="629">
        <v>0</v>
      </c>
      <c r="V457" s="629">
        <v>0</v>
      </c>
      <c r="W457" s="629">
        <v>0</v>
      </c>
      <c r="X457" s="629">
        <v>0</v>
      </c>
      <c r="Y457" s="629">
        <v>0</v>
      </c>
      <c r="Z457" s="629">
        <v>0</v>
      </c>
      <c r="AA457" s="629">
        <v>0</v>
      </c>
      <c r="AB457" s="629">
        <v>0</v>
      </c>
      <c r="AC457" s="629">
        <v>0</v>
      </c>
      <c r="AD457" s="629">
        <v>0</v>
      </c>
      <c r="AE457" s="629">
        <v>0</v>
      </c>
      <c r="AF457" s="629">
        <v>0</v>
      </c>
      <c r="AG457" s="629">
        <v>0</v>
      </c>
      <c r="AH457" s="629">
        <v>0</v>
      </c>
      <c r="AI457" s="629">
        <v>0</v>
      </c>
      <c r="AJ457" s="629">
        <v>0</v>
      </c>
      <c r="AK457" s="629">
        <v>0</v>
      </c>
      <c r="AL457" s="629">
        <v>0</v>
      </c>
      <c r="AM457" s="629">
        <v>0</v>
      </c>
      <c r="AN457" s="40">
        <v>0</v>
      </c>
      <c r="AO457" s="629">
        <v>0</v>
      </c>
      <c r="AP457" s="629">
        <v>0</v>
      </c>
      <c r="AQ457" s="40">
        <v>0</v>
      </c>
      <c r="AR457" s="40">
        <v>0</v>
      </c>
      <c r="AS457" s="40">
        <v>0</v>
      </c>
      <c r="AT457" s="87" t="s">
        <v>505</v>
      </c>
      <c r="AU457" s="87"/>
      <c r="AV457" s="545">
        <f>+SUM(D457:AS457)-X463</f>
        <v>0</v>
      </c>
    </row>
    <row r="458" spans="3:48" s="34" customFormat="1" ht="13.5">
      <c r="C458" s="72" t="s">
        <v>106</v>
      </c>
      <c r="D458" s="629">
        <v>0</v>
      </c>
      <c r="E458" s="629">
        <v>0</v>
      </c>
      <c r="F458" s="629">
        <v>0</v>
      </c>
      <c r="G458" s="629">
        <v>0</v>
      </c>
      <c r="H458" s="629">
        <v>0</v>
      </c>
      <c r="I458" s="629">
        <v>0</v>
      </c>
      <c r="J458" s="629">
        <v>0</v>
      </c>
      <c r="K458" s="629">
        <v>0</v>
      </c>
      <c r="L458" s="629">
        <v>0</v>
      </c>
      <c r="M458" s="629">
        <v>0</v>
      </c>
      <c r="N458" s="629">
        <v>0</v>
      </c>
      <c r="O458" s="629">
        <v>0</v>
      </c>
      <c r="P458" s="629">
        <v>0</v>
      </c>
      <c r="Q458" s="629">
        <v>0</v>
      </c>
      <c r="R458" s="629">
        <v>0</v>
      </c>
      <c r="S458" s="629">
        <v>0</v>
      </c>
      <c r="T458" s="629">
        <v>0</v>
      </c>
      <c r="U458" s="629">
        <v>0</v>
      </c>
      <c r="V458" s="629">
        <v>0</v>
      </c>
      <c r="W458" s="629">
        <v>0</v>
      </c>
      <c r="X458" s="629">
        <v>0</v>
      </c>
      <c r="Y458" s="629">
        <v>0</v>
      </c>
      <c r="Z458" s="629">
        <v>0</v>
      </c>
      <c r="AA458" s="629">
        <v>0</v>
      </c>
      <c r="AB458" s="629">
        <v>0</v>
      </c>
      <c r="AC458" s="629">
        <v>0</v>
      </c>
      <c r="AD458" s="629">
        <v>0</v>
      </c>
      <c r="AE458" s="629">
        <v>0</v>
      </c>
      <c r="AF458" s="629">
        <v>0</v>
      </c>
      <c r="AG458" s="629">
        <v>0</v>
      </c>
      <c r="AH458" s="629">
        <v>0</v>
      </c>
      <c r="AI458" s="629">
        <v>0</v>
      </c>
      <c r="AJ458" s="629">
        <v>0</v>
      </c>
      <c r="AK458" s="629">
        <v>0</v>
      </c>
      <c r="AL458" s="629">
        <v>0</v>
      </c>
      <c r="AM458" s="629">
        <v>0</v>
      </c>
      <c r="AN458" s="629">
        <v>0</v>
      </c>
      <c r="AO458" s="629">
        <v>0</v>
      </c>
      <c r="AP458" s="629">
        <v>0</v>
      </c>
      <c r="AQ458" s="40">
        <v>0</v>
      </c>
      <c r="AR458" s="40">
        <v>0</v>
      </c>
      <c r="AS458" s="40">
        <v>0</v>
      </c>
      <c r="AT458" s="87" t="s">
        <v>505</v>
      </c>
      <c r="AU458" s="87"/>
      <c r="AV458" s="546">
        <f>+SUM(D458:AS458)-X464</f>
        <v>0</v>
      </c>
    </row>
    <row r="459" spans="3:48" s="34" customFormat="1" ht="13.5">
      <c r="C459" s="72" t="s">
        <v>97</v>
      </c>
      <c r="D459" s="629">
        <f t="shared" ref="D459:AS459" si="102">SUM(D456:D458)</f>
        <v>0</v>
      </c>
      <c r="E459" s="629">
        <f t="shared" si="102"/>
        <v>0</v>
      </c>
      <c r="F459" s="629">
        <f t="shared" si="102"/>
        <v>0</v>
      </c>
      <c r="G459" s="629">
        <f t="shared" si="102"/>
        <v>0</v>
      </c>
      <c r="H459" s="629">
        <f t="shared" si="102"/>
        <v>0</v>
      </c>
      <c r="I459" s="629">
        <f t="shared" si="102"/>
        <v>0</v>
      </c>
      <c r="J459" s="629">
        <f t="shared" si="102"/>
        <v>0</v>
      </c>
      <c r="K459" s="629">
        <f t="shared" si="102"/>
        <v>0</v>
      </c>
      <c r="L459" s="629">
        <f t="shared" si="102"/>
        <v>0</v>
      </c>
      <c r="M459" s="629">
        <f t="shared" si="102"/>
        <v>0</v>
      </c>
      <c r="N459" s="629">
        <f t="shared" si="102"/>
        <v>0</v>
      </c>
      <c r="O459" s="629">
        <f t="shared" si="102"/>
        <v>0</v>
      </c>
      <c r="P459" s="629">
        <f t="shared" si="102"/>
        <v>0</v>
      </c>
      <c r="Q459" s="629">
        <f t="shared" si="102"/>
        <v>0</v>
      </c>
      <c r="R459" s="629">
        <f t="shared" si="102"/>
        <v>0</v>
      </c>
      <c r="S459" s="629">
        <f t="shared" si="102"/>
        <v>0</v>
      </c>
      <c r="T459" s="629">
        <f t="shared" si="102"/>
        <v>0</v>
      </c>
      <c r="U459" s="629">
        <f t="shared" si="102"/>
        <v>0</v>
      </c>
      <c r="V459" s="629">
        <f t="shared" si="102"/>
        <v>0</v>
      </c>
      <c r="W459" s="630">
        <f t="shared" si="102"/>
        <v>0</v>
      </c>
      <c r="X459" s="630">
        <f t="shared" si="102"/>
        <v>0</v>
      </c>
      <c r="Y459" s="630">
        <f t="shared" si="102"/>
        <v>0</v>
      </c>
      <c r="Z459" s="630">
        <f t="shared" si="102"/>
        <v>0</v>
      </c>
      <c r="AA459" s="630">
        <f t="shared" si="102"/>
        <v>0</v>
      </c>
      <c r="AB459" s="630">
        <f t="shared" si="102"/>
        <v>0</v>
      </c>
      <c r="AC459" s="630">
        <f t="shared" si="102"/>
        <v>0</v>
      </c>
      <c r="AD459" s="630">
        <f t="shared" si="102"/>
        <v>0</v>
      </c>
      <c r="AE459" s="630">
        <f t="shared" si="102"/>
        <v>0</v>
      </c>
      <c r="AF459" s="630">
        <f t="shared" si="102"/>
        <v>0</v>
      </c>
      <c r="AG459" s="630">
        <f t="shared" si="102"/>
        <v>0</v>
      </c>
      <c r="AH459" s="630">
        <f t="shared" si="102"/>
        <v>0</v>
      </c>
      <c r="AI459" s="630">
        <f t="shared" si="102"/>
        <v>0</v>
      </c>
      <c r="AJ459" s="630">
        <f t="shared" si="102"/>
        <v>0</v>
      </c>
      <c r="AK459" s="630">
        <f t="shared" si="102"/>
        <v>0</v>
      </c>
      <c r="AL459" s="630">
        <f t="shared" si="102"/>
        <v>0</v>
      </c>
      <c r="AM459" s="630">
        <f t="shared" si="102"/>
        <v>0</v>
      </c>
      <c r="AN459" s="630">
        <f t="shared" si="102"/>
        <v>0</v>
      </c>
      <c r="AO459" s="630">
        <f t="shared" si="102"/>
        <v>0</v>
      </c>
      <c r="AP459" s="630">
        <f t="shared" si="102"/>
        <v>0</v>
      </c>
      <c r="AQ459" s="630">
        <f t="shared" si="102"/>
        <v>0</v>
      </c>
      <c r="AR459" s="630">
        <f t="shared" si="102"/>
        <v>0</v>
      </c>
      <c r="AS459" s="630">
        <f t="shared" si="102"/>
        <v>0</v>
      </c>
      <c r="AT459" s="87" t="s">
        <v>505</v>
      </c>
      <c r="AU459" s="87"/>
      <c r="AV459" s="546">
        <f>+SUM(D459:AS459)-X465</f>
        <v>0</v>
      </c>
    </row>
    <row r="460" spans="3:48" s="34" customFormat="1" ht="13.5">
      <c r="C460" s="50"/>
      <c r="D460" s="533">
        <f t="array" ref="D460:W461">+Z454:AS455</f>
        <v>23</v>
      </c>
      <c r="E460" s="533">
        <v>24</v>
      </c>
      <c r="F460" s="533">
        <v>25</v>
      </c>
      <c r="G460" s="533">
        <v>26</v>
      </c>
      <c r="H460" s="533">
        <v>27</v>
      </c>
      <c r="I460" s="533">
        <v>28</v>
      </c>
      <c r="J460" s="533">
        <v>29</v>
      </c>
      <c r="K460" s="533">
        <v>30</v>
      </c>
      <c r="L460" s="533">
        <v>31</v>
      </c>
      <c r="M460" s="533">
        <v>32</v>
      </c>
      <c r="N460" s="533">
        <v>33</v>
      </c>
      <c r="O460" s="533">
        <v>34</v>
      </c>
      <c r="P460" s="533">
        <v>35</v>
      </c>
      <c r="Q460" s="533">
        <v>36</v>
      </c>
      <c r="R460" s="533">
        <v>37</v>
      </c>
      <c r="S460" s="533">
        <v>38</v>
      </c>
      <c r="T460" s="533">
        <v>39</v>
      </c>
      <c r="U460" s="533">
        <v>40</v>
      </c>
      <c r="V460" s="533">
        <v>41</v>
      </c>
      <c r="W460" s="533">
        <v>42</v>
      </c>
      <c r="X460" s="533"/>
    </row>
    <row r="461" spans="3:48" s="34" customFormat="1" ht="40.5">
      <c r="C461" s="69" t="s">
        <v>56</v>
      </c>
      <c r="D461" s="534" t="str">
        <v>建設</v>
      </c>
      <c r="E461" s="534" t="str">
        <v>電力・ガス・熱供給</v>
      </c>
      <c r="F461" s="534" t="str">
        <v>水道</v>
      </c>
      <c r="G461" s="534" t="str">
        <v>廃棄物処理</v>
      </c>
      <c r="H461" s="534" t="str">
        <v>商業</v>
      </c>
      <c r="I461" s="534" t="str">
        <v>金融・保険</v>
      </c>
      <c r="J461" s="534" t="str">
        <v>不動産</v>
      </c>
      <c r="K461" s="534" t="str">
        <v>運輸・郵便</v>
      </c>
      <c r="L461" s="534" t="str">
        <v>情報通信</v>
      </c>
      <c r="M461" s="534" t="str">
        <v>公務</v>
      </c>
      <c r="N461" s="534" t="str">
        <v>教育・研究</v>
      </c>
      <c r="O461" s="534" t="str">
        <v>医療・福祉</v>
      </c>
      <c r="P461" s="631" t="str">
        <v>他に分類されない会員制団体</v>
      </c>
      <c r="Q461" s="534" t="str">
        <v>対事業所サービス</v>
      </c>
      <c r="R461" s="534" t="str">
        <v>宿泊業</v>
      </c>
      <c r="S461" s="534" t="str">
        <v>飲食サービス</v>
      </c>
      <c r="T461" s="534" t="str">
        <v>娯楽サービス</v>
      </c>
      <c r="U461" s="534" t="str">
        <v>その他の対個人サービス</v>
      </c>
      <c r="V461" s="534" t="str">
        <v>事務用品</v>
      </c>
      <c r="W461" s="534" t="str">
        <v>分類不明</v>
      </c>
      <c r="X461" s="534" t="s">
        <v>80</v>
      </c>
    </row>
    <row r="462" spans="3:48" s="34" customFormat="1" ht="13.5">
      <c r="C462" s="70" t="s">
        <v>104</v>
      </c>
      <c r="D462" s="627">
        <f t="array" ref="D462:W465">+Z456:AS459</f>
        <v>0</v>
      </c>
      <c r="E462" s="627">
        <v>0</v>
      </c>
      <c r="F462" s="627">
        <v>0</v>
      </c>
      <c r="G462" s="627">
        <v>0</v>
      </c>
      <c r="H462" s="627">
        <v>0</v>
      </c>
      <c r="I462" s="627">
        <v>0</v>
      </c>
      <c r="J462" s="627">
        <v>0</v>
      </c>
      <c r="K462" s="627">
        <v>0</v>
      </c>
      <c r="L462" s="627">
        <v>0</v>
      </c>
      <c r="M462" s="627">
        <v>0</v>
      </c>
      <c r="N462" s="627">
        <v>0</v>
      </c>
      <c r="O462" s="627">
        <v>0</v>
      </c>
      <c r="P462" s="627">
        <v>0</v>
      </c>
      <c r="Q462" s="638">
        <v>0</v>
      </c>
      <c r="R462" s="638">
        <v>0</v>
      </c>
      <c r="S462" s="638">
        <v>0</v>
      </c>
      <c r="T462" s="638">
        <v>0</v>
      </c>
      <c r="U462" s="85">
        <v>0</v>
      </c>
      <c r="V462" s="85">
        <v>0</v>
      </c>
      <c r="W462" s="71">
        <v>0</v>
      </c>
      <c r="X462" s="627">
        <f>SUM(D456:Y456,D462:W462)</f>
        <v>0</v>
      </c>
    </row>
    <row r="463" spans="3:48" s="34" customFormat="1" ht="13.5">
      <c r="C463" s="72" t="s">
        <v>105</v>
      </c>
      <c r="D463" s="639">
        <v>0</v>
      </c>
      <c r="E463" s="639">
        <v>0</v>
      </c>
      <c r="F463" s="639">
        <v>0</v>
      </c>
      <c r="G463" s="639">
        <v>0</v>
      </c>
      <c r="H463" s="639">
        <v>0</v>
      </c>
      <c r="I463" s="639">
        <v>0</v>
      </c>
      <c r="J463" s="639">
        <v>0</v>
      </c>
      <c r="K463" s="639">
        <v>0</v>
      </c>
      <c r="L463" s="639">
        <v>0</v>
      </c>
      <c r="M463" s="639">
        <v>0</v>
      </c>
      <c r="N463" s="639">
        <v>0</v>
      </c>
      <c r="O463" s="639">
        <v>0</v>
      </c>
      <c r="P463" s="639">
        <v>0</v>
      </c>
      <c r="Q463" s="639">
        <v>0</v>
      </c>
      <c r="R463" s="86">
        <v>0</v>
      </c>
      <c r="S463" s="639">
        <v>0</v>
      </c>
      <c r="T463" s="639">
        <v>0</v>
      </c>
      <c r="U463" s="86">
        <v>0</v>
      </c>
      <c r="V463" s="86">
        <v>0</v>
      </c>
      <c r="W463" s="40">
        <v>0</v>
      </c>
      <c r="X463" s="629">
        <f>SUM(D457:Y457,D463:W463)</f>
        <v>0</v>
      </c>
    </row>
    <row r="464" spans="3:48" s="34" customFormat="1" ht="13.5">
      <c r="C464" s="72" t="s">
        <v>106</v>
      </c>
      <c r="D464" s="629">
        <v>0</v>
      </c>
      <c r="E464" s="629">
        <v>0</v>
      </c>
      <c r="F464" s="629">
        <v>0</v>
      </c>
      <c r="G464" s="629">
        <v>0</v>
      </c>
      <c r="H464" s="629">
        <v>0</v>
      </c>
      <c r="I464" s="629">
        <v>0</v>
      </c>
      <c r="J464" s="629">
        <v>0</v>
      </c>
      <c r="K464" s="629">
        <v>0</v>
      </c>
      <c r="L464" s="629">
        <v>0</v>
      </c>
      <c r="M464" s="629">
        <v>0</v>
      </c>
      <c r="N464" s="629">
        <v>0</v>
      </c>
      <c r="O464" s="629">
        <v>0</v>
      </c>
      <c r="P464" s="629">
        <v>0</v>
      </c>
      <c r="Q464" s="639">
        <v>0</v>
      </c>
      <c r="R464" s="639">
        <v>0</v>
      </c>
      <c r="S464" s="639">
        <v>0</v>
      </c>
      <c r="T464" s="639">
        <v>0</v>
      </c>
      <c r="U464" s="86">
        <v>0</v>
      </c>
      <c r="V464" s="86">
        <v>0</v>
      </c>
      <c r="W464" s="40">
        <v>0</v>
      </c>
      <c r="X464" s="629">
        <f>SUM(D458:Y458,D464:W464)</f>
        <v>0</v>
      </c>
    </row>
    <row r="465" spans="3:48" s="34" customFormat="1" ht="13.5">
      <c r="C465" s="73" t="s">
        <v>97</v>
      </c>
      <c r="D465" s="630">
        <v>0</v>
      </c>
      <c r="E465" s="630">
        <v>0</v>
      </c>
      <c r="F465" s="630">
        <v>0</v>
      </c>
      <c r="G465" s="630">
        <v>0</v>
      </c>
      <c r="H465" s="630">
        <v>0</v>
      </c>
      <c r="I465" s="630">
        <v>0</v>
      </c>
      <c r="J465" s="630">
        <v>0</v>
      </c>
      <c r="K465" s="630">
        <v>0</v>
      </c>
      <c r="L465" s="630">
        <v>0</v>
      </c>
      <c r="M465" s="630">
        <v>0</v>
      </c>
      <c r="N465" s="630">
        <v>0</v>
      </c>
      <c r="O465" s="630">
        <v>0</v>
      </c>
      <c r="P465" s="630">
        <v>0</v>
      </c>
      <c r="Q465" s="630">
        <v>0</v>
      </c>
      <c r="R465" s="630">
        <v>0</v>
      </c>
      <c r="S465" s="630">
        <v>0</v>
      </c>
      <c r="T465" s="630">
        <v>0</v>
      </c>
      <c r="U465" s="44">
        <v>0</v>
      </c>
      <c r="V465" s="44">
        <v>0</v>
      </c>
      <c r="W465" s="44">
        <v>0</v>
      </c>
      <c r="X465" s="630">
        <f>SUM(D459:Y459,D465:W465)</f>
        <v>0</v>
      </c>
    </row>
    <row r="466" spans="3:48" s="34" customFormat="1" ht="10.7" customHeight="1">
      <c r="F466" s="32"/>
      <c r="G466" s="48"/>
    </row>
    <row r="467" spans="3:48" s="34" customFormat="1" ht="17.25">
      <c r="C467" s="35" t="s">
        <v>142</v>
      </c>
      <c r="D467" s="28"/>
      <c r="E467" s="28"/>
      <c r="F467" s="65"/>
      <c r="G467" s="66"/>
      <c r="H467" s="28"/>
      <c r="I467" s="28"/>
      <c r="J467" s="67"/>
      <c r="K467" s="68"/>
      <c r="L467" s="28"/>
      <c r="M467" s="28"/>
      <c r="N467" s="28"/>
      <c r="O467" s="28"/>
      <c r="P467" s="28"/>
      <c r="W467" s="32" t="s">
        <v>55</v>
      </c>
    </row>
    <row r="468" spans="3:48" s="34" customFormat="1" ht="13.5">
      <c r="C468" s="50"/>
      <c r="D468" s="567">
        <f t="shared" ref="D468:AS468" si="103">D6</f>
        <v>1</v>
      </c>
      <c r="E468" s="567">
        <f t="shared" si="103"/>
        <v>2</v>
      </c>
      <c r="F468" s="567">
        <f t="shared" si="103"/>
        <v>3</v>
      </c>
      <c r="G468" s="567">
        <f t="shared" si="103"/>
        <v>4</v>
      </c>
      <c r="H468" s="567">
        <f t="shared" si="103"/>
        <v>5</v>
      </c>
      <c r="I468" s="567">
        <f t="shared" si="103"/>
        <v>6</v>
      </c>
      <c r="J468" s="567">
        <f t="shared" si="103"/>
        <v>7</v>
      </c>
      <c r="K468" s="567">
        <f t="shared" si="103"/>
        <v>8</v>
      </c>
      <c r="L468" s="567">
        <f t="shared" si="103"/>
        <v>9</v>
      </c>
      <c r="M468" s="567">
        <f t="shared" si="103"/>
        <v>10</v>
      </c>
      <c r="N468" s="567">
        <f t="shared" si="103"/>
        <v>11</v>
      </c>
      <c r="O468" s="567">
        <f t="shared" si="103"/>
        <v>12</v>
      </c>
      <c r="P468" s="567">
        <f t="shared" si="103"/>
        <v>13</v>
      </c>
      <c r="Q468" s="567">
        <f t="shared" si="103"/>
        <v>14</v>
      </c>
      <c r="R468" s="567">
        <f t="shared" si="103"/>
        <v>15</v>
      </c>
      <c r="S468" s="567">
        <f t="shared" si="103"/>
        <v>16</v>
      </c>
      <c r="T468" s="567">
        <f t="shared" si="103"/>
        <v>17</v>
      </c>
      <c r="U468" s="567">
        <f t="shared" si="103"/>
        <v>18</v>
      </c>
      <c r="V468" s="567">
        <f t="shared" si="103"/>
        <v>19</v>
      </c>
      <c r="W468" s="567">
        <f t="shared" si="103"/>
        <v>20</v>
      </c>
      <c r="X468" s="567">
        <f t="shared" si="103"/>
        <v>21</v>
      </c>
      <c r="Y468" s="567">
        <f t="shared" si="103"/>
        <v>22</v>
      </c>
      <c r="Z468" s="567">
        <f t="shared" si="103"/>
        <v>23</v>
      </c>
      <c r="AA468" s="567">
        <f t="shared" si="103"/>
        <v>24</v>
      </c>
      <c r="AB468" s="567">
        <f t="shared" si="103"/>
        <v>25</v>
      </c>
      <c r="AC468" s="567">
        <f t="shared" si="103"/>
        <v>26</v>
      </c>
      <c r="AD468" s="567">
        <f t="shared" si="103"/>
        <v>27</v>
      </c>
      <c r="AE468" s="567">
        <f t="shared" si="103"/>
        <v>28</v>
      </c>
      <c r="AF468" s="567">
        <f t="shared" si="103"/>
        <v>29</v>
      </c>
      <c r="AG468" s="567">
        <f t="shared" si="103"/>
        <v>30</v>
      </c>
      <c r="AH468" s="567">
        <f t="shared" si="103"/>
        <v>31</v>
      </c>
      <c r="AI468" s="567">
        <f t="shared" si="103"/>
        <v>32</v>
      </c>
      <c r="AJ468" s="567">
        <f t="shared" si="103"/>
        <v>33</v>
      </c>
      <c r="AK468" s="567">
        <f t="shared" si="103"/>
        <v>34</v>
      </c>
      <c r="AL468" s="567">
        <f t="shared" si="103"/>
        <v>35</v>
      </c>
      <c r="AM468" s="567">
        <f t="shared" si="103"/>
        <v>36</v>
      </c>
      <c r="AN468" s="567">
        <f t="shared" si="103"/>
        <v>37</v>
      </c>
      <c r="AO468" s="567">
        <f t="shared" si="103"/>
        <v>38</v>
      </c>
      <c r="AP468" s="567">
        <f t="shared" si="103"/>
        <v>39</v>
      </c>
      <c r="AQ468" s="567">
        <f t="shared" si="103"/>
        <v>40</v>
      </c>
      <c r="AR468" s="567">
        <f t="shared" si="103"/>
        <v>41</v>
      </c>
      <c r="AS468" s="567">
        <f t="shared" si="103"/>
        <v>42</v>
      </c>
      <c r="AT468" s="87" t="s">
        <v>505</v>
      </c>
      <c r="AU468" s="87"/>
      <c r="AV468" s="50"/>
    </row>
    <row r="469" spans="3:48" s="34" customFormat="1" ht="48">
      <c r="C469" s="69" t="s">
        <v>56</v>
      </c>
      <c r="D469" s="604" t="str">
        <f t="shared" ref="D469:AS469" si="104">D7</f>
        <v>農業</v>
      </c>
      <c r="E469" s="604" t="str">
        <f t="shared" si="104"/>
        <v>林業</v>
      </c>
      <c r="F469" s="604" t="str">
        <f t="shared" si="104"/>
        <v>漁業</v>
      </c>
      <c r="G469" s="604" t="str">
        <f t="shared" si="104"/>
        <v>鉱業</v>
      </c>
      <c r="H469" s="604" t="str">
        <f t="shared" si="104"/>
        <v>飲食料品</v>
      </c>
      <c r="I469" s="604" t="str">
        <f t="shared" si="104"/>
        <v>繊維製品</v>
      </c>
      <c r="J469" s="604" t="str">
        <f t="shared" si="104"/>
        <v>パルプ・紙・木製品</v>
      </c>
      <c r="K469" s="604" t="str">
        <f t="shared" si="104"/>
        <v>化学製品</v>
      </c>
      <c r="L469" s="604" t="str">
        <f t="shared" si="104"/>
        <v>石油・石炭製品</v>
      </c>
      <c r="M469" s="604" t="str">
        <f t="shared" si="104"/>
        <v>プラスチック・ゴム製品</v>
      </c>
      <c r="N469" s="604" t="str">
        <f t="shared" si="104"/>
        <v>窯業・土石製品</v>
      </c>
      <c r="O469" s="604" t="str">
        <f t="shared" si="104"/>
        <v>鉄鋼</v>
      </c>
      <c r="P469" s="604" t="str">
        <f t="shared" si="104"/>
        <v>非鉄金属</v>
      </c>
      <c r="Q469" s="604" t="str">
        <f t="shared" si="104"/>
        <v>金属製品</v>
      </c>
      <c r="R469" s="604" t="str">
        <f t="shared" si="104"/>
        <v>はん用機械</v>
      </c>
      <c r="S469" s="604" t="str">
        <f t="shared" si="104"/>
        <v>生産用機械</v>
      </c>
      <c r="T469" s="604" t="str">
        <f t="shared" si="104"/>
        <v>業務用機械</v>
      </c>
      <c r="U469" s="604" t="str">
        <f t="shared" si="104"/>
        <v>電子部品</v>
      </c>
      <c r="V469" s="604" t="str">
        <f t="shared" si="104"/>
        <v>電気機械</v>
      </c>
      <c r="W469" s="604" t="str">
        <f t="shared" si="104"/>
        <v>情報通信機器</v>
      </c>
      <c r="X469" s="604" t="str">
        <f t="shared" si="104"/>
        <v>輸送機械</v>
      </c>
      <c r="Y469" s="604" t="str">
        <f t="shared" si="104"/>
        <v>その他の製造工業製品</v>
      </c>
      <c r="Z469" s="604" t="str">
        <f t="shared" si="104"/>
        <v>建設</v>
      </c>
      <c r="AA469" s="604" t="str">
        <f t="shared" si="104"/>
        <v>電力・ガス・熱供給</v>
      </c>
      <c r="AB469" s="604" t="str">
        <f t="shared" si="104"/>
        <v>水道</v>
      </c>
      <c r="AC469" s="604" t="str">
        <f t="shared" si="104"/>
        <v>廃棄物処理</v>
      </c>
      <c r="AD469" s="604" t="str">
        <f t="shared" si="104"/>
        <v>商業</v>
      </c>
      <c r="AE469" s="604" t="str">
        <f t="shared" si="104"/>
        <v>金融・保険</v>
      </c>
      <c r="AF469" s="604" t="str">
        <f t="shared" si="104"/>
        <v>不動産</v>
      </c>
      <c r="AG469" s="604" t="str">
        <f t="shared" si="104"/>
        <v>運輸・郵便</v>
      </c>
      <c r="AH469" s="604" t="str">
        <f t="shared" si="104"/>
        <v>情報通信</v>
      </c>
      <c r="AI469" s="604" t="str">
        <f t="shared" si="104"/>
        <v>公務</v>
      </c>
      <c r="AJ469" s="604" t="str">
        <f t="shared" si="104"/>
        <v>教育・研究</v>
      </c>
      <c r="AK469" s="604" t="str">
        <f t="shared" si="104"/>
        <v>医療・福祉</v>
      </c>
      <c r="AL469" s="606" t="str">
        <f t="shared" si="104"/>
        <v>他に分類されない会員制団体</v>
      </c>
      <c r="AM469" s="604" t="str">
        <f t="shared" si="104"/>
        <v>対事業所サービス</v>
      </c>
      <c r="AN469" s="604" t="str">
        <f t="shared" si="104"/>
        <v>宿泊業</v>
      </c>
      <c r="AO469" s="604" t="str">
        <f t="shared" si="104"/>
        <v>飲食サービス</v>
      </c>
      <c r="AP469" s="604" t="str">
        <f t="shared" si="104"/>
        <v>娯楽サービス</v>
      </c>
      <c r="AQ469" s="604" t="str">
        <f t="shared" si="104"/>
        <v>その他の対個人サービス</v>
      </c>
      <c r="AR469" s="604" t="str">
        <f t="shared" si="104"/>
        <v>事務用品</v>
      </c>
      <c r="AS469" s="604" t="str">
        <f t="shared" si="104"/>
        <v>分類不明</v>
      </c>
      <c r="AT469" s="87" t="s">
        <v>505</v>
      </c>
      <c r="AU469" s="87"/>
      <c r="AV469" s="33" t="s">
        <v>80</v>
      </c>
    </row>
    <row r="470" spans="3:48" s="34" customFormat="1" ht="13.5">
      <c r="C470" s="70" t="s">
        <v>104</v>
      </c>
      <c r="D470" s="627">
        <f t="array" ref="D470:AS472">+詳細3!D210:AS212</f>
        <v>0</v>
      </c>
      <c r="E470" s="627">
        <v>0</v>
      </c>
      <c r="F470" s="627">
        <v>0</v>
      </c>
      <c r="G470" s="627">
        <v>0</v>
      </c>
      <c r="H470" s="627">
        <v>0</v>
      </c>
      <c r="I470" s="627">
        <v>0</v>
      </c>
      <c r="J470" s="627">
        <v>0</v>
      </c>
      <c r="K470" s="627">
        <v>0</v>
      </c>
      <c r="L470" s="627">
        <v>0</v>
      </c>
      <c r="M470" s="627">
        <v>0</v>
      </c>
      <c r="N470" s="627">
        <v>0</v>
      </c>
      <c r="O470" s="627">
        <v>0</v>
      </c>
      <c r="P470" s="627">
        <v>0</v>
      </c>
      <c r="Q470" s="627">
        <v>0</v>
      </c>
      <c r="R470" s="627">
        <v>0</v>
      </c>
      <c r="S470" s="627">
        <v>0</v>
      </c>
      <c r="T470" s="627">
        <v>0</v>
      </c>
      <c r="U470" s="627">
        <v>0</v>
      </c>
      <c r="V470" s="627">
        <v>0</v>
      </c>
      <c r="W470" s="627">
        <v>0</v>
      </c>
      <c r="X470" s="627">
        <v>0</v>
      </c>
      <c r="Y470" s="627">
        <v>0</v>
      </c>
      <c r="Z470" s="627">
        <v>0</v>
      </c>
      <c r="AA470" s="627">
        <v>0</v>
      </c>
      <c r="AB470" s="627">
        <v>0</v>
      </c>
      <c r="AC470" s="627">
        <v>0</v>
      </c>
      <c r="AD470" s="627">
        <v>0</v>
      </c>
      <c r="AE470" s="627">
        <v>0</v>
      </c>
      <c r="AF470" s="627">
        <v>0</v>
      </c>
      <c r="AG470" s="627">
        <v>0</v>
      </c>
      <c r="AH470" s="627">
        <v>0</v>
      </c>
      <c r="AI470" s="627">
        <v>0</v>
      </c>
      <c r="AJ470" s="627">
        <v>0</v>
      </c>
      <c r="AK470" s="627">
        <v>0</v>
      </c>
      <c r="AL470" s="627">
        <v>0</v>
      </c>
      <c r="AM470" s="627">
        <v>0</v>
      </c>
      <c r="AN470" s="627">
        <v>0</v>
      </c>
      <c r="AO470" s="627">
        <v>0</v>
      </c>
      <c r="AP470" s="627">
        <v>0</v>
      </c>
      <c r="AQ470" s="71">
        <v>0</v>
      </c>
      <c r="AR470" s="71">
        <v>0</v>
      </c>
      <c r="AS470" s="71">
        <v>0</v>
      </c>
      <c r="AT470" s="87" t="s">
        <v>505</v>
      </c>
      <c r="AU470" s="87"/>
      <c r="AV470" s="545">
        <f>+SUM(D470:AS470)-X476</f>
        <v>0</v>
      </c>
    </row>
    <row r="471" spans="3:48" s="34" customFormat="1" ht="13.5">
      <c r="C471" s="72" t="s">
        <v>105</v>
      </c>
      <c r="D471" s="629">
        <v>0</v>
      </c>
      <c r="E471" s="629">
        <v>0</v>
      </c>
      <c r="F471" s="629">
        <v>0</v>
      </c>
      <c r="G471" s="629">
        <v>0</v>
      </c>
      <c r="H471" s="629">
        <v>0</v>
      </c>
      <c r="I471" s="629">
        <v>0</v>
      </c>
      <c r="J471" s="629">
        <v>0</v>
      </c>
      <c r="K471" s="629">
        <v>0</v>
      </c>
      <c r="L471" s="629">
        <v>0</v>
      </c>
      <c r="M471" s="629">
        <v>0</v>
      </c>
      <c r="N471" s="629">
        <v>0</v>
      </c>
      <c r="O471" s="629">
        <v>0</v>
      </c>
      <c r="P471" s="629">
        <v>0</v>
      </c>
      <c r="Q471" s="629">
        <v>0</v>
      </c>
      <c r="R471" s="629">
        <v>0</v>
      </c>
      <c r="S471" s="629">
        <v>0</v>
      </c>
      <c r="T471" s="629">
        <v>0</v>
      </c>
      <c r="U471" s="629">
        <v>0</v>
      </c>
      <c r="V471" s="629">
        <v>0</v>
      </c>
      <c r="W471" s="629">
        <v>0</v>
      </c>
      <c r="X471" s="629">
        <v>0</v>
      </c>
      <c r="Y471" s="629">
        <v>0</v>
      </c>
      <c r="Z471" s="629">
        <v>0</v>
      </c>
      <c r="AA471" s="629">
        <v>0</v>
      </c>
      <c r="AB471" s="629">
        <v>0</v>
      </c>
      <c r="AC471" s="629">
        <v>0</v>
      </c>
      <c r="AD471" s="629">
        <v>0</v>
      </c>
      <c r="AE471" s="629">
        <v>0</v>
      </c>
      <c r="AF471" s="629">
        <v>0</v>
      </c>
      <c r="AG471" s="629">
        <v>0</v>
      </c>
      <c r="AH471" s="629">
        <v>0</v>
      </c>
      <c r="AI471" s="629">
        <v>0</v>
      </c>
      <c r="AJ471" s="629">
        <v>0</v>
      </c>
      <c r="AK471" s="629">
        <v>0</v>
      </c>
      <c r="AL471" s="629">
        <v>0</v>
      </c>
      <c r="AM471" s="629">
        <v>0</v>
      </c>
      <c r="AN471" s="40">
        <v>0</v>
      </c>
      <c r="AO471" s="629">
        <v>0</v>
      </c>
      <c r="AP471" s="629">
        <v>0</v>
      </c>
      <c r="AQ471" s="40">
        <v>0</v>
      </c>
      <c r="AR471" s="40">
        <v>0</v>
      </c>
      <c r="AS471" s="40">
        <v>0</v>
      </c>
      <c r="AT471" s="87" t="s">
        <v>505</v>
      </c>
      <c r="AU471" s="87"/>
      <c r="AV471" s="545">
        <f>+SUM(D471:AS471)-X477</f>
        <v>0</v>
      </c>
    </row>
    <row r="472" spans="3:48" s="34" customFormat="1" ht="13.5">
      <c r="C472" s="72" t="s">
        <v>106</v>
      </c>
      <c r="D472" s="629">
        <v>0</v>
      </c>
      <c r="E472" s="629">
        <v>0</v>
      </c>
      <c r="F472" s="629">
        <v>0</v>
      </c>
      <c r="G472" s="629">
        <v>0</v>
      </c>
      <c r="H472" s="629">
        <v>0</v>
      </c>
      <c r="I472" s="629">
        <v>0</v>
      </c>
      <c r="J472" s="629">
        <v>0</v>
      </c>
      <c r="K472" s="629">
        <v>0</v>
      </c>
      <c r="L472" s="629">
        <v>0</v>
      </c>
      <c r="M472" s="629">
        <v>0</v>
      </c>
      <c r="N472" s="629">
        <v>0</v>
      </c>
      <c r="O472" s="629">
        <v>0</v>
      </c>
      <c r="P472" s="629">
        <v>0</v>
      </c>
      <c r="Q472" s="629">
        <v>0</v>
      </c>
      <c r="R472" s="629">
        <v>0</v>
      </c>
      <c r="S472" s="629">
        <v>0</v>
      </c>
      <c r="T472" s="629">
        <v>0</v>
      </c>
      <c r="U472" s="629">
        <v>0</v>
      </c>
      <c r="V472" s="629">
        <v>0</v>
      </c>
      <c r="W472" s="629">
        <v>0</v>
      </c>
      <c r="X472" s="629">
        <v>0</v>
      </c>
      <c r="Y472" s="629">
        <v>0</v>
      </c>
      <c r="Z472" s="629">
        <v>0</v>
      </c>
      <c r="AA472" s="629">
        <v>0</v>
      </c>
      <c r="AB472" s="629">
        <v>0</v>
      </c>
      <c r="AC472" s="629">
        <v>0</v>
      </c>
      <c r="AD472" s="629">
        <v>0</v>
      </c>
      <c r="AE472" s="629">
        <v>0</v>
      </c>
      <c r="AF472" s="629">
        <v>0</v>
      </c>
      <c r="AG472" s="629">
        <v>0</v>
      </c>
      <c r="AH472" s="629">
        <v>0</v>
      </c>
      <c r="AI472" s="629">
        <v>0</v>
      </c>
      <c r="AJ472" s="629">
        <v>0</v>
      </c>
      <c r="AK472" s="629">
        <v>0</v>
      </c>
      <c r="AL472" s="629">
        <v>0</v>
      </c>
      <c r="AM472" s="629">
        <v>0</v>
      </c>
      <c r="AN472" s="629">
        <v>0</v>
      </c>
      <c r="AO472" s="629">
        <v>0</v>
      </c>
      <c r="AP472" s="629">
        <v>0</v>
      </c>
      <c r="AQ472" s="40">
        <v>0</v>
      </c>
      <c r="AR472" s="40">
        <v>0</v>
      </c>
      <c r="AS472" s="40">
        <v>0</v>
      </c>
      <c r="AT472" s="87" t="s">
        <v>505</v>
      </c>
      <c r="AU472" s="87"/>
      <c r="AV472" s="546">
        <f>+SUM(D472:AS472)-X478</f>
        <v>0</v>
      </c>
    </row>
    <row r="473" spans="3:48" s="34" customFormat="1" ht="13.5">
      <c r="C473" s="72" t="s">
        <v>97</v>
      </c>
      <c r="D473" s="629">
        <f t="shared" ref="D473:AS473" si="105">SUM(D470:D472)</f>
        <v>0</v>
      </c>
      <c r="E473" s="629">
        <f t="shared" si="105"/>
        <v>0</v>
      </c>
      <c r="F473" s="629">
        <f t="shared" si="105"/>
        <v>0</v>
      </c>
      <c r="G473" s="629">
        <f t="shared" si="105"/>
        <v>0</v>
      </c>
      <c r="H473" s="629">
        <f t="shared" si="105"/>
        <v>0</v>
      </c>
      <c r="I473" s="629">
        <f t="shared" si="105"/>
        <v>0</v>
      </c>
      <c r="J473" s="629">
        <f t="shared" si="105"/>
        <v>0</v>
      </c>
      <c r="K473" s="629">
        <f t="shared" si="105"/>
        <v>0</v>
      </c>
      <c r="L473" s="629">
        <f t="shared" si="105"/>
        <v>0</v>
      </c>
      <c r="M473" s="629">
        <f t="shared" si="105"/>
        <v>0</v>
      </c>
      <c r="N473" s="629">
        <f t="shared" si="105"/>
        <v>0</v>
      </c>
      <c r="O473" s="629">
        <f t="shared" si="105"/>
        <v>0</v>
      </c>
      <c r="P473" s="629">
        <f t="shared" si="105"/>
        <v>0</v>
      </c>
      <c r="Q473" s="629">
        <f t="shared" si="105"/>
        <v>0</v>
      </c>
      <c r="R473" s="629">
        <f t="shared" si="105"/>
        <v>0</v>
      </c>
      <c r="S473" s="629">
        <f t="shared" si="105"/>
        <v>0</v>
      </c>
      <c r="T473" s="629">
        <f t="shared" si="105"/>
        <v>0</v>
      </c>
      <c r="U473" s="629">
        <f t="shared" si="105"/>
        <v>0</v>
      </c>
      <c r="V473" s="629">
        <f t="shared" si="105"/>
        <v>0</v>
      </c>
      <c r="W473" s="630">
        <f t="shared" si="105"/>
        <v>0</v>
      </c>
      <c r="X473" s="630">
        <f t="shared" si="105"/>
        <v>0</v>
      </c>
      <c r="Y473" s="630">
        <f t="shared" si="105"/>
        <v>0</v>
      </c>
      <c r="Z473" s="630">
        <f t="shared" si="105"/>
        <v>0</v>
      </c>
      <c r="AA473" s="630">
        <f t="shared" si="105"/>
        <v>0</v>
      </c>
      <c r="AB473" s="630">
        <f t="shared" si="105"/>
        <v>0</v>
      </c>
      <c r="AC473" s="630">
        <f t="shared" si="105"/>
        <v>0</v>
      </c>
      <c r="AD473" s="630">
        <f t="shared" si="105"/>
        <v>0</v>
      </c>
      <c r="AE473" s="630">
        <f t="shared" si="105"/>
        <v>0</v>
      </c>
      <c r="AF473" s="630">
        <f t="shared" si="105"/>
        <v>0</v>
      </c>
      <c r="AG473" s="630">
        <f t="shared" si="105"/>
        <v>0</v>
      </c>
      <c r="AH473" s="630">
        <f t="shared" si="105"/>
        <v>0</v>
      </c>
      <c r="AI473" s="630">
        <f t="shared" si="105"/>
        <v>0</v>
      </c>
      <c r="AJ473" s="630">
        <f t="shared" si="105"/>
        <v>0</v>
      </c>
      <c r="AK473" s="630">
        <f t="shared" si="105"/>
        <v>0</v>
      </c>
      <c r="AL473" s="630">
        <f t="shared" si="105"/>
        <v>0</v>
      </c>
      <c r="AM473" s="630">
        <f t="shared" si="105"/>
        <v>0</v>
      </c>
      <c r="AN473" s="630">
        <f t="shared" si="105"/>
        <v>0</v>
      </c>
      <c r="AO473" s="630">
        <f t="shared" si="105"/>
        <v>0</v>
      </c>
      <c r="AP473" s="630">
        <f t="shared" si="105"/>
        <v>0</v>
      </c>
      <c r="AQ473" s="630">
        <f t="shared" si="105"/>
        <v>0</v>
      </c>
      <c r="AR473" s="630">
        <f t="shared" si="105"/>
        <v>0</v>
      </c>
      <c r="AS473" s="630">
        <f t="shared" si="105"/>
        <v>0</v>
      </c>
      <c r="AT473" s="87" t="s">
        <v>505</v>
      </c>
      <c r="AU473" s="87"/>
      <c r="AV473" s="546">
        <f>+SUM(D473:AS473)-X479</f>
        <v>0</v>
      </c>
    </row>
    <row r="474" spans="3:48" s="34" customFormat="1" ht="13.5">
      <c r="C474" s="50"/>
      <c r="D474" s="533">
        <f t="array" ref="D474:W475">+Z468:AS469</f>
        <v>23</v>
      </c>
      <c r="E474" s="533">
        <v>24</v>
      </c>
      <c r="F474" s="533">
        <v>25</v>
      </c>
      <c r="G474" s="533">
        <v>26</v>
      </c>
      <c r="H474" s="533">
        <v>27</v>
      </c>
      <c r="I474" s="533">
        <v>28</v>
      </c>
      <c r="J474" s="533">
        <v>29</v>
      </c>
      <c r="K474" s="533">
        <v>30</v>
      </c>
      <c r="L474" s="533">
        <v>31</v>
      </c>
      <c r="M474" s="533">
        <v>32</v>
      </c>
      <c r="N474" s="533">
        <v>33</v>
      </c>
      <c r="O474" s="533">
        <v>34</v>
      </c>
      <c r="P474" s="533">
        <v>35</v>
      </c>
      <c r="Q474" s="533">
        <v>36</v>
      </c>
      <c r="R474" s="533">
        <v>37</v>
      </c>
      <c r="S474" s="533">
        <v>38</v>
      </c>
      <c r="T474" s="533">
        <v>39</v>
      </c>
      <c r="U474" s="533">
        <v>40</v>
      </c>
      <c r="V474" s="533">
        <v>41</v>
      </c>
      <c r="W474" s="533">
        <v>42</v>
      </c>
      <c r="X474" s="533"/>
    </row>
    <row r="475" spans="3:48" s="34" customFormat="1" ht="40.5">
      <c r="C475" s="69" t="s">
        <v>56</v>
      </c>
      <c r="D475" s="534" t="str">
        <v>建設</v>
      </c>
      <c r="E475" s="534" t="str">
        <v>電力・ガス・熱供給</v>
      </c>
      <c r="F475" s="534" t="str">
        <v>水道</v>
      </c>
      <c r="G475" s="534" t="str">
        <v>廃棄物処理</v>
      </c>
      <c r="H475" s="534" t="str">
        <v>商業</v>
      </c>
      <c r="I475" s="534" t="str">
        <v>金融・保険</v>
      </c>
      <c r="J475" s="534" t="str">
        <v>不動産</v>
      </c>
      <c r="K475" s="534" t="str">
        <v>運輸・郵便</v>
      </c>
      <c r="L475" s="534" t="str">
        <v>情報通信</v>
      </c>
      <c r="M475" s="534" t="str">
        <v>公務</v>
      </c>
      <c r="N475" s="534" t="str">
        <v>教育・研究</v>
      </c>
      <c r="O475" s="534" t="str">
        <v>医療・福祉</v>
      </c>
      <c r="P475" s="631" t="str">
        <v>他に分類されない会員制団体</v>
      </c>
      <c r="Q475" s="534" t="str">
        <v>対事業所サービス</v>
      </c>
      <c r="R475" s="534" t="str">
        <v>宿泊業</v>
      </c>
      <c r="S475" s="534" t="str">
        <v>飲食サービス</v>
      </c>
      <c r="T475" s="534" t="str">
        <v>娯楽サービス</v>
      </c>
      <c r="U475" s="534" t="str">
        <v>その他の対個人サービス</v>
      </c>
      <c r="V475" s="534" t="str">
        <v>事務用品</v>
      </c>
      <c r="W475" s="534" t="str">
        <v>分類不明</v>
      </c>
      <c r="X475" s="534" t="s">
        <v>80</v>
      </c>
    </row>
    <row r="476" spans="3:48" s="34" customFormat="1" ht="13.5">
      <c r="C476" s="70" t="s">
        <v>104</v>
      </c>
      <c r="D476" s="627">
        <f t="array" ref="D476:W479">+Z470:AS473</f>
        <v>0</v>
      </c>
      <c r="E476" s="627">
        <v>0</v>
      </c>
      <c r="F476" s="627">
        <v>0</v>
      </c>
      <c r="G476" s="627">
        <v>0</v>
      </c>
      <c r="H476" s="627">
        <v>0</v>
      </c>
      <c r="I476" s="627">
        <v>0</v>
      </c>
      <c r="J476" s="627">
        <v>0</v>
      </c>
      <c r="K476" s="627">
        <v>0</v>
      </c>
      <c r="L476" s="627">
        <v>0</v>
      </c>
      <c r="M476" s="627">
        <v>0</v>
      </c>
      <c r="N476" s="627">
        <v>0</v>
      </c>
      <c r="O476" s="627">
        <v>0</v>
      </c>
      <c r="P476" s="627">
        <v>0</v>
      </c>
      <c r="Q476" s="638">
        <v>0</v>
      </c>
      <c r="R476" s="638">
        <v>0</v>
      </c>
      <c r="S476" s="638">
        <v>0</v>
      </c>
      <c r="T476" s="638">
        <v>0</v>
      </c>
      <c r="U476" s="85">
        <v>0</v>
      </c>
      <c r="V476" s="85">
        <v>0</v>
      </c>
      <c r="W476" s="71">
        <v>0</v>
      </c>
      <c r="X476" s="627">
        <f>SUM(D470:Y470,D476:W476)</f>
        <v>0</v>
      </c>
    </row>
    <row r="477" spans="3:48" s="34" customFormat="1" ht="13.5">
      <c r="C477" s="72" t="s">
        <v>105</v>
      </c>
      <c r="D477" s="639">
        <v>0</v>
      </c>
      <c r="E477" s="639">
        <v>0</v>
      </c>
      <c r="F477" s="639">
        <v>0</v>
      </c>
      <c r="G477" s="639">
        <v>0</v>
      </c>
      <c r="H477" s="639">
        <v>0</v>
      </c>
      <c r="I477" s="639">
        <v>0</v>
      </c>
      <c r="J477" s="639">
        <v>0</v>
      </c>
      <c r="K477" s="639">
        <v>0</v>
      </c>
      <c r="L477" s="639">
        <v>0</v>
      </c>
      <c r="M477" s="639">
        <v>0</v>
      </c>
      <c r="N477" s="639">
        <v>0</v>
      </c>
      <c r="O477" s="639">
        <v>0</v>
      </c>
      <c r="P477" s="639">
        <v>0</v>
      </c>
      <c r="Q477" s="639">
        <v>0</v>
      </c>
      <c r="R477" s="86">
        <v>0</v>
      </c>
      <c r="S477" s="639">
        <v>0</v>
      </c>
      <c r="T477" s="639">
        <v>0</v>
      </c>
      <c r="U477" s="86">
        <v>0</v>
      </c>
      <c r="V477" s="86">
        <v>0</v>
      </c>
      <c r="W477" s="40">
        <v>0</v>
      </c>
      <c r="X477" s="629">
        <f>SUM(D471:Y471,D477:W477)</f>
        <v>0</v>
      </c>
    </row>
    <row r="478" spans="3:48" s="34" customFormat="1" ht="13.5">
      <c r="C478" s="72" t="s">
        <v>106</v>
      </c>
      <c r="D478" s="629">
        <v>0</v>
      </c>
      <c r="E478" s="629">
        <v>0</v>
      </c>
      <c r="F478" s="629">
        <v>0</v>
      </c>
      <c r="G478" s="629">
        <v>0</v>
      </c>
      <c r="H478" s="629">
        <v>0</v>
      </c>
      <c r="I478" s="629">
        <v>0</v>
      </c>
      <c r="J478" s="629">
        <v>0</v>
      </c>
      <c r="K478" s="629">
        <v>0</v>
      </c>
      <c r="L478" s="629">
        <v>0</v>
      </c>
      <c r="M478" s="629">
        <v>0</v>
      </c>
      <c r="N478" s="629">
        <v>0</v>
      </c>
      <c r="O478" s="629">
        <v>0</v>
      </c>
      <c r="P478" s="629">
        <v>0</v>
      </c>
      <c r="Q478" s="639">
        <v>0</v>
      </c>
      <c r="R478" s="639">
        <v>0</v>
      </c>
      <c r="S478" s="639">
        <v>0</v>
      </c>
      <c r="T478" s="639">
        <v>0</v>
      </c>
      <c r="U478" s="86">
        <v>0</v>
      </c>
      <c r="V478" s="86">
        <v>0</v>
      </c>
      <c r="W478" s="40">
        <v>0</v>
      </c>
      <c r="X478" s="629">
        <f>SUM(D472:Y472,D478:W478)</f>
        <v>0</v>
      </c>
    </row>
    <row r="479" spans="3:48" s="34" customFormat="1" ht="13.5">
      <c r="C479" s="73" t="s">
        <v>97</v>
      </c>
      <c r="D479" s="630">
        <v>0</v>
      </c>
      <c r="E479" s="630">
        <v>0</v>
      </c>
      <c r="F479" s="630">
        <v>0</v>
      </c>
      <c r="G479" s="630">
        <v>0</v>
      </c>
      <c r="H479" s="630">
        <v>0</v>
      </c>
      <c r="I479" s="630">
        <v>0</v>
      </c>
      <c r="J479" s="630">
        <v>0</v>
      </c>
      <c r="K479" s="630">
        <v>0</v>
      </c>
      <c r="L479" s="630">
        <v>0</v>
      </c>
      <c r="M479" s="630">
        <v>0</v>
      </c>
      <c r="N479" s="630">
        <v>0</v>
      </c>
      <c r="O479" s="630">
        <v>0</v>
      </c>
      <c r="P479" s="630">
        <v>0</v>
      </c>
      <c r="Q479" s="630">
        <v>0</v>
      </c>
      <c r="R479" s="630">
        <v>0</v>
      </c>
      <c r="S479" s="630">
        <v>0</v>
      </c>
      <c r="T479" s="630">
        <v>0</v>
      </c>
      <c r="U479" s="44">
        <v>0</v>
      </c>
      <c r="V479" s="44">
        <v>0</v>
      </c>
      <c r="W479" s="44">
        <v>0</v>
      </c>
      <c r="X479" s="630">
        <f>SUM(D473:Y473,D479:W479)</f>
        <v>0</v>
      </c>
    </row>
    <row r="480" spans="3:48" s="34" customFormat="1" ht="10.7" customHeight="1">
      <c r="F480" s="32"/>
      <c r="G480" s="48"/>
    </row>
    <row r="481" spans="3:48" s="34" customFormat="1" ht="17.25">
      <c r="C481" s="35" t="s">
        <v>143</v>
      </c>
      <c r="D481" s="28"/>
      <c r="E481" s="28"/>
      <c r="F481" s="65"/>
      <c r="G481" s="66"/>
      <c r="H481" s="28"/>
      <c r="I481" s="28"/>
      <c r="J481" s="67"/>
      <c r="K481" s="68"/>
      <c r="L481" s="28"/>
      <c r="M481" s="28"/>
      <c r="N481" s="28"/>
      <c r="O481" s="28"/>
      <c r="P481" s="28"/>
      <c r="W481" s="32" t="s">
        <v>55</v>
      </c>
    </row>
    <row r="482" spans="3:48" s="34" customFormat="1" ht="13.5">
      <c r="C482" s="50"/>
      <c r="D482" s="567">
        <f t="shared" ref="D482:AS482" si="106">D6</f>
        <v>1</v>
      </c>
      <c r="E482" s="567">
        <f t="shared" si="106"/>
        <v>2</v>
      </c>
      <c r="F482" s="567">
        <f t="shared" si="106"/>
        <v>3</v>
      </c>
      <c r="G482" s="567">
        <f t="shared" si="106"/>
        <v>4</v>
      </c>
      <c r="H482" s="567">
        <f t="shared" si="106"/>
        <v>5</v>
      </c>
      <c r="I482" s="567">
        <f t="shared" si="106"/>
        <v>6</v>
      </c>
      <c r="J482" s="567">
        <f t="shared" si="106"/>
        <v>7</v>
      </c>
      <c r="K482" s="567">
        <f t="shared" si="106"/>
        <v>8</v>
      </c>
      <c r="L482" s="567">
        <f t="shared" si="106"/>
        <v>9</v>
      </c>
      <c r="M482" s="567">
        <f t="shared" si="106"/>
        <v>10</v>
      </c>
      <c r="N482" s="567">
        <f t="shared" si="106"/>
        <v>11</v>
      </c>
      <c r="O482" s="567">
        <f t="shared" si="106"/>
        <v>12</v>
      </c>
      <c r="P482" s="567">
        <f t="shared" si="106"/>
        <v>13</v>
      </c>
      <c r="Q482" s="567">
        <f t="shared" si="106"/>
        <v>14</v>
      </c>
      <c r="R482" s="567">
        <f t="shared" si="106"/>
        <v>15</v>
      </c>
      <c r="S482" s="567">
        <f t="shared" si="106"/>
        <v>16</v>
      </c>
      <c r="T482" s="567">
        <f t="shared" si="106"/>
        <v>17</v>
      </c>
      <c r="U482" s="567">
        <f t="shared" si="106"/>
        <v>18</v>
      </c>
      <c r="V482" s="567">
        <f t="shared" si="106"/>
        <v>19</v>
      </c>
      <c r="W482" s="567">
        <f t="shared" si="106"/>
        <v>20</v>
      </c>
      <c r="X482" s="567">
        <f t="shared" si="106"/>
        <v>21</v>
      </c>
      <c r="Y482" s="567">
        <f t="shared" si="106"/>
        <v>22</v>
      </c>
      <c r="Z482" s="567">
        <f t="shared" si="106"/>
        <v>23</v>
      </c>
      <c r="AA482" s="567">
        <f t="shared" si="106"/>
        <v>24</v>
      </c>
      <c r="AB482" s="567">
        <f t="shared" si="106"/>
        <v>25</v>
      </c>
      <c r="AC482" s="567">
        <f t="shared" si="106"/>
        <v>26</v>
      </c>
      <c r="AD482" s="567">
        <f t="shared" si="106"/>
        <v>27</v>
      </c>
      <c r="AE482" s="567">
        <f t="shared" si="106"/>
        <v>28</v>
      </c>
      <c r="AF482" s="567">
        <f t="shared" si="106"/>
        <v>29</v>
      </c>
      <c r="AG482" s="567">
        <f t="shared" si="106"/>
        <v>30</v>
      </c>
      <c r="AH482" s="567">
        <f t="shared" si="106"/>
        <v>31</v>
      </c>
      <c r="AI482" s="567">
        <f t="shared" si="106"/>
        <v>32</v>
      </c>
      <c r="AJ482" s="567">
        <f t="shared" si="106"/>
        <v>33</v>
      </c>
      <c r="AK482" s="567">
        <f t="shared" si="106"/>
        <v>34</v>
      </c>
      <c r="AL482" s="567">
        <f t="shared" si="106"/>
        <v>35</v>
      </c>
      <c r="AM482" s="567">
        <f t="shared" si="106"/>
        <v>36</v>
      </c>
      <c r="AN482" s="567">
        <f t="shared" si="106"/>
        <v>37</v>
      </c>
      <c r="AO482" s="567">
        <f t="shared" si="106"/>
        <v>38</v>
      </c>
      <c r="AP482" s="567">
        <f t="shared" si="106"/>
        <v>39</v>
      </c>
      <c r="AQ482" s="567">
        <f t="shared" si="106"/>
        <v>40</v>
      </c>
      <c r="AR482" s="567">
        <f t="shared" si="106"/>
        <v>41</v>
      </c>
      <c r="AS482" s="567">
        <f t="shared" si="106"/>
        <v>42</v>
      </c>
      <c r="AT482" s="87" t="s">
        <v>505</v>
      </c>
      <c r="AU482" s="87"/>
      <c r="AV482" s="50"/>
    </row>
    <row r="483" spans="3:48" s="34" customFormat="1" ht="48">
      <c r="C483" s="69" t="s">
        <v>56</v>
      </c>
      <c r="D483" s="604" t="str">
        <f t="shared" ref="D483:AS483" si="107">D7</f>
        <v>農業</v>
      </c>
      <c r="E483" s="604" t="str">
        <f t="shared" si="107"/>
        <v>林業</v>
      </c>
      <c r="F483" s="604" t="str">
        <f t="shared" si="107"/>
        <v>漁業</v>
      </c>
      <c r="G483" s="604" t="str">
        <f t="shared" si="107"/>
        <v>鉱業</v>
      </c>
      <c r="H483" s="604" t="str">
        <f t="shared" si="107"/>
        <v>飲食料品</v>
      </c>
      <c r="I483" s="604" t="str">
        <f t="shared" si="107"/>
        <v>繊維製品</v>
      </c>
      <c r="J483" s="604" t="str">
        <f t="shared" si="107"/>
        <v>パルプ・紙・木製品</v>
      </c>
      <c r="K483" s="604" t="str">
        <f t="shared" si="107"/>
        <v>化学製品</v>
      </c>
      <c r="L483" s="604" t="str">
        <f t="shared" si="107"/>
        <v>石油・石炭製品</v>
      </c>
      <c r="M483" s="604" t="str">
        <f t="shared" si="107"/>
        <v>プラスチック・ゴム製品</v>
      </c>
      <c r="N483" s="604" t="str">
        <f t="shared" si="107"/>
        <v>窯業・土石製品</v>
      </c>
      <c r="O483" s="604" t="str">
        <f t="shared" si="107"/>
        <v>鉄鋼</v>
      </c>
      <c r="P483" s="604" t="str">
        <f t="shared" si="107"/>
        <v>非鉄金属</v>
      </c>
      <c r="Q483" s="604" t="str">
        <f t="shared" si="107"/>
        <v>金属製品</v>
      </c>
      <c r="R483" s="604" t="str">
        <f t="shared" si="107"/>
        <v>はん用機械</v>
      </c>
      <c r="S483" s="604" t="str">
        <f t="shared" si="107"/>
        <v>生産用機械</v>
      </c>
      <c r="T483" s="604" t="str">
        <f t="shared" si="107"/>
        <v>業務用機械</v>
      </c>
      <c r="U483" s="604" t="str">
        <f t="shared" si="107"/>
        <v>電子部品</v>
      </c>
      <c r="V483" s="604" t="str">
        <f t="shared" si="107"/>
        <v>電気機械</v>
      </c>
      <c r="W483" s="604" t="str">
        <f t="shared" si="107"/>
        <v>情報通信機器</v>
      </c>
      <c r="X483" s="604" t="str">
        <f t="shared" si="107"/>
        <v>輸送機械</v>
      </c>
      <c r="Y483" s="604" t="str">
        <f t="shared" si="107"/>
        <v>その他の製造工業製品</v>
      </c>
      <c r="Z483" s="604" t="str">
        <f t="shared" si="107"/>
        <v>建設</v>
      </c>
      <c r="AA483" s="604" t="str">
        <f t="shared" si="107"/>
        <v>電力・ガス・熱供給</v>
      </c>
      <c r="AB483" s="604" t="str">
        <f t="shared" si="107"/>
        <v>水道</v>
      </c>
      <c r="AC483" s="604" t="str">
        <f t="shared" si="107"/>
        <v>廃棄物処理</v>
      </c>
      <c r="AD483" s="604" t="str">
        <f t="shared" si="107"/>
        <v>商業</v>
      </c>
      <c r="AE483" s="604" t="str">
        <f t="shared" si="107"/>
        <v>金融・保険</v>
      </c>
      <c r="AF483" s="604" t="str">
        <f t="shared" si="107"/>
        <v>不動産</v>
      </c>
      <c r="AG483" s="604" t="str">
        <f t="shared" si="107"/>
        <v>運輸・郵便</v>
      </c>
      <c r="AH483" s="604" t="str">
        <f t="shared" si="107"/>
        <v>情報通信</v>
      </c>
      <c r="AI483" s="604" t="str">
        <f t="shared" si="107"/>
        <v>公務</v>
      </c>
      <c r="AJ483" s="604" t="str">
        <f t="shared" si="107"/>
        <v>教育・研究</v>
      </c>
      <c r="AK483" s="604" t="str">
        <f t="shared" si="107"/>
        <v>医療・福祉</v>
      </c>
      <c r="AL483" s="606" t="str">
        <f t="shared" si="107"/>
        <v>他に分類されない会員制団体</v>
      </c>
      <c r="AM483" s="604" t="str">
        <f t="shared" si="107"/>
        <v>対事業所サービス</v>
      </c>
      <c r="AN483" s="604" t="str">
        <f t="shared" si="107"/>
        <v>宿泊業</v>
      </c>
      <c r="AO483" s="604" t="str">
        <f t="shared" si="107"/>
        <v>飲食サービス</v>
      </c>
      <c r="AP483" s="604" t="str">
        <f t="shared" si="107"/>
        <v>娯楽サービス</v>
      </c>
      <c r="AQ483" s="604" t="str">
        <f t="shared" si="107"/>
        <v>その他の対個人サービス</v>
      </c>
      <c r="AR483" s="604" t="str">
        <f t="shared" si="107"/>
        <v>事務用品</v>
      </c>
      <c r="AS483" s="604" t="str">
        <f t="shared" si="107"/>
        <v>分類不明</v>
      </c>
      <c r="AT483" s="87" t="s">
        <v>505</v>
      </c>
      <c r="AU483" s="87"/>
      <c r="AV483" s="33" t="s">
        <v>80</v>
      </c>
    </row>
    <row r="484" spans="3:48" s="34" customFormat="1" ht="13.5">
      <c r="C484" s="70" t="s">
        <v>104</v>
      </c>
      <c r="D484" s="627">
        <f t="array" ref="D484:AS486">+詳細3!D272:AS274</f>
        <v>0</v>
      </c>
      <c r="E484" s="627">
        <v>0</v>
      </c>
      <c r="F484" s="627">
        <v>0</v>
      </c>
      <c r="G484" s="627">
        <v>0</v>
      </c>
      <c r="H484" s="627">
        <v>0</v>
      </c>
      <c r="I484" s="627">
        <v>0</v>
      </c>
      <c r="J484" s="627">
        <v>0</v>
      </c>
      <c r="K484" s="627">
        <v>0</v>
      </c>
      <c r="L484" s="627">
        <v>0</v>
      </c>
      <c r="M484" s="627">
        <v>0</v>
      </c>
      <c r="N484" s="627">
        <v>0</v>
      </c>
      <c r="O484" s="627">
        <v>0</v>
      </c>
      <c r="P484" s="627">
        <v>0</v>
      </c>
      <c r="Q484" s="627">
        <v>0</v>
      </c>
      <c r="R484" s="627">
        <v>0</v>
      </c>
      <c r="S484" s="627">
        <v>0</v>
      </c>
      <c r="T484" s="627">
        <v>0</v>
      </c>
      <c r="U484" s="627">
        <v>0</v>
      </c>
      <c r="V484" s="627">
        <v>0</v>
      </c>
      <c r="W484" s="627">
        <v>0</v>
      </c>
      <c r="X484" s="627">
        <v>0</v>
      </c>
      <c r="Y484" s="627">
        <v>0</v>
      </c>
      <c r="Z484" s="627">
        <v>0</v>
      </c>
      <c r="AA484" s="627">
        <v>0</v>
      </c>
      <c r="AB484" s="627">
        <v>0</v>
      </c>
      <c r="AC484" s="627">
        <v>0</v>
      </c>
      <c r="AD484" s="627">
        <v>0</v>
      </c>
      <c r="AE484" s="627">
        <v>0</v>
      </c>
      <c r="AF484" s="627">
        <v>0</v>
      </c>
      <c r="AG484" s="627">
        <v>0</v>
      </c>
      <c r="AH484" s="627">
        <v>0</v>
      </c>
      <c r="AI484" s="627">
        <v>0</v>
      </c>
      <c r="AJ484" s="627">
        <v>0</v>
      </c>
      <c r="AK484" s="627">
        <v>0</v>
      </c>
      <c r="AL484" s="627">
        <v>0</v>
      </c>
      <c r="AM484" s="627">
        <v>0</v>
      </c>
      <c r="AN484" s="627">
        <v>0</v>
      </c>
      <c r="AO484" s="627">
        <v>0</v>
      </c>
      <c r="AP484" s="627">
        <v>0</v>
      </c>
      <c r="AQ484" s="71">
        <v>0</v>
      </c>
      <c r="AR484" s="71">
        <v>0</v>
      </c>
      <c r="AS484" s="71">
        <v>0</v>
      </c>
      <c r="AT484" s="87" t="s">
        <v>505</v>
      </c>
      <c r="AU484" s="87"/>
      <c r="AV484" s="545">
        <f>+SUM(D484:AS484)-X490</f>
        <v>0</v>
      </c>
    </row>
    <row r="485" spans="3:48" s="34" customFormat="1" ht="13.5">
      <c r="C485" s="72" t="s">
        <v>105</v>
      </c>
      <c r="D485" s="629">
        <v>0</v>
      </c>
      <c r="E485" s="629">
        <v>0</v>
      </c>
      <c r="F485" s="629">
        <v>0</v>
      </c>
      <c r="G485" s="629">
        <v>0</v>
      </c>
      <c r="H485" s="629">
        <v>0</v>
      </c>
      <c r="I485" s="629">
        <v>0</v>
      </c>
      <c r="J485" s="629">
        <v>0</v>
      </c>
      <c r="K485" s="629">
        <v>0</v>
      </c>
      <c r="L485" s="629">
        <v>0</v>
      </c>
      <c r="M485" s="629">
        <v>0</v>
      </c>
      <c r="N485" s="629">
        <v>0</v>
      </c>
      <c r="O485" s="629">
        <v>0</v>
      </c>
      <c r="P485" s="629">
        <v>0</v>
      </c>
      <c r="Q485" s="629">
        <v>0</v>
      </c>
      <c r="R485" s="629">
        <v>0</v>
      </c>
      <c r="S485" s="629">
        <v>0</v>
      </c>
      <c r="T485" s="629">
        <v>0</v>
      </c>
      <c r="U485" s="629">
        <v>0</v>
      </c>
      <c r="V485" s="629">
        <v>0</v>
      </c>
      <c r="W485" s="629">
        <v>0</v>
      </c>
      <c r="X485" s="629">
        <v>0</v>
      </c>
      <c r="Y485" s="629">
        <v>0</v>
      </c>
      <c r="Z485" s="629">
        <v>0</v>
      </c>
      <c r="AA485" s="629">
        <v>0</v>
      </c>
      <c r="AB485" s="629">
        <v>0</v>
      </c>
      <c r="AC485" s="629">
        <v>0</v>
      </c>
      <c r="AD485" s="629">
        <v>0</v>
      </c>
      <c r="AE485" s="629">
        <v>0</v>
      </c>
      <c r="AF485" s="629">
        <v>0</v>
      </c>
      <c r="AG485" s="629">
        <v>0</v>
      </c>
      <c r="AH485" s="629">
        <v>0</v>
      </c>
      <c r="AI485" s="629">
        <v>0</v>
      </c>
      <c r="AJ485" s="629">
        <v>0</v>
      </c>
      <c r="AK485" s="629">
        <v>0</v>
      </c>
      <c r="AL485" s="629">
        <v>0</v>
      </c>
      <c r="AM485" s="629">
        <v>0</v>
      </c>
      <c r="AN485" s="40">
        <v>0</v>
      </c>
      <c r="AO485" s="629">
        <v>0</v>
      </c>
      <c r="AP485" s="629">
        <v>0</v>
      </c>
      <c r="AQ485" s="40">
        <v>0</v>
      </c>
      <c r="AR485" s="40">
        <v>0</v>
      </c>
      <c r="AS485" s="40">
        <v>0</v>
      </c>
      <c r="AT485" s="87" t="s">
        <v>505</v>
      </c>
      <c r="AU485" s="87"/>
      <c r="AV485" s="545">
        <f>+SUM(D485:AS485)-X491</f>
        <v>0</v>
      </c>
    </row>
    <row r="486" spans="3:48" s="34" customFormat="1" ht="13.5">
      <c r="C486" s="72" t="s">
        <v>106</v>
      </c>
      <c r="D486" s="629">
        <v>0</v>
      </c>
      <c r="E486" s="629">
        <v>0</v>
      </c>
      <c r="F486" s="629">
        <v>0</v>
      </c>
      <c r="G486" s="629">
        <v>0</v>
      </c>
      <c r="H486" s="629">
        <v>0</v>
      </c>
      <c r="I486" s="629">
        <v>0</v>
      </c>
      <c r="J486" s="629">
        <v>0</v>
      </c>
      <c r="K486" s="629">
        <v>0</v>
      </c>
      <c r="L486" s="629">
        <v>0</v>
      </c>
      <c r="M486" s="629">
        <v>0</v>
      </c>
      <c r="N486" s="629">
        <v>0</v>
      </c>
      <c r="O486" s="629">
        <v>0</v>
      </c>
      <c r="P486" s="629">
        <v>0</v>
      </c>
      <c r="Q486" s="629">
        <v>0</v>
      </c>
      <c r="R486" s="629">
        <v>0</v>
      </c>
      <c r="S486" s="629">
        <v>0</v>
      </c>
      <c r="T486" s="629">
        <v>0</v>
      </c>
      <c r="U486" s="629">
        <v>0</v>
      </c>
      <c r="V486" s="629">
        <v>0</v>
      </c>
      <c r="W486" s="629">
        <v>0</v>
      </c>
      <c r="X486" s="629">
        <v>0</v>
      </c>
      <c r="Y486" s="629">
        <v>0</v>
      </c>
      <c r="Z486" s="629">
        <v>0</v>
      </c>
      <c r="AA486" s="629">
        <v>0</v>
      </c>
      <c r="AB486" s="629">
        <v>0</v>
      </c>
      <c r="AC486" s="629">
        <v>0</v>
      </c>
      <c r="AD486" s="629">
        <v>0</v>
      </c>
      <c r="AE486" s="629">
        <v>0</v>
      </c>
      <c r="AF486" s="629">
        <v>0</v>
      </c>
      <c r="AG486" s="629">
        <v>0</v>
      </c>
      <c r="AH486" s="629">
        <v>0</v>
      </c>
      <c r="AI486" s="629">
        <v>0</v>
      </c>
      <c r="AJ486" s="629">
        <v>0</v>
      </c>
      <c r="AK486" s="629">
        <v>0</v>
      </c>
      <c r="AL486" s="629">
        <v>0</v>
      </c>
      <c r="AM486" s="629">
        <v>0</v>
      </c>
      <c r="AN486" s="629">
        <v>0</v>
      </c>
      <c r="AO486" s="629">
        <v>0</v>
      </c>
      <c r="AP486" s="629">
        <v>0</v>
      </c>
      <c r="AQ486" s="40">
        <v>0</v>
      </c>
      <c r="AR486" s="40">
        <v>0</v>
      </c>
      <c r="AS486" s="40">
        <v>0</v>
      </c>
      <c r="AT486" s="87" t="s">
        <v>505</v>
      </c>
      <c r="AU486" s="87"/>
      <c r="AV486" s="546">
        <f>+SUM(D486:AS486)-X492</f>
        <v>0</v>
      </c>
    </row>
    <row r="487" spans="3:48" s="34" customFormat="1" ht="13.5">
      <c r="C487" s="72" t="s">
        <v>97</v>
      </c>
      <c r="D487" s="629">
        <f t="shared" ref="D487:AS487" si="108">SUM(D484:D486)</f>
        <v>0</v>
      </c>
      <c r="E487" s="629">
        <f t="shared" si="108"/>
        <v>0</v>
      </c>
      <c r="F487" s="629">
        <f t="shared" si="108"/>
        <v>0</v>
      </c>
      <c r="G487" s="629">
        <f t="shared" si="108"/>
        <v>0</v>
      </c>
      <c r="H487" s="629">
        <f t="shared" si="108"/>
        <v>0</v>
      </c>
      <c r="I487" s="629">
        <f t="shared" si="108"/>
        <v>0</v>
      </c>
      <c r="J487" s="629">
        <f t="shared" si="108"/>
        <v>0</v>
      </c>
      <c r="K487" s="629">
        <f t="shared" si="108"/>
        <v>0</v>
      </c>
      <c r="L487" s="629">
        <f t="shared" si="108"/>
        <v>0</v>
      </c>
      <c r="M487" s="629">
        <f t="shared" si="108"/>
        <v>0</v>
      </c>
      <c r="N487" s="629">
        <f t="shared" si="108"/>
        <v>0</v>
      </c>
      <c r="O487" s="629">
        <f t="shared" si="108"/>
        <v>0</v>
      </c>
      <c r="P487" s="629">
        <f t="shared" si="108"/>
        <v>0</v>
      </c>
      <c r="Q487" s="629">
        <f t="shared" si="108"/>
        <v>0</v>
      </c>
      <c r="R487" s="629">
        <f t="shared" si="108"/>
        <v>0</v>
      </c>
      <c r="S487" s="629">
        <f t="shared" si="108"/>
        <v>0</v>
      </c>
      <c r="T487" s="629">
        <f t="shared" si="108"/>
        <v>0</v>
      </c>
      <c r="U487" s="629">
        <f t="shared" si="108"/>
        <v>0</v>
      </c>
      <c r="V487" s="629">
        <f t="shared" si="108"/>
        <v>0</v>
      </c>
      <c r="W487" s="630">
        <f t="shared" si="108"/>
        <v>0</v>
      </c>
      <c r="X487" s="630">
        <f t="shared" si="108"/>
        <v>0</v>
      </c>
      <c r="Y487" s="630">
        <f t="shared" si="108"/>
        <v>0</v>
      </c>
      <c r="Z487" s="630">
        <f t="shared" si="108"/>
        <v>0</v>
      </c>
      <c r="AA487" s="630">
        <f t="shared" si="108"/>
        <v>0</v>
      </c>
      <c r="AB487" s="630">
        <f t="shared" si="108"/>
        <v>0</v>
      </c>
      <c r="AC487" s="630">
        <f t="shared" si="108"/>
        <v>0</v>
      </c>
      <c r="AD487" s="630">
        <f t="shared" si="108"/>
        <v>0</v>
      </c>
      <c r="AE487" s="630">
        <f t="shared" si="108"/>
        <v>0</v>
      </c>
      <c r="AF487" s="630">
        <f t="shared" si="108"/>
        <v>0</v>
      </c>
      <c r="AG487" s="630">
        <f t="shared" si="108"/>
        <v>0</v>
      </c>
      <c r="AH487" s="630">
        <f t="shared" si="108"/>
        <v>0</v>
      </c>
      <c r="AI487" s="630">
        <f t="shared" si="108"/>
        <v>0</v>
      </c>
      <c r="AJ487" s="630">
        <f t="shared" si="108"/>
        <v>0</v>
      </c>
      <c r="AK487" s="630">
        <f t="shared" si="108"/>
        <v>0</v>
      </c>
      <c r="AL487" s="630">
        <f t="shared" si="108"/>
        <v>0</v>
      </c>
      <c r="AM487" s="630">
        <f t="shared" si="108"/>
        <v>0</v>
      </c>
      <c r="AN487" s="630">
        <f t="shared" si="108"/>
        <v>0</v>
      </c>
      <c r="AO487" s="630">
        <f t="shared" si="108"/>
        <v>0</v>
      </c>
      <c r="AP487" s="630">
        <f t="shared" si="108"/>
        <v>0</v>
      </c>
      <c r="AQ487" s="630">
        <f t="shared" si="108"/>
        <v>0</v>
      </c>
      <c r="AR487" s="630">
        <f t="shared" si="108"/>
        <v>0</v>
      </c>
      <c r="AS487" s="630">
        <f t="shared" si="108"/>
        <v>0</v>
      </c>
      <c r="AT487" s="87" t="s">
        <v>505</v>
      </c>
      <c r="AU487" s="87"/>
      <c r="AV487" s="546">
        <f>+SUM(D487:AS487)-X493</f>
        <v>0</v>
      </c>
    </row>
    <row r="488" spans="3:48" s="34" customFormat="1" ht="13.5">
      <c r="C488" s="50"/>
      <c r="D488" s="533">
        <f t="array" ref="D488:W489">+Z482:AS483</f>
        <v>23</v>
      </c>
      <c r="E488" s="533">
        <v>24</v>
      </c>
      <c r="F488" s="533">
        <v>25</v>
      </c>
      <c r="G488" s="533">
        <v>26</v>
      </c>
      <c r="H488" s="533">
        <v>27</v>
      </c>
      <c r="I488" s="533">
        <v>28</v>
      </c>
      <c r="J488" s="533">
        <v>29</v>
      </c>
      <c r="K488" s="533">
        <v>30</v>
      </c>
      <c r="L488" s="533">
        <v>31</v>
      </c>
      <c r="M488" s="533">
        <v>32</v>
      </c>
      <c r="N488" s="533">
        <v>33</v>
      </c>
      <c r="O488" s="533">
        <v>34</v>
      </c>
      <c r="P488" s="533">
        <v>35</v>
      </c>
      <c r="Q488" s="533">
        <v>36</v>
      </c>
      <c r="R488" s="533">
        <v>37</v>
      </c>
      <c r="S488" s="533">
        <v>38</v>
      </c>
      <c r="T488" s="533">
        <v>39</v>
      </c>
      <c r="U488" s="533">
        <v>40</v>
      </c>
      <c r="V488" s="533">
        <v>41</v>
      </c>
      <c r="W488" s="533">
        <v>42</v>
      </c>
      <c r="X488" s="533"/>
    </row>
    <row r="489" spans="3:48" s="34" customFormat="1" ht="40.5">
      <c r="C489" s="69" t="s">
        <v>56</v>
      </c>
      <c r="D489" s="534" t="str">
        <v>建設</v>
      </c>
      <c r="E489" s="534" t="str">
        <v>電力・ガス・熱供給</v>
      </c>
      <c r="F489" s="534" t="str">
        <v>水道</v>
      </c>
      <c r="G489" s="534" t="str">
        <v>廃棄物処理</v>
      </c>
      <c r="H489" s="534" t="str">
        <v>商業</v>
      </c>
      <c r="I489" s="534" t="str">
        <v>金融・保険</v>
      </c>
      <c r="J489" s="534" t="str">
        <v>不動産</v>
      </c>
      <c r="K489" s="534" t="str">
        <v>運輸・郵便</v>
      </c>
      <c r="L489" s="534" t="str">
        <v>情報通信</v>
      </c>
      <c r="M489" s="534" t="str">
        <v>公務</v>
      </c>
      <c r="N489" s="534" t="str">
        <v>教育・研究</v>
      </c>
      <c r="O489" s="534" t="str">
        <v>医療・福祉</v>
      </c>
      <c r="P489" s="631" t="str">
        <v>他に分類されない会員制団体</v>
      </c>
      <c r="Q489" s="534" t="str">
        <v>対事業所サービス</v>
      </c>
      <c r="R489" s="534" t="str">
        <v>宿泊業</v>
      </c>
      <c r="S489" s="534" t="str">
        <v>飲食サービス</v>
      </c>
      <c r="T489" s="534" t="str">
        <v>娯楽サービス</v>
      </c>
      <c r="U489" s="534" t="str">
        <v>その他の対個人サービス</v>
      </c>
      <c r="V489" s="534" t="str">
        <v>事務用品</v>
      </c>
      <c r="W489" s="534" t="str">
        <v>分類不明</v>
      </c>
      <c r="X489" s="534" t="s">
        <v>80</v>
      </c>
    </row>
    <row r="490" spans="3:48" s="34" customFormat="1" ht="13.5">
      <c r="C490" s="70" t="s">
        <v>104</v>
      </c>
      <c r="D490" s="627">
        <f t="array" ref="D490:W493">+Z484:AS487</f>
        <v>0</v>
      </c>
      <c r="E490" s="627">
        <v>0</v>
      </c>
      <c r="F490" s="627">
        <v>0</v>
      </c>
      <c r="G490" s="627">
        <v>0</v>
      </c>
      <c r="H490" s="627">
        <v>0</v>
      </c>
      <c r="I490" s="627">
        <v>0</v>
      </c>
      <c r="J490" s="627">
        <v>0</v>
      </c>
      <c r="K490" s="627">
        <v>0</v>
      </c>
      <c r="L490" s="627">
        <v>0</v>
      </c>
      <c r="M490" s="627">
        <v>0</v>
      </c>
      <c r="N490" s="627">
        <v>0</v>
      </c>
      <c r="O490" s="627">
        <v>0</v>
      </c>
      <c r="P490" s="627">
        <v>0</v>
      </c>
      <c r="Q490" s="638">
        <v>0</v>
      </c>
      <c r="R490" s="638">
        <v>0</v>
      </c>
      <c r="S490" s="638">
        <v>0</v>
      </c>
      <c r="T490" s="638">
        <v>0</v>
      </c>
      <c r="U490" s="85">
        <v>0</v>
      </c>
      <c r="V490" s="85">
        <v>0</v>
      </c>
      <c r="W490" s="71">
        <v>0</v>
      </c>
      <c r="X490" s="627">
        <f>SUM(D484:Y484,D490:W490)</f>
        <v>0</v>
      </c>
    </row>
    <row r="491" spans="3:48" s="34" customFormat="1" ht="13.5">
      <c r="C491" s="72" t="s">
        <v>105</v>
      </c>
      <c r="D491" s="639">
        <v>0</v>
      </c>
      <c r="E491" s="639">
        <v>0</v>
      </c>
      <c r="F491" s="639">
        <v>0</v>
      </c>
      <c r="G491" s="639">
        <v>0</v>
      </c>
      <c r="H491" s="639">
        <v>0</v>
      </c>
      <c r="I491" s="639">
        <v>0</v>
      </c>
      <c r="J491" s="639">
        <v>0</v>
      </c>
      <c r="K491" s="639">
        <v>0</v>
      </c>
      <c r="L491" s="639">
        <v>0</v>
      </c>
      <c r="M491" s="639">
        <v>0</v>
      </c>
      <c r="N491" s="639">
        <v>0</v>
      </c>
      <c r="O491" s="639">
        <v>0</v>
      </c>
      <c r="P491" s="639">
        <v>0</v>
      </c>
      <c r="Q491" s="639">
        <v>0</v>
      </c>
      <c r="R491" s="86">
        <v>0</v>
      </c>
      <c r="S491" s="639">
        <v>0</v>
      </c>
      <c r="T491" s="639">
        <v>0</v>
      </c>
      <c r="U491" s="86">
        <v>0</v>
      </c>
      <c r="V491" s="86">
        <v>0</v>
      </c>
      <c r="W491" s="40">
        <v>0</v>
      </c>
      <c r="X491" s="629">
        <f>SUM(D485:Y485,D491:W491)</f>
        <v>0</v>
      </c>
    </row>
    <row r="492" spans="3:48" s="34" customFormat="1" ht="13.5">
      <c r="C492" s="72" t="s">
        <v>106</v>
      </c>
      <c r="D492" s="629">
        <v>0</v>
      </c>
      <c r="E492" s="629">
        <v>0</v>
      </c>
      <c r="F492" s="629">
        <v>0</v>
      </c>
      <c r="G492" s="629">
        <v>0</v>
      </c>
      <c r="H492" s="629">
        <v>0</v>
      </c>
      <c r="I492" s="629">
        <v>0</v>
      </c>
      <c r="J492" s="629">
        <v>0</v>
      </c>
      <c r="K492" s="629">
        <v>0</v>
      </c>
      <c r="L492" s="629">
        <v>0</v>
      </c>
      <c r="M492" s="629">
        <v>0</v>
      </c>
      <c r="N492" s="629">
        <v>0</v>
      </c>
      <c r="O492" s="629">
        <v>0</v>
      </c>
      <c r="P492" s="629">
        <v>0</v>
      </c>
      <c r="Q492" s="639">
        <v>0</v>
      </c>
      <c r="R492" s="639">
        <v>0</v>
      </c>
      <c r="S492" s="639">
        <v>0</v>
      </c>
      <c r="T492" s="639">
        <v>0</v>
      </c>
      <c r="U492" s="86">
        <v>0</v>
      </c>
      <c r="V492" s="86">
        <v>0</v>
      </c>
      <c r="W492" s="40">
        <v>0</v>
      </c>
      <c r="X492" s="629">
        <f>SUM(D486:Y486,D492:W492)</f>
        <v>0</v>
      </c>
    </row>
    <row r="493" spans="3:48" s="34" customFormat="1" ht="13.5">
      <c r="C493" s="73" t="s">
        <v>97</v>
      </c>
      <c r="D493" s="630">
        <v>0</v>
      </c>
      <c r="E493" s="630">
        <v>0</v>
      </c>
      <c r="F493" s="630">
        <v>0</v>
      </c>
      <c r="G493" s="630">
        <v>0</v>
      </c>
      <c r="H493" s="630">
        <v>0</v>
      </c>
      <c r="I493" s="630">
        <v>0</v>
      </c>
      <c r="J493" s="630">
        <v>0</v>
      </c>
      <c r="K493" s="630">
        <v>0</v>
      </c>
      <c r="L493" s="630">
        <v>0</v>
      </c>
      <c r="M493" s="630">
        <v>0</v>
      </c>
      <c r="N493" s="630">
        <v>0</v>
      </c>
      <c r="O493" s="630">
        <v>0</v>
      </c>
      <c r="P493" s="630">
        <v>0</v>
      </c>
      <c r="Q493" s="630">
        <v>0</v>
      </c>
      <c r="R493" s="630">
        <v>0</v>
      </c>
      <c r="S493" s="630">
        <v>0</v>
      </c>
      <c r="T493" s="630">
        <v>0</v>
      </c>
      <c r="U493" s="44">
        <v>0</v>
      </c>
      <c r="V493" s="44">
        <v>0</v>
      </c>
      <c r="W493" s="44">
        <v>0</v>
      </c>
      <c r="X493" s="630">
        <f>SUM(D487:Y487,D493:W493)</f>
        <v>0</v>
      </c>
    </row>
    <row r="494" spans="3:48" s="34" customFormat="1" ht="10.7" customHeight="1">
      <c r="F494" s="32"/>
      <c r="G494" s="48"/>
    </row>
    <row r="495" spans="3:48" s="34" customFormat="1" ht="13.5">
      <c r="C495" s="34" t="s">
        <v>109</v>
      </c>
      <c r="F495" s="32"/>
      <c r="G495" s="48"/>
    </row>
    <row r="496" spans="3:48" s="34" customFormat="1" ht="10.7" customHeight="1">
      <c r="F496" s="32"/>
      <c r="G496" s="48"/>
    </row>
    <row r="497" spans="3:48" s="34" customFormat="1" ht="10.7" customHeight="1">
      <c r="F497" s="32"/>
      <c r="G497" s="48"/>
    </row>
    <row r="498" spans="3:48" s="34" customFormat="1" ht="18.75">
      <c r="C498" s="52" t="s">
        <v>144</v>
      </c>
      <c r="F498" s="32"/>
      <c r="G498" s="48"/>
    </row>
    <row r="499" spans="3:48" s="34" customFormat="1" ht="10.7" customHeight="1">
      <c r="F499" s="32"/>
      <c r="G499" s="48"/>
    </row>
    <row r="500" spans="3:48" s="34" customFormat="1" ht="18.75">
      <c r="C500" s="52" t="s">
        <v>145</v>
      </c>
      <c r="F500" s="32"/>
      <c r="G500" s="48"/>
    </row>
    <row r="501" spans="3:48" s="34" customFormat="1" ht="10.7" customHeight="1">
      <c r="F501" s="32"/>
      <c r="G501" s="48"/>
    </row>
    <row r="502" spans="3:48" s="34" customFormat="1" ht="17.25">
      <c r="C502" s="35" t="s">
        <v>146</v>
      </c>
      <c r="D502" s="28"/>
      <c r="E502" s="28"/>
      <c r="F502" s="65"/>
      <c r="G502" s="66"/>
      <c r="H502" s="28"/>
      <c r="I502" s="28"/>
      <c r="J502" s="67"/>
      <c r="K502" s="68"/>
      <c r="L502" s="28"/>
      <c r="M502" s="28"/>
      <c r="N502" s="28"/>
      <c r="O502" s="28"/>
      <c r="P502" s="28"/>
      <c r="W502" s="32" t="s">
        <v>147</v>
      </c>
    </row>
    <row r="503" spans="3:48" s="34" customFormat="1" ht="13.5">
      <c r="C503" s="50"/>
      <c r="D503" s="567">
        <f t="shared" ref="D503:AS503" si="109">D6</f>
        <v>1</v>
      </c>
      <c r="E503" s="567">
        <f t="shared" si="109"/>
        <v>2</v>
      </c>
      <c r="F503" s="567">
        <f t="shared" si="109"/>
        <v>3</v>
      </c>
      <c r="G503" s="567">
        <f t="shared" si="109"/>
        <v>4</v>
      </c>
      <c r="H503" s="567">
        <f t="shared" si="109"/>
        <v>5</v>
      </c>
      <c r="I503" s="567">
        <f t="shared" si="109"/>
        <v>6</v>
      </c>
      <c r="J503" s="567">
        <f t="shared" si="109"/>
        <v>7</v>
      </c>
      <c r="K503" s="567">
        <f t="shared" si="109"/>
        <v>8</v>
      </c>
      <c r="L503" s="567">
        <f t="shared" si="109"/>
        <v>9</v>
      </c>
      <c r="M503" s="567">
        <f t="shared" si="109"/>
        <v>10</v>
      </c>
      <c r="N503" s="567">
        <f t="shared" si="109"/>
        <v>11</v>
      </c>
      <c r="O503" s="567">
        <f t="shared" si="109"/>
        <v>12</v>
      </c>
      <c r="P503" s="567">
        <f t="shared" si="109"/>
        <v>13</v>
      </c>
      <c r="Q503" s="567">
        <f t="shared" si="109"/>
        <v>14</v>
      </c>
      <c r="R503" s="567">
        <f t="shared" si="109"/>
        <v>15</v>
      </c>
      <c r="S503" s="567">
        <f t="shared" si="109"/>
        <v>16</v>
      </c>
      <c r="T503" s="567">
        <f t="shared" si="109"/>
        <v>17</v>
      </c>
      <c r="U503" s="567">
        <f t="shared" si="109"/>
        <v>18</v>
      </c>
      <c r="V503" s="567">
        <f t="shared" si="109"/>
        <v>19</v>
      </c>
      <c r="W503" s="567">
        <f t="shared" si="109"/>
        <v>20</v>
      </c>
      <c r="X503" s="567">
        <f t="shared" si="109"/>
        <v>21</v>
      </c>
      <c r="Y503" s="567">
        <f t="shared" si="109"/>
        <v>22</v>
      </c>
      <c r="Z503" s="567">
        <f t="shared" si="109"/>
        <v>23</v>
      </c>
      <c r="AA503" s="567">
        <f t="shared" si="109"/>
        <v>24</v>
      </c>
      <c r="AB503" s="567">
        <f t="shared" si="109"/>
        <v>25</v>
      </c>
      <c r="AC503" s="567">
        <f t="shared" si="109"/>
        <v>26</v>
      </c>
      <c r="AD503" s="567">
        <f t="shared" si="109"/>
        <v>27</v>
      </c>
      <c r="AE503" s="567">
        <f t="shared" si="109"/>
        <v>28</v>
      </c>
      <c r="AF503" s="567">
        <f t="shared" si="109"/>
        <v>29</v>
      </c>
      <c r="AG503" s="567">
        <f t="shared" si="109"/>
        <v>30</v>
      </c>
      <c r="AH503" s="567">
        <f t="shared" si="109"/>
        <v>31</v>
      </c>
      <c r="AI503" s="567">
        <f t="shared" si="109"/>
        <v>32</v>
      </c>
      <c r="AJ503" s="567">
        <f t="shared" si="109"/>
        <v>33</v>
      </c>
      <c r="AK503" s="567">
        <f t="shared" si="109"/>
        <v>34</v>
      </c>
      <c r="AL503" s="567">
        <f t="shared" si="109"/>
        <v>35</v>
      </c>
      <c r="AM503" s="567">
        <f t="shared" si="109"/>
        <v>36</v>
      </c>
      <c r="AN503" s="567">
        <f t="shared" si="109"/>
        <v>37</v>
      </c>
      <c r="AO503" s="567">
        <f t="shared" si="109"/>
        <v>38</v>
      </c>
      <c r="AP503" s="567">
        <f t="shared" si="109"/>
        <v>39</v>
      </c>
      <c r="AQ503" s="567">
        <f t="shared" si="109"/>
        <v>40</v>
      </c>
      <c r="AR503" s="567">
        <f t="shared" si="109"/>
        <v>41</v>
      </c>
      <c r="AS503" s="567">
        <f t="shared" si="109"/>
        <v>42</v>
      </c>
      <c r="AT503" s="87" t="s">
        <v>505</v>
      </c>
      <c r="AU503" s="87"/>
      <c r="AV503" s="50"/>
    </row>
    <row r="504" spans="3:48" s="34" customFormat="1" ht="48">
      <c r="C504" s="69" t="s">
        <v>56</v>
      </c>
      <c r="D504" s="604" t="str">
        <f t="shared" ref="D504:AS504" si="110">D7</f>
        <v>農業</v>
      </c>
      <c r="E504" s="604" t="str">
        <f t="shared" si="110"/>
        <v>林業</v>
      </c>
      <c r="F504" s="604" t="str">
        <f t="shared" si="110"/>
        <v>漁業</v>
      </c>
      <c r="G504" s="604" t="str">
        <f t="shared" si="110"/>
        <v>鉱業</v>
      </c>
      <c r="H504" s="604" t="str">
        <f t="shared" si="110"/>
        <v>飲食料品</v>
      </c>
      <c r="I504" s="604" t="str">
        <f t="shared" si="110"/>
        <v>繊維製品</v>
      </c>
      <c r="J504" s="604" t="str">
        <f t="shared" si="110"/>
        <v>パルプ・紙・木製品</v>
      </c>
      <c r="K504" s="604" t="str">
        <f t="shared" si="110"/>
        <v>化学製品</v>
      </c>
      <c r="L504" s="604" t="str">
        <f t="shared" si="110"/>
        <v>石油・石炭製品</v>
      </c>
      <c r="M504" s="604" t="str">
        <f t="shared" si="110"/>
        <v>プラスチック・ゴム製品</v>
      </c>
      <c r="N504" s="604" t="str">
        <f t="shared" si="110"/>
        <v>窯業・土石製品</v>
      </c>
      <c r="O504" s="604" t="str">
        <f t="shared" si="110"/>
        <v>鉄鋼</v>
      </c>
      <c r="P504" s="604" t="str">
        <f t="shared" si="110"/>
        <v>非鉄金属</v>
      </c>
      <c r="Q504" s="604" t="str">
        <f t="shared" si="110"/>
        <v>金属製品</v>
      </c>
      <c r="R504" s="604" t="str">
        <f t="shared" si="110"/>
        <v>はん用機械</v>
      </c>
      <c r="S504" s="604" t="str">
        <f t="shared" si="110"/>
        <v>生産用機械</v>
      </c>
      <c r="T504" s="604" t="str">
        <f t="shared" si="110"/>
        <v>業務用機械</v>
      </c>
      <c r="U504" s="604" t="str">
        <f t="shared" si="110"/>
        <v>電子部品</v>
      </c>
      <c r="V504" s="604" t="str">
        <f t="shared" si="110"/>
        <v>電気機械</v>
      </c>
      <c r="W504" s="604" t="str">
        <f t="shared" si="110"/>
        <v>情報通信機器</v>
      </c>
      <c r="X504" s="604" t="str">
        <f t="shared" si="110"/>
        <v>輸送機械</v>
      </c>
      <c r="Y504" s="604" t="str">
        <f t="shared" si="110"/>
        <v>その他の製造工業製品</v>
      </c>
      <c r="Z504" s="604" t="str">
        <f t="shared" si="110"/>
        <v>建設</v>
      </c>
      <c r="AA504" s="604" t="str">
        <f t="shared" si="110"/>
        <v>電力・ガス・熱供給</v>
      </c>
      <c r="AB504" s="604" t="str">
        <f t="shared" si="110"/>
        <v>水道</v>
      </c>
      <c r="AC504" s="604" t="str">
        <f t="shared" si="110"/>
        <v>廃棄物処理</v>
      </c>
      <c r="AD504" s="604" t="str">
        <f t="shared" si="110"/>
        <v>商業</v>
      </c>
      <c r="AE504" s="604" t="str">
        <f t="shared" si="110"/>
        <v>金融・保険</v>
      </c>
      <c r="AF504" s="604" t="str">
        <f t="shared" si="110"/>
        <v>不動産</v>
      </c>
      <c r="AG504" s="604" t="str">
        <f t="shared" si="110"/>
        <v>運輸・郵便</v>
      </c>
      <c r="AH504" s="604" t="str">
        <f t="shared" si="110"/>
        <v>情報通信</v>
      </c>
      <c r="AI504" s="604" t="str">
        <f t="shared" si="110"/>
        <v>公務</v>
      </c>
      <c r="AJ504" s="604" t="str">
        <f t="shared" si="110"/>
        <v>教育・研究</v>
      </c>
      <c r="AK504" s="604" t="str">
        <f t="shared" si="110"/>
        <v>医療・福祉</v>
      </c>
      <c r="AL504" s="606" t="str">
        <f t="shared" si="110"/>
        <v>他に分類されない会員制団体</v>
      </c>
      <c r="AM504" s="604" t="str">
        <f t="shared" si="110"/>
        <v>対事業所サービス</v>
      </c>
      <c r="AN504" s="604" t="str">
        <f t="shared" si="110"/>
        <v>宿泊業</v>
      </c>
      <c r="AO504" s="604" t="str">
        <f t="shared" si="110"/>
        <v>飲食サービス</v>
      </c>
      <c r="AP504" s="604" t="str">
        <f t="shared" si="110"/>
        <v>娯楽サービス</v>
      </c>
      <c r="AQ504" s="604" t="str">
        <f t="shared" si="110"/>
        <v>その他の対個人サービス</v>
      </c>
      <c r="AR504" s="604" t="str">
        <f t="shared" si="110"/>
        <v>事務用品</v>
      </c>
      <c r="AS504" s="604" t="str">
        <f t="shared" si="110"/>
        <v>分類不明</v>
      </c>
      <c r="AT504" s="87" t="s">
        <v>505</v>
      </c>
      <c r="AU504" s="87"/>
      <c r="AV504" s="33" t="s">
        <v>80</v>
      </c>
    </row>
    <row r="505" spans="3:48" s="34" customFormat="1" ht="13.5">
      <c r="C505" s="70" t="s">
        <v>104</v>
      </c>
      <c r="D505" s="640">
        <f t="array" ref="D505:AS507">+詳細4!D33:AS35</f>
        <v>0</v>
      </c>
      <c r="E505" s="640">
        <v>0</v>
      </c>
      <c r="F505" s="640">
        <v>0</v>
      </c>
      <c r="G505" s="640">
        <v>0</v>
      </c>
      <c r="H505" s="640">
        <v>0</v>
      </c>
      <c r="I505" s="640">
        <v>0</v>
      </c>
      <c r="J505" s="640">
        <v>0</v>
      </c>
      <c r="K505" s="640">
        <v>0</v>
      </c>
      <c r="L505" s="640">
        <v>0</v>
      </c>
      <c r="M505" s="640">
        <v>0</v>
      </c>
      <c r="N505" s="640">
        <v>0</v>
      </c>
      <c r="O505" s="640">
        <v>0</v>
      </c>
      <c r="P505" s="640">
        <v>0</v>
      </c>
      <c r="Q505" s="640">
        <v>0</v>
      </c>
      <c r="R505" s="640">
        <v>0</v>
      </c>
      <c r="S505" s="640">
        <v>0</v>
      </c>
      <c r="T505" s="640">
        <v>0</v>
      </c>
      <c r="U505" s="640">
        <v>0</v>
      </c>
      <c r="V505" s="640">
        <v>0</v>
      </c>
      <c r="W505" s="640">
        <v>0</v>
      </c>
      <c r="X505" s="627">
        <v>0</v>
      </c>
      <c r="Y505" s="627">
        <v>0</v>
      </c>
      <c r="Z505" s="627">
        <v>0</v>
      </c>
      <c r="AA505" s="627">
        <v>0</v>
      </c>
      <c r="AB505" s="627">
        <v>0</v>
      </c>
      <c r="AC505" s="627">
        <v>0</v>
      </c>
      <c r="AD505" s="627">
        <v>0</v>
      </c>
      <c r="AE505" s="627">
        <v>0</v>
      </c>
      <c r="AF505" s="627">
        <v>0</v>
      </c>
      <c r="AG505" s="627">
        <v>0</v>
      </c>
      <c r="AH505" s="627">
        <v>0</v>
      </c>
      <c r="AI505" s="627">
        <v>0</v>
      </c>
      <c r="AJ505" s="627">
        <v>0</v>
      </c>
      <c r="AK505" s="627">
        <v>0</v>
      </c>
      <c r="AL505" s="627">
        <v>0</v>
      </c>
      <c r="AM505" s="627">
        <v>0</v>
      </c>
      <c r="AN505" s="627">
        <v>0</v>
      </c>
      <c r="AO505" s="627">
        <v>0</v>
      </c>
      <c r="AP505" s="627">
        <v>0</v>
      </c>
      <c r="AQ505" s="71">
        <v>0</v>
      </c>
      <c r="AR505" s="71">
        <v>0</v>
      </c>
      <c r="AS505" s="71">
        <v>0</v>
      </c>
      <c r="AT505" s="87" t="s">
        <v>505</v>
      </c>
      <c r="AU505" s="87"/>
      <c r="AV505" s="545">
        <f>+SUM(D505:AS505)-X511</f>
        <v>0</v>
      </c>
    </row>
    <row r="506" spans="3:48" s="34" customFormat="1" ht="13.5">
      <c r="C506" s="72" t="s">
        <v>105</v>
      </c>
      <c r="D506" s="641">
        <v>0</v>
      </c>
      <c r="E506" s="641">
        <v>0</v>
      </c>
      <c r="F506" s="641">
        <v>0</v>
      </c>
      <c r="G506" s="641">
        <v>0</v>
      </c>
      <c r="H506" s="641">
        <v>0</v>
      </c>
      <c r="I506" s="641">
        <v>0</v>
      </c>
      <c r="J506" s="641">
        <v>0</v>
      </c>
      <c r="K506" s="641">
        <v>0</v>
      </c>
      <c r="L506" s="641">
        <v>0</v>
      </c>
      <c r="M506" s="641">
        <v>0</v>
      </c>
      <c r="N506" s="641">
        <v>0</v>
      </c>
      <c r="O506" s="641">
        <v>0</v>
      </c>
      <c r="P506" s="641">
        <v>0</v>
      </c>
      <c r="Q506" s="641">
        <v>0</v>
      </c>
      <c r="R506" s="641">
        <v>0</v>
      </c>
      <c r="S506" s="641">
        <v>0</v>
      </c>
      <c r="T506" s="641">
        <v>0</v>
      </c>
      <c r="U506" s="641">
        <v>0</v>
      </c>
      <c r="V506" s="641">
        <v>0</v>
      </c>
      <c r="W506" s="641">
        <v>0</v>
      </c>
      <c r="X506" s="629">
        <v>0</v>
      </c>
      <c r="Y506" s="629">
        <v>0</v>
      </c>
      <c r="Z506" s="629">
        <v>0</v>
      </c>
      <c r="AA506" s="629">
        <v>0</v>
      </c>
      <c r="AB506" s="629">
        <v>0</v>
      </c>
      <c r="AC506" s="629">
        <v>0</v>
      </c>
      <c r="AD506" s="629">
        <v>0</v>
      </c>
      <c r="AE506" s="629">
        <v>0</v>
      </c>
      <c r="AF506" s="629">
        <v>0</v>
      </c>
      <c r="AG506" s="629">
        <v>0</v>
      </c>
      <c r="AH506" s="629">
        <v>0</v>
      </c>
      <c r="AI506" s="629">
        <v>0</v>
      </c>
      <c r="AJ506" s="629">
        <v>0</v>
      </c>
      <c r="AK506" s="629">
        <v>0</v>
      </c>
      <c r="AL506" s="629">
        <v>0</v>
      </c>
      <c r="AM506" s="629">
        <v>0</v>
      </c>
      <c r="AN506" s="40">
        <v>0</v>
      </c>
      <c r="AO506" s="629">
        <v>0</v>
      </c>
      <c r="AP506" s="629">
        <v>0</v>
      </c>
      <c r="AQ506" s="40">
        <v>0</v>
      </c>
      <c r="AR506" s="40">
        <v>0</v>
      </c>
      <c r="AS506" s="40">
        <v>0</v>
      </c>
      <c r="AT506" s="87" t="s">
        <v>505</v>
      </c>
      <c r="AU506" s="87"/>
      <c r="AV506" s="545">
        <f>+SUM(D506:AS506)-X512</f>
        <v>0</v>
      </c>
    </row>
    <row r="507" spans="3:48" s="34" customFormat="1" ht="13.5">
      <c r="C507" s="72" t="s">
        <v>106</v>
      </c>
      <c r="D507" s="641">
        <v>0</v>
      </c>
      <c r="E507" s="641">
        <v>0</v>
      </c>
      <c r="F507" s="641">
        <v>0</v>
      </c>
      <c r="G507" s="641">
        <v>0</v>
      </c>
      <c r="H507" s="641">
        <v>0</v>
      </c>
      <c r="I507" s="641">
        <v>0</v>
      </c>
      <c r="J507" s="641">
        <v>0</v>
      </c>
      <c r="K507" s="641">
        <v>0</v>
      </c>
      <c r="L507" s="641">
        <v>0</v>
      </c>
      <c r="M507" s="641">
        <v>0</v>
      </c>
      <c r="N507" s="641">
        <v>0</v>
      </c>
      <c r="O507" s="641">
        <v>0</v>
      </c>
      <c r="P507" s="641">
        <v>0</v>
      </c>
      <c r="Q507" s="641">
        <v>0</v>
      </c>
      <c r="R507" s="641">
        <v>0</v>
      </c>
      <c r="S507" s="641">
        <v>0</v>
      </c>
      <c r="T507" s="641">
        <v>0</v>
      </c>
      <c r="U507" s="641">
        <v>0</v>
      </c>
      <c r="V507" s="641">
        <v>0</v>
      </c>
      <c r="W507" s="641">
        <v>0</v>
      </c>
      <c r="X507" s="629">
        <v>0</v>
      </c>
      <c r="Y507" s="629">
        <v>0</v>
      </c>
      <c r="Z507" s="629">
        <v>0</v>
      </c>
      <c r="AA507" s="629">
        <v>0</v>
      </c>
      <c r="AB507" s="629">
        <v>0</v>
      </c>
      <c r="AC507" s="629">
        <v>0</v>
      </c>
      <c r="AD507" s="629">
        <v>0</v>
      </c>
      <c r="AE507" s="629">
        <v>0</v>
      </c>
      <c r="AF507" s="629">
        <v>0</v>
      </c>
      <c r="AG507" s="629">
        <v>0</v>
      </c>
      <c r="AH507" s="629">
        <v>0</v>
      </c>
      <c r="AI507" s="629">
        <v>0</v>
      </c>
      <c r="AJ507" s="629">
        <v>0</v>
      </c>
      <c r="AK507" s="629">
        <v>0</v>
      </c>
      <c r="AL507" s="629">
        <v>0</v>
      </c>
      <c r="AM507" s="629">
        <v>0</v>
      </c>
      <c r="AN507" s="629">
        <v>0</v>
      </c>
      <c r="AO507" s="629">
        <v>0</v>
      </c>
      <c r="AP507" s="629">
        <v>0</v>
      </c>
      <c r="AQ507" s="40">
        <v>0</v>
      </c>
      <c r="AR507" s="40">
        <v>0</v>
      </c>
      <c r="AS507" s="40">
        <v>0</v>
      </c>
      <c r="AT507" s="87" t="s">
        <v>505</v>
      </c>
      <c r="AU507" s="87"/>
      <c r="AV507" s="546">
        <f>+SUM(D507:AS507)-X513</f>
        <v>0</v>
      </c>
    </row>
    <row r="508" spans="3:48" s="34" customFormat="1" ht="13.5">
      <c r="C508" s="72" t="s">
        <v>97</v>
      </c>
      <c r="D508" s="642">
        <f t="shared" ref="D508:AS508" si="111">SUM(D505:D507)</f>
        <v>0</v>
      </c>
      <c r="E508" s="642">
        <f t="shared" si="111"/>
        <v>0</v>
      </c>
      <c r="F508" s="642">
        <f t="shared" si="111"/>
        <v>0</v>
      </c>
      <c r="G508" s="642">
        <f t="shared" si="111"/>
        <v>0</v>
      </c>
      <c r="H508" s="642">
        <f t="shared" si="111"/>
        <v>0</v>
      </c>
      <c r="I508" s="642">
        <f t="shared" si="111"/>
        <v>0</v>
      </c>
      <c r="J508" s="642">
        <f t="shared" si="111"/>
        <v>0</v>
      </c>
      <c r="K508" s="642">
        <f t="shared" si="111"/>
        <v>0</v>
      </c>
      <c r="L508" s="642">
        <f t="shared" si="111"/>
        <v>0</v>
      </c>
      <c r="M508" s="642">
        <f t="shared" si="111"/>
        <v>0</v>
      </c>
      <c r="N508" s="642">
        <f t="shared" si="111"/>
        <v>0</v>
      </c>
      <c r="O508" s="642">
        <f t="shared" si="111"/>
        <v>0</v>
      </c>
      <c r="P508" s="642">
        <f t="shared" si="111"/>
        <v>0</v>
      </c>
      <c r="Q508" s="642">
        <f t="shared" si="111"/>
        <v>0</v>
      </c>
      <c r="R508" s="642">
        <f t="shared" si="111"/>
        <v>0</v>
      </c>
      <c r="S508" s="642">
        <f t="shared" si="111"/>
        <v>0</v>
      </c>
      <c r="T508" s="642">
        <f t="shared" si="111"/>
        <v>0</v>
      </c>
      <c r="U508" s="642">
        <f t="shared" si="111"/>
        <v>0</v>
      </c>
      <c r="V508" s="642">
        <f t="shared" si="111"/>
        <v>0</v>
      </c>
      <c r="W508" s="643">
        <f t="shared" si="111"/>
        <v>0</v>
      </c>
      <c r="X508" s="643">
        <f t="shared" si="111"/>
        <v>0</v>
      </c>
      <c r="Y508" s="643">
        <f t="shared" si="111"/>
        <v>0</v>
      </c>
      <c r="Z508" s="643">
        <f t="shared" si="111"/>
        <v>0</v>
      </c>
      <c r="AA508" s="643">
        <f t="shared" si="111"/>
        <v>0</v>
      </c>
      <c r="AB508" s="643">
        <f t="shared" si="111"/>
        <v>0</v>
      </c>
      <c r="AC508" s="643">
        <f t="shared" si="111"/>
        <v>0</v>
      </c>
      <c r="AD508" s="643">
        <f t="shared" si="111"/>
        <v>0</v>
      </c>
      <c r="AE508" s="643">
        <f t="shared" si="111"/>
        <v>0</v>
      </c>
      <c r="AF508" s="643">
        <f t="shared" si="111"/>
        <v>0</v>
      </c>
      <c r="AG508" s="643">
        <f t="shared" si="111"/>
        <v>0</v>
      </c>
      <c r="AH508" s="643">
        <f t="shared" si="111"/>
        <v>0</v>
      </c>
      <c r="AI508" s="643">
        <f t="shared" si="111"/>
        <v>0</v>
      </c>
      <c r="AJ508" s="643">
        <f t="shared" si="111"/>
        <v>0</v>
      </c>
      <c r="AK508" s="643">
        <f t="shared" si="111"/>
        <v>0</v>
      </c>
      <c r="AL508" s="643">
        <f t="shared" si="111"/>
        <v>0</v>
      </c>
      <c r="AM508" s="643">
        <f t="shared" si="111"/>
        <v>0</v>
      </c>
      <c r="AN508" s="643">
        <f t="shared" si="111"/>
        <v>0</v>
      </c>
      <c r="AO508" s="643">
        <f t="shared" si="111"/>
        <v>0</v>
      </c>
      <c r="AP508" s="643">
        <f t="shared" si="111"/>
        <v>0</v>
      </c>
      <c r="AQ508" s="643">
        <f t="shared" si="111"/>
        <v>0</v>
      </c>
      <c r="AR508" s="643">
        <f t="shared" si="111"/>
        <v>0</v>
      </c>
      <c r="AS508" s="643">
        <f t="shared" si="111"/>
        <v>0</v>
      </c>
      <c r="AT508" s="87" t="s">
        <v>505</v>
      </c>
      <c r="AU508" s="87"/>
      <c r="AV508" s="546">
        <f>+SUM(D508:AS508)-X514</f>
        <v>0</v>
      </c>
    </row>
    <row r="509" spans="3:48" s="34" customFormat="1" ht="13.5">
      <c r="C509" s="50"/>
      <c r="D509" s="533">
        <f t="array" ref="D509:W510">+Z503:AS504</f>
        <v>23</v>
      </c>
      <c r="E509" s="533">
        <v>24</v>
      </c>
      <c r="F509" s="533">
        <v>25</v>
      </c>
      <c r="G509" s="533">
        <v>26</v>
      </c>
      <c r="H509" s="533">
        <v>27</v>
      </c>
      <c r="I509" s="533">
        <v>28</v>
      </c>
      <c r="J509" s="533">
        <v>29</v>
      </c>
      <c r="K509" s="533">
        <v>30</v>
      </c>
      <c r="L509" s="533">
        <v>31</v>
      </c>
      <c r="M509" s="533">
        <v>32</v>
      </c>
      <c r="N509" s="533">
        <v>33</v>
      </c>
      <c r="O509" s="533">
        <v>34</v>
      </c>
      <c r="P509" s="533">
        <v>35</v>
      </c>
      <c r="Q509" s="533">
        <v>36</v>
      </c>
      <c r="R509" s="533">
        <v>37</v>
      </c>
      <c r="S509" s="533">
        <v>38</v>
      </c>
      <c r="T509" s="533">
        <v>39</v>
      </c>
      <c r="U509" s="533">
        <v>40</v>
      </c>
      <c r="V509" s="533">
        <v>41</v>
      </c>
      <c r="W509" s="533">
        <v>42</v>
      </c>
      <c r="X509" s="533"/>
      <c r="Y509" s="552"/>
      <c r="Z509" s="552"/>
      <c r="AA509" s="552"/>
      <c r="AB509" s="552"/>
      <c r="AC509" s="552"/>
      <c r="AD509" s="552"/>
      <c r="AE509" s="552"/>
      <c r="AF509" s="552"/>
      <c r="AG509" s="552"/>
      <c r="AH509" s="552"/>
      <c r="AI509" s="552"/>
      <c r="AJ509" s="552"/>
      <c r="AK509" s="552"/>
      <c r="AL509" s="552"/>
      <c r="AM509" s="552"/>
      <c r="AN509" s="552"/>
      <c r="AO509" s="552"/>
      <c r="AP509" s="552"/>
      <c r="AQ509" s="552"/>
      <c r="AR509" s="552"/>
      <c r="AS509" s="552"/>
    </row>
    <row r="510" spans="3:48" s="34" customFormat="1" ht="40.5">
      <c r="C510" s="69" t="s">
        <v>56</v>
      </c>
      <c r="D510" s="534" t="str">
        <v>建設</v>
      </c>
      <c r="E510" s="534" t="str">
        <v>電力・ガス・熱供給</v>
      </c>
      <c r="F510" s="534" t="str">
        <v>水道</v>
      </c>
      <c r="G510" s="534" t="str">
        <v>廃棄物処理</v>
      </c>
      <c r="H510" s="534" t="str">
        <v>商業</v>
      </c>
      <c r="I510" s="534" t="str">
        <v>金融・保険</v>
      </c>
      <c r="J510" s="534" t="str">
        <v>不動産</v>
      </c>
      <c r="K510" s="534" t="str">
        <v>運輸・郵便</v>
      </c>
      <c r="L510" s="534" t="str">
        <v>情報通信</v>
      </c>
      <c r="M510" s="534" t="str">
        <v>公務</v>
      </c>
      <c r="N510" s="534" t="str">
        <v>教育・研究</v>
      </c>
      <c r="O510" s="534" t="str">
        <v>医療・福祉</v>
      </c>
      <c r="P510" s="631" t="str">
        <v>他に分類されない会員制団体</v>
      </c>
      <c r="Q510" s="534" t="str">
        <v>対事業所サービス</v>
      </c>
      <c r="R510" s="534" t="str">
        <v>宿泊業</v>
      </c>
      <c r="S510" s="534" t="str">
        <v>飲食サービス</v>
      </c>
      <c r="T510" s="534" t="str">
        <v>娯楽サービス</v>
      </c>
      <c r="U510" s="534" t="str">
        <v>その他の対個人サービス</v>
      </c>
      <c r="V510" s="534" t="str">
        <v>事務用品</v>
      </c>
      <c r="W510" s="534" t="str">
        <v>分類不明</v>
      </c>
      <c r="X510" s="534" t="s">
        <v>80</v>
      </c>
      <c r="Y510" s="552"/>
      <c r="Z510" s="552"/>
      <c r="AA510" s="552"/>
      <c r="AB510" s="552"/>
      <c r="AC510" s="552"/>
      <c r="AD510" s="552"/>
      <c r="AE510" s="552"/>
      <c r="AF510" s="552"/>
      <c r="AG510" s="552"/>
      <c r="AH510" s="552"/>
      <c r="AI510" s="552"/>
      <c r="AJ510" s="552"/>
      <c r="AK510" s="552"/>
      <c r="AL510" s="552"/>
      <c r="AM510" s="552"/>
      <c r="AN510" s="552"/>
      <c r="AO510" s="552"/>
      <c r="AP510" s="552"/>
      <c r="AQ510" s="552"/>
      <c r="AR510" s="552"/>
      <c r="AS510" s="552"/>
    </row>
    <row r="511" spans="3:48" s="34" customFormat="1" ht="13.5">
      <c r="C511" s="70" t="s">
        <v>104</v>
      </c>
      <c r="D511" s="627">
        <f t="array" ref="D511:W514">+Z505:AS508</f>
        <v>0</v>
      </c>
      <c r="E511" s="627">
        <v>0</v>
      </c>
      <c r="F511" s="627">
        <v>0</v>
      </c>
      <c r="G511" s="627">
        <v>0</v>
      </c>
      <c r="H511" s="627">
        <v>0</v>
      </c>
      <c r="I511" s="627">
        <v>0</v>
      </c>
      <c r="J511" s="627">
        <v>0</v>
      </c>
      <c r="K511" s="627">
        <v>0</v>
      </c>
      <c r="L511" s="627">
        <v>0</v>
      </c>
      <c r="M511" s="627">
        <v>0</v>
      </c>
      <c r="N511" s="627">
        <v>0</v>
      </c>
      <c r="O511" s="627">
        <v>0</v>
      </c>
      <c r="P511" s="627">
        <v>0</v>
      </c>
      <c r="Q511" s="638">
        <v>0</v>
      </c>
      <c r="R511" s="638">
        <v>0</v>
      </c>
      <c r="S511" s="638">
        <v>0</v>
      </c>
      <c r="T511" s="638">
        <v>0</v>
      </c>
      <c r="U511" s="85">
        <v>0</v>
      </c>
      <c r="V511" s="85">
        <v>0</v>
      </c>
      <c r="W511" s="71">
        <v>0</v>
      </c>
      <c r="X511" s="627">
        <f>SUM(D505:Y505,D511:W511)</f>
        <v>0</v>
      </c>
      <c r="Y511" s="552"/>
      <c r="Z511" s="552"/>
      <c r="AA511" s="552"/>
      <c r="AB511" s="552"/>
      <c r="AC511" s="552"/>
      <c r="AD511" s="552"/>
      <c r="AE511" s="552"/>
      <c r="AF511" s="552"/>
      <c r="AG511" s="552"/>
      <c r="AH511" s="552"/>
      <c r="AI511" s="552"/>
      <c r="AJ511" s="552"/>
      <c r="AK511" s="552"/>
      <c r="AL511" s="552"/>
      <c r="AM511" s="552"/>
      <c r="AN511" s="552"/>
      <c r="AO511" s="552"/>
      <c r="AP511" s="552"/>
      <c r="AQ511" s="552"/>
      <c r="AR511" s="552"/>
      <c r="AS511" s="552"/>
    </row>
    <row r="512" spans="3:48" s="34" customFormat="1" ht="13.5">
      <c r="C512" s="72" t="s">
        <v>105</v>
      </c>
      <c r="D512" s="639">
        <v>0</v>
      </c>
      <c r="E512" s="639">
        <v>0</v>
      </c>
      <c r="F512" s="639">
        <v>0</v>
      </c>
      <c r="G512" s="639">
        <v>0</v>
      </c>
      <c r="H512" s="639">
        <v>0</v>
      </c>
      <c r="I512" s="639">
        <v>0</v>
      </c>
      <c r="J512" s="639">
        <v>0</v>
      </c>
      <c r="K512" s="639">
        <v>0</v>
      </c>
      <c r="L512" s="639">
        <v>0</v>
      </c>
      <c r="M512" s="639">
        <v>0</v>
      </c>
      <c r="N512" s="639">
        <v>0</v>
      </c>
      <c r="O512" s="639">
        <v>0</v>
      </c>
      <c r="P512" s="639">
        <v>0</v>
      </c>
      <c r="Q512" s="639">
        <v>0</v>
      </c>
      <c r="R512" s="86">
        <v>0</v>
      </c>
      <c r="S512" s="639">
        <v>0</v>
      </c>
      <c r="T512" s="639">
        <v>0</v>
      </c>
      <c r="U512" s="86">
        <v>0</v>
      </c>
      <c r="V512" s="86">
        <v>0</v>
      </c>
      <c r="W512" s="40">
        <v>0</v>
      </c>
      <c r="X512" s="629">
        <f>SUM(D506:Y506,D512:W512)</f>
        <v>0</v>
      </c>
      <c r="Y512" s="552"/>
      <c r="Z512" s="552"/>
      <c r="AA512" s="552"/>
      <c r="AB512" s="552"/>
      <c r="AC512" s="552"/>
      <c r="AD512" s="552"/>
      <c r="AE512" s="552"/>
      <c r="AF512" s="552"/>
      <c r="AG512" s="552"/>
      <c r="AH512" s="552"/>
      <c r="AI512" s="552"/>
      <c r="AJ512" s="552"/>
      <c r="AK512" s="552"/>
      <c r="AL512" s="552"/>
      <c r="AM512" s="552"/>
      <c r="AN512" s="552"/>
      <c r="AO512" s="552"/>
      <c r="AP512" s="552"/>
      <c r="AQ512" s="552"/>
      <c r="AR512" s="552"/>
      <c r="AS512" s="552"/>
    </row>
    <row r="513" spans="3:48" s="34" customFormat="1" ht="13.5">
      <c r="C513" s="72" t="s">
        <v>106</v>
      </c>
      <c r="D513" s="629">
        <v>0</v>
      </c>
      <c r="E513" s="629">
        <v>0</v>
      </c>
      <c r="F513" s="629">
        <v>0</v>
      </c>
      <c r="G513" s="629">
        <v>0</v>
      </c>
      <c r="H513" s="629">
        <v>0</v>
      </c>
      <c r="I513" s="629">
        <v>0</v>
      </c>
      <c r="J513" s="629">
        <v>0</v>
      </c>
      <c r="K513" s="629">
        <v>0</v>
      </c>
      <c r="L513" s="629">
        <v>0</v>
      </c>
      <c r="M513" s="629">
        <v>0</v>
      </c>
      <c r="N513" s="629">
        <v>0</v>
      </c>
      <c r="O513" s="629">
        <v>0</v>
      </c>
      <c r="P513" s="629">
        <v>0</v>
      </c>
      <c r="Q513" s="639">
        <v>0</v>
      </c>
      <c r="R513" s="639">
        <v>0</v>
      </c>
      <c r="S513" s="639">
        <v>0</v>
      </c>
      <c r="T513" s="639">
        <v>0</v>
      </c>
      <c r="U513" s="86">
        <v>0</v>
      </c>
      <c r="V513" s="86">
        <v>0</v>
      </c>
      <c r="W513" s="40">
        <v>0</v>
      </c>
      <c r="X513" s="629">
        <f>SUM(D507:Y507,D513:W513)</f>
        <v>0</v>
      </c>
      <c r="Y513" s="552"/>
      <c r="Z513" s="552"/>
      <c r="AA513" s="552"/>
      <c r="AB513" s="552"/>
      <c r="AC513" s="552"/>
      <c r="AD513" s="552"/>
      <c r="AE513" s="552"/>
      <c r="AF513" s="552"/>
      <c r="AG513" s="552"/>
      <c r="AH513" s="552"/>
      <c r="AI513" s="552"/>
      <c r="AJ513" s="552"/>
      <c r="AK513" s="552"/>
      <c r="AL513" s="552"/>
      <c r="AM513" s="552"/>
      <c r="AN513" s="552"/>
      <c r="AO513" s="552"/>
      <c r="AP513" s="552"/>
      <c r="AQ513" s="552"/>
      <c r="AR513" s="552"/>
      <c r="AS513" s="552"/>
    </row>
    <row r="514" spans="3:48" s="34" customFormat="1" ht="13.5">
      <c r="C514" s="73" t="s">
        <v>97</v>
      </c>
      <c r="D514" s="630">
        <v>0</v>
      </c>
      <c r="E514" s="630">
        <v>0</v>
      </c>
      <c r="F514" s="630">
        <v>0</v>
      </c>
      <c r="G514" s="630">
        <v>0</v>
      </c>
      <c r="H514" s="630">
        <v>0</v>
      </c>
      <c r="I514" s="630">
        <v>0</v>
      </c>
      <c r="J514" s="630">
        <v>0</v>
      </c>
      <c r="K514" s="630">
        <v>0</v>
      </c>
      <c r="L514" s="630">
        <v>0</v>
      </c>
      <c r="M514" s="630">
        <v>0</v>
      </c>
      <c r="N514" s="630">
        <v>0</v>
      </c>
      <c r="O514" s="630">
        <v>0</v>
      </c>
      <c r="P514" s="630">
        <v>0</v>
      </c>
      <c r="Q514" s="630">
        <v>0</v>
      </c>
      <c r="R514" s="630">
        <v>0</v>
      </c>
      <c r="S514" s="630">
        <v>0</v>
      </c>
      <c r="T514" s="630">
        <v>0</v>
      </c>
      <c r="U514" s="44">
        <v>0</v>
      </c>
      <c r="V514" s="44">
        <v>0</v>
      </c>
      <c r="W514" s="44">
        <v>0</v>
      </c>
      <c r="X514" s="630">
        <f>SUM(D508:Y508,D514:W514)</f>
        <v>0</v>
      </c>
      <c r="Y514" s="552"/>
      <c r="Z514" s="552"/>
      <c r="AA514" s="552"/>
      <c r="AB514" s="552"/>
      <c r="AC514" s="552"/>
      <c r="AD514" s="552"/>
      <c r="AE514" s="552"/>
      <c r="AF514" s="552"/>
      <c r="AG514" s="552"/>
      <c r="AH514" s="552"/>
      <c r="AI514" s="552"/>
      <c r="AJ514" s="552"/>
      <c r="AK514" s="552"/>
      <c r="AL514" s="552"/>
      <c r="AM514" s="552"/>
      <c r="AN514" s="552"/>
      <c r="AO514" s="552"/>
      <c r="AP514" s="552"/>
      <c r="AQ514" s="552"/>
      <c r="AR514" s="552"/>
      <c r="AS514" s="552"/>
    </row>
    <row r="515" spans="3:48" s="34" customFormat="1" ht="10.7" customHeight="1">
      <c r="F515" s="32"/>
      <c r="G515" s="48"/>
    </row>
    <row r="516" spans="3:48" s="34" customFormat="1" ht="17.25">
      <c r="C516" s="35" t="s">
        <v>148</v>
      </c>
      <c r="D516" s="28"/>
      <c r="E516" s="28"/>
      <c r="F516" s="65"/>
      <c r="G516" s="66"/>
      <c r="H516" s="28"/>
      <c r="I516" s="28"/>
      <c r="J516" s="67"/>
      <c r="K516" s="68"/>
      <c r="L516" s="28"/>
      <c r="M516" s="28"/>
      <c r="N516" s="28"/>
      <c r="O516" s="28"/>
      <c r="P516" s="28"/>
      <c r="W516" s="32" t="s">
        <v>147</v>
      </c>
    </row>
    <row r="517" spans="3:48" s="34" customFormat="1" ht="13.5">
      <c r="C517" s="50"/>
      <c r="D517" s="567">
        <f t="shared" ref="D517:AS517" si="112">D6</f>
        <v>1</v>
      </c>
      <c r="E517" s="567">
        <f t="shared" si="112"/>
        <v>2</v>
      </c>
      <c r="F517" s="567">
        <f t="shared" si="112"/>
        <v>3</v>
      </c>
      <c r="G517" s="567">
        <f t="shared" si="112"/>
        <v>4</v>
      </c>
      <c r="H517" s="567">
        <f t="shared" si="112"/>
        <v>5</v>
      </c>
      <c r="I517" s="567">
        <f t="shared" si="112"/>
        <v>6</v>
      </c>
      <c r="J517" s="567">
        <f t="shared" si="112"/>
        <v>7</v>
      </c>
      <c r="K517" s="567">
        <f t="shared" si="112"/>
        <v>8</v>
      </c>
      <c r="L517" s="567">
        <f t="shared" si="112"/>
        <v>9</v>
      </c>
      <c r="M517" s="567">
        <f t="shared" si="112"/>
        <v>10</v>
      </c>
      <c r="N517" s="567">
        <f t="shared" si="112"/>
        <v>11</v>
      </c>
      <c r="O517" s="567">
        <f t="shared" si="112"/>
        <v>12</v>
      </c>
      <c r="P517" s="567">
        <f t="shared" si="112"/>
        <v>13</v>
      </c>
      <c r="Q517" s="567">
        <f t="shared" si="112"/>
        <v>14</v>
      </c>
      <c r="R517" s="567">
        <f t="shared" si="112"/>
        <v>15</v>
      </c>
      <c r="S517" s="567">
        <f t="shared" si="112"/>
        <v>16</v>
      </c>
      <c r="T517" s="567">
        <f t="shared" si="112"/>
        <v>17</v>
      </c>
      <c r="U517" s="567">
        <f t="shared" si="112"/>
        <v>18</v>
      </c>
      <c r="V517" s="567">
        <f t="shared" si="112"/>
        <v>19</v>
      </c>
      <c r="W517" s="567">
        <f t="shared" si="112"/>
        <v>20</v>
      </c>
      <c r="X517" s="567">
        <f t="shared" si="112"/>
        <v>21</v>
      </c>
      <c r="Y517" s="567">
        <f t="shared" si="112"/>
        <v>22</v>
      </c>
      <c r="Z517" s="567">
        <f t="shared" si="112"/>
        <v>23</v>
      </c>
      <c r="AA517" s="567">
        <f t="shared" si="112"/>
        <v>24</v>
      </c>
      <c r="AB517" s="567">
        <f t="shared" si="112"/>
        <v>25</v>
      </c>
      <c r="AC517" s="567">
        <f t="shared" si="112"/>
        <v>26</v>
      </c>
      <c r="AD517" s="567">
        <f t="shared" si="112"/>
        <v>27</v>
      </c>
      <c r="AE517" s="567">
        <f t="shared" si="112"/>
        <v>28</v>
      </c>
      <c r="AF517" s="567">
        <f t="shared" si="112"/>
        <v>29</v>
      </c>
      <c r="AG517" s="567">
        <f t="shared" si="112"/>
        <v>30</v>
      </c>
      <c r="AH517" s="567">
        <f t="shared" si="112"/>
        <v>31</v>
      </c>
      <c r="AI517" s="567">
        <f t="shared" si="112"/>
        <v>32</v>
      </c>
      <c r="AJ517" s="567">
        <f t="shared" si="112"/>
        <v>33</v>
      </c>
      <c r="AK517" s="567">
        <f t="shared" si="112"/>
        <v>34</v>
      </c>
      <c r="AL517" s="567">
        <f t="shared" si="112"/>
        <v>35</v>
      </c>
      <c r="AM517" s="567">
        <f t="shared" si="112"/>
        <v>36</v>
      </c>
      <c r="AN517" s="567">
        <f t="shared" si="112"/>
        <v>37</v>
      </c>
      <c r="AO517" s="567">
        <f t="shared" si="112"/>
        <v>38</v>
      </c>
      <c r="AP517" s="567">
        <f t="shared" si="112"/>
        <v>39</v>
      </c>
      <c r="AQ517" s="567">
        <f t="shared" si="112"/>
        <v>40</v>
      </c>
      <c r="AR517" s="567">
        <f t="shared" si="112"/>
        <v>41</v>
      </c>
      <c r="AS517" s="567">
        <f t="shared" si="112"/>
        <v>42</v>
      </c>
      <c r="AT517" s="87" t="s">
        <v>505</v>
      </c>
      <c r="AU517" s="87"/>
      <c r="AV517" s="50"/>
    </row>
    <row r="518" spans="3:48" s="34" customFormat="1" ht="48">
      <c r="C518" s="69" t="s">
        <v>56</v>
      </c>
      <c r="D518" s="604" t="str">
        <f t="shared" ref="D518:AS518" si="113">D7</f>
        <v>農業</v>
      </c>
      <c r="E518" s="604" t="str">
        <f t="shared" si="113"/>
        <v>林業</v>
      </c>
      <c r="F518" s="604" t="str">
        <f t="shared" si="113"/>
        <v>漁業</v>
      </c>
      <c r="G518" s="604" t="str">
        <f t="shared" si="113"/>
        <v>鉱業</v>
      </c>
      <c r="H518" s="604" t="str">
        <f t="shared" si="113"/>
        <v>飲食料品</v>
      </c>
      <c r="I518" s="604" t="str">
        <f t="shared" si="113"/>
        <v>繊維製品</v>
      </c>
      <c r="J518" s="604" t="str">
        <f t="shared" si="113"/>
        <v>パルプ・紙・木製品</v>
      </c>
      <c r="K518" s="604" t="str">
        <f t="shared" si="113"/>
        <v>化学製品</v>
      </c>
      <c r="L518" s="604" t="str">
        <f t="shared" si="113"/>
        <v>石油・石炭製品</v>
      </c>
      <c r="M518" s="604" t="str">
        <f t="shared" si="113"/>
        <v>プラスチック・ゴム製品</v>
      </c>
      <c r="N518" s="604" t="str">
        <f t="shared" si="113"/>
        <v>窯業・土石製品</v>
      </c>
      <c r="O518" s="604" t="str">
        <f t="shared" si="113"/>
        <v>鉄鋼</v>
      </c>
      <c r="P518" s="604" t="str">
        <f t="shared" si="113"/>
        <v>非鉄金属</v>
      </c>
      <c r="Q518" s="604" t="str">
        <f t="shared" si="113"/>
        <v>金属製品</v>
      </c>
      <c r="R518" s="604" t="str">
        <f t="shared" si="113"/>
        <v>はん用機械</v>
      </c>
      <c r="S518" s="604" t="str">
        <f t="shared" si="113"/>
        <v>生産用機械</v>
      </c>
      <c r="T518" s="604" t="str">
        <f t="shared" si="113"/>
        <v>業務用機械</v>
      </c>
      <c r="U518" s="604" t="str">
        <f t="shared" si="113"/>
        <v>電子部品</v>
      </c>
      <c r="V518" s="604" t="str">
        <f t="shared" si="113"/>
        <v>電気機械</v>
      </c>
      <c r="W518" s="604" t="str">
        <f t="shared" si="113"/>
        <v>情報通信機器</v>
      </c>
      <c r="X518" s="604" t="str">
        <f t="shared" si="113"/>
        <v>輸送機械</v>
      </c>
      <c r="Y518" s="604" t="str">
        <f t="shared" si="113"/>
        <v>その他の製造工業製品</v>
      </c>
      <c r="Z518" s="604" t="str">
        <f t="shared" si="113"/>
        <v>建設</v>
      </c>
      <c r="AA518" s="604" t="str">
        <f t="shared" si="113"/>
        <v>電力・ガス・熱供給</v>
      </c>
      <c r="AB518" s="604" t="str">
        <f t="shared" si="113"/>
        <v>水道</v>
      </c>
      <c r="AC518" s="604" t="str">
        <f t="shared" si="113"/>
        <v>廃棄物処理</v>
      </c>
      <c r="AD518" s="604" t="str">
        <f t="shared" si="113"/>
        <v>商業</v>
      </c>
      <c r="AE518" s="604" t="str">
        <f t="shared" si="113"/>
        <v>金融・保険</v>
      </c>
      <c r="AF518" s="604" t="str">
        <f t="shared" si="113"/>
        <v>不動産</v>
      </c>
      <c r="AG518" s="604" t="str">
        <f t="shared" si="113"/>
        <v>運輸・郵便</v>
      </c>
      <c r="AH518" s="604" t="str">
        <f t="shared" si="113"/>
        <v>情報通信</v>
      </c>
      <c r="AI518" s="604" t="str">
        <f t="shared" si="113"/>
        <v>公務</v>
      </c>
      <c r="AJ518" s="604" t="str">
        <f t="shared" si="113"/>
        <v>教育・研究</v>
      </c>
      <c r="AK518" s="604" t="str">
        <f t="shared" si="113"/>
        <v>医療・福祉</v>
      </c>
      <c r="AL518" s="606" t="str">
        <f t="shared" si="113"/>
        <v>他に分類されない会員制団体</v>
      </c>
      <c r="AM518" s="604" t="str">
        <f t="shared" si="113"/>
        <v>対事業所サービス</v>
      </c>
      <c r="AN518" s="604" t="str">
        <f t="shared" si="113"/>
        <v>宿泊業</v>
      </c>
      <c r="AO518" s="604" t="str">
        <f t="shared" si="113"/>
        <v>飲食サービス</v>
      </c>
      <c r="AP518" s="604" t="str">
        <f t="shared" si="113"/>
        <v>娯楽サービス</v>
      </c>
      <c r="AQ518" s="604" t="str">
        <f t="shared" si="113"/>
        <v>その他の対個人サービス</v>
      </c>
      <c r="AR518" s="604" t="str">
        <f t="shared" si="113"/>
        <v>事務用品</v>
      </c>
      <c r="AS518" s="604" t="str">
        <f t="shared" si="113"/>
        <v>分類不明</v>
      </c>
      <c r="AT518" s="87" t="s">
        <v>505</v>
      </c>
      <c r="AU518" s="87"/>
      <c r="AV518" s="33" t="s">
        <v>80</v>
      </c>
    </row>
    <row r="519" spans="3:48" s="34" customFormat="1" ht="13.5">
      <c r="C519" s="70" t="s">
        <v>104</v>
      </c>
      <c r="D519" s="640">
        <f t="array" ref="D519:AS521">+詳細4!D149:AS151</f>
        <v>0</v>
      </c>
      <c r="E519" s="640">
        <v>0</v>
      </c>
      <c r="F519" s="640">
        <v>0</v>
      </c>
      <c r="G519" s="640">
        <v>0</v>
      </c>
      <c r="H519" s="640">
        <v>0</v>
      </c>
      <c r="I519" s="640">
        <v>0</v>
      </c>
      <c r="J519" s="640">
        <v>0</v>
      </c>
      <c r="K519" s="640">
        <v>0</v>
      </c>
      <c r="L519" s="640">
        <v>0</v>
      </c>
      <c r="M519" s="640">
        <v>0</v>
      </c>
      <c r="N519" s="640">
        <v>0</v>
      </c>
      <c r="O519" s="640">
        <v>0</v>
      </c>
      <c r="P519" s="640">
        <v>0</v>
      </c>
      <c r="Q519" s="640">
        <v>0</v>
      </c>
      <c r="R519" s="640">
        <v>0</v>
      </c>
      <c r="S519" s="640">
        <v>0</v>
      </c>
      <c r="T519" s="640">
        <v>0</v>
      </c>
      <c r="U519" s="640">
        <v>0</v>
      </c>
      <c r="V519" s="640">
        <v>0</v>
      </c>
      <c r="W519" s="640">
        <v>0</v>
      </c>
      <c r="X519" s="627">
        <v>0</v>
      </c>
      <c r="Y519" s="627">
        <v>0</v>
      </c>
      <c r="Z519" s="71">
        <v>0</v>
      </c>
      <c r="AA519" s="627">
        <v>0</v>
      </c>
      <c r="AB519" s="627">
        <v>0</v>
      </c>
      <c r="AC519" s="627">
        <v>0</v>
      </c>
      <c r="AD519" s="627">
        <v>0</v>
      </c>
      <c r="AE519" s="627">
        <v>0</v>
      </c>
      <c r="AF519" s="627">
        <v>0</v>
      </c>
      <c r="AG519" s="627">
        <v>0</v>
      </c>
      <c r="AH519" s="627">
        <v>0</v>
      </c>
      <c r="AI519" s="71">
        <v>0</v>
      </c>
      <c r="AJ519" s="627">
        <v>0</v>
      </c>
      <c r="AK519" s="627">
        <v>0</v>
      </c>
      <c r="AL519" s="627">
        <v>0</v>
      </c>
      <c r="AM519" s="627">
        <v>0</v>
      </c>
      <c r="AN519" s="627">
        <v>0</v>
      </c>
      <c r="AO519" s="627">
        <v>0</v>
      </c>
      <c r="AP519" s="627">
        <v>0</v>
      </c>
      <c r="AQ519" s="71">
        <v>0</v>
      </c>
      <c r="AR519" s="71">
        <v>0</v>
      </c>
      <c r="AS519" s="71">
        <v>0</v>
      </c>
      <c r="AT519" s="87" t="s">
        <v>505</v>
      </c>
      <c r="AU519" s="87"/>
      <c r="AV519" s="545">
        <f>+SUM(D519:AS519)-X525</f>
        <v>0</v>
      </c>
    </row>
    <row r="520" spans="3:48" s="34" customFormat="1" ht="13.5">
      <c r="C520" s="72" t="s">
        <v>105</v>
      </c>
      <c r="D520" s="641">
        <v>0</v>
      </c>
      <c r="E520" s="641">
        <v>0</v>
      </c>
      <c r="F520" s="641">
        <v>0</v>
      </c>
      <c r="G520" s="641">
        <v>0</v>
      </c>
      <c r="H520" s="641">
        <v>0</v>
      </c>
      <c r="I520" s="641">
        <v>0</v>
      </c>
      <c r="J520" s="641">
        <v>0</v>
      </c>
      <c r="K520" s="641">
        <v>0</v>
      </c>
      <c r="L520" s="641">
        <v>0</v>
      </c>
      <c r="M520" s="641">
        <v>0</v>
      </c>
      <c r="N520" s="641">
        <v>0</v>
      </c>
      <c r="O520" s="641">
        <v>0</v>
      </c>
      <c r="P520" s="641">
        <v>0</v>
      </c>
      <c r="Q520" s="641">
        <v>0</v>
      </c>
      <c r="R520" s="641">
        <v>0</v>
      </c>
      <c r="S520" s="641">
        <v>0</v>
      </c>
      <c r="T520" s="641">
        <v>0</v>
      </c>
      <c r="U520" s="641">
        <v>0</v>
      </c>
      <c r="V520" s="641">
        <v>0</v>
      </c>
      <c r="W520" s="641">
        <v>0</v>
      </c>
      <c r="X520" s="629">
        <v>0</v>
      </c>
      <c r="Y520" s="629">
        <v>0</v>
      </c>
      <c r="Z520" s="629">
        <v>0</v>
      </c>
      <c r="AA520" s="629">
        <v>0</v>
      </c>
      <c r="AB520" s="629">
        <v>0</v>
      </c>
      <c r="AC520" s="629">
        <v>0</v>
      </c>
      <c r="AD520" s="629">
        <v>0</v>
      </c>
      <c r="AE520" s="629">
        <v>0</v>
      </c>
      <c r="AF520" s="629">
        <v>0</v>
      </c>
      <c r="AG520" s="629">
        <v>0</v>
      </c>
      <c r="AH520" s="629">
        <v>0</v>
      </c>
      <c r="AI520" s="629">
        <v>0</v>
      </c>
      <c r="AJ520" s="629">
        <v>0</v>
      </c>
      <c r="AK520" s="629">
        <v>0</v>
      </c>
      <c r="AL520" s="629">
        <v>0</v>
      </c>
      <c r="AM520" s="629">
        <v>0</v>
      </c>
      <c r="AN520" s="40">
        <v>0</v>
      </c>
      <c r="AO520" s="629">
        <v>0</v>
      </c>
      <c r="AP520" s="629">
        <v>0</v>
      </c>
      <c r="AQ520" s="40">
        <v>0</v>
      </c>
      <c r="AR520" s="40">
        <v>0</v>
      </c>
      <c r="AS520" s="40">
        <v>0</v>
      </c>
      <c r="AT520" s="87" t="s">
        <v>505</v>
      </c>
      <c r="AU520" s="87"/>
      <c r="AV520" s="545">
        <f>+SUM(D520:AS520)-X526</f>
        <v>0</v>
      </c>
    </row>
    <row r="521" spans="3:48" s="34" customFormat="1" ht="13.5">
      <c r="C521" s="72" t="s">
        <v>106</v>
      </c>
      <c r="D521" s="641">
        <v>0</v>
      </c>
      <c r="E521" s="641">
        <v>0</v>
      </c>
      <c r="F521" s="641">
        <v>0</v>
      </c>
      <c r="G521" s="641">
        <v>0</v>
      </c>
      <c r="H521" s="641">
        <v>0</v>
      </c>
      <c r="I521" s="641">
        <v>0</v>
      </c>
      <c r="J521" s="641">
        <v>0</v>
      </c>
      <c r="K521" s="641">
        <v>0</v>
      </c>
      <c r="L521" s="641">
        <v>0</v>
      </c>
      <c r="M521" s="641">
        <v>0</v>
      </c>
      <c r="N521" s="641">
        <v>0</v>
      </c>
      <c r="O521" s="641">
        <v>0</v>
      </c>
      <c r="P521" s="641">
        <v>0</v>
      </c>
      <c r="Q521" s="641">
        <v>0</v>
      </c>
      <c r="R521" s="641">
        <v>0</v>
      </c>
      <c r="S521" s="641">
        <v>0</v>
      </c>
      <c r="T521" s="641">
        <v>0</v>
      </c>
      <c r="U521" s="641">
        <v>0</v>
      </c>
      <c r="V521" s="641">
        <v>0</v>
      </c>
      <c r="W521" s="641">
        <v>0</v>
      </c>
      <c r="X521" s="629">
        <v>0</v>
      </c>
      <c r="Y521" s="629">
        <v>0</v>
      </c>
      <c r="Z521" s="629">
        <v>0</v>
      </c>
      <c r="AA521" s="629">
        <v>0</v>
      </c>
      <c r="AB521" s="629">
        <v>0</v>
      </c>
      <c r="AC521" s="629">
        <v>0</v>
      </c>
      <c r="AD521" s="629">
        <v>0</v>
      </c>
      <c r="AE521" s="629">
        <v>0</v>
      </c>
      <c r="AF521" s="629">
        <v>0</v>
      </c>
      <c r="AG521" s="629">
        <v>0</v>
      </c>
      <c r="AH521" s="629">
        <v>0</v>
      </c>
      <c r="AI521" s="629">
        <v>0</v>
      </c>
      <c r="AJ521" s="629">
        <v>0</v>
      </c>
      <c r="AK521" s="629">
        <v>0</v>
      </c>
      <c r="AL521" s="629">
        <v>0</v>
      </c>
      <c r="AM521" s="629">
        <v>0</v>
      </c>
      <c r="AN521" s="629">
        <v>0</v>
      </c>
      <c r="AO521" s="629">
        <v>0</v>
      </c>
      <c r="AP521" s="629">
        <v>0</v>
      </c>
      <c r="AQ521" s="40">
        <v>0</v>
      </c>
      <c r="AR521" s="40">
        <v>0</v>
      </c>
      <c r="AS521" s="40">
        <v>0</v>
      </c>
      <c r="AT521" s="87" t="s">
        <v>505</v>
      </c>
      <c r="AU521" s="87"/>
      <c r="AV521" s="546">
        <f>+SUM(D521:AS521)-X527</f>
        <v>0</v>
      </c>
    </row>
    <row r="522" spans="3:48" s="34" customFormat="1" ht="13.5">
      <c r="C522" s="72" t="s">
        <v>97</v>
      </c>
      <c r="D522" s="642">
        <f t="shared" ref="D522:AS522" si="114">SUM(D519:D521)</f>
        <v>0</v>
      </c>
      <c r="E522" s="642">
        <f t="shared" si="114"/>
        <v>0</v>
      </c>
      <c r="F522" s="642">
        <f t="shared" si="114"/>
        <v>0</v>
      </c>
      <c r="G522" s="642">
        <f t="shared" si="114"/>
        <v>0</v>
      </c>
      <c r="H522" s="642">
        <f t="shared" si="114"/>
        <v>0</v>
      </c>
      <c r="I522" s="642">
        <f t="shared" si="114"/>
        <v>0</v>
      </c>
      <c r="J522" s="642">
        <f t="shared" si="114"/>
        <v>0</v>
      </c>
      <c r="K522" s="642">
        <f t="shared" si="114"/>
        <v>0</v>
      </c>
      <c r="L522" s="642">
        <f t="shared" si="114"/>
        <v>0</v>
      </c>
      <c r="M522" s="642">
        <f t="shared" si="114"/>
        <v>0</v>
      </c>
      <c r="N522" s="642">
        <f t="shared" si="114"/>
        <v>0</v>
      </c>
      <c r="O522" s="642">
        <f t="shared" si="114"/>
        <v>0</v>
      </c>
      <c r="P522" s="642">
        <f t="shared" si="114"/>
        <v>0</v>
      </c>
      <c r="Q522" s="642">
        <f t="shared" si="114"/>
        <v>0</v>
      </c>
      <c r="R522" s="642">
        <f t="shared" si="114"/>
        <v>0</v>
      </c>
      <c r="S522" s="642">
        <f t="shared" si="114"/>
        <v>0</v>
      </c>
      <c r="T522" s="642">
        <f t="shared" si="114"/>
        <v>0</v>
      </c>
      <c r="U522" s="642">
        <f t="shared" si="114"/>
        <v>0</v>
      </c>
      <c r="V522" s="642">
        <f t="shared" si="114"/>
        <v>0</v>
      </c>
      <c r="W522" s="643">
        <f t="shared" si="114"/>
        <v>0</v>
      </c>
      <c r="X522" s="643">
        <f t="shared" si="114"/>
        <v>0</v>
      </c>
      <c r="Y522" s="643">
        <f t="shared" si="114"/>
        <v>0</v>
      </c>
      <c r="Z522" s="643">
        <f t="shared" si="114"/>
        <v>0</v>
      </c>
      <c r="AA522" s="643">
        <f t="shared" si="114"/>
        <v>0</v>
      </c>
      <c r="AB522" s="643">
        <f t="shared" si="114"/>
        <v>0</v>
      </c>
      <c r="AC522" s="643">
        <f t="shared" si="114"/>
        <v>0</v>
      </c>
      <c r="AD522" s="643">
        <f t="shared" si="114"/>
        <v>0</v>
      </c>
      <c r="AE522" s="643">
        <f t="shared" si="114"/>
        <v>0</v>
      </c>
      <c r="AF522" s="643">
        <f t="shared" si="114"/>
        <v>0</v>
      </c>
      <c r="AG522" s="643">
        <f t="shared" si="114"/>
        <v>0</v>
      </c>
      <c r="AH522" s="643">
        <f t="shared" si="114"/>
        <v>0</v>
      </c>
      <c r="AI522" s="643">
        <f t="shared" si="114"/>
        <v>0</v>
      </c>
      <c r="AJ522" s="643">
        <f t="shared" si="114"/>
        <v>0</v>
      </c>
      <c r="AK522" s="643">
        <f t="shared" si="114"/>
        <v>0</v>
      </c>
      <c r="AL522" s="643">
        <f t="shared" si="114"/>
        <v>0</v>
      </c>
      <c r="AM522" s="643">
        <f t="shared" si="114"/>
        <v>0</v>
      </c>
      <c r="AN522" s="643">
        <f t="shared" si="114"/>
        <v>0</v>
      </c>
      <c r="AO522" s="643">
        <f t="shared" si="114"/>
        <v>0</v>
      </c>
      <c r="AP522" s="643">
        <f t="shared" si="114"/>
        <v>0</v>
      </c>
      <c r="AQ522" s="643">
        <f t="shared" si="114"/>
        <v>0</v>
      </c>
      <c r="AR522" s="643">
        <f t="shared" si="114"/>
        <v>0</v>
      </c>
      <c r="AS522" s="643">
        <f t="shared" si="114"/>
        <v>0</v>
      </c>
      <c r="AT522" s="87" t="s">
        <v>505</v>
      </c>
      <c r="AU522" s="87"/>
      <c r="AV522" s="546">
        <f>+SUM(D522:AS522)-X528</f>
        <v>0</v>
      </c>
    </row>
    <row r="523" spans="3:48" s="34" customFormat="1" ht="13.5">
      <c r="C523" s="50"/>
      <c r="D523" s="533">
        <f t="array" ref="D523:W524">+Z517:AS518</f>
        <v>23</v>
      </c>
      <c r="E523" s="533">
        <v>24</v>
      </c>
      <c r="F523" s="533">
        <v>25</v>
      </c>
      <c r="G523" s="533">
        <v>26</v>
      </c>
      <c r="H523" s="533">
        <v>27</v>
      </c>
      <c r="I523" s="533">
        <v>28</v>
      </c>
      <c r="J523" s="533">
        <v>29</v>
      </c>
      <c r="K523" s="533">
        <v>30</v>
      </c>
      <c r="L523" s="533">
        <v>31</v>
      </c>
      <c r="M523" s="533">
        <v>32</v>
      </c>
      <c r="N523" s="533">
        <v>33</v>
      </c>
      <c r="O523" s="533">
        <v>34</v>
      </c>
      <c r="P523" s="533">
        <v>35</v>
      </c>
      <c r="Q523" s="533">
        <v>36</v>
      </c>
      <c r="R523" s="533">
        <v>37</v>
      </c>
      <c r="S523" s="533">
        <v>38</v>
      </c>
      <c r="T523" s="533">
        <v>39</v>
      </c>
      <c r="U523" s="533">
        <v>40</v>
      </c>
      <c r="V523" s="533">
        <v>41</v>
      </c>
      <c r="W523" s="533">
        <v>42</v>
      </c>
      <c r="X523" s="533"/>
      <c r="Y523" s="552"/>
      <c r="Z523" s="552"/>
      <c r="AA523" s="552"/>
      <c r="AB523" s="552"/>
      <c r="AC523" s="552"/>
      <c r="AD523" s="552"/>
      <c r="AE523" s="552"/>
      <c r="AF523" s="552"/>
      <c r="AG523" s="552"/>
      <c r="AH523" s="552"/>
      <c r="AI523" s="552"/>
      <c r="AJ523" s="552"/>
      <c r="AK523" s="552"/>
      <c r="AL523" s="552"/>
      <c r="AM523" s="552"/>
      <c r="AN523" s="552"/>
      <c r="AO523" s="552"/>
      <c r="AP523" s="552"/>
      <c r="AQ523" s="552"/>
      <c r="AR523" s="552"/>
      <c r="AS523" s="552"/>
    </row>
    <row r="524" spans="3:48" s="34" customFormat="1" ht="40.5">
      <c r="C524" s="69" t="s">
        <v>56</v>
      </c>
      <c r="D524" s="534" t="str">
        <v>建設</v>
      </c>
      <c r="E524" s="534" t="str">
        <v>電力・ガス・熱供給</v>
      </c>
      <c r="F524" s="534" t="str">
        <v>水道</v>
      </c>
      <c r="G524" s="534" t="str">
        <v>廃棄物処理</v>
      </c>
      <c r="H524" s="534" t="str">
        <v>商業</v>
      </c>
      <c r="I524" s="534" t="str">
        <v>金融・保険</v>
      </c>
      <c r="J524" s="534" t="str">
        <v>不動産</v>
      </c>
      <c r="K524" s="534" t="str">
        <v>運輸・郵便</v>
      </c>
      <c r="L524" s="534" t="str">
        <v>情報通信</v>
      </c>
      <c r="M524" s="534" t="str">
        <v>公務</v>
      </c>
      <c r="N524" s="534" t="str">
        <v>教育・研究</v>
      </c>
      <c r="O524" s="534" t="str">
        <v>医療・福祉</v>
      </c>
      <c r="P524" s="631" t="str">
        <v>他に分類されない会員制団体</v>
      </c>
      <c r="Q524" s="534" t="str">
        <v>対事業所サービス</v>
      </c>
      <c r="R524" s="534" t="str">
        <v>宿泊業</v>
      </c>
      <c r="S524" s="534" t="str">
        <v>飲食サービス</v>
      </c>
      <c r="T524" s="534" t="str">
        <v>娯楽サービス</v>
      </c>
      <c r="U524" s="534" t="str">
        <v>その他の対個人サービス</v>
      </c>
      <c r="V524" s="534" t="str">
        <v>事務用品</v>
      </c>
      <c r="W524" s="534" t="str">
        <v>分類不明</v>
      </c>
      <c r="X524" s="534" t="s">
        <v>80</v>
      </c>
      <c r="Y524" s="552"/>
      <c r="Z524" s="552"/>
      <c r="AA524" s="552"/>
      <c r="AB524" s="552"/>
      <c r="AC524" s="552"/>
      <c r="AD524" s="552"/>
      <c r="AE524" s="552"/>
      <c r="AF524" s="552"/>
      <c r="AG524" s="552"/>
      <c r="AH524" s="552"/>
      <c r="AI524" s="552"/>
      <c r="AJ524" s="552"/>
      <c r="AK524" s="552"/>
      <c r="AL524" s="552"/>
      <c r="AM524" s="552"/>
      <c r="AN524" s="552"/>
      <c r="AO524" s="552"/>
      <c r="AP524" s="552"/>
      <c r="AQ524" s="552"/>
      <c r="AR524" s="552"/>
      <c r="AS524" s="552"/>
    </row>
    <row r="525" spans="3:48" s="34" customFormat="1" ht="13.5">
      <c r="C525" s="70" t="s">
        <v>104</v>
      </c>
      <c r="D525" s="71">
        <f t="array" ref="D525:W528">+Z519:AS522</f>
        <v>0</v>
      </c>
      <c r="E525" s="627">
        <v>0</v>
      </c>
      <c r="F525" s="627">
        <v>0</v>
      </c>
      <c r="G525" s="627">
        <v>0</v>
      </c>
      <c r="H525" s="627">
        <v>0</v>
      </c>
      <c r="I525" s="627">
        <v>0</v>
      </c>
      <c r="J525" s="627">
        <v>0</v>
      </c>
      <c r="K525" s="627">
        <v>0</v>
      </c>
      <c r="L525" s="627">
        <v>0</v>
      </c>
      <c r="M525" s="71">
        <v>0</v>
      </c>
      <c r="N525" s="627">
        <v>0</v>
      </c>
      <c r="O525" s="627">
        <v>0</v>
      </c>
      <c r="P525" s="627">
        <v>0</v>
      </c>
      <c r="Q525" s="638">
        <v>0</v>
      </c>
      <c r="R525" s="638">
        <v>0</v>
      </c>
      <c r="S525" s="638">
        <v>0</v>
      </c>
      <c r="T525" s="638">
        <v>0</v>
      </c>
      <c r="U525" s="85">
        <v>0</v>
      </c>
      <c r="V525" s="85">
        <v>0</v>
      </c>
      <c r="W525" s="71">
        <v>0</v>
      </c>
      <c r="X525" s="627">
        <f>SUM(D519:Y519,D525:W525)</f>
        <v>0</v>
      </c>
      <c r="Y525" s="552"/>
      <c r="Z525" s="552"/>
      <c r="AA525" s="552"/>
      <c r="AB525" s="552"/>
      <c r="AC525" s="552"/>
      <c r="AD525" s="552"/>
      <c r="AE525" s="552"/>
      <c r="AF525" s="552"/>
      <c r="AG525" s="552"/>
      <c r="AH525" s="552"/>
      <c r="AI525" s="552"/>
      <c r="AJ525" s="552"/>
      <c r="AK525" s="552"/>
      <c r="AL525" s="552"/>
      <c r="AM525" s="552"/>
      <c r="AN525" s="552"/>
      <c r="AO525" s="552"/>
      <c r="AP525" s="552"/>
      <c r="AQ525" s="552"/>
      <c r="AR525" s="552"/>
      <c r="AS525" s="552"/>
    </row>
    <row r="526" spans="3:48" s="34" customFormat="1" ht="13.5">
      <c r="C526" s="72" t="s">
        <v>105</v>
      </c>
      <c r="D526" s="639">
        <v>0</v>
      </c>
      <c r="E526" s="639">
        <v>0</v>
      </c>
      <c r="F526" s="639">
        <v>0</v>
      </c>
      <c r="G526" s="639">
        <v>0</v>
      </c>
      <c r="H526" s="639">
        <v>0</v>
      </c>
      <c r="I526" s="639">
        <v>0</v>
      </c>
      <c r="J526" s="639">
        <v>0</v>
      </c>
      <c r="K526" s="639">
        <v>0</v>
      </c>
      <c r="L526" s="639">
        <v>0</v>
      </c>
      <c r="M526" s="639">
        <v>0</v>
      </c>
      <c r="N526" s="639">
        <v>0</v>
      </c>
      <c r="O526" s="639">
        <v>0</v>
      </c>
      <c r="P526" s="639">
        <v>0</v>
      </c>
      <c r="Q526" s="639">
        <v>0</v>
      </c>
      <c r="R526" s="86">
        <v>0</v>
      </c>
      <c r="S526" s="639">
        <v>0</v>
      </c>
      <c r="T526" s="639">
        <v>0</v>
      </c>
      <c r="U526" s="86">
        <v>0</v>
      </c>
      <c r="V526" s="86">
        <v>0</v>
      </c>
      <c r="W526" s="40">
        <v>0</v>
      </c>
      <c r="X526" s="629">
        <f>SUM(D520:Y520,D526:W526)</f>
        <v>0</v>
      </c>
      <c r="Y526" s="552"/>
      <c r="Z526" s="552"/>
      <c r="AA526" s="552"/>
      <c r="AB526" s="552"/>
      <c r="AC526" s="552"/>
      <c r="AD526" s="552"/>
      <c r="AE526" s="552"/>
      <c r="AF526" s="552"/>
      <c r="AG526" s="552"/>
      <c r="AH526" s="552"/>
      <c r="AI526" s="552"/>
      <c r="AJ526" s="552"/>
      <c r="AK526" s="552"/>
      <c r="AL526" s="552"/>
      <c r="AM526" s="552"/>
      <c r="AN526" s="552"/>
      <c r="AO526" s="552"/>
      <c r="AP526" s="552"/>
      <c r="AQ526" s="552"/>
      <c r="AR526" s="552"/>
      <c r="AS526" s="552"/>
    </row>
    <row r="527" spans="3:48" s="34" customFormat="1" ht="13.5">
      <c r="C527" s="72" t="s">
        <v>106</v>
      </c>
      <c r="D527" s="629">
        <v>0</v>
      </c>
      <c r="E527" s="629">
        <v>0</v>
      </c>
      <c r="F527" s="629">
        <v>0</v>
      </c>
      <c r="G527" s="629">
        <v>0</v>
      </c>
      <c r="H527" s="629">
        <v>0</v>
      </c>
      <c r="I527" s="629">
        <v>0</v>
      </c>
      <c r="J527" s="629">
        <v>0</v>
      </c>
      <c r="K527" s="629">
        <v>0</v>
      </c>
      <c r="L527" s="629">
        <v>0</v>
      </c>
      <c r="M527" s="629">
        <v>0</v>
      </c>
      <c r="N527" s="629">
        <v>0</v>
      </c>
      <c r="O527" s="629">
        <v>0</v>
      </c>
      <c r="P527" s="629">
        <v>0</v>
      </c>
      <c r="Q527" s="639">
        <v>0</v>
      </c>
      <c r="R527" s="639">
        <v>0</v>
      </c>
      <c r="S527" s="639">
        <v>0</v>
      </c>
      <c r="T527" s="639">
        <v>0</v>
      </c>
      <c r="U527" s="86">
        <v>0</v>
      </c>
      <c r="V527" s="86">
        <v>0</v>
      </c>
      <c r="W527" s="40">
        <v>0</v>
      </c>
      <c r="X527" s="629">
        <f>SUM(D521:Y521,D527:W527)</f>
        <v>0</v>
      </c>
      <c r="Y527" s="552"/>
      <c r="Z527" s="552"/>
      <c r="AA527" s="552"/>
      <c r="AB527" s="552"/>
      <c r="AC527" s="552"/>
      <c r="AD527" s="552"/>
      <c r="AE527" s="552"/>
      <c r="AF527" s="552"/>
      <c r="AG527" s="552"/>
      <c r="AH527" s="552"/>
      <c r="AI527" s="552"/>
      <c r="AJ527" s="552"/>
      <c r="AK527" s="552"/>
      <c r="AL527" s="552"/>
      <c r="AM527" s="552"/>
      <c r="AN527" s="552"/>
      <c r="AO527" s="552"/>
      <c r="AP527" s="552"/>
      <c r="AQ527" s="552"/>
      <c r="AR527" s="552"/>
      <c r="AS527" s="552"/>
    </row>
    <row r="528" spans="3:48" s="34" customFormat="1" ht="13.5">
      <c r="C528" s="73" t="s">
        <v>97</v>
      </c>
      <c r="D528" s="630">
        <v>0</v>
      </c>
      <c r="E528" s="630">
        <v>0</v>
      </c>
      <c r="F528" s="630">
        <v>0</v>
      </c>
      <c r="G528" s="630">
        <v>0</v>
      </c>
      <c r="H528" s="630">
        <v>0</v>
      </c>
      <c r="I528" s="630">
        <v>0</v>
      </c>
      <c r="J528" s="630">
        <v>0</v>
      </c>
      <c r="K528" s="630">
        <v>0</v>
      </c>
      <c r="L528" s="630">
        <v>0</v>
      </c>
      <c r="M528" s="630">
        <v>0</v>
      </c>
      <c r="N528" s="630">
        <v>0</v>
      </c>
      <c r="O528" s="630">
        <v>0</v>
      </c>
      <c r="P528" s="630">
        <v>0</v>
      </c>
      <c r="Q528" s="630">
        <v>0</v>
      </c>
      <c r="R528" s="630">
        <v>0</v>
      </c>
      <c r="S528" s="630">
        <v>0</v>
      </c>
      <c r="T528" s="630">
        <v>0</v>
      </c>
      <c r="U528" s="44">
        <v>0</v>
      </c>
      <c r="V528" s="44">
        <v>0</v>
      </c>
      <c r="W528" s="44">
        <v>0</v>
      </c>
      <c r="X528" s="630">
        <f>SUM(D522:Y522,D528:W528)</f>
        <v>0</v>
      </c>
      <c r="Y528" s="552"/>
      <c r="Z528" s="552"/>
      <c r="AA528" s="552"/>
      <c r="AB528" s="552"/>
      <c r="AC528" s="552"/>
      <c r="AD528" s="552"/>
      <c r="AE528" s="552"/>
      <c r="AF528" s="552"/>
      <c r="AG528" s="552"/>
      <c r="AH528" s="552"/>
      <c r="AI528" s="552"/>
      <c r="AJ528" s="552"/>
      <c r="AK528" s="552"/>
      <c r="AL528" s="552"/>
      <c r="AM528" s="552"/>
      <c r="AN528" s="552"/>
      <c r="AO528" s="552"/>
      <c r="AP528" s="552"/>
      <c r="AQ528" s="552"/>
      <c r="AR528" s="552"/>
      <c r="AS528" s="552"/>
    </row>
    <row r="529" spans="3:48" s="34" customFormat="1" ht="10.7" customHeight="1">
      <c r="F529" s="32"/>
      <c r="G529" s="48"/>
    </row>
    <row r="530" spans="3:48" s="34" customFormat="1" ht="17.25">
      <c r="C530" s="35" t="s">
        <v>149</v>
      </c>
      <c r="D530" s="28"/>
      <c r="E530" s="28"/>
      <c r="F530" s="65"/>
      <c r="G530" s="66"/>
      <c r="H530" s="28"/>
      <c r="I530" s="28"/>
      <c r="J530" s="67"/>
      <c r="K530" s="68"/>
      <c r="L530" s="28"/>
      <c r="M530" s="28"/>
      <c r="N530" s="28"/>
      <c r="O530" s="28"/>
      <c r="P530" s="28"/>
      <c r="W530" s="32" t="s">
        <v>147</v>
      </c>
    </row>
    <row r="531" spans="3:48" s="34" customFormat="1" ht="13.5">
      <c r="C531" s="50"/>
      <c r="D531" s="567">
        <f t="shared" ref="D531:AS531" si="115">D6</f>
        <v>1</v>
      </c>
      <c r="E531" s="567">
        <f t="shared" si="115"/>
        <v>2</v>
      </c>
      <c r="F531" s="567">
        <f t="shared" si="115"/>
        <v>3</v>
      </c>
      <c r="G531" s="567">
        <f t="shared" si="115"/>
        <v>4</v>
      </c>
      <c r="H531" s="567">
        <f t="shared" si="115"/>
        <v>5</v>
      </c>
      <c r="I531" s="567">
        <f t="shared" si="115"/>
        <v>6</v>
      </c>
      <c r="J531" s="567">
        <f t="shared" si="115"/>
        <v>7</v>
      </c>
      <c r="K531" s="567">
        <f t="shared" si="115"/>
        <v>8</v>
      </c>
      <c r="L531" s="567">
        <f t="shared" si="115"/>
        <v>9</v>
      </c>
      <c r="M531" s="567">
        <f t="shared" si="115"/>
        <v>10</v>
      </c>
      <c r="N531" s="567">
        <f t="shared" si="115"/>
        <v>11</v>
      </c>
      <c r="O531" s="567">
        <f t="shared" si="115"/>
        <v>12</v>
      </c>
      <c r="P531" s="567">
        <f t="shared" si="115"/>
        <v>13</v>
      </c>
      <c r="Q531" s="567">
        <f t="shared" si="115"/>
        <v>14</v>
      </c>
      <c r="R531" s="567">
        <f t="shared" si="115"/>
        <v>15</v>
      </c>
      <c r="S531" s="567">
        <f t="shared" si="115"/>
        <v>16</v>
      </c>
      <c r="T531" s="567">
        <f t="shared" si="115"/>
        <v>17</v>
      </c>
      <c r="U531" s="567">
        <f t="shared" si="115"/>
        <v>18</v>
      </c>
      <c r="V531" s="567">
        <f t="shared" si="115"/>
        <v>19</v>
      </c>
      <c r="W531" s="567">
        <f t="shared" si="115"/>
        <v>20</v>
      </c>
      <c r="X531" s="567">
        <f t="shared" si="115"/>
        <v>21</v>
      </c>
      <c r="Y531" s="567">
        <f t="shared" si="115"/>
        <v>22</v>
      </c>
      <c r="Z531" s="567">
        <f t="shared" si="115"/>
        <v>23</v>
      </c>
      <c r="AA531" s="567">
        <f t="shared" si="115"/>
        <v>24</v>
      </c>
      <c r="AB531" s="567">
        <f t="shared" si="115"/>
        <v>25</v>
      </c>
      <c r="AC531" s="567">
        <f t="shared" si="115"/>
        <v>26</v>
      </c>
      <c r="AD531" s="567">
        <f t="shared" si="115"/>
        <v>27</v>
      </c>
      <c r="AE531" s="567">
        <f t="shared" si="115"/>
        <v>28</v>
      </c>
      <c r="AF531" s="567">
        <f t="shared" si="115"/>
        <v>29</v>
      </c>
      <c r="AG531" s="567">
        <f t="shared" si="115"/>
        <v>30</v>
      </c>
      <c r="AH531" s="567">
        <f t="shared" si="115"/>
        <v>31</v>
      </c>
      <c r="AI531" s="567">
        <f t="shared" si="115"/>
        <v>32</v>
      </c>
      <c r="AJ531" s="567">
        <f t="shared" si="115"/>
        <v>33</v>
      </c>
      <c r="AK531" s="567">
        <f t="shared" si="115"/>
        <v>34</v>
      </c>
      <c r="AL531" s="567">
        <f t="shared" si="115"/>
        <v>35</v>
      </c>
      <c r="AM531" s="567">
        <f t="shared" si="115"/>
        <v>36</v>
      </c>
      <c r="AN531" s="567">
        <f t="shared" si="115"/>
        <v>37</v>
      </c>
      <c r="AO531" s="567">
        <f t="shared" si="115"/>
        <v>38</v>
      </c>
      <c r="AP531" s="567">
        <f t="shared" si="115"/>
        <v>39</v>
      </c>
      <c r="AQ531" s="567">
        <f t="shared" si="115"/>
        <v>40</v>
      </c>
      <c r="AR531" s="567">
        <f t="shared" si="115"/>
        <v>41</v>
      </c>
      <c r="AS531" s="567">
        <f t="shared" si="115"/>
        <v>42</v>
      </c>
      <c r="AT531" s="87" t="s">
        <v>505</v>
      </c>
      <c r="AU531" s="87"/>
      <c r="AV531" s="50"/>
    </row>
    <row r="532" spans="3:48" s="34" customFormat="1" ht="48">
      <c r="C532" s="69" t="s">
        <v>56</v>
      </c>
      <c r="D532" s="604" t="str">
        <f t="shared" ref="D532:AS532" si="116">D7</f>
        <v>農業</v>
      </c>
      <c r="E532" s="604" t="str">
        <f t="shared" si="116"/>
        <v>林業</v>
      </c>
      <c r="F532" s="604" t="str">
        <f t="shared" si="116"/>
        <v>漁業</v>
      </c>
      <c r="G532" s="604" t="str">
        <f t="shared" si="116"/>
        <v>鉱業</v>
      </c>
      <c r="H532" s="604" t="str">
        <f t="shared" si="116"/>
        <v>飲食料品</v>
      </c>
      <c r="I532" s="604" t="str">
        <f t="shared" si="116"/>
        <v>繊維製品</v>
      </c>
      <c r="J532" s="604" t="str">
        <f t="shared" si="116"/>
        <v>パルプ・紙・木製品</v>
      </c>
      <c r="K532" s="604" t="str">
        <f t="shared" si="116"/>
        <v>化学製品</v>
      </c>
      <c r="L532" s="604" t="str">
        <f t="shared" si="116"/>
        <v>石油・石炭製品</v>
      </c>
      <c r="M532" s="604" t="str">
        <f t="shared" si="116"/>
        <v>プラスチック・ゴム製品</v>
      </c>
      <c r="N532" s="604" t="str">
        <f t="shared" si="116"/>
        <v>窯業・土石製品</v>
      </c>
      <c r="O532" s="604" t="str">
        <f t="shared" si="116"/>
        <v>鉄鋼</v>
      </c>
      <c r="P532" s="604" t="str">
        <f t="shared" si="116"/>
        <v>非鉄金属</v>
      </c>
      <c r="Q532" s="604" t="str">
        <f t="shared" si="116"/>
        <v>金属製品</v>
      </c>
      <c r="R532" s="604" t="str">
        <f t="shared" si="116"/>
        <v>はん用機械</v>
      </c>
      <c r="S532" s="604" t="str">
        <f t="shared" si="116"/>
        <v>生産用機械</v>
      </c>
      <c r="T532" s="604" t="str">
        <f t="shared" si="116"/>
        <v>業務用機械</v>
      </c>
      <c r="U532" s="604" t="str">
        <f t="shared" si="116"/>
        <v>電子部品</v>
      </c>
      <c r="V532" s="604" t="str">
        <f t="shared" si="116"/>
        <v>電気機械</v>
      </c>
      <c r="W532" s="604" t="str">
        <f t="shared" si="116"/>
        <v>情報通信機器</v>
      </c>
      <c r="X532" s="604" t="str">
        <f t="shared" si="116"/>
        <v>輸送機械</v>
      </c>
      <c r="Y532" s="604" t="str">
        <f t="shared" si="116"/>
        <v>その他の製造工業製品</v>
      </c>
      <c r="Z532" s="604" t="str">
        <f t="shared" si="116"/>
        <v>建設</v>
      </c>
      <c r="AA532" s="604" t="str">
        <f t="shared" si="116"/>
        <v>電力・ガス・熱供給</v>
      </c>
      <c r="AB532" s="604" t="str">
        <f t="shared" si="116"/>
        <v>水道</v>
      </c>
      <c r="AC532" s="604" t="str">
        <f t="shared" si="116"/>
        <v>廃棄物処理</v>
      </c>
      <c r="AD532" s="604" t="str">
        <f t="shared" si="116"/>
        <v>商業</v>
      </c>
      <c r="AE532" s="604" t="str">
        <f t="shared" si="116"/>
        <v>金融・保険</v>
      </c>
      <c r="AF532" s="604" t="str">
        <f t="shared" si="116"/>
        <v>不動産</v>
      </c>
      <c r="AG532" s="604" t="str">
        <f t="shared" si="116"/>
        <v>運輸・郵便</v>
      </c>
      <c r="AH532" s="604" t="str">
        <f t="shared" si="116"/>
        <v>情報通信</v>
      </c>
      <c r="AI532" s="604" t="str">
        <f t="shared" si="116"/>
        <v>公務</v>
      </c>
      <c r="AJ532" s="604" t="str">
        <f t="shared" si="116"/>
        <v>教育・研究</v>
      </c>
      <c r="AK532" s="604" t="str">
        <f t="shared" si="116"/>
        <v>医療・福祉</v>
      </c>
      <c r="AL532" s="606" t="str">
        <f t="shared" si="116"/>
        <v>他に分類されない会員制団体</v>
      </c>
      <c r="AM532" s="604" t="str">
        <f t="shared" si="116"/>
        <v>対事業所サービス</v>
      </c>
      <c r="AN532" s="604" t="str">
        <f t="shared" si="116"/>
        <v>宿泊業</v>
      </c>
      <c r="AO532" s="604" t="str">
        <f t="shared" si="116"/>
        <v>飲食サービス</v>
      </c>
      <c r="AP532" s="604" t="str">
        <f t="shared" si="116"/>
        <v>娯楽サービス</v>
      </c>
      <c r="AQ532" s="604" t="str">
        <f t="shared" si="116"/>
        <v>その他の対個人サービス</v>
      </c>
      <c r="AR532" s="604" t="str">
        <f t="shared" si="116"/>
        <v>事務用品</v>
      </c>
      <c r="AS532" s="604" t="str">
        <f t="shared" si="116"/>
        <v>分類不明</v>
      </c>
      <c r="AT532" s="87" t="s">
        <v>505</v>
      </c>
      <c r="AU532" s="87"/>
      <c r="AV532" s="33" t="s">
        <v>80</v>
      </c>
    </row>
    <row r="533" spans="3:48" s="34" customFormat="1" ht="13.5">
      <c r="C533" s="70" t="s">
        <v>104</v>
      </c>
      <c r="D533" s="640">
        <f t="array" ref="D533:AS535">+詳細4!D245:AS247</f>
        <v>0</v>
      </c>
      <c r="E533" s="640">
        <v>0</v>
      </c>
      <c r="F533" s="640">
        <v>0</v>
      </c>
      <c r="G533" s="640">
        <v>0</v>
      </c>
      <c r="H533" s="640">
        <v>0</v>
      </c>
      <c r="I533" s="640">
        <v>0</v>
      </c>
      <c r="J533" s="640">
        <v>0</v>
      </c>
      <c r="K533" s="640">
        <v>0</v>
      </c>
      <c r="L533" s="640">
        <v>0</v>
      </c>
      <c r="M533" s="640">
        <v>0</v>
      </c>
      <c r="N533" s="640">
        <v>0</v>
      </c>
      <c r="O533" s="640">
        <v>0</v>
      </c>
      <c r="P533" s="640">
        <v>0</v>
      </c>
      <c r="Q533" s="640">
        <v>0</v>
      </c>
      <c r="R533" s="640">
        <v>0</v>
      </c>
      <c r="S533" s="640">
        <v>0</v>
      </c>
      <c r="T533" s="640">
        <v>0</v>
      </c>
      <c r="U533" s="640">
        <v>0</v>
      </c>
      <c r="V533" s="640">
        <v>0</v>
      </c>
      <c r="W533" s="640">
        <v>0</v>
      </c>
      <c r="X533" s="627">
        <v>0</v>
      </c>
      <c r="Y533" s="627">
        <v>0</v>
      </c>
      <c r="Z533" s="627">
        <v>0</v>
      </c>
      <c r="AA533" s="627">
        <v>0</v>
      </c>
      <c r="AB533" s="627">
        <v>0</v>
      </c>
      <c r="AC533" s="627">
        <v>0</v>
      </c>
      <c r="AD533" s="627">
        <v>0</v>
      </c>
      <c r="AE533" s="627">
        <v>0</v>
      </c>
      <c r="AF533" s="627">
        <v>0</v>
      </c>
      <c r="AG533" s="627">
        <v>0</v>
      </c>
      <c r="AH533" s="627">
        <v>0</v>
      </c>
      <c r="AI533" s="627">
        <v>0</v>
      </c>
      <c r="AJ533" s="627">
        <v>0</v>
      </c>
      <c r="AK533" s="627">
        <v>0</v>
      </c>
      <c r="AL533" s="627">
        <v>0</v>
      </c>
      <c r="AM533" s="627">
        <v>0</v>
      </c>
      <c r="AN533" s="627">
        <v>0</v>
      </c>
      <c r="AO533" s="627">
        <v>0</v>
      </c>
      <c r="AP533" s="627">
        <v>0</v>
      </c>
      <c r="AQ533" s="71">
        <v>0</v>
      </c>
      <c r="AR533" s="71">
        <v>0</v>
      </c>
      <c r="AS533" s="71">
        <v>0</v>
      </c>
      <c r="AT533" s="87" t="s">
        <v>505</v>
      </c>
      <c r="AU533" s="87"/>
      <c r="AV533" s="545">
        <f>+SUM(D533:AS533)-X539</f>
        <v>0</v>
      </c>
    </row>
    <row r="534" spans="3:48" s="34" customFormat="1" ht="13.5">
      <c r="C534" s="72" t="s">
        <v>105</v>
      </c>
      <c r="D534" s="641">
        <v>0</v>
      </c>
      <c r="E534" s="641">
        <v>0</v>
      </c>
      <c r="F534" s="641">
        <v>0</v>
      </c>
      <c r="G534" s="641">
        <v>0</v>
      </c>
      <c r="H534" s="641">
        <v>0</v>
      </c>
      <c r="I534" s="641">
        <v>0</v>
      </c>
      <c r="J534" s="641">
        <v>0</v>
      </c>
      <c r="K534" s="641">
        <v>0</v>
      </c>
      <c r="L534" s="641">
        <v>0</v>
      </c>
      <c r="M534" s="641">
        <v>0</v>
      </c>
      <c r="N534" s="641">
        <v>0</v>
      </c>
      <c r="O534" s="641">
        <v>0</v>
      </c>
      <c r="P534" s="641">
        <v>0</v>
      </c>
      <c r="Q534" s="641">
        <v>0</v>
      </c>
      <c r="R534" s="641">
        <v>0</v>
      </c>
      <c r="S534" s="641">
        <v>0</v>
      </c>
      <c r="T534" s="641">
        <v>0</v>
      </c>
      <c r="U534" s="641">
        <v>0</v>
      </c>
      <c r="V534" s="641">
        <v>0</v>
      </c>
      <c r="W534" s="641">
        <v>0</v>
      </c>
      <c r="X534" s="629">
        <v>0</v>
      </c>
      <c r="Y534" s="629">
        <v>0</v>
      </c>
      <c r="Z534" s="629">
        <v>0</v>
      </c>
      <c r="AA534" s="629">
        <v>0</v>
      </c>
      <c r="AB534" s="629">
        <v>0</v>
      </c>
      <c r="AC534" s="629">
        <v>0</v>
      </c>
      <c r="AD534" s="629">
        <v>0</v>
      </c>
      <c r="AE534" s="629">
        <v>0</v>
      </c>
      <c r="AF534" s="629">
        <v>0</v>
      </c>
      <c r="AG534" s="629">
        <v>0</v>
      </c>
      <c r="AH534" s="629">
        <v>0</v>
      </c>
      <c r="AI534" s="629">
        <v>0</v>
      </c>
      <c r="AJ534" s="629">
        <v>0</v>
      </c>
      <c r="AK534" s="629">
        <v>0</v>
      </c>
      <c r="AL534" s="629">
        <v>0</v>
      </c>
      <c r="AM534" s="629">
        <v>0</v>
      </c>
      <c r="AN534" s="40">
        <v>0</v>
      </c>
      <c r="AO534" s="629">
        <v>0</v>
      </c>
      <c r="AP534" s="629">
        <v>0</v>
      </c>
      <c r="AQ534" s="40">
        <v>0</v>
      </c>
      <c r="AR534" s="40">
        <v>0</v>
      </c>
      <c r="AS534" s="40">
        <v>0</v>
      </c>
      <c r="AT534" s="87" t="s">
        <v>505</v>
      </c>
      <c r="AU534" s="87"/>
      <c r="AV534" s="545">
        <f>+SUM(D534:AS534)-X540</f>
        <v>0</v>
      </c>
    </row>
    <row r="535" spans="3:48" s="34" customFormat="1" ht="13.5">
      <c r="C535" s="72" t="s">
        <v>106</v>
      </c>
      <c r="D535" s="641">
        <v>0</v>
      </c>
      <c r="E535" s="641">
        <v>0</v>
      </c>
      <c r="F535" s="641">
        <v>0</v>
      </c>
      <c r="G535" s="641">
        <v>0</v>
      </c>
      <c r="H535" s="641">
        <v>0</v>
      </c>
      <c r="I535" s="641">
        <v>0</v>
      </c>
      <c r="J535" s="641">
        <v>0</v>
      </c>
      <c r="K535" s="641">
        <v>0</v>
      </c>
      <c r="L535" s="641">
        <v>0</v>
      </c>
      <c r="M535" s="641">
        <v>0</v>
      </c>
      <c r="N535" s="641">
        <v>0</v>
      </c>
      <c r="O535" s="641">
        <v>0</v>
      </c>
      <c r="P535" s="641">
        <v>0</v>
      </c>
      <c r="Q535" s="641">
        <v>0</v>
      </c>
      <c r="R535" s="641">
        <v>0</v>
      </c>
      <c r="S535" s="641">
        <v>0</v>
      </c>
      <c r="T535" s="641">
        <v>0</v>
      </c>
      <c r="U535" s="641">
        <v>0</v>
      </c>
      <c r="V535" s="641">
        <v>0</v>
      </c>
      <c r="W535" s="641">
        <v>0</v>
      </c>
      <c r="X535" s="629">
        <v>0</v>
      </c>
      <c r="Y535" s="629">
        <v>0</v>
      </c>
      <c r="Z535" s="629">
        <v>0</v>
      </c>
      <c r="AA535" s="629">
        <v>0</v>
      </c>
      <c r="AB535" s="629">
        <v>0</v>
      </c>
      <c r="AC535" s="629">
        <v>0</v>
      </c>
      <c r="AD535" s="629">
        <v>0</v>
      </c>
      <c r="AE535" s="629">
        <v>0</v>
      </c>
      <c r="AF535" s="629">
        <v>0</v>
      </c>
      <c r="AG535" s="629">
        <v>0</v>
      </c>
      <c r="AH535" s="629">
        <v>0</v>
      </c>
      <c r="AI535" s="629">
        <v>0</v>
      </c>
      <c r="AJ535" s="629">
        <v>0</v>
      </c>
      <c r="AK535" s="629">
        <v>0</v>
      </c>
      <c r="AL535" s="629">
        <v>0</v>
      </c>
      <c r="AM535" s="629">
        <v>0</v>
      </c>
      <c r="AN535" s="629">
        <v>0</v>
      </c>
      <c r="AO535" s="629">
        <v>0</v>
      </c>
      <c r="AP535" s="629">
        <v>0</v>
      </c>
      <c r="AQ535" s="40">
        <v>0</v>
      </c>
      <c r="AR535" s="40">
        <v>0</v>
      </c>
      <c r="AS535" s="40">
        <v>0</v>
      </c>
      <c r="AT535" s="87" t="s">
        <v>505</v>
      </c>
      <c r="AU535" s="87"/>
      <c r="AV535" s="546">
        <f>+SUM(D535:AS535)-X541</f>
        <v>0</v>
      </c>
    </row>
    <row r="536" spans="3:48" s="34" customFormat="1" ht="13.5">
      <c r="C536" s="72" t="s">
        <v>97</v>
      </c>
      <c r="D536" s="642">
        <f t="shared" ref="D536:AS536" si="117">SUM(D533:D535)</f>
        <v>0</v>
      </c>
      <c r="E536" s="642">
        <f t="shared" si="117"/>
        <v>0</v>
      </c>
      <c r="F536" s="642">
        <f t="shared" si="117"/>
        <v>0</v>
      </c>
      <c r="G536" s="642">
        <f t="shared" si="117"/>
        <v>0</v>
      </c>
      <c r="H536" s="642">
        <f t="shared" si="117"/>
        <v>0</v>
      </c>
      <c r="I536" s="642">
        <f t="shared" si="117"/>
        <v>0</v>
      </c>
      <c r="J536" s="642">
        <f t="shared" si="117"/>
        <v>0</v>
      </c>
      <c r="K536" s="642">
        <f t="shared" si="117"/>
        <v>0</v>
      </c>
      <c r="L536" s="642">
        <f t="shared" si="117"/>
        <v>0</v>
      </c>
      <c r="M536" s="642">
        <f t="shared" si="117"/>
        <v>0</v>
      </c>
      <c r="N536" s="642">
        <f t="shared" si="117"/>
        <v>0</v>
      </c>
      <c r="O536" s="642">
        <f t="shared" si="117"/>
        <v>0</v>
      </c>
      <c r="P536" s="642">
        <f t="shared" si="117"/>
        <v>0</v>
      </c>
      <c r="Q536" s="642">
        <f t="shared" si="117"/>
        <v>0</v>
      </c>
      <c r="R536" s="642">
        <f t="shared" si="117"/>
        <v>0</v>
      </c>
      <c r="S536" s="642">
        <f t="shared" si="117"/>
        <v>0</v>
      </c>
      <c r="T536" s="642">
        <f t="shared" si="117"/>
        <v>0</v>
      </c>
      <c r="U536" s="642">
        <f t="shared" si="117"/>
        <v>0</v>
      </c>
      <c r="V536" s="642">
        <f t="shared" si="117"/>
        <v>0</v>
      </c>
      <c r="W536" s="643">
        <f t="shared" si="117"/>
        <v>0</v>
      </c>
      <c r="X536" s="643">
        <f t="shared" si="117"/>
        <v>0</v>
      </c>
      <c r="Y536" s="643">
        <f t="shared" si="117"/>
        <v>0</v>
      </c>
      <c r="Z536" s="643">
        <f t="shared" si="117"/>
        <v>0</v>
      </c>
      <c r="AA536" s="643">
        <f t="shared" si="117"/>
        <v>0</v>
      </c>
      <c r="AB536" s="643">
        <f t="shared" si="117"/>
        <v>0</v>
      </c>
      <c r="AC536" s="643">
        <f t="shared" si="117"/>
        <v>0</v>
      </c>
      <c r="AD536" s="643">
        <f t="shared" si="117"/>
        <v>0</v>
      </c>
      <c r="AE536" s="643">
        <f t="shared" si="117"/>
        <v>0</v>
      </c>
      <c r="AF536" s="643">
        <f t="shared" si="117"/>
        <v>0</v>
      </c>
      <c r="AG536" s="643">
        <f t="shared" si="117"/>
        <v>0</v>
      </c>
      <c r="AH536" s="643">
        <f t="shared" si="117"/>
        <v>0</v>
      </c>
      <c r="AI536" s="643">
        <f t="shared" si="117"/>
        <v>0</v>
      </c>
      <c r="AJ536" s="643">
        <f t="shared" si="117"/>
        <v>0</v>
      </c>
      <c r="AK536" s="643">
        <f t="shared" si="117"/>
        <v>0</v>
      </c>
      <c r="AL536" s="643">
        <f t="shared" si="117"/>
        <v>0</v>
      </c>
      <c r="AM536" s="643">
        <f t="shared" si="117"/>
        <v>0</v>
      </c>
      <c r="AN536" s="643">
        <f t="shared" si="117"/>
        <v>0</v>
      </c>
      <c r="AO536" s="643">
        <f t="shared" si="117"/>
        <v>0</v>
      </c>
      <c r="AP536" s="643">
        <f t="shared" si="117"/>
        <v>0</v>
      </c>
      <c r="AQ536" s="643">
        <f t="shared" si="117"/>
        <v>0</v>
      </c>
      <c r="AR536" s="643">
        <f t="shared" si="117"/>
        <v>0</v>
      </c>
      <c r="AS536" s="643">
        <f t="shared" si="117"/>
        <v>0</v>
      </c>
      <c r="AT536" s="87" t="s">
        <v>505</v>
      </c>
      <c r="AU536" s="87"/>
      <c r="AV536" s="546">
        <f>+SUM(D536:AS536)-X542</f>
        <v>0</v>
      </c>
    </row>
    <row r="537" spans="3:48" s="34" customFormat="1" ht="13.5">
      <c r="C537" s="50"/>
      <c r="D537" s="533">
        <f t="array" ref="D537:W538">+Z531:AS532</f>
        <v>23</v>
      </c>
      <c r="E537" s="533">
        <v>24</v>
      </c>
      <c r="F537" s="533">
        <v>25</v>
      </c>
      <c r="G537" s="533">
        <v>26</v>
      </c>
      <c r="H537" s="533">
        <v>27</v>
      </c>
      <c r="I537" s="533">
        <v>28</v>
      </c>
      <c r="J537" s="533">
        <v>29</v>
      </c>
      <c r="K537" s="533">
        <v>30</v>
      </c>
      <c r="L537" s="533">
        <v>31</v>
      </c>
      <c r="M537" s="533">
        <v>32</v>
      </c>
      <c r="N537" s="533">
        <v>33</v>
      </c>
      <c r="O537" s="533">
        <v>34</v>
      </c>
      <c r="P537" s="533">
        <v>35</v>
      </c>
      <c r="Q537" s="533">
        <v>36</v>
      </c>
      <c r="R537" s="533">
        <v>37</v>
      </c>
      <c r="S537" s="533">
        <v>38</v>
      </c>
      <c r="T537" s="533">
        <v>39</v>
      </c>
      <c r="U537" s="533">
        <v>40</v>
      </c>
      <c r="V537" s="533">
        <v>41</v>
      </c>
      <c r="W537" s="533">
        <v>42</v>
      </c>
      <c r="X537" s="533"/>
      <c r="Y537" s="552"/>
      <c r="Z537" s="552"/>
      <c r="AA537" s="552"/>
      <c r="AB537" s="552"/>
      <c r="AC537" s="552"/>
      <c r="AD537" s="552"/>
      <c r="AE537" s="552"/>
      <c r="AF537" s="552"/>
      <c r="AG537" s="552"/>
      <c r="AH537" s="552"/>
      <c r="AI537" s="552"/>
      <c r="AJ537" s="552"/>
      <c r="AK537" s="552"/>
      <c r="AL537" s="552"/>
      <c r="AM537" s="552"/>
      <c r="AN537" s="552"/>
      <c r="AO537" s="552"/>
      <c r="AP537" s="552"/>
      <c r="AQ537" s="552"/>
      <c r="AR537" s="552"/>
      <c r="AS537" s="552"/>
    </row>
    <row r="538" spans="3:48" s="34" customFormat="1" ht="40.5">
      <c r="C538" s="69" t="s">
        <v>56</v>
      </c>
      <c r="D538" s="534" t="str">
        <v>建設</v>
      </c>
      <c r="E538" s="534" t="str">
        <v>電力・ガス・熱供給</v>
      </c>
      <c r="F538" s="534" t="str">
        <v>水道</v>
      </c>
      <c r="G538" s="534" t="str">
        <v>廃棄物処理</v>
      </c>
      <c r="H538" s="534" t="str">
        <v>商業</v>
      </c>
      <c r="I538" s="534" t="str">
        <v>金融・保険</v>
      </c>
      <c r="J538" s="534" t="str">
        <v>不動産</v>
      </c>
      <c r="K538" s="534" t="str">
        <v>運輸・郵便</v>
      </c>
      <c r="L538" s="534" t="str">
        <v>情報通信</v>
      </c>
      <c r="M538" s="534" t="str">
        <v>公務</v>
      </c>
      <c r="N538" s="534" t="str">
        <v>教育・研究</v>
      </c>
      <c r="O538" s="534" t="str">
        <v>医療・福祉</v>
      </c>
      <c r="P538" s="631" t="str">
        <v>他に分類されない会員制団体</v>
      </c>
      <c r="Q538" s="534" t="str">
        <v>対事業所サービス</v>
      </c>
      <c r="R538" s="534" t="str">
        <v>宿泊業</v>
      </c>
      <c r="S538" s="534" t="str">
        <v>飲食サービス</v>
      </c>
      <c r="T538" s="534" t="str">
        <v>娯楽サービス</v>
      </c>
      <c r="U538" s="534" t="str">
        <v>その他の対個人サービス</v>
      </c>
      <c r="V538" s="534" t="str">
        <v>事務用品</v>
      </c>
      <c r="W538" s="534" t="str">
        <v>分類不明</v>
      </c>
      <c r="X538" s="534" t="s">
        <v>80</v>
      </c>
      <c r="Y538" s="552"/>
      <c r="Z538" s="552"/>
      <c r="AA538" s="552"/>
      <c r="AB538" s="552"/>
      <c r="AC538" s="552"/>
      <c r="AD538" s="552"/>
      <c r="AE538" s="552"/>
      <c r="AF538" s="552"/>
      <c r="AG538" s="552"/>
      <c r="AH538" s="552"/>
      <c r="AI538" s="552"/>
      <c r="AJ538" s="552"/>
      <c r="AK538" s="552"/>
      <c r="AL538" s="552"/>
      <c r="AM538" s="552"/>
      <c r="AN538" s="552"/>
      <c r="AO538" s="552"/>
      <c r="AP538" s="552"/>
      <c r="AQ538" s="552"/>
      <c r="AR538" s="552"/>
      <c r="AS538" s="552"/>
    </row>
    <row r="539" spans="3:48" s="34" customFormat="1" ht="13.5">
      <c r="C539" s="70" t="s">
        <v>104</v>
      </c>
      <c r="D539" s="627">
        <f t="array" ref="D539:W542">+Z533:AS536</f>
        <v>0</v>
      </c>
      <c r="E539" s="627">
        <v>0</v>
      </c>
      <c r="F539" s="627">
        <v>0</v>
      </c>
      <c r="G539" s="627">
        <v>0</v>
      </c>
      <c r="H539" s="627">
        <v>0</v>
      </c>
      <c r="I539" s="627">
        <v>0</v>
      </c>
      <c r="J539" s="627">
        <v>0</v>
      </c>
      <c r="K539" s="627">
        <v>0</v>
      </c>
      <c r="L539" s="627">
        <v>0</v>
      </c>
      <c r="M539" s="627">
        <v>0</v>
      </c>
      <c r="N539" s="627">
        <v>0</v>
      </c>
      <c r="O539" s="627">
        <v>0</v>
      </c>
      <c r="P539" s="627">
        <v>0</v>
      </c>
      <c r="Q539" s="638">
        <v>0</v>
      </c>
      <c r="R539" s="638">
        <v>0</v>
      </c>
      <c r="S539" s="638">
        <v>0</v>
      </c>
      <c r="T539" s="638">
        <v>0</v>
      </c>
      <c r="U539" s="85">
        <v>0</v>
      </c>
      <c r="V539" s="85">
        <v>0</v>
      </c>
      <c r="W539" s="71">
        <v>0</v>
      </c>
      <c r="X539" s="627">
        <f>SUM(D533:Y533,D539:W539)</f>
        <v>0</v>
      </c>
      <c r="Y539" s="552"/>
      <c r="Z539" s="552"/>
      <c r="AA539" s="552"/>
      <c r="AB539" s="552"/>
      <c r="AC539" s="552"/>
      <c r="AD539" s="552"/>
      <c r="AE539" s="552"/>
      <c r="AF539" s="552"/>
      <c r="AG539" s="552"/>
      <c r="AH539" s="552"/>
      <c r="AI539" s="552"/>
      <c r="AJ539" s="552"/>
      <c r="AK539" s="552"/>
      <c r="AL539" s="552"/>
      <c r="AM539" s="552"/>
      <c r="AN539" s="552"/>
      <c r="AO539" s="552"/>
      <c r="AP539" s="552"/>
      <c r="AQ539" s="552"/>
      <c r="AR539" s="552"/>
      <c r="AS539" s="552"/>
    </row>
    <row r="540" spans="3:48" s="34" customFormat="1" ht="13.5">
      <c r="C540" s="72" t="s">
        <v>105</v>
      </c>
      <c r="D540" s="639">
        <v>0</v>
      </c>
      <c r="E540" s="639">
        <v>0</v>
      </c>
      <c r="F540" s="639">
        <v>0</v>
      </c>
      <c r="G540" s="639">
        <v>0</v>
      </c>
      <c r="H540" s="639">
        <v>0</v>
      </c>
      <c r="I540" s="639">
        <v>0</v>
      </c>
      <c r="J540" s="639">
        <v>0</v>
      </c>
      <c r="K540" s="639">
        <v>0</v>
      </c>
      <c r="L540" s="639">
        <v>0</v>
      </c>
      <c r="M540" s="639">
        <v>0</v>
      </c>
      <c r="N540" s="639">
        <v>0</v>
      </c>
      <c r="O540" s="639">
        <v>0</v>
      </c>
      <c r="P540" s="639">
        <v>0</v>
      </c>
      <c r="Q540" s="639">
        <v>0</v>
      </c>
      <c r="R540" s="86">
        <v>0</v>
      </c>
      <c r="S540" s="639">
        <v>0</v>
      </c>
      <c r="T540" s="639">
        <v>0</v>
      </c>
      <c r="U540" s="86">
        <v>0</v>
      </c>
      <c r="V540" s="86">
        <v>0</v>
      </c>
      <c r="W540" s="40">
        <v>0</v>
      </c>
      <c r="X540" s="629">
        <f>SUM(D534:Y534,D540:W540)</f>
        <v>0</v>
      </c>
      <c r="Y540" s="552"/>
      <c r="Z540" s="552"/>
      <c r="AA540" s="552"/>
      <c r="AB540" s="552"/>
      <c r="AC540" s="552"/>
      <c r="AD540" s="552"/>
      <c r="AE540" s="552"/>
      <c r="AF540" s="552"/>
      <c r="AG540" s="552"/>
      <c r="AH540" s="552"/>
      <c r="AI540" s="552"/>
      <c r="AJ540" s="552"/>
      <c r="AK540" s="552"/>
      <c r="AL540" s="552"/>
      <c r="AM540" s="552"/>
      <c r="AN540" s="552"/>
      <c r="AO540" s="552"/>
      <c r="AP540" s="552"/>
      <c r="AQ540" s="552"/>
      <c r="AR540" s="552"/>
      <c r="AS540" s="552"/>
    </row>
    <row r="541" spans="3:48" s="34" customFormat="1" ht="13.5">
      <c r="C541" s="72" t="s">
        <v>106</v>
      </c>
      <c r="D541" s="629">
        <v>0</v>
      </c>
      <c r="E541" s="629">
        <v>0</v>
      </c>
      <c r="F541" s="629">
        <v>0</v>
      </c>
      <c r="G541" s="629">
        <v>0</v>
      </c>
      <c r="H541" s="629">
        <v>0</v>
      </c>
      <c r="I541" s="629">
        <v>0</v>
      </c>
      <c r="J541" s="629">
        <v>0</v>
      </c>
      <c r="K541" s="629">
        <v>0</v>
      </c>
      <c r="L541" s="629">
        <v>0</v>
      </c>
      <c r="M541" s="629">
        <v>0</v>
      </c>
      <c r="N541" s="629">
        <v>0</v>
      </c>
      <c r="O541" s="629">
        <v>0</v>
      </c>
      <c r="P541" s="629">
        <v>0</v>
      </c>
      <c r="Q541" s="639">
        <v>0</v>
      </c>
      <c r="R541" s="639">
        <v>0</v>
      </c>
      <c r="S541" s="639">
        <v>0</v>
      </c>
      <c r="T541" s="639">
        <v>0</v>
      </c>
      <c r="U541" s="86">
        <v>0</v>
      </c>
      <c r="V541" s="86">
        <v>0</v>
      </c>
      <c r="W541" s="40">
        <v>0</v>
      </c>
      <c r="X541" s="629">
        <f>SUM(D535:Y535,D541:W541)</f>
        <v>0</v>
      </c>
      <c r="Y541" s="552"/>
      <c r="Z541" s="552"/>
      <c r="AA541" s="552"/>
      <c r="AB541" s="552"/>
      <c r="AC541" s="552"/>
      <c r="AD541" s="552"/>
      <c r="AE541" s="552"/>
      <c r="AF541" s="552"/>
      <c r="AG541" s="552"/>
      <c r="AH541" s="552"/>
      <c r="AI541" s="552"/>
      <c r="AJ541" s="552"/>
      <c r="AK541" s="552"/>
      <c r="AL541" s="552"/>
      <c r="AM541" s="552"/>
      <c r="AN541" s="552"/>
      <c r="AO541" s="552"/>
      <c r="AP541" s="552"/>
      <c r="AQ541" s="552"/>
      <c r="AR541" s="552"/>
      <c r="AS541" s="552"/>
    </row>
    <row r="542" spans="3:48" s="34" customFormat="1" ht="13.5">
      <c r="C542" s="73" t="s">
        <v>97</v>
      </c>
      <c r="D542" s="630">
        <v>0</v>
      </c>
      <c r="E542" s="630">
        <v>0</v>
      </c>
      <c r="F542" s="630">
        <v>0</v>
      </c>
      <c r="G542" s="630">
        <v>0</v>
      </c>
      <c r="H542" s="630">
        <v>0</v>
      </c>
      <c r="I542" s="630">
        <v>0</v>
      </c>
      <c r="J542" s="630">
        <v>0</v>
      </c>
      <c r="K542" s="630">
        <v>0</v>
      </c>
      <c r="L542" s="630">
        <v>0</v>
      </c>
      <c r="M542" s="630">
        <v>0</v>
      </c>
      <c r="N542" s="630">
        <v>0</v>
      </c>
      <c r="O542" s="630">
        <v>0</v>
      </c>
      <c r="P542" s="630">
        <v>0</v>
      </c>
      <c r="Q542" s="630">
        <v>0</v>
      </c>
      <c r="R542" s="630">
        <v>0</v>
      </c>
      <c r="S542" s="630">
        <v>0</v>
      </c>
      <c r="T542" s="630">
        <v>0</v>
      </c>
      <c r="U542" s="44">
        <v>0</v>
      </c>
      <c r="V542" s="44">
        <v>0</v>
      </c>
      <c r="W542" s="44">
        <v>0</v>
      </c>
      <c r="X542" s="630">
        <f>SUM(D536:Y536,D542:W542)</f>
        <v>0</v>
      </c>
      <c r="Y542" s="552"/>
      <c r="Z542" s="552"/>
      <c r="AA542" s="552"/>
      <c r="AB542" s="552"/>
      <c r="AC542" s="552"/>
      <c r="AD542" s="552"/>
      <c r="AE542" s="552"/>
      <c r="AF542" s="552"/>
      <c r="AG542" s="552"/>
      <c r="AH542" s="552"/>
      <c r="AI542" s="552"/>
      <c r="AJ542" s="552"/>
      <c r="AK542" s="552"/>
      <c r="AL542" s="552"/>
      <c r="AM542" s="552"/>
      <c r="AN542" s="552"/>
      <c r="AO542" s="552"/>
      <c r="AP542" s="552"/>
      <c r="AQ542" s="552"/>
      <c r="AR542" s="552"/>
      <c r="AS542" s="552"/>
    </row>
    <row r="543" spans="3:48" s="34" customFormat="1" ht="10.7" customHeight="1">
      <c r="F543" s="32"/>
      <c r="G543" s="48"/>
    </row>
    <row r="544" spans="3:48" s="34" customFormat="1" ht="13.5">
      <c r="C544" s="34" t="s">
        <v>109</v>
      </c>
      <c r="F544" s="32"/>
      <c r="G544" s="48"/>
    </row>
    <row r="545" spans="3:48" s="34" customFormat="1" ht="10.7" customHeight="1">
      <c r="F545" s="32"/>
      <c r="G545" s="48"/>
    </row>
    <row r="546" spans="3:48" s="34" customFormat="1" ht="10.7" customHeight="1">
      <c r="F546" s="32"/>
      <c r="G546" s="48"/>
    </row>
    <row r="547" spans="3:48" s="34" customFormat="1" ht="18.75">
      <c r="C547" s="52" t="s">
        <v>150</v>
      </c>
      <c r="F547" s="32"/>
      <c r="G547" s="48"/>
    </row>
    <row r="548" spans="3:48" s="34" customFormat="1" ht="10.7" customHeight="1">
      <c r="F548" s="32"/>
      <c r="G548" s="48"/>
    </row>
    <row r="549" spans="3:48" s="34" customFormat="1" ht="17.25">
      <c r="C549" s="35" t="s">
        <v>151</v>
      </c>
      <c r="D549" s="28"/>
      <c r="E549" s="28"/>
      <c r="F549" s="65"/>
      <c r="G549" s="66"/>
      <c r="H549" s="28"/>
      <c r="I549" s="28"/>
      <c r="J549" s="67"/>
      <c r="K549" s="68"/>
      <c r="L549" s="28"/>
      <c r="M549" s="28"/>
      <c r="N549" s="28"/>
      <c r="O549" s="28"/>
      <c r="P549" s="28"/>
      <c r="W549" s="32" t="s">
        <v>147</v>
      </c>
    </row>
    <row r="550" spans="3:48" s="34" customFormat="1" ht="13.5">
      <c r="C550" s="50"/>
      <c r="D550" s="567">
        <f t="shared" ref="D550:AS550" si="118">D6</f>
        <v>1</v>
      </c>
      <c r="E550" s="567">
        <f t="shared" si="118"/>
        <v>2</v>
      </c>
      <c r="F550" s="567">
        <f t="shared" si="118"/>
        <v>3</v>
      </c>
      <c r="G550" s="567">
        <f t="shared" si="118"/>
        <v>4</v>
      </c>
      <c r="H550" s="567">
        <f t="shared" si="118"/>
        <v>5</v>
      </c>
      <c r="I550" s="567">
        <f t="shared" si="118"/>
        <v>6</v>
      </c>
      <c r="J550" s="567">
        <f t="shared" si="118"/>
        <v>7</v>
      </c>
      <c r="K550" s="567">
        <f t="shared" si="118"/>
        <v>8</v>
      </c>
      <c r="L550" s="567">
        <f t="shared" si="118"/>
        <v>9</v>
      </c>
      <c r="M550" s="567">
        <f t="shared" si="118"/>
        <v>10</v>
      </c>
      <c r="N550" s="567">
        <f t="shared" si="118"/>
        <v>11</v>
      </c>
      <c r="O550" s="567">
        <f t="shared" si="118"/>
        <v>12</v>
      </c>
      <c r="P550" s="567">
        <f t="shared" si="118"/>
        <v>13</v>
      </c>
      <c r="Q550" s="567">
        <f t="shared" si="118"/>
        <v>14</v>
      </c>
      <c r="R550" s="567">
        <f t="shared" si="118"/>
        <v>15</v>
      </c>
      <c r="S550" s="567">
        <f t="shared" si="118"/>
        <v>16</v>
      </c>
      <c r="T550" s="567">
        <f t="shared" si="118"/>
        <v>17</v>
      </c>
      <c r="U550" s="567">
        <f t="shared" si="118"/>
        <v>18</v>
      </c>
      <c r="V550" s="567">
        <f t="shared" si="118"/>
        <v>19</v>
      </c>
      <c r="W550" s="567">
        <f t="shared" si="118"/>
        <v>20</v>
      </c>
      <c r="X550" s="567">
        <f t="shared" si="118"/>
        <v>21</v>
      </c>
      <c r="Y550" s="567">
        <f t="shared" si="118"/>
        <v>22</v>
      </c>
      <c r="Z550" s="567">
        <f t="shared" si="118"/>
        <v>23</v>
      </c>
      <c r="AA550" s="567">
        <f t="shared" si="118"/>
        <v>24</v>
      </c>
      <c r="AB550" s="567">
        <f t="shared" si="118"/>
        <v>25</v>
      </c>
      <c r="AC550" s="567">
        <f t="shared" si="118"/>
        <v>26</v>
      </c>
      <c r="AD550" s="567">
        <f t="shared" si="118"/>
        <v>27</v>
      </c>
      <c r="AE550" s="567">
        <f t="shared" si="118"/>
        <v>28</v>
      </c>
      <c r="AF550" s="567">
        <f t="shared" si="118"/>
        <v>29</v>
      </c>
      <c r="AG550" s="567">
        <f t="shared" si="118"/>
        <v>30</v>
      </c>
      <c r="AH550" s="567">
        <f t="shared" si="118"/>
        <v>31</v>
      </c>
      <c r="AI550" s="567">
        <f t="shared" si="118"/>
        <v>32</v>
      </c>
      <c r="AJ550" s="567">
        <f t="shared" si="118"/>
        <v>33</v>
      </c>
      <c r="AK550" s="567">
        <f t="shared" si="118"/>
        <v>34</v>
      </c>
      <c r="AL550" s="567">
        <f t="shared" si="118"/>
        <v>35</v>
      </c>
      <c r="AM550" s="567">
        <f t="shared" si="118"/>
        <v>36</v>
      </c>
      <c r="AN550" s="567">
        <f t="shared" si="118"/>
        <v>37</v>
      </c>
      <c r="AO550" s="567">
        <f t="shared" si="118"/>
        <v>38</v>
      </c>
      <c r="AP550" s="567">
        <f t="shared" si="118"/>
        <v>39</v>
      </c>
      <c r="AQ550" s="567">
        <f t="shared" si="118"/>
        <v>40</v>
      </c>
      <c r="AR550" s="567">
        <f t="shared" si="118"/>
        <v>41</v>
      </c>
      <c r="AS550" s="567">
        <f t="shared" si="118"/>
        <v>42</v>
      </c>
      <c r="AT550" s="87" t="s">
        <v>505</v>
      </c>
      <c r="AU550" s="87"/>
      <c r="AV550" s="50"/>
    </row>
    <row r="551" spans="3:48" s="34" customFormat="1" ht="48">
      <c r="C551" s="69" t="s">
        <v>56</v>
      </c>
      <c r="D551" s="604" t="str">
        <f t="shared" ref="D551:AS551" si="119">D7</f>
        <v>農業</v>
      </c>
      <c r="E551" s="604" t="str">
        <f t="shared" si="119"/>
        <v>林業</v>
      </c>
      <c r="F551" s="604" t="str">
        <f t="shared" si="119"/>
        <v>漁業</v>
      </c>
      <c r="G551" s="604" t="str">
        <f t="shared" si="119"/>
        <v>鉱業</v>
      </c>
      <c r="H551" s="604" t="str">
        <f t="shared" si="119"/>
        <v>飲食料品</v>
      </c>
      <c r="I551" s="604" t="str">
        <f t="shared" si="119"/>
        <v>繊維製品</v>
      </c>
      <c r="J551" s="604" t="str">
        <f t="shared" si="119"/>
        <v>パルプ・紙・木製品</v>
      </c>
      <c r="K551" s="604" t="str">
        <f t="shared" si="119"/>
        <v>化学製品</v>
      </c>
      <c r="L551" s="604" t="str">
        <f t="shared" si="119"/>
        <v>石油・石炭製品</v>
      </c>
      <c r="M551" s="604" t="str">
        <f t="shared" si="119"/>
        <v>プラスチック・ゴム製品</v>
      </c>
      <c r="N551" s="604" t="str">
        <f t="shared" si="119"/>
        <v>窯業・土石製品</v>
      </c>
      <c r="O551" s="604" t="str">
        <f t="shared" si="119"/>
        <v>鉄鋼</v>
      </c>
      <c r="P551" s="604" t="str">
        <f t="shared" si="119"/>
        <v>非鉄金属</v>
      </c>
      <c r="Q551" s="604" t="str">
        <f t="shared" si="119"/>
        <v>金属製品</v>
      </c>
      <c r="R551" s="604" t="str">
        <f t="shared" si="119"/>
        <v>はん用機械</v>
      </c>
      <c r="S551" s="604" t="str">
        <f t="shared" si="119"/>
        <v>生産用機械</v>
      </c>
      <c r="T551" s="604" t="str">
        <f t="shared" si="119"/>
        <v>業務用機械</v>
      </c>
      <c r="U551" s="604" t="str">
        <f t="shared" si="119"/>
        <v>電子部品</v>
      </c>
      <c r="V551" s="604" t="str">
        <f t="shared" si="119"/>
        <v>電気機械</v>
      </c>
      <c r="W551" s="604" t="str">
        <f t="shared" si="119"/>
        <v>情報通信機器</v>
      </c>
      <c r="X551" s="604" t="str">
        <f t="shared" si="119"/>
        <v>輸送機械</v>
      </c>
      <c r="Y551" s="604" t="str">
        <f t="shared" si="119"/>
        <v>その他の製造工業製品</v>
      </c>
      <c r="Z551" s="604" t="str">
        <f t="shared" si="119"/>
        <v>建設</v>
      </c>
      <c r="AA551" s="604" t="str">
        <f t="shared" si="119"/>
        <v>電力・ガス・熱供給</v>
      </c>
      <c r="AB551" s="604" t="str">
        <f t="shared" si="119"/>
        <v>水道</v>
      </c>
      <c r="AC551" s="604" t="str">
        <f t="shared" si="119"/>
        <v>廃棄物処理</v>
      </c>
      <c r="AD551" s="604" t="str">
        <f t="shared" si="119"/>
        <v>商業</v>
      </c>
      <c r="AE551" s="604" t="str">
        <f t="shared" si="119"/>
        <v>金融・保険</v>
      </c>
      <c r="AF551" s="604" t="str">
        <f t="shared" si="119"/>
        <v>不動産</v>
      </c>
      <c r="AG551" s="604" t="str">
        <f t="shared" si="119"/>
        <v>運輸・郵便</v>
      </c>
      <c r="AH551" s="604" t="str">
        <f t="shared" si="119"/>
        <v>情報通信</v>
      </c>
      <c r="AI551" s="604" t="str">
        <f t="shared" si="119"/>
        <v>公務</v>
      </c>
      <c r="AJ551" s="604" t="str">
        <f t="shared" si="119"/>
        <v>教育・研究</v>
      </c>
      <c r="AK551" s="604" t="str">
        <f t="shared" si="119"/>
        <v>医療・福祉</v>
      </c>
      <c r="AL551" s="606" t="str">
        <f t="shared" si="119"/>
        <v>他に分類されない会員制団体</v>
      </c>
      <c r="AM551" s="604" t="str">
        <f t="shared" si="119"/>
        <v>対事業所サービス</v>
      </c>
      <c r="AN551" s="604" t="str">
        <f t="shared" si="119"/>
        <v>宿泊業</v>
      </c>
      <c r="AO551" s="604" t="str">
        <f t="shared" si="119"/>
        <v>飲食サービス</v>
      </c>
      <c r="AP551" s="604" t="str">
        <f t="shared" si="119"/>
        <v>娯楽サービス</v>
      </c>
      <c r="AQ551" s="604" t="str">
        <f t="shared" si="119"/>
        <v>その他の対個人サービス</v>
      </c>
      <c r="AR551" s="604" t="str">
        <f t="shared" si="119"/>
        <v>事務用品</v>
      </c>
      <c r="AS551" s="604" t="str">
        <f t="shared" si="119"/>
        <v>分類不明</v>
      </c>
      <c r="AT551" s="87" t="s">
        <v>505</v>
      </c>
      <c r="AU551" s="87"/>
      <c r="AV551" s="33" t="s">
        <v>80</v>
      </c>
    </row>
    <row r="552" spans="3:48" s="34" customFormat="1" ht="13.5">
      <c r="C552" s="70" t="s">
        <v>104</v>
      </c>
      <c r="D552" s="640">
        <f t="array" ref="D552:AS554">+詳細4!D74:AS76</f>
        <v>0</v>
      </c>
      <c r="E552" s="640">
        <v>0</v>
      </c>
      <c r="F552" s="640">
        <v>0</v>
      </c>
      <c r="G552" s="640">
        <v>0</v>
      </c>
      <c r="H552" s="640">
        <v>0</v>
      </c>
      <c r="I552" s="640">
        <v>0</v>
      </c>
      <c r="J552" s="640">
        <v>0</v>
      </c>
      <c r="K552" s="640">
        <v>0</v>
      </c>
      <c r="L552" s="640">
        <v>0</v>
      </c>
      <c r="M552" s="640">
        <v>0</v>
      </c>
      <c r="N552" s="640">
        <v>0</v>
      </c>
      <c r="O552" s="640">
        <v>0</v>
      </c>
      <c r="P552" s="640">
        <v>0</v>
      </c>
      <c r="Q552" s="640">
        <v>0</v>
      </c>
      <c r="R552" s="640">
        <v>0</v>
      </c>
      <c r="S552" s="640">
        <v>0</v>
      </c>
      <c r="T552" s="640">
        <v>0</v>
      </c>
      <c r="U552" s="640">
        <v>0</v>
      </c>
      <c r="V552" s="640">
        <v>0</v>
      </c>
      <c r="W552" s="640">
        <v>0</v>
      </c>
      <c r="X552" s="644">
        <v>0</v>
      </c>
      <c r="Y552" s="644">
        <v>0</v>
      </c>
      <c r="Z552" s="545">
        <v>0</v>
      </c>
      <c r="AA552" s="644">
        <v>0</v>
      </c>
      <c r="AB552" s="644">
        <v>0</v>
      </c>
      <c r="AC552" s="545">
        <v>0</v>
      </c>
      <c r="AD552" s="644">
        <v>0</v>
      </c>
      <c r="AE552" s="644">
        <v>0</v>
      </c>
      <c r="AF552" s="644">
        <v>0</v>
      </c>
      <c r="AG552" s="644">
        <v>0</v>
      </c>
      <c r="AH552" s="644">
        <v>0</v>
      </c>
      <c r="AI552" s="545">
        <v>0</v>
      </c>
      <c r="AJ552" s="644">
        <v>0</v>
      </c>
      <c r="AK552" s="644">
        <v>0</v>
      </c>
      <c r="AL552" s="644">
        <v>0</v>
      </c>
      <c r="AM552" s="644">
        <v>0</v>
      </c>
      <c r="AN552" s="644">
        <v>0</v>
      </c>
      <c r="AO552" s="644">
        <v>0</v>
      </c>
      <c r="AP552" s="644">
        <v>0</v>
      </c>
      <c r="AQ552" s="545">
        <v>0</v>
      </c>
      <c r="AR552" s="545">
        <v>0</v>
      </c>
      <c r="AS552" s="545">
        <v>0</v>
      </c>
      <c r="AT552" s="87" t="s">
        <v>505</v>
      </c>
      <c r="AU552" s="87"/>
      <c r="AV552" s="545">
        <f>+SUM(D552:AS552)-X558</f>
        <v>0</v>
      </c>
    </row>
    <row r="553" spans="3:48" s="34" customFormat="1" ht="13.5">
      <c r="C553" s="72" t="s">
        <v>105</v>
      </c>
      <c r="D553" s="641">
        <v>0</v>
      </c>
      <c r="E553" s="641">
        <v>0</v>
      </c>
      <c r="F553" s="641">
        <v>0</v>
      </c>
      <c r="G553" s="641">
        <v>0</v>
      </c>
      <c r="H553" s="641">
        <v>0</v>
      </c>
      <c r="I553" s="641">
        <v>0</v>
      </c>
      <c r="J553" s="641">
        <v>0</v>
      </c>
      <c r="K553" s="641">
        <v>0</v>
      </c>
      <c r="L553" s="641">
        <v>0</v>
      </c>
      <c r="M553" s="641">
        <v>0</v>
      </c>
      <c r="N553" s="641">
        <v>0</v>
      </c>
      <c r="O553" s="641">
        <v>0</v>
      </c>
      <c r="P553" s="641">
        <v>0</v>
      </c>
      <c r="Q553" s="641">
        <v>0</v>
      </c>
      <c r="R553" s="641">
        <v>0</v>
      </c>
      <c r="S553" s="641">
        <v>0</v>
      </c>
      <c r="T553" s="641">
        <v>0</v>
      </c>
      <c r="U553" s="641">
        <v>0</v>
      </c>
      <c r="V553" s="641">
        <v>0</v>
      </c>
      <c r="W553" s="641">
        <v>0</v>
      </c>
      <c r="X553" s="642">
        <v>0</v>
      </c>
      <c r="Y553" s="642">
        <v>0</v>
      </c>
      <c r="Z553" s="642">
        <v>0</v>
      </c>
      <c r="AA553" s="642">
        <v>0</v>
      </c>
      <c r="AB553" s="642">
        <v>0</v>
      </c>
      <c r="AC553" s="642">
        <v>0</v>
      </c>
      <c r="AD553" s="642">
        <v>0</v>
      </c>
      <c r="AE553" s="642">
        <v>0</v>
      </c>
      <c r="AF553" s="642">
        <v>0</v>
      </c>
      <c r="AG553" s="642">
        <v>0</v>
      </c>
      <c r="AH553" s="642">
        <v>0</v>
      </c>
      <c r="AI553" s="642">
        <v>0</v>
      </c>
      <c r="AJ553" s="642">
        <v>0</v>
      </c>
      <c r="AK553" s="642">
        <v>0</v>
      </c>
      <c r="AL553" s="642">
        <v>0</v>
      </c>
      <c r="AM553" s="642">
        <v>0</v>
      </c>
      <c r="AN553" s="539">
        <v>0</v>
      </c>
      <c r="AO553" s="642">
        <v>0</v>
      </c>
      <c r="AP553" s="642">
        <v>0</v>
      </c>
      <c r="AQ553" s="539">
        <v>0</v>
      </c>
      <c r="AR553" s="539">
        <v>0</v>
      </c>
      <c r="AS553" s="539">
        <v>0</v>
      </c>
      <c r="AT553" s="87" t="s">
        <v>505</v>
      </c>
      <c r="AU553" s="87"/>
      <c r="AV553" s="545">
        <f>+SUM(D553:AS553)-X559</f>
        <v>0</v>
      </c>
    </row>
    <row r="554" spans="3:48" s="34" customFormat="1" ht="13.5">
      <c r="C554" s="72" t="s">
        <v>106</v>
      </c>
      <c r="D554" s="641">
        <v>0</v>
      </c>
      <c r="E554" s="641">
        <v>0</v>
      </c>
      <c r="F554" s="641">
        <v>0</v>
      </c>
      <c r="G554" s="641">
        <v>0</v>
      </c>
      <c r="H554" s="641">
        <v>0</v>
      </c>
      <c r="I554" s="641">
        <v>0</v>
      </c>
      <c r="J554" s="641">
        <v>0</v>
      </c>
      <c r="K554" s="641">
        <v>0</v>
      </c>
      <c r="L554" s="641">
        <v>0</v>
      </c>
      <c r="M554" s="641">
        <v>0</v>
      </c>
      <c r="N554" s="641">
        <v>0</v>
      </c>
      <c r="O554" s="641">
        <v>0</v>
      </c>
      <c r="P554" s="641">
        <v>0</v>
      </c>
      <c r="Q554" s="641">
        <v>0</v>
      </c>
      <c r="R554" s="641">
        <v>0</v>
      </c>
      <c r="S554" s="641">
        <v>0</v>
      </c>
      <c r="T554" s="641">
        <v>0</v>
      </c>
      <c r="U554" s="641">
        <v>0</v>
      </c>
      <c r="V554" s="641">
        <v>0</v>
      </c>
      <c r="W554" s="641">
        <v>0</v>
      </c>
      <c r="X554" s="642">
        <v>0</v>
      </c>
      <c r="Y554" s="642">
        <v>0</v>
      </c>
      <c r="Z554" s="642">
        <v>0</v>
      </c>
      <c r="AA554" s="642">
        <v>0</v>
      </c>
      <c r="AB554" s="642">
        <v>0</v>
      </c>
      <c r="AC554" s="642">
        <v>0</v>
      </c>
      <c r="AD554" s="642">
        <v>0</v>
      </c>
      <c r="AE554" s="642">
        <v>0</v>
      </c>
      <c r="AF554" s="642">
        <v>0</v>
      </c>
      <c r="AG554" s="642">
        <v>0</v>
      </c>
      <c r="AH554" s="642">
        <v>0</v>
      </c>
      <c r="AI554" s="642">
        <v>0</v>
      </c>
      <c r="AJ554" s="642">
        <v>0</v>
      </c>
      <c r="AK554" s="642">
        <v>0</v>
      </c>
      <c r="AL554" s="642">
        <v>0</v>
      </c>
      <c r="AM554" s="642">
        <v>0</v>
      </c>
      <c r="AN554" s="642">
        <v>0</v>
      </c>
      <c r="AO554" s="642">
        <v>0</v>
      </c>
      <c r="AP554" s="642">
        <v>0</v>
      </c>
      <c r="AQ554" s="539">
        <v>0</v>
      </c>
      <c r="AR554" s="539">
        <v>0</v>
      </c>
      <c r="AS554" s="539">
        <v>0</v>
      </c>
      <c r="AT554" s="87" t="s">
        <v>505</v>
      </c>
      <c r="AU554" s="87"/>
      <c r="AV554" s="546">
        <f>+SUM(D554:AS554)-X560</f>
        <v>0</v>
      </c>
    </row>
    <row r="555" spans="3:48" s="34" customFormat="1" ht="13.5">
      <c r="C555" s="72" t="s">
        <v>97</v>
      </c>
      <c r="D555" s="642">
        <f t="shared" ref="D555:AS555" si="120">SUM(D552:D554)</f>
        <v>0</v>
      </c>
      <c r="E555" s="642">
        <f t="shared" si="120"/>
        <v>0</v>
      </c>
      <c r="F555" s="642">
        <f t="shared" si="120"/>
        <v>0</v>
      </c>
      <c r="G555" s="642">
        <f t="shared" si="120"/>
        <v>0</v>
      </c>
      <c r="H555" s="642">
        <f t="shared" si="120"/>
        <v>0</v>
      </c>
      <c r="I555" s="642">
        <f t="shared" si="120"/>
        <v>0</v>
      </c>
      <c r="J555" s="642">
        <f t="shared" si="120"/>
        <v>0</v>
      </c>
      <c r="K555" s="642">
        <f t="shared" si="120"/>
        <v>0</v>
      </c>
      <c r="L555" s="642">
        <f t="shared" si="120"/>
        <v>0</v>
      </c>
      <c r="M555" s="642">
        <f t="shared" si="120"/>
        <v>0</v>
      </c>
      <c r="N555" s="642">
        <f t="shared" si="120"/>
        <v>0</v>
      </c>
      <c r="O555" s="642">
        <f t="shared" si="120"/>
        <v>0</v>
      </c>
      <c r="P555" s="642">
        <f t="shared" si="120"/>
        <v>0</v>
      </c>
      <c r="Q555" s="642">
        <f t="shared" si="120"/>
        <v>0</v>
      </c>
      <c r="R555" s="642">
        <f t="shared" si="120"/>
        <v>0</v>
      </c>
      <c r="S555" s="642">
        <f t="shared" si="120"/>
        <v>0</v>
      </c>
      <c r="T555" s="642">
        <f t="shared" si="120"/>
        <v>0</v>
      </c>
      <c r="U555" s="642">
        <f t="shared" si="120"/>
        <v>0</v>
      </c>
      <c r="V555" s="642">
        <f t="shared" si="120"/>
        <v>0</v>
      </c>
      <c r="W555" s="643">
        <f t="shared" si="120"/>
        <v>0</v>
      </c>
      <c r="X555" s="643">
        <f t="shared" si="120"/>
        <v>0</v>
      </c>
      <c r="Y555" s="643">
        <f t="shared" si="120"/>
        <v>0</v>
      </c>
      <c r="Z555" s="643">
        <f t="shared" si="120"/>
        <v>0</v>
      </c>
      <c r="AA555" s="643">
        <f t="shared" si="120"/>
        <v>0</v>
      </c>
      <c r="AB555" s="643">
        <f t="shared" si="120"/>
        <v>0</v>
      </c>
      <c r="AC555" s="643">
        <f t="shared" si="120"/>
        <v>0</v>
      </c>
      <c r="AD555" s="643">
        <f t="shared" si="120"/>
        <v>0</v>
      </c>
      <c r="AE555" s="643">
        <f t="shared" si="120"/>
        <v>0</v>
      </c>
      <c r="AF555" s="643">
        <f t="shared" si="120"/>
        <v>0</v>
      </c>
      <c r="AG555" s="643">
        <f t="shared" si="120"/>
        <v>0</v>
      </c>
      <c r="AH555" s="643">
        <f t="shared" si="120"/>
        <v>0</v>
      </c>
      <c r="AI555" s="643">
        <f t="shared" si="120"/>
        <v>0</v>
      </c>
      <c r="AJ555" s="643">
        <f t="shared" si="120"/>
        <v>0</v>
      </c>
      <c r="AK555" s="643">
        <f t="shared" si="120"/>
        <v>0</v>
      </c>
      <c r="AL555" s="643">
        <f t="shared" si="120"/>
        <v>0</v>
      </c>
      <c r="AM555" s="643">
        <f t="shared" si="120"/>
        <v>0</v>
      </c>
      <c r="AN555" s="643">
        <f t="shared" si="120"/>
        <v>0</v>
      </c>
      <c r="AO555" s="643">
        <f t="shared" si="120"/>
        <v>0</v>
      </c>
      <c r="AP555" s="643">
        <f t="shared" si="120"/>
        <v>0</v>
      </c>
      <c r="AQ555" s="643">
        <f t="shared" si="120"/>
        <v>0</v>
      </c>
      <c r="AR555" s="643">
        <f t="shared" si="120"/>
        <v>0</v>
      </c>
      <c r="AS555" s="643">
        <f t="shared" si="120"/>
        <v>0</v>
      </c>
      <c r="AT555" s="87" t="s">
        <v>505</v>
      </c>
      <c r="AU555" s="87"/>
      <c r="AV555" s="546">
        <f>+SUM(D555:AS555)-X561</f>
        <v>0</v>
      </c>
    </row>
    <row r="556" spans="3:48" s="34" customFormat="1" ht="13.5">
      <c r="C556" s="50"/>
      <c r="D556" s="533">
        <f t="array" ref="D556:W557">+Z550:AS551</f>
        <v>23</v>
      </c>
      <c r="E556" s="533">
        <v>24</v>
      </c>
      <c r="F556" s="533">
        <v>25</v>
      </c>
      <c r="G556" s="533">
        <v>26</v>
      </c>
      <c r="H556" s="533">
        <v>27</v>
      </c>
      <c r="I556" s="533">
        <v>28</v>
      </c>
      <c r="J556" s="533">
        <v>29</v>
      </c>
      <c r="K556" s="533">
        <v>30</v>
      </c>
      <c r="L556" s="533">
        <v>31</v>
      </c>
      <c r="M556" s="533">
        <v>32</v>
      </c>
      <c r="N556" s="533">
        <v>33</v>
      </c>
      <c r="O556" s="533">
        <v>34</v>
      </c>
      <c r="P556" s="533">
        <v>35</v>
      </c>
      <c r="Q556" s="533">
        <v>36</v>
      </c>
      <c r="R556" s="533">
        <v>37</v>
      </c>
      <c r="S556" s="533">
        <v>38</v>
      </c>
      <c r="T556" s="533">
        <v>39</v>
      </c>
      <c r="U556" s="533">
        <v>40</v>
      </c>
      <c r="V556" s="533">
        <v>41</v>
      </c>
      <c r="W556" s="533">
        <v>42</v>
      </c>
      <c r="X556" s="533"/>
      <c r="Y556" s="552"/>
      <c r="Z556" s="552"/>
      <c r="AA556" s="552"/>
      <c r="AB556" s="552"/>
      <c r="AC556" s="552"/>
      <c r="AD556" s="552"/>
      <c r="AE556" s="552"/>
      <c r="AF556" s="552"/>
      <c r="AG556" s="552"/>
      <c r="AH556" s="552"/>
      <c r="AI556" s="552"/>
      <c r="AJ556" s="552"/>
      <c r="AK556" s="552"/>
      <c r="AL556" s="552"/>
      <c r="AM556" s="552"/>
      <c r="AN556" s="552"/>
      <c r="AO556" s="552"/>
      <c r="AP556" s="552"/>
      <c r="AQ556" s="552"/>
      <c r="AR556" s="552"/>
      <c r="AS556" s="552"/>
    </row>
    <row r="557" spans="3:48" s="34" customFormat="1" ht="40.5">
      <c r="C557" s="69" t="s">
        <v>56</v>
      </c>
      <c r="D557" s="534" t="str">
        <v>建設</v>
      </c>
      <c r="E557" s="534" t="str">
        <v>電力・ガス・熱供給</v>
      </c>
      <c r="F557" s="534" t="str">
        <v>水道</v>
      </c>
      <c r="G557" s="534" t="str">
        <v>廃棄物処理</v>
      </c>
      <c r="H557" s="534" t="str">
        <v>商業</v>
      </c>
      <c r="I557" s="534" t="str">
        <v>金融・保険</v>
      </c>
      <c r="J557" s="534" t="str">
        <v>不動産</v>
      </c>
      <c r="K557" s="534" t="str">
        <v>運輸・郵便</v>
      </c>
      <c r="L557" s="534" t="str">
        <v>情報通信</v>
      </c>
      <c r="M557" s="534" t="str">
        <v>公務</v>
      </c>
      <c r="N557" s="534" t="str">
        <v>教育・研究</v>
      </c>
      <c r="O557" s="534" t="str">
        <v>医療・福祉</v>
      </c>
      <c r="P557" s="631" t="str">
        <v>他に分類されない会員制団体</v>
      </c>
      <c r="Q557" s="534" t="str">
        <v>対事業所サービス</v>
      </c>
      <c r="R557" s="534" t="str">
        <v>宿泊業</v>
      </c>
      <c r="S557" s="534" t="str">
        <v>飲食サービス</v>
      </c>
      <c r="T557" s="534" t="str">
        <v>娯楽サービス</v>
      </c>
      <c r="U557" s="534" t="str">
        <v>その他の対個人サービス</v>
      </c>
      <c r="V557" s="534" t="str">
        <v>事務用品</v>
      </c>
      <c r="W557" s="534" t="str">
        <v>分類不明</v>
      </c>
      <c r="X557" s="534" t="s">
        <v>80</v>
      </c>
      <c r="Y557" s="552"/>
      <c r="Z557" s="552"/>
      <c r="AA557" s="552"/>
      <c r="AB557" s="552"/>
      <c r="AC557" s="552"/>
      <c r="AD557" s="552"/>
      <c r="AE557" s="552"/>
      <c r="AF557" s="552"/>
      <c r="AG557" s="552"/>
      <c r="AH557" s="552"/>
      <c r="AI557" s="552"/>
      <c r="AJ557" s="552"/>
      <c r="AK557" s="552"/>
      <c r="AL557" s="552"/>
      <c r="AM557" s="552"/>
      <c r="AN557" s="552"/>
      <c r="AO557" s="552"/>
      <c r="AP557" s="552"/>
      <c r="AQ557" s="552"/>
      <c r="AR557" s="552"/>
      <c r="AS557" s="552"/>
    </row>
    <row r="558" spans="3:48" s="34" customFormat="1" ht="13.5">
      <c r="C558" s="70" t="s">
        <v>104</v>
      </c>
      <c r="D558" s="545">
        <f t="array" ref="D558:W561">+Z552:AS555</f>
        <v>0</v>
      </c>
      <c r="E558" s="644">
        <v>0</v>
      </c>
      <c r="F558" s="644">
        <v>0</v>
      </c>
      <c r="G558" s="545">
        <v>0</v>
      </c>
      <c r="H558" s="644">
        <v>0</v>
      </c>
      <c r="I558" s="644">
        <v>0</v>
      </c>
      <c r="J558" s="644">
        <v>0</v>
      </c>
      <c r="K558" s="644">
        <v>0</v>
      </c>
      <c r="L558" s="644">
        <v>0</v>
      </c>
      <c r="M558" s="545">
        <v>0</v>
      </c>
      <c r="N558" s="644">
        <v>0</v>
      </c>
      <c r="O558" s="644">
        <v>0</v>
      </c>
      <c r="P558" s="644">
        <v>0</v>
      </c>
      <c r="Q558" s="645">
        <v>0</v>
      </c>
      <c r="R558" s="645">
        <v>0</v>
      </c>
      <c r="S558" s="645">
        <v>0</v>
      </c>
      <c r="T558" s="645">
        <v>0</v>
      </c>
      <c r="U558" s="551">
        <v>0</v>
      </c>
      <c r="V558" s="551">
        <v>0</v>
      </c>
      <c r="W558" s="545">
        <v>0</v>
      </c>
      <c r="X558" s="644">
        <f>SUM(D552:Y552,D558:W558)</f>
        <v>0</v>
      </c>
      <c r="Y558" s="552"/>
      <c r="Z558" s="552"/>
      <c r="AA558" s="552"/>
      <c r="AB558" s="552"/>
      <c r="AC558" s="552"/>
      <c r="AD558" s="552"/>
      <c r="AE558" s="552"/>
      <c r="AF558" s="552"/>
      <c r="AG558" s="552"/>
      <c r="AH558" s="552"/>
      <c r="AI558" s="552"/>
      <c r="AJ558" s="552"/>
      <c r="AK558" s="552"/>
      <c r="AL558" s="552"/>
      <c r="AM558" s="552"/>
      <c r="AN558" s="552"/>
      <c r="AO558" s="552"/>
      <c r="AP558" s="552"/>
      <c r="AQ558" s="552"/>
      <c r="AR558" s="552"/>
      <c r="AS558" s="552"/>
    </row>
    <row r="559" spans="3:48" s="34" customFormat="1" ht="13.5">
      <c r="C559" s="72" t="s">
        <v>105</v>
      </c>
      <c r="D559" s="646">
        <v>0</v>
      </c>
      <c r="E559" s="646">
        <v>0</v>
      </c>
      <c r="F559" s="646">
        <v>0</v>
      </c>
      <c r="G559" s="646">
        <v>0</v>
      </c>
      <c r="H559" s="646">
        <v>0</v>
      </c>
      <c r="I559" s="646">
        <v>0</v>
      </c>
      <c r="J559" s="646">
        <v>0</v>
      </c>
      <c r="K559" s="646">
        <v>0</v>
      </c>
      <c r="L559" s="646">
        <v>0</v>
      </c>
      <c r="M559" s="646">
        <v>0</v>
      </c>
      <c r="N559" s="646">
        <v>0</v>
      </c>
      <c r="O559" s="646">
        <v>0</v>
      </c>
      <c r="P559" s="646">
        <v>0</v>
      </c>
      <c r="Q559" s="646">
        <v>0</v>
      </c>
      <c r="R559" s="540">
        <v>0</v>
      </c>
      <c r="S559" s="646">
        <v>0</v>
      </c>
      <c r="T559" s="646">
        <v>0</v>
      </c>
      <c r="U559" s="540">
        <v>0</v>
      </c>
      <c r="V559" s="540">
        <v>0</v>
      </c>
      <c r="W559" s="539">
        <v>0</v>
      </c>
      <c r="X559" s="642">
        <f>SUM(D553:Y553,D559:W559)</f>
        <v>0</v>
      </c>
      <c r="Y559" s="552"/>
      <c r="Z559" s="552"/>
      <c r="AA559" s="552"/>
      <c r="AB559" s="552"/>
      <c r="AC559" s="552"/>
      <c r="AD559" s="552"/>
      <c r="AE559" s="552"/>
      <c r="AF559" s="552"/>
      <c r="AG559" s="552"/>
      <c r="AH559" s="552"/>
      <c r="AI559" s="552"/>
      <c r="AJ559" s="552"/>
      <c r="AK559" s="552"/>
      <c r="AL559" s="552"/>
      <c r="AM559" s="552"/>
      <c r="AN559" s="552"/>
      <c r="AO559" s="552"/>
      <c r="AP559" s="552"/>
      <c r="AQ559" s="552"/>
      <c r="AR559" s="552"/>
      <c r="AS559" s="552"/>
    </row>
    <row r="560" spans="3:48" s="34" customFormat="1" ht="13.5">
      <c r="C560" s="72" t="s">
        <v>106</v>
      </c>
      <c r="D560" s="642">
        <v>0</v>
      </c>
      <c r="E560" s="642">
        <v>0</v>
      </c>
      <c r="F560" s="642">
        <v>0</v>
      </c>
      <c r="G560" s="642">
        <v>0</v>
      </c>
      <c r="H560" s="642">
        <v>0</v>
      </c>
      <c r="I560" s="642">
        <v>0</v>
      </c>
      <c r="J560" s="642">
        <v>0</v>
      </c>
      <c r="K560" s="642">
        <v>0</v>
      </c>
      <c r="L560" s="642">
        <v>0</v>
      </c>
      <c r="M560" s="642">
        <v>0</v>
      </c>
      <c r="N560" s="642">
        <v>0</v>
      </c>
      <c r="O560" s="642">
        <v>0</v>
      </c>
      <c r="P560" s="642">
        <v>0</v>
      </c>
      <c r="Q560" s="646">
        <v>0</v>
      </c>
      <c r="R560" s="646">
        <v>0</v>
      </c>
      <c r="S560" s="646">
        <v>0</v>
      </c>
      <c r="T560" s="646">
        <v>0</v>
      </c>
      <c r="U560" s="540">
        <v>0</v>
      </c>
      <c r="V560" s="540">
        <v>0</v>
      </c>
      <c r="W560" s="539">
        <v>0</v>
      </c>
      <c r="X560" s="642">
        <f>SUM(D554:Y554,D560:W560)</f>
        <v>0</v>
      </c>
      <c r="Y560" s="552"/>
      <c r="Z560" s="552"/>
      <c r="AA560" s="552"/>
      <c r="AB560" s="552"/>
      <c r="AC560" s="552"/>
      <c r="AD560" s="552"/>
      <c r="AE560" s="552"/>
      <c r="AF560" s="552"/>
      <c r="AG560" s="552"/>
      <c r="AH560" s="552"/>
      <c r="AI560" s="552"/>
      <c r="AJ560" s="552"/>
      <c r="AK560" s="552"/>
      <c r="AL560" s="552"/>
      <c r="AM560" s="552"/>
      <c r="AN560" s="552"/>
      <c r="AO560" s="552"/>
      <c r="AP560" s="552"/>
      <c r="AQ560" s="552"/>
      <c r="AR560" s="552"/>
      <c r="AS560" s="552"/>
    </row>
    <row r="561" spans="3:48" s="34" customFormat="1" ht="13.5">
      <c r="C561" s="73" t="s">
        <v>97</v>
      </c>
      <c r="D561" s="643">
        <v>0</v>
      </c>
      <c r="E561" s="643">
        <v>0</v>
      </c>
      <c r="F561" s="643">
        <v>0</v>
      </c>
      <c r="G561" s="643">
        <v>0</v>
      </c>
      <c r="H561" s="643">
        <v>0</v>
      </c>
      <c r="I561" s="643">
        <v>0</v>
      </c>
      <c r="J561" s="643">
        <v>0</v>
      </c>
      <c r="K561" s="643">
        <v>0</v>
      </c>
      <c r="L561" s="643">
        <v>0</v>
      </c>
      <c r="M561" s="643">
        <v>0</v>
      </c>
      <c r="N561" s="643">
        <v>0</v>
      </c>
      <c r="O561" s="643">
        <v>0</v>
      </c>
      <c r="P561" s="643">
        <v>0</v>
      </c>
      <c r="Q561" s="643">
        <v>0</v>
      </c>
      <c r="R561" s="643">
        <v>0</v>
      </c>
      <c r="S561" s="643">
        <v>0</v>
      </c>
      <c r="T561" s="643">
        <v>0</v>
      </c>
      <c r="U561" s="541">
        <v>0</v>
      </c>
      <c r="V561" s="541">
        <v>0</v>
      </c>
      <c r="W561" s="541">
        <v>0</v>
      </c>
      <c r="X561" s="643">
        <f>SUM(D555:Y555,D561:W561)</f>
        <v>0</v>
      </c>
      <c r="Y561" s="552"/>
      <c r="Z561" s="552"/>
      <c r="AA561" s="552"/>
      <c r="AB561" s="552"/>
      <c r="AC561" s="552"/>
      <c r="AD561" s="552"/>
      <c r="AE561" s="552"/>
      <c r="AF561" s="552"/>
      <c r="AG561" s="552"/>
      <c r="AH561" s="552"/>
      <c r="AI561" s="552"/>
      <c r="AJ561" s="552"/>
      <c r="AK561" s="552"/>
      <c r="AL561" s="552"/>
      <c r="AM561" s="552"/>
      <c r="AN561" s="552"/>
      <c r="AO561" s="552"/>
      <c r="AP561" s="552"/>
      <c r="AQ561" s="552"/>
      <c r="AR561" s="552"/>
      <c r="AS561" s="552"/>
    </row>
    <row r="562" spans="3:48" s="34" customFormat="1" ht="10.7" customHeight="1">
      <c r="F562" s="32"/>
      <c r="G562" s="48"/>
    </row>
    <row r="563" spans="3:48" s="34" customFormat="1" ht="17.25">
      <c r="C563" s="35" t="s">
        <v>152</v>
      </c>
      <c r="D563" s="28"/>
      <c r="E563" s="28"/>
      <c r="F563" s="65"/>
      <c r="G563" s="66"/>
      <c r="H563" s="28"/>
      <c r="I563" s="28"/>
      <c r="J563" s="67"/>
      <c r="K563" s="68"/>
      <c r="L563" s="28"/>
      <c r="M563" s="28"/>
      <c r="N563" s="28"/>
      <c r="O563" s="28"/>
      <c r="P563" s="28"/>
      <c r="W563" s="32" t="s">
        <v>147</v>
      </c>
    </row>
    <row r="564" spans="3:48" s="34" customFormat="1" ht="13.5">
      <c r="C564" s="50"/>
      <c r="D564" s="567">
        <f t="shared" ref="D564:AS564" si="121">D6</f>
        <v>1</v>
      </c>
      <c r="E564" s="567">
        <f t="shared" si="121"/>
        <v>2</v>
      </c>
      <c r="F564" s="567">
        <f t="shared" si="121"/>
        <v>3</v>
      </c>
      <c r="G564" s="567">
        <f t="shared" si="121"/>
        <v>4</v>
      </c>
      <c r="H564" s="567">
        <f t="shared" si="121"/>
        <v>5</v>
      </c>
      <c r="I564" s="567">
        <f t="shared" si="121"/>
        <v>6</v>
      </c>
      <c r="J564" s="567">
        <f t="shared" si="121"/>
        <v>7</v>
      </c>
      <c r="K564" s="567">
        <f t="shared" si="121"/>
        <v>8</v>
      </c>
      <c r="L564" s="567">
        <f t="shared" si="121"/>
        <v>9</v>
      </c>
      <c r="M564" s="567">
        <f t="shared" si="121"/>
        <v>10</v>
      </c>
      <c r="N564" s="567">
        <f t="shared" si="121"/>
        <v>11</v>
      </c>
      <c r="O564" s="567">
        <f t="shared" si="121"/>
        <v>12</v>
      </c>
      <c r="P564" s="567">
        <f t="shared" si="121"/>
        <v>13</v>
      </c>
      <c r="Q564" s="567">
        <f t="shared" si="121"/>
        <v>14</v>
      </c>
      <c r="R564" s="567">
        <f t="shared" si="121"/>
        <v>15</v>
      </c>
      <c r="S564" s="567">
        <f t="shared" si="121"/>
        <v>16</v>
      </c>
      <c r="T564" s="567">
        <f t="shared" si="121"/>
        <v>17</v>
      </c>
      <c r="U564" s="567">
        <f t="shared" si="121"/>
        <v>18</v>
      </c>
      <c r="V564" s="567">
        <f t="shared" si="121"/>
        <v>19</v>
      </c>
      <c r="W564" s="567">
        <f t="shared" si="121"/>
        <v>20</v>
      </c>
      <c r="X564" s="567">
        <f t="shared" si="121"/>
        <v>21</v>
      </c>
      <c r="Y564" s="567">
        <f t="shared" si="121"/>
        <v>22</v>
      </c>
      <c r="Z564" s="567">
        <f t="shared" si="121"/>
        <v>23</v>
      </c>
      <c r="AA564" s="567">
        <f t="shared" si="121"/>
        <v>24</v>
      </c>
      <c r="AB564" s="567">
        <f t="shared" si="121"/>
        <v>25</v>
      </c>
      <c r="AC564" s="567">
        <f t="shared" si="121"/>
        <v>26</v>
      </c>
      <c r="AD564" s="567">
        <f t="shared" si="121"/>
        <v>27</v>
      </c>
      <c r="AE564" s="567">
        <f t="shared" si="121"/>
        <v>28</v>
      </c>
      <c r="AF564" s="567">
        <f t="shared" si="121"/>
        <v>29</v>
      </c>
      <c r="AG564" s="567">
        <f t="shared" si="121"/>
        <v>30</v>
      </c>
      <c r="AH564" s="567">
        <f t="shared" si="121"/>
        <v>31</v>
      </c>
      <c r="AI564" s="567">
        <f t="shared" si="121"/>
        <v>32</v>
      </c>
      <c r="AJ564" s="567">
        <f t="shared" si="121"/>
        <v>33</v>
      </c>
      <c r="AK564" s="567">
        <f t="shared" si="121"/>
        <v>34</v>
      </c>
      <c r="AL564" s="567">
        <f t="shared" si="121"/>
        <v>35</v>
      </c>
      <c r="AM564" s="567">
        <f t="shared" si="121"/>
        <v>36</v>
      </c>
      <c r="AN564" s="567">
        <f t="shared" si="121"/>
        <v>37</v>
      </c>
      <c r="AO564" s="567">
        <f t="shared" si="121"/>
        <v>38</v>
      </c>
      <c r="AP564" s="567">
        <f t="shared" si="121"/>
        <v>39</v>
      </c>
      <c r="AQ564" s="567">
        <f t="shared" si="121"/>
        <v>40</v>
      </c>
      <c r="AR564" s="567">
        <f t="shared" si="121"/>
        <v>41</v>
      </c>
      <c r="AS564" s="567">
        <f t="shared" si="121"/>
        <v>42</v>
      </c>
      <c r="AT564" s="87" t="s">
        <v>505</v>
      </c>
      <c r="AU564" s="87"/>
      <c r="AV564" s="50"/>
    </row>
    <row r="565" spans="3:48" s="34" customFormat="1" ht="48">
      <c r="C565" s="69" t="s">
        <v>56</v>
      </c>
      <c r="D565" s="604" t="str">
        <f t="shared" ref="D565:AS565" si="122">D7</f>
        <v>農業</v>
      </c>
      <c r="E565" s="604" t="str">
        <f t="shared" si="122"/>
        <v>林業</v>
      </c>
      <c r="F565" s="604" t="str">
        <f t="shared" si="122"/>
        <v>漁業</v>
      </c>
      <c r="G565" s="604" t="str">
        <f t="shared" si="122"/>
        <v>鉱業</v>
      </c>
      <c r="H565" s="604" t="str">
        <f t="shared" si="122"/>
        <v>飲食料品</v>
      </c>
      <c r="I565" s="604" t="str">
        <f t="shared" si="122"/>
        <v>繊維製品</v>
      </c>
      <c r="J565" s="604" t="str">
        <f t="shared" si="122"/>
        <v>パルプ・紙・木製品</v>
      </c>
      <c r="K565" s="604" t="str">
        <f t="shared" si="122"/>
        <v>化学製品</v>
      </c>
      <c r="L565" s="604" t="str">
        <f t="shared" si="122"/>
        <v>石油・石炭製品</v>
      </c>
      <c r="M565" s="604" t="str">
        <f t="shared" si="122"/>
        <v>プラスチック・ゴム製品</v>
      </c>
      <c r="N565" s="604" t="str">
        <f t="shared" si="122"/>
        <v>窯業・土石製品</v>
      </c>
      <c r="O565" s="604" t="str">
        <f t="shared" si="122"/>
        <v>鉄鋼</v>
      </c>
      <c r="P565" s="604" t="str">
        <f t="shared" si="122"/>
        <v>非鉄金属</v>
      </c>
      <c r="Q565" s="604" t="str">
        <f t="shared" si="122"/>
        <v>金属製品</v>
      </c>
      <c r="R565" s="604" t="str">
        <f t="shared" si="122"/>
        <v>はん用機械</v>
      </c>
      <c r="S565" s="604" t="str">
        <f t="shared" si="122"/>
        <v>生産用機械</v>
      </c>
      <c r="T565" s="604" t="str">
        <f t="shared" si="122"/>
        <v>業務用機械</v>
      </c>
      <c r="U565" s="604" t="str">
        <f t="shared" si="122"/>
        <v>電子部品</v>
      </c>
      <c r="V565" s="604" t="str">
        <f t="shared" si="122"/>
        <v>電気機械</v>
      </c>
      <c r="W565" s="604" t="str">
        <f t="shared" si="122"/>
        <v>情報通信機器</v>
      </c>
      <c r="X565" s="604" t="str">
        <f t="shared" si="122"/>
        <v>輸送機械</v>
      </c>
      <c r="Y565" s="604" t="str">
        <f t="shared" si="122"/>
        <v>その他の製造工業製品</v>
      </c>
      <c r="Z565" s="604" t="str">
        <f t="shared" si="122"/>
        <v>建設</v>
      </c>
      <c r="AA565" s="604" t="str">
        <f t="shared" si="122"/>
        <v>電力・ガス・熱供給</v>
      </c>
      <c r="AB565" s="604" t="str">
        <f t="shared" si="122"/>
        <v>水道</v>
      </c>
      <c r="AC565" s="604" t="str">
        <f t="shared" si="122"/>
        <v>廃棄物処理</v>
      </c>
      <c r="AD565" s="604" t="str">
        <f t="shared" si="122"/>
        <v>商業</v>
      </c>
      <c r="AE565" s="604" t="str">
        <f t="shared" si="122"/>
        <v>金融・保険</v>
      </c>
      <c r="AF565" s="604" t="str">
        <f t="shared" si="122"/>
        <v>不動産</v>
      </c>
      <c r="AG565" s="604" t="str">
        <f t="shared" si="122"/>
        <v>運輸・郵便</v>
      </c>
      <c r="AH565" s="604" t="str">
        <f t="shared" si="122"/>
        <v>情報通信</v>
      </c>
      <c r="AI565" s="604" t="str">
        <f t="shared" si="122"/>
        <v>公務</v>
      </c>
      <c r="AJ565" s="604" t="str">
        <f t="shared" si="122"/>
        <v>教育・研究</v>
      </c>
      <c r="AK565" s="604" t="str">
        <f t="shared" si="122"/>
        <v>医療・福祉</v>
      </c>
      <c r="AL565" s="606" t="str">
        <f t="shared" si="122"/>
        <v>他に分類されない会員制団体</v>
      </c>
      <c r="AM565" s="604" t="str">
        <f t="shared" si="122"/>
        <v>対事業所サービス</v>
      </c>
      <c r="AN565" s="604" t="str">
        <f t="shared" si="122"/>
        <v>宿泊業</v>
      </c>
      <c r="AO565" s="604" t="str">
        <f t="shared" si="122"/>
        <v>飲食サービス</v>
      </c>
      <c r="AP565" s="604" t="str">
        <f t="shared" si="122"/>
        <v>娯楽サービス</v>
      </c>
      <c r="AQ565" s="604" t="str">
        <f t="shared" si="122"/>
        <v>その他の対個人サービス</v>
      </c>
      <c r="AR565" s="604" t="str">
        <f t="shared" si="122"/>
        <v>事務用品</v>
      </c>
      <c r="AS565" s="604" t="str">
        <f t="shared" si="122"/>
        <v>分類不明</v>
      </c>
      <c r="AT565" s="87" t="s">
        <v>505</v>
      </c>
      <c r="AU565" s="87"/>
      <c r="AV565" s="33" t="s">
        <v>80</v>
      </c>
    </row>
    <row r="566" spans="3:48" s="34" customFormat="1" ht="13.5">
      <c r="C566" s="70" t="s">
        <v>104</v>
      </c>
      <c r="D566" s="640">
        <f t="array" ref="D566:AS568">+詳細4!D192:AS194</f>
        <v>0</v>
      </c>
      <c r="E566" s="640">
        <v>0</v>
      </c>
      <c r="F566" s="640">
        <v>0</v>
      </c>
      <c r="G566" s="640">
        <v>0</v>
      </c>
      <c r="H566" s="640">
        <v>0</v>
      </c>
      <c r="I566" s="640">
        <v>0</v>
      </c>
      <c r="J566" s="640">
        <v>0</v>
      </c>
      <c r="K566" s="640">
        <v>0</v>
      </c>
      <c r="L566" s="640">
        <v>0</v>
      </c>
      <c r="M566" s="640">
        <v>0</v>
      </c>
      <c r="N566" s="640">
        <v>0</v>
      </c>
      <c r="O566" s="640">
        <v>0</v>
      </c>
      <c r="P566" s="640">
        <v>0</v>
      </c>
      <c r="Q566" s="640">
        <v>0</v>
      </c>
      <c r="R566" s="640">
        <v>0</v>
      </c>
      <c r="S566" s="640">
        <v>0</v>
      </c>
      <c r="T566" s="640">
        <v>0</v>
      </c>
      <c r="U566" s="640">
        <v>0</v>
      </c>
      <c r="V566" s="640">
        <v>0</v>
      </c>
      <c r="W566" s="640">
        <v>0</v>
      </c>
      <c r="X566" s="627">
        <v>0</v>
      </c>
      <c r="Y566" s="627">
        <v>0</v>
      </c>
      <c r="Z566" s="644">
        <v>0</v>
      </c>
      <c r="AA566" s="644">
        <v>0</v>
      </c>
      <c r="AB566" s="644">
        <v>0</v>
      </c>
      <c r="AC566" s="644">
        <v>0</v>
      </c>
      <c r="AD566" s="644">
        <v>0</v>
      </c>
      <c r="AE566" s="644">
        <v>0</v>
      </c>
      <c r="AF566" s="644">
        <v>0</v>
      </c>
      <c r="AG566" s="644">
        <v>0</v>
      </c>
      <c r="AH566" s="644">
        <v>0</v>
      </c>
      <c r="AI566" s="644">
        <v>0</v>
      </c>
      <c r="AJ566" s="644">
        <v>0</v>
      </c>
      <c r="AK566" s="644">
        <v>0</v>
      </c>
      <c r="AL566" s="644">
        <v>0</v>
      </c>
      <c r="AM566" s="644">
        <v>0</v>
      </c>
      <c r="AN566" s="644">
        <v>0</v>
      </c>
      <c r="AO566" s="644">
        <v>0</v>
      </c>
      <c r="AP566" s="644">
        <v>0</v>
      </c>
      <c r="AQ566" s="545">
        <v>0</v>
      </c>
      <c r="AR566" s="545">
        <v>0</v>
      </c>
      <c r="AS566" s="545">
        <v>0</v>
      </c>
      <c r="AT566" s="87" t="s">
        <v>505</v>
      </c>
      <c r="AU566" s="87"/>
      <c r="AV566" s="545">
        <f>+SUM(D566:AS566)-X572</f>
        <v>0</v>
      </c>
    </row>
    <row r="567" spans="3:48" s="34" customFormat="1" ht="13.5">
      <c r="C567" s="72" t="s">
        <v>105</v>
      </c>
      <c r="D567" s="641">
        <v>0</v>
      </c>
      <c r="E567" s="641">
        <v>0</v>
      </c>
      <c r="F567" s="641">
        <v>0</v>
      </c>
      <c r="G567" s="641">
        <v>0</v>
      </c>
      <c r="H567" s="641">
        <v>0</v>
      </c>
      <c r="I567" s="641">
        <v>0</v>
      </c>
      <c r="J567" s="641">
        <v>0</v>
      </c>
      <c r="K567" s="641">
        <v>0</v>
      </c>
      <c r="L567" s="641">
        <v>0</v>
      </c>
      <c r="M567" s="641">
        <v>0</v>
      </c>
      <c r="N567" s="641">
        <v>0</v>
      </c>
      <c r="O567" s="641">
        <v>0</v>
      </c>
      <c r="P567" s="641">
        <v>0</v>
      </c>
      <c r="Q567" s="641">
        <v>0</v>
      </c>
      <c r="R567" s="641">
        <v>0</v>
      </c>
      <c r="S567" s="641">
        <v>0</v>
      </c>
      <c r="T567" s="641">
        <v>0</v>
      </c>
      <c r="U567" s="641">
        <v>0</v>
      </c>
      <c r="V567" s="641">
        <v>0</v>
      </c>
      <c r="W567" s="641">
        <v>0</v>
      </c>
      <c r="X567" s="629">
        <v>0</v>
      </c>
      <c r="Y567" s="629">
        <v>0</v>
      </c>
      <c r="Z567" s="642">
        <v>0</v>
      </c>
      <c r="AA567" s="642">
        <v>0</v>
      </c>
      <c r="AB567" s="642">
        <v>0</v>
      </c>
      <c r="AC567" s="642">
        <v>0</v>
      </c>
      <c r="AD567" s="642">
        <v>0</v>
      </c>
      <c r="AE567" s="642">
        <v>0</v>
      </c>
      <c r="AF567" s="642">
        <v>0</v>
      </c>
      <c r="AG567" s="642">
        <v>0</v>
      </c>
      <c r="AH567" s="642">
        <v>0</v>
      </c>
      <c r="AI567" s="642">
        <v>0</v>
      </c>
      <c r="AJ567" s="642">
        <v>0</v>
      </c>
      <c r="AK567" s="642">
        <v>0</v>
      </c>
      <c r="AL567" s="642">
        <v>0</v>
      </c>
      <c r="AM567" s="642">
        <v>0</v>
      </c>
      <c r="AN567" s="539">
        <v>0</v>
      </c>
      <c r="AO567" s="642">
        <v>0</v>
      </c>
      <c r="AP567" s="642">
        <v>0</v>
      </c>
      <c r="AQ567" s="539">
        <v>0</v>
      </c>
      <c r="AR567" s="539">
        <v>0</v>
      </c>
      <c r="AS567" s="539">
        <v>0</v>
      </c>
      <c r="AT567" s="87" t="s">
        <v>505</v>
      </c>
      <c r="AU567" s="87"/>
      <c r="AV567" s="545">
        <f>+SUM(D567:AS567)-X573</f>
        <v>0</v>
      </c>
    </row>
    <row r="568" spans="3:48" s="34" customFormat="1" ht="13.5">
      <c r="C568" s="72" t="s">
        <v>106</v>
      </c>
      <c r="D568" s="641">
        <v>0</v>
      </c>
      <c r="E568" s="641">
        <v>0</v>
      </c>
      <c r="F568" s="641">
        <v>0</v>
      </c>
      <c r="G568" s="641">
        <v>0</v>
      </c>
      <c r="H568" s="641">
        <v>0</v>
      </c>
      <c r="I568" s="641">
        <v>0</v>
      </c>
      <c r="J568" s="641">
        <v>0</v>
      </c>
      <c r="K568" s="641">
        <v>0</v>
      </c>
      <c r="L568" s="641">
        <v>0</v>
      </c>
      <c r="M568" s="641">
        <v>0</v>
      </c>
      <c r="N568" s="641">
        <v>0</v>
      </c>
      <c r="O568" s="641">
        <v>0</v>
      </c>
      <c r="P568" s="641">
        <v>0</v>
      </c>
      <c r="Q568" s="641">
        <v>0</v>
      </c>
      <c r="R568" s="641">
        <v>0</v>
      </c>
      <c r="S568" s="641">
        <v>0</v>
      </c>
      <c r="T568" s="641">
        <v>0</v>
      </c>
      <c r="U568" s="641">
        <v>0</v>
      </c>
      <c r="V568" s="641">
        <v>0</v>
      </c>
      <c r="W568" s="641">
        <v>0</v>
      </c>
      <c r="X568" s="629">
        <v>0</v>
      </c>
      <c r="Y568" s="629">
        <v>0</v>
      </c>
      <c r="Z568" s="642">
        <v>0</v>
      </c>
      <c r="AA568" s="642">
        <v>0</v>
      </c>
      <c r="AB568" s="642">
        <v>0</v>
      </c>
      <c r="AC568" s="642">
        <v>0</v>
      </c>
      <c r="AD568" s="642">
        <v>0</v>
      </c>
      <c r="AE568" s="642">
        <v>0</v>
      </c>
      <c r="AF568" s="642">
        <v>0</v>
      </c>
      <c r="AG568" s="642">
        <v>0</v>
      </c>
      <c r="AH568" s="642">
        <v>0</v>
      </c>
      <c r="AI568" s="642">
        <v>0</v>
      </c>
      <c r="AJ568" s="642">
        <v>0</v>
      </c>
      <c r="AK568" s="642">
        <v>0</v>
      </c>
      <c r="AL568" s="642">
        <v>0</v>
      </c>
      <c r="AM568" s="642">
        <v>0</v>
      </c>
      <c r="AN568" s="642">
        <v>0</v>
      </c>
      <c r="AO568" s="642">
        <v>0</v>
      </c>
      <c r="AP568" s="642">
        <v>0</v>
      </c>
      <c r="AQ568" s="539">
        <v>0</v>
      </c>
      <c r="AR568" s="539">
        <v>0</v>
      </c>
      <c r="AS568" s="539">
        <v>0</v>
      </c>
      <c r="AT568" s="87" t="s">
        <v>505</v>
      </c>
      <c r="AU568" s="87"/>
      <c r="AV568" s="546">
        <f>+SUM(D568:AS568)-X574</f>
        <v>0</v>
      </c>
    </row>
    <row r="569" spans="3:48" s="34" customFormat="1" ht="13.5">
      <c r="C569" s="72" t="s">
        <v>97</v>
      </c>
      <c r="D569" s="642">
        <f t="shared" ref="D569:AS569" si="123">SUM(D566:D568)</f>
        <v>0</v>
      </c>
      <c r="E569" s="642">
        <f t="shared" si="123"/>
        <v>0</v>
      </c>
      <c r="F569" s="642">
        <f t="shared" si="123"/>
        <v>0</v>
      </c>
      <c r="G569" s="642">
        <f t="shared" si="123"/>
        <v>0</v>
      </c>
      <c r="H569" s="642">
        <f t="shared" si="123"/>
        <v>0</v>
      </c>
      <c r="I569" s="642">
        <f t="shared" si="123"/>
        <v>0</v>
      </c>
      <c r="J569" s="642">
        <f t="shared" si="123"/>
        <v>0</v>
      </c>
      <c r="K569" s="642">
        <f t="shared" si="123"/>
        <v>0</v>
      </c>
      <c r="L569" s="642">
        <f t="shared" si="123"/>
        <v>0</v>
      </c>
      <c r="M569" s="642">
        <f t="shared" si="123"/>
        <v>0</v>
      </c>
      <c r="N569" s="642">
        <f t="shared" si="123"/>
        <v>0</v>
      </c>
      <c r="O569" s="642">
        <f t="shared" si="123"/>
        <v>0</v>
      </c>
      <c r="P569" s="642">
        <f t="shared" si="123"/>
        <v>0</v>
      </c>
      <c r="Q569" s="642">
        <f t="shared" si="123"/>
        <v>0</v>
      </c>
      <c r="R569" s="642">
        <f t="shared" si="123"/>
        <v>0</v>
      </c>
      <c r="S569" s="642">
        <f t="shared" si="123"/>
        <v>0</v>
      </c>
      <c r="T569" s="642">
        <f t="shared" si="123"/>
        <v>0</v>
      </c>
      <c r="U569" s="642">
        <f t="shared" si="123"/>
        <v>0</v>
      </c>
      <c r="V569" s="642">
        <f t="shared" si="123"/>
        <v>0</v>
      </c>
      <c r="W569" s="643">
        <f t="shared" si="123"/>
        <v>0</v>
      </c>
      <c r="X569" s="643">
        <f t="shared" si="123"/>
        <v>0</v>
      </c>
      <c r="Y569" s="643">
        <f t="shared" si="123"/>
        <v>0</v>
      </c>
      <c r="Z569" s="643">
        <f t="shared" si="123"/>
        <v>0</v>
      </c>
      <c r="AA569" s="643">
        <f t="shared" si="123"/>
        <v>0</v>
      </c>
      <c r="AB569" s="643">
        <f t="shared" si="123"/>
        <v>0</v>
      </c>
      <c r="AC569" s="643">
        <f t="shared" si="123"/>
        <v>0</v>
      </c>
      <c r="AD569" s="643">
        <f t="shared" si="123"/>
        <v>0</v>
      </c>
      <c r="AE569" s="643">
        <f t="shared" si="123"/>
        <v>0</v>
      </c>
      <c r="AF569" s="643">
        <f t="shared" si="123"/>
        <v>0</v>
      </c>
      <c r="AG569" s="643">
        <f t="shared" si="123"/>
        <v>0</v>
      </c>
      <c r="AH569" s="643">
        <f t="shared" si="123"/>
        <v>0</v>
      </c>
      <c r="AI569" s="643">
        <f t="shared" si="123"/>
        <v>0</v>
      </c>
      <c r="AJ569" s="643">
        <f t="shared" si="123"/>
        <v>0</v>
      </c>
      <c r="AK569" s="643">
        <f t="shared" si="123"/>
        <v>0</v>
      </c>
      <c r="AL569" s="643">
        <f t="shared" si="123"/>
        <v>0</v>
      </c>
      <c r="AM569" s="643">
        <f t="shared" si="123"/>
        <v>0</v>
      </c>
      <c r="AN569" s="643">
        <f t="shared" si="123"/>
        <v>0</v>
      </c>
      <c r="AO569" s="643">
        <f t="shared" si="123"/>
        <v>0</v>
      </c>
      <c r="AP569" s="643">
        <f t="shared" si="123"/>
        <v>0</v>
      </c>
      <c r="AQ569" s="643">
        <f t="shared" si="123"/>
        <v>0</v>
      </c>
      <c r="AR569" s="643">
        <f t="shared" si="123"/>
        <v>0</v>
      </c>
      <c r="AS569" s="643">
        <f t="shared" si="123"/>
        <v>0</v>
      </c>
      <c r="AT569" s="87" t="s">
        <v>505</v>
      </c>
      <c r="AU569" s="87"/>
      <c r="AV569" s="546">
        <f>+SUM(D569:AS569)-X575</f>
        <v>0</v>
      </c>
    </row>
    <row r="570" spans="3:48" s="34" customFormat="1" ht="13.5">
      <c r="C570" s="50"/>
      <c r="D570" s="533">
        <f t="array" ref="D570:W571">+Z564:AS565</f>
        <v>23</v>
      </c>
      <c r="E570" s="533">
        <v>24</v>
      </c>
      <c r="F570" s="533">
        <v>25</v>
      </c>
      <c r="G570" s="533">
        <v>26</v>
      </c>
      <c r="H570" s="533">
        <v>27</v>
      </c>
      <c r="I570" s="533">
        <v>28</v>
      </c>
      <c r="J570" s="533">
        <v>29</v>
      </c>
      <c r="K570" s="533">
        <v>30</v>
      </c>
      <c r="L570" s="533">
        <v>31</v>
      </c>
      <c r="M570" s="533">
        <v>32</v>
      </c>
      <c r="N570" s="533">
        <v>33</v>
      </c>
      <c r="O570" s="533">
        <v>34</v>
      </c>
      <c r="P570" s="533">
        <v>35</v>
      </c>
      <c r="Q570" s="533">
        <v>36</v>
      </c>
      <c r="R570" s="533">
        <v>37</v>
      </c>
      <c r="S570" s="533">
        <v>38</v>
      </c>
      <c r="T570" s="533">
        <v>39</v>
      </c>
      <c r="U570" s="533">
        <v>40</v>
      </c>
      <c r="V570" s="533">
        <v>41</v>
      </c>
      <c r="W570" s="533">
        <v>42</v>
      </c>
      <c r="X570" s="533"/>
      <c r="Y570" s="552"/>
      <c r="Z570" s="552"/>
      <c r="AA570" s="552"/>
      <c r="AB570" s="552"/>
      <c r="AC570" s="552"/>
      <c r="AD570" s="552"/>
      <c r="AE570" s="552"/>
      <c r="AF570" s="552"/>
      <c r="AG570" s="552"/>
      <c r="AH570" s="552"/>
      <c r="AI570" s="552"/>
      <c r="AJ570" s="552"/>
      <c r="AK570" s="552"/>
      <c r="AL570" s="552"/>
      <c r="AM570" s="552"/>
      <c r="AN570" s="552"/>
      <c r="AO570" s="552"/>
      <c r="AP570" s="552"/>
      <c r="AQ570" s="552"/>
      <c r="AR570" s="552"/>
      <c r="AS570" s="552"/>
    </row>
    <row r="571" spans="3:48" s="34" customFormat="1" ht="40.5">
      <c r="C571" s="69" t="s">
        <v>56</v>
      </c>
      <c r="D571" s="534" t="str">
        <v>建設</v>
      </c>
      <c r="E571" s="534" t="str">
        <v>電力・ガス・熱供給</v>
      </c>
      <c r="F571" s="534" t="str">
        <v>水道</v>
      </c>
      <c r="G571" s="534" t="str">
        <v>廃棄物処理</v>
      </c>
      <c r="H571" s="534" t="str">
        <v>商業</v>
      </c>
      <c r="I571" s="534" t="str">
        <v>金融・保険</v>
      </c>
      <c r="J571" s="534" t="str">
        <v>不動産</v>
      </c>
      <c r="K571" s="534" t="str">
        <v>運輸・郵便</v>
      </c>
      <c r="L571" s="534" t="str">
        <v>情報通信</v>
      </c>
      <c r="M571" s="534" t="str">
        <v>公務</v>
      </c>
      <c r="N571" s="534" t="str">
        <v>教育・研究</v>
      </c>
      <c r="O571" s="534" t="str">
        <v>医療・福祉</v>
      </c>
      <c r="P571" s="631" t="str">
        <v>他に分類されない会員制団体</v>
      </c>
      <c r="Q571" s="534" t="str">
        <v>対事業所サービス</v>
      </c>
      <c r="R571" s="534" t="str">
        <v>宿泊業</v>
      </c>
      <c r="S571" s="534" t="str">
        <v>飲食サービス</v>
      </c>
      <c r="T571" s="534" t="str">
        <v>娯楽サービス</v>
      </c>
      <c r="U571" s="534" t="str">
        <v>その他の対個人サービス</v>
      </c>
      <c r="V571" s="534" t="str">
        <v>事務用品</v>
      </c>
      <c r="W571" s="534" t="str">
        <v>分類不明</v>
      </c>
      <c r="X571" s="534" t="s">
        <v>80</v>
      </c>
      <c r="Y571" s="552"/>
      <c r="Z571" s="552"/>
      <c r="AA571" s="552"/>
      <c r="AB571" s="552"/>
      <c r="AC571" s="552"/>
      <c r="AD571" s="552"/>
      <c r="AE571" s="552"/>
      <c r="AF571" s="552"/>
      <c r="AG571" s="552"/>
      <c r="AH571" s="552"/>
      <c r="AI571" s="552"/>
      <c r="AJ571" s="552"/>
      <c r="AK571" s="552"/>
      <c r="AL571" s="552"/>
      <c r="AM571" s="552"/>
      <c r="AN571" s="552"/>
      <c r="AO571" s="552"/>
      <c r="AP571" s="552"/>
      <c r="AQ571" s="552"/>
      <c r="AR571" s="552"/>
      <c r="AS571" s="552"/>
    </row>
    <row r="572" spans="3:48" s="34" customFormat="1" ht="13.5">
      <c r="C572" s="70" t="s">
        <v>104</v>
      </c>
      <c r="D572" s="644">
        <f t="array" ref="D572:W575">+Z566:AS569</f>
        <v>0</v>
      </c>
      <c r="E572" s="644">
        <v>0</v>
      </c>
      <c r="F572" s="644">
        <v>0</v>
      </c>
      <c r="G572" s="644">
        <v>0</v>
      </c>
      <c r="H572" s="644">
        <v>0</v>
      </c>
      <c r="I572" s="644">
        <v>0</v>
      </c>
      <c r="J572" s="644">
        <v>0</v>
      </c>
      <c r="K572" s="644">
        <v>0</v>
      </c>
      <c r="L572" s="644">
        <v>0</v>
      </c>
      <c r="M572" s="644">
        <v>0</v>
      </c>
      <c r="N572" s="644">
        <v>0</v>
      </c>
      <c r="O572" s="644">
        <v>0</v>
      </c>
      <c r="P572" s="644">
        <v>0</v>
      </c>
      <c r="Q572" s="645">
        <v>0</v>
      </c>
      <c r="R572" s="645">
        <v>0</v>
      </c>
      <c r="S572" s="645">
        <v>0</v>
      </c>
      <c r="T572" s="645">
        <v>0</v>
      </c>
      <c r="U572" s="551">
        <v>0</v>
      </c>
      <c r="V572" s="551">
        <v>0</v>
      </c>
      <c r="W572" s="545">
        <v>0</v>
      </c>
      <c r="X572" s="644">
        <f>SUM(D566:Y566,D572:W572)</f>
        <v>0</v>
      </c>
      <c r="Y572" s="552"/>
      <c r="Z572" s="552"/>
      <c r="AA572" s="552"/>
      <c r="AB572" s="552"/>
      <c r="AC572" s="552"/>
      <c r="AD572" s="552"/>
      <c r="AE572" s="552"/>
      <c r="AF572" s="552"/>
      <c r="AG572" s="552"/>
      <c r="AH572" s="552"/>
      <c r="AI572" s="552"/>
      <c r="AJ572" s="552"/>
      <c r="AK572" s="552"/>
      <c r="AL572" s="552"/>
      <c r="AM572" s="552"/>
      <c r="AN572" s="552"/>
      <c r="AO572" s="552"/>
      <c r="AP572" s="552"/>
      <c r="AQ572" s="552"/>
      <c r="AR572" s="552"/>
      <c r="AS572" s="552"/>
    </row>
    <row r="573" spans="3:48" s="34" customFormat="1" ht="13.5">
      <c r="C573" s="72" t="s">
        <v>105</v>
      </c>
      <c r="D573" s="646">
        <v>0</v>
      </c>
      <c r="E573" s="646">
        <v>0</v>
      </c>
      <c r="F573" s="646">
        <v>0</v>
      </c>
      <c r="G573" s="646">
        <v>0</v>
      </c>
      <c r="H573" s="646">
        <v>0</v>
      </c>
      <c r="I573" s="646">
        <v>0</v>
      </c>
      <c r="J573" s="646">
        <v>0</v>
      </c>
      <c r="K573" s="646">
        <v>0</v>
      </c>
      <c r="L573" s="646">
        <v>0</v>
      </c>
      <c r="M573" s="646">
        <v>0</v>
      </c>
      <c r="N573" s="646">
        <v>0</v>
      </c>
      <c r="O573" s="646">
        <v>0</v>
      </c>
      <c r="P573" s="646">
        <v>0</v>
      </c>
      <c r="Q573" s="646">
        <v>0</v>
      </c>
      <c r="R573" s="540">
        <v>0</v>
      </c>
      <c r="S573" s="646">
        <v>0</v>
      </c>
      <c r="T573" s="646">
        <v>0</v>
      </c>
      <c r="U573" s="540">
        <v>0</v>
      </c>
      <c r="V573" s="540">
        <v>0</v>
      </c>
      <c r="W573" s="539">
        <v>0</v>
      </c>
      <c r="X573" s="642">
        <f>SUM(D567:Y567,D573:W573)</f>
        <v>0</v>
      </c>
      <c r="Y573" s="552"/>
      <c r="Z573" s="552"/>
      <c r="AA573" s="552"/>
      <c r="AB573" s="552"/>
      <c r="AC573" s="552"/>
      <c r="AD573" s="552"/>
      <c r="AE573" s="552"/>
      <c r="AF573" s="552"/>
      <c r="AG573" s="552"/>
      <c r="AH573" s="552"/>
      <c r="AI573" s="552"/>
      <c r="AJ573" s="552"/>
      <c r="AK573" s="552"/>
      <c r="AL573" s="552"/>
      <c r="AM573" s="552"/>
      <c r="AN573" s="552"/>
      <c r="AO573" s="552"/>
      <c r="AP573" s="552"/>
      <c r="AQ573" s="552"/>
      <c r="AR573" s="552"/>
      <c r="AS573" s="552"/>
    </row>
    <row r="574" spans="3:48" s="34" customFormat="1" ht="13.5">
      <c r="C574" s="72" t="s">
        <v>106</v>
      </c>
      <c r="D574" s="642">
        <v>0</v>
      </c>
      <c r="E574" s="642">
        <v>0</v>
      </c>
      <c r="F574" s="642">
        <v>0</v>
      </c>
      <c r="G574" s="642">
        <v>0</v>
      </c>
      <c r="H574" s="642">
        <v>0</v>
      </c>
      <c r="I574" s="642">
        <v>0</v>
      </c>
      <c r="J574" s="642">
        <v>0</v>
      </c>
      <c r="K574" s="642">
        <v>0</v>
      </c>
      <c r="L574" s="642">
        <v>0</v>
      </c>
      <c r="M574" s="642">
        <v>0</v>
      </c>
      <c r="N574" s="642">
        <v>0</v>
      </c>
      <c r="O574" s="642">
        <v>0</v>
      </c>
      <c r="P574" s="642">
        <v>0</v>
      </c>
      <c r="Q574" s="646">
        <v>0</v>
      </c>
      <c r="R574" s="646">
        <v>0</v>
      </c>
      <c r="S574" s="646">
        <v>0</v>
      </c>
      <c r="T574" s="646">
        <v>0</v>
      </c>
      <c r="U574" s="540">
        <v>0</v>
      </c>
      <c r="V574" s="540">
        <v>0</v>
      </c>
      <c r="W574" s="539">
        <v>0</v>
      </c>
      <c r="X574" s="642">
        <f>SUM(D568:Y568,D574:W574)</f>
        <v>0</v>
      </c>
      <c r="Y574" s="552"/>
      <c r="Z574" s="552"/>
      <c r="AA574" s="552"/>
      <c r="AB574" s="552"/>
      <c r="AC574" s="552"/>
      <c r="AD574" s="552"/>
      <c r="AE574" s="552"/>
      <c r="AF574" s="552"/>
      <c r="AG574" s="552"/>
      <c r="AH574" s="552"/>
      <c r="AI574" s="552"/>
      <c r="AJ574" s="552"/>
      <c r="AK574" s="552"/>
      <c r="AL574" s="552"/>
      <c r="AM574" s="552"/>
      <c r="AN574" s="552"/>
      <c r="AO574" s="552"/>
      <c r="AP574" s="552"/>
      <c r="AQ574" s="552"/>
      <c r="AR574" s="552"/>
      <c r="AS574" s="552"/>
    </row>
    <row r="575" spans="3:48" s="34" customFormat="1" ht="13.5">
      <c r="C575" s="73" t="s">
        <v>97</v>
      </c>
      <c r="D575" s="643">
        <v>0</v>
      </c>
      <c r="E575" s="643">
        <v>0</v>
      </c>
      <c r="F575" s="643">
        <v>0</v>
      </c>
      <c r="G575" s="643">
        <v>0</v>
      </c>
      <c r="H575" s="643">
        <v>0</v>
      </c>
      <c r="I575" s="643">
        <v>0</v>
      </c>
      <c r="J575" s="643">
        <v>0</v>
      </c>
      <c r="K575" s="643">
        <v>0</v>
      </c>
      <c r="L575" s="643">
        <v>0</v>
      </c>
      <c r="M575" s="643">
        <v>0</v>
      </c>
      <c r="N575" s="643">
        <v>0</v>
      </c>
      <c r="O575" s="643">
        <v>0</v>
      </c>
      <c r="P575" s="643">
        <v>0</v>
      </c>
      <c r="Q575" s="643">
        <v>0</v>
      </c>
      <c r="R575" s="643">
        <v>0</v>
      </c>
      <c r="S575" s="643">
        <v>0</v>
      </c>
      <c r="T575" s="643">
        <v>0</v>
      </c>
      <c r="U575" s="541">
        <v>0</v>
      </c>
      <c r="V575" s="541">
        <v>0</v>
      </c>
      <c r="W575" s="541">
        <v>0</v>
      </c>
      <c r="X575" s="643">
        <f>SUM(D569:Y569,D575:W575)</f>
        <v>0</v>
      </c>
      <c r="Y575" s="552"/>
      <c r="Z575" s="552"/>
      <c r="AA575" s="552"/>
      <c r="AB575" s="552"/>
      <c r="AC575" s="552"/>
      <c r="AD575" s="552"/>
      <c r="AE575" s="552"/>
      <c r="AF575" s="552"/>
      <c r="AG575" s="552"/>
      <c r="AH575" s="552"/>
      <c r="AI575" s="552"/>
      <c r="AJ575" s="552"/>
      <c r="AK575" s="552"/>
      <c r="AL575" s="552"/>
      <c r="AM575" s="552"/>
      <c r="AN575" s="552"/>
      <c r="AO575" s="552"/>
      <c r="AP575" s="552"/>
      <c r="AQ575" s="552"/>
      <c r="AR575" s="552"/>
      <c r="AS575" s="552"/>
    </row>
    <row r="576" spans="3:48" s="34" customFormat="1" ht="10.7" customHeight="1">
      <c r="F576" s="32"/>
      <c r="G576" s="48"/>
    </row>
    <row r="577" spans="3:48" s="34" customFormat="1" ht="17.25">
      <c r="C577" s="35" t="s">
        <v>153</v>
      </c>
      <c r="D577" s="28"/>
      <c r="E577" s="28"/>
      <c r="F577" s="65"/>
      <c r="G577" s="66"/>
      <c r="H577" s="28"/>
      <c r="I577" s="28"/>
      <c r="J577" s="67"/>
      <c r="K577" s="68"/>
      <c r="L577" s="28"/>
      <c r="M577" s="28"/>
      <c r="N577" s="28"/>
      <c r="O577" s="28"/>
      <c r="P577" s="28"/>
      <c r="W577" s="32" t="s">
        <v>147</v>
      </c>
    </row>
    <row r="578" spans="3:48" s="34" customFormat="1" ht="13.5">
      <c r="C578" s="50"/>
      <c r="D578" s="567">
        <f t="shared" ref="D578:AS578" si="124">D6</f>
        <v>1</v>
      </c>
      <c r="E578" s="567">
        <f t="shared" si="124"/>
        <v>2</v>
      </c>
      <c r="F578" s="567">
        <f t="shared" si="124"/>
        <v>3</v>
      </c>
      <c r="G578" s="567">
        <f t="shared" si="124"/>
        <v>4</v>
      </c>
      <c r="H578" s="567">
        <f t="shared" si="124"/>
        <v>5</v>
      </c>
      <c r="I578" s="567">
        <f t="shared" si="124"/>
        <v>6</v>
      </c>
      <c r="J578" s="567">
        <f t="shared" si="124"/>
        <v>7</v>
      </c>
      <c r="K578" s="567">
        <f t="shared" si="124"/>
        <v>8</v>
      </c>
      <c r="L578" s="567">
        <f t="shared" si="124"/>
        <v>9</v>
      </c>
      <c r="M578" s="567">
        <f t="shared" si="124"/>
        <v>10</v>
      </c>
      <c r="N578" s="567">
        <f t="shared" si="124"/>
        <v>11</v>
      </c>
      <c r="O578" s="567">
        <f t="shared" si="124"/>
        <v>12</v>
      </c>
      <c r="P578" s="567">
        <f t="shared" si="124"/>
        <v>13</v>
      </c>
      <c r="Q578" s="567">
        <f t="shared" si="124"/>
        <v>14</v>
      </c>
      <c r="R578" s="567">
        <f t="shared" si="124"/>
        <v>15</v>
      </c>
      <c r="S578" s="567">
        <f t="shared" si="124"/>
        <v>16</v>
      </c>
      <c r="T578" s="567">
        <f t="shared" si="124"/>
        <v>17</v>
      </c>
      <c r="U578" s="567">
        <f t="shared" si="124"/>
        <v>18</v>
      </c>
      <c r="V578" s="567">
        <f t="shared" si="124"/>
        <v>19</v>
      </c>
      <c r="W578" s="567">
        <f t="shared" si="124"/>
        <v>20</v>
      </c>
      <c r="X578" s="567">
        <f t="shared" si="124"/>
        <v>21</v>
      </c>
      <c r="Y578" s="567">
        <f t="shared" si="124"/>
        <v>22</v>
      </c>
      <c r="Z578" s="567">
        <f t="shared" si="124"/>
        <v>23</v>
      </c>
      <c r="AA578" s="567">
        <f t="shared" si="124"/>
        <v>24</v>
      </c>
      <c r="AB578" s="567">
        <f t="shared" si="124"/>
        <v>25</v>
      </c>
      <c r="AC578" s="567">
        <f t="shared" si="124"/>
        <v>26</v>
      </c>
      <c r="AD578" s="567">
        <f t="shared" si="124"/>
        <v>27</v>
      </c>
      <c r="AE578" s="567">
        <f t="shared" si="124"/>
        <v>28</v>
      </c>
      <c r="AF578" s="567">
        <f t="shared" si="124"/>
        <v>29</v>
      </c>
      <c r="AG578" s="567">
        <f t="shared" si="124"/>
        <v>30</v>
      </c>
      <c r="AH578" s="567">
        <f t="shared" si="124"/>
        <v>31</v>
      </c>
      <c r="AI578" s="567">
        <f t="shared" si="124"/>
        <v>32</v>
      </c>
      <c r="AJ578" s="567">
        <f t="shared" si="124"/>
        <v>33</v>
      </c>
      <c r="AK578" s="567">
        <f t="shared" si="124"/>
        <v>34</v>
      </c>
      <c r="AL578" s="567">
        <f t="shared" si="124"/>
        <v>35</v>
      </c>
      <c r="AM578" s="567">
        <f t="shared" si="124"/>
        <v>36</v>
      </c>
      <c r="AN578" s="567">
        <f t="shared" si="124"/>
        <v>37</v>
      </c>
      <c r="AO578" s="567">
        <f t="shared" si="124"/>
        <v>38</v>
      </c>
      <c r="AP578" s="567">
        <f t="shared" si="124"/>
        <v>39</v>
      </c>
      <c r="AQ578" s="567">
        <f t="shared" si="124"/>
        <v>40</v>
      </c>
      <c r="AR578" s="567">
        <f t="shared" si="124"/>
        <v>41</v>
      </c>
      <c r="AS578" s="567">
        <f t="shared" si="124"/>
        <v>42</v>
      </c>
      <c r="AT578" s="87" t="s">
        <v>505</v>
      </c>
      <c r="AU578" s="87"/>
      <c r="AV578" s="50"/>
    </row>
    <row r="579" spans="3:48" s="34" customFormat="1" ht="48">
      <c r="C579" s="69" t="s">
        <v>56</v>
      </c>
      <c r="D579" s="604" t="str">
        <f t="shared" ref="D579:AS579" si="125">D7</f>
        <v>農業</v>
      </c>
      <c r="E579" s="604" t="str">
        <f t="shared" si="125"/>
        <v>林業</v>
      </c>
      <c r="F579" s="604" t="str">
        <f t="shared" si="125"/>
        <v>漁業</v>
      </c>
      <c r="G579" s="604" t="str">
        <f t="shared" si="125"/>
        <v>鉱業</v>
      </c>
      <c r="H579" s="604" t="str">
        <f t="shared" si="125"/>
        <v>飲食料品</v>
      </c>
      <c r="I579" s="604" t="str">
        <f t="shared" si="125"/>
        <v>繊維製品</v>
      </c>
      <c r="J579" s="604" t="str">
        <f t="shared" si="125"/>
        <v>パルプ・紙・木製品</v>
      </c>
      <c r="K579" s="604" t="str">
        <f t="shared" si="125"/>
        <v>化学製品</v>
      </c>
      <c r="L579" s="604" t="str">
        <f t="shared" si="125"/>
        <v>石油・石炭製品</v>
      </c>
      <c r="M579" s="604" t="str">
        <f t="shared" si="125"/>
        <v>プラスチック・ゴム製品</v>
      </c>
      <c r="N579" s="604" t="str">
        <f t="shared" si="125"/>
        <v>窯業・土石製品</v>
      </c>
      <c r="O579" s="604" t="str">
        <f t="shared" si="125"/>
        <v>鉄鋼</v>
      </c>
      <c r="P579" s="604" t="str">
        <f t="shared" si="125"/>
        <v>非鉄金属</v>
      </c>
      <c r="Q579" s="604" t="str">
        <f t="shared" si="125"/>
        <v>金属製品</v>
      </c>
      <c r="R579" s="604" t="str">
        <f t="shared" si="125"/>
        <v>はん用機械</v>
      </c>
      <c r="S579" s="604" t="str">
        <f t="shared" si="125"/>
        <v>生産用機械</v>
      </c>
      <c r="T579" s="604" t="str">
        <f t="shared" si="125"/>
        <v>業務用機械</v>
      </c>
      <c r="U579" s="604" t="str">
        <f t="shared" si="125"/>
        <v>電子部品</v>
      </c>
      <c r="V579" s="604" t="str">
        <f t="shared" si="125"/>
        <v>電気機械</v>
      </c>
      <c r="W579" s="604" t="str">
        <f t="shared" si="125"/>
        <v>情報通信機器</v>
      </c>
      <c r="X579" s="604" t="str">
        <f t="shared" si="125"/>
        <v>輸送機械</v>
      </c>
      <c r="Y579" s="604" t="str">
        <f t="shared" si="125"/>
        <v>その他の製造工業製品</v>
      </c>
      <c r="Z579" s="604" t="str">
        <f t="shared" si="125"/>
        <v>建設</v>
      </c>
      <c r="AA579" s="604" t="str">
        <f t="shared" si="125"/>
        <v>電力・ガス・熱供給</v>
      </c>
      <c r="AB579" s="604" t="str">
        <f t="shared" si="125"/>
        <v>水道</v>
      </c>
      <c r="AC579" s="604" t="str">
        <f t="shared" si="125"/>
        <v>廃棄物処理</v>
      </c>
      <c r="AD579" s="604" t="str">
        <f t="shared" si="125"/>
        <v>商業</v>
      </c>
      <c r="AE579" s="604" t="str">
        <f t="shared" si="125"/>
        <v>金融・保険</v>
      </c>
      <c r="AF579" s="604" t="str">
        <f t="shared" si="125"/>
        <v>不動産</v>
      </c>
      <c r="AG579" s="604" t="str">
        <f t="shared" si="125"/>
        <v>運輸・郵便</v>
      </c>
      <c r="AH579" s="604" t="str">
        <f t="shared" si="125"/>
        <v>情報通信</v>
      </c>
      <c r="AI579" s="604" t="str">
        <f t="shared" si="125"/>
        <v>公務</v>
      </c>
      <c r="AJ579" s="604" t="str">
        <f t="shared" si="125"/>
        <v>教育・研究</v>
      </c>
      <c r="AK579" s="604" t="str">
        <f t="shared" si="125"/>
        <v>医療・福祉</v>
      </c>
      <c r="AL579" s="606" t="str">
        <f t="shared" si="125"/>
        <v>他に分類されない会員制団体</v>
      </c>
      <c r="AM579" s="604" t="str">
        <f t="shared" si="125"/>
        <v>対事業所サービス</v>
      </c>
      <c r="AN579" s="604" t="str">
        <f t="shared" si="125"/>
        <v>宿泊業</v>
      </c>
      <c r="AO579" s="604" t="str">
        <f t="shared" si="125"/>
        <v>飲食サービス</v>
      </c>
      <c r="AP579" s="604" t="str">
        <f t="shared" si="125"/>
        <v>娯楽サービス</v>
      </c>
      <c r="AQ579" s="604" t="str">
        <f t="shared" si="125"/>
        <v>その他の対個人サービス</v>
      </c>
      <c r="AR579" s="604" t="str">
        <f t="shared" si="125"/>
        <v>事務用品</v>
      </c>
      <c r="AS579" s="604" t="str">
        <f t="shared" si="125"/>
        <v>分類不明</v>
      </c>
      <c r="AT579" s="87" t="s">
        <v>505</v>
      </c>
      <c r="AU579" s="87"/>
      <c r="AV579" s="33" t="s">
        <v>80</v>
      </c>
    </row>
    <row r="580" spans="3:48" s="34" customFormat="1" ht="13.5">
      <c r="C580" s="70" t="s">
        <v>104</v>
      </c>
      <c r="D580" s="640">
        <f t="array" ref="D580:AS582">+詳細4!D259:AS261</f>
        <v>0</v>
      </c>
      <c r="E580" s="640">
        <v>0</v>
      </c>
      <c r="F580" s="640">
        <v>0</v>
      </c>
      <c r="G580" s="640">
        <v>0</v>
      </c>
      <c r="H580" s="640">
        <v>0</v>
      </c>
      <c r="I580" s="640">
        <v>0</v>
      </c>
      <c r="J580" s="640">
        <v>0</v>
      </c>
      <c r="K580" s="640">
        <v>0</v>
      </c>
      <c r="L580" s="640">
        <v>0</v>
      </c>
      <c r="M580" s="640">
        <v>0</v>
      </c>
      <c r="N580" s="640">
        <v>0</v>
      </c>
      <c r="O580" s="640">
        <v>0</v>
      </c>
      <c r="P580" s="640">
        <v>0</v>
      </c>
      <c r="Q580" s="640">
        <v>0</v>
      </c>
      <c r="R580" s="640">
        <v>0</v>
      </c>
      <c r="S580" s="640">
        <v>0</v>
      </c>
      <c r="T580" s="640">
        <v>0</v>
      </c>
      <c r="U580" s="640">
        <v>0</v>
      </c>
      <c r="V580" s="640">
        <v>0</v>
      </c>
      <c r="W580" s="640">
        <v>0</v>
      </c>
      <c r="X580" s="627">
        <v>0</v>
      </c>
      <c r="Y580" s="627">
        <v>0</v>
      </c>
      <c r="Z580" s="627">
        <v>0</v>
      </c>
      <c r="AA580" s="627">
        <v>0</v>
      </c>
      <c r="AB580" s="627">
        <v>0</v>
      </c>
      <c r="AC580" s="627">
        <v>0</v>
      </c>
      <c r="AD580" s="627">
        <v>0</v>
      </c>
      <c r="AE580" s="627">
        <v>0</v>
      </c>
      <c r="AF580" s="627">
        <v>0</v>
      </c>
      <c r="AG580" s="627">
        <v>0</v>
      </c>
      <c r="AH580" s="627">
        <v>0</v>
      </c>
      <c r="AI580" s="627">
        <v>0</v>
      </c>
      <c r="AJ580" s="627">
        <v>0</v>
      </c>
      <c r="AK580" s="627">
        <v>0</v>
      </c>
      <c r="AL580" s="627">
        <v>0</v>
      </c>
      <c r="AM580" s="627">
        <v>0</v>
      </c>
      <c r="AN580" s="627">
        <v>0</v>
      </c>
      <c r="AO580" s="627">
        <v>0</v>
      </c>
      <c r="AP580" s="627">
        <v>0</v>
      </c>
      <c r="AQ580" s="71">
        <v>0</v>
      </c>
      <c r="AR580" s="71">
        <v>0</v>
      </c>
      <c r="AS580" s="71">
        <v>0</v>
      </c>
      <c r="AT580" s="87" t="s">
        <v>505</v>
      </c>
      <c r="AU580" s="87"/>
      <c r="AV580" s="545">
        <f>+SUM(D580:AS580)-X586</f>
        <v>0</v>
      </c>
    </row>
    <row r="581" spans="3:48" s="34" customFormat="1" ht="13.5">
      <c r="C581" s="72" t="s">
        <v>105</v>
      </c>
      <c r="D581" s="641">
        <v>0</v>
      </c>
      <c r="E581" s="641">
        <v>0</v>
      </c>
      <c r="F581" s="641">
        <v>0</v>
      </c>
      <c r="G581" s="641">
        <v>0</v>
      </c>
      <c r="H581" s="641">
        <v>0</v>
      </c>
      <c r="I581" s="641">
        <v>0</v>
      </c>
      <c r="J581" s="641">
        <v>0</v>
      </c>
      <c r="K581" s="641">
        <v>0</v>
      </c>
      <c r="L581" s="641">
        <v>0</v>
      </c>
      <c r="M581" s="641">
        <v>0</v>
      </c>
      <c r="N581" s="641">
        <v>0</v>
      </c>
      <c r="O581" s="641">
        <v>0</v>
      </c>
      <c r="P581" s="641">
        <v>0</v>
      </c>
      <c r="Q581" s="641">
        <v>0</v>
      </c>
      <c r="R581" s="641">
        <v>0</v>
      </c>
      <c r="S581" s="641">
        <v>0</v>
      </c>
      <c r="T581" s="641">
        <v>0</v>
      </c>
      <c r="U581" s="641">
        <v>0</v>
      </c>
      <c r="V581" s="641">
        <v>0</v>
      </c>
      <c r="W581" s="641">
        <v>0</v>
      </c>
      <c r="X581" s="629">
        <v>0</v>
      </c>
      <c r="Y581" s="629">
        <v>0</v>
      </c>
      <c r="Z581" s="629">
        <v>0</v>
      </c>
      <c r="AA581" s="629">
        <v>0</v>
      </c>
      <c r="AB581" s="629">
        <v>0</v>
      </c>
      <c r="AC581" s="629">
        <v>0</v>
      </c>
      <c r="AD581" s="629">
        <v>0</v>
      </c>
      <c r="AE581" s="629">
        <v>0</v>
      </c>
      <c r="AF581" s="629">
        <v>0</v>
      </c>
      <c r="AG581" s="629">
        <v>0</v>
      </c>
      <c r="AH581" s="629">
        <v>0</v>
      </c>
      <c r="AI581" s="629">
        <v>0</v>
      </c>
      <c r="AJ581" s="629">
        <v>0</v>
      </c>
      <c r="AK581" s="629">
        <v>0</v>
      </c>
      <c r="AL581" s="629">
        <v>0</v>
      </c>
      <c r="AM581" s="629">
        <v>0</v>
      </c>
      <c r="AN581" s="40">
        <v>0</v>
      </c>
      <c r="AO581" s="629">
        <v>0</v>
      </c>
      <c r="AP581" s="629">
        <v>0</v>
      </c>
      <c r="AQ581" s="40">
        <v>0</v>
      </c>
      <c r="AR581" s="40">
        <v>0</v>
      </c>
      <c r="AS581" s="40">
        <v>0</v>
      </c>
      <c r="AT581" s="87" t="s">
        <v>505</v>
      </c>
      <c r="AU581" s="87"/>
      <c r="AV581" s="545">
        <f>+SUM(D581:AS581)-X587</f>
        <v>0</v>
      </c>
    </row>
    <row r="582" spans="3:48" s="34" customFormat="1" ht="13.5">
      <c r="C582" s="72" t="s">
        <v>106</v>
      </c>
      <c r="D582" s="641">
        <v>0</v>
      </c>
      <c r="E582" s="641">
        <v>0</v>
      </c>
      <c r="F582" s="641">
        <v>0</v>
      </c>
      <c r="G582" s="641">
        <v>0</v>
      </c>
      <c r="H582" s="641">
        <v>0</v>
      </c>
      <c r="I582" s="641">
        <v>0</v>
      </c>
      <c r="J582" s="641">
        <v>0</v>
      </c>
      <c r="K582" s="641">
        <v>0</v>
      </c>
      <c r="L582" s="641">
        <v>0</v>
      </c>
      <c r="M582" s="641">
        <v>0</v>
      </c>
      <c r="N582" s="641">
        <v>0</v>
      </c>
      <c r="O582" s="641">
        <v>0</v>
      </c>
      <c r="P582" s="641">
        <v>0</v>
      </c>
      <c r="Q582" s="641">
        <v>0</v>
      </c>
      <c r="R582" s="641">
        <v>0</v>
      </c>
      <c r="S582" s="641">
        <v>0</v>
      </c>
      <c r="T582" s="641">
        <v>0</v>
      </c>
      <c r="U582" s="641">
        <v>0</v>
      </c>
      <c r="V582" s="641">
        <v>0</v>
      </c>
      <c r="W582" s="641">
        <v>0</v>
      </c>
      <c r="X582" s="629">
        <v>0</v>
      </c>
      <c r="Y582" s="629">
        <v>0</v>
      </c>
      <c r="Z582" s="629">
        <v>0</v>
      </c>
      <c r="AA582" s="629">
        <v>0</v>
      </c>
      <c r="AB582" s="629">
        <v>0</v>
      </c>
      <c r="AC582" s="629">
        <v>0</v>
      </c>
      <c r="AD582" s="629">
        <v>0</v>
      </c>
      <c r="AE582" s="629">
        <v>0</v>
      </c>
      <c r="AF582" s="629">
        <v>0</v>
      </c>
      <c r="AG582" s="629">
        <v>0</v>
      </c>
      <c r="AH582" s="629">
        <v>0</v>
      </c>
      <c r="AI582" s="629">
        <v>0</v>
      </c>
      <c r="AJ582" s="629">
        <v>0</v>
      </c>
      <c r="AK582" s="629">
        <v>0</v>
      </c>
      <c r="AL582" s="629">
        <v>0</v>
      </c>
      <c r="AM582" s="629">
        <v>0</v>
      </c>
      <c r="AN582" s="629">
        <v>0</v>
      </c>
      <c r="AO582" s="629">
        <v>0</v>
      </c>
      <c r="AP582" s="629">
        <v>0</v>
      </c>
      <c r="AQ582" s="40">
        <v>0</v>
      </c>
      <c r="AR582" s="40">
        <v>0</v>
      </c>
      <c r="AS582" s="40">
        <v>0</v>
      </c>
      <c r="AT582" s="87" t="s">
        <v>505</v>
      </c>
      <c r="AU582" s="87"/>
      <c r="AV582" s="546">
        <f>+SUM(D582:AS582)-X588</f>
        <v>0</v>
      </c>
    </row>
    <row r="583" spans="3:48" s="34" customFormat="1" ht="13.5">
      <c r="C583" s="72" t="s">
        <v>97</v>
      </c>
      <c r="D583" s="642">
        <f t="shared" ref="D583:AS583" si="126">SUM(D580:D582)</f>
        <v>0</v>
      </c>
      <c r="E583" s="642">
        <f t="shared" si="126"/>
        <v>0</v>
      </c>
      <c r="F583" s="642">
        <f t="shared" si="126"/>
        <v>0</v>
      </c>
      <c r="G583" s="642">
        <f t="shared" si="126"/>
        <v>0</v>
      </c>
      <c r="H583" s="642">
        <f t="shared" si="126"/>
        <v>0</v>
      </c>
      <c r="I583" s="642">
        <f t="shared" si="126"/>
        <v>0</v>
      </c>
      <c r="J583" s="642">
        <f t="shared" si="126"/>
        <v>0</v>
      </c>
      <c r="K583" s="642">
        <f t="shared" si="126"/>
        <v>0</v>
      </c>
      <c r="L583" s="642">
        <f t="shared" si="126"/>
        <v>0</v>
      </c>
      <c r="M583" s="642">
        <f t="shared" si="126"/>
        <v>0</v>
      </c>
      <c r="N583" s="642">
        <f t="shared" si="126"/>
        <v>0</v>
      </c>
      <c r="O583" s="642">
        <f t="shared" si="126"/>
        <v>0</v>
      </c>
      <c r="P583" s="642">
        <f t="shared" si="126"/>
        <v>0</v>
      </c>
      <c r="Q583" s="642">
        <f t="shared" si="126"/>
        <v>0</v>
      </c>
      <c r="R583" s="642">
        <f t="shared" si="126"/>
        <v>0</v>
      </c>
      <c r="S583" s="642">
        <f t="shared" si="126"/>
        <v>0</v>
      </c>
      <c r="T583" s="642">
        <f t="shared" si="126"/>
        <v>0</v>
      </c>
      <c r="U583" s="642">
        <f t="shared" si="126"/>
        <v>0</v>
      </c>
      <c r="V583" s="642">
        <f t="shared" si="126"/>
        <v>0</v>
      </c>
      <c r="W583" s="643">
        <f t="shared" si="126"/>
        <v>0</v>
      </c>
      <c r="X583" s="643">
        <f t="shared" si="126"/>
        <v>0</v>
      </c>
      <c r="Y583" s="643">
        <f t="shared" si="126"/>
        <v>0</v>
      </c>
      <c r="Z583" s="643">
        <f t="shared" si="126"/>
        <v>0</v>
      </c>
      <c r="AA583" s="643">
        <f t="shared" si="126"/>
        <v>0</v>
      </c>
      <c r="AB583" s="643">
        <f t="shared" si="126"/>
        <v>0</v>
      </c>
      <c r="AC583" s="643">
        <f t="shared" si="126"/>
        <v>0</v>
      </c>
      <c r="AD583" s="643">
        <f t="shared" si="126"/>
        <v>0</v>
      </c>
      <c r="AE583" s="643">
        <f t="shared" si="126"/>
        <v>0</v>
      </c>
      <c r="AF583" s="643">
        <f t="shared" si="126"/>
        <v>0</v>
      </c>
      <c r="AG583" s="643">
        <f t="shared" si="126"/>
        <v>0</v>
      </c>
      <c r="AH583" s="643">
        <f t="shared" si="126"/>
        <v>0</v>
      </c>
      <c r="AI583" s="643">
        <f t="shared" si="126"/>
        <v>0</v>
      </c>
      <c r="AJ583" s="643">
        <f t="shared" si="126"/>
        <v>0</v>
      </c>
      <c r="AK583" s="643">
        <f t="shared" si="126"/>
        <v>0</v>
      </c>
      <c r="AL583" s="643">
        <f t="shared" si="126"/>
        <v>0</v>
      </c>
      <c r="AM583" s="643">
        <f t="shared" si="126"/>
        <v>0</v>
      </c>
      <c r="AN583" s="643">
        <f t="shared" si="126"/>
        <v>0</v>
      </c>
      <c r="AO583" s="643">
        <f t="shared" si="126"/>
        <v>0</v>
      </c>
      <c r="AP583" s="643">
        <f t="shared" si="126"/>
        <v>0</v>
      </c>
      <c r="AQ583" s="643">
        <f t="shared" si="126"/>
        <v>0</v>
      </c>
      <c r="AR583" s="643">
        <f t="shared" si="126"/>
        <v>0</v>
      </c>
      <c r="AS583" s="643">
        <f t="shared" si="126"/>
        <v>0</v>
      </c>
      <c r="AT583" s="87" t="s">
        <v>505</v>
      </c>
      <c r="AU583" s="87"/>
      <c r="AV583" s="546">
        <f>+SUM(D583:AS583)-X589</f>
        <v>0</v>
      </c>
    </row>
    <row r="584" spans="3:48" s="34" customFormat="1" ht="13.5">
      <c r="C584" s="50"/>
      <c r="D584" s="533">
        <f t="array" ref="D584:W585">+Z578:AS579</f>
        <v>23</v>
      </c>
      <c r="E584" s="533">
        <v>24</v>
      </c>
      <c r="F584" s="533">
        <v>25</v>
      </c>
      <c r="G584" s="533">
        <v>26</v>
      </c>
      <c r="H584" s="533">
        <v>27</v>
      </c>
      <c r="I584" s="533">
        <v>28</v>
      </c>
      <c r="J584" s="533">
        <v>29</v>
      </c>
      <c r="K584" s="533">
        <v>30</v>
      </c>
      <c r="L584" s="533">
        <v>31</v>
      </c>
      <c r="M584" s="533">
        <v>32</v>
      </c>
      <c r="N584" s="533">
        <v>33</v>
      </c>
      <c r="O584" s="533">
        <v>34</v>
      </c>
      <c r="P584" s="533">
        <v>35</v>
      </c>
      <c r="Q584" s="533">
        <v>36</v>
      </c>
      <c r="R584" s="533">
        <v>37</v>
      </c>
      <c r="S584" s="533">
        <v>38</v>
      </c>
      <c r="T584" s="533">
        <v>39</v>
      </c>
      <c r="U584" s="533">
        <v>40</v>
      </c>
      <c r="V584" s="533">
        <v>41</v>
      </c>
      <c r="W584" s="533">
        <v>42</v>
      </c>
      <c r="X584" s="533"/>
      <c r="Y584" s="552"/>
      <c r="Z584" s="552"/>
      <c r="AA584" s="552"/>
      <c r="AB584" s="552"/>
      <c r="AC584" s="552"/>
      <c r="AD584" s="552"/>
      <c r="AE584" s="552"/>
      <c r="AF584" s="552"/>
      <c r="AG584" s="552"/>
      <c r="AH584" s="552"/>
      <c r="AI584" s="552"/>
      <c r="AJ584" s="552"/>
      <c r="AK584" s="552"/>
      <c r="AL584" s="552"/>
      <c r="AM584" s="552"/>
      <c r="AN584" s="552"/>
      <c r="AO584" s="552"/>
      <c r="AP584" s="552"/>
      <c r="AQ584" s="552"/>
      <c r="AR584" s="552"/>
      <c r="AS584" s="552"/>
    </row>
    <row r="585" spans="3:48" s="34" customFormat="1" ht="40.5">
      <c r="C585" s="69" t="s">
        <v>56</v>
      </c>
      <c r="D585" s="534" t="str">
        <v>建設</v>
      </c>
      <c r="E585" s="534" t="str">
        <v>電力・ガス・熱供給</v>
      </c>
      <c r="F585" s="534" t="str">
        <v>水道</v>
      </c>
      <c r="G585" s="534" t="str">
        <v>廃棄物処理</v>
      </c>
      <c r="H585" s="534" t="str">
        <v>商業</v>
      </c>
      <c r="I585" s="534" t="str">
        <v>金融・保険</v>
      </c>
      <c r="J585" s="534" t="str">
        <v>不動産</v>
      </c>
      <c r="K585" s="534" t="str">
        <v>運輸・郵便</v>
      </c>
      <c r="L585" s="534" t="str">
        <v>情報通信</v>
      </c>
      <c r="M585" s="534" t="str">
        <v>公務</v>
      </c>
      <c r="N585" s="534" t="str">
        <v>教育・研究</v>
      </c>
      <c r="O585" s="534" t="str">
        <v>医療・福祉</v>
      </c>
      <c r="P585" s="631" t="str">
        <v>他に分類されない会員制団体</v>
      </c>
      <c r="Q585" s="534" t="str">
        <v>対事業所サービス</v>
      </c>
      <c r="R585" s="534" t="str">
        <v>宿泊業</v>
      </c>
      <c r="S585" s="534" t="str">
        <v>飲食サービス</v>
      </c>
      <c r="T585" s="534" t="str">
        <v>娯楽サービス</v>
      </c>
      <c r="U585" s="534" t="str">
        <v>その他の対個人サービス</v>
      </c>
      <c r="V585" s="534" t="str">
        <v>事務用品</v>
      </c>
      <c r="W585" s="534" t="str">
        <v>分類不明</v>
      </c>
      <c r="X585" s="534" t="s">
        <v>80</v>
      </c>
      <c r="Y585" s="552"/>
      <c r="Z585" s="552"/>
      <c r="AA585" s="552"/>
      <c r="AB585" s="552"/>
      <c r="AC585" s="552"/>
      <c r="AD585" s="552"/>
      <c r="AE585" s="552"/>
      <c r="AF585" s="552"/>
      <c r="AG585" s="552"/>
      <c r="AH585" s="552"/>
      <c r="AI585" s="552"/>
      <c r="AJ585" s="552"/>
      <c r="AK585" s="552"/>
      <c r="AL585" s="552"/>
      <c r="AM585" s="552"/>
      <c r="AN585" s="552"/>
      <c r="AO585" s="552"/>
      <c r="AP585" s="552"/>
      <c r="AQ585" s="552"/>
      <c r="AR585" s="552"/>
      <c r="AS585" s="552"/>
    </row>
    <row r="586" spans="3:48" s="34" customFormat="1" ht="13.5">
      <c r="C586" s="70" t="s">
        <v>104</v>
      </c>
      <c r="D586" s="644">
        <f t="array" ref="D586:W589">+Z580:AS583</f>
        <v>0</v>
      </c>
      <c r="E586" s="644">
        <v>0</v>
      </c>
      <c r="F586" s="644">
        <v>0</v>
      </c>
      <c r="G586" s="644">
        <v>0</v>
      </c>
      <c r="H586" s="644">
        <v>0</v>
      </c>
      <c r="I586" s="644">
        <v>0</v>
      </c>
      <c r="J586" s="644">
        <v>0</v>
      </c>
      <c r="K586" s="644">
        <v>0</v>
      </c>
      <c r="L586" s="644">
        <v>0</v>
      </c>
      <c r="M586" s="644">
        <v>0</v>
      </c>
      <c r="N586" s="644">
        <v>0</v>
      </c>
      <c r="O586" s="644">
        <v>0</v>
      </c>
      <c r="P586" s="644">
        <v>0</v>
      </c>
      <c r="Q586" s="645">
        <v>0</v>
      </c>
      <c r="R586" s="645">
        <v>0</v>
      </c>
      <c r="S586" s="645">
        <v>0</v>
      </c>
      <c r="T586" s="645">
        <v>0</v>
      </c>
      <c r="U586" s="551">
        <v>0</v>
      </c>
      <c r="V586" s="551">
        <v>0</v>
      </c>
      <c r="W586" s="545">
        <v>0</v>
      </c>
      <c r="X586" s="644">
        <f>SUM(D580:Y580,D586:W586)</f>
        <v>0</v>
      </c>
      <c r="Y586" s="552"/>
      <c r="Z586" s="552"/>
      <c r="AA586" s="552"/>
      <c r="AB586" s="552"/>
      <c r="AC586" s="552"/>
      <c r="AD586" s="552"/>
      <c r="AE586" s="552"/>
      <c r="AF586" s="552"/>
      <c r="AG586" s="552"/>
      <c r="AH586" s="552"/>
      <c r="AI586" s="552"/>
      <c r="AJ586" s="552"/>
      <c r="AK586" s="552"/>
      <c r="AL586" s="552"/>
      <c r="AM586" s="552"/>
      <c r="AN586" s="552"/>
      <c r="AO586" s="552"/>
      <c r="AP586" s="552"/>
      <c r="AQ586" s="552"/>
      <c r="AR586" s="552"/>
      <c r="AS586" s="552"/>
    </row>
    <row r="587" spans="3:48" s="34" customFormat="1" ht="13.5">
      <c r="C587" s="72" t="s">
        <v>105</v>
      </c>
      <c r="D587" s="646">
        <v>0</v>
      </c>
      <c r="E587" s="646">
        <v>0</v>
      </c>
      <c r="F587" s="646">
        <v>0</v>
      </c>
      <c r="G587" s="646">
        <v>0</v>
      </c>
      <c r="H587" s="646">
        <v>0</v>
      </c>
      <c r="I587" s="646">
        <v>0</v>
      </c>
      <c r="J587" s="646">
        <v>0</v>
      </c>
      <c r="K587" s="646">
        <v>0</v>
      </c>
      <c r="L587" s="646">
        <v>0</v>
      </c>
      <c r="M587" s="646">
        <v>0</v>
      </c>
      <c r="N587" s="646">
        <v>0</v>
      </c>
      <c r="O587" s="646">
        <v>0</v>
      </c>
      <c r="P587" s="646">
        <v>0</v>
      </c>
      <c r="Q587" s="646">
        <v>0</v>
      </c>
      <c r="R587" s="540">
        <v>0</v>
      </c>
      <c r="S587" s="646">
        <v>0</v>
      </c>
      <c r="T587" s="646">
        <v>0</v>
      </c>
      <c r="U587" s="540">
        <v>0</v>
      </c>
      <c r="V587" s="540">
        <v>0</v>
      </c>
      <c r="W587" s="539">
        <v>0</v>
      </c>
      <c r="X587" s="642">
        <f>SUM(D581:Y581,D587:W587)</f>
        <v>0</v>
      </c>
      <c r="Y587" s="552"/>
      <c r="Z587" s="552"/>
      <c r="AA587" s="552"/>
      <c r="AB587" s="552"/>
      <c r="AC587" s="552"/>
      <c r="AD587" s="552"/>
      <c r="AE587" s="552"/>
      <c r="AF587" s="552"/>
      <c r="AG587" s="552"/>
      <c r="AH587" s="552"/>
      <c r="AI587" s="552"/>
      <c r="AJ587" s="552"/>
      <c r="AK587" s="552"/>
      <c r="AL587" s="552"/>
      <c r="AM587" s="552"/>
      <c r="AN587" s="552"/>
      <c r="AO587" s="552"/>
      <c r="AP587" s="552"/>
      <c r="AQ587" s="552"/>
      <c r="AR587" s="552"/>
      <c r="AS587" s="552"/>
    </row>
    <row r="588" spans="3:48" s="34" customFormat="1" ht="13.5">
      <c r="C588" s="72" t="s">
        <v>106</v>
      </c>
      <c r="D588" s="642">
        <v>0</v>
      </c>
      <c r="E588" s="642">
        <v>0</v>
      </c>
      <c r="F588" s="642">
        <v>0</v>
      </c>
      <c r="G588" s="642">
        <v>0</v>
      </c>
      <c r="H588" s="642">
        <v>0</v>
      </c>
      <c r="I588" s="642">
        <v>0</v>
      </c>
      <c r="J588" s="642">
        <v>0</v>
      </c>
      <c r="K588" s="642">
        <v>0</v>
      </c>
      <c r="L588" s="642">
        <v>0</v>
      </c>
      <c r="M588" s="642">
        <v>0</v>
      </c>
      <c r="N588" s="642">
        <v>0</v>
      </c>
      <c r="O588" s="642">
        <v>0</v>
      </c>
      <c r="P588" s="642">
        <v>0</v>
      </c>
      <c r="Q588" s="646">
        <v>0</v>
      </c>
      <c r="R588" s="646">
        <v>0</v>
      </c>
      <c r="S588" s="646">
        <v>0</v>
      </c>
      <c r="T588" s="646">
        <v>0</v>
      </c>
      <c r="U588" s="540">
        <v>0</v>
      </c>
      <c r="V588" s="540">
        <v>0</v>
      </c>
      <c r="W588" s="539">
        <v>0</v>
      </c>
      <c r="X588" s="642">
        <f>SUM(D582:Y582,D588:W588)</f>
        <v>0</v>
      </c>
      <c r="Y588" s="552"/>
      <c r="Z588" s="552"/>
      <c r="AA588" s="552"/>
      <c r="AB588" s="552"/>
      <c r="AC588" s="552"/>
      <c r="AD588" s="552"/>
      <c r="AE588" s="552"/>
      <c r="AF588" s="552"/>
      <c r="AG588" s="552"/>
      <c r="AH588" s="552"/>
      <c r="AI588" s="552"/>
      <c r="AJ588" s="552"/>
      <c r="AK588" s="552"/>
      <c r="AL588" s="552"/>
      <c r="AM588" s="552"/>
      <c r="AN588" s="552"/>
      <c r="AO588" s="552"/>
      <c r="AP588" s="552"/>
      <c r="AQ588" s="552"/>
      <c r="AR588" s="552"/>
      <c r="AS588" s="552"/>
    </row>
    <row r="589" spans="3:48" s="34" customFormat="1" ht="13.5">
      <c r="C589" s="73" t="s">
        <v>97</v>
      </c>
      <c r="D589" s="643">
        <v>0</v>
      </c>
      <c r="E589" s="643">
        <v>0</v>
      </c>
      <c r="F589" s="643">
        <v>0</v>
      </c>
      <c r="G589" s="643">
        <v>0</v>
      </c>
      <c r="H589" s="643">
        <v>0</v>
      </c>
      <c r="I589" s="643">
        <v>0</v>
      </c>
      <c r="J589" s="643">
        <v>0</v>
      </c>
      <c r="K589" s="643">
        <v>0</v>
      </c>
      <c r="L589" s="643">
        <v>0</v>
      </c>
      <c r="M589" s="643">
        <v>0</v>
      </c>
      <c r="N589" s="643">
        <v>0</v>
      </c>
      <c r="O589" s="643">
        <v>0</v>
      </c>
      <c r="P589" s="643">
        <v>0</v>
      </c>
      <c r="Q589" s="643">
        <v>0</v>
      </c>
      <c r="R589" s="643">
        <v>0</v>
      </c>
      <c r="S589" s="643">
        <v>0</v>
      </c>
      <c r="T589" s="643">
        <v>0</v>
      </c>
      <c r="U589" s="541">
        <v>0</v>
      </c>
      <c r="V589" s="541">
        <v>0</v>
      </c>
      <c r="W589" s="541">
        <v>0</v>
      </c>
      <c r="X589" s="643">
        <f>SUM(D583:Y583,D589:W589)</f>
        <v>0</v>
      </c>
      <c r="Y589" s="552"/>
      <c r="Z589" s="552"/>
      <c r="AA589" s="552"/>
      <c r="AB589" s="552"/>
      <c r="AC589" s="552"/>
      <c r="AD589" s="552"/>
      <c r="AE589" s="552"/>
      <c r="AF589" s="552"/>
      <c r="AG589" s="552"/>
      <c r="AH589" s="552"/>
      <c r="AI589" s="552"/>
      <c r="AJ589" s="552"/>
      <c r="AK589" s="552"/>
      <c r="AL589" s="552"/>
      <c r="AM589" s="552"/>
      <c r="AN589" s="552"/>
      <c r="AO589" s="552"/>
      <c r="AP589" s="552"/>
      <c r="AQ589" s="552"/>
      <c r="AR589" s="552"/>
      <c r="AS589" s="552"/>
    </row>
    <row r="590" spans="3:48" s="34" customFormat="1" ht="10.7" customHeight="1">
      <c r="F590" s="32"/>
      <c r="G590" s="48"/>
    </row>
    <row r="591" spans="3:48" s="34" customFormat="1" ht="13.5">
      <c r="C591" s="34" t="s">
        <v>109</v>
      </c>
      <c r="F591" s="32"/>
      <c r="G591" s="48"/>
    </row>
    <row r="592" spans="3:48" s="34" customFormat="1" ht="10.7" customHeight="1">
      <c r="F592" s="32"/>
      <c r="G592" s="48"/>
    </row>
    <row r="593" spans="3:48" s="34" customFormat="1" ht="10.7" customHeight="1">
      <c r="F593" s="32"/>
      <c r="G593" s="48"/>
    </row>
    <row r="594" spans="3:48" s="34" customFormat="1" ht="18.75">
      <c r="C594" s="52" t="s">
        <v>154</v>
      </c>
      <c r="F594" s="32"/>
      <c r="G594" s="48"/>
    </row>
    <row r="595" spans="3:48" s="34" customFormat="1" ht="10.7" customHeight="1">
      <c r="F595" s="32"/>
      <c r="G595" s="48"/>
    </row>
    <row r="596" spans="3:48" s="34" customFormat="1" ht="17.25">
      <c r="C596" s="35" t="s">
        <v>155</v>
      </c>
      <c r="D596" s="28"/>
      <c r="E596" s="28"/>
      <c r="F596" s="65"/>
      <c r="G596" s="66"/>
      <c r="H596" s="28"/>
      <c r="I596" s="28"/>
      <c r="J596" s="67"/>
      <c r="K596" s="68"/>
      <c r="L596" s="28"/>
      <c r="M596" s="28"/>
      <c r="N596" s="28"/>
      <c r="O596" s="28"/>
      <c r="P596" s="28"/>
      <c r="W596" s="32" t="s">
        <v>147</v>
      </c>
    </row>
    <row r="597" spans="3:48" s="34" customFormat="1" ht="13.5">
      <c r="C597" s="50"/>
      <c r="D597" s="567">
        <f t="shared" ref="D597:AS597" si="127">D6</f>
        <v>1</v>
      </c>
      <c r="E597" s="567">
        <f t="shared" si="127"/>
        <v>2</v>
      </c>
      <c r="F597" s="567">
        <f t="shared" si="127"/>
        <v>3</v>
      </c>
      <c r="G597" s="567">
        <f t="shared" si="127"/>
        <v>4</v>
      </c>
      <c r="H597" s="567">
        <f t="shared" si="127"/>
        <v>5</v>
      </c>
      <c r="I597" s="567">
        <f t="shared" si="127"/>
        <v>6</v>
      </c>
      <c r="J597" s="567">
        <f t="shared" si="127"/>
        <v>7</v>
      </c>
      <c r="K597" s="567">
        <f t="shared" si="127"/>
        <v>8</v>
      </c>
      <c r="L597" s="567">
        <f t="shared" si="127"/>
        <v>9</v>
      </c>
      <c r="M597" s="567">
        <f t="shared" si="127"/>
        <v>10</v>
      </c>
      <c r="N597" s="567">
        <f t="shared" si="127"/>
        <v>11</v>
      </c>
      <c r="O597" s="567">
        <f t="shared" si="127"/>
        <v>12</v>
      </c>
      <c r="P597" s="567">
        <f t="shared" si="127"/>
        <v>13</v>
      </c>
      <c r="Q597" s="567">
        <f t="shared" si="127"/>
        <v>14</v>
      </c>
      <c r="R597" s="567">
        <f t="shared" si="127"/>
        <v>15</v>
      </c>
      <c r="S597" s="567">
        <f t="shared" si="127"/>
        <v>16</v>
      </c>
      <c r="T597" s="567">
        <f t="shared" si="127"/>
        <v>17</v>
      </c>
      <c r="U597" s="567">
        <f t="shared" si="127"/>
        <v>18</v>
      </c>
      <c r="V597" s="567">
        <f t="shared" si="127"/>
        <v>19</v>
      </c>
      <c r="W597" s="567">
        <f t="shared" si="127"/>
        <v>20</v>
      </c>
      <c r="X597" s="567">
        <f t="shared" si="127"/>
        <v>21</v>
      </c>
      <c r="Y597" s="567">
        <f t="shared" si="127"/>
        <v>22</v>
      </c>
      <c r="Z597" s="567">
        <f t="shared" si="127"/>
        <v>23</v>
      </c>
      <c r="AA597" s="567">
        <f t="shared" si="127"/>
        <v>24</v>
      </c>
      <c r="AB597" s="567">
        <f t="shared" si="127"/>
        <v>25</v>
      </c>
      <c r="AC597" s="567">
        <f t="shared" si="127"/>
        <v>26</v>
      </c>
      <c r="AD597" s="567">
        <f t="shared" si="127"/>
        <v>27</v>
      </c>
      <c r="AE597" s="567">
        <f t="shared" si="127"/>
        <v>28</v>
      </c>
      <c r="AF597" s="567">
        <f t="shared" si="127"/>
        <v>29</v>
      </c>
      <c r="AG597" s="567">
        <f t="shared" si="127"/>
        <v>30</v>
      </c>
      <c r="AH597" s="567">
        <f t="shared" si="127"/>
        <v>31</v>
      </c>
      <c r="AI597" s="567">
        <f t="shared" si="127"/>
        <v>32</v>
      </c>
      <c r="AJ597" s="567">
        <f t="shared" si="127"/>
        <v>33</v>
      </c>
      <c r="AK597" s="567">
        <f t="shared" si="127"/>
        <v>34</v>
      </c>
      <c r="AL597" s="567">
        <f t="shared" si="127"/>
        <v>35</v>
      </c>
      <c r="AM597" s="567">
        <f t="shared" si="127"/>
        <v>36</v>
      </c>
      <c r="AN597" s="567">
        <f t="shared" si="127"/>
        <v>37</v>
      </c>
      <c r="AO597" s="567">
        <f t="shared" si="127"/>
        <v>38</v>
      </c>
      <c r="AP597" s="567">
        <f t="shared" si="127"/>
        <v>39</v>
      </c>
      <c r="AQ597" s="567">
        <f t="shared" si="127"/>
        <v>40</v>
      </c>
      <c r="AR597" s="567">
        <f t="shared" si="127"/>
        <v>41</v>
      </c>
      <c r="AS597" s="567">
        <f t="shared" si="127"/>
        <v>42</v>
      </c>
      <c r="AT597" s="87" t="s">
        <v>505</v>
      </c>
      <c r="AU597" s="87"/>
      <c r="AV597" s="50"/>
    </row>
    <row r="598" spans="3:48" s="34" customFormat="1" ht="48">
      <c r="C598" s="69" t="s">
        <v>56</v>
      </c>
      <c r="D598" s="604" t="str">
        <f t="shared" ref="D598:AS598" si="128">D7</f>
        <v>農業</v>
      </c>
      <c r="E598" s="604" t="str">
        <f t="shared" si="128"/>
        <v>林業</v>
      </c>
      <c r="F598" s="604" t="str">
        <f t="shared" si="128"/>
        <v>漁業</v>
      </c>
      <c r="G598" s="604" t="str">
        <f t="shared" si="128"/>
        <v>鉱業</v>
      </c>
      <c r="H598" s="604" t="str">
        <f t="shared" si="128"/>
        <v>飲食料品</v>
      </c>
      <c r="I598" s="604" t="str">
        <f t="shared" si="128"/>
        <v>繊維製品</v>
      </c>
      <c r="J598" s="604" t="str">
        <f t="shared" si="128"/>
        <v>パルプ・紙・木製品</v>
      </c>
      <c r="K598" s="604" t="str">
        <f t="shared" si="128"/>
        <v>化学製品</v>
      </c>
      <c r="L598" s="604" t="str">
        <f t="shared" si="128"/>
        <v>石油・石炭製品</v>
      </c>
      <c r="M598" s="604" t="str">
        <f t="shared" si="128"/>
        <v>プラスチック・ゴム製品</v>
      </c>
      <c r="N598" s="604" t="str">
        <f t="shared" si="128"/>
        <v>窯業・土石製品</v>
      </c>
      <c r="O598" s="604" t="str">
        <f t="shared" si="128"/>
        <v>鉄鋼</v>
      </c>
      <c r="P598" s="604" t="str">
        <f t="shared" si="128"/>
        <v>非鉄金属</v>
      </c>
      <c r="Q598" s="604" t="str">
        <f t="shared" si="128"/>
        <v>金属製品</v>
      </c>
      <c r="R598" s="604" t="str">
        <f t="shared" si="128"/>
        <v>はん用機械</v>
      </c>
      <c r="S598" s="604" t="str">
        <f t="shared" si="128"/>
        <v>生産用機械</v>
      </c>
      <c r="T598" s="604" t="str">
        <f t="shared" si="128"/>
        <v>業務用機械</v>
      </c>
      <c r="U598" s="604" t="str">
        <f t="shared" si="128"/>
        <v>電子部品</v>
      </c>
      <c r="V598" s="604" t="str">
        <f t="shared" si="128"/>
        <v>電気機械</v>
      </c>
      <c r="W598" s="604" t="str">
        <f t="shared" si="128"/>
        <v>情報通信機器</v>
      </c>
      <c r="X598" s="604" t="str">
        <f t="shared" si="128"/>
        <v>輸送機械</v>
      </c>
      <c r="Y598" s="604" t="str">
        <f t="shared" si="128"/>
        <v>その他の製造工業製品</v>
      </c>
      <c r="Z598" s="604" t="str">
        <f t="shared" si="128"/>
        <v>建設</v>
      </c>
      <c r="AA598" s="604" t="str">
        <f t="shared" si="128"/>
        <v>電力・ガス・熱供給</v>
      </c>
      <c r="AB598" s="604" t="str">
        <f t="shared" si="128"/>
        <v>水道</v>
      </c>
      <c r="AC598" s="604" t="str">
        <f t="shared" si="128"/>
        <v>廃棄物処理</v>
      </c>
      <c r="AD598" s="604" t="str">
        <f t="shared" si="128"/>
        <v>商業</v>
      </c>
      <c r="AE598" s="604" t="str">
        <f t="shared" si="128"/>
        <v>金融・保険</v>
      </c>
      <c r="AF598" s="604" t="str">
        <f t="shared" si="128"/>
        <v>不動産</v>
      </c>
      <c r="AG598" s="604" t="str">
        <f t="shared" si="128"/>
        <v>運輸・郵便</v>
      </c>
      <c r="AH598" s="604" t="str">
        <f t="shared" si="128"/>
        <v>情報通信</v>
      </c>
      <c r="AI598" s="604" t="str">
        <f t="shared" si="128"/>
        <v>公務</v>
      </c>
      <c r="AJ598" s="604" t="str">
        <f t="shared" si="128"/>
        <v>教育・研究</v>
      </c>
      <c r="AK598" s="604" t="str">
        <f t="shared" si="128"/>
        <v>医療・福祉</v>
      </c>
      <c r="AL598" s="606" t="str">
        <f t="shared" si="128"/>
        <v>他に分類されない会員制団体</v>
      </c>
      <c r="AM598" s="604" t="str">
        <f t="shared" si="128"/>
        <v>対事業所サービス</v>
      </c>
      <c r="AN598" s="604" t="str">
        <f t="shared" si="128"/>
        <v>宿泊業</v>
      </c>
      <c r="AO598" s="604" t="str">
        <f t="shared" si="128"/>
        <v>飲食サービス</v>
      </c>
      <c r="AP598" s="604" t="str">
        <f t="shared" si="128"/>
        <v>娯楽サービス</v>
      </c>
      <c r="AQ598" s="604" t="str">
        <f t="shared" si="128"/>
        <v>その他の対個人サービス</v>
      </c>
      <c r="AR598" s="604" t="str">
        <f t="shared" si="128"/>
        <v>事務用品</v>
      </c>
      <c r="AS598" s="604" t="str">
        <f t="shared" si="128"/>
        <v>分類不明</v>
      </c>
      <c r="AT598" s="87" t="s">
        <v>505</v>
      </c>
      <c r="AU598" s="87"/>
      <c r="AV598" s="33" t="s">
        <v>80</v>
      </c>
    </row>
    <row r="599" spans="3:48" s="34" customFormat="1" ht="13.5">
      <c r="C599" s="70" t="s">
        <v>104</v>
      </c>
      <c r="D599" s="640">
        <f t="array" ref="D599:AS601">+詳細4!D93:AS95</f>
        <v>0</v>
      </c>
      <c r="E599" s="640">
        <v>0</v>
      </c>
      <c r="F599" s="640">
        <v>0</v>
      </c>
      <c r="G599" s="640">
        <v>0</v>
      </c>
      <c r="H599" s="640">
        <v>0</v>
      </c>
      <c r="I599" s="640">
        <v>0</v>
      </c>
      <c r="J599" s="640">
        <v>0</v>
      </c>
      <c r="K599" s="640">
        <v>0</v>
      </c>
      <c r="L599" s="640">
        <v>0</v>
      </c>
      <c r="M599" s="640">
        <v>0</v>
      </c>
      <c r="N599" s="640">
        <v>0</v>
      </c>
      <c r="O599" s="640">
        <v>0</v>
      </c>
      <c r="P599" s="640">
        <v>0</v>
      </c>
      <c r="Q599" s="640">
        <v>0</v>
      </c>
      <c r="R599" s="640">
        <v>0</v>
      </c>
      <c r="S599" s="640">
        <v>0</v>
      </c>
      <c r="T599" s="640">
        <v>0</v>
      </c>
      <c r="U599" s="640">
        <v>0</v>
      </c>
      <c r="V599" s="640">
        <v>0</v>
      </c>
      <c r="W599" s="640">
        <v>0</v>
      </c>
      <c r="X599" s="627">
        <v>0</v>
      </c>
      <c r="Y599" s="627">
        <v>0</v>
      </c>
      <c r="Z599" s="627">
        <v>0</v>
      </c>
      <c r="AA599" s="627">
        <v>0</v>
      </c>
      <c r="AB599" s="627">
        <v>0</v>
      </c>
      <c r="AC599" s="627">
        <v>0</v>
      </c>
      <c r="AD599" s="627">
        <v>0</v>
      </c>
      <c r="AE599" s="627">
        <v>0</v>
      </c>
      <c r="AF599" s="627">
        <v>0</v>
      </c>
      <c r="AG599" s="627">
        <v>0</v>
      </c>
      <c r="AH599" s="627">
        <v>0</v>
      </c>
      <c r="AI599" s="627">
        <v>0</v>
      </c>
      <c r="AJ599" s="627">
        <v>0</v>
      </c>
      <c r="AK599" s="627">
        <v>0</v>
      </c>
      <c r="AL599" s="627">
        <v>0</v>
      </c>
      <c r="AM599" s="627">
        <v>0</v>
      </c>
      <c r="AN599" s="627">
        <v>0</v>
      </c>
      <c r="AO599" s="627">
        <v>0</v>
      </c>
      <c r="AP599" s="627">
        <v>0</v>
      </c>
      <c r="AQ599" s="71">
        <v>0</v>
      </c>
      <c r="AR599" s="71">
        <v>0</v>
      </c>
      <c r="AS599" s="71">
        <v>0</v>
      </c>
      <c r="AT599" s="87" t="s">
        <v>505</v>
      </c>
      <c r="AU599" s="87"/>
      <c r="AV599" s="545">
        <f>+SUM(D599:AS599)-X605</f>
        <v>0</v>
      </c>
    </row>
    <row r="600" spans="3:48" s="34" customFormat="1" ht="13.5">
      <c r="C600" s="72" t="s">
        <v>105</v>
      </c>
      <c r="D600" s="641">
        <v>0</v>
      </c>
      <c r="E600" s="641">
        <v>0</v>
      </c>
      <c r="F600" s="641">
        <v>0</v>
      </c>
      <c r="G600" s="641">
        <v>0</v>
      </c>
      <c r="H600" s="641">
        <v>0</v>
      </c>
      <c r="I600" s="641">
        <v>0</v>
      </c>
      <c r="J600" s="641">
        <v>0</v>
      </c>
      <c r="K600" s="641">
        <v>0</v>
      </c>
      <c r="L600" s="641">
        <v>0</v>
      </c>
      <c r="M600" s="641">
        <v>0</v>
      </c>
      <c r="N600" s="641">
        <v>0</v>
      </c>
      <c r="O600" s="641">
        <v>0</v>
      </c>
      <c r="P600" s="641">
        <v>0</v>
      </c>
      <c r="Q600" s="641">
        <v>0</v>
      </c>
      <c r="R600" s="641">
        <v>0</v>
      </c>
      <c r="S600" s="641">
        <v>0</v>
      </c>
      <c r="T600" s="641">
        <v>0</v>
      </c>
      <c r="U600" s="641">
        <v>0</v>
      </c>
      <c r="V600" s="641">
        <v>0</v>
      </c>
      <c r="W600" s="641">
        <v>0</v>
      </c>
      <c r="X600" s="629">
        <v>0</v>
      </c>
      <c r="Y600" s="629">
        <v>0</v>
      </c>
      <c r="Z600" s="629">
        <v>0</v>
      </c>
      <c r="AA600" s="629">
        <v>0</v>
      </c>
      <c r="AB600" s="629">
        <v>0</v>
      </c>
      <c r="AC600" s="629">
        <v>0</v>
      </c>
      <c r="AD600" s="629">
        <v>0</v>
      </c>
      <c r="AE600" s="629">
        <v>0</v>
      </c>
      <c r="AF600" s="629">
        <v>0</v>
      </c>
      <c r="AG600" s="629">
        <v>0</v>
      </c>
      <c r="AH600" s="629">
        <v>0</v>
      </c>
      <c r="AI600" s="629">
        <v>0</v>
      </c>
      <c r="AJ600" s="629">
        <v>0</v>
      </c>
      <c r="AK600" s="629">
        <v>0</v>
      </c>
      <c r="AL600" s="629">
        <v>0</v>
      </c>
      <c r="AM600" s="629">
        <v>0</v>
      </c>
      <c r="AN600" s="40">
        <v>0</v>
      </c>
      <c r="AO600" s="629">
        <v>0</v>
      </c>
      <c r="AP600" s="629">
        <v>0</v>
      </c>
      <c r="AQ600" s="40">
        <v>0</v>
      </c>
      <c r="AR600" s="40">
        <v>0</v>
      </c>
      <c r="AS600" s="40">
        <v>0</v>
      </c>
      <c r="AT600" s="87" t="s">
        <v>505</v>
      </c>
      <c r="AU600" s="87"/>
      <c r="AV600" s="545">
        <f>+SUM(D600:AS600)-X606</f>
        <v>0</v>
      </c>
    </row>
    <row r="601" spans="3:48" s="34" customFormat="1" ht="13.5">
      <c r="C601" s="72" t="s">
        <v>106</v>
      </c>
      <c r="D601" s="641">
        <v>0</v>
      </c>
      <c r="E601" s="641">
        <v>0</v>
      </c>
      <c r="F601" s="641">
        <v>0</v>
      </c>
      <c r="G601" s="641">
        <v>0</v>
      </c>
      <c r="H601" s="641">
        <v>0</v>
      </c>
      <c r="I601" s="641">
        <v>0</v>
      </c>
      <c r="J601" s="641">
        <v>0</v>
      </c>
      <c r="K601" s="641">
        <v>0</v>
      </c>
      <c r="L601" s="641">
        <v>0</v>
      </c>
      <c r="M601" s="641">
        <v>0</v>
      </c>
      <c r="N601" s="641">
        <v>0</v>
      </c>
      <c r="O601" s="641">
        <v>0</v>
      </c>
      <c r="P601" s="641">
        <v>0</v>
      </c>
      <c r="Q601" s="641">
        <v>0</v>
      </c>
      <c r="R601" s="641">
        <v>0</v>
      </c>
      <c r="S601" s="641">
        <v>0</v>
      </c>
      <c r="T601" s="641">
        <v>0</v>
      </c>
      <c r="U601" s="641">
        <v>0</v>
      </c>
      <c r="V601" s="641">
        <v>0</v>
      </c>
      <c r="W601" s="641">
        <v>0</v>
      </c>
      <c r="X601" s="629">
        <v>0</v>
      </c>
      <c r="Y601" s="629">
        <v>0</v>
      </c>
      <c r="Z601" s="629">
        <v>0</v>
      </c>
      <c r="AA601" s="629">
        <v>0</v>
      </c>
      <c r="AB601" s="629">
        <v>0</v>
      </c>
      <c r="AC601" s="629">
        <v>0</v>
      </c>
      <c r="AD601" s="629">
        <v>0</v>
      </c>
      <c r="AE601" s="629">
        <v>0</v>
      </c>
      <c r="AF601" s="629">
        <v>0</v>
      </c>
      <c r="AG601" s="629">
        <v>0</v>
      </c>
      <c r="AH601" s="629">
        <v>0</v>
      </c>
      <c r="AI601" s="629">
        <v>0</v>
      </c>
      <c r="AJ601" s="629">
        <v>0</v>
      </c>
      <c r="AK601" s="629">
        <v>0</v>
      </c>
      <c r="AL601" s="629">
        <v>0</v>
      </c>
      <c r="AM601" s="629">
        <v>0</v>
      </c>
      <c r="AN601" s="629">
        <v>0</v>
      </c>
      <c r="AO601" s="629">
        <v>0</v>
      </c>
      <c r="AP601" s="629">
        <v>0</v>
      </c>
      <c r="AQ601" s="40">
        <v>0</v>
      </c>
      <c r="AR601" s="40">
        <v>0</v>
      </c>
      <c r="AS601" s="40">
        <v>0</v>
      </c>
      <c r="AT601" s="87" t="s">
        <v>505</v>
      </c>
      <c r="AU601" s="87"/>
      <c r="AV601" s="546">
        <f>+SUM(D601:AS601)-X607</f>
        <v>0</v>
      </c>
    </row>
    <row r="602" spans="3:48" s="34" customFormat="1" ht="13.5">
      <c r="C602" s="72" t="s">
        <v>97</v>
      </c>
      <c r="D602" s="642">
        <f t="shared" ref="D602:AS602" si="129">SUM(D599:D601)</f>
        <v>0</v>
      </c>
      <c r="E602" s="642">
        <f t="shared" si="129"/>
        <v>0</v>
      </c>
      <c r="F602" s="642">
        <f t="shared" si="129"/>
        <v>0</v>
      </c>
      <c r="G602" s="642">
        <f t="shared" si="129"/>
        <v>0</v>
      </c>
      <c r="H602" s="642">
        <f t="shared" si="129"/>
        <v>0</v>
      </c>
      <c r="I602" s="642">
        <f t="shared" si="129"/>
        <v>0</v>
      </c>
      <c r="J602" s="642">
        <f t="shared" si="129"/>
        <v>0</v>
      </c>
      <c r="K602" s="642">
        <f t="shared" si="129"/>
        <v>0</v>
      </c>
      <c r="L602" s="642">
        <f t="shared" si="129"/>
        <v>0</v>
      </c>
      <c r="M602" s="642">
        <f t="shared" si="129"/>
        <v>0</v>
      </c>
      <c r="N602" s="642">
        <f t="shared" si="129"/>
        <v>0</v>
      </c>
      <c r="O602" s="642">
        <f t="shared" si="129"/>
        <v>0</v>
      </c>
      <c r="P602" s="642">
        <f t="shared" si="129"/>
        <v>0</v>
      </c>
      <c r="Q602" s="642">
        <f t="shared" si="129"/>
        <v>0</v>
      </c>
      <c r="R602" s="642">
        <f t="shared" si="129"/>
        <v>0</v>
      </c>
      <c r="S602" s="642">
        <f t="shared" si="129"/>
        <v>0</v>
      </c>
      <c r="T602" s="642">
        <f t="shared" si="129"/>
        <v>0</v>
      </c>
      <c r="U602" s="642">
        <f t="shared" si="129"/>
        <v>0</v>
      </c>
      <c r="V602" s="642">
        <f t="shared" si="129"/>
        <v>0</v>
      </c>
      <c r="W602" s="643">
        <f t="shared" si="129"/>
        <v>0</v>
      </c>
      <c r="X602" s="643">
        <f t="shared" si="129"/>
        <v>0</v>
      </c>
      <c r="Y602" s="643">
        <f t="shared" si="129"/>
        <v>0</v>
      </c>
      <c r="Z602" s="643">
        <f t="shared" si="129"/>
        <v>0</v>
      </c>
      <c r="AA602" s="643">
        <f t="shared" si="129"/>
        <v>0</v>
      </c>
      <c r="AB602" s="643">
        <f t="shared" si="129"/>
        <v>0</v>
      </c>
      <c r="AC602" s="643">
        <f t="shared" si="129"/>
        <v>0</v>
      </c>
      <c r="AD602" s="643">
        <f t="shared" si="129"/>
        <v>0</v>
      </c>
      <c r="AE602" s="643">
        <f t="shared" si="129"/>
        <v>0</v>
      </c>
      <c r="AF602" s="643">
        <f t="shared" si="129"/>
        <v>0</v>
      </c>
      <c r="AG602" s="643">
        <f t="shared" si="129"/>
        <v>0</v>
      </c>
      <c r="AH602" s="643">
        <f t="shared" si="129"/>
        <v>0</v>
      </c>
      <c r="AI602" s="643">
        <f t="shared" si="129"/>
        <v>0</v>
      </c>
      <c r="AJ602" s="643">
        <f t="shared" si="129"/>
        <v>0</v>
      </c>
      <c r="AK602" s="643">
        <f t="shared" si="129"/>
        <v>0</v>
      </c>
      <c r="AL602" s="643">
        <f t="shared" si="129"/>
        <v>0</v>
      </c>
      <c r="AM602" s="643">
        <f t="shared" si="129"/>
        <v>0</v>
      </c>
      <c r="AN602" s="643">
        <f t="shared" si="129"/>
        <v>0</v>
      </c>
      <c r="AO602" s="643">
        <f t="shared" si="129"/>
        <v>0</v>
      </c>
      <c r="AP602" s="643">
        <f t="shared" si="129"/>
        <v>0</v>
      </c>
      <c r="AQ602" s="643">
        <f t="shared" si="129"/>
        <v>0</v>
      </c>
      <c r="AR602" s="643">
        <f t="shared" si="129"/>
        <v>0</v>
      </c>
      <c r="AS602" s="643">
        <f t="shared" si="129"/>
        <v>0</v>
      </c>
      <c r="AT602" s="87" t="s">
        <v>505</v>
      </c>
      <c r="AU602" s="87"/>
      <c r="AV602" s="546">
        <f>+SUM(D602:AS602)-X608</f>
        <v>0</v>
      </c>
    </row>
    <row r="603" spans="3:48" s="34" customFormat="1" ht="13.5">
      <c r="C603" s="50"/>
      <c r="D603" s="533">
        <f t="array" ref="D603:W604">+Z597:AS598</f>
        <v>23</v>
      </c>
      <c r="E603" s="533">
        <v>24</v>
      </c>
      <c r="F603" s="533">
        <v>25</v>
      </c>
      <c r="G603" s="533">
        <v>26</v>
      </c>
      <c r="H603" s="533">
        <v>27</v>
      </c>
      <c r="I603" s="533">
        <v>28</v>
      </c>
      <c r="J603" s="533">
        <v>29</v>
      </c>
      <c r="K603" s="533">
        <v>30</v>
      </c>
      <c r="L603" s="533">
        <v>31</v>
      </c>
      <c r="M603" s="533">
        <v>32</v>
      </c>
      <c r="N603" s="533">
        <v>33</v>
      </c>
      <c r="O603" s="533">
        <v>34</v>
      </c>
      <c r="P603" s="533">
        <v>35</v>
      </c>
      <c r="Q603" s="533">
        <v>36</v>
      </c>
      <c r="R603" s="533">
        <v>37</v>
      </c>
      <c r="S603" s="533">
        <v>38</v>
      </c>
      <c r="T603" s="533">
        <v>39</v>
      </c>
      <c r="U603" s="533">
        <v>40</v>
      </c>
      <c r="V603" s="533">
        <v>41</v>
      </c>
      <c r="W603" s="533">
        <v>42</v>
      </c>
      <c r="X603" s="533"/>
      <c r="Y603" s="552"/>
      <c r="Z603" s="552"/>
      <c r="AA603" s="552"/>
      <c r="AB603" s="552"/>
      <c r="AC603" s="552"/>
      <c r="AD603" s="552"/>
      <c r="AE603" s="552"/>
      <c r="AF603" s="552"/>
      <c r="AG603" s="552"/>
      <c r="AH603" s="552"/>
      <c r="AI603" s="552"/>
      <c r="AJ603" s="552"/>
      <c r="AK603" s="552"/>
      <c r="AL603" s="552"/>
      <c r="AM603" s="552"/>
      <c r="AN603" s="552"/>
      <c r="AO603" s="552"/>
      <c r="AP603" s="552"/>
      <c r="AQ603" s="552"/>
      <c r="AR603" s="552"/>
      <c r="AS603" s="552"/>
    </row>
    <row r="604" spans="3:48" s="34" customFormat="1" ht="40.5">
      <c r="C604" s="69" t="s">
        <v>56</v>
      </c>
      <c r="D604" s="534" t="str">
        <v>建設</v>
      </c>
      <c r="E604" s="534" t="str">
        <v>電力・ガス・熱供給</v>
      </c>
      <c r="F604" s="534" t="str">
        <v>水道</v>
      </c>
      <c r="G604" s="534" t="str">
        <v>廃棄物処理</v>
      </c>
      <c r="H604" s="534" t="str">
        <v>商業</v>
      </c>
      <c r="I604" s="534" t="str">
        <v>金融・保険</v>
      </c>
      <c r="J604" s="534" t="str">
        <v>不動産</v>
      </c>
      <c r="K604" s="534" t="str">
        <v>運輸・郵便</v>
      </c>
      <c r="L604" s="534" t="str">
        <v>情報通信</v>
      </c>
      <c r="M604" s="534" t="str">
        <v>公務</v>
      </c>
      <c r="N604" s="534" t="str">
        <v>教育・研究</v>
      </c>
      <c r="O604" s="534" t="str">
        <v>医療・福祉</v>
      </c>
      <c r="P604" s="631" t="str">
        <v>他に分類されない会員制団体</v>
      </c>
      <c r="Q604" s="534" t="str">
        <v>対事業所サービス</v>
      </c>
      <c r="R604" s="534" t="str">
        <v>宿泊業</v>
      </c>
      <c r="S604" s="534" t="str">
        <v>飲食サービス</v>
      </c>
      <c r="T604" s="534" t="str">
        <v>娯楽サービス</v>
      </c>
      <c r="U604" s="534" t="str">
        <v>その他の対個人サービス</v>
      </c>
      <c r="V604" s="534" t="str">
        <v>事務用品</v>
      </c>
      <c r="W604" s="534" t="str">
        <v>分類不明</v>
      </c>
      <c r="X604" s="534" t="s">
        <v>80</v>
      </c>
      <c r="Y604" s="552"/>
      <c r="Z604" s="552"/>
      <c r="AA604" s="552"/>
      <c r="AB604" s="552"/>
      <c r="AC604" s="552"/>
      <c r="AD604" s="552"/>
      <c r="AE604" s="552"/>
      <c r="AF604" s="552"/>
      <c r="AG604" s="552"/>
      <c r="AH604" s="552"/>
      <c r="AI604" s="552"/>
      <c r="AJ604" s="552"/>
      <c r="AK604" s="552"/>
      <c r="AL604" s="552"/>
      <c r="AM604" s="552"/>
      <c r="AN604" s="552"/>
      <c r="AO604" s="552"/>
      <c r="AP604" s="552"/>
      <c r="AQ604" s="552"/>
      <c r="AR604" s="552"/>
      <c r="AS604" s="552"/>
    </row>
    <row r="605" spans="3:48" s="34" customFormat="1" ht="13.5">
      <c r="C605" s="70" t="s">
        <v>104</v>
      </c>
      <c r="D605" s="644">
        <f t="array" ref="D605:W608">+Z599:AS602</f>
        <v>0</v>
      </c>
      <c r="E605" s="644">
        <v>0</v>
      </c>
      <c r="F605" s="644">
        <v>0</v>
      </c>
      <c r="G605" s="644">
        <v>0</v>
      </c>
      <c r="H605" s="644">
        <v>0</v>
      </c>
      <c r="I605" s="644">
        <v>0</v>
      </c>
      <c r="J605" s="644">
        <v>0</v>
      </c>
      <c r="K605" s="644">
        <v>0</v>
      </c>
      <c r="L605" s="644">
        <v>0</v>
      </c>
      <c r="M605" s="644">
        <v>0</v>
      </c>
      <c r="N605" s="644">
        <v>0</v>
      </c>
      <c r="O605" s="644">
        <v>0</v>
      </c>
      <c r="P605" s="644">
        <v>0</v>
      </c>
      <c r="Q605" s="645">
        <v>0</v>
      </c>
      <c r="R605" s="645">
        <v>0</v>
      </c>
      <c r="S605" s="645">
        <v>0</v>
      </c>
      <c r="T605" s="645">
        <v>0</v>
      </c>
      <c r="U605" s="551">
        <v>0</v>
      </c>
      <c r="V605" s="551">
        <v>0</v>
      </c>
      <c r="W605" s="545">
        <v>0</v>
      </c>
      <c r="X605" s="644">
        <f>SUM(D599:Y599,D605:W605)</f>
        <v>0</v>
      </c>
      <c r="Y605" s="552"/>
      <c r="Z605" s="552"/>
      <c r="AA605" s="552"/>
      <c r="AB605" s="552"/>
      <c r="AC605" s="552"/>
      <c r="AD605" s="552"/>
      <c r="AE605" s="552"/>
      <c r="AF605" s="552"/>
      <c r="AG605" s="552"/>
      <c r="AH605" s="552"/>
      <c r="AI605" s="552"/>
      <c r="AJ605" s="552"/>
      <c r="AK605" s="552"/>
      <c r="AL605" s="552"/>
      <c r="AM605" s="552"/>
      <c r="AN605" s="552"/>
      <c r="AO605" s="552"/>
      <c r="AP605" s="552"/>
      <c r="AQ605" s="552"/>
      <c r="AR605" s="552"/>
      <c r="AS605" s="552"/>
    </row>
    <row r="606" spans="3:48" s="34" customFormat="1" ht="13.5">
      <c r="C606" s="72" t="s">
        <v>105</v>
      </c>
      <c r="D606" s="646">
        <v>0</v>
      </c>
      <c r="E606" s="646">
        <v>0</v>
      </c>
      <c r="F606" s="646">
        <v>0</v>
      </c>
      <c r="G606" s="646">
        <v>0</v>
      </c>
      <c r="H606" s="646">
        <v>0</v>
      </c>
      <c r="I606" s="646">
        <v>0</v>
      </c>
      <c r="J606" s="646">
        <v>0</v>
      </c>
      <c r="K606" s="646">
        <v>0</v>
      </c>
      <c r="L606" s="646">
        <v>0</v>
      </c>
      <c r="M606" s="646">
        <v>0</v>
      </c>
      <c r="N606" s="646">
        <v>0</v>
      </c>
      <c r="O606" s="646">
        <v>0</v>
      </c>
      <c r="P606" s="646">
        <v>0</v>
      </c>
      <c r="Q606" s="646">
        <v>0</v>
      </c>
      <c r="R606" s="540">
        <v>0</v>
      </c>
      <c r="S606" s="646">
        <v>0</v>
      </c>
      <c r="T606" s="646">
        <v>0</v>
      </c>
      <c r="U606" s="540">
        <v>0</v>
      </c>
      <c r="V606" s="540">
        <v>0</v>
      </c>
      <c r="W606" s="539">
        <v>0</v>
      </c>
      <c r="X606" s="642">
        <f>SUM(D600:Y600,D606:W606)</f>
        <v>0</v>
      </c>
      <c r="Y606" s="552"/>
      <c r="Z606" s="552"/>
      <c r="AA606" s="552"/>
      <c r="AB606" s="552"/>
      <c r="AC606" s="552"/>
      <c r="AD606" s="552"/>
      <c r="AE606" s="552"/>
      <c r="AF606" s="552"/>
      <c r="AG606" s="552"/>
      <c r="AH606" s="552"/>
      <c r="AI606" s="552"/>
      <c r="AJ606" s="552"/>
      <c r="AK606" s="552"/>
      <c r="AL606" s="552"/>
      <c r="AM606" s="552"/>
      <c r="AN606" s="552"/>
      <c r="AO606" s="552"/>
      <c r="AP606" s="552"/>
      <c r="AQ606" s="552"/>
      <c r="AR606" s="552"/>
      <c r="AS606" s="552"/>
    </row>
    <row r="607" spans="3:48" s="34" customFormat="1" ht="13.5">
      <c r="C607" s="72" t="s">
        <v>106</v>
      </c>
      <c r="D607" s="642">
        <v>0</v>
      </c>
      <c r="E607" s="642">
        <v>0</v>
      </c>
      <c r="F607" s="642">
        <v>0</v>
      </c>
      <c r="G607" s="642">
        <v>0</v>
      </c>
      <c r="H607" s="642">
        <v>0</v>
      </c>
      <c r="I607" s="642">
        <v>0</v>
      </c>
      <c r="J607" s="642">
        <v>0</v>
      </c>
      <c r="K607" s="642">
        <v>0</v>
      </c>
      <c r="L607" s="642">
        <v>0</v>
      </c>
      <c r="M607" s="642">
        <v>0</v>
      </c>
      <c r="N607" s="642">
        <v>0</v>
      </c>
      <c r="O607" s="642">
        <v>0</v>
      </c>
      <c r="P607" s="642">
        <v>0</v>
      </c>
      <c r="Q607" s="646">
        <v>0</v>
      </c>
      <c r="R607" s="646">
        <v>0</v>
      </c>
      <c r="S607" s="646">
        <v>0</v>
      </c>
      <c r="T607" s="646">
        <v>0</v>
      </c>
      <c r="U607" s="540">
        <v>0</v>
      </c>
      <c r="V607" s="540">
        <v>0</v>
      </c>
      <c r="W607" s="539">
        <v>0</v>
      </c>
      <c r="X607" s="642">
        <f>SUM(D601:Y601,D607:W607)</f>
        <v>0</v>
      </c>
      <c r="Y607" s="552"/>
      <c r="Z607" s="552"/>
      <c r="AA607" s="552"/>
      <c r="AB607" s="552"/>
      <c r="AC607" s="552"/>
      <c r="AD607" s="552"/>
      <c r="AE607" s="552"/>
      <c r="AF607" s="552"/>
      <c r="AG607" s="552"/>
      <c r="AH607" s="552"/>
      <c r="AI607" s="552"/>
      <c r="AJ607" s="552"/>
      <c r="AK607" s="552"/>
      <c r="AL607" s="552"/>
      <c r="AM607" s="552"/>
      <c r="AN607" s="552"/>
      <c r="AO607" s="552"/>
      <c r="AP607" s="552"/>
      <c r="AQ607" s="552"/>
      <c r="AR607" s="552"/>
      <c r="AS607" s="552"/>
    </row>
    <row r="608" spans="3:48" s="34" customFormat="1" ht="13.5">
      <c r="C608" s="73" t="s">
        <v>97</v>
      </c>
      <c r="D608" s="643">
        <v>0</v>
      </c>
      <c r="E608" s="643">
        <v>0</v>
      </c>
      <c r="F608" s="643">
        <v>0</v>
      </c>
      <c r="G608" s="643">
        <v>0</v>
      </c>
      <c r="H608" s="643">
        <v>0</v>
      </c>
      <c r="I608" s="643">
        <v>0</v>
      </c>
      <c r="J608" s="643">
        <v>0</v>
      </c>
      <c r="K608" s="643">
        <v>0</v>
      </c>
      <c r="L608" s="643">
        <v>0</v>
      </c>
      <c r="M608" s="643">
        <v>0</v>
      </c>
      <c r="N608" s="643">
        <v>0</v>
      </c>
      <c r="O608" s="643">
        <v>0</v>
      </c>
      <c r="P608" s="643">
        <v>0</v>
      </c>
      <c r="Q608" s="643">
        <v>0</v>
      </c>
      <c r="R608" s="643">
        <v>0</v>
      </c>
      <c r="S608" s="643">
        <v>0</v>
      </c>
      <c r="T608" s="643">
        <v>0</v>
      </c>
      <c r="U608" s="541">
        <v>0</v>
      </c>
      <c r="V608" s="541">
        <v>0</v>
      </c>
      <c r="W608" s="541">
        <v>0</v>
      </c>
      <c r="X608" s="643">
        <f>SUM(D602:Y602,D608:W608)</f>
        <v>0</v>
      </c>
      <c r="Y608" s="552"/>
      <c r="Z608" s="552"/>
      <c r="AA608" s="552"/>
      <c r="AB608" s="552"/>
      <c r="AC608" s="552"/>
      <c r="AD608" s="552"/>
      <c r="AE608" s="552"/>
      <c r="AF608" s="552"/>
      <c r="AG608" s="552"/>
      <c r="AH608" s="552"/>
      <c r="AI608" s="552"/>
      <c r="AJ608" s="552"/>
      <c r="AK608" s="552"/>
      <c r="AL608" s="552"/>
      <c r="AM608" s="552"/>
      <c r="AN608" s="552"/>
      <c r="AO608" s="552"/>
      <c r="AP608" s="552"/>
      <c r="AQ608" s="552"/>
      <c r="AR608" s="552"/>
      <c r="AS608" s="552"/>
    </row>
    <row r="609" spans="3:48" s="34" customFormat="1" ht="10.7" customHeight="1">
      <c r="F609" s="32"/>
      <c r="G609" s="48"/>
    </row>
    <row r="610" spans="3:48" s="34" customFormat="1" ht="17.25">
      <c r="C610" s="35" t="s">
        <v>156</v>
      </c>
      <c r="D610" s="28"/>
      <c r="E610" s="28"/>
      <c r="F610" s="65"/>
      <c r="G610" s="66"/>
      <c r="H610" s="28"/>
      <c r="I610" s="28"/>
      <c r="J610" s="67"/>
      <c r="K610" s="68"/>
      <c r="L610" s="28"/>
      <c r="M610" s="28"/>
      <c r="N610" s="28"/>
      <c r="O610" s="28"/>
      <c r="P610" s="28"/>
      <c r="W610" s="32" t="s">
        <v>147</v>
      </c>
    </row>
    <row r="611" spans="3:48" s="34" customFormat="1" ht="13.5">
      <c r="C611" s="50"/>
      <c r="D611" s="567">
        <f t="shared" ref="D611:AS611" si="130">D6</f>
        <v>1</v>
      </c>
      <c r="E611" s="567">
        <f t="shared" si="130"/>
        <v>2</v>
      </c>
      <c r="F611" s="567">
        <f t="shared" si="130"/>
        <v>3</v>
      </c>
      <c r="G611" s="567">
        <f t="shared" si="130"/>
        <v>4</v>
      </c>
      <c r="H611" s="567">
        <f t="shared" si="130"/>
        <v>5</v>
      </c>
      <c r="I611" s="567">
        <f t="shared" si="130"/>
        <v>6</v>
      </c>
      <c r="J611" s="567">
        <f t="shared" si="130"/>
        <v>7</v>
      </c>
      <c r="K611" s="567">
        <f t="shared" si="130"/>
        <v>8</v>
      </c>
      <c r="L611" s="567">
        <f t="shared" si="130"/>
        <v>9</v>
      </c>
      <c r="M611" s="567">
        <f t="shared" si="130"/>
        <v>10</v>
      </c>
      <c r="N611" s="567">
        <f t="shared" si="130"/>
        <v>11</v>
      </c>
      <c r="O611" s="567">
        <f t="shared" si="130"/>
        <v>12</v>
      </c>
      <c r="P611" s="567">
        <f t="shared" si="130"/>
        <v>13</v>
      </c>
      <c r="Q611" s="567">
        <f t="shared" si="130"/>
        <v>14</v>
      </c>
      <c r="R611" s="567">
        <f t="shared" si="130"/>
        <v>15</v>
      </c>
      <c r="S611" s="567">
        <f t="shared" si="130"/>
        <v>16</v>
      </c>
      <c r="T611" s="567">
        <f t="shared" si="130"/>
        <v>17</v>
      </c>
      <c r="U611" s="567">
        <f t="shared" si="130"/>
        <v>18</v>
      </c>
      <c r="V611" s="567">
        <f t="shared" si="130"/>
        <v>19</v>
      </c>
      <c r="W611" s="567">
        <f t="shared" si="130"/>
        <v>20</v>
      </c>
      <c r="X611" s="567">
        <f t="shared" si="130"/>
        <v>21</v>
      </c>
      <c r="Y611" s="567">
        <f t="shared" si="130"/>
        <v>22</v>
      </c>
      <c r="Z611" s="567">
        <f t="shared" si="130"/>
        <v>23</v>
      </c>
      <c r="AA611" s="567">
        <f t="shared" si="130"/>
        <v>24</v>
      </c>
      <c r="AB611" s="567">
        <f t="shared" si="130"/>
        <v>25</v>
      </c>
      <c r="AC611" s="567">
        <f t="shared" si="130"/>
        <v>26</v>
      </c>
      <c r="AD611" s="567">
        <f t="shared" si="130"/>
        <v>27</v>
      </c>
      <c r="AE611" s="567">
        <f t="shared" si="130"/>
        <v>28</v>
      </c>
      <c r="AF611" s="567">
        <f t="shared" si="130"/>
        <v>29</v>
      </c>
      <c r="AG611" s="567">
        <f t="shared" si="130"/>
        <v>30</v>
      </c>
      <c r="AH611" s="567">
        <f t="shared" si="130"/>
        <v>31</v>
      </c>
      <c r="AI611" s="567">
        <f t="shared" si="130"/>
        <v>32</v>
      </c>
      <c r="AJ611" s="567">
        <f t="shared" si="130"/>
        <v>33</v>
      </c>
      <c r="AK611" s="567">
        <f t="shared" si="130"/>
        <v>34</v>
      </c>
      <c r="AL611" s="567">
        <f t="shared" si="130"/>
        <v>35</v>
      </c>
      <c r="AM611" s="567">
        <f t="shared" si="130"/>
        <v>36</v>
      </c>
      <c r="AN611" s="567">
        <f t="shared" si="130"/>
        <v>37</v>
      </c>
      <c r="AO611" s="567">
        <f t="shared" si="130"/>
        <v>38</v>
      </c>
      <c r="AP611" s="567">
        <f t="shared" si="130"/>
        <v>39</v>
      </c>
      <c r="AQ611" s="567">
        <f t="shared" si="130"/>
        <v>40</v>
      </c>
      <c r="AR611" s="567">
        <f t="shared" si="130"/>
        <v>41</v>
      </c>
      <c r="AS611" s="567">
        <f t="shared" si="130"/>
        <v>42</v>
      </c>
      <c r="AT611" s="87" t="s">
        <v>505</v>
      </c>
      <c r="AU611" s="87"/>
      <c r="AV611" s="50"/>
    </row>
    <row r="612" spans="3:48" s="34" customFormat="1" ht="48">
      <c r="C612" s="69" t="s">
        <v>56</v>
      </c>
      <c r="D612" s="604" t="str">
        <f t="shared" ref="D612:AS612" si="131">D7</f>
        <v>農業</v>
      </c>
      <c r="E612" s="604" t="str">
        <f t="shared" si="131"/>
        <v>林業</v>
      </c>
      <c r="F612" s="604" t="str">
        <f t="shared" si="131"/>
        <v>漁業</v>
      </c>
      <c r="G612" s="604" t="str">
        <f t="shared" si="131"/>
        <v>鉱業</v>
      </c>
      <c r="H612" s="604" t="str">
        <f t="shared" si="131"/>
        <v>飲食料品</v>
      </c>
      <c r="I612" s="604" t="str">
        <f t="shared" si="131"/>
        <v>繊維製品</v>
      </c>
      <c r="J612" s="604" t="str">
        <f t="shared" si="131"/>
        <v>パルプ・紙・木製品</v>
      </c>
      <c r="K612" s="604" t="str">
        <f t="shared" si="131"/>
        <v>化学製品</v>
      </c>
      <c r="L612" s="604" t="str">
        <f t="shared" si="131"/>
        <v>石油・石炭製品</v>
      </c>
      <c r="M612" s="604" t="str">
        <f t="shared" si="131"/>
        <v>プラスチック・ゴム製品</v>
      </c>
      <c r="N612" s="604" t="str">
        <f t="shared" si="131"/>
        <v>窯業・土石製品</v>
      </c>
      <c r="O612" s="604" t="str">
        <f t="shared" si="131"/>
        <v>鉄鋼</v>
      </c>
      <c r="P612" s="604" t="str">
        <f t="shared" si="131"/>
        <v>非鉄金属</v>
      </c>
      <c r="Q612" s="604" t="str">
        <f t="shared" si="131"/>
        <v>金属製品</v>
      </c>
      <c r="R612" s="604" t="str">
        <f t="shared" si="131"/>
        <v>はん用機械</v>
      </c>
      <c r="S612" s="604" t="str">
        <f t="shared" si="131"/>
        <v>生産用機械</v>
      </c>
      <c r="T612" s="604" t="str">
        <f t="shared" si="131"/>
        <v>業務用機械</v>
      </c>
      <c r="U612" s="604" t="str">
        <f t="shared" si="131"/>
        <v>電子部品</v>
      </c>
      <c r="V612" s="604" t="str">
        <f t="shared" si="131"/>
        <v>電気機械</v>
      </c>
      <c r="W612" s="604" t="str">
        <f t="shared" si="131"/>
        <v>情報通信機器</v>
      </c>
      <c r="X612" s="604" t="str">
        <f t="shared" si="131"/>
        <v>輸送機械</v>
      </c>
      <c r="Y612" s="604" t="str">
        <f t="shared" si="131"/>
        <v>その他の製造工業製品</v>
      </c>
      <c r="Z612" s="604" t="str">
        <f t="shared" si="131"/>
        <v>建設</v>
      </c>
      <c r="AA612" s="604" t="str">
        <f t="shared" si="131"/>
        <v>電力・ガス・熱供給</v>
      </c>
      <c r="AB612" s="604" t="str">
        <f t="shared" si="131"/>
        <v>水道</v>
      </c>
      <c r="AC612" s="604" t="str">
        <f t="shared" si="131"/>
        <v>廃棄物処理</v>
      </c>
      <c r="AD612" s="604" t="str">
        <f t="shared" si="131"/>
        <v>商業</v>
      </c>
      <c r="AE612" s="604" t="str">
        <f t="shared" si="131"/>
        <v>金融・保険</v>
      </c>
      <c r="AF612" s="604" t="str">
        <f t="shared" si="131"/>
        <v>不動産</v>
      </c>
      <c r="AG612" s="604" t="str">
        <f t="shared" si="131"/>
        <v>運輸・郵便</v>
      </c>
      <c r="AH612" s="604" t="str">
        <f t="shared" si="131"/>
        <v>情報通信</v>
      </c>
      <c r="AI612" s="604" t="str">
        <f t="shared" si="131"/>
        <v>公務</v>
      </c>
      <c r="AJ612" s="604" t="str">
        <f t="shared" si="131"/>
        <v>教育・研究</v>
      </c>
      <c r="AK612" s="604" t="str">
        <f t="shared" si="131"/>
        <v>医療・福祉</v>
      </c>
      <c r="AL612" s="606" t="str">
        <f t="shared" si="131"/>
        <v>他に分類されない会員制団体</v>
      </c>
      <c r="AM612" s="604" t="str">
        <f t="shared" si="131"/>
        <v>対事業所サービス</v>
      </c>
      <c r="AN612" s="604" t="str">
        <f t="shared" si="131"/>
        <v>宿泊業</v>
      </c>
      <c r="AO612" s="604" t="str">
        <f t="shared" si="131"/>
        <v>飲食サービス</v>
      </c>
      <c r="AP612" s="604" t="str">
        <f t="shared" si="131"/>
        <v>娯楽サービス</v>
      </c>
      <c r="AQ612" s="604" t="str">
        <f t="shared" si="131"/>
        <v>その他の対個人サービス</v>
      </c>
      <c r="AR612" s="604" t="str">
        <f t="shared" si="131"/>
        <v>事務用品</v>
      </c>
      <c r="AS612" s="604" t="str">
        <f t="shared" si="131"/>
        <v>分類不明</v>
      </c>
      <c r="AT612" s="87" t="s">
        <v>505</v>
      </c>
      <c r="AU612" s="87"/>
      <c r="AV612" s="33" t="s">
        <v>80</v>
      </c>
    </row>
    <row r="613" spans="3:48" s="34" customFormat="1" ht="13.5">
      <c r="C613" s="70" t="s">
        <v>104</v>
      </c>
      <c r="D613" s="640">
        <f t="array" ref="D613:AS615">+詳細4!D215:AS217</f>
        <v>0</v>
      </c>
      <c r="E613" s="640">
        <v>0</v>
      </c>
      <c r="F613" s="640">
        <v>0</v>
      </c>
      <c r="G613" s="640">
        <v>0</v>
      </c>
      <c r="H613" s="640">
        <v>0</v>
      </c>
      <c r="I613" s="640">
        <v>0</v>
      </c>
      <c r="J613" s="640">
        <v>0</v>
      </c>
      <c r="K613" s="640">
        <v>0</v>
      </c>
      <c r="L613" s="640">
        <v>0</v>
      </c>
      <c r="M613" s="640">
        <v>0</v>
      </c>
      <c r="N613" s="640">
        <v>0</v>
      </c>
      <c r="O613" s="640">
        <v>0</v>
      </c>
      <c r="P613" s="640">
        <v>0</v>
      </c>
      <c r="Q613" s="640">
        <v>0</v>
      </c>
      <c r="R613" s="640">
        <v>0</v>
      </c>
      <c r="S613" s="640">
        <v>0</v>
      </c>
      <c r="T613" s="640">
        <v>0</v>
      </c>
      <c r="U613" s="640">
        <v>0</v>
      </c>
      <c r="V613" s="640">
        <v>0</v>
      </c>
      <c r="W613" s="640">
        <v>0</v>
      </c>
      <c r="X613" s="627">
        <v>0</v>
      </c>
      <c r="Y613" s="627">
        <v>0</v>
      </c>
      <c r="Z613" s="627">
        <v>0</v>
      </c>
      <c r="AA613" s="627">
        <v>0</v>
      </c>
      <c r="AB613" s="627">
        <v>0</v>
      </c>
      <c r="AC613" s="627">
        <v>0</v>
      </c>
      <c r="AD613" s="627">
        <v>0</v>
      </c>
      <c r="AE613" s="627">
        <v>0</v>
      </c>
      <c r="AF613" s="627">
        <v>0</v>
      </c>
      <c r="AG613" s="627">
        <v>0</v>
      </c>
      <c r="AH613" s="627">
        <v>0</v>
      </c>
      <c r="AI613" s="627">
        <v>0</v>
      </c>
      <c r="AJ613" s="627">
        <v>0</v>
      </c>
      <c r="AK613" s="627">
        <v>0</v>
      </c>
      <c r="AL613" s="627">
        <v>0</v>
      </c>
      <c r="AM613" s="627">
        <v>0</v>
      </c>
      <c r="AN613" s="627">
        <v>0</v>
      </c>
      <c r="AO613" s="627">
        <v>0</v>
      </c>
      <c r="AP613" s="627">
        <v>0</v>
      </c>
      <c r="AQ613" s="71">
        <v>0</v>
      </c>
      <c r="AR613" s="71">
        <v>0</v>
      </c>
      <c r="AS613" s="71">
        <v>0</v>
      </c>
      <c r="AT613" s="87" t="s">
        <v>505</v>
      </c>
      <c r="AU613" s="87"/>
      <c r="AV613" s="545">
        <f>+SUM(D613:AS613)-X619</f>
        <v>0</v>
      </c>
    </row>
    <row r="614" spans="3:48" s="34" customFormat="1" ht="13.5">
      <c r="C614" s="72" t="s">
        <v>105</v>
      </c>
      <c r="D614" s="641">
        <v>0</v>
      </c>
      <c r="E614" s="641">
        <v>0</v>
      </c>
      <c r="F614" s="641">
        <v>0</v>
      </c>
      <c r="G614" s="641">
        <v>0</v>
      </c>
      <c r="H614" s="641">
        <v>0</v>
      </c>
      <c r="I614" s="641">
        <v>0</v>
      </c>
      <c r="J614" s="641">
        <v>0</v>
      </c>
      <c r="K614" s="641">
        <v>0</v>
      </c>
      <c r="L614" s="641">
        <v>0</v>
      </c>
      <c r="M614" s="641">
        <v>0</v>
      </c>
      <c r="N614" s="641">
        <v>0</v>
      </c>
      <c r="O614" s="641">
        <v>0</v>
      </c>
      <c r="P614" s="641">
        <v>0</v>
      </c>
      <c r="Q614" s="641">
        <v>0</v>
      </c>
      <c r="R614" s="641">
        <v>0</v>
      </c>
      <c r="S614" s="641">
        <v>0</v>
      </c>
      <c r="T614" s="641">
        <v>0</v>
      </c>
      <c r="U614" s="641">
        <v>0</v>
      </c>
      <c r="V614" s="641">
        <v>0</v>
      </c>
      <c r="W614" s="641">
        <v>0</v>
      </c>
      <c r="X614" s="629">
        <v>0</v>
      </c>
      <c r="Y614" s="629">
        <v>0</v>
      </c>
      <c r="Z614" s="629">
        <v>0</v>
      </c>
      <c r="AA614" s="629">
        <v>0</v>
      </c>
      <c r="AB614" s="629">
        <v>0</v>
      </c>
      <c r="AC614" s="629">
        <v>0</v>
      </c>
      <c r="AD614" s="629">
        <v>0</v>
      </c>
      <c r="AE614" s="629">
        <v>0</v>
      </c>
      <c r="AF614" s="629">
        <v>0</v>
      </c>
      <c r="AG614" s="629">
        <v>0</v>
      </c>
      <c r="AH614" s="629">
        <v>0</v>
      </c>
      <c r="AI614" s="629">
        <v>0</v>
      </c>
      <c r="AJ614" s="629">
        <v>0</v>
      </c>
      <c r="AK614" s="629">
        <v>0</v>
      </c>
      <c r="AL614" s="629">
        <v>0</v>
      </c>
      <c r="AM614" s="629">
        <v>0</v>
      </c>
      <c r="AN614" s="40">
        <v>0</v>
      </c>
      <c r="AO614" s="629">
        <v>0</v>
      </c>
      <c r="AP614" s="629">
        <v>0</v>
      </c>
      <c r="AQ614" s="40">
        <v>0</v>
      </c>
      <c r="AR614" s="40">
        <v>0</v>
      </c>
      <c r="AS614" s="40">
        <v>0</v>
      </c>
      <c r="AT614" s="87" t="s">
        <v>505</v>
      </c>
      <c r="AU614" s="87"/>
      <c r="AV614" s="545">
        <f>+SUM(D614:AS614)-X620</f>
        <v>0</v>
      </c>
    </row>
    <row r="615" spans="3:48" s="34" customFormat="1" ht="13.5">
      <c r="C615" s="72" t="s">
        <v>106</v>
      </c>
      <c r="D615" s="641">
        <v>0</v>
      </c>
      <c r="E615" s="641">
        <v>0</v>
      </c>
      <c r="F615" s="641">
        <v>0</v>
      </c>
      <c r="G615" s="641">
        <v>0</v>
      </c>
      <c r="H615" s="641">
        <v>0</v>
      </c>
      <c r="I615" s="641">
        <v>0</v>
      </c>
      <c r="J615" s="641">
        <v>0</v>
      </c>
      <c r="K615" s="641">
        <v>0</v>
      </c>
      <c r="L615" s="641">
        <v>0</v>
      </c>
      <c r="M615" s="641">
        <v>0</v>
      </c>
      <c r="N615" s="641">
        <v>0</v>
      </c>
      <c r="O615" s="641">
        <v>0</v>
      </c>
      <c r="P615" s="641">
        <v>0</v>
      </c>
      <c r="Q615" s="641">
        <v>0</v>
      </c>
      <c r="R615" s="641">
        <v>0</v>
      </c>
      <c r="S615" s="641">
        <v>0</v>
      </c>
      <c r="T615" s="641">
        <v>0</v>
      </c>
      <c r="U615" s="641">
        <v>0</v>
      </c>
      <c r="V615" s="641">
        <v>0</v>
      </c>
      <c r="W615" s="641">
        <v>0</v>
      </c>
      <c r="X615" s="629">
        <v>0</v>
      </c>
      <c r="Y615" s="629">
        <v>0</v>
      </c>
      <c r="Z615" s="629">
        <v>0</v>
      </c>
      <c r="AA615" s="629">
        <v>0</v>
      </c>
      <c r="AB615" s="629">
        <v>0</v>
      </c>
      <c r="AC615" s="629">
        <v>0</v>
      </c>
      <c r="AD615" s="629">
        <v>0</v>
      </c>
      <c r="AE615" s="629">
        <v>0</v>
      </c>
      <c r="AF615" s="629">
        <v>0</v>
      </c>
      <c r="AG615" s="629">
        <v>0</v>
      </c>
      <c r="AH615" s="629">
        <v>0</v>
      </c>
      <c r="AI615" s="629">
        <v>0</v>
      </c>
      <c r="AJ615" s="629">
        <v>0</v>
      </c>
      <c r="AK615" s="629">
        <v>0</v>
      </c>
      <c r="AL615" s="629">
        <v>0</v>
      </c>
      <c r="AM615" s="629">
        <v>0</v>
      </c>
      <c r="AN615" s="629">
        <v>0</v>
      </c>
      <c r="AO615" s="629">
        <v>0</v>
      </c>
      <c r="AP615" s="629">
        <v>0</v>
      </c>
      <c r="AQ615" s="40">
        <v>0</v>
      </c>
      <c r="AR615" s="40">
        <v>0</v>
      </c>
      <c r="AS615" s="40">
        <v>0</v>
      </c>
      <c r="AT615" s="87" t="s">
        <v>505</v>
      </c>
      <c r="AU615" s="87"/>
      <c r="AV615" s="546">
        <f>+SUM(D615:AS615)-X621</f>
        <v>0</v>
      </c>
    </row>
    <row r="616" spans="3:48" s="34" customFormat="1" ht="13.5">
      <c r="C616" s="72" t="s">
        <v>97</v>
      </c>
      <c r="D616" s="642">
        <f t="shared" ref="D616:AS616" si="132">SUM(D613:D615)</f>
        <v>0</v>
      </c>
      <c r="E616" s="642">
        <f t="shared" si="132"/>
        <v>0</v>
      </c>
      <c r="F616" s="642">
        <f t="shared" si="132"/>
        <v>0</v>
      </c>
      <c r="G616" s="642">
        <f t="shared" si="132"/>
        <v>0</v>
      </c>
      <c r="H616" s="642">
        <f t="shared" si="132"/>
        <v>0</v>
      </c>
      <c r="I616" s="642">
        <f t="shared" si="132"/>
        <v>0</v>
      </c>
      <c r="J616" s="642">
        <f t="shared" si="132"/>
        <v>0</v>
      </c>
      <c r="K616" s="642">
        <f t="shared" si="132"/>
        <v>0</v>
      </c>
      <c r="L616" s="642">
        <f t="shared" si="132"/>
        <v>0</v>
      </c>
      <c r="M616" s="642">
        <f t="shared" si="132"/>
        <v>0</v>
      </c>
      <c r="N616" s="642">
        <f t="shared" si="132"/>
        <v>0</v>
      </c>
      <c r="O616" s="642">
        <f t="shared" si="132"/>
        <v>0</v>
      </c>
      <c r="P616" s="642">
        <f t="shared" si="132"/>
        <v>0</v>
      </c>
      <c r="Q616" s="642">
        <f t="shared" si="132"/>
        <v>0</v>
      </c>
      <c r="R616" s="642">
        <f t="shared" si="132"/>
        <v>0</v>
      </c>
      <c r="S616" s="642">
        <f t="shared" si="132"/>
        <v>0</v>
      </c>
      <c r="T616" s="642">
        <f t="shared" si="132"/>
        <v>0</v>
      </c>
      <c r="U616" s="642">
        <f t="shared" si="132"/>
        <v>0</v>
      </c>
      <c r="V616" s="642">
        <f t="shared" si="132"/>
        <v>0</v>
      </c>
      <c r="W616" s="643">
        <f t="shared" si="132"/>
        <v>0</v>
      </c>
      <c r="X616" s="643">
        <f t="shared" si="132"/>
        <v>0</v>
      </c>
      <c r="Y616" s="643">
        <f t="shared" si="132"/>
        <v>0</v>
      </c>
      <c r="Z616" s="643">
        <f t="shared" si="132"/>
        <v>0</v>
      </c>
      <c r="AA616" s="643">
        <f t="shared" si="132"/>
        <v>0</v>
      </c>
      <c r="AB616" s="643">
        <f t="shared" si="132"/>
        <v>0</v>
      </c>
      <c r="AC616" s="643">
        <f t="shared" si="132"/>
        <v>0</v>
      </c>
      <c r="AD616" s="643">
        <f t="shared" si="132"/>
        <v>0</v>
      </c>
      <c r="AE616" s="643">
        <f t="shared" si="132"/>
        <v>0</v>
      </c>
      <c r="AF616" s="643">
        <f t="shared" si="132"/>
        <v>0</v>
      </c>
      <c r="AG616" s="643">
        <f t="shared" si="132"/>
        <v>0</v>
      </c>
      <c r="AH616" s="643">
        <f t="shared" si="132"/>
        <v>0</v>
      </c>
      <c r="AI616" s="643">
        <f t="shared" si="132"/>
        <v>0</v>
      </c>
      <c r="AJ616" s="643">
        <f t="shared" si="132"/>
        <v>0</v>
      </c>
      <c r="AK616" s="643">
        <f t="shared" si="132"/>
        <v>0</v>
      </c>
      <c r="AL616" s="643">
        <f t="shared" si="132"/>
        <v>0</v>
      </c>
      <c r="AM616" s="643">
        <f t="shared" si="132"/>
        <v>0</v>
      </c>
      <c r="AN616" s="643">
        <f t="shared" si="132"/>
        <v>0</v>
      </c>
      <c r="AO616" s="643">
        <f t="shared" si="132"/>
        <v>0</v>
      </c>
      <c r="AP616" s="643">
        <f t="shared" si="132"/>
        <v>0</v>
      </c>
      <c r="AQ616" s="643">
        <f t="shared" si="132"/>
        <v>0</v>
      </c>
      <c r="AR616" s="643">
        <f t="shared" si="132"/>
        <v>0</v>
      </c>
      <c r="AS616" s="643">
        <f t="shared" si="132"/>
        <v>0</v>
      </c>
      <c r="AT616" s="87" t="s">
        <v>505</v>
      </c>
      <c r="AU616" s="87"/>
      <c r="AV616" s="546">
        <f>+SUM(D616:AS616)-X622</f>
        <v>0</v>
      </c>
    </row>
    <row r="617" spans="3:48" s="34" customFormat="1" ht="13.5">
      <c r="C617" s="50"/>
      <c r="D617" s="533">
        <f t="array" ref="D617:W618">+Z611:AS612</f>
        <v>23</v>
      </c>
      <c r="E617" s="533">
        <v>24</v>
      </c>
      <c r="F617" s="533">
        <v>25</v>
      </c>
      <c r="G617" s="533">
        <v>26</v>
      </c>
      <c r="H617" s="533">
        <v>27</v>
      </c>
      <c r="I617" s="533">
        <v>28</v>
      </c>
      <c r="J617" s="533">
        <v>29</v>
      </c>
      <c r="K617" s="533">
        <v>30</v>
      </c>
      <c r="L617" s="533">
        <v>31</v>
      </c>
      <c r="M617" s="533">
        <v>32</v>
      </c>
      <c r="N617" s="533">
        <v>33</v>
      </c>
      <c r="O617" s="533">
        <v>34</v>
      </c>
      <c r="P617" s="533">
        <v>35</v>
      </c>
      <c r="Q617" s="533">
        <v>36</v>
      </c>
      <c r="R617" s="533">
        <v>37</v>
      </c>
      <c r="S617" s="533">
        <v>38</v>
      </c>
      <c r="T617" s="533">
        <v>39</v>
      </c>
      <c r="U617" s="533">
        <v>40</v>
      </c>
      <c r="V617" s="533">
        <v>41</v>
      </c>
      <c r="W617" s="533">
        <v>42</v>
      </c>
      <c r="X617" s="533"/>
      <c r="Y617" s="552"/>
      <c r="Z617" s="552"/>
      <c r="AA617" s="552"/>
      <c r="AB617" s="552"/>
      <c r="AC617" s="552"/>
      <c r="AD617" s="552"/>
      <c r="AE617" s="552"/>
      <c r="AF617" s="552"/>
      <c r="AG617" s="552"/>
      <c r="AH617" s="552"/>
      <c r="AI617" s="552"/>
      <c r="AJ617" s="552"/>
      <c r="AK617" s="552"/>
      <c r="AL617" s="552"/>
      <c r="AM617" s="552"/>
      <c r="AN617" s="552"/>
      <c r="AO617" s="552"/>
      <c r="AP617" s="552"/>
      <c r="AQ617" s="552"/>
      <c r="AR617" s="552"/>
      <c r="AS617" s="552"/>
    </row>
    <row r="618" spans="3:48" s="34" customFormat="1" ht="40.5">
      <c r="C618" s="69" t="s">
        <v>56</v>
      </c>
      <c r="D618" s="534" t="str">
        <v>建設</v>
      </c>
      <c r="E618" s="534" t="str">
        <v>電力・ガス・熱供給</v>
      </c>
      <c r="F618" s="534" t="str">
        <v>水道</v>
      </c>
      <c r="G618" s="534" t="str">
        <v>廃棄物処理</v>
      </c>
      <c r="H618" s="534" t="str">
        <v>商業</v>
      </c>
      <c r="I618" s="534" t="str">
        <v>金融・保険</v>
      </c>
      <c r="J618" s="534" t="str">
        <v>不動産</v>
      </c>
      <c r="K618" s="534" t="str">
        <v>運輸・郵便</v>
      </c>
      <c r="L618" s="534" t="str">
        <v>情報通信</v>
      </c>
      <c r="M618" s="534" t="str">
        <v>公務</v>
      </c>
      <c r="N618" s="534" t="str">
        <v>教育・研究</v>
      </c>
      <c r="O618" s="534" t="str">
        <v>医療・福祉</v>
      </c>
      <c r="P618" s="631" t="str">
        <v>他に分類されない会員制団体</v>
      </c>
      <c r="Q618" s="534" t="str">
        <v>対事業所サービス</v>
      </c>
      <c r="R618" s="534" t="str">
        <v>宿泊業</v>
      </c>
      <c r="S618" s="534" t="str">
        <v>飲食サービス</v>
      </c>
      <c r="T618" s="534" t="str">
        <v>娯楽サービス</v>
      </c>
      <c r="U618" s="534" t="str">
        <v>その他の対個人サービス</v>
      </c>
      <c r="V618" s="534" t="str">
        <v>事務用品</v>
      </c>
      <c r="W618" s="534" t="str">
        <v>分類不明</v>
      </c>
      <c r="X618" s="534" t="s">
        <v>80</v>
      </c>
      <c r="Y618" s="552"/>
      <c r="Z618" s="552"/>
      <c r="AA618" s="552"/>
      <c r="AB618" s="552"/>
      <c r="AC618" s="552"/>
      <c r="AD618" s="552"/>
      <c r="AE618" s="552"/>
      <c r="AF618" s="552"/>
      <c r="AG618" s="552"/>
      <c r="AH618" s="552"/>
      <c r="AI618" s="552"/>
      <c r="AJ618" s="552"/>
      <c r="AK618" s="552"/>
      <c r="AL618" s="552"/>
      <c r="AM618" s="552"/>
      <c r="AN618" s="552"/>
      <c r="AO618" s="552"/>
      <c r="AP618" s="552"/>
      <c r="AQ618" s="552"/>
      <c r="AR618" s="552"/>
      <c r="AS618" s="552"/>
    </row>
    <row r="619" spans="3:48" s="34" customFormat="1" ht="13.5">
      <c r="C619" s="70" t="s">
        <v>104</v>
      </c>
      <c r="D619" s="644">
        <f t="array" ref="D619:W622">+Z613:AS616</f>
        <v>0</v>
      </c>
      <c r="E619" s="644">
        <v>0</v>
      </c>
      <c r="F619" s="644">
        <v>0</v>
      </c>
      <c r="G619" s="644">
        <v>0</v>
      </c>
      <c r="H619" s="644">
        <v>0</v>
      </c>
      <c r="I619" s="644">
        <v>0</v>
      </c>
      <c r="J619" s="644">
        <v>0</v>
      </c>
      <c r="K619" s="644">
        <v>0</v>
      </c>
      <c r="L619" s="644">
        <v>0</v>
      </c>
      <c r="M619" s="644">
        <v>0</v>
      </c>
      <c r="N619" s="644">
        <v>0</v>
      </c>
      <c r="O619" s="644">
        <v>0</v>
      </c>
      <c r="P619" s="644">
        <v>0</v>
      </c>
      <c r="Q619" s="645">
        <v>0</v>
      </c>
      <c r="R619" s="645">
        <v>0</v>
      </c>
      <c r="S619" s="645">
        <v>0</v>
      </c>
      <c r="T619" s="645">
        <v>0</v>
      </c>
      <c r="U619" s="551">
        <v>0</v>
      </c>
      <c r="V619" s="551">
        <v>0</v>
      </c>
      <c r="W619" s="545">
        <v>0</v>
      </c>
      <c r="X619" s="644">
        <f>SUM(D613:Y613,D619:W619)</f>
        <v>0</v>
      </c>
      <c r="Y619" s="552"/>
      <c r="Z619" s="552"/>
      <c r="AA619" s="552"/>
      <c r="AB619" s="552"/>
      <c r="AC619" s="552"/>
      <c r="AD619" s="552"/>
      <c r="AE619" s="552"/>
      <c r="AF619" s="552"/>
      <c r="AG619" s="552"/>
      <c r="AH619" s="552"/>
      <c r="AI619" s="552"/>
      <c r="AJ619" s="552"/>
      <c r="AK619" s="552"/>
      <c r="AL619" s="552"/>
      <c r="AM619" s="552"/>
      <c r="AN619" s="552"/>
      <c r="AO619" s="552"/>
      <c r="AP619" s="552"/>
      <c r="AQ619" s="552"/>
      <c r="AR619" s="552"/>
      <c r="AS619" s="552"/>
    </row>
    <row r="620" spans="3:48" s="34" customFormat="1" ht="13.5">
      <c r="C620" s="72" t="s">
        <v>105</v>
      </c>
      <c r="D620" s="646">
        <v>0</v>
      </c>
      <c r="E620" s="646">
        <v>0</v>
      </c>
      <c r="F620" s="646">
        <v>0</v>
      </c>
      <c r="G620" s="646">
        <v>0</v>
      </c>
      <c r="H620" s="646">
        <v>0</v>
      </c>
      <c r="I620" s="646">
        <v>0</v>
      </c>
      <c r="J620" s="646">
        <v>0</v>
      </c>
      <c r="K620" s="646">
        <v>0</v>
      </c>
      <c r="L620" s="646">
        <v>0</v>
      </c>
      <c r="M620" s="646">
        <v>0</v>
      </c>
      <c r="N620" s="646">
        <v>0</v>
      </c>
      <c r="O620" s="646">
        <v>0</v>
      </c>
      <c r="P620" s="646">
        <v>0</v>
      </c>
      <c r="Q620" s="646">
        <v>0</v>
      </c>
      <c r="R620" s="540">
        <v>0</v>
      </c>
      <c r="S620" s="646">
        <v>0</v>
      </c>
      <c r="T620" s="646">
        <v>0</v>
      </c>
      <c r="U620" s="540">
        <v>0</v>
      </c>
      <c r="V620" s="540">
        <v>0</v>
      </c>
      <c r="W620" s="539">
        <v>0</v>
      </c>
      <c r="X620" s="642">
        <f>SUM(D614:Y614,D620:W620)</f>
        <v>0</v>
      </c>
      <c r="Y620" s="552"/>
      <c r="Z620" s="552"/>
      <c r="AA620" s="552"/>
      <c r="AB620" s="552"/>
      <c r="AC620" s="552"/>
      <c r="AD620" s="552"/>
      <c r="AE620" s="552"/>
      <c r="AF620" s="552"/>
      <c r="AG620" s="552"/>
      <c r="AH620" s="552"/>
      <c r="AI620" s="552"/>
      <c r="AJ620" s="552"/>
      <c r="AK620" s="552"/>
      <c r="AL620" s="552"/>
      <c r="AM620" s="552"/>
      <c r="AN620" s="552"/>
      <c r="AO620" s="552"/>
      <c r="AP620" s="552"/>
      <c r="AQ620" s="552"/>
      <c r="AR620" s="552"/>
      <c r="AS620" s="552"/>
    </row>
    <row r="621" spans="3:48" s="34" customFormat="1" ht="13.5">
      <c r="C621" s="72" t="s">
        <v>106</v>
      </c>
      <c r="D621" s="642">
        <v>0</v>
      </c>
      <c r="E621" s="642">
        <v>0</v>
      </c>
      <c r="F621" s="642">
        <v>0</v>
      </c>
      <c r="G621" s="642">
        <v>0</v>
      </c>
      <c r="H621" s="642">
        <v>0</v>
      </c>
      <c r="I621" s="642">
        <v>0</v>
      </c>
      <c r="J621" s="642">
        <v>0</v>
      </c>
      <c r="K621" s="642">
        <v>0</v>
      </c>
      <c r="L621" s="642">
        <v>0</v>
      </c>
      <c r="M621" s="642">
        <v>0</v>
      </c>
      <c r="N621" s="642">
        <v>0</v>
      </c>
      <c r="O621" s="642">
        <v>0</v>
      </c>
      <c r="P621" s="642">
        <v>0</v>
      </c>
      <c r="Q621" s="646">
        <v>0</v>
      </c>
      <c r="R621" s="646">
        <v>0</v>
      </c>
      <c r="S621" s="646">
        <v>0</v>
      </c>
      <c r="T621" s="646">
        <v>0</v>
      </c>
      <c r="U621" s="540">
        <v>0</v>
      </c>
      <c r="V621" s="540">
        <v>0</v>
      </c>
      <c r="W621" s="539">
        <v>0</v>
      </c>
      <c r="X621" s="642">
        <f>SUM(D615:Y615,D621:W621)</f>
        <v>0</v>
      </c>
      <c r="Y621" s="552"/>
      <c r="Z621" s="552"/>
      <c r="AA621" s="552"/>
      <c r="AB621" s="552"/>
      <c r="AC621" s="552"/>
      <c r="AD621" s="552"/>
      <c r="AE621" s="552"/>
      <c r="AF621" s="552"/>
      <c r="AG621" s="552"/>
      <c r="AH621" s="552"/>
      <c r="AI621" s="552"/>
      <c r="AJ621" s="552"/>
      <c r="AK621" s="552"/>
      <c r="AL621" s="552"/>
      <c r="AM621" s="552"/>
      <c r="AN621" s="552"/>
      <c r="AO621" s="552"/>
      <c r="AP621" s="552"/>
      <c r="AQ621" s="552"/>
      <c r="AR621" s="552"/>
      <c r="AS621" s="552"/>
    </row>
    <row r="622" spans="3:48" s="34" customFormat="1" ht="13.5">
      <c r="C622" s="73" t="s">
        <v>97</v>
      </c>
      <c r="D622" s="643">
        <v>0</v>
      </c>
      <c r="E622" s="643">
        <v>0</v>
      </c>
      <c r="F622" s="643">
        <v>0</v>
      </c>
      <c r="G622" s="643">
        <v>0</v>
      </c>
      <c r="H622" s="643">
        <v>0</v>
      </c>
      <c r="I622" s="643">
        <v>0</v>
      </c>
      <c r="J622" s="643">
        <v>0</v>
      </c>
      <c r="K622" s="643">
        <v>0</v>
      </c>
      <c r="L622" s="643">
        <v>0</v>
      </c>
      <c r="M622" s="643">
        <v>0</v>
      </c>
      <c r="N622" s="643">
        <v>0</v>
      </c>
      <c r="O622" s="643">
        <v>0</v>
      </c>
      <c r="P622" s="643">
        <v>0</v>
      </c>
      <c r="Q622" s="643">
        <v>0</v>
      </c>
      <c r="R622" s="643">
        <v>0</v>
      </c>
      <c r="S622" s="643">
        <v>0</v>
      </c>
      <c r="T622" s="643">
        <v>0</v>
      </c>
      <c r="U622" s="541">
        <v>0</v>
      </c>
      <c r="V622" s="541">
        <v>0</v>
      </c>
      <c r="W622" s="541">
        <v>0</v>
      </c>
      <c r="X622" s="643">
        <f>SUM(D616:Y616,D622:W622)</f>
        <v>0</v>
      </c>
      <c r="Y622" s="552"/>
      <c r="Z622" s="552"/>
      <c r="AA622" s="552"/>
      <c r="AB622" s="552"/>
      <c r="AC622" s="552"/>
      <c r="AD622" s="552"/>
      <c r="AE622" s="552"/>
      <c r="AF622" s="552"/>
      <c r="AG622" s="552"/>
      <c r="AH622" s="552"/>
      <c r="AI622" s="552"/>
      <c r="AJ622" s="552"/>
      <c r="AK622" s="552"/>
      <c r="AL622" s="552"/>
      <c r="AM622" s="552"/>
      <c r="AN622" s="552"/>
      <c r="AO622" s="552"/>
      <c r="AP622" s="552"/>
      <c r="AQ622" s="552"/>
      <c r="AR622" s="552"/>
      <c r="AS622" s="552"/>
    </row>
    <row r="623" spans="3:48" s="34" customFormat="1" ht="10.7" customHeight="1">
      <c r="F623" s="32"/>
      <c r="G623" s="48"/>
    </row>
    <row r="624" spans="3:48" s="34" customFormat="1" ht="17.25">
      <c r="C624" s="35" t="s">
        <v>157</v>
      </c>
      <c r="D624" s="28"/>
      <c r="E624" s="28"/>
      <c r="F624" s="65"/>
      <c r="G624" s="66"/>
      <c r="H624" s="28"/>
      <c r="I624" s="28"/>
      <c r="J624" s="67"/>
      <c r="K624" s="68"/>
      <c r="L624" s="28"/>
      <c r="M624" s="28"/>
      <c r="N624" s="28"/>
      <c r="O624" s="28"/>
      <c r="P624" s="28"/>
      <c r="W624" s="32" t="s">
        <v>147</v>
      </c>
    </row>
    <row r="625" spans="3:48" s="34" customFormat="1" ht="13.5">
      <c r="C625" s="50"/>
      <c r="D625" s="567">
        <f t="shared" ref="D625:AS625" si="133">D6</f>
        <v>1</v>
      </c>
      <c r="E625" s="567">
        <f t="shared" si="133"/>
        <v>2</v>
      </c>
      <c r="F625" s="567">
        <f t="shared" si="133"/>
        <v>3</v>
      </c>
      <c r="G625" s="567">
        <f t="shared" si="133"/>
        <v>4</v>
      </c>
      <c r="H625" s="567">
        <f t="shared" si="133"/>
        <v>5</v>
      </c>
      <c r="I625" s="567">
        <f t="shared" si="133"/>
        <v>6</v>
      </c>
      <c r="J625" s="567">
        <f t="shared" si="133"/>
        <v>7</v>
      </c>
      <c r="K625" s="567">
        <f t="shared" si="133"/>
        <v>8</v>
      </c>
      <c r="L625" s="567">
        <f t="shared" si="133"/>
        <v>9</v>
      </c>
      <c r="M625" s="567">
        <f t="shared" si="133"/>
        <v>10</v>
      </c>
      <c r="N625" s="567">
        <f t="shared" si="133"/>
        <v>11</v>
      </c>
      <c r="O625" s="567">
        <f t="shared" si="133"/>
        <v>12</v>
      </c>
      <c r="P625" s="567">
        <f t="shared" si="133"/>
        <v>13</v>
      </c>
      <c r="Q625" s="567">
        <f t="shared" si="133"/>
        <v>14</v>
      </c>
      <c r="R625" s="567">
        <f t="shared" si="133"/>
        <v>15</v>
      </c>
      <c r="S625" s="567">
        <f t="shared" si="133"/>
        <v>16</v>
      </c>
      <c r="T625" s="567">
        <f t="shared" si="133"/>
        <v>17</v>
      </c>
      <c r="U625" s="567">
        <f t="shared" si="133"/>
        <v>18</v>
      </c>
      <c r="V625" s="567">
        <f t="shared" si="133"/>
        <v>19</v>
      </c>
      <c r="W625" s="567">
        <f t="shared" si="133"/>
        <v>20</v>
      </c>
      <c r="X625" s="567">
        <f t="shared" si="133"/>
        <v>21</v>
      </c>
      <c r="Y625" s="567">
        <f t="shared" si="133"/>
        <v>22</v>
      </c>
      <c r="Z625" s="567">
        <f t="shared" si="133"/>
        <v>23</v>
      </c>
      <c r="AA625" s="567">
        <f t="shared" si="133"/>
        <v>24</v>
      </c>
      <c r="AB625" s="567">
        <f t="shared" si="133"/>
        <v>25</v>
      </c>
      <c r="AC625" s="567">
        <f t="shared" si="133"/>
        <v>26</v>
      </c>
      <c r="AD625" s="567">
        <f t="shared" si="133"/>
        <v>27</v>
      </c>
      <c r="AE625" s="567">
        <f t="shared" si="133"/>
        <v>28</v>
      </c>
      <c r="AF625" s="567">
        <f t="shared" si="133"/>
        <v>29</v>
      </c>
      <c r="AG625" s="567">
        <f t="shared" si="133"/>
        <v>30</v>
      </c>
      <c r="AH625" s="567">
        <f t="shared" si="133"/>
        <v>31</v>
      </c>
      <c r="AI625" s="567">
        <f t="shared" si="133"/>
        <v>32</v>
      </c>
      <c r="AJ625" s="567">
        <f t="shared" si="133"/>
        <v>33</v>
      </c>
      <c r="AK625" s="567">
        <f t="shared" si="133"/>
        <v>34</v>
      </c>
      <c r="AL625" s="567">
        <f t="shared" si="133"/>
        <v>35</v>
      </c>
      <c r="AM625" s="567">
        <f t="shared" si="133"/>
        <v>36</v>
      </c>
      <c r="AN625" s="567">
        <f t="shared" si="133"/>
        <v>37</v>
      </c>
      <c r="AO625" s="567">
        <f t="shared" si="133"/>
        <v>38</v>
      </c>
      <c r="AP625" s="567">
        <f t="shared" si="133"/>
        <v>39</v>
      </c>
      <c r="AQ625" s="567">
        <f t="shared" si="133"/>
        <v>40</v>
      </c>
      <c r="AR625" s="567">
        <f t="shared" si="133"/>
        <v>41</v>
      </c>
      <c r="AS625" s="567">
        <f t="shared" si="133"/>
        <v>42</v>
      </c>
      <c r="AT625" s="87" t="s">
        <v>505</v>
      </c>
      <c r="AU625" s="87"/>
      <c r="AV625" s="50"/>
    </row>
    <row r="626" spans="3:48" s="34" customFormat="1" ht="48">
      <c r="C626" s="69" t="s">
        <v>56</v>
      </c>
      <c r="D626" s="604" t="str">
        <f t="shared" ref="D626:AS626" si="134">D7</f>
        <v>農業</v>
      </c>
      <c r="E626" s="604" t="str">
        <f t="shared" si="134"/>
        <v>林業</v>
      </c>
      <c r="F626" s="604" t="str">
        <f t="shared" si="134"/>
        <v>漁業</v>
      </c>
      <c r="G626" s="604" t="str">
        <f t="shared" si="134"/>
        <v>鉱業</v>
      </c>
      <c r="H626" s="604" t="str">
        <f t="shared" si="134"/>
        <v>飲食料品</v>
      </c>
      <c r="I626" s="604" t="str">
        <f t="shared" si="134"/>
        <v>繊維製品</v>
      </c>
      <c r="J626" s="604" t="str">
        <f t="shared" si="134"/>
        <v>パルプ・紙・木製品</v>
      </c>
      <c r="K626" s="604" t="str">
        <f t="shared" si="134"/>
        <v>化学製品</v>
      </c>
      <c r="L626" s="604" t="str">
        <f t="shared" si="134"/>
        <v>石油・石炭製品</v>
      </c>
      <c r="M626" s="604" t="str">
        <f t="shared" si="134"/>
        <v>プラスチック・ゴム製品</v>
      </c>
      <c r="N626" s="604" t="str">
        <f t="shared" si="134"/>
        <v>窯業・土石製品</v>
      </c>
      <c r="O626" s="604" t="str">
        <f t="shared" si="134"/>
        <v>鉄鋼</v>
      </c>
      <c r="P626" s="604" t="str">
        <f t="shared" si="134"/>
        <v>非鉄金属</v>
      </c>
      <c r="Q626" s="604" t="str">
        <f t="shared" si="134"/>
        <v>金属製品</v>
      </c>
      <c r="R626" s="604" t="str">
        <f t="shared" si="134"/>
        <v>はん用機械</v>
      </c>
      <c r="S626" s="604" t="str">
        <f t="shared" si="134"/>
        <v>生産用機械</v>
      </c>
      <c r="T626" s="604" t="str">
        <f t="shared" si="134"/>
        <v>業務用機械</v>
      </c>
      <c r="U626" s="604" t="str">
        <f t="shared" si="134"/>
        <v>電子部品</v>
      </c>
      <c r="V626" s="604" t="str">
        <f t="shared" si="134"/>
        <v>電気機械</v>
      </c>
      <c r="W626" s="604" t="str">
        <f t="shared" si="134"/>
        <v>情報通信機器</v>
      </c>
      <c r="X626" s="604" t="str">
        <f t="shared" si="134"/>
        <v>輸送機械</v>
      </c>
      <c r="Y626" s="604" t="str">
        <f t="shared" si="134"/>
        <v>その他の製造工業製品</v>
      </c>
      <c r="Z626" s="604" t="str">
        <f t="shared" si="134"/>
        <v>建設</v>
      </c>
      <c r="AA626" s="604" t="str">
        <f t="shared" si="134"/>
        <v>電力・ガス・熱供給</v>
      </c>
      <c r="AB626" s="604" t="str">
        <f t="shared" si="134"/>
        <v>水道</v>
      </c>
      <c r="AC626" s="604" t="str">
        <f t="shared" si="134"/>
        <v>廃棄物処理</v>
      </c>
      <c r="AD626" s="604" t="str">
        <f t="shared" si="134"/>
        <v>商業</v>
      </c>
      <c r="AE626" s="604" t="str">
        <f t="shared" si="134"/>
        <v>金融・保険</v>
      </c>
      <c r="AF626" s="604" t="str">
        <f t="shared" si="134"/>
        <v>不動産</v>
      </c>
      <c r="AG626" s="604" t="str">
        <f t="shared" si="134"/>
        <v>運輸・郵便</v>
      </c>
      <c r="AH626" s="604" t="str">
        <f t="shared" si="134"/>
        <v>情報通信</v>
      </c>
      <c r="AI626" s="604" t="str">
        <f t="shared" si="134"/>
        <v>公務</v>
      </c>
      <c r="AJ626" s="604" t="str">
        <f t="shared" si="134"/>
        <v>教育・研究</v>
      </c>
      <c r="AK626" s="604" t="str">
        <f t="shared" si="134"/>
        <v>医療・福祉</v>
      </c>
      <c r="AL626" s="606" t="str">
        <f t="shared" si="134"/>
        <v>他に分類されない会員制団体</v>
      </c>
      <c r="AM626" s="604" t="str">
        <f t="shared" si="134"/>
        <v>対事業所サービス</v>
      </c>
      <c r="AN626" s="604" t="str">
        <f t="shared" si="134"/>
        <v>宿泊業</v>
      </c>
      <c r="AO626" s="604" t="str">
        <f t="shared" si="134"/>
        <v>飲食サービス</v>
      </c>
      <c r="AP626" s="604" t="str">
        <f t="shared" si="134"/>
        <v>娯楽サービス</v>
      </c>
      <c r="AQ626" s="604" t="str">
        <f t="shared" si="134"/>
        <v>その他の対個人サービス</v>
      </c>
      <c r="AR626" s="604" t="str">
        <f t="shared" si="134"/>
        <v>事務用品</v>
      </c>
      <c r="AS626" s="604" t="str">
        <f t="shared" si="134"/>
        <v>分類不明</v>
      </c>
      <c r="AT626" s="87" t="s">
        <v>505</v>
      </c>
      <c r="AU626" s="87"/>
      <c r="AV626" s="33" t="s">
        <v>80</v>
      </c>
    </row>
    <row r="627" spans="3:48" s="34" customFormat="1" ht="13.5">
      <c r="C627" s="70" t="s">
        <v>104</v>
      </c>
      <c r="D627" s="640">
        <f t="array" ref="D627:AS629">+詳細4!D273:AS275</f>
        <v>0</v>
      </c>
      <c r="E627" s="640">
        <v>0</v>
      </c>
      <c r="F627" s="640">
        <v>0</v>
      </c>
      <c r="G627" s="640">
        <v>0</v>
      </c>
      <c r="H627" s="640">
        <v>0</v>
      </c>
      <c r="I627" s="640">
        <v>0</v>
      </c>
      <c r="J627" s="640">
        <v>0</v>
      </c>
      <c r="K627" s="640">
        <v>0</v>
      </c>
      <c r="L627" s="640">
        <v>0</v>
      </c>
      <c r="M627" s="640">
        <v>0</v>
      </c>
      <c r="N627" s="640">
        <v>0</v>
      </c>
      <c r="O627" s="640">
        <v>0</v>
      </c>
      <c r="P627" s="640">
        <v>0</v>
      </c>
      <c r="Q627" s="640">
        <v>0</v>
      </c>
      <c r="R627" s="640">
        <v>0</v>
      </c>
      <c r="S627" s="640">
        <v>0</v>
      </c>
      <c r="T627" s="640">
        <v>0</v>
      </c>
      <c r="U627" s="640">
        <v>0</v>
      </c>
      <c r="V627" s="640">
        <v>0</v>
      </c>
      <c r="W627" s="640">
        <v>0</v>
      </c>
      <c r="X627" s="627">
        <v>0</v>
      </c>
      <c r="Y627" s="627">
        <v>0</v>
      </c>
      <c r="Z627" s="627">
        <v>0</v>
      </c>
      <c r="AA627" s="627">
        <v>0</v>
      </c>
      <c r="AB627" s="627">
        <v>0</v>
      </c>
      <c r="AC627" s="627">
        <v>0</v>
      </c>
      <c r="AD627" s="627">
        <v>0</v>
      </c>
      <c r="AE627" s="627">
        <v>0</v>
      </c>
      <c r="AF627" s="627">
        <v>0</v>
      </c>
      <c r="AG627" s="627">
        <v>0</v>
      </c>
      <c r="AH627" s="627">
        <v>0</v>
      </c>
      <c r="AI627" s="627">
        <v>0</v>
      </c>
      <c r="AJ627" s="627">
        <v>0</v>
      </c>
      <c r="AK627" s="627">
        <v>0</v>
      </c>
      <c r="AL627" s="627">
        <v>0</v>
      </c>
      <c r="AM627" s="627">
        <v>0</v>
      </c>
      <c r="AN627" s="627">
        <v>0</v>
      </c>
      <c r="AO627" s="627">
        <v>0</v>
      </c>
      <c r="AP627" s="627">
        <v>0</v>
      </c>
      <c r="AQ627" s="71">
        <v>0</v>
      </c>
      <c r="AR627" s="71">
        <v>0</v>
      </c>
      <c r="AS627" s="71">
        <v>0</v>
      </c>
      <c r="AT627" s="87" t="s">
        <v>505</v>
      </c>
      <c r="AU627" s="87"/>
      <c r="AV627" s="545">
        <f>+SUM(D627:AS627)-X633</f>
        <v>0</v>
      </c>
    </row>
    <row r="628" spans="3:48" s="34" customFormat="1" ht="13.5">
      <c r="C628" s="72" t="s">
        <v>105</v>
      </c>
      <c r="D628" s="641">
        <v>0</v>
      </c>
      <c r="E628" s="641">
        <v>0</v>
      </c>
      <c r="F628" s="641">
        <v>0</v>
      </c>
      <c r="G628" s="641">
        <v>0</v>
      </c>
      <c r="H628" s="641">
        <v>0</v>
      </c>
      <c r="I628" s="641">
        <v>0</v>
      </c>
      <c r="J628" s="641">
        <v>0</v>
      </c>
      <c r="K628" s="641">
        <v>0</v>
      </c>
      <c r="L628" s="641">
        <v>0</v>
      </c>
      <c r="M628" s="641">
        <v>0</v>
      </c>
      <c r="N628" s="641">
        <v>0</v>
      </c>
      <c r="O628" s="641">
        <v>0</v>
      </c>
      <c r="P628" s="641">
        <v>0</v>
      </c>
      <c r="Q628" s="641">
        <v>0</v>
      </c>
      <c r="R628" s="641">
        <v>0</v>
      </c>
      <c r="S628" s="641">
        <v>0</v>
      </c>
      <c r="T628" s="641">
        <v>0</v>
      </c>
      <c r="U628" s="641">
        <v>0</v>
      </c>
      <c r="V628" s="641">
        <v>0</v>
      </c>
      <c r="W628" s="641">
        <v>0</v>
      </c>
      <c r="X628" s="629">
        <v>0</v>
      </c>
      <c r="Y628" s="629">
        <v>0</v>
      </c>
      <c r="Z628" s="629">
        <v>0</v>
      </c>
      <c r="AA628" s="629">
        <v>0</v>
      </c>
      <c r="AB628" s="629">
        <v>0</v>
      </c>
      <c r="AC628" s="629">
        <v>0</v>
      </c>
      <c r="AD628" s="629">
        <v>0</v>
      </c>
      <c r="AE628" s="629">
        <v>0</v>
      </c>
      <c r="AF628" s="629">
        <v>0</v>
      </c>
      <c r="AG628" s="629">
        <v>0</v>
      </c>
      <c r="AH628" s="629">
        <v>0</v>
      </c>
      <c r="AI628" s="629">
        <v>0</v>
      </c>
      <c r="AJ628" s="629">
        <v>0</v>
      </c>
      <c r="AK628" s="629">
        <v>0</v>
      </c>
      <c r="AL628" s="629">
        <v>0</v>
      </c>
      <c r="AM628" s="629">
        <v>0</v>
      </c>
      <c r="AN628" s="40">
        <v>0</v>
      </c>
      <c r="AO628" s="629">
        <v>0</v>
      </c>
      <c r="AP628" s="629">
        <v>0</v>
      </c>
      <c r="AQ628" s="40">
        <v>0</v>
      </c>
      <c r="AR628" s="40">
        <v>0</v>
      </c>
      <c r="AS628" s="40">
        <v>0</v>
      </c>
      <c r="AT628" s="87" t="s">
        <v>505</v>
      </c>
      <c r="AU628" s="87"/>
      <c r="AV628" s="545">
        <f>+SUM(D628:AS628)-X634</f>
        <v>0</v>
      </c>
    </row>
    <row r="629" spans="3:48" s="34" customFormat="1" ht="13.5">
      <c r="C629" s="72" t="s">
        <v>106</v>
      </c>
      <c r="D629" s="641">
        <v>0</v>
      </c>
      <c r="E629" s="641">
        <v>0</v>
      </c>
      <c r="F629" s="641">
        <v>0</v>
      </c>
      <c r="G629" s="641">
        <v>0</v>
      </c>
      <c r="H629" s="641">
        <v>0</v>
      </c>
      <c r="I629" s="641">
        <v>0</v>
      </c>
      <c r="J629" s="641">
        <v>0</v>
      </c>
      <c r="K629" s="641">
        <v>0</v>
      </c>
      <c r="L629" s="641">
        <v>0</v>
      </c>
      <c r="M629" s="641">
        <v>0</v>
      </c>
      <c r="N629" s="641">
        <v>0</v>
      </c>
      <c r="O629" s="641">
        <v>0</v>
      </c>
      <c r="P629" s="641">
        <v>0</v>
      </c>
      <c r="Q629" s="641">
        <v>0</v>
      </c>
      <c r="R629" s="641">
        <v>0</v>
      </c>
      <c r="S629" s="641">
        <v>0</v>
      </c>
      <c r="T629" s="641">
        <v>0</v>
      </c>
      <c r="U629" s="641">
        <v>0</v>
      </c>
      <c r="V629" s="641">
        <v>0</v>
      </c>
      <c r="W629" s="641">
        <v>0</v>
      </c>
      <c r="X629" s="629">
        <v>0</v>
      </c>
      <c r="Y629" s="629">
        <v>0</v>
      </c>
      <c r="Z629" s="629">
        <v>0</v>
      </c>
      <c r="AA629" s="629">
        <v>0</v>
      </c>
      <c r="AB629" s="629">
        <v>0</v>
      </c>
      <c r="AC629" s="629">
        <v>0</v>
      </c>
      <c r="AD629" s="629">
        <v>0</v>
      </c>
      <c r="AE629" s="629">
        <v>0</v>
      </c>
      <c r="AF629" s="629">
        <v>0</v>
      </c>
      <c r="AG629" s="629">
        <v>0</v>
      </c>
      <c r="AH629" s="629">
        <v>0</v>
      </c>
      <c r="AI629" s="629">
        <v>0</v>
      </c>
      <c r="AJ629" s="629">
        <v>0</v>
      </c>
      <c r="AK629" s="629">
        <v>0</v>
      </c>
      <c r="AL629" s="629">
        <v>0</v>
      </c>
      <c r="AM629" s="629">
        <v>0</v>
      </c>
      <c r="AN629" s="629">
        <v>0</v>
      </c>
      <c r="AO629" s="629">
        <v>0</v>
      </c>
      <c r="AP629" s="629">
        <v>0</v>
      </c>
      <c r="AQ629" s="40">
        <v>0</v>
      </c>
      <c r="AR629" s="40">
        <v>0</v>
      </c>
      <c r="AS629" s="40">
        <v>0</v>
      </c>
      <c r="AT629" s="87" t="s">
        <v>505</v>
      </c>
      <c r="AU629" s="87"/>
      <c r="AV629" s="546">
        <f>+SUM(D629:AS629)-X635</f>
        <v>0</v>
      </c>
    </row>
    <row r="630" spans="3:48" s="34" customFormat="1" ht="13.5">
      <c r="C630" s="72" t="s">
        <v>97</v>
      </c>
      <c r="D630" s="642">
        <f t="shared" ref="D630:AS630" si="135">SUM(D627:D629)</f>
        <v>0</v>
      </c>
      <c r="E630" s="642">
        <f t="shared" si="135"/>
        <v>0</v>
      </c>
      <c r="F630" s="642">
        <f t="shared" si="135"/>
        <v>0</v>
      </c>
      <c r="G630" s="642">
        <f t="shared" si="135"/>
        <v>0</v>
      </c>
      <c r="H630" s="642">
        <f t="shared" si="135"/>
        <v>0</v>
      </c>
      <c r="I630" s="642">
        <f t="shared" si="135"/>
        <v>0</v>
      </c>
      <c r="J630" s="642">
        <f t="shared" si="135"/>
        <v>0</v>
      </c>
      <c r="K630" s="642">
        <f t="shared" si="135"/>
        <v>0</v>
      </c>
      <c r="L630" s="642">
        <f t="shared" si="135"/>
        <v>0</v>
      </c>
      <c r="M630" s="642">
        <f t="shared" si="135"/>
        <v>0</v>
      </c>
      <c r="N630" s="642">
        <f t="shared" si="135"/>
        <v>0</v>
      </c>
      <c r="O630" s="642">
        <f t="shared" si="135"/>
        <v>0</v>
      </c>
      <c r="P630" s="642">
        <f t="shared" si="135"/>
        <v>0</v>
      </c>
      <c r="Q630" s="642">
        <f t="shared" si="135"/>
        <v>0</v>
      </c>
      <c r="R630" s="642">
        <f t="shared" si="135"/>
        <v>0</v>
      </c>
      <c r="S630" s="642">
        <f t="shared" si="135"/>
        <v>0</v>
      </c>
      <c r="T630" s="642">
        <f t="shared" si="135"/>
        <v>0</v>
      </c>
      <c r="U630" s="642">
        <f t="shared" si="135"/>
        <v>0</v>
      </c>
      <c r="V630" s="642">
        <f t="shared" si="135"/>
        <v>0</v>
      </c>
      <c r="W630" s="643">
        <f t="shared" si="135"/>
        <v>0</v>
      </c>
      <c r="X630" s="643">
        <f t="shared" si="135"/>
        <v>0</v>
      </c>
      <c r="Y630" s="643">
        <f t="shared" si="135"/>
        <v>0</v>
      </c>
      <c r="Z630" s="643">
        <f t="shared" si="135"/>
        <v>0</v>
      </c>
      <c r="AA630" s="643">
        <f t="shared" si="135"/>
        <v>0</v>
      </c>
      <c r="AB630" s="643">
        <f t="shared" si="135"/>
        <v>0</v>
      </c>
      <c r="AC630" s="643">
        <f t="shared" si="135"/>
        <v>0</v>
      </c>
      <c r="AD630" s="643">
        <f t="shared" si="135"/>
        <v>0</v>
      </c>
      <c r="AE630" s="643">
        <f t="shared" si="135"/>
        <v>0</v>
      </c>
      <c r="AF630" s="643">
        <f t="shared" si="135"/>
        <v>0</v>
      </c>
      <c r="AG630" s="643">
        <f t="shared" si="135"/>
        <v>0</v>
      </c>
      <c r="AH630" s="643">
        <f t="shared" si="135"/>
        <v>0</v>
      </c>
      <c r="AI630" s="643">
        <f t="shared" si="135"/>
        <v>0</v>
      </c>
      <c r="AJ630" s="643">
        <f t="shared" si="135"/>
        <v>0</v>
      </c>
      <c r="AK630" s="643">
        <f t="shared" si="135"/>
        <v>0</v>
      </c>
      <c r="AL630" s="643">
        <f t="shared" si="135"/>
        <v>0</v>
      </c>
      <c r="AM630" s="643">
        <f t="shared" si="135"/>
        <v>0</v>
      </c>
      <c r="AN630" s="643">
        <f t="shared" si="135"/>
        <v>0</v>
      </c>
      <c r="AO630" s="643">
        <f t="shared" si="135"/>
        <v>0</v>
      </c>
      <c r="AP630" s="643">
        <f t="shared" si="135"/>
        <v>0</v>
      </c>
      <c r="AQ630" s="643">
        <f t="shared" si="135"/>
        <v>0</v>
      </c>
      <c r="AR630" s="643">
        <f t="shared" si="135"/>
        <v>0</v>
      </c>
      <c r="AS630" s="643">
        <f t="shared" si="135"/>
        <v>0</v>
      </c>
      <c r="AT630" s="87" t="s">
        <v>505</v>
      </c>
      <c r="AU630" s="87"/>
      <c r="AV630" s="546">
        <f>+SUM(D630:AS630)-X636</f>
        <v>0</v>
      </c>
    </row>
    <row r="631" spans="3:48" s="34" customFormat="1" ht="13.5">
      <c r="C631" s="50"/>
      <c r="D631" s="533">
        <f t="array" ref="D631:W632">+Z625:AS626</f>
        <v>23</v>
      </c>
      <c r="E631" s="533">
        <v>24</v>
      </c>
      <c r="F631" s="533">
        <v>25</v>
      </c>
      <c r="G631" s="533">
        <v>26</v>
      </c>
      <c r="H631" s="533">
        <v>27</v>
      </c>
      <c r="I631" s="533">
        <v>28</v>
      </c>
      <c r="J631" s="533">
        <v>29</v>
      </c>
      <c r="K631" s="533">
        <v>30</v>
      </c>
      <c r="L631" s="533">
        <v>31</v>
      </c>
      <c r="M631" s="533">
        <v>32</v>
      </c>
      <c r="N631" s="533">
        <v>33</v>
      </c>
      <c r="O631" s="533">
        <v>34</v>
      </c>
      <c r="P631" s="533">
        <v>35</v>
      </c>
      <c r="Q631" s="533">
        <v>36</v>
      </c>
      <c r="R631" s="533">
        <v>37</v>
      </c>
      <c r="S631" s="533">
        <v>38</v>
      </c>
      <c r="T631" s="533">
        <v>39</v>
      </c>
      <c r="U631" s="533">
        <v>40</v>
      </c>
      <c r="V631" s="533">
        <v>41</v>
      </c>
      <c r="W631" s="533">
        <v>42</v>
      </c>
      <c r="X631" s="533"/>
      <c r="Y631" s="552"/>
      <c r="Z631" s="552"/>
      <c r="AA631" s="552"/>
      <c r="AB631" s="552"/>
      <c r="AC631" s="552"/>
      <c r="AD631" s="552"/>
      <c r="AE631" s="552"/>
      <c r="AF631" s="552"/>
      <c r="AG631" s="552"/>
      <c r="AH631" s="552"/>
      <c r="AI631" s="552"/>
      <c r="AJ631" s="552"/>
      <c r="AK631" s="552"/>
      <c r="AL631" s="552"/>
      <c r="AM631" s="552"/>
      <c r="AN631" s="552"/>
      <c r="AO631" s="552"/>
      <c r="AP631" s="552"/>
      <c r="AQ631" s="552"/>
      <c r="AR631" s="552"/>
      <c r="AS631" s="552"/>
    </row>
    <row r="632" spans="3:48" s="34" customFormat="1" ht="40.5">
      <c r="C632" s="69" t="s">
        <v>56</v>
      </c>
      <c r="D632" s="534" t="str">
        <v>建設</v>
      </c>
      <c r="E632" s="534" t="str">
        <v>電力・ガス・熱供給</v>
      </c>
      <c r="F632" s="534" t="str">
        <v>水道</v>
      </c>
      <c r="G632" s="534" t="str">
        <v>廃棄物処理</v>
      </c>
      <c r="H632" s="534" t="str">
        <v>商業</v>
      </c>
      <c r="I632" s="534" t="str">
        <v>金融・保険</v>
      </c>
      <c r="J632" s="534" t="str">
        <v>不動産</v>
      </c>
      <c r="K632" s="534" t="str">
        <v>運輸・郵便</v>
      </c>
      <c r="L632" s="534" t="str">
        <v>情報通信</v>
      </c>
      <c r="M632" s="534" t="str">
        <v>公務</v>
      </c>
      <c r="N632" s="534" t="str">
        <v>教育・研究</v>
      </c>
      <c r="O632" s="534" t="str">
        <v>医療・福祉</v>
      </c>
      <c r="P632" s="631" t="str">
        <v>他に分類されない会員制団体</v>
      </c>
      <c r="Q632" s="534" t="str">
        <v>対事業所サービス</v>
      </c>
      <c r="R632" s="534" t="str">
        <v>宿泊業</v>
      </c>
      <c r="S632" s="534" t="str">
        <v>飲食サービス</v>
      </c>
      <c r="T632" s="534" t="str">
        <v>娯楽サービス</v>
      </c>
      <c r="U632" s="534" t="str">
        <v>その他の対個人サービス</v>
      </c>
      <c r="V632" s="534" t="str">
        <v>事務用品</v>
      </c>
      <c r="W632" s="534" t="str">
        <v>分類不明</v>
      </c>
      <c r="X632" s="534" t="s">
        <v>80</v>
      </c>
      <c r="Y632" s="552"/>
      <c r="Z632" s="552"/>
      <c r="AA632" s="552"/>
      <c r="AB632" s="552"/>
      <c r="AC632" s="552"/>
      <c r="AD632" s="552"/>
      <c r="AE632" s="552"/>
      <c r="AF632" s="552"/>
      <c r="AG632" s="552"/>
      <c r="AH632" s="552"/>
      <c r="AI632" s="552"/>
      <c r="AJ632" s="552"/>
      <c r="AK632" s="552"/>
      <c r="AL632" s="552"/>
      <c r="AM632" s="552"/>
      <c r="AN632" s="552"/>
      <c r="AO632" s="552"/>
      <c r="AP632" s="552"/>
      <c r="AQ632" s="552"/>
      <c r="AR632" s="552"/>
      <c r="AS632" s="552"/>
    </row>
    <row r="633" spans="3:48" s="34" customFormat="1" ht="13.5">
      <c r="C633" s="70" t="s">
        <v>104</v>
      </c>
      <c r="D633" s="644">
        <f t="array" ref="D633:W636">+Z627:AS630</f>
        <v>0</v>
      </c>
      <c r="E633" s="644">
        <v>0</v>
      </c>
      <c r="F633" s="644">
        <v>0</v>
      </c>
      <c r="G633" s="644">
        <v>0</v>
      </c>
      <c r="H633" s="644">
        <v>0</v>
      </c>
      <c r="I633" s="644">
        <v>0</v>
      </c>
      <c r="J633" s="644">
        <v>0</v>
      </c>
      <c r="K633" s="644">
        <v>0</v>
      </c>
      <c r="L633" s="644">
        <v>0</v>
      </c>
      <c r="M633" s="644">
        <v>0</v>
      </c>
      <c r="N633" s="644">
        <v>0</v>
      </c>
      <c r="O633" s="644">
        <v>0</v>
      </c>
      <c r="P633" s="644">
        <v>0</v>
      </c>
      <c r="Q633" s="645">
        <v>0</v>
      </c>
      <c r="R633" s="645">
        <v>0</v>
      </c>
      <c r="S633" s="645">
        <v>0</v>
      </c>
      <c r="T633" s="645">
        <v>0</v>
      </c>
      <c r="U633" s="551">
        <v>0</v>
      </c>
      <c r="V633" s="551">
        <v>0</v>
      </c>
      <c r="W633" s="545">
        <v>0</v>
      </c>
      <c r="X633" s="644">
        <f>SUM(D627:Y627,D633:W633)</f>
        <v>0</v>
      </c>
      <c r="Y633" s="552"/>
      <c r="Z633" s="552"/>
      <c r="AA633" s="552"/>
      <c r="AB633" s="552"/>
      <c r="AC633" s="552"/>
      <c r="AD633" s="552"/>
      <c r="AE633" s="552"/>
      <c r="AF633" s="552"/>
      <c r="AG633" s="552"/>
      <c r="AH633" s="552"/>
      <c r="AI633" s="552"/>
      <c r="AJ633" s="552"/>
      <c r="AK633" s="552"/>
      <c r="AL633" s="552"/>
      <c r="AM633" s="552"/>
      <c r="AN633" s="552"/>
      <c r="AO633" s="552"/>
      <c r="AP633" s="552"/>
      <c r="AQ633" s="552"/>
      <c r="AR633" s="552"/>
      <c r="AS633" s="552"/>
    </row>
    <row r="634" spans="3:48" s="34" customFormat="1" ht="13.5">
      <c r="C634" s="72" t="s">
        <v>105</v>
      </c>
      <c r="D634" s="646">
        <v>0</v>
      </c>
      <c r="E634" s="646">
        <v>0</v>
      </c>
      <c r="F634" s="646">
        <v>0</v>
      </c>
      <c r="G634" s="646">
        <v>0</v>
      </c>
      <c r="H634" s="646">
        <v>0</v>
      </c>
      <c r="I634" s="646">
        <v>0</v>
      </c>
      <c r="J634" s="646">
        <v>0</v>
      </c>
      <c r="K634" s="646">
        <v>0</v>
      </c>
      <c r="L634" s="646">
        <v>0</v>
      </c>
      <c r="M634" s="646">
        <v>0</v>
      </c>
      <c r="N634" s="646">
        <v>0</v>
      </c>
      <c r="O634" s="646">
        <v>0</v>
      </c>
      <c r="P634" s="646">
        <v>0</v>
      </c>
      <c r="Q634" s="646">
        <v>0</v>
      </c>
      <c r="R634" s="540">
        <v>0</v>
      </c>
      <c r="S634" s="646">
        <v>0</v>
      </c>
      <c r="T634" s="646">
        <v>0</v>
      </c>
      <c r="U634" s="540">
        <v>0</v>
      </c>
      <c r="V634" s="540">
        <v>0</v>
      </c>
      <c r="W634" s="539">
        <v>0</v>
      </c>
      <c r="X634" s="642">
        <f>SUM(D628:Y628,D634:W634)</f>
        <v>0</v>
      </c>
      <c r="Y634" s="552"/>
      <c r="Z634" s="552"/>
      <c r="AA634" s="552"/>
      <c r="AB634" s="552"/>
      <c r="AC634" s="552"/>
      <c r="AD634" s="552"/>
      <c r="AE634" s="552"/>
      <c r="AF634" s="552"/>
      <c r="AG634" s="552"/>
      <c r="AH634" s="552"/>
      <c r="AI634" s="552"/>
      <c r="AJ634" s="552"/>
      <c r="AK634" s="552"/>
      <c r="AL634" s="552"/>
      <c r="AM634" s="552"/>
      <c r="AN634" s="552"/>
      <c r="AO634" s="552"/>
      <c r="AP634" s="552"/>
      <c r="AQ634" s="552"/>
      <c r="AR634" s="552"/>
      <c r="AS634" s="552"/>
    </row>
    <row r="635" spans="3:48" s="34" customFormat="1" ht="13.5">
      <c r="C635" s="72" t="s">
        <v>106</v>
      </c>
      <c r="D635" s="642">
        <v>0</v>
      </c>
      <c r="E635" s="642">
        <v>0</v>
      </c>
      <c r="F635" s="642">
        <v>0</v>
      </c>
      <c r="G635" s="642">
        <v>0</v>
      </c>
      <c r="H635" s="642">
        <v>0</v>
      </c>
      <c r="I635" s="642">
        <v>0</v>
      </c>
      <c r="J635" s="642">
        <v>0</v>
      </c>
      <c r="K635" s="642">
        <v>0</v>
      </c>
      <c r="L635" s="642">
        <v>0</v>
      </c>
      <c r="M635" s="642">
        <v>0</v>
      </c>
      <c r="N635" s="642">
        <v>0</v>
      </c>
      <c r="O635" s="642">
        <v>0</v>
      </c>
      <c r="P635" s="642">
        <v>0</v>
      </c>
      <c r="Q635" s="646">
        <v>0</v>
      </c>
      <c r="R635" s="646">
        <v>0</v>
      </c>
      <c r="S635" s="646">
        <v>0</v>
      </c>
      <c r="T635" s="646">
        <v>0</v>
      </c>
      <c r="U635" s="540">
        <v>0</v>
      </c>
      <c r="V635" s="540">
        <v>0</v>
      </c>
      <c r="W635" s="539">
        <v>0</v>
      </c>
      <c r="X635" s="642">
        <f>SUM(D629:Y629,D635:W635)</f>
        <v>0</v>
      </c>
      <c r="Y635" s="552"/>
      <c r="Z635" s="552"/>
      <c r="AA635" s="552"/>
      <c r="AB635" s="552"/>
      <c r="AC635" s="552"/>
      <c r="AD635" s="552"/>
      <c r="AE635" s="552"/>
      <c r="AF635" s="552"/>
      <c r="AG635" s="552"/>
      <c r="AH635" s="552"/>
      <c r="AI635" s="552"/>
      <c r="AJ635" s="552"/>
      <c r="AK635" s="552"/>
      <c r="AL635" s="552"/>
      <c r="AM635" s="552"/>
      <c r="AN635" s="552"/>
      <c r="AO635" s="552"/>
      <c r="AP635" s="552"/>
      <c r="AQ635" s="552"/>
      <c r="AR635" s="552"/>
      <c r="AS635" s="552"/>
    </row>
    <row r="636" spans="3:48" s="34" customFormat="1" ht="13.5">
      <c r="C636" s="73" t="s">
        <v>97</v>
      </c>
      <c r="D636" s="643">
        <v>0</v>
      </c>
      <c r="E636" s="643">
        <v>0</v>
      </c>
      <c r="F636" s="643">
        <v>0</v>
      </c>
      <c r="G636" s="643">
        <v>0</v>
      </c>
      <c r="H636" s="643">
        <v>0</v>
      </c>
      <c r="I636" s="643">
        <v>0</v>
      </c>
      <c r="J636" s="643">
        <v>0</v>
      </c>
      <c r="K636" s="643">
        <v>0</v>
      </c>
      <c r="L636" s="643">
        <v>0</v>
      </c>
      <c r="M636" s="643">
        <v>0</v>
      </c>
      <c r="N636" s="643">
        <v>0</v>
      </c>
      <c r="O636" s="643">
        <v>0</v>
      </c>
      <c r="P636" s="643">
        <v>0</v>
      </c>
      <c r="Q636" s="643">
        <v>0</v>
      </c>
      <c r="R636" s="643">
        <v>0</v>
      </c>
      <c r="S636" s="643">
        <v>0</v>
      </c>
      <c r="T636" s="643">
        <v>0</v>
      </c>
      <c r="U636" s="541">
        <v>0</v>
      </c>
      <c r="V636" s="541">
        <v>0</v>
      </c>
      <c r="W636" s="541">
        <v>0</v>
      </c>
      <c r="X636" s="643">
        <f>SUM(D630:Y630,D636:W636)</f>
        <v>0</v>
      </c>
      <c r="Y636" s="552"/>
      <c r="Z636" s="552"/>
      <c r="AA636" s="552"/>
      <c r="AB636" s="552"/>
      <c r="AC636" s="552"/>
      <c r="AD636" s="552"/>
      <c r="AE636" s="552"/>
      <c r="AF636" s="552"/>
      <c r="AG636" s="552"/>
      <c r="AH636" s="552"/>
      <c r="AI636" s="552"/>
      <c r="AJ636" s="552"/>
      <c r="AK636" s="552"/>
      <c r="AL636" s="552"/>
      <c r="AM636" s="552"/>
      <c r="AN636" s="552"/>
      <c r="AO636" s="552"/>
      <c r="AP636" s="552"/>
      <c r="AQ636" s="552"/>
      <c r="AR636" s="552"/>
      <c r="AS636" s="552"/>
    </row>
    <row r="637" spans="3:48" s="34" customFormat="1" ht="10.7" customHeight="1">
      <c r="F637" s="32"/>
      <c r="G637" s="48"/>
    </row>
    <row r="638" spans="3:48" s="34" customFormat="1" ht="13.5">
      <c r="C638" s="34" t="s">
        <v>109</v>
      </c>
      <c r="F638" s="32"/>
      <c r="G638" s="48"/>
    </row>
    <row r="639" spans="3:48" s="34" customFormat="1" ht="10.7" customHeight="1">
      <c r="F639" s="32"/>
      <c r="G639" s="48"/>
    </row>
    <row r="640" spans="3:48" s="34" customFormat="1" ht="15" customHeight="1">
      <c r="F640" s="32"/>
      <c r="G640" s="48"/>
    </row>
    <row r="641" spans="6:7" s="34" customFormat="1" ht="15" customHeight="1">
      <c r="F641" s="32"/>
      <c r="G641" s="48"/>
    </row>
    <row r="642" spans="6:7" s="34" customFormat="1" ht="15" customHeight="1">
      <c r="F642" s="32"/>
      <c r="G642" s="48"/>
    </row>
    <row r="643" spans="6:7" s="34" customFormat="1" ht="15" customHeight="1">
      <c r="F643" s="32"/>
      <c r="G643" s="48"/>
    </row>
    <row r="644" spans="6:7" s="34" customFormat="1" ht="15" customHeight="1">
      <c r="F644" s="32"/>
      <c r="G644" s="48"/>
    </row>
    <row r="645" spans="6:7" s="34" customFormat="1" ht="15" customHeight="1">
      <c r="F645" s="32"/>
      <c r="G645" s="48"/>
    </row>
  </sheetData>
  <mergeCells count="7">
    <mergeCell ref="R2:W2"/>
    <mergeCell ref="N47:Q48"/>
    <mergeCell ref="N49:Q50"/>
    <mergeCell ref="N53:Q54"/>
    <mergeCell ref="N55:Q56"/>
    <mergeCell ref="S47:U47"/>
    <mergeCell ref="S48:U50"/>
  </mergeCells>
  <phoneticPr fontId="4"/>
  <pageMargins left="0.78740157480314965" right="0.78740157480314965" top="0.78740157480314965" bottom="0.78740157480314965" header="0.51181102362204722" footer="0.51181102362204722"/>
  <pageSetup paperSize="9" scale="61" fitToHeight="0" orientation="landscape" r:id="rId1"/>
  <headerFooter alignWithMargins="0"/>
  <rowBreaks count="13" manualBreakCount="13">
    <brk id="40" min="1" max="24" man="1"/>
    <brk id="67" min="1" max="24" man="1"/>
    <brk id="116" min="1" max="24" man="1"/>
    <brk id="163" min="1" max="24" man="1"/>
    <brk id="210" min="1" max="24" man="1"/>
    <brk id="259" min="1" max="24" man="1"/>
    <brk id="306" min="1" max="24" man="1"/>
    <brk id="353" min="1" max="24" man="1"/>
    <brk id="402" min="1" max="24" man="1"/>
    <brk id="449" min="1" max="24" man="1"/>
    <brk id="496" min="1" max="24" man="1"/>
    <brk id="545" min="1" max="24" man="1"/>
    <brk id="592" min="1" max="2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C1:AV112"/>
  <sheetViews>
    <sheetView showGridLines="0" view="pageBreakPreview" zoomScale="75" zoomScaleNormal="75" zoomScaleSheetLayoutView="25" workbookViewId="0"/>
  </sheetViews>
  <sheetFormatPr defaultColWidth="9" defaultRowHeight="12"/>
  <cols>
    <col min="1" max="1" width="1.875" style="28" customWidth="1"/>
    <col min="2" max="2" width="3.5" style="28" bestFit="1" customWidth="1"/>
    <col min="3" max="3" width="20.25" style="28" customWidth="1"/>
    <col min="4" max="25" width="8.625" style="28" customWidth="1"/>
    <col min="26" max="45" width="11.125" style="28" customWidth="1"/>
    <col min="46" max="46" width="8.125" style="28" customWidth="1"/>
    <col min="47" max="48" width="9" style="28" customWidth="1"/>
    <col min="49" max="16384" width="9" style="28"/>
  </cols>
  <sheetData>
    <row r="1" spans="3:48" ht="10.7" customHeight="1" thickBot="1"/>
    <row r="2" spans="3:48" ht="21.4" customHeight="1" thickTop="1" thickBot="1">
      <c r="C2" s="29" t="s">
        <v>539</v>
      </c>
      <c r="I2" s="30"/>
      <c r="K2" s="31"/>
      <c r="L2" s="727" t="s">
        <v>158</v>
      </c>
      <c r="M2" s="728"/>
      <c r="N2" s="79"/>
      <c r="R2" s="702" t="str">
        <f>入力_県内外!U2</f>
        <v>平成27年(2015年)三重県内外2地域間産業連関表</v>
      </c>
      <c r="S2" s="703"/>
      <c r="T2" s="703"/>
      <c r="U2" s="703"/>
      <c r="V2" s="703"/>
      <c r="W2" s="704"/>
    </row>
    <row r="3" spans="3:48" ht="10.7" customHeight="1" thickTop="1"/>
    <row r="4" spans="3:48" ht="17.25">
      <c r="C4" s="35" t="s">
        <v>84</v>
      </c>
      <c r="W4" s="32" t="s">
        <v>55</v>
      </c>
    </row>
    <row r="5" spans="3:48" ht="4.3499999999999996" customHeight="1"/>
    <row r="6" spans="3:48" ht="13.5">
      <c r="C6" s="49" t="s">
        <v>56</v>
      </c>
      <c r="D6" s="567">
        <f>推計結果の概要!D6</f>
        <v>1</v>
      </c>
      <c r="E6" s="567">
        <f>推計結果の概要!E6</f>
        <v>2</v>
      </c>
      <c r="F6" s="567">
        <f>推計結果の概要!F6</f>
        <v>3</v>
      </c>
      <c r="G6" s="567">
        <f>推計結果の概要!G6</f>
        <v>4</v>
      </c>
      <c r="H6" s="567">
        <f>推計結果の概要!H6</f>
        <v>5</v>
      </c>
      <c r="I6" s="567">
        <f>推計結果の概要!I6</f>
        <v>6</v>
      </c>
      <c r="J6" s="567">
        <f>推計結果の概要!J6</f>
        <v>7</v>
      </c>
      <c r="K6" s="567">
        <f>推計結果の概要!K6</f>
        <v>8</v>
      </c>
      <c r="L6" s="567">
        <f>推計結果の概要!L6</f>
        <v>9</v>
      </c>
      <c r="M6" s="567">
        <f>推計結果の概要!M6</f>
        <v>10</v>
      </c>
      <c r="N6" s="567">
        <f>推計結果の概要!N6</f>
        <v>11</v>
      </c>
      <c r="O6" s="567">
        <f>推計結果の概要!O6</f>
        <v>12</v>
      </c>
      <c r="P6" s="567">
        <f>推計結果の概要!P6</f>
        <v>13</v>
      </c>
      <c r="Q6" s="567">
        <f>推計結果の概要!Q6</f>
        <v>14</v>
      </c>
      <c r="R6" s="567">
        <f>推計結果の概要!R6</f>
        <v>15</v>
      </c>
      <c r="S6" s="567">
        <f>推計結果の概要!S6</f>
        <v>16</v>
      </c>
      <c r="T6" s="567">
        <f>推計結果の概要!T6</f>
        <v>17</v>
      </c>
      <c r="U6" s="567">
        <f>推計結果の概要!U6</f>
        <v>18</v>
      </c>
      <c r="V6" s="567">
        <f>推計結果の概要!V6</f>
        <v>19</v>
      </c>
      <c r="W6" s="567">
        <f>推計結果の概要!W6</f>
        <v>20</v>
      </c>
      <c r="X6" s="567">
        <f>推計結果の概要!X6</f>
        <v>21</v>
      </c>
      <c r="Y6" s="567">
        <f>推計結果の概要!Y6</f>
        <v>22</v>
      </c>
      <c r="Z6" s="567">
        <f>推計結果の概要!Z6</f>
        <v>23</v>
      </c>
      <c r="AA6" s="567">
        <f>推計結果の概要!AA6</f>
        <v>24</v>
      </c>
      <c r="AB6" s="567">
        <f>推計結果の概要!AB6</f>
        <v>25</v>
      </c>
      <c r="AC6" s="567">
        <f>推計結果の概要!AC6</f>
        <v>26</v>
      </c>
      <c r="AD6" s="567">
        <f>推計結果の概要!AD6</f>
        <v>27</v>
      </c>
      <c r="AE6" s="567">
        <f>推計結果の概要!AE6</f>
        <v>28</v>
      </c>
      <c r="AF6" s="567">
        <f>推計結果の概要!AF6</f>
        <v>29</v>
      </c>
      <c r="AG6" s="567">
        <f>推計結果の概要!AG6</f>
        <v>30</v>
      </c>
      <c r="AH6" s="567">
        <f>推計結果の概要!AH6</f>
        <v>31</v>
      </c>
      <c r="AI6" s="567">
        <f>推計結果の概要!AI6</f>
        <v>32</v>
      </c>
      <c r="AJ6" s="567">
        <f>推計結果の概要!AJ6</f>
        <v>33</v>
      </c>
      <c r="AK6" s="567">
        <f>推計結果の概要!AK6</f>
        <v>34</v>
      </c>
      <c r="AL6" s="567">
        <f>推計結果の概要!AL6</f>
        <v>35</v>
      </c>
      <c r="AM6" s="567">
        <f>推計結果の概要!AM6</f>
        <v>36</v>
      </c>
      <c r="AN6" s="567">
        <f>推計結果の概要!AN6</f>
        <v>37</v>
      </c>
      <c r="AO6" s="567">
        <f>推計結果の概要!AO6</f>
        <v>38</v>
      </c>
      <c r="AP6" s="567">
        <f>推計結果の概要!AP6</f>
        <v>39</v>
      </c>
      <c r="AQ6" s="567">
        <f>推計結果の概要!AQ6</f>
        <v>40</v>
      </c>
      <c r="AR6" s="567">
        <f>推計結果の概要!AR6</f>
        <v>41</v>
      </c>
      <c r="AS6" s="567">
        <f>推計結果の概要!AS6</f>
        <v>42</v>
      </c>
      <c r="AT6" s="87" t="s">
        <v>505</v>
      </c>
      <c r="AU6" s="87"/>
      <c r="AV6" s="50"/>
    </row>
    <row r="7" spans="3:48" s="31" customFormat="1" ht="55.5" customHeight="1">
      <c r="C7" s="51" t="s">
        <v>57</v>
      </c>
      <c r="D7" s="534" t="str">
        <f>推計結果の概要!D7</f>
        <v>農業</v>
      </c>
      <c r="E7" s="534" t="str">
        <f>推計結果の概要!E7</f>
        <v>林業</v>
      </c>
      <c r="F7" s="534" t="str">
        <f>推計結果の概要!F7</f>
        <v>漁業</v>
      </c>
      <c r="G7" s="534" t="str">
        <f>推計結果の概要!G7</f>
        <v>鉱業</v>
      </c>
      <c r="H7" s="534" t="str">
        <f>推計結果の概要!H7</f>
        <v>飲食料品</v>
      </c>
      <c r="I7" s="534" t="str">
        <f>推計結果の概要!I7</f>
        <v>繊維製品</v>
      </c>
      <c r="J7" s="605" t="str">
        <f>推計結果の概要!J7</f>
        <v>パルプ・紙・木製品</v>
      </c>
      <c r="K7" s="534" t="str">
        <f>推計結果の概要!K7</f>
        <v>化学製品</v>
      </c>
      <c r="L7" s="534" t="str">
        <f>推計結果の概要!L7</f>
        <v>石油・石炭製品</v>
      </c>
      <c r="M7" s="605" t="str">
        <f>推計結果の概要!M7</f>
        <v>プラスチック・ゴム製品</v>
      </c>
      <c r="N7" s="534" t="str">
        <f>推計結果の概要!N7</f>
        <v>窯業・土石製品</v>
      </c>
      <c r="O7" s="534" t="str">
        <f>推計結果の概要!O7</f>
        <v>鉄鋼</v>
      </c>
      <c r="P7" s="534" t="str">
        <f>推計結果の概要!P7</f>
        <v>非鉄金属</v>
      </c>
      <c r="Q7" s="534" t="str">
        <f>推計結果の概要!Q7</f>
        <v>金属製品</v>
      </c>
      <c r="R7" s="534" t="str">
        <f>推計結果の概要!R7</f>
        <v>はん用機械</v>
      </c>
      <c r="S7" s="534" t="str">
        <f>推計結果の概要!S7</f>
        <v>生産用機械</v>
      </c>
      <c r="T7" s="534" t="str">
        <f>推計結果の概要!T7</f>
        <v>業務用機械</v>
      </c>
      <c r="U7" s="534" t="str">
        <f>推計結果の概要!U7</f>
        <v>電子部品</v>
      </c>
      <c r="V7" s="534" t="str">
        <f>推計結果の概要!V7</f>
        <v>電気機械</v>
      </c>
      <c r="W7" s="534" t="str">
        <f>推計結果の概要!W7</f>
        <v>情報通信機器</v>
      </c>
      <c r="X7" s="534" t="str">
        <f>推計結果の概要!X7</f>
        <v>輸送機械</v>
      </c>
      <c r="Y7" s="534" t="str">
        <f>推計結果の概要!Y7</f>
        <v>その他の製造工業製品</v>
      </c>
      <c r="Z7" s="534" t="str">
        <f>推計結果の概要!Z7</f>
        <v>建設</v>
      </c>
      <c r="AA7" s="534" t="str">
        <f>推計結果の概要!AA7</f>
        <v>電力・ガス・熱供給</v>
      </c>
      <c r="AB7" s="534" t="str">
        <f>推計結果の概要!AB7</f>
        <v>水道</v>
      </c>
      <c r="AC7" s="534" t="str">
        <f>推計結果の概要!AC7</f>
        <v>廃棄物処理</v>
      </c>
      <c r="AD7" s="534" t="str">
        <f>推計結果の概要!AD7</f>
        <v>商業</v>
      </c>
      <c r="AE7" s="534" t="str">
        <f>推計結果の概要!AE7</f>
        <v>金融・保険</v>
      </c>
      <c r="AF7" s="534" t="str">
        <f>推計結果の概要!AF7</f>
        <v>不動産</v>
      </c>
      <c r="AG7" s="534" t="str">
        <f>推計結果の概要!AG7</f>
        <v>運輸・郵便</v>
      </c>
      <c r="AH7" s="534" t="str">
        <f>推計結果の概要!AH7</f>
        <v>情報通信</v>
      </c>
      <c r="AI7" s="534" t="str">
        <f>推計結果の概要!AI7</f>
        <v>公務</v>
      </c>
      <c r="AJ7" s="534" t="str">
        <f>推計結果の概要!AJ7</f>
        <v>教育・研究</v>
      </c>
      <c r="AK7" s="534" t="str">
        <f>推計結果の概要!AK7</f>
        <v>医療・福祉</v>
      </c>
      <c r="AL7" s="605" t="str">
        <f>推計結果の概要!AL7</f>
        <v>他に分類されない会員制団体</v>
      </c>
      <c r="AM7" s="534" t="str">
        <f>推計結果の概要!AM7</f>
        <v>対事業所サービス</v>
      </c>
      <c r="AN7" s="534" t="str">
        <f>推計結果の概要!AN7</f>
        <v>宿泊業</v>
      </c>
      <c r="AO7" s="534" t="str">
        <f>推計結果の概要!AO7</f>
        <v>飲食サービス</v>
      </c>
      <c r="AP7" s="534" t="str">
        <f>推計結果の概要!AP7</f>
        <v>娯楽サービス</v>
      </c>
      <c r="AQ7" s="534" t="str">
        <f>推計結果の概要!AQ7</f>
        <v>その他の対個人サービス</v>
      </c>
      <c r="AR7" s="534" t="str">
        <f>推計結果の概要!AR7</f>
        <v>事務用品</v>
      </c>
      <c r="AS7" s="534" t="str">
        <f>推計結果の概要!AS7</f>
        <v>分類不明</v>
      </c>
      <c r="AT7" s="87" t="s">
        <v>505</v>
      </c>
      <c r="AU7" s="87"/>
      <c r="AV7" s="33" t="s">
        <v>80</v>
      </c>
    </row>
    <row r="8" spans="3:48" s="34" customFormat="1" ht="17.850000000000001" customHeight="1">
      <c r="C8" s="38" t="s">
        <v>69</v>
      </c>
      <c r="D8" s="626">
        <f>入力_県内外!W6</f>
        <v>0</v>
      </c>
      <c r="E8" s="626">
        <f>入力_県内外!W7</f>
        <v>0</v>
      </c>
      <c r="F8" s="626">
        <f>入力_県内外!W8</f>
        <v>0</v>
      </c>
      <c r="G8" s="626">
        <f>入力_県内外!W9</f>
        <v>0</v>
      </c>
      <c r="H8" s="626">
        <f>入力_県内外!W10</f>
        <v>0</v>
      </c>
      <c r="I8" s="626">
        <f>入力_県内外!W11</f>
        <v>0</v>
      </c>
      <c r="J8" s="626">
        <f>入力_県内外!W12</f>
        <v>0</v>
      </c>
      <c r="K8" s="626">
        <f>入力_県内外!W13</f>
        <v>0</v>
      </c>
      <c r="L8" s="626">
        <f>入力_県内外!W14</f>
        <v>0</v>
      </c>
      <c r="M8" s="626">
        <f>入力_県内外!W15</f>
        <v>0</v>
      </c>
      <c r="N8" s="626">
        <f>入力_県内外!W16</f>
        <v>0</v>
      </c>
      <c r="O8" s="626">
        <f>入力_県内外!W17</f>
        <v>0</v>
      </c>
      <c r="P8" s="626">
        <f>入力_県内外!W18</f>
        <v>0</v>
      </c>
      <c r="Q8" s="626">
        <f>入力_県内外!W19</f>
        <v>0</v>
      </c>
      <c r="R8" s="626">
        <f>入力_県内外!W20</f>
        <v>0</v>
      </c>
      <c r="S8" s="626">
        <f>入力_県内外!W21</f>
        <v>0</v>
      </c>
      <c r="T8" s="626">
        <f>入力_県内外!W22</f>
        <v>0</v>
      </c>
      <c r="U8" s="626">
        <f>入力_県内外!W23</f>
        <v>0</v>
      </c>
      <c r="V8" s="626">
        <f>入力_県内外!W24</f>
        <v>0</v>
      </c>
      <c r="W8" s="626">
        <f>入力_県内外!W25</f>
        <v>0</v>
      </c>
      <c r="X8" s="626">
        <f>入力_県内外!W26</f>
        <v>0</v>
      </c>
      <c r="Y8" s="626">
        <f>入力_県内外!W27</f>
        <v>0</v>
      </c>
      <c r="Z8" s="71">
        <f>入力_県内外!W28</f>
        <v>0</v>
      </c>
      <c r="AA8" s="71">
        <f>入力_県内外!W29</f>
        <v>0</v>
      </c>
      <c r="AB8" s="71">
        <f>入力_県内外!W30</f>
        <v>0</v>
      </c>
      <c r="AC8" s="71">
        <f>入力_県内外!W31</f>
        <v>0</v>
      </c>
      <c r="AD8" s="627">
        <f>入力_県内外!W32</f>
        <v>0</v>
      </c>
      <c r="AE8" s="71">
        <f>入力_県内外!W33</f>
        <v>0</v>
      </c>
      <c r="AF8" s="71">
        <f>入力_県内外!W34</f>
        <v>0</v>
      </c>
      <c r="AG8" s="627">
        <f>入力_県内外!W35</f>
        <v>0</v>
      </c>
      <c r="AH8" s="627">
        <f>入力_県内外!W36</f>
        <v>0</v>
      </c>
      <c r="AI8" s="71">
        <f>入力_県内外!W37</f>
        <v>0</v>
      </c>
      <c r="AJ8" s="627">
        <f>入力_県内外!W38</f>
        <v>0</v>
      </c>
      <c r="AK8" s="71">
        <f>入力_県内外!W39</f>
        <v>0</v>
      </c>
      <c r="AL8" s="71">
        <f>入力_県内外!W40</f>
        <v>0</v>
      </c>
      <c r="AM8" s="71">
        <f>入力_県内外!W41</f>
        <v>0</v>
      </c>
      <c r="AN8" s="71">
        <f>入力_県内外!W42</f>
        <v>0</v>
      </c>
      <c r="AO8" s="71">
        <f>入力_県内外!W43</f>
        <v>0</v>
      </c>
      <c r="AP8" s="71">
        <f>入力_県内外!W44</f>
        <v>0</v>
      </c>
      <c r="AQ8" s="627">
        <f>入力_県内外!W45</f>
        <v>0</v>
      </c>
      <c r="AR8" s="71">
        <f>入力_県内外!W46</f>
        <v>0</v>
      </c>
      <c r="AS8" s="627">
        <f>入力_県内外!W47</f>
        <v>0</v>
      </c>
      <c r="AT8" s="87" t="s">
        <v>505</v>
      </c>
      <c r="AU8" s="87"/>
      <c r="AV8" s="545">
        <f>+SUM(D8:AS8)-X13</f>
        <v>0</v>
      </c>
    </row>
    <row r="9" spans="3:48" s="34" customFormat="1" ht="17.850000000000001" customHeight="1">
      <c r="C9" s="41" t="s">
        <v>70</v>
      </c>
      <c r="D9" s="628">
        <f>入力_県内外!X6</f>
        <v>0</v>
      </c>
      <c r="E9" s="628">
        <f>入力_県内外!X7</f>
        <v>0</v>
      </c>
      <c r="F9" s="628">
        <f>入力_県内外!X8</f>
        <v>0</v>
      </c>
      <c r="G9" s="628">
        <f>入力_県内外!X9</f>
        <v>0</v>
      </c>
      <c r="H9" s="628">
        <f>入力_県内外!X10</f>
        <v>0</v>
      </c>
      <c r="I9" s="628">
        <f>入力_県内外!X11</f>
        <v>0</v>
      </c>
      <c r="J9" s="628">
        <f>入力_県内外!X12</f>
        <v>0</v>
      </c>
      <c r="K9" s="628">
        <f>入力_県内外!X13</f>
        <v>0</v>
      </c>
      <c r="L9" s="628">
        <f>入力_県内外!X14</f>
        <v>0</v>
      </c>
      <c r="M9" s="628">
        <f>入力_県内外!X15</f>
        <v>0</v>
      </c>
      <c r="N9" s="628">
        <f>入力_県内外!X16</f>
        <v>0</v>
      </c>
      <c r="O9" s="628">
        <f>入力_県内外!X17</f>
        <v>0</v>
      </c>
      <c r="P9" s="628">
        <f>入力_県内外!X18</f>
        <v>0</v>
      </c>
      <c r="Q9" s="628">
        <f>入力_県内外!X19</f>
        <v>0</v>
      </c>
      <c r="R9" s="628">
        <f>入力_県内外!X20</f>
        <v>0</v>
      </c>
      <c r="S9" s="628">
        <f>入力_県内外!X21</f>
        <v>0</v>
      </c>
      <c r="T9" s="628">
        <f>入力_県内外!X22</f>
        <v>0</v>
      </c>
      <c r="U9" s="628">
        <f>入力_県内外!X23</f>
        <v>0</v>
      </c>
      <c r="V9" s="628">
        <f>入力_県内外!X24</f>
        <v>0</v>
      </c>
      <c r="W9" s="628">
        <f>入力_県内外!X25</f>
        <v>0</v>
      </c>
      <c r="X9" s="628">
        <f>入力_県内外!X26</f>
        <v>0</v>
      </c>
      <c r="Y9" s="628">
        <f>入力_県内外!X27</f>
        <v>0</v>
      </c>
      <c r="Z9" s="40">
        <f>入力_県内外!X28</f>
        <v>0</v>
      </c>
      <c r="AA9" s="40">
        <f>入力_県内外!X29</f>
        <v>0</v>
      </c>
      <c r="AB9" s="40">
        <f>入力_県内外!X30</f>
        <v>0</v>
      </c>
      <c r="AC9" s="40">
        <f>入力_県内外!X31</f>
        <v>0</v>
      </c>
      <c r="AD9" s="629">
        <f>入力_県内外!X32</f>
        <v>0</v>
      </c>
      <c r="AE9" s="40">
        <f>入力_県内外!X33</f>
        <v>0</v>
      </c>
      <c r="AF9" s="40">
        <f>入力_県内外!X34</f>
        <v>0</v>
      </c>
      <c r="AG9" s="629">
        <f>入力_県内外!X35</f>
        <v>0</v>
      </c>
      <c r="AH9" s="629">
        <f>入力_県内外!X36</f>
        <v>0</v>
      </c>
      <c r="AI9" s="40">
        <f>入力_県内外!X37</f>
        <v>0</v>
      </c>
      <c r="AJ9" s="629">
        <f>入力_県内外!X38</f>
        <v>0</v>
      </c>
      <c r="AK9" s="40">
        <f>入力_県内外!X39</f>
        <v>0</v>
      </c>
      <c r="AL9" s="40">
        <f>入力_県内外!X40</f>
        <v>0</v>
      </c>
      <c r="AM9" s="40">
        <f>入力_県内外!X41</f>
        <v>0</v>
      </c>
      <c r="AN9" s="40">
        <f>入力_県内外!X42</f>
        <v>0</v>
      </c>
      <c r="AO9" s="40">
        <f>入力_県内外!X43</f>
        <v>0</v>
      </c>
      <c r="AP9" s="40">
        <f>入力_県内外!X44</f>
        <v>0</v>
      </c>
      <c r="AQ9" s="629">
        <f>入力_県内外!X45</f>
        <v>0</v>
      </c>
      <c r="AR9" s="40">
        <f>入力_県内外!X46</f>
        <v>0</v>
      </c>
      <c r="AS9" s="629">
        <f>入力_県内外!X47</f>
        <v>0</v>
      </c>
      <c r="AT9" s="87" t="s">
        <v>505</v>
      </c>
      <c r="AU9" s="87"/>
      <c r="AV9" s="545">
        <f>+SUM(D9:AS9)-X14</f>
        <v>0</v>
      </c>
    </row>
    <row r="10" spans="3:48" s="34" customFormat="1" ht="17.850000000000001" customHeight="1">
      <c r="C10" s="43" t="s">
        <v>71</v>
      </c>
      <c r="D10" s="630">
        <f t="shared" ref="D10:P10" si="0">SUM(D8:D9)</f>
        <v>0</v>
      </c>
      <c r="E10" s="630">
        <f t="shared" si="0"/>
        <v>0</v>
      </c>
      <c r="F10" s="630">
        <f t="shared" si="0"/>
        <v>0</v>
      </c>
      <c r="G10" s="630">
        <f t="shared" si="0"/>
        <v>0</v>
      </c>
      <c r="H10" s="630">
        <f t="shared" si="0"/>
        <v>0</v>
      </c>
      <c r="I10" s="630">
        <f t="shared" si="0"/>
        <v>0</v>
      </c>
      <c r="J10" s="630">
        <f t="shared" si="0"/>
        <v>0</v>
      </c>
      <c r="K10" s="630">
        <f t="shared" si="0"/>
        <v>0</v>
      </c>
      <c r="L10" s="630">
        <f t="shared" si="0"/>
        <v>0</v>
      </c>
      <c r="M10" s="630">
        <f t="shared" si="0"/>
        <v>0</v>
      </c>
      <c r="N10" s="630">
        <f t="shared" si="0"/>
        <v>0</v>
      </c>
      <c r="O10" s="630">
        <f t="shared" si="0"/>
        <v>0</v>
      </c>
      <c r="P10" s="630">
        <f t="shared" si="0"/>
        <v>0</v>
      </c>
      <c r="Q10" s="630">
        <f>SUM(Q8:Q9)</f>
        <v>0</v>
      </c>
      <c r="R10" s="630">
        <f>SUM(R8:R9)</f>
        <v>0</v>
      </c>
      <c r="S10" s="630">
        <f>SUM(S8:S9)</f>
        <v>0</v>
      </c>
      <c r="T10" s="630">
        <f>SUM(T8:T9)</f>
        <v>0</v>
      </c>
      <c r="U10" s="630">
        <f>SUM(U8:U9)</f>
        <v>0</v>
      </c>
      <c r="V10" s="630">
        <f t="shared" ref="V10:AS10" si="1">SUM(V8:V9)</f>
        <v>0</v>
      </c>
      <c r="W10" s="630">
        <f t="shared" si="1"/>
        <v>0</v>
      </c>
      <c r="X10" s="630">
        <f t="shared" si="1"/>
        <v>0</v>
      </c>
      <c r="Y10" s="630">
        <f t="shared" si="1"/>
        <v>0</v>
      </c>
      <c r="Z10" s="44">
        <f t="shared" si="1"/>
        <v>0</v>
      </c>
      <c r="AA10" s="44">
        <f t="shared" si="1"/>
        <v>0</v>
      </c>
      <c r="AB10" s="44">
        <f t="shared" si="1"/>
        <v>0</v>
      </c>
      <c r="AC10" s="44">
        <f t="shared" si="1"/>
        <v>0</v>
      </c>
      <c r="AD10" s="630">
        <f t="shared" si="1"/>
        <v>0</v>
      </c>
      <c r="AE10" s="44">
        <f t="shared" si="1"/>
        <v>0</v>
      </c>
      <c r="AF10" s="44">
        <f t="shared" si="1"/>
        <v>0</v>
      </c>
      <c r="AG10" s="630">
        <f t="shared" si="1"/>
        <v>0</v>
      </c>
      <c r="AH10" s="630">
        <f t="shared" si="1"/>
        <v>0</v>
      </c>
      <c r="AI10" s="44">
        <f t="shared" si="1"/>
        <v>0</v>
      </c>
      <c r="AJ10" s="630">
        <f t="shared" si="1"/>
        <v>0</v>
      </c>
      <c r="AK10" s="44">
        <f t="shared" si="1"/>
        <v>0</v>
      </c>
      <c r="AL10" s="44">
        <f t="shared" si="1"/>
        <v>0</v>
      </c>
      <c r="AM10" s="44">
        <f t="shared" si="1"/>
        <v>0</v>
      </c>
      <c r="AN10" s="44">
        <f t="shared" si="1"/>
        <v>0</v>
      </c>
      <c r="AO10" s="44">
        <f t="shared" si="1"/>
        <v>0</v>
      </c>
      <c r="AP10" s="44">
        <f t="shared" si="1"/>
        <v>0</v>
      </c>
      <c r="AQ10" s="630">
        <f t="shared" si="1"/>
        <v>0</v>
      </c>
      <c r="AR10" s="44">
        <f t="shared" si="1"/>
        <v>0</v>
      </c>
      <c r="AS10" s="630">
        <f t="shared" si="1"/>
        <v>0</v>
      </c>
      <c r="AT10" s="87" t="s">
        <v>505</v>
      </c>
      <c r="AU10" s="87"/>
      <c r="AV10" s="546">
        <f>+SUM(D10:AS10)-X15</f>
        <v>0</v>
      </c>
    </row>
    <row r="11" spans="3:48" ht="13.5">
      <c r="C11" s="49" t="s">
        <v>56</v>
      </c>
      <c r="D11" s="533">
        <f t="array" ref="D11:W15">+Z6:AS10</f>
        <v>23</v>
      </c>
      <c r="E11" s="533">
        <v>24</v>
      </c>
      <c r="F11" s="533">
        <v>25</v>
      </c>
      <c r="G11" s="533">
        <v>26</v>
      </c>
      <c r="H11" s="533">
        <v>27</v>
      </c>
      <c r="I11" s="533">
        <v>28</v>
      </c>
      <c r="J11" s="533">
        <v>29</v>
      </c>
      <c r="K11" s="533">
        <v>30</v>
      </c>
      <c r="L11" s="533">
        <v>31</v>
      </c>
      <c r="M11" s="533">
        <v>32</v>
      </c>
      <c r="N11" s="533">
        <v>33</v>
      </c>
      <c r="O11" s="533">
        <v>34</v>
      </c>
      <c r="P11" s="533">
        <v>35</v>
      </c>
      <c r="Q11" s="533">
        <v>36</v>
      </c>
      <c r="R11" s="533">
        <v>37</v>
      </c>
      <c r="S11" s="533">
        <v>38</v>
      </c>
      <c r="T11" s="533">
        <v>39</v>
      </c>
      <c r="U11" s="533">
        <v>40</v>
      </c>
      <c r="V11" s="533">
        <v>41</v>
      </c>
      <c r="W11" s="533">
        <v>42</v>
      </c>
      <c r="X11" s="533"/>
      <c r="Z11" s="45"/>
      <c r="AA11" s="45"/>
      <c r="AB11" s="45"/>
      <c r="AC11" s="45"/>
      <c r="AD11" s="45"/>
      <c r="AE11" s="45"/>
      <c r="AF11" s="45"/>
      <c r="AG11" s="45"/>
      <c r="AH11" s="45"/>
      <c r="AI11" s="45"/>
      <c r="AJ11" s="45"/>
      <c r="AK11" s="45"/>
      <c r="AL11" s="45"/>
      <c r="AM11" s="45"/>
      <c r="AN11" s="45"/>
      <c r="AO11" s="45"/>
      <c r="AP11" s="45"/>
      <c r="AQ11" s="87"/>
      <c r="AR11" s="87"/>
      <c r="AS11" s="547"/>
    </row>
    <row r="12" spans="3:48" ht="55.5" customHeight="1">
      <c r="C12" s="51" t="s">
        <v>57</v>
      </c>
      <c r="D12" s="534" t="str">
        <v>建設</v>
      </c>
      <c r="E12" s="534" t="str">
        <v>電力・ガス・熱供給</v>
      </c>
      <c r="F12" s="534" t="str">
        <v>水道</v>
      </c>
      <c r="G12" s="534" t="str">
        <v>廃棄物処理</v>
      </c>
      <c r="H12" s="534" t="str">
        <v>商業</v>
      </c>
      <c r="I12" s="534" t="str">
        <v>金融・保険</v>
      </c>
      <c r="J12" s="534" t="str">
        <v>不動産</v>
      </c>
      <c r="K12" s="534" t="str">
        <v>運輸・郵便</v>
      </c>
      <c r="L12" s="534" t="str">
        <v>情報通信</v>
      </c>
      <c r="M12" s="534" t="str">
        <v>公務</v>
      </c>
      <c r="N12" s="534" t="str">
        <v>教育・研究</v>
      </c>
      <c r="O12" s="534" t="str">
        <v>医療・福祉</v>
      </c>
      <c r="P12" s="605" t="str">
        <v>他に分類されない会員制団体</v>
      </c>
      <c r="Q12" s="534" t="str">
        <v>対事業所サービス</v>
      </c>
      <c r="R12" s="534" t="str">
        <v>宿泊業</v>
      </c>
      <c r="S12" s="534" t="str">
        <v>飲食サービス</v>
      </c>
      <c r="T12" s="534" t="str">
        <v>娯楽サービス</v>
      </c>
      <c r="U12" s="534" t="str">
        <v>その他の対個人サービス</v>
      </c>
      <c r="V12" s="534" t="str">
        <v>事務用品</v>
      </c>
      <c r="W12" s="534" t="str">
        <v>分類不明</v>
      </c>
      <c r="X12" s="534" t="s">
        <v>80</v>
      </c>
    </row>
    <row r="13" spans="3:48" ht="17.850000000000001" customHeight="1">
      <c r="C13" s="38" t="s">
        <v>69</v>
      </c>
      <c r="D13" s="39">
        <v>0</v>
      </c>
      <c r="E13" s="39">
        <v>0</v>
      </c>
      <c r="F13" s="39">
        <v>0</v>
      </c>
      <c r="G13" s="39">
        <v>0</v>
      </c>
      <c r="H13" s="626">
        <v>0</v>
      </c>
      <c r="I13" s="39">
        <v>0</v>
      </c>
      <c r="J13" s="39">
        <v>0</v>
      </c>
      <c r="K13" s="626">
        <v>0</v>
      </c>
      <c r="L13" s="626">
        <v>0</v>
      </c>
      <c r="M13" s="39">
        <v>0</v>
      </c>
      <c r="N13" s="626">
        <v>0</v>
      </c>
      <c r="O13" s="39">
        <v>0</v>
      </c>
      <c r="P13" s="39">
        <v>0</v>
      </c>
      <c r="Q13" s="39">
        <v>0</v>
      </c>
      <c r="R13" s="39">
        <v>0</v>
      </c>
      <c r="S13" s="39">
        <v>0</v>
      </c>
      <c r="T13" s="39">
        <v>0</v>
      </c>
      <c r="U13" s="626">
        <v>0</v>
      </c>
      <c r="V13" s="39">
        <v>0</v>
      </c>
      <c r="W13" s="626">
        <v>0</v>
      </c>
      <c r="X13" s="39">
        <f>SUM(D8:Y8)+SUM(D13:W13)</f>
        <v>0</v>
      </c>
    </row>
    <row r="14" spans="3:48" ht="17.850000000000001" customHeight="1">
      <c r="C14" s="41" t="s">
        <v>70</v>
      </c>
      <c r="D14" s="42">
        <v>0</v>
      </c>
      <c r="E14" s="42">
        <v>0</v>
      </c>
      <c r="F14" s="42">
        <v>0</v>
      </c>
      <c r="G14" s="42">
        <v>0</v>
      </c>
      <c r="H14" s="628">
        <v>0</v>
      </c>
      <c r="I14" s="42">
        <v>0</v>
      </c>
      <c r="J14" s="42">
        <v>0</v>
      </c>
      <c r="K14" s="628">
        <v>0</v>
      </c>
      <c r="L14" s="628">
        <v>0</v>
      </c>
      <c r="M14" s="42">
        <v>0</v>
      </c>
      <c r="N14" s="628">
        <v>0</v>
      </c>
      <c r="O14" s="42">
        <v>0</v>
      </c>
      <c r="P14" s="42">
        <v>0</v>
      </c>
      <c r="Q14" s="42">
        <v>0</v>
      </c>
      <c r="R14" s="42">
        <v>0</v>
      </c>
      <c r="S14" s="42">
        <v>0</v>
      </c>
      <c r="T14" s="42">
        <v>0</v>
      </c>
      <c r="U14" s="628">
        <v>0</v>
      </c>
      <c r="V14" s="42">
        <v>0</v>
      </c>
      <c r="W14" s="628">
        <v>0</v>
      </c>
      <c r="X14" s="42">
        <f>SUM(D9:Y9)+SUM(D14:W14)</f>
        <v>0</v>
      </c>
    </row>
    <row r="15" spans="3:48" ht="17.850000000000001" customHeight="1">
      <c r="C15" s="43" t="s">
        <v>71</v>
      </c>
      <c r="D15" s="44">
        <v>0</v>
      </c>
      <c r="E15" s="44">
        <v>0</v>
      </c>
      <c r="F15" s="44">
        <v>0</v>
      </c>
      <c r="G15" s="44">
        <v>0</v>
      </c>
      <c r="H15" s="630">
        <v>0</v>
      </c>
      <c r="I15" s="44">
        <v>0</v>
      </c>
      <c r="J15" s="44">
        <v>0</v>
      </c>
      <c r="K15" s="630">
        <v>0</v>
      </c>
      <c r="L15" s="630">
        <v>0</v>
      </c>
      <c r="M15" s="44">
        <v>0</v>
      </c>
      <c r="N15" s="630">
        <v>0</v>
      </c>
      <c r="O15" s="44">
        <v>0</v>
      </c>
      <c r="P15" s="44">
        <v>0</v>
      </c>
      <c r="Q15" s="44">
        <v>0</v>
      </c>
      <c r="R15" s="44">
        <v>0</v>
      </c>
      <c r="S15" s="44">
        <v>0</v>
      </c>
      <c r="T15" s="44">
        <v>0</v>
      </c>
      <c r="U15" s="630">
        <v>0</v>
      </c>
      <c r="V15" s="44">
        <v>0</v>
      </c>
      <c r="W15" s="630">
        <v>0</v>
      </c>
      <c r="X15" s="44">
        <f>SUM(D10:Y10)+SUM(D15:W15)</f>
        <v>0</v>
      </c>
    </row>
    <row r="16" spans="3:48" ht="5.0999999999999996" customHeight="1"/>
    <row r="17" spans="3:48" ht="4.3499999999999996" customHeight="1">
      <c r="C17" s="35"/>
    </row>
    <row r="18" spans="3:48" ht="17.25">
      <c r="C18" s="35" t="s">
        <v>85</v>
      </c>
    </row>
    <row r="19" spans="3:48" ht="13.5">
      <c r="C19" s="36" t="s">
        <v>81</v>
      </c>
      <c r="D19" s="567">
        <f t="shared" ref="D19:AS19" si="2">D6</f>
        <v>1</v>
      </c>
      <c r="E19" s="567">
        <f t="shared" si="2"/>
        <v>2</v>
      </c>
      <c r="F19" s="567">
        <f t="shared" si="2"/>
        <v>3</v>
      </c>
      <c r="G19" s="567">
        <f t="shared" si="2"/>
        <v>4</v>
      </c>
      <c r="H19" s="567">
        <f t="shared" si="2"/>
        <v>5</v>
      </c>
      <c r="I19" s="567">
        <f t="shared" si="2"/>
        <v>6</v>
      </c>
      <c r="J19" s="567">
        <f t="shared" si="2"/>
        <v>7</v>
      </c>
      <c r="K19" s="567">
        <f t="shared" si="2"/>
        <v>8</v>
      </c>
      <c r="L19" s="567">
        <f t="shared" si="2"/>
        <v>9</v>
      </c>
      <c r="M19" s="567">
        <f t="shared" si="2"/>
        <v>10</v>
      </c>
      <c r="N19" s="567">
        <f t="shared" si="2"/>
        <v>11</v>
      </c>
      <c r="O19" s="567">
        <f t="shared" si="2"/>
        <v>12</v>
      </c>
      <c r="P19" s="567">
        <f t="shared" si="2"/>
        <v>13</v>
      </c>
      <c r="Q19" s="567">
        <f t="shared" si="2"/>
        <v>14</v>
      </c>
      <c r="R19" s="567">
        <f t="shared" si="2"/>
        <v>15</v>
      </c>
      <c r="S19" s="567">
        <f t="shared" si="2"/>
        <v>16</v>
      </c>
      <c r="T19" s="567">
        <f t="shared" si="2"/>
        <v>17</v>
      </c>
      <c r="U19" s="567">
        <f t="shared" si="2"/>
        <v>18</v>
      </c>
      <c r="V19" s="567">
        <f t="shared" si="2"/>
        <v>19</v>
      </c>
      <c r="W19" s="567">
        <f t="shared" si="2"/>
        <v>20</v>
      </c>
      <c r="X19" s="567">
        <f t="shared" si="2"/>
        <v>21</v>
      </c>
      <c r="Y19" s="567">
        <f t="shared" si="2"/>
        <v>22</v>
      </c>
      <c r="Z19" s="567">
        <f t="shared" si="2"/>
        <v>23</v>
      </c>
      <c r="AA19" s="567">
        <f t="shared" si="2"/>
        <v>24</v>
      </c>
      <c r="AB19" s="567">
        <f t="shared" si="2"/>
        <v>25</v>
      </c>
      <c r="AC19" s="567">
        <f t="shared" si="2"/>
        <v>26</v>
      </c>
      <c r="AD19" s="567">
        <f t="shared" si="2"/>
        <v>27</v>
      </c>
      <c r="AE19" s="567">
        <f t="shared" si="2"/>
        <v>28</v>
      </c>
      <c r="AF19" s="567">
        <f t="shared" si="2"/>
        <v>29</v>
      </c>
      <c r="AG19" s="567">
        <f t="shared" si="2"/>
        <v>30</v>
      </c>
      <c r="AH19" s="567">
        <f t="shared" si="2"/>
        <v>31</v>
      </c>
      <c r="AI19" s="567">
        <f t="shared" si="2"/>
        <v>32</v>
      </c>
      <c r="AJ19" s="567">
        <f t="shared" si="2"/>
        <v>33</v>
      </c>
      <c r="AK19" s="567">
        <f t="shared" si="2"/>
        <v>34</v>
      </c>
      <c r="AL19" s="567">
        <f t="shared" si="2"/>
        <v>35</v>
      </c>
      <c r="AM19" s="567">
        <f t="shared" si="2"/>
        <v>36</v>
      </c>
      <c r="AN19" s="567">
        <f t="shared" si="2"/>
        <v>37</v>
      </c>
      <c r="AO19" s="567">
        <f t="shared" si="2"/>
        <v>38</v>
      </c>
      <c r="AP19" s="567">
        <f t="shared" si="2"/>
        <v>39</v>
      </c>
      <c r="AQ19" s="567">
        <f t="shared" si="2"/>
        <v>40</v>
      </c>
      <c r="AR19" s="567">
        <f t="shared" si="2"/>
        <v>41</v>
      </c>
      <c r="AS19" s="567">
        <f t="shared" si="2"/>
        <v>42</v>
      </c>
      <c r="AT19" s="87" t="s">
        <v>505</v>
      </c>
      <c r="AU19" s="87"/>
      <c r="AV19" s="50"/>
    </row>
    <row r="20" spans="3:48" ht="55.5" customHeight="1">
      <c r="C20" s="37" t="s">
        <v>82</v>
      </c>
      <c r="D20" s="604" t="str">
        <f t="shared" ref="D20:AS20" si="3">D7</f>
        <v>農業</v>
      </c>
      <c r="E20" s="604" t="str">
        <f t="shared" si="3"/>
        <v>林業</v>
      </c>
      <c r="F20" s="604" t="str">
        <f t="shared" si="3"/>
        <v>漁業</v>
      </c>
      <c r="G20" s="604" t="str">
        <f t="shared" si="3"/>
        <v>鉱業</v>
      </c>
      <c r="H20" s="604" t="str">
        <f t="shared" si="3"/>
        <v>飲食料品</v>
      </c>
      <c r="I20" s="604" t="str">
        <f t="shared" si="3"/>
        <v>繊維製品</v>
      </c>
      <c r="J20" s="606" t="str">
        <f t="shared" si="3"/>
        <v>パルプ・紙・木製品</v>
      </c>
      <c r="K20" s="604" t="str">
        <f t="shared" si="3"/>
        <v>化学製品</v>
      </c>
      <c r="L20" s="604" t="str">
        <f t="shared" si="3"/>
        <v>石油・石炭製品</v>
      </c>
      <c r="M20" s="606" t="str">
        <f t="shared" si="3"/>
        <v>プラスチック・ゴム製品</v>
      </c>
      <c r="N20" s="604" t="str">
        <f t="shared" si="3"/>
        <v>窯業・土石製品</v>
      </c>
      <c r="O20" s="604" t="str">
        <f t="shared" si="3"/>
        <v>鉄鋼</v>
      </c>
      <c r="P20" s="604" t="str">
        <f t="shared" si="3"/>
        <v>非鉄金属</v>
      </c>
      <c r="Q20" s="604" t="str">
        <f t="shared" si="3"/>
        <v>金属製品</v>
      </c>
      <c r="R20" s="604" t="str">
        <f t="shared" si="3"/>
        <v>はん用機械</v>
      </c>
      <c r="S20" s="604" t="str">
        <f t="shared" si="3"/>
        <v>生産用機械</v>
      </c>
      <c r="T20" s="604" t="str">
        <f t="shared" si="3"/>
        <v>業務用機械</v>
      </c>
      <c r="U20" s="604" t="str">
        <f t="shared" si="3"/>
        <v>電子部品</v>
      </c>
      <c r="V20" s="604" t="str">
        <f t="shared" si="3"/>
        <v>電気機械</v>
      </c>
      <c r="W20" s="604" t="str">
        <f t="shared" si="3"/>
        <v>情報通信機器</v>
      </c>
      <c r="X20" s="604" t="str">
        <f t="shared" si="3"/>
        <v>輸送機械</v>
      </c>
      <c r="Y20" s="604" t="str">
        <f t="shared" si="3"/>
        <v>その他の製造工業製品</v>
      </c>
      <c r="Z20" s="604" t="str">
        <f t="shared" si="3"/>
        <v>建設</v>
      </c>
      <c r="AA20" s="604" t="str">
        <f t="shared" si="3"/>
        <v>電力・ガス・熱供給</v>
      </c>
      <c r="AB20" s="604" t="str">
        <f t="shared" si="3"/>
        <v>水道</v>
      </c>
      <c r="AC20" s="604" t="str">
        <f t="shared" si="3"/>
        <v>廃棄物処理</v>
      </c>
      <c r="AD20" s="604" t="str">
        <f t="shared" si="3"/>
        <v>商業</v>
      </c>
      <c r="AE20" s="604" t="str">
        <f t="shared" si="3"/>
        <v>金融・保険</v>
      </c>
      <c r="AF20" s="604" t="str">
        <f t="shared" si="3"/>
        <v>不動産</v>
      </c>
      <c r="AG20" s="604" t="str">
        <f t="shared" si="3"/>
        <v>運輸・郵便</v>
      </c>
      <c r="AH20" s="604" t="str">
        <f t="shared" si="3"/>
        <v>情報通信</v>
      </c>
      <c r="AI20" s="604" t="str">
        <f t="shared" si="3"/>
        <v>公務</v>
      </c>
      <c r="AJ20" s="604" t="str">
        <f t="shared" si="3"/>
        <v>教育・研究</v>
      </c>
      <c r="AK20" s="604" t="str">
        <f t="shared" si="3"/>
        <v>医療・福祉</v>
      </c>
      <c r="AL20" s="606" t="str">
        <f t="shared" si="3"/>
        <v>他に分類されない会員制団体</v>
      </c>
      <c r="AM20" s="604" t="str">
        <f t="shared" si="3"/>
        <v>対事業所サービス</v>
      </c>
      <c r="AN20" s="604" t="str">
        <f t="shared" si="3"/>
        <v>宿泊業</v>
      </c>
      <c r="AO20" s="604" t="str">
        <f t="shared" si="3"/>
        <v>飲食サービス</v>
      </c>
      <c r="AP20" s="604" t="str">
        <f t="shared" si="3"/>
        <v>娯楽サービス</v>
      </c>
      <c r="AQ20" s="604" t="str">
        <f t="shared" si="3"/>
        <v>その他の対個人サービス</v>
      </c>
      <c r="AR20" s="604" t="str">
        <f t="shared" si="3"/>
        <v>事務用品</v>
      </c>
      <c r="AS20" s="604" t="str">
        <f t="shared" si="3"/>
        <v>分類不明</v>
      </c>
      <c r="AT20" s="87" t="s">
        <v>505</v>
      </c>
      <c r="AU20" s="87"/>
      <c r="AV20" s="33" t="s">
        <v>80</v>
      </c>
    </row>
    <row r="21" spans="3:48" ht="17.850000000000001" customHeight="1">
      <c r="C21" s="38" t="s">
        <v>69</v>
      </c>
      <c r="D21" s="626">
        <f t="array" ref="D21:AS21">+TRANSPOSE('1次効果'!$J$97:$J$138+'1次効果'!$J$1058:$J$1099)</f>
        <v>0</v>
      </c>
      <c r="E21" s="626">
        <v>0</v>
      </c>
      <c r="F21" s="626">
        <v>0</v>
      </c>
      <c r="G21" s="626">
        <v>0</v>
      </c>
      <c r="H21" s="626">
        <v>0</v>
      </c>
      <c r="I21" s="626">
        <v>0</v>
      </c>
      <c r="J21" s="626">
        <v>0</v>
      </c>
      <c r="K21" s="626">
        <v>0</v>
      </c>
      <c r="L21" s="626">
        <v>0</v>
      </c>
      <c r="M21" s="626">
        <v>0</v>
      </c>
      <c r="N21" s="626">
        <v>0</v>
      </c>
      <c r="O21" s="626">
        <v>0</v>
      </c>
      <c r="P21" s="626">
        <v>0</v>
      </c>
      <c r="Q21" s="626">
        <v>0</v>
      </c>
      <c r="R21" s="626">
        <v>0</v>
      </c>
      <c r="S21" s="626">
        <v>0</v>
      </c>
      <c r="T21" s="626">
        <v>0</v>
      </c>
      <c r="U21" s="626">
        <v>0</v>
      </c>
      <c r="V21" s="626">
        <v>0</v>
      </c>
      <c r="W21" s="626">
        <v>0</v>
      </c>
      <c r="X21" s="626">
        <v>0</v>
      </c>
      <c r="Y21" s="626">
        <v>0</v>
      </c>
      <c r="Z21" s="71">
        <v>0</v>
      </c>
      <c r="AA21" s="627">
        <v>0</v>
      </c>
      <c r="AB21" s="627">
        <v>0</v>
      </c>
      <c r="AC21" s="627">
        <v>0</v>
      </c>
      <c r="AD21" s="627">
        <v>0</v>
      </c>
      <c r="AE21" s="627">
        <v>0</v>
      </c>
      <c r="AF21" s="627">
        <v>0</v>
      </c>
      <c r="AG21" s="627">
        <v>0</v>
      </c>
      <c r="AH21" s="627">
        <v>0</v>
      </c>
      <c r="AI21" s="71">
        <v>0</v>
      </c>
      <c r="AJ21" s="627">
        <v>0</v>
      </c>
      <c r="AK21" s="627">
        <v>0</v>
      </c>
      <c r="AL21" s="627">
        <v>0</v>
      </c>
      <c r="AM21" s="627">
        <v>0</v>
      </c>
      <c r="AN21" s="627">
        <v>0</v>
      </c>
      <c r="AO21" s="627">
        <v>0</v>
      </c>
      <c r="AP21" s="627">
        <v>0</v>
      </c>
      <c r="AQ21" s="627">
        <v>0</v>
      </c>
      <c r="AR21" s="627">
        <v>0</v>
      </c>
      <c r="AS21" s="627">
        <v>0</v>
      </c>
      <c r="AT21" s="87" t="s">
        <v>505</v>
      </c>
      <c r="AU21" s="87"/>
      <c r="AV21" s="545">
        <f>+SUM(D21:AS21)-X26</f>
        <v>0</v>
      </c>
    </row>
    <row r="22" spans="3:48" ht="17.850000000000001" customHeight="1">
      <c r="C22" s="41" t="s">
        <v>70</v>
      </c>
      <c r="D22" s="628">
        <f t="array" ref="D22:AS22">+TRANSPOSE('1次効果'!$J$143:$J$184+'1次効果'!$J$1104:$J$1145)</f>
        <v>0</v>
      </c>
      <c r="E22" s="628">
        <v>0</v>
      </c>
      <c r="F22" s="628">
        <v>0</v>
      </c>
      <c r="G22" s="628">
        <v>0</v>
      </c>
      <c r="H22" s="628">
        <v>0</v>
      </c>
      <c r="I22" s="628">
        <v>0</v>
      </c>
      <c r="J22" s="628">
        <v>0</v>
      </c>
      <c r="K22" s="628">
        <v>0</v>
      </c>
      <c r="L22" s="628">
        <v>0</v>
      </c>
      <c r="M22" s="628">
        <v>0</v>
      </c>
      <c r="N22" s="628">
        <v>0</v>
      </c>
      <c r="O22" s="628">
        <v>0</v>
      </c>
      <c r="P22" s="628">
        <v>0</v>
      </c>
      <c r="Q22" s="628">
        <v>0</v>
      </c>
      <c r="R22" s="628">
        <v>0</v>
      </c>
      <c r="S22" s="628">
        <v>0</v>
      </c>
      <c r="T22" s="628">
        <v>0</v>
      </c>
      <c r="U22" s="628">
        <v>0</v>
      </c>
      <c r="V22" s="628">
        <v>0</v>
      </c>
      <c r="W22" s="628">
        <v>0</v>
      </c>
      <c r="X22" s="628">
        <v>0</v>
      </c>
      <c r="Y22" s="628">
        <v>0</v>
      </c>
      <c r="Z22" s="40">
        <v>0</v>
      </c>
      <c r="AA22" s="629">
        <v>0</v>
      </c>
      <c r="AB22" s="629">
        <v>0</v>
      </c>
      <c r="AC22" s="629">
        <v>0</v>
      </c>
      <c r="AD22" s="629">
        <v>0</v>
      </c>
      <c r="AE22" s="629">
        <v>0</v>
      </c>
      <c r="AF22" s="629">
        <v>0</v>
      </c>
      <c r="AG22" s="629">
        <v>0</v>
      </c>
      <c r="AH22" s="629">
        <v>0</v>
      </c>
      <c r="AI22" s="40">
        <v>0</v>
      </c>
      <c r="AJ22" s="629">
        <v>0</v>
      </c>
      <c r="AK22" s="629">
        <v>0</v>
      </c>
      <c r="AL22" s="629">
        <v>0</v>
      </c>
      <c r="AM22" s="629">
        <v>0</v>
      </c>
      <c r="AN22" s="629">
        <v>0</v>
      </c>
      <c r="AO22" s="629">
        <v>0</v>
      </c>
      <c r="AP22" s="629">
        <v>0</v>
      </c>
      <c r="AQ22" s="629">
        <v>0</v>
      </c>
      <c r="AR22" s="629">
        <v>0</v>
      </c>
      <c r="AS22" s="629">
        <v>0</v>
      </c>
      <c r="AT22" s="87" t="s">
        <v>505</v>
      </c>
      <c r="AU22" s="87"/>
      <c r="AV22" s="545">
        <f>+SUM(D22:AS22)-X27</f>
        <v>0</v>
      </c>
    </row>
    <row r="23" spans="3:48" ht="17.850000000000001" customHeight="1">
      <c r="C23" s="43" t="s">
        <v>71</v>
      </c>
      <c r="D23" s="632">
        <f t="shared" ref="D23:U23" si="4">SUM(D21:D22)</f>
        <v>0</v>
      </c>
      <c r="E23" s="632">
        <f t="shared" si="4"/>
        <v>0</v>
      </c>
      <c r="F23" s="632">
        <f t="shared" si="4"/>
        <v>0</v>
      </c>
      <c r="G23" s="632">
        <f t="shared" si="4"/>
        <v>0</v>
      </c>
      <c r="H23" s="632">
        <f t="shared" si="4"/>
        <v>0</v>
      </c>
      <c r="I23" s="632">
        <f t="shared" si="4"/>
        <v>0</v>
      </c>
      <c r="J23" s="632">
        <f t="shared" si="4"/>
        <v>0</v>
      </c>
      <c r="K23" s="632">
        <f t="shared" si="4"/>
        <v>0</v>
      </c>
      <c r="L23" s="632">
        <f t="shared" si="4"/>
        <v>0</v>
      </c>
      <c r="M23" s="632">
        <f t="shared" si="4"/>
        <v>0</v>
      </c>
      <c r="N23" s="632">
        <f t="shared" si="4"/>
        <v>0</v>
      </c>
      <c r="O23" s="632">
        <f t="shared" si="4"/>
        <v>0</v>
      </c>
      <c r="P23" s="632">
        <f t="shared" si="4"/>
        <v>0</v>
      </c>
      <c r="Q23" s="632">
        <f t="shared" si="4"/>
        <v>0</v>
      </c>
      <c r="R23" s="632">
        <f t="shared" si="4"/>
        <v>0</v>
      </c>
      <c r="S23" s="632">
        <f t="shared" si="4"/>
        <v>0</v>
      </c>
      <c r="T23" s="632">
        <f t="shared" si="4"/>
        <v>0</v>
      </c>
      <c r="U23" s="632">
        <f t="shared" si="4"/>
        <v>0</v>
      </c>
      <c r="V23" s="632">
        <f t="shared" ref="V23:AS23" si="5">SUM(V21:V22)</f>
        <v>0</v>
      </c>
      <c r="W23" s="632">
        <f t="shared" si="5"/>
        <v>0</v>
      </c>
      <c r="X23" s="630">
        <f t="shared" si="5"/>
        <v>0</v>
      </c>
      <c r="Y23" s="630">
        <f t="shared" si="5"/>
        <v>0</v>
      </c>
      <c r="Z23" s="44">
        <f t="shared" si="5"/>
        <v>0</v>
      </c>
      <c r="AA23" s="630">
        <f t="shared" si="5"/>
        <v>0</v>
      </c>
      <c r="AB23" s="630">
        <f t="shared" si="5"/>
        <v>0</v>
      </c>
      <c r="AC23" s="630">
        <f t="shared" si="5"/>
        <v>0</v>
      </c>
      <c r="AD23" s="630">
        <f t="shared" si="5"/>
        <v>0</v>
      </c>
      <c r="AE23" s="630">
        <f t="shared" si="5"/>
        <v>0</v>
      </c>
      <c r="AF23" s="630">
        <f t="shared" si="5"/>
        <v>0</v>
      </c>
      <c r="AG23" s="630">
        <f t="shared" si="5"/>
        <v>0</v>
      </c>
      <c r="AH23" s="630">
        <f t="shared" si="5"/>
        <v>0</v>
      </c>
      <c r="AI23" s="44">
        <f t="shared" si="5"/>
        <v>0</v>
      </c>
      <c r="AJ23" s="630">
        <f t="shared" si="5"/>
        <v>0</v>
      </c>
      <c r="AK23" s="630">
        <f t="shared" si="5"/>
        <v>0</v>
      </c>
      <c r="AL23" s="630">
        <f t="shared" si="5"/>
        <v>0</v>
      </c>
      <c r="AM23" s="630">
        <f t="shared" si="5"/>
        <v>0</v>
      </c>
      <c r="AN23" s="630">
        <f t="shared" si="5"/>
        <v>0</v>
      </c>
      <c r="AO23" s="630">
        <f t="shared" si="5"/>
        <v>0</v>
      </c>
      <c r="AP23" s="630">
        <f t="shared" si="5"/>
        <v>0</v>
      </c>
      <c r="AQ23" s="630">
        <f t="shared" si="5"/>
        <v>0</v>
      </c>
      <c r="AR23" s="630">
        <f t="shared" si="5"/>
        <v>0</v>
      </c>
      <c r="AS23" s="630">
        <f t="shared" si="5"/>
        <v>0</v>
      </c>
      <c r="AT23" s="87" t="s">
        <v>505</v>
      </c>
      <c r="AU23" s="87"/>
      <c r="AV23" s="546">
        <f>+SUM(D23:AS23)-X28</f>
        <v>0</v>
      </c>
    </row>
    <row r="24" spans="3:48" ht="13.5">
      <c r="C24" s="36" t="s">
        <v>81</v>
      </c>
      <c r="D24" s="533">
        <f t="array" ref="D24:W28">+Z19:AS23</f>
        <v>23</v>
      </c>
      <c r="E24" s="533">
        <v>24</v>
      </c>
      <c r="F24" s="533">
        <v>25</v>
      </c>
      <c r="G24" s="533">
        <v>26</v>
      </c>
      <c r="H24" s="533">
        <v>27</v>
      </c>
      <c r="I24" s="533">
        <v>28</v>
      </c>
      <c r="J24" s="533">
        <v>29</v>
      </c>
      <c r="K24" s="533">
        <v>30</v>
      </c>
      <c r="L24" s="533">
        <v>31</v>
      </c>
      <c r="M24" s="533">
        <v>32</v>
      </c>
      <c r="N24" s="533">
        <v>33</v>
      </c>
      <c r="O24" s="533">
        <v>34</v>
      </c>
      <c r="P24" s="533">
        <v>35</v>
      </c>
      <c r="Q24" s="533">
        <v>36</v>
      </c>
      <c r="R24" s="533">
        <v>37</v>
      </c>
      <c r="S24" s="533">
        <v>38</v>
      </c>
      <c r="T24" s="533">
        <v>39</v>
      </c>
      <c r="U24" s="533">
        <v>40</v>
      </c>
      <c r="V24" s="533">
        <v>41</v>
      </c>
      <c r="W24" s="533">
        <v>42</v>
      </c>
      <c r="X24" s="533"/>
    </row>
    <row r="25" spans="3:48" ht="55.5" customHeight="1">
      <c r="C25" s="37" t="s">
        <v>82</v>
      </c>
      <c r="D25" s="534" t="str">
        <v>建設</v>
      </c>
      <c r="E25" s="534" t="str">
        <v>電力・ガス・熱供給</v>
      </c>
      <c r="F25" s="534" t="str">
        <v>水道</v>
      </c>
      <c r="G25" s="534" t="str">
        <v>廃棄物処理</v>
      </c>
      <c r="H25" s="534" t="str">
        <v>商業</v>
      </c>
      <c r="I25" s="534" t="str">
        <v>金融・保険</v>
      </c>
      <c r="J25" s="534" t="str">
        <v>不動産</v>
      </c>
      <c r="K25" s="534" t="str">
        <v>運輸・郵便</v>
      </c>
      <c r="L25" s="534" t="str">
        <v>情報通信</v>
      </c>
      <c r="M25" s="534" t="str">
        <v>公務</v>
      </c>
      <c r="N25" s="534" t="str">
        <v>教育・研究</v>
      </c>
      <c r="O25" s="534" t="str">
        <v>医療・福祉</v>
      </c>
      <c r="P25" s="605" t="str">
        <v>他に分類されない会員制団体</v>
      </c>
      <c r="Q25" s="534" t="str">
        <v>対事業所サービス</v>
      </c>
      <c r="R25" s="534" t="str">
        <v>宿泊業</v>
      </c>
      <c r="S25" s="534" t="str">
        <v>飲食サービス</v>
      </c>
      <c r="T25" s="534" t="str">
        <v>娯楽サービス</v>
      </c>
      <c r="U25" s="534" t="str">
        <v>その他の対個人サービス</v>
      </c>
      <c r="V25" s="534" t="str">
        <v>事務用品</v>
      </c>
      <c r="W25" s="534" t="str">
        <v>分類不明</v>
      </c>
      <c r="X25" s="534" t="s">
        <v>80</v>
      </c>
    </row>
    <row r="26" spans="3:48" ht="17.850000000000001" customHeight="1">
      <c r="C26" s="38" t="s">
        <v>69</v>
      </c>
      <c r="D26" s="39">
        <v>0</v>
      </c>
      <c r="E26" s="626">
        <v>0</v>
      </c>
      <c r="F26" s="626">
        <v>0</v>
      </c>
      <c r="G26" s="626">
        <v>0</v>
      </c>
      <c r="H26" s="626">
        <v>0</v>
      </c>
      <c r="I26" s="626">
        <v>0</v>
      </c>
      <c r="J26" s="626">
        <v>0</v>
      </c>
      <c r="K26" s="626">
        <v>0</v>
      </c>
      <c r="L26" s="626">
        <v>0</v>
      </c>
      <c r="M26" s="39">
        <v>0</v>
      </c>
      <c r="N26" s="626">
        <v>0</v>
      </c>
      <c r="O26" s="626">
        <v>0</v>
      </c>
      <c r="P26" s="626">
        <v>0</v>
      </c>
      <c r="Q26" s="626">
        <v>0</v>
      </c>
      <c r="R26" s="626">
        <v>0</v>
      </c>
      <c r="S26" s="626">
        <v>0</v>
      </c>
      <c r="T26" s="626">
        <v>0</v>
      </c>
      <c r="U26" s="626">
        <v>0</v>
      </c>
      <c r="V26" s="626">
        <v>0</v>
      </c>
      <c r="W26" s="626">
        <v>0</v>
      </c>
      <c r="X26" s="626">
        <f>SUM(D21:Y21)+SUM(D26:W26)</f>
        <v>0</v>
      </c>
    </row>
    <row r="27" spans="3:48" ht="17.850000000000001" customHeight="1">
      <c r="C27" s="41" t="s">
        <v>70</v>
      </c>
      <c r="D27" s="42">
        <v>0</v>
      </c>
      <c r="E27" s="628">
        <v>0</v>
      </c>
      <c r="F27" s="628">
        <v>0</v>
      </c>
      <c r="G27" s="628">
        <v>0</v>
      </c>
      <c r="H27" s="628">
        <v>0</v>
      </c>
      <c r="I27" s="628">
        <v>0</v>
      </c>
      <c r="J27" s="628">
        <v>0</v>
      </c>
      <c r="K27" s="628">
        <v>0</v>
      </c>
      <c r="L27" s="628">
        <v>0</v>
      </c>
      <c r="M27" s="42">
        <v>0</v>
      </c>
      <c r="N27" s="628">
        <v>0</v>
      </c>
      <c r="O27" s="628">
        <v>0</v>
      </c>
      <c r="P27" s="628">
        <v>0</v>
      </c>
      <c r="Q27" s="628">
        <v>0</v>
      </c>
      <c r="R27" s="628">
        <v>0</v>
      </c>
      <c r="S27" s="628">
        <v>0</v>
      </c>
      <c r="T27" s="628">
        <v>0</v>
      </c>
      <c r="U27" s="628">
        <v>0</v>
      </c>
      <c r="V27" s="628">
        <v>0</v>
      </c>
      <c r="W27" s="628">
        <v>0</v>
      </c>
      <c r="X27" s="628">
        <f>SUM(D22:Y22)+SUM(D27:W27)</f>
        <v>0</v>
      </c>
    </row>
    <row r="28" spans="3:48" ht="17.850000000000001" customHeight="1">
      <c r="C28" s="43" t="s">
        <v>71</v>
      </c>
      <c r="D28" s="44">
        <v>0</v>
      </c>
      <c r="E28" s="630">
        <v>0</v>
      </c>
      <c r="F28" s="630">
        <v>0</v>
      </c>
      <c r="G28" s="630">
        <v>0</v>
      </c>
      <c r="H28" s="630">
        <v>0</v>
      </c>
      <c r="I28" s="630">
        <v>0</v>
      </c>
      <c r="J28" s="630">
        <v>0</v>
      </c>
      <c r="K28" s="630">
        <v>0</v>
      </c>
      <c r="L28" s="630">
        <v>0</v>
      </c>
      <c r="M28" s="44">
        <v>0</v>
      </c>
      <c r="N28" s="630">
        <v>0</v>
      </c>
      <c r="O28" s="630">
        <v>0</v>
      </c>
      <c r="P28" s="630">
        <v>0</v>
      </c>
      <c r="Q28" s="630">
        <v>0</v>
      </c>
      <c r="R28" s="630">
        <v>0</v>
      </c>
      <c r="S28" s="630">
        <v>0</v>
      </c>
      <c r="T28" s="630">
        <v>0</v>
      </c>
      <c r="U28" s="630">
        <v>0</v>
      </c>
      <c r="V28" s="630">
        <v>0</v>
      </c>
      <c r="W28" s="630">
        <v>0</v>
      </c>
      <c r="X28" s="630">
        <f>SUM(D23:Y23)+SUM(D28:W28)</f>
        <v>0</v>
      </c>
    </row>
    <row r="29" spans="3:48" ht="17.25">
      <c r="C29" s="35" t="s">
        <v>86</v>
      </c>
    </row>
    <row r="30" spans="3:48" ht="13.5">
      <c r="C30" s="36" t="s">
        <v>81</v>
      </c>
      <c r="D30" s="567">
        <f t="shared" ref="D30:AS30" si="6">D6</f>
        <v>1</v>
      </c>
      <c r="E30" s="567">
        <f t="shared" si="6"/>
        <v>2</v>
      </c>
      <c r="F30" s="567">
        <f t="shared" si="6"/>
        <v>3</v>
      </c>
      <c r="G30" s="567">
        <f t="shared" si="6"/>
        <v>4</v>
      </c>
      <c r="H30" s="567">
        <f t="shared" si="6"/>
        <v>5</v>
      </c>
      <c r="I30" s="567">
        <f t="shared" si="6"/>
        <v>6</v>
      </c>
      <c r="J30" s="567">
        <f t="shared" si="6"/>
        <v>7</v>
      </c>
      <c r="K30" s="567">
        <f t="shared" si="6"/>
        <v>8</v>
      </c>
      <c r="L30" s="567">
        <f t="shared" si="6"/>
        <v>9</v>
      </c>
      <c r="M30" s="567">
        <f t="shared" si="6"/>
        <v>10</v>
      </c>
      <c r="N30" s="567">
        <f t="shared" si="6"/>
        <v>11</v>
      </c>
      <c r="O30" s="567">
        <f t="shared" si="6"/>
        <v>12</v>
      </c>
      <c r="P30" s="567">
        <f t="shared" si="6"/>
        <v>13</v>
      </c>
      <c r="Q30" s="567">
        <f t="shared" si="6"/>
        <v>14</v>
      </c>
      <c r="R30" s="567">
        <f t="shared" si="6"/>
        <v>15</v>
      </c>
      <c r="S30" s="567">
        <f t="shared" si="6"/>
        <v>16</v>
      </c>
      <c r="T30" s="567">
        <f t="shared" si="6"/>
        <v>17</v>
      </c>
      <c r="U30" s="567">
        <f t="shared" si="6"/>
        <v>18</v>
      </c>
      <c r="V30" s="567">
        <f t="shared" si="6"/>
        <v>19</v>
      </c>
      <c r="W30" s="567">
        <f t="shared" si="6"/>
        <v>20</v>
      </c>
      <c r="X30" s="567">
        <f t="shared" si="6"/>
        <v>21</v>
      </c>
      <c r="Y30" s="567">
        <f t="shared" si="6"/>
        <v>22</v>
      </c>
      <c r="Z30" s="567">
        <f t="shared" si="6"/>
        <v>23</v>
      </c>
      <c r="AA30" s="567">
        <f t="shared" si="6"/>
        <v>24</v>
      </c>
      <c r="AB30" s="567">
        <f t="shared" si="6"/>
        <v>25</v>
      </c>
      <c r="AC30" s="567">
        <f t="shared" si="6"/>
        <v>26</v>
      </c>
      <c r="AD30" s="567">
        <f t="shared" si="6"/>
        <v>27</v>
      </c>
      <c r="AE30" s="567">
        <f t="shared" si="6"/>
        <v>28</v>
      </c>
      <c r="AF30" s="567">
        <f t="shared" si="6"/>
        <v>29</v>
      </c>
      <c r="AG30" s="567">
        <f t="shared" si="6"/>
        <v>30</v>
      </c>
      <c r="AH30" s="567">
        <f t="shared" si="6"/>
        <v>31</v>
      </c>
      <c r="AI30" s="567">
        <f t="shared" si="6"/>
        <v>32</v>
      </c>
      <c r="AJ30" s="567">
        <f t="shared" si="6"/>
        <v>33</v>
      </c>
      <c r="AK30" s="567">
        <f t="shared" si="6"/>
        <v>34</v>
      </c>
      <c r="AL30" s="567">
        <f t="shared" si="6"/>
        <v>35</v>
      </c>
      <c r="AM30" s="567">
        <f t="shared" si="6"/>
        <v>36</v>
      </c>
      <c r="AN30" s="567">
        <f t="shared" si="6"/>
        <v>37</v>
      </c>
      <c r="AO30" s="567">
        <f t="shared" si="6"/>
        <v>38</v>
      </c>
      <c r="AP30" s="567">
        <f t="shared" si="6"/>
        <v>39</v>
      </c>
      <c r="AQ30" s="567">
        <f t="shared" si="6"/>
        <v>40</v>
      </c>
      <c r="AR30" s="567">
        <f t="shared" si="6"/>
        <v>41</v>
      </c>
      <c r="AS30" s="567">
        <f t="shared" si="6"/>
        <v>42</v>
      </c>
      <c r="AT30" s="87" t="s">
        <v>505</v>
      </c>
      <c r="AU30" s="87"/>
      <c r="AV30" s="50"/>
    </row>
    <row r="31" spans="3:48" ht="55.5" customHeight="1">
      <c r="C31" s="47" t="s">
        <v>83</v>
      </c>
      <c r="D31" s="604" t="str">
        <f t="shared" ref="D31:AS31" si="7">D7</f>
        <v>農業</v>
      </c>
      <c r="E31" s="604" t="str">
        <f t="shared" si="7"/>
        <v>林業</v>
      </c>
      <c r="F31" s="604" t="str">
        <f t="shared" si="7"/>
        <v>漁業</v>
      </c>
      <c r="G31" s="604" t="str">
        <f t="shared" si="7"/>
        <v>鉱業</v>
      </c>
      <c r="H31" s="604" t="str">
        <f t="shared" si="7"/>
        <v>飲食料品</v>
      </c>
      <c r="I31" s="604" t="str">
        <f t="shared" si="7"/>
        <v>繊維製品</v>
      </c>
      <c r="J31" s="606" t="str">
        <f t="shared" si="7"/>
        <v>パルプ・紙・木製品</v>
      </c>
      <c r="K31" s="604" t="str">
        <f t="shared" si="7"/>
        <v>化学製品</v>
      </c>
      <c r="L31" s="604" t="str">
        <f t="shared" si="7"/>
        <v>石油・石炭製品</v>
      </c>
      <c r="M31" s="606" t="str">
        <f t="shared" si="7"/>
        <v>プラスチック・ゴム製品</v>
      </c>
      <c r="N31" s="604" t="str">
        <f t="shared" si="7"/>
        <v>窯業・土石製品</v>
      </c>
      <c r="O31" s="604" t="str">
        <f t="shared" si="7"/>
        <v>鉄鋼</v>
      </c>
      <c r="P31" s="604" t="str">
        <f t="shared" si="7"/>
        <v>非鉄金属</v>
      </c>
      <c r="Q31" s="604" t="str">
        <f t="shared" si="7"/>
        <v>金属製品</v>
      </c>
      <c r="R31" s="604" t="str">
        <f t="shared" si="7"/>
        <v>はん用機械</v>
      </c>
      <c r="S31" s="604" t="str">
        <f t="shared" si="7"/>
        <v>生産用機械</v>
      </c>
      <c r="T31" s="604" t="str">
        <f t="shared" si="7"/>
        <v>業務用機械</v>
      </c>
      <c r="U31" s="604" t="str">
        <f t="shared" si="7"/>
        <v>電子部品</v>
      </c>
      <c r="V31" s="604" t="str">
        <f t="shared" si="7"/>
        <v>電気機械</v>
      </c>
      <c r="W31" s="604" t="str">
        <f t="shared" si="7"/>
        <v>情報通信機器</v>
      </c>
      <c r="X31" s="604" t="str">
        <f t="shared" si="7"/>
        <v>輸送機械</v>
      </c>
      <c r="Y31" s="604" t="str">
        <f t="shared" si="7"/>
        <v>その他の製造工業製品</v>
      </c>
      <c r="Z31" s="604" t="str">
        <f t="shared" si="7"/>
        <v>建設</v>
      </c>
      <c r="AA31" s="604" t="str">
        <f t="shared" si="7"/>
        <v>電力・ガス・熱供給</v>
      </c>
      <c r="AB31" s="604" t="str">
        <f t="shared" si="7"/>
        <v>水道</v>
      </c>
      <c r="AC31" s="604" t="str">
        <f t="shared" si="7"/>
        <v>廃棄物処理</v>
      </c>
      <c r="AD31" s="604" t="str">
        <f t="shared" si="7"/>
        <v>商業</v>
      </c>
      <c r="AE31" s="604" t="str">
        <f t="shared" si="7"/>
        <v>金融・保険</v>
      </c>
      <c r="AF31" s="604" t="str">
        <f t="shared" si="7"/>
        <v>不動産</v>
      </c>
      <c r="AG31" s="604" t="str">
        <f t="shared" si="7"/>
        <v>運輸・郵便</v>
      </c>
      <c r="AH31" s="604" t="str">
        <f t="shared" si="7"/>
        <v>情報通信</v>
      </c>
      <c r="AI31" s="604" t="str">
        <f t="shared" si="7"/>
        <v>公務</v>
      </c>
      <c r="AJ31" s="604" t="str">
        <f t="shared" si="7"/>
        <v>教育・研究</v>
      </c>
      <c r="AK31" s="604" t="str">
        <f t="shared" si="7"/>
        <v>医療・福祉</v>
      </c>
      <c r="AL31" s="606" t="str">
        <f t="shared" si="7"/>
        <v>他に分類されない会員制団体</v>
      </c>
      <c r="AM31" s="604" t="str">
        <f t="shared" si="7"/>
        <v>対事業所サービス</v>
      </c>
      <c r="AN31" s="604" t="str">
        <f t="shared" si="7"/>
        <v>宿泊業</v>
      </c>
      <c r="AO31" s="604" t="str">
        <f t="shared" si="7"/>
        <v>飲食サービス</v>
      </c>
      <c r="AP31" s="604" t="str">
        <f t="shared" si="7"/>
        <v>娯楽サービス</v>
      </c>
      <c r="AQ31" s="604" t="str">
        <f t="shared" si="7"/>
        <v>その他の対個人サービス</v>
      </c>
      <c r="AR31" s="604" t="str">
        <f t="shared" si="7"/>
        <v>事務用品</v>
      </c>
      <c r="AS31" s="604" t="str">
        <f t="shared" si="7"/>
        <v>分類不明</v>
      </c>
      <c r="AT31" s="87" t="s">
        <v>505</v>
      </c>
      <c r="AU31" s="87"/>
      <c r="AV31" s="33" t="s">
        <v>80</v>
      </c>
    </row>
    <row r="32" spans="3:48" ht="17.850000000000001" customHeight="1">
      <c r="C32" s="38" t="s">
        <v>69</v>
      </c>
      <c r="D32" s="626">
        <f>'1次効果'!J189</f>
        <v>0</v>
      </c>
      <c r="E32" s="626">
        <f>'1次効果'!J190</f>
        <v>0</v>
      </c>
      <c r="F32" s="626">
        <f>'1次効果'!J191</f>
        <v>0</v>
      </c>
      <c r="G32" s="626">
        <f>'1次効果'!J192</f>
        <v>0</v>
      </c>
      <c r="H32" s="626">
        <f>'1次効果'!J193</f>
        <v>0</v>
      </c>
      <c r="I32" s="626">
        <f>'1次効果'!J194</f>
        <v>0</v>
      </c>
      <c r="J32" s="626">
        <f>'1次効果'!J195</f>
        <v>0</v>
      </c>
      <c r="K32" s="626">
        <f>'1次効果'!J196</f>
        <v>0</v>
      </c>
      <c r="L32" s="626">
        <f>'1次効果'!J197</f>
        <v>0</v>
      </c>
      <c r="M32" s="626">
        <f>'1次効果'!J198</f>
        <v>0</v>
      </c>
      <c r="N32" s="626">
        <f>'1次効果'!J199</f>
        <v>0</v>
      </c>
      <c r="O32" s="626">
        <f>'1次効果'!J200</f>
        <v>0</v>
      </c>
      <c r="P32" s="626">
        <f>'1次効果'!J201</f>
        <v>0</v>
      </c>
      <c r="Q32" s="626">
        <f>'1次効果'!J202</f>
        <v>0</v>
      </c>
      <c r="R32" s="626">
        <f>'1次効果'!J203</f>
        <v>0</v>
      </c>
      <c r="S32" s="626">
        <f>'1次効果'!J204</f>
        <v>0</v>
      </c>
      <c r="T32" s="626">
        <f>'1次効果'!J205</f>
        <v>0</v>
      </c>
      <c r="U32" s="626">
        <f>'1次効果'!J206</f>
        <v>0</v>
      </c>
      <c r="V32" s="626">
        <f>'1次効果'!J207</f>
        <v>0</v>
      </c>
      <c r="W32" s="626">
        <f>'1次効果'!J208</f>
        <v>0</v>
      </c>
      <c r="X32" s="626">
        <f>'1次効果'!J209</f>
        <v>0</v>
      </c>
      <c r="Y32" s="626">
        <f>'1次効果'!J210</f>
        <v>0</v>
      </c>
      <c r="Z32" s="71">
        <f>'1次効果'!J211</f>
        <v>0</v>
      </c>
      <c r="AA32" s="627">
        <f>'1次効果'!J212</f>
        <v>0</v>
      </c>
      <c r="AB32" s="627">
        <f>'1次効果'!J213</f>
        <v>0</v>
      </c>
      <c r="AC32" s="627">
        <f>'1次効果'!J214</f>
        <v>0</v>
      </c>
      <c r="AD32" s="627">
        <f>'1次効果'!J215</f>
        <v>0</v>
      </c>
      <c r="AE32" s="627">
        <f>'1次効果'!J216</f>
        <v>0</v>
      </c>
      <c r="AF32" s="627">
        <f>'1次効果'!J217</f>
        <v>0</v>
      </c>
      <c r="AG32" s="627">
        <f>'1次効果'!J218</f>
        <v>0</v>
      </c>
      <c r="AH32" s="627">
        <f>'1次効果'!J219</f>
        <v>0</v>
      </c>
      <c r="AI32" s="71">
        <f>'1次効果'!J220</f>
        <v>0</v>
      </c>
      <c r="AJ32" s="627">
        <f>'1次効果'!J221</f>
        <v>0</v>
      </c>
      <c r="AK32" s="71">
        <f>'1次効果'!J222</f>
        <v>0</v>
      </c>
      <c r="AL32" s="627">
        <f>'1次効果'!J223</f>
        <v>0</v>
      </c>
      <c r="AM32" s="627">
        <f>'1次効果'!J224</f>
        <v>0</v>
      </c>
      <c r="AN32" s="627">
        <f>'1次効果'!J225</f>
        <v>0</v>
      </c>
      <c r="AO32" s="627">
        <f>'1次効果'!J226</f>
        <v>0</v>
      </c>
      <c r="AP32" s="627">
        <f>'1次効果'!J227</f>
        <v>0</v>
      </c>
      <c r="AQ32" s="627">
        <f>'1次効果'!J228</f>
        <v>0</v>
      </c>
      <c r="AR32" s="71">
        <f>'1次効果'!J229</f>
        <v>0</v>
      </c>
      <c r="AS32" s="627">
        <f>'1次効果'!J230</f>
        <v>0</v>
      </c>
      <c r="AT32" s="87" t="s">
        <v>505</v>
      </c>
      <c r="AU32" s="87"/>
      <c r="AV32" s="545">
        <f>+SUM(D32:AS32)-X37</f>
        <v>0</v>
      </c>
    </row>
    <row r="33" spans="3:48" ht="17.850000000000001" customHeight="1">
      <c r="C33" s="41" t="s">
        <v>70</v>
      </c>
      <c r="D33" s="628">
        <f>'1次効果'!J1150</f>
        <v>0</v>
      </c>
      <c r="E33" s="628">
        <f>'1次効果'!J1151</f>
        <v>0</v>
      </c>
      <c r="F33" s="628">
        <f>'1次効果'!J1152</f>
        <v>0</v>
      </c>
      <c r="G33" s="628">
        <f>'1次効果'!J1153</f>
        <v>0</v>
      </c>
      <c r="H33" s="628">
        <f>'1次効果'!J1154</f>
        <v>0</v>
      </c>
      <c r="I33" s="628">
        <f>'1次効果'!J1155</f>
        <v>0</v>
      </c>
      <c r="J33" s="628">
        <f>'1次効果'!J1156</f>
        <v>0</v>
      </c>
      <c r="K33" s="628">
        <f>'1次効果'!J1157</f>
        <v>0</v>
      </c>
      <c r="L33" s="628">
        <f>'1次効果'!J1158</f>
        <v>0</v>
      </c>
      <c r="M33" s="628">
        <f>'1次効果'!J1159</f>
        <v>0</v>
      </c>
      <c r="N33" s="628">
        <f>'1次効果'!J1160</f>
        <v>0</v>
      </c>
      <c r="O33" s="628">
        <f>'1次効果'!J1161</f>
        <v>0</v>
      </c>
      <c r="P33" s="628">
        <f>'1次効果'!J1162</f>
        <v>0</v>
      </c>
      <c r="Q33" s="628">
        <f>'1次効果'!J1163</f>
        <v>0</v>
      </c>
      <c r="R33" s="628">
        <f>'1次効果'!J1164</f>
        <v>0</v>
      </c>
      <c r="S33" s="628">
        <f>'1次効果'!J1165</f>
        <v>0</v>
      </c>
      <c r="T33" s="628">
        <f>'1次効果'!J1166</f>
        <v>0</v>
      </c>
      <c r="U33" s="628">
        <f>'1次効果'!J1167</f>
        <v>0</v>
      </c>
      <c r="V33" s="628">
        <f>'1次効果'!J1168</f>
        <v>0</v>
      </c>
      <c r="W33" s="628">
        <f>'1次効果'!J1169</f>
        <v>0</v>
      </c>
      <c r="X33" s="628">
        <f>'1次効果'!J1170</f>
        <v>0</v>
      </c>
      <c r="Y33" s="628">
        <f>'1次効果'!J1171</f>
        <v>0</v>
      </c>
      <c r="Z33" s="40">
        <f>'1次効果'!J1172</f>
        <v>0</v>
      </c>
      <c r="AA33" s="629">
        <f>'1次効果'!J1173</f>
        <v>0</v>
      </c>
      <c r="AB33" s="629">
        <f>'1次効果'!J1174</f>
        <v>0</v>
      </c>
      <c r="AC33" s="629">
        <f>'1次効果'!J1175</f>
        <v>0</v>
      </c>
      <c r="AD33" s="629">
        <f>'1次効果'!J1176</f>
        <v>0</v>
      </c>
      <c r="AE33" s="629">
        <f>'1次効果'!J1177</f>
        <v>0</v>
      </c>
      <c r="AF33" s="629">
        <f>'1次効果'!J1178</f>
        <v>0</v>
      </c>
      <c r="AG33" s="629">
        <f>'1次効果'!J1179</f>
        <v>0</v>
      </c>
      <c r="AH33" s="629">
        <f>'1次効果'!J1180</f>
        <v>0</v>
      </c>
      <c r="AI33" s="40">
        <f>'1次効果'!J1181</f>
        <v>0</v>
      </c>
      <c r="AJ33" s="629">
        <f>'1次効果'!J1182</f>
        <v>0</v>
      </c>
      <c r="AK33" s="629">
        <f>'1次効果'!J1183</f>
        <v>0</v>
      </c>
      <c r="AL33" s="629">
        <f>'1次効果'!J1184</f>
        <v>0</v>
      </c>
      <c r="AM33" s="629">
        <f>'1次効果'!J1185</f>
        <v>0</v>
      </c>
      <c r="AN33" s="629">
        <f>'1次効果'!J1186</f>
        <v>0</v>
      </c>
      <c r="AO33" s="629">
        <f>'1次効果'!J1187</f>
        <v>0</v>
      </c>
      <c r="AP33" s="629">
        <f>'1次効果'!J1188</f>
        <v>0</v>
      </c>
      <c r="AQ33" s="629">
        <f>'1次効果'!J1189</f>
        <v>0</v>
      </c>
      <c r="AR33" s="40">
        <f>'1次効果'!J1190</f>
        <v>0</v>
      </c>
      <c r="AS33" s="629">
        <f>'1次効果'!J1191</f>
        <v>0</v>
      </c>
      <c r="AT33" s="87" t="s">
        <v>505</v>
      </c>
      <c r="AU33" s="87"/>
      <c r="AV33" s="545">
        <f>+SUM(D33:AS33)-X38</f>
        <v>0</v>
      </c>
    </row>
    <row r="34" spans="3:48" ht="17.850000000000001" customHeight="1">
      <c r="C34" s="43" t="s">
        <v>71</v>
      </c>
      <c r="D34" s="632">
        <f t="shared" ref="D34:U34" si="8">SUM(D32:D33)</f>
        <v>0</v>
      </c>
      <c r="E34" s="632">
        <f t="shared" si="8"/>
        <v>0</v>
      </c>
      <c r="F34" s="632">
        <f t="shared" si="8"/>
        <v>0</v>
      </c>
      <c r="G34" s="632">
        <f t="shared" si="8"/>
        <v>0</v>
      </c>
      <c r="H34" s="632">
        <f t="shared" si="8"/>
        <v>0</v>
      </c>
      <c r="I34" s="632">
        <f t="shared" si="8"/>
        <v>0</v>
      </c>
      <c r="J34" s="632">
        <f t="shared" si="8"/>
        <v>0</v>
      </c>
      <c r="K34" s="632">
        <f t="shared" si="8"/>
        <v>0</v>
      </c>
      <c r="L34" s="632">
        <f t="shared" si="8"/>
        <v>0</v>
      </c>
      <c r="M34" s="632">
        <f t="shared" si="8"/>
        <v>0</v>
      </c>
      <c r="N34" s="632">
        <f t="shared" si="8"/>
        <v>0</v>
      </c>
      <c r="O34" s="632">
        <f t="shared" si="8"/>
        <v>0</v>
      </c>
      <c r="P34" s="632">
        <f t="shared" si="8"/>
        <v>0</v>
      </c>
      <c r="Q34" s="632">
        <f t="shared" si="8"/>
        <v>0</v>
      </c>
      <c r="R34" s="632">
        <f t="shared" si="8"/>
        <v>0</v>
      </c>
      <c r="S34" s="632">
        <f t="shared" si="8"/>
        <v>0</v>
      </c>
      <c r="T34" s="632">
        <f t="shared" si="8"/>
        <v>0</v>
      </c>
      <c r="U34" s="632">
        <f t="shared" si="8"/>
        <v>0</v>
      </c>
      <c r="V34" s="632">
        <f t="shared" ref="V34:AS34" si="9">SUM(V32:V33)</f>
        <v>0</v>
      </c>
      <c r="W34" s="632">
        <f t="shared" si="9"/>
        <v>0</v>
      </c>
      <c r="X34" s="630">
        <f t="shared" si="9"/>
        <v>0</v>
      </c>
      <c r="Y34" s="630">
        <f t="shared" si="9"/>
        <v>0</v>
      </c>
      <c r="Z34" s="44">
        <f t="shared" si="9"/>
        <v>0</v>
      </c>
      <c r="AA34" s="630">
        <f t="shared" si="9"/>
        <v>0</v>
      </c>
      <c r="AB34" s="630">
        <f t="shared" si="9"/>
        <v>0</v>
      </c>
      <c r="AC34" s="630">
        <f t="shared" si="9"/>
        <v>0</v>
      </c>
      <c r="AD34" s="630">
        <f t="shared" si="9"/>
        <v>0</v>
      </c>
      <c r="AE34" s="630">
        <f t="shared" si="9"/>
        <v>0</v>
      </c>
      <c r="AF34" s="630">
        <f t="shared" si="9"/>
        <v>0</v>
      </c>
      <c r="AG34" s="630">
        <f t="shared" si="9"/>
        <v>0</v>
      </c>
      <c r="AH34" s="630">
        <f t="shared" si="9"/>
        <v>0</v>
      </c>
      <c r="AI34" s="44">
        <f t="shared" si="9"/>
        <v>0</v>
      </c>
      <c r="AJ34" s="630">
        <f t="shared" si="9"/>
        <v>0</v>
      </c>
      <c r="AK34" s="630">
        <f t="shared" si="9"/>
        <v>0</v>
      </c>
      <c r="AL34" s="630">
        <f t="shared" si="9"/>
        <v>0</v>
      </c>
      <c r="AM34" s="630">
        <f t="shared" si="9"/>
        <v>0</v>
      </c>
      <c r="AN34" s="630">
        <f t="shared" si="9"/>
        <v>0</v>
      </c>
      <c r="AO34" s="630">
        <f t="shared" si="9"/>
        <v>0</v>
      </c>
      <c r="AP34" s="630">
        <f t="shared" si="9"/>
        <v>0</v>
      </c>
      <c r="AQ34" s="630">
        <f t="shared" si="9"/>
        <v>0</v>
      </c>
      <c r="AR34" s="44">
        <f t="shared" si="9"/>
        <v>0</v>
      </c>
      <c r="AS34" s="630">
        <f t="shared" si="9"/>
        <v>0</v>
      </c>
      <c r="AT34" s="87" t="s">
        <v>505</v>
      </c>
      <c r="AU34" s="87"/>
      <c r="AV34" s="546">
        <f>+SUM(D34:AS34)-X39</f>
        <v>0</v>
      </c>
    </row>
    <row r="35" spans="3:48" ht="13.5">
      <c r="C35" s="36" t="s">
        <v>81</v>
      </c>
      <c r="D35" s="533">
        <f t="array" ref="D35:W39">+Z30:AS34</f>
        <v>23</v>
      </c>
      <c r="E35" s="533">
        <v>24</v>
      </c>
      <c r="F35" s="533">
        <v>25</v>
      </c>
      <c r="G35" s="533">
        <v>26</v>
      </c>
      <c r="H35" s="533">
        <v>27</v>
      </c>
      <c r="I35" s="533">
        <v>28</v>
      </c>
      <c r="J35" s="533">
        <v>29</v>
      </c>
      <c r="K35" s="533">
        <v>30</v>
      </c>
      <c r="L35" s="533">
        <v>31</v>
      </c>
      <c r="M35" s="533">
        <v>32</v>
      </c>
      <c r="N35" s="533">
        <v>33</v>
      </c>
      <c r="O35" s="533">
        <v>34</v>
      </c>
      <c r="P35" s="533">
        <v>35</v>
      </c>
      <c r="Q35" s="533">
        <v>36</v>
      </c>
      <c r="R35" s="533">
        <v>37</v>
      </c>
      <c r="S35" s="533">
        <v>38</v>
      </c>
      <c r="T35" s="533">
        <v>39</v>
      </c>
      <c r="U35" s="533">
        <v>40</v>
      </c>
      <c r="V35" s="533">
        <v>41</v>
      </c>
      <c r="W35" s="533">
        <v>42</v>
      </c>
      <c r="X35" s="533"/>
    </row>
    <row r="36" spans="3:48" ht="55.5" customHeight="1">
      <c r="C36" s="47" t="s">
        <v>83</v>
      </c>
      <c r="D36" s="534" t="str">
        <v>建設</v>
      </c>
      <c r="E36" s="534" t="str">
        <v>電力・ガス・熱供給</v>
      </c>
      <c r="F36" s="534" t="str">
        <v>水道</v>
      </c>
      <c r="G36" s="534" t="str">
        <v>廃棄物処理</v>
      </c>
      <c r="H36" s="534" t="str">
        <v>商業</v>
      </c>
      <c r="I36" s="534" t="str">
        <v>金融・保険</v>
      </c>
      <c r="J36" s="534" t="str">
        <v>不動産</v>
      </c>
      <c r="K36" s="534" t="str">
        <v>運輸・郵便</v>
      </c>
      <c r="L36" s="534" t="str">
        <v>情報通信</v>
      </c>
      <c r="M36" s="534" t="str">
        <v>公務</v>
      </c>
      <c r="N36" s="534" t="str">
        <v>教育・研究</v>
      </c>
      <c r="O36" s="534" t="str">
        <v>医療・福祉</v>
      </c>
      <c r="P36" s="605" t="str">
        <v>他に分類されない会員制団体</v>
      </c>
      <c r="Q36" s="534" t="str">
        <v>対事業所サービス</v>
      </c>
      <c r="R36" s="534" t="str">
        <v>宿泊業</v>
      </c>
      <c r="S36" s="534" t="str">
        <v>飲食サービス</v>
      </c>
      <c r="T36" s="534" t="str">
        <v>娯楽サービス</v>
      </c>
      <c r="U36" s="534" t="str">
        <v>その他の対個人サービス</v>
      </c>
      <c r="V36" s="534" t="str">
        <v>事務用品</v>
      </c>
      <c r="W36" s="534" t="str">
        <v>分類不明</v>
      </c>
      <c r="X36" s="534" t="s">
        <v>80</v>
      </c>
    </row>
    <row r="37" spans="3:48" ht="17.850000000000001" customHeight="1">
      <c r="C37" s="38" t="s">
        <v>69</v>
      </c>
      <c r="D37" s="39">
        <v>0</v>
      </c>
      <c r="E37" s="626">
        <v>0</v>
      </c>
      <c r="F37" s="626">
        <v>0</v>
      </c>
      <c r="G37" s="626">
        <v>0</v>
      </c>
      <c r="H37" s="626">
        <v>0</v>
      </c>
      <c r="I37" s="626">
        <v>0</v>
      </c>
      <c r="J37" s="626">
        <v>0</v>
      </c>
      <c r="K37" s="626">
        <v>0</v>
      </c>
      <c r="L37" s="626">
        <v>0</v>
      </c>
      <c r="M37" s="39">
        <v>0</v>
      </c>
      <c r="N37" s="626">
        <v>0</v>
      </c>
      <c r="O37" s="39">
        <v>0</v>
      </c>
      <c r="P37" s="626">
        <v>0</v>
      </c>
      <c r="Q37" s="626">
        <v>0</v>
      </c>
      <c r="R37" s="626">
        <v>0</v>
      </c>
      <c r="S37" s="626">
        <v>0</v>
      </c>
      <c r="T37" s="626">
        <v>0</v>
      </c>
      <c r="U37" s="626">
        <v>0</v>
      </c>
      <c r="V37" s="39">
        <v>0</v>
      </c>
      <c r="W37" s="626">
        <v>0</v>
      </c>
      <c r="X37" s="626">
        <f>SUM(D32:Y32)+SUM(D37:W37)</f>
        <v>0</v>
      </c>
    </row>
    <row r="38" spans="3:48" ht="17.850000000000001" customHeight="1">
      <c r="C38" s="41" t="s">
        <v>70</v>
      </c>
      <c r="D38" s="42">
        <v>0</v>
      </c>
      <c r="E38" s="628">
        <v>0</v>
      </c>
      <c r="F38" s="628">
        <v>0</v>
      </c>
      <c r="G38" s="628">
        <v>0</v>
      </c>
      <c r="H38" s="628">
        <v>0</v>
      </c>
      <c r="I38" s="628">
        <v>0</v>
      </c>
      <c r="J38" s="628">
        <v>0</v>
      </c>
      <c r="K38" s="628">
        <v>0</v>
      </c>
      <c r="L38" s="628">
        <v>0</v>
      </c>
      <c r="M38" s="42">
        <v>0</v>
      </c>
      <c r="N38" s="628">
        <v>0</v>
      </c>
      <c r="O38" s="628">
        <v>0</v>
      </c>
      <c r="P38" s="628">
        <v>0</v>
      </c>
      <c r="Q38" s="628">
        <v>0</v>
      </c>
      <c r="R38" s="628">
        <v>0</v>
      </c>
      <c r="S38" s="628">
        <v>0</v>
      </c>
      <c r="T38" s="628">
        <v>0</v>
      </c>
      <c r="U38" s="628">
        <v>0</v>
      </c>
      <c r="V38" s="42">
        <v>0</v>
      </c>
      <c r="W38" s="628">
        <v>0</v>
      </c>
      <c r="X38" s="628">
        <f>SUM(D33:Y33)+SUM(D38:W38)</f>
        <v>0</v>
      </c>
    </row>
    <row r="39" spans="3:48" ht="17.850000000000001" customHeight="1">
      <c r="C39" s="43" t="s">
        <v>71</v>
      </c>
      <c r="D39" s="44">
        <v>0</v>
      </c>
      <c r="E39" s="630">
        <v>0</v>
      </c>
      <c r="F39" s="630">
        <v>0</v>
      </c>
      <c r="G39" s="630">
        <v>0</v>
      </c>
      <c r="H39" s="630">
        <v>0</v>
      </c>
      <c r="I39" s="630">
        <v>0</v>
      </c>
      <c r="J39" s="630">
        <v>0</v>
      </c>
      <c r="K39" s="630">
        <v>0</v>
      </c>
      <c r="L39" s="630">
        <v>0</v>
      </c>
      <c r="M39" s="44">
        <v>0</v>
      </c>
      <c r="N39" s="630">
        <v>0</v>
      </c>
      <c r="O39" s="630">
        <v>0</v>
      </c>
      <c r="P39" s="630">
        <v>0</v>
      </c>
      <c r="Q39" s="630">
        <v>0</v>
      </c>
      <c r="R39" s="630">
        <v>0</v>
      </c>
      <c r="S39" s="630">
        <v>0</v>
      </c>
      <c r="T39" s="630">
        <v>0</v>
      </c>
      <c r="U39" s="630">
        <v>0</v>
      </c>
      <c r="V39" s="44">
        <v>0</v>
      </c>
      <c r="W39" s="630">
        <v>0</v>
      </c>
      <c r="X39" s="630">
        <f>SUM(D34:Y34)+SUM(D39:W39)</f>
        <v>0</v>
      </c>
    </row>
    <row r="40" spans="3:48" ht="10.7" customHeight="1">
      <c r="C40" s="46"/>
    </row>
    <row r="41" spans="3:48" ht="10.7" customHeight="1">
      <c r="C41" s="46"/>
    </row>
    <row r="42" spans="3:48" s="34" customFormat="1" ht="18.75">
      <c r="C42" s="52" t="s">
        <v>87</v>
      </c>
    </row>
    <row r="43" spans="3:48" s="34" customFormat="1" ht="5.0999999999999996" customHeight="1"/>
    <row r="44" spans="3:48" s="34" customFormat="1" ht="17.25">
      <c r="C44" s="35" t="s">
        <v>159</v>
      </c>
      <c r="H44" s="650" t="s">
        <v>160</v>
      </c>
      <c r="I44" s="651" t="s">
        <v>91</v>
      </c>
      <c r="M44" s="53"/>
    </row>
    <row r="45" spans="3:48" s="34" customFormat="1" ht="14.25" customHeight="1">
      <c r="C45" s="54"/>
      <c r="D45" s="55" t="s">
        <v>92</v>
      </c>
      <c r="E45" s="56"/>
      <c r="F45" s="56"/>
      <c r="G45" s="80"/>
      <c r="I45" s="729" t="str">
        <f>推計結果の概要!N47</f>
        <v>平成29年度県民経済計算より（平成27年暦年変換後）</v>
      </c>
      <c r="J45" s="706"/>
      <c r="K45" s="706"/>
      <c r="L45" s="707"/>
      <c r="M45" s="53"/>
    </row>
    <row r="46" spans="3:48" s="34" customFormat="1" ht="27">
      <c r="C46" s="57"/>
      <c r="D46" s="58" t="s">
        <v>93</v>
      </c>
      <c r="E46" s="59" t="s">
        <v>94</v>
      </c>
      <c r="F46" s="58" t="s">
        <v>95</v>
      </c>
      <c r="G46" s="81"/>
      <c r="H46" s="82"/>
      <c r="I46" s="708"/>
      <c r="J46" s="709"/>
      <c r="K46" s="709"/>
      <c r="L46" s="710"/>
      <c r="M46" s="53"/>
    </row>
    <row r="47" spans="3:48" s="34" customFormat="1" ht="17.850000000000001" customHeight="1">
      <c r="C47" s="60" t="s">
        <v>96</v>
      </c>
      <c r="D47" s="633">
        <f>推計結果の概要!D61</f>
        <v>0</v>
      </c>
      <c r="E47" s="633">
        <f>推計結果の概要!E61</f>
        <v>0</v>
      </c>
      <c r="F47" s="634">
        <f>IF(D47=0,0,E47/D47)</f>
        <v>0</v>
      </c>
      <c r="G47" s="83"/>
      <c r="H47" s="84"/>
      <c r="I47" s="711">
        <f>推計結果の概要!N49</f>
        <v>0.73743563761537856</v>
      </c>
      <c r="J47" s="712"/>
      <c r="K47" s="712"/>
      <c r="L47" s="713"/>
      <c r="M47" s="53"/>
    </row>
    <row r="48" spans="3:48" s="34" customFormat="1" ht="17.850000000000001" customHeight="1">
      <c r="C48" s="60" t="s">
        <v>97</v>
      </c>
      <c r="D48" s="633">
        <f>D47</f>
        <v>0</v>
      </c>
      <c r="E48" s="633">
        <f>推計結果の概要!E62</f>
        <v>0</v>
      </c>
      <c r="F48" s="634">
        <f>IF(D48=0,0,E48/D48)</f>
        <v>0</v>
      </c>
      <c r="G48" s="83"/>
      <c r="H48" s="84"/>
      <c r="I48" s="714"/>
      <c r="J48" s="715"/>
      <c r="K48" s="715"/>
      <c r="L48" s="716"/>
      <c r="M48" s="53"/>
    </row>
    <row r="49" spans="3:48" s="34" customFormat="1" ht="10.7" customHeight="1">
      <c r="D49" s="61"/>
      <c r="E49" s="61"/>
      <c r="F49" s="62"/>
      <c r="G49" s="61"/>
      <c r="H49" s="61"/>
      <c r="I49" s="62"/>
      <c r="J49" s="61"/>
      <c r="K49" s="61"/>
      <c r="L49" s="62"/>
      <c r="M49" s="53"/>
      <c r="N49" s="53"/>
      <c r="O49" s="63"/>
      <c r="P49" s="63"/>
      <c r="Q49" s="63"/>
    </row>
    <row r="50" spans="3:48" s="34" customFormat="1" ht="18.75">
      <c r="C50" s="52" t="s">
        <v>161</v>
      </c>
      <c r="D50" s="28"/>
      <c r="E50" s="28"/>
      <c r="F50" s="65"/>
      <c r="G50" s="66"/>
      <c r="H50" s="28"/>
      <c r="I50" s="28"/>
      <c r="J50" s="67"/>
      <c r="K50" s="68"/>
      <c r="L50" s="28"/>
      <c r="M50" s="28"/>
      <c r="N50" s="28"/>
      <c r="O50" s="28"/>
      <c r="P50" s="28"/>
      <c r="W50" s="32" t="s">
        <v>55</v>
      </c>
    </row>
    <row r="51" spans="3:48" s="34" customFormat="1" ht="13.5">
      <c r="C51" s="50"/>
      <c r="D51" s="567">
        <f t="shared" ref="D51:AS51" si="10">D6</f>
        <v>1</v>
      </c>
      <c r="E51" s="567">
        <f t="shared" si="10"/>
        <v>2</v>
      </c>
      <c r="F51" s="567">
        <f t="shared" si="10"/>
        <v>3</v>
      </c>
      <c r="G51" s="567">
        <f t="shared" si="10"/>
        <v>4</v>
      </c>
      <c r="H51" s="567">
        <f t="shared" si="10"/>
        <v>5</v>
      </c>
      <c r="I51" s="567">
        <f t="shared" si="10"/>
        <v>6</v>
      </c>
      <c r="J51" s="567">
        <f t="shared" si="10"/>
        <v>7</v>
      </c>
      <c r="K51" s="567">
        <f t="shared" si="10"/>
        <v>8</v>
      </c>
      <c r="L51" s="567">
        <f t="shared" si="10"/>
        <v>9</v>
      </c>
      <c r="M51" s="567">
        <f t="shared" si="10"/>
        <v>10</v>
      </c>
      <c r="N51" s="567">
        <f t="shared" si="10"/>
        <v>11</v>
      </c>
      <c r="O51" s="567">
        <f t="shared" si="10"/>
        <v>12</v>
      </c>
      <c r="P51" s="567">
        <f t="shared" si="10"/>
        <v>13</v>
      </c>
      <c r="Q51" s="567">
        <f t="shared" si="10"/>
        <v>14</v>
      </c>
      <c r="R51" s="567">
        <f t="shared" si="10"/>
        <v>15</v>
      </c>
      <c r="S51" s="567">
        <f t="shared" si="10"/>
        <v>16</v>
      </c>
      <c r="T51" s="567">
        <f t="shared" si="10"/>
        <v>17</v>
      </c>
      <c r="U51" s="567">
        <f t="shared" si="10"/>
        <v>18</v>
      </c>
      <c r="V51" s="567">
        <f t="shared" si="10"/>
        <v>19</v>
      </c>
      <c r="W51" s="567">
        <f t="shared" si="10"/>
        <v>20</v>
      </c>
      <c r="X51" s="567">
        <f t="shared" si="10"/>
        <v>21</v>
      </c>
      <c r="Y51" s="567">
        <f t="shared" si="10"/>
        <v>22</v>
      </c>
      <c r="Z51" s="567">
        <f t="shared" si="10"/>
        <v>23</v>
      </c>
      <c r="AA51" s="567">
        <f t="shared" si="10"/>
        <v>24</v>
      </c>
      <c r="AB51" s="567">
        <f t="shared" si="10"/>
        <v>25</v>
      </c>
      <c r="AC51" s="567">
        <f t="shared" si="10"/>
        <v>26</v>
      </c>
      <c r="AD51" s="567">
        <f t="shared" si="10"/>
        <v>27</v>
      </c>
      <c r="AE51" s="567">
        <f t="shared" si="10"/>
        <v>28</v>
      </c>
      <c r="AF51" s="567">
        <f t="shared" si="10"/>
        <v>29</v>
      </c>
      <c r="AG51" s="567">
        <f t="shared" si="10"/>
        <v>30</v>
      </c>
      <c r="AH51" s="567">
        <f t="shared" si="10"/>
        <v>31</v>
      </c>
      <c r="AI51" s="567">
        <f t="shared" si="10"/>
        <v>32</v>
      </c>
      <c r="AJ51" s="567">
        <f t="shared" si="10"/>
        <v>33</v>
      </c>
      <c r="AK51" s="567">
        <f t="shared" si="10"/>
        <v>34</v>
      </c>
      <c r="AL51" s="567">
        <f t="shared" si="10"/>
        <v>35</v>
      </c>
      <c r="AM51" s="567">
        <f t="shared" si="10"/>
        <v>36</v>
      </c>
      <c r="AN51" s="567">
        <f t="shared" si="10"/>
        <v>37</v>
      </c>
      <c r="AO51" s="567">
        <f t="shared" si="10"/>
        <v>38</v>
      </c>
      <c r="AP51" s="567">
        <f t="shared" si="10"/>
        <v>39</v>
      </c>
      <c r="AQ51" s="567">
        <f t="shared" si="10"/>
        <v>40</v>
      </c>
      <c r="AR51" s="567">
        <f t="shared" si="10"/>
        <v>41</v>
      </c>
      <c r="AS51" s="567">
        <f t="shared" si="10"/>
        <v>42</v>
      </c>
      <c r="AT51" s="87" t="s">
        <v>505</v>
      </c>
      <c r="AU51" s="87"/>
      <c r="AV51" s="50"/>
    </row>
    <row r="52" spans="3:48" s="34" customFormat="1" ht="40.5">
      <c r="C52" s="69" t="s">
        <v>56</v>
      </c>
      <c r="D52" s="604" t="str">
        <f t="shared" ref="D52:AS52" si="11">D7</f>
        <v>農業</v>
      </c>
      <c r="E52" s="604" t="str">
        <f t="shared" si="11"/>
        <v>林業</v>
      </c>
      <c r="F52" s="604" t="str">
        <f t="shared" si="11"/>
        <v>漁業</v>
      </c>
      <c r="G52" s="604" t="str">
        <f t="shared" si="11"/>
        <v>鉱業</v>
      </c>
      <c r="H52" s="604" t="str">
        <f t="shared" si="11"/>
        <v>飲食料品</v>
      </c>
      <c r="I52" s="604" t="str">
        <f t="shared" si="11"/>
        <v>繊維製品</v>
      </c>
      <c r="J52" s="604" t="str">
        <f t="shared" si="11"/>
        <v>パルプ・紙・木製品</v>
      </c>
      <c r="K52" s="604" t="str">
        <f t="shared" si="11"/>
        <v>化学製品</v>
      </c>
      <c r="L52" s="604" t="str">
        <f t="shared" si="11"/>
        <v>石油・石炭製品</v>
      </c>
      <c r="M52" s="606" t="str">
        <f t="shared" si="11"/>
        <v>プラスチック・ゴム製品</v>
      </c>
      <c r="N52" s="604" t="str">
        <f t="shared" si="11"/>
        <v>窯業・土石製品</v>
      </c>
      <c r="O52" s="604" t="str">
        <f t="shared" si="11"/>
        <v>鉄鋼</v>
      </c>
      <c r="P52" s="604" t="str">
        <f t="shared" si="11"/>
        <v>非鉄金属</v>
      </c>
      <c r="Q52" s="604" t="str">
        <f t="shared" si="11"/>
        <v>金属製品</v>
      </c>
      <c r="R52" s="604" t="str">
        <f t="shared" si="11"/>
        <v>はん用機械</v>
      </c>
      <c r="S52" s="604" t="str">
        <f t="shared" si="11"/>
        <v>生産用機械</v>
      </c>
      <c r="T52" s="604" t="str">
        <f t="shared" si="11"/>
        <v>業務用機械</v>
      </c>
      <c r="U52" s="604" t="str">
        <f t="shared" si="11"/>
        <v>電子部品</v>
      </c>
      <c r="V52" s="604" t="str">
        <f t="shared" si="11"/>
        <v>電気機械</v>
      </c>
      <c r="W52" s="604" t="str">
        <f t="shared" si="11"/>
        <v>情報通信機器</v>
      </c>
      <c r="X52" s="604" t="str">
        <f t="shared" si="11"/>
        <v>輸送機械</v>
      </c>
      <c r="Y52" s="604" t="str">
        <f t="shared" si="11"/>
        <v>その他の製造工業製品</v>
      </c>
      <c r="Z52" s="604" t="str">
        <f t="shared" si="11"/>
        <v>建設</v>
      </c>
      <c r="AA52" s="604" t="str">
        <f t="shared" si="11"/>
        <v>電力・ガス・熱供給</v>
      </c>
      <c r="AB52" s="604" t="str">
        <f t="shared" si="11"/>
        <v>水道</v>
      </c>
      <c r="AC52" s="604" t="str">
        <f t="shared" si="11"/>
        <v>廃棄物処理</v>
      </c>
      <c r="AD52" s="604" t="str">
        <f t="shared" si="11"/>
        <v>商業</v>
      </c>
      <c r="AE52" s="604" t="str">
        <f t="shared" si="11"/>
        <v>金融・保険</v>
      </c>
      <c r="AF52" s="604" t="str">
        <f t="shared" si="11"/>
        <v>不動産</v>
      </c>
      <c r="AG52" s="604" t="str">
        <f t="shared" si="11"/>
        <v>運輸・郵便</v>
      </c>
      <c r="AH52" s="604" t="str">
        <f t="shared" si="11"/>
        <v>情報通信</v>
      </c>
      <c r="AI52" s="604" t="str">
        <f t="shared" si="11"/>
        <v>公務</v>
      </c>
      <c r="AJ52" s="604" t="str">
        <f t="shared" si="11"/>
        <v>教育・研究</v>
      </c>
      <c r="AK52" s="604" t="str">
        <f t="shared" si="11"/>
        <v>医療・福祉</v>
      </c>
      <c r="AL52" s="606" t="str">
        <f t="shared" si="11"/>
        <v>他に分類されない会員制団体</v>
      </c>
      <c r="AM52" s="604" t="str">
        <f t="shared" si="11"/>
        <v>対事業所サービス</v>
      </c>
      <c r="AN52" s="604" t="str">
        <f t="shared" si="11"/>
        <v>宿泊業</v>
      </c>
      <c r="AO52" s="604" t="str">
        <f t="shared" si="11"/>
        <v>飲食サービス</v>
      </c>
      <c r="AP52" s="604" t="str">
        <f t="shared" si="11"/>
        <v>娯楽サービス</v>
      </c>
      <c r="AQ52" s="604" t="str">
        <f t="shared" si="11"/>
        <v>その他の対個人サービス</v>
      </c>
      <c r="AR52" s="604" t="str">
        <f t="shared" si="11"/>
        <v>事務用品</v>
      </c>
      <c r="AS52" s="604" t="str">
        <f t="shared" si="11"/>
        <v>分類不明</v>
      </c>
      <c r="AT52" s="87" t="s">
        <v>505</v>
      </c>
      <c r="AU52" s="87"/>
      <c r="AV52" s="33" t="s">
        <v>80</v>
      </c>
    </row>
    <row r="53" spans="3:48" s="34" customFormat="1" ht="17.850000000000001" customHeight="1">
      <c r="C53" s="70" t="s">
        <v>104</v>
      </c>
      <c r="D53" s="627">
        <f>推計結果の概要!D104</f>
        <v>0</v>
      </c>
      <c r="E53" s="627">
        <f>推計結果の概要!E104</f>
        <v>0</v>
      </c>
      <c r="F53" s="627">
        <f>推計結果の概要!F104</f>
        <v>0</v>
      </c>
      <c r="G53" s="627">
        <f>推計結果の概要!G104</f>
        <v>0</v>
      </c>
      <c r="H53" s="627">
        <f>推計結果の概要!H104</f>
        <v>0</v>
      </c>
      <c r="I53" s="627">
        <f>推計結果の概要!I104</f>
        <v>0</v>
      </c>
      <c r="J53" s="627">
        <f>推計結果の概要!J104</f>
        <v>0</v>
      </c>
      <c r="K53" s="627">
        <f>推計結果の概要!K104</f>
        <v>0</v>
      </c>
      <c r="L53" s="627">
        <f>推計結果の概要!L104</f>
        <v>0</v>
      </c>
      <c r="M53" s="627">
        <f>推計結果の概要!M104</f>
        <v>0</v>
      </c>
      <c r="N53" s="627">
        <f>推計結果の概要!N104</f>
        <v>0</v>
      </c>
      <c r="O53" s="627">
        <f>推計結果の概要!O104</f>
        <v>0</v>
      </c>
      <c r="P53" s="627">
        <f>推計結果の概要!P104</f>
        <v>0</v>
      </c>
      <c r="Q53" s="627">
        <f>推計結果の概要!Q104</f>
        <v>0</v>
      </c>
      <c r="R53" s="627">
        <f>推計結果の概要!R104</f>
        <v>0</v>
      </c>
      <c r="S53" s="627">
        <f>推計結果の概要!S104</f>
        <v>0</v>
      </c>
      <c r="T53" s="627">
        <f>推計結果の概要!T104</f>
        <v>0</v>
      </c>
      <c r="U53" s="627">
        <f>推計結果の概要!U104</f>
        <v>0</v>
      </c>
      <c r="V53" s="627">
        <f>推計結果の概要!V104</f>
        <v>0</v>
      </c>
      <c r="W53" s="647">
        <f>推計結果の概要!W104</f>
        <v>0</v>
      </c>
      <c r="X53" s="627">
        <f>推計結果の概要!X104</f>
        <v>0</v>
      </c>
      <c r="Y53" s="627">
        <f>推計結果の概要!Y104</f>
        <v>0</v>
      </c>
      <c r="Z53" s="71">
        <f>推計結果の概要!Z104</f>
        <v>0</v>
      </c>
      <c r="AA53" s="627">
        <f>推計結果の概要!AA104</f>
        <v>0</v>
      </c>
      <c r="AB53" s="627">
        <f>推計結果の概要!AB104</f>
        <v>0</v>
      </c>
      <c r="AC53" s="627">
        <f>推計結果の概要!AC104</f>
        <v>0</v>
      </c>
      <c r="AD53" s="627">
        <f>推計結果の概要!AD104</f>
        <v>0</v>
      </c>
      <c r="AE53" s="627">
        <f>推計結果の概要!AE104</f>
        <v>0</v>
      </c>
      <c r="AF53" s="627">
        <f>推計結果の概要!AF104</f>
        <v>0</v>
      </c>
      <c r="AG53" s="627">
        <f>推計結果の概要!AG104</f>
        <v>0</v>
      </c>
      <c r="AH53" s="627">
        <f>推計結果の概要!AH104</f>
        <v>0</v>
      </c>
      <c r="AI53" s="71">
        <f>推計結果の概要!AI104</f>
        <v>0</v>
      </c>
      <c r="AJ53" s="627">
        <f>推計結果の概要!AJ104</f>
        <v>0</v>
      </c>
      <c r="AK53" s="627">
        <f>推計結果の概要!AK104</f>
        <v>0</v>
      </c>
      <c r="AL53" s="627">
        <f>推計結果の概要!AL104</f>
        <v>0</v>
      </c>
      <c r="AM53" s="627">
        <f>推計結果の概要!AM104</f>
        <v>0</v>
      </c>
      <c r="AN53" s="627">
        <f>推計結果の概要!AN104</f>
        <v>0</v>
      </c>
      <c r="AO53" s="627">
        <f>推計結果の概要!AO104</f>
        <v>0</v>
      </c>
      <c r="AP53" s="627">
        <f>推計結果の概要!AP104</f>
        <v>0</v>
      </c>
      <c r="AQ53" s="71">
        <f>推計結果の概要!AQ104</f>
        <v>0</v>
      </c>
      <c r="AR53" s="71">
        <f>推計結果の概要!AR104</f>
        <v>0</v>
      </c>
      <c r="AS53" s="71">
        <f>推計結果の概要!AS104</f>
        <v>0</v>
      </c>
      <c r="AV53" s="545">
        <f>+SUM(D53:AS53)-X59</f>
        <v>0</v>
      </c>
    </row>
    <row r="54" spans="3:48" s="34" customFormat="1" ht="17.850000000000001" customHeight="1">
      <c r="C54" s="72" t="s">
        <v>105</v>
      </c>
      <c r="D54" s="629">
        <f>推計結果の概要!D105</f>
        <v>0</v>
      </c>
      <c r="E54" s="629">
        <f>推計結果の概要!E105</f>
        <v>0</v>
      </c>
      <c r="F54" s="629">
        <f>推計結果の概要!F105</f>
        <v>0</v>
      </c>
      <c r="G54" s="629">
        <f>推計結果の概要!G105</f>
        <v>0</v>
      </c>
      <c r="H54" s="629">
        <f>推計結果の概要!H105</f>
        <v>0</v>
      </c>
      <c r="I54" s="629">
        <f>推計結果の概要!I105</f>
        <v>0</v>
      </c>
      <c r="J54" s="629">
        <f>推計結果の概要!J105</f>
        <v>0</v>
      </c>
      <c r="K54" s="629">
        <f>推計結果の概要!K105</f>
        <v>0</v>
      </c>
      <c r="L54" s="629">
        <f>推計結果の概要!L105</f>
        <v>0</v>
      </c>
      <c r="M54" s="629">
        <f>推計結果の概要!M105</f>
        <v>0</v>
      </c>
      <c r="N54" s="629">
        <f>推計結果の概要!N105</f>
        <v>0</v>
      </c>
      <c r="O54" s="629">
        <f>推計結果の概要!O105</f>
        <v>0</v>
      </c>
      <c r="P54" s="629">
        <f>推計結果の概要!P105</f>
        <v>0</v>
      </c>
      <c r="Q54" s="629">
        <f>推計結果の概要!Q105</f>
        <v>0</v>
      </c>
      <c r="R54" s="629">
        <f>推計結果の概要!R105</f>
        <v>0</v>
      </c>
      <c r="S54" s="629">
        <f>推計結果の概要!S105</f>
        <v>0</v>
      </c>
      <c r="T54" s="629">
        <f>推計結果の概要!T105</f>
        <v>0</v>
      </c>
      <c r="U54" s="629">
        <f>推計結果の概要!U105</f>
        <v>0</v>
      </c>
      <c r="V54" s="629">
        <f>推計結果の概要!V105</f>
        <v>0</v>
      </c>
      <c r="W54" s="648">
        <f>推計結果の概要!W105</f>
        <v>0</v>
      </c>
      <c r="X54" s="629">
        <f>推計結果の概要!X105</f>
        <v>0</v>
      </c>
      <c r="Y54" s="629">
        <f>推計結果の概要!Y105</f>
        <v>0</v>
      </c>
      <c r="Z54" s="629">
        <f>推計結果の概要!Z105</f>
        <v>0</v>
      </c>
      <c r="AA54" s="629">
        <f>推計結果の概要!AA105</f>
        <v>0</v>
      </c>
      <c r="AB54" s="629">
        <f>推計結果の概要!AB105</f>
        <v>0</v>
      </c>
      <c r="AC54" s="629">
        <f>推計結果の概要!AC105</f>
        <v>0</v>
      </c>
      <c r="AD54" s="629">
        <f>推計結果の概要!AD105</f>
        <v>0</v>
      </c>
      <c r="AE54" s="629">
        <f>推計結果の概要!AE105</f>
        <v>0</v>
      </c>
      <c r="AF54" s="629">
        <f>推計結果の概要!AF105</f>
        <v>0</v>
      </c>
      <c r="AG54" s="629">
        <f>推計結果の概要!AG105</f>
        <v>0</v>
      </c>
      <c r="AH54" s="629">
        <f>推計結果の概要!AH105</f>
        <v>0</v>
      </c>
      <c r="AI54" s="629">
        <f>推計結果の概要!AI105</f>
        <v>0</v>
      </c>
      <c r="AJ54" s="629">
        <f>推計結果の概要!AJ105</f>
        <v>0</v>
      </c>
      <c r="AK54" s="629">
        <f>推計結果の概要!AK105</f>
        <v>0</v>
      </c>
      <c r="AL54" s="629">
        <f>推計結果の概要!AL105</f>
        <v>0</v>
      </c>
      <c r="AM54" s="629">
        <f>推計結果の概要!AM105</f>
        <v>0</v>
      </c>
      <c r="AN54" s="40">
        <f>推計結果の概要!AN105</f>
        <v>0</v>
      </c>
      <c r="AO54" s="629">
        <f>推計結果の概要!AO105</f>
        <v>0</v>
      </c>
      <c r="AP54" s="629">
        <f>推計結果の概要!AP105</f>
        <v>0</v>
      </c>
      <c r="AQ54" s="40">
        <f>推計結果の概要!AQ105</f>
        <v>0</v>
      </c>
      <c r="AR54" s="40">
        <f>推計結果の概要!AR105</f>
        <v>0</v>
      </c>
      <c r="AS54" s="40">
        <f>推計結果の概要!AS105</f>
        <v>0</v>
      </c>
      <c r="AV54" s="545">
        <f>+SUM(D54:AS54)-X60</f>
        <v>0</v>
      </c>
    </row>
    <row r="55" spans="3:48" s="34" customFormat="1" ht="17.850000000000001" customHeight="1">
      <c r="C55" s="72" t="s">
        <v>106</v>
      </c>
      <c r="D55" s="629">
        <f>推計結果の概要!D106</f>
        <v>0</v>
      </c>
      <c r="E55" s="629">
        <f>推計結果の概要!E106</f>
        <v>0</v>
      </c>
      <c r="F55" s="629">
        <f>推計結果の概要!F106</f>
        <v>0</v>
      </c>
      <c r="G55" s="629">
        <f>推計結果の概要!G106</f>
        <v>0</v>
      </c>
      <c r="H55" s="629">
        <f>推計結果の概要!H106</f>
        <v>0</v>
      </c>
      <c r="I55" s="629">
        <f>推計結果の概要!I106</f>
        <v>0</v>
      </c>
      <c r="J55" s="629">
        <f>推計結果の概要!J106</f>
        <v>0</v>
      </c>
      <c r="K55" s="629">
        <f>推計結果の概要!K106</f>
        <v>0</v>
      </c>
      <c r="L55" s="629">
        <f>推計結果の概要!L106</f>
        <v>0</v>
      </c>
      <c r="M55" s="629">
        <f>推計結果の概要!M106</f>
        <v>0</v>
      </c>
      <c r="N55" s="629">
        <f>推計結果の概要!N106</f>
        <v>0</v>
      </c>
      <c r="O55" s="629">
        <f>推計結果の概要!O106</f>
        <v>0</v>
      </c>
      <c r="P55" s="629">
        <f>推計結果の概要!P106</f>
        <v>0</v>
      </c>
      <c r="Q55" s="629">
        <f>推計結果の概要!Q106</f>
        <v>0</v>
      </c>
      <c r="R55" s="629">
        <f>推計結果の概要!R106</f>
        <v>0</v>
      </c>
      <c r="S55" s="629">
        <f>推計結果の概要!S106</f>
        <v>0</v>
      </c>
      <c r="T55" s="629">
        <f>推計結果の概要!T106</f>
        <v>0</v>
      </c>
      <c r="U55" s="629">
        <f>推計結果の概要!U106</f>
        <v>0</v>
      </c>
      <c r="V55" s="629">
        <f>推計結果の概要!V106</f>
        <v>0</v>
      </c>
      <c r="W55" s="648">
        <f>推計結果の概要!W106</f>
        <v>0</v>
      </c>
      <c r="X55" s="629">
        <f>推計結果の概要!X106</f>
        <v>0</v>
      </c>
      <c r="Y55" s="629">
        <f>推計結果の概要!Y106</f>
        <v>0</v>
      </c>
      <c r="Z55" s="629">
        <f>推計結果の概要!Z106</f>
        <v>0</v>
      </c>
      <c r="AA55" s="629">
        <f>推計結果の概要!AA106</f>
        <v>0</v>
      </c>
      <c r="AB55" s="629">
        <f>推計結果の概要!AB106</f>
        <v>0</v>
      </c>
      <c r="AC55" s="629">
        <f>推計結果の概要!AC106</f>
        <v>0</v>
      </c>
      <c r="AD55" s="629">
        <f>推計結果の概要!AD106</f>
        <v>0</v>
      </c>
      <c r="AE55" s="629">
        <f>推計結果の概要!AE106</f>
        <v>0</v>
      </c>
      <c r="AF55" s="629">
        <f>推計結果の概要!AF106</f>
        <v>0</v>
      </c>
      <c r="AG55" s="629">
        <f>推計結果の概要!AG106</f>
        <v>0</v>
      </c>
      <c r="AH55" s="629">
        <f>推計結果の概要!AH106</f>
        <v>0</v>
      </c>
      <c r="AI55" s="629">
        <f>推計結果の概要!AI106</f>
        <v>0</v>
      </c>
      <c r="AJ55" s="629">
        <f>推計結果の概要!AJ106</f>
        <v>0</v>
      </c>
      <c r="AK55" s="629">
        <f>推計結果の概要!AK106</f>
        <v>0</v>
      </c>
      <c r="AL55" s="629">
        <f>推計結果の概要!AL106</f>
        <v>0</v>
      </c>
      <c r="AM55" s="629">
        <f>推計結果の概要!AM106</f>
        <v>0</v>
      </c>
      <c r="AN55" s="629">
        <f>推計結果の概要!AN106</f>
        <v>0</v>
      </c>
      <c r="AO55" s="629">
        <f>推計結果の概要!AO106</f>
        <v>0</v>
      </c>
      <c r="AP55" s="629">
        <f>推計結果の概要!AP106</f>
        <v>0</v>
      </c>
      <c r="AQ55" s="40">
        <f>推計結果の概要!AQ106</f>
        <v>0</v>
      </c>
      <c r="AR55" s="40">
        <f>推計結果の概要!AR106</f>
        <v>0</v>
      </c>
      <c r="AS55" s="40">
        <f>推計結果の概要!AS106</f>
        <v>0</v>
      </c>
      <c r="AV55" s="546">
        <f>+SUM(D55:AS55)-X61</f>
        <v>0</v>
      </c>
    </row>
    <row r="56" spans="3:48" s="34" customFormat="1" ht="17.850000000000001" customHeight="1">
      <c r="C56" s="73" t="s">
        <v>97</v>
      </c>
      <c r="D56" s="630">
        <f>推計結果の概要!D107</f>
        <v>0</v>
      </c>
      <c r="E56" s="630">
        <f>推計結果の概要!E107</f>
        <v>0</v>
      </c>
      <c r="F56" s="630">
        <f>推計結果の概要!F107</f>
        <v>0</v>
      </c>
      <c r="G56" s="630">
        <f>推計結果の概要!G107</f>
        <v>0</v>
      </c>
      <c r="H56" s="630">
        <f>推計結果の概要!H107</f>
        <v>0</v>
      </c>
      <c r="I56" s="630">
        <f>推計結果の概要!I107</f>
        <v>0</v>
      </c>
      <c r="J56" s="630">
        <f>推計結果の概要!J107</f>
        <v>0</v>
      </c>
      <c r="K56" s="630">
        <f>推計結果の概要!K107</f>
        <v>0</v>
      </c>
      <c r="L56" s="630">
        <f>推計結果の概要!L107</f>
        <v>0</v>
      </c>
      <c r="M56" s="630">
        <f>推計結果の概要!M107</f>
        <v>0</v>
      </c>
      <c r="N56" s="630">
        <f>推計結果の概要!N107</f>
        <v>0</v>
      </c>
      <c r="O56" s="630">
        <f>推計結果の概要!O107</f>
        <v>0</v>
      </c>
      <c r="P56" s="630">
        <f>推計結果の概要!P107</f>
        <v>0</v>
      </c>
      <c r="Q56" s="630">
        <f>推計結果の概要!Q107</f>
        <v>0</v>
      </c>
      <c r="R56" s="630">
        <f>推計結果の概要!R107</f>
        <v>0</v>
      </c>
      <c r="S56" s="630">
        <f>推計結果の概要!S107</f>
        <v>0</v>
      </c>
      <c r="T56" s="630">
        <f>推計結果の概要!T107</f>
        <v>0</v>
      </c>
      <c r="U56" s="630">
        <f>推計結果の概要!U107</f>
        <v>0</v>
      </c>
      <c r="V56" s="630">
        <f>推計結果の概要!V107</f>
        <v>0</v>
      </c>
      <c r="W56" s="649">
        <f>推計結果の概要!W107</f>
        <v>0</v>
      </c>
      <c r="X56" s="630">
        <f>推計結果の概要!X107</f>
        <v>0</v>
      </c>
      <c r="Y56" s="630">
        <f>推計結果の概要!Y107</f>
        <v>0</v>
      </c>
      <c r="Z56" s="630">
        <f>推計結果の概要!Z107</f>
        <v>0</v>
      </c>
      <c r="AA56" s="630">
        <f>推計結果の概要!AA107</f>
        <v>0</v>
      </c>
      <c r="AB56" s="630">
        <f>推計結果の概要!AB107</f>
        <v>0</v>
      </c>
      <c r="AC56" s="630">
        <f>推計結果の概要!AC107</f>
        <v>0</v>
      </c>
      <c r="AD56" s="630">
        <f>推計結果の概要!AD107</f>
        <v>0</v>
      </c>
      <c r="AE56" s="630">
        <f>推計結果の概要!AE107</f>
        <v>0</v>
      </c>
      <c r="AF56" s="630">
        <f>推計結果の概要!AF107</f>
        <v>0</v>
      </c>
      <c r="AG56" s="630">
        <f>推計結果の概要!AG107</f>
        <v>0</v>
      </c>
      <c r="AH56" s="630">
        <f>推計結果の概要!AH107</f>
        <v>0</v>
      </c>
      <c r="AI56" s="630">
        <f>推計結果の概要!AI107</f>
        <v>0</v>
      </c>
      <c r="AJ56" s="630">
        <f>推計結果の概要!AJ107</f>
        <v>0</v>
      </c>
      <c r="AK56" s="630">
        <f>推計結果の概要!AK107</f>
        <v>0</v>
      </c>
      <c r="AL56" s="630">
        <f>推計結果の概要!AL107</f>
        <v>0</v>
      </c>
      <c r="AM56" s="630">
        <f>推計結果の概要!AM107</f>
        <v>0</v>
      </c>
      <c r="AN56" s="630">
        <f>推計結果の概要!AN107</f>
        <v>0</v>
      </c>
      <c r="AO56" s="630">
        <f>推計結果の概要!AO107</f>
        <v>0</v>
      </c>
      <c r="AP56" s="630">
        <f>推計結果の概要!AP107</f>
        <v>0</v>
      </c>
      <c r="AQ56" s="44">
        <f>推計結果の概要!AQ107</f>
        <v>0</v>
      </c>
      <c r="AR56" s="44">
        <f>推計結果の概要!AR107</f>
        <v>0</v>
      </c>
      <c r="AS56" s="44">
        <f>推計結果の概要!AS107</f>
        <v>0</v>
      </c>
      <c r="AV56" s="546">
        <f>+SUM(D56:AS56)-X62</f>
        <v>0</v>
      </c>
    </row>
    <row r="57" spans="3:48" s="34" customFormat="1" ht="13.5">
      <c r="C57" s="74"/>
      <c r="D57" s="533">
        <f t="array" ref="D57:W58">+Z51:AS52</f>
        <v>23</v>
      </c>
      <c r="E57" s="533">
        <v>24</v>
      </c>
      <c r="F57" s="533">
        <v>25</v>
      </c>
      <c r="G57" s="533">
        <v>26</v>
      </c>
      <c r="H57" s="533">
        <v>27</v>
      </c>
      <c r="I57" s="533">
        <v>28</v>
      </c>
      <c r="J57" s="533">
        <v>29</v>
      </c>
      <c r="K57" s="533">
        <v>30</v>
      </c>
      <c r="L57" s="533">
        <v>31</v>
      </c>
      <c r="M57" s="533">
        <v>32</v>
      </c>
      <c r="N57" s="533">
        <v>33</v>
      </c>
      <c r="O57" s="533">
        <v>34</v>
      </c>
      <c r="P57" s="533">
        <v>35</v>
      </c>
      <c r="Q57" s="533">
        <v>36</v>
      </c>
      <c r="R57" s="533">
        <v>37</v>
      </c>
      <c r="S57" s="533">
        <v>38</v>
      </c>
      <c r="T57" s="533">
        <v>39</v>
      </c>
      <c r="U57" s="533">
        <v>40</v>
      </c>
      <c r="V57" s="533">
        <v>41</v>
      </c>
      <c r="W57" s="533">
        <v>42</v>
      </c>
      <c r="X57" s="533"/>
    </row>
    <row r="58" spans="3:48" s="34" customFormat="1" ht="48">
      <c r="C58" s="69" t="s">
        <v>56</v>
      </c>
      <c r="D58" s="534" t="str">
        <v>建設</v>
      </c>
      <c r="E58" s="534" t="str">
        <v>電力・ガス・熱供給</v>
      </c>
      <c r="F58" s="534" t="str">
        <v>水道</v>
      </c>
      <c r="G58" s="534" t="str">
        <v>廃棄物処理</v>
      </c>
      <c r="H58" s="534" t="str">
        <v>商業</v>
      </c>
      <c r="I58" s="534" t="str">
        <v>金融・保険</v>
      </c>
      <c r="J58" s="534" t="str">
        <v>不動産</v>
      </c>
      <c r="K58" s="534" t="str">
        <v>運輸・郵便</v>
      </c>
      <c r="L58" s="534" t="str">
        <v>情報通信</v>
      </c>
      <c r="M58" s="534" t="str">
        <v>公務</v>
      </c>
      <c r="N58" s="534" t="str">
        <v>教育・研究</v>
      </c>
      <c r="O58" s="534" t="str">
        <v>医療・福祉</v>
      </c>
      <c r="P58" s="605" t="str">
        <v>他に分類されない会員制団体</v>
      </c>
      <c r="Q58" s="534" t="str">
        <v>対事業所サービス</v>
      </c>
      <c r="R58" s="534" t="str">
        <v>宿泊業</v>
      </c>
      <c r="S58" s="534" t="str">
        <v>飲食サービス</v>
      </c>
      <c r="T58" s="534" t="str">
        <v>娯楽サービス</v>
      </c>
      <c r="U58" s="534" t="str">
        <v>その他の対個人サービス</v>
      </c>
      <c r="V58" s="534" t="str">
        <v>事務用品</v>
      </c>
      <c r="W58" s="534" t="str">
        <v>分類不明</v>
      </c>
      <c r="X58" s="534" t="s">
        <v>80</v>
      </c>
    </row>
    <row r="59" spans="3:48" s="34" customFormat="1" ht="17.850000000000001" customHeight="1">
      <c r="C59" s="70" t="s">
        <v>104</v>
      </c>
      <c r="D59" s="71">
        <f t="array" ref="D59:W62">+Z53:AS56</f>
        <v>0</v>
      </c>
      <c r="E59" s="627">
        <v>0</v>
      </c>
      <c r="F59" s="627">
        <v>0</v>
      </c>
      <c r="G59" s="627">
        <v>0</v>
      </c>
      <c r="H59" s="627">
        <v>0</v>
      </c>
      <c r="I59" s="627">
        <v>0</v>
      </c>
      <c r="J59" s="627">
        <v>0</v>
      </c>
      <c r="K59" s="627">
        <v>0</v>
      </c>
      <c r="L59" s="627">
        <v>0</v>
      </c>
      <c r="M59" s="71">
        <v>0</v>
      </c>
      <c r="N59" s="627">
        <v>0</v>
      </c>
      <c r="O59" s="627">
        <v>0</v>
      </c>
      <c r="P59" s="627">
        <v>0</v>
      </c>
      <c r="Q59" s="638">
        <v>0</v>
      </c>
      <c r="R59" s="638">
        <v>0</v>
      </c>
      <c r="S59" s="638">
        <v>0</v>
      </c>
      <c r="T59" s="638">
        <v>0</v>
      </c>
      <c r="U59" s="85">
        <v>0</v>
      </c>
      <c r="V59" s="85">
        <v>0</v>
      </c>
      <c r="W59" s="71">
        <v>0</v>
      </c>
      <c r="X59" s="627">
        <f>SUM(D53:Y53,D59:W59)</f>
        <v>0</v>
      </c>
    </row>
    <row r="60" spans="3:48" s="34" customFormat="1" ht="17.850000000000001" customHeight="1">
      <c r="C60" s="72" t="s">
        <v>105</v>
      </c>
      <c r="D60" s="639">
        <v>0</v>
      </c>
      <c r="E60" s="639">
        <v>0</v>
      </c>
      <c r="F60" s="639">
        <v>0</v>
      </c>
      <c r="G60" s="639">
        <v>0</v>
      </c>
      <c r="H60" s="639">
        <v>0</v>
      </c>
      <c r="I60" s="639">
        <v>0</v>
      </c>
      <c r="J60" s="639">
        <v>0</v>
      </c>
      <c r="K60" s="639">
        <v>0</v>
      </c>
      <c r="L60" s="639">
        <v>0</v>
      </c>
      <c r="M60" s="639">
        <v>0</v>
      </c>
      <c r="N60" s="639">
        <v>0</v>
      </c>
      <c r="O60" s="639">
        <v>0</v>
      </c>
      <c r="P60" s="639">
        <v>0</v>
      </c>
      <c r="Q60" s="639">
        <v>0</v>
      </c>
      <c r="R60" s="86">
        <v>0</v>
      </c>
      <c r="S60" s="639">
        <v>0</v>
      </c>
      <c r="T60" s="639">
        <v>0</v>
      </c>
      <c r="U60" s="86">
        <v>0</v>
      </c>
      <c r="V60" s="86">
        <v>0</v>
      </c>
      <c r="W60" s="40">
        <v>0</v>
      </c>
      <c r="X60" s="629">
        <f>SUM(D54:Y54,D60:W60)</f>
        <v>0</v>
      </c>
    </row>
    <row r="61" spans="3:48" s="34" customFormat="1" ht="17.850000000000001" customHeight="1">
      <c r="C61" s="72" t="s">
        <v>106</v>
      </c>
      <c r="D61" s="629">
        <v>0</v>
      </c>
      <c r="E61" s="629">
        <v>0</v>
      </c>
      <c r="F61" s="629">
        <v>0</v>
      </c>
      <c r="G61" s="629">
        <v>0</v>
      </c>
      <c r="H61" s="629">
        <v>0</v>
      </c>
      <c r="I61" s="629">
        <v>0</v>
      </c>
      <c r="J61" s="629">
        <v>0</v>
      </c>
      <c r="K61" s="629">
        <v>0</v>
      </c>
      <c r="L61" s="629">
        <v>0</v>
      </c>
      <c r="M61" s="629">
        <v>0</v>
      </c>
      <c r="N61" s="629">
        <v>0</v>
      </c>
      <c r="O61" s="629">
        <v>0</v>
      </c>
      <c r="P61" s="629">
        <v>0</v>
      </c>
      <c r="Q61" s="639">
        <v>0</v>
      </c>
      <c r="R61" s="639">
        <v>0</v>
      </c>
      <c r="S61" s="639">
        <v>0</v>
      </c>
      <c r="T61" s="639">
        <v>0</v>
      </c>
      <c r="U61" s="86">
        <v>0</v>
      </c>
      <c r="V61" s="86">
        <v>0</v>
      </c>
      <c r="W61" s="40">
        <v>0</v>
      </c>
      <c r="X61" s="629">
        <f>SUM(D55:Y55,D61:W61)</f>
        <v>0</v>
      </c>
    </row>
    <row r="62" spans="3:48" s="34" customFormat="1" ht="17.850000000000001" customHeight="1">
      <c r="C62" s="73" t="s">
        <v>97</v>
      </c>
      <c r="D62" s="630">
        <v>0</v>
      </c>
      <c r="E62" s="630">
        <v>0</v>
      </c>
      <c r="F62" s="630">
        <v>0</v>
      </c>
      <c r="G62" s="630">
        <v>0</v>
      </c>
      <c r="H62" s="630">
        <v>0</v>
      </c>
      <c r="I62" s="630">
        <v>0</v>
      </c>
      <c r="J62" s="630">
        <v>0</v>
      </c>
      <c r="K62" s="630">
        <v>0</v>
      </c>
      <c r="L62" s="630">
        <v>0</v>
      </c>
      <c r="M62" s="630">
        <v>0</v>
      </c>
      <c r="N62" s="630">
        <v>0</v>
      </c>
      <c r="O62" s="630">
        <v>0</v>
      </c>
      <c r="P62" s="630">
        <v>0</v>
      </c>
      <c r="Q62" s="630">
        <v>0</v>
      </c>
      <c r="R62" s="630">
        <v>0</v>
      </c>
      <c r="S62" s="630">
        <v>0</v>
      </c>
      <c r="T62" s="630">
        <v>0</v>
      </c>
      <c r="U62" s="44">
        <v>0</v>
      </c>
      <c r="V62" s="44">
        <v>0</v>
      </c>
      <c r="W62" s="44">
        <v>0</v>
      </c>
      <c r="X62" s="630">
        <f>SUM(D56:Y56,D62:W62)</f>
        <v>0</v>
      </c>
    </row>
    <row r="63" spans="3:48" s="34" customFormat="1" ht="10.7" customHeight="1">
      <c r="F63" s="32"/>
      <c r="G63" s="48"/>
    </row>
    <row r="64" spans="3:48" s="34" customFormat="1" ht="17.25">
      <c r="C64" s="35" t="s">
        <v>162</v>
      </c>
      <c r="D64" s="28"/>
      <c r="E64" s="28"/>
      <c r="F64" s="65"/>
      <c r="G64" s="66"/>
      <c r="H64" s="28"/>
      <c r="I64" s="28"/>
      <c r="J64" s="67"/>
      <c r="K64" s="68"/>
      <c r="L64" s="28"/>
      <c r="M64" s="28"/>
      <c r="N64" s="28"/>
      <c r="O64" s="28"/>
      <c r="P64" s="28"/>
      <c r="W64" s="32" t="s">
        <v>55</v>
      </c>
    </row>
    <row r="65" spans="3:48" s="34" customFormat="1" ht="13.5">
      <c r="C65" s="50"/>
      <c r="D65" s="567">
        <f t="shared" ref="D65:AS65" si="12">D6</f>
        <v>1</v>
      </c>
      <c r="E65" s="567">
        <f t="shared" si="12"/>
        <v>2</v>
      </c>
      <c r="F65" s="567">
        <f t="shared" si="12"/>
        <v>3</v>
      </c>
      <c r="G65" s="567">
        <f t="shared" si="12"/>
        <v>4</v>
      </c>
      <c r="H65" s="567">
        <f t="shared" si="12"/>
        <v>5</v>
      </c>
      <c r="I65" s="567">
        <f t="shared" si="12"/>
        <v>6</v>
      </c>
      <c r="J65" s="567">
        <f t="shared" si="12"/>
        <v>7</v>
      </c>
      <c r="K65" s="567">
        <f t="shared" si="12"/>
        <v>8</v>
      </c>
      <c r="L65" s="567">
        <f t="shared" si="12"/>
        <v>9</v>
      </c>
      <c r="M65" s="567">
        <f t="shared" si="12"/>
        <v>10</v>
      </c>
      <c r="N65" s="567">
        <f t="shared" si="12"/>
        <v>11</v>
      </c>
      <c r="O65" s="567">
        <f t="shared" si="12"/>
        <v>12</v>
      </c>
      <c r="P65" s="567">
        <f t="shared" si="12"/>
        <v>13</v>
      </c>
      <c r="Q65" s="567">
        <f t="shared" si="12"/>
        <v>14</v>
      </c>
      <c r="R65" s="567">
        <f t="shared" si="12"/>
        <v>15</v>
      </c>
      <c r="S65" s="567">
        <f t="shared" si="12"/>
        <v>16</v>
      </c>
      <c r="T65" s="567">
        <f t="shared" si="12"/>
        <v>17</v>
      </c>
      <c r="U65" s="567">
        <f t="shared" si="12"/>
        <v>18</v>
      </c>
      <c r="V65" s="567">
        <f t="shared" si="12"/>
        <v>19</v>
      </c>
      <c r="W65" s="567">
        <f t="shared" si="12"/>
        <v>20</v>
      </c>
      <c r="X65" s="567">
        <f t="shared" si="12"/>
        <v>21</v>
      </c>
      <c r="Y65" s="567">
        <f t="shared" si="12"/>
        <v>22</v>
      </c>
      <c r="Z65" s="567">
        <f t="shared" si="12"/>
        <v>23</v>
      </c>
      <c r="AA65" s="567">
        <f t="shared" si="12"/>
        <v>24</v>
      </c>
      <c r="AB65" s="567">
        <f t="shared" si="12"/>
        <v>25</v>
      </c>
      <c r="AC65" s="567">
        <f t="shared" si="12"/>
        <v>26</v>
      </c>
      <c r="AD65" s="567">
        <f t="shared" si="12"/>
        <v>27</v>
      </c>
      <c r="AE65" s="567">
        <f t="shared" si="12"/>
        <v>28</v>
      </c>
      <c r="AF65" s="567">
        <f t="shared" si="12"/>
        <v>29</v>
      </c>
      <c r="AG65" s="567">
        <f t="shared" si="12"/>
        <v>30</v>
      </c>
      <c r="AH65" s="567">
        <f t="shared" si="12"/>
        <v>31</v>
      </c>
      <c r="AI65" s="567">
        <f t="shared" si="12"/>
        <v>32</v>
      </c>
      <c r="AJ65" s="567">
        <f t="shared" si="12"/>
        <v>33</v>
      </c>
      <c r="AK65" s="567">
        <f t="shared" si="12"/>
        <v>34</v>
      </c>
      <c r="AL65" s="567">
        <f t="shared" si="12"/>
        <v>35</v>
      </c>
      <c r="AM65" s="567">
        <f t="shared" si="12"/>
        <v>36</v>
      </c>
      <c r="AN65" s="567">
        <f t="shared" si="12"/>
        <v>37</v>
      </c>
      <c r="AO65" s="567">
        <f t="shared" si="12"/>
        <v>38</v>
      </c>
      <c r="AP65" s="567">
        <f t="shared" si="12"/>
        <v>39</v>
      </c>
      <c r="AQ65" s="567">
        <f t="shared" si="12"/>
        <v>40</v>
      </c>
      <c r="AR65" s="567">
        <f t="shared" si="12"/>
        <v>41</v>
      </c>
      <c r="AS65" s="567">
        <f t="shared" si="12"/>
        <v>42</v>
      </c>
      <c r="AT65" s="87" t="s">
        <v>505</v>
      </c>
      <c r="AU65" s="87"/>
      <c r="AV65" s="50"/>
    </row>
    <row r="66" spans="3:48" s="34" customFormat="1" ht="40.5">
      <c r="C66" s="69" t="s">
        <v>56</v>
      </c>
      <c r="D66" s="604" t="str">
        <f t="shared" ref="D66:AS66" si="13">D7</f>
        <v>農業</v>
      </c>
      <c r="E66" s="604" t="str">
        <f t="shared" si="13"/>
        <v>林業</v>
      </c>
      <c r="F66" s="604" t="str">
        <f t="shared" si="13"/>
        <v>漁業</v>
      </c>
      <c r="G66" s="604" t="str">
        <f t="shared" si="13"/>
        <v>鉱業</v>
      </c>
      <c r="H66" s="604" t="str">
        <f t="shared" si="13"/>
        <v>飲食料品</v>
      </c>
      <c r="I66" s="604" t="str">
        <f t="shared" si="13"/>
        <v>繊維製品</v>
      </c>
      <c r="J66" s="604" t="str">
        <f t="shared" si="13"/>
        <v>パルプ・紙・木製品</v>
      </c>
      <c r="K66" s="604" t="str">
        <f t="shared" si="13"/>
        <v>化学製品</v>
      </c>
      <c r="L66" s="604" t="str">
        <f t="shared" si="13"/>
        <v>石油・石炭製品</v>
      </c>
      <c r="M66" s="606" t="str">
        <f t="shared" si="13"/>
        <v>プラスチック・ゴム製品</v>
      </c>
      <c r="N66" s="604" t="str">
        <f t="shared" si="13"/>
        <v>窯業・土石製品</v>
      </c>
      <c r="O66" s="604" t="str">
        <f t="shared" si="13"/>
        <v>鉄鋼</v>
      </c>
      <c r="P66" s="604" t="str">
        <f t="shared" si="13"/>
        <v>非鉄金属</v>
      </c>
      <c r="Q66" s="604" t="str">
        <f t="shared" si="13"/>
        <v>金属製品</v>
      </c>
      <c r="R66" s="604" t="str">
        <f t="shared" si="13"/>
        <v>はん用機械</v>
      </c>
      <c r="S66" s="604" t="str">
        <f t="shared" si="13"/>
        <v>生産用機械</v>
      </c>
      <c r="T66" s="604" t="str">
        <f t="shared" si="13"/>
        <v>業務用機械</v>
      </c>
      <c r="U66" s="604" t="str">
        <f t="shared" si="13"/>
        <v>電子部品</v>
      </c>
      <c r="V66" s="604" t="str">
        <f t="shared" si="13"/>
        <v>電気機械</v>
      </c>
      <c r="W66" s="604" t="str">
        <f t="shared" si="13"/>
        <v>情報通信機器</v>
      </c>
      <c r="X66" s="604" t="str">
        <f t="shared" si="13"/>
        <v>輸送機械</v>
      </c>
      <c r="Y66" s="604" t="str">
        <f t="shared" si="13"/>
        <v>その他の製造工業製品</v>
      </c>
      <c r="Z66" s="604" t="str">
        <f t="shared" si="13"/>
        <v>建設</v>
      </c>
      <c r="AA66" s="604" t="str">
        <f t="shared" si="13"/>
        <v>電力・ガス・熱供給</v>
      </c>
      <c r="AB66" s="604" t="str">
        <f t="shared" si="13"/>
        <v>水道</v>
      </c>
      <c r="AC66" s="604" t="str">
        <f t="shared" si="13"/>
        <v>廃棄物処理</v>
      </c>
      <c r="AD66" s="604" t="str">
        <f t="shared" si="13"/>
        <v>商業</v>
      </c>
      <c r="AE66" s="604" t="str">
        <f t="shared" si="13"/>
        <v>金融・保険</v>
      </c>
      <c r="AF66" s="604" t="str">
        <f t="shared" si="13"/>
        <v>不動産</v>
      </c>
      <c r="AG66" s="604" t="str">
        <f t="shared" si="13"/>
        <v>運輸・郵便</v>
      </c>
      <c r="AH66" s="604" t="str">
        <f t="shared" si="13"/>
        <v>情報通信</v>
      </c>
      <c r="AI66" s="604" t="str">
        <f t="shared" si="13"/>
        <v>公務</v>
      </c>
      <c r="AJ66" s="604" t="str">
        <f t="shared" si="13"/>
        <v>教育・研究</v>
      </c>
      <c r="AK66" s="604" t="str">
        <f t="shared" si="13"/>
        <v>医療・福祉</v>
      </c>
      <c r="AL66" s="606" t="str">
        <f t="shared" si="13"/>
        <v>他に分類されない会員制団体</v>
      </c>
      <c r="AM66" s="604" t="str">
        <f t="shared" si="13"/>
        <v>対事業所サービス</v>
      </c>
      <c r="AN66" s="604" t="str">
        <f t="shared" si="13"/>
        <v>宿泊業</v>
      </c>
      <c r="AO66" s="604" t="str">
        <f t="shared" si="13"/>
        <v>飲食サービス</v>
      </c>
      <c r="AP66" s="604" t="str">
        <f t="shared" si="13"/>
        <v>娯楽サービス</v>
      </c>
      <c r="AQ66" s="604" t="str">
        <f t="shared" si="13"/>
        <v>その他の対個人サービス</v>
      </c>
      <c r="AR66" s="604" t="str">
        <f t="shared" si="13"/>
        <v>事務用品</v>
      </c>
      <c r="AS66" s="604" t="str">
        <f t="shared" si="13"/>
        <v>分類不明</v>
      </c>
      <c r="AT66" s="87" t="s">
        <v>505</v>
      </c>
      <c r="AU66" s="87"/>
      <c r="AV66" s="33" t="s">
        <v>80</v>
      </c>
    </row>
    <row r="67" spans="3:48" s="34" customFormat="1" ht="17.850000000000001" customHeight="1">
      <c r="C67" s="70" t="s">
        <v>104</v>
      </c>
      <c r="D67" s="627">
        <f>推計結果の概要!D247</f>
        <v>0</v>
      </c>
      <c r="E67" s="627">
        <f>推計結果の概要!E247</f>
        <v>0</v>
      </c>
      <c r="F67" s="627">
        <f>推計結果の概要!F247</f>
        <v>0</v>
      </c>
      <c r="G67" s="627">
        <f>推計結果の概要!G247</f>
        <v>0</v>
      </c>
      <c r="H67" s="627">
        <f>推計結果の概要!H247</f>
        <v>0</v>
      </c>
      <c r="I67" s="627">
        <f>推計結果の概要!I247</f>
        <v>0</v>
      </c>
      <c r="J67" s="627">
        <f>推計結果の概要!J247</f>
        <v>0</v>
      </c>
      <c r="K67" s="627">
        <f>推計結果の概要!K247</f>
        <v>0</v>
      </c>
      <c r="L67" s="627">
        <f>推計結果の概要!L247</f>
        <v>0</v>
      </c>
      <c r="M67" s="627">
        <f>推計結果の概要!M247</f>
        <v>0</v>
      </c>
      <c r="N67" s="627">
        <f>推計結果の概要!N247</f>
        <v>0</v>
      </c>
      <c r="O67" s="627">
        <f>推計結果の概要!O247</f>
        <v>0</v>
      </c>
      <c r="P67" s="627">
        <f>推計結果の概要!P247</f>
        <v>0</v>
      </c>
      <c r="Q67" s="627">
        <f>推計結果の概要!Q247</f>
        <v>0</v>
      </c>
      <c r="R67" s="627">
        <f>推計結果の概要!R247</f>
        <v>0</v>
      </c>
      <c r="S67" s="627">
        <f>推計結果の概要!S247</f>
        <v>0</v>
      </c>
      <c r="T67" s="627">
        <f>推計結果の概要!T247</f>
        <v>0</v>
      </c>
      <c r="U67" s="627">
        <f>推計結果の概要!U247</f>
        <v>0</v>
      </c>
      <c r="V67" s="627">
        <f>推計結果の概要!V247</f>
        <v>0</v>
      </c>
      <c r="W67" s="627">
        <f>推計結果の概要!W247</f>
        <v>0</v>
      </c>
      <c r="X67" s="627">
        <f>推計結果の概要!X247</f>
        <v>0</v>
      </c>
      <c r="Y67" s="627">
        <f>推計結果の概要!Y247</f>
        <v>0</v>
      </c>
      <c r="Z67" s="627">
        <f>推計結果の概要!Z247</f>
        <v>0</v>
      </c>
      <c r="AA67" s="627">
        <f>推計結果の概要!AA247</f>
        <v>0</v>
      </c>
      <c r="AB67" s="627">
        <f>推計結果の概要!AB247</f>
        <v>0</v>
      </c>
      <c r="AC67" s="627">
        <f>推計結果の概要!AC247</f>
        <v>0</v>
      </c>
      <c r="AD67" s="627">
        <f>推計結果の概要!AD247</f>
        <v>0</v>
      </c>
      <c r="AE67" s="627">
        <f>推計結果の概要!AE247</f>
        <v>0</v>
      </c>
      <c r="AF67" s="627">
        <f>推計結果の概要!AF247</f>
        <v>0</v>
      </c>
      <c r="AG67" s="627">
        <f>推計結果の概要!AG247</f>
        <v>0</v>
      </c>
      <c r="AH67" s="627">
        <f>推計結果の概要!AH247</f>
        <v>0</v>
      </c>
      <c r="AI67" s="627">
        <f>推計結果の概要!AI247</f>
        <v>0</v>
      </c>
      <c r="AJ67" s="627">
        <f>推計結果の概要!AJ247</f>
        <v>0</v>
      </c>
      <c r="AK67" s="627">
        <f>推計結果の概要!AK247</f>
        <v>0</v>
      </c>
      <c r="AL67" s="627">
        <f>推計結果の概要!AL247</f>
        <v>0</v>
      </c>
      <c r="AM67" s="627">
        <f>推計結果の概要!AM247</f>
        <v>0</v>
      </c>
      <c r="AN67" s="627">
        <f>推計結果の概要!AN247</f>
        <v>0</v>
      </c>
      <c r="AO67" s="627">
        <f>推計結果の概要!AO247</f>
        <v>0</v>
      </c>
      <c r="AP67" s="627">
        <f>推計結果の概要!AP247</f>
        <v>0</v>
      </c>
      <c r="AQ67" s="71">
        <f>推計結果の概要!AQ247</f>
        <v>0</v>
      </c>
      <c r="AR67" s="71">
        <f>推計結果の概要!AR247</f>
        <v>0</v>
      </c>
      <c r="AS67" s="71">
        <f>推計結果の概要!AS247</f>
        <v>0</v>
      </c>
      <c r="AV67" s="545">
        <f>+SUM(D67:AS67)-X73</f>
        <v>0</v>
      </c>
    </row>
    <row r="68" spans="3:48" s="34" customFormat="1" ht="17.850000000000001" customHeight="1">
      <c r="C68" s="72" t="s">
        <v>105</v>
      </c>
      <c r="D68" s="629">
        <f>推計結果の概要!D248</f>
        <v>0</v>
      </c>
      <c r="E68" s="629">
        <f>推計結果の概要!E248</f>
        <v>0</v>
      </c>
      <c r="F68" s="629">
        <f>推計結果の概要!F248</f>
        <v>0</v>
      </c>
      <c r="G68" s="629">
        <f>推計結果の概要!G248</f>
        <v>0</v>
      </c>
      <c r="H68" s="629">
        <f>推計結果の概要!H248</f>
        <v>0</v>
      </c>
      <c r="I68" s="629">
        <f>推計結果の概要!I248</f>
        <v>0</v>
      </c>
      <c r="J68" s="629">
        <f>推計結果の概要!J248</f>
        <v>0</v>
      </c>
      <c r="K68" s="629">
        <f>推計結果の概要!K248</f>
        <v>0</v>
      </c>
      <c r="L68" s="629">
        <f>推計結果の概要!L248</f>
        <v>0</v>
      </c>
      <c r="M68" s="629">
        <f>推計結果の概要!M248</f>
        <v>0</v>
      </c>
      <c r="N68" s="629">
        <f>推計結果の概要!N248</f>
        <v>0</v>
      </c>
      <c r="O68" s="629">
        <f>推計結果の概要!O248</f>
        <v>0</v>
      </c>
      <c r="P68" s="629">
        <f>推計結果の概要!P248</f>
        <v>0</v>
      </c>
      <c r="Q68" s="629">
        <f>推計結果の概要!Q248</f>
        <v>0</v>
      </c>
      <c r="R68" s="629">
        <f>推計結果の概要!R248</f>
        <v>0</v>
      </c>
      <c r="S68" s="629">
        <f>推計結果の概要!S248</f>
        <v>0</v>
      </c>
      <c r="T68" s="629">
        <f>推計結果の概要!T248</f>
        <v>0</v>
      </c>
      <c r="U68" s="629">
        <f>推計結果の概要!U248</f>
        <v>0</v>
      </c>
      <c r="V68" s="629">
        <f>推計結果の概要!V248</f>
        <v>0</v>
      </c>
      <c r="W68" s="629">
        <f>推計結果の概要!W248</f>
        <v>0</v>
      </c>
      <c r="X68" s="629">
        <f>推計結果の概要!X248</f>
        <v>0</v>
      </c>
      <c r="Y68" s="629">
        <f>推計結果の概要!Y248</f>
        <v>0</v>
      </c>
      <c r="Z68" s="629">
        <f>推計結果の概要!Z248</f>
        <v>0</v>
      </c>
      <c r="AA68" s="629">
        <f>推計結果の概要!AA248</f>
        <v>0</v>
      </c>
      <c r="AB68" s="629">
        <f>推計結果の概要!AB248</f>
        <v>0</v>
      </c>
      <c r="AC68" s="629">
        <f>推計結果の概要!AC248</f>
        <v>0</v>
      </c>
      <c r="AD68" s="629">
        <f>推計結果の概要!AD248</f>
        <v>0</v>
      </c>
      <c r="AE68" s="629">
        <f>推計結果の概要!AE248</f>
        <v>0</v>
      </c>
      <c r="AF68" s="629">
        <f>推計結果の概要!AF248</f>
        <v>0</v>
      </c>
      <c r="AG68" s="629">
        <f>推計結果の概要!AG248</f>
        <v>0</v>
      </c>
      <c r="AH68" s="629">
        <f>推計結果の概要!AH248</f>
        <v>0</v>
      </c>
      <c r="AI68" s="629">
        <f>推計結果の概要!AI248</f>
        <v>0</v>
      </c>
      <c r="AJ68" s="629">
        <f>推計結果の概要!AJ248</f>
        <v>0</v>
      </c>
      <c r="AK68" s="629">
        <f>推計結果の概要!AK248</f>
        <v>0</v>
      </c>
      <c r="AL68" s="629">
        <f>推計結果の概要!AL248</f>
        <v>0</v>
      </c>
      <c r="AM68" s="629">
        <f>推計結果の概要!AM248</f>
        <v>0</v>
      </c>
      <c r="AN68" s="40">
        <f>推計結果の概要!AN248</f>
        <v>0</v>
      </c>
      <c r="AO68" s="629">
        <f>推計結果の概要!AO248</f>
        <v>0</v>
      </c>
      <c r="AP68" s="629">
        <f>推計結果の概要!AP248</f>
        <v>0</v>
      </c>
      <c r="AQ68" s="40">
        <f>推計結果の概要!AQ248</f>
        <v>0</v>
      </c>
      <c r="AR68" s="40">
        <f>推計結果の概要!AR248</f>
        <v>0</v>
      </c>
      <c r="AS68" s="40">
        <f>推計結果の概要!AS248</f>
        <v>0</v>
      </c>
      <c r="AV68" s="545">
        <f>+SUM(D68:AS68)-X74</f>
        <v>0</v>
      </c>
    </row>
    <row r="69" spans="3:48" s="34" customFormat="1" ht="17.850000000000001" customHeight="1">
      <c r="C69" s="72" t="s">
        <v>106</v>
      </c>
      <c r="D69" s="629">
        <f>推計結果の概要!D249</f>
        <v>0</v>
      </c>
      <c r="E69" s="629">
        <f>推計結果の概要!E249</f>
        <v>0</v>
      </c>
      <c r="F69" s="629">
        <f>推計結果の概要!F249</f>
        <v>0</v>
      </c>
      <c r="G69" s="629">
        <f>推計結果の概要!G249</f>
        <v>0</v>
      </c>
      <c r="H69" s="629">
        <f>推計結果の概要!H249</f>
        <v>0</v>
      </c>
      <c r="I69" s="629">
        <f>推計結果の概要!I249</f>
        <v>0</v>
      </c>
      <c r="J69" s="629">
        <f>推計結果の概要!J249</f>
        <v>0</v>
      </c>
      <c r="K69" s="629">
        <f>推計結果の概要!K249</f>
        <v>0</v>
      </c>
      <c r="L69" s="629">
        <f>推計結果の概要!L249</f>
        <v>0</v>
      </c>
      <c r="M69" s="629">
        <f>推計結果の概要!M249</f>
        <v>0</v>
      </c>
      <c r="N69" s="629">
        <f>推計結果の概要!N249</f>
        <v>0</v>
      </c>
      <c r="O69" s="629">
        <f>推計結果の概要!O249</f>
        <v>0</v>
      </c>
      <c r="P69" s="629">
        <f>推計結果の概要!P249</f>
        <v>0</v>
      </c>
      <c r="Q69" s="629">
        <f>推計結果の概要!Q249</f>
        <v>0</v>
      </c>
      <c r="R69" s="629">
        <f>推計結果の概要!R249</f>
        <v>0</v>
      </c>
      <c r="S69" s="629">
        <f>推計結果の概要!S249</f>
        <v>0</v>
      </c>
      <c r="T69" s="629">
        <f>推計結果の概要!T249</f>
        <v>0</v>
      </c>
      <c r="U69" s="629">
        <f>推計結果の概要!U249</f>
        <v>0</v>
      </c>
      <c r="V69" s="629">
        <f>推計結果の概要!V249</f>
        <v>0</v>
      </c>
      <c r="W69" s="629">
        <f>推計結果の概要!W249</f>
        <v>0</v>
      </c>
      <c r="X69" s="629">
        <f>推計結果の概要!X249</f>
        <v>0</v>
      </c>
      <c r="Y69" s="629">
        <f>推計結果の概要!Y249</f>
        <v>0</v>
      </c>
      <c r="Z69" s="629">
        <f>推計結果の概要!Z249</f>
        <v>0</v>
      </c>
      <c r="AA69" s="629">
        <f>推計結果の概要!AA249</f>
        <v>0</v>
      </c>
      <c r="AB69" s="629">
        <f>推計結果の概要!AB249</f>
        <v>0</v>
      </c>
      <c r="AC69" s="629">
        <f>推計結果の概要!AC249</f>
        <v>0</v>
      </c>
      <c r="AD69" s="629">
        <f>推計結果の概要!AD249</f>
        <v>0</v>
      </c>
      <c r="AE69" s="629">
        <f>推計結果の概要!AE249</f>
        <v>0</v>
      </c>
      <c r="AF69" s="629">
        <f>推計結果の概要!AF249</f>
        <v>0</v>
      </c>
      <c r="AG69" s="629">
        <f>推計結果の概要!AG249</f>
        <v>0</v>
      </c>
      <c r="AH69" s="629">
        <f>推計結果の概要!AH249</f>
        <v>0</v>
      </c>
      <c r="AI69" s="629">
        <f>推計結果の概要!AI249</f>
        <v>0</v>
      </c>
      <c r="AJ69" s="629">
        <f>推計結果の概要!AJ249</f>
        <v>0</v>
      </c>
      <c r="AK69" s="629">
        <f>推計結果の概要!AK249</f>
        <v>0</v>
      </c>
      <c r="AL69" s="629">
        <f>推計結果の概要!AL249</f>
        <v>0</v>
      </c>
      <c r="AM69" s="629">
        <f>推計結果の概要!AM249</f>
        <v>0</v>
      </c>
      <c r="AN69" s="629">
        <f>推計結果の概要!AN249</f>
        <v>0</v>
      </c>
      <c r="AO69" s="629">
        <f>推計結果の概要!AO249</f>
        <v>0</v>
      </c>
      <c r="AP69" s="629">
        <f>推計結果の概要!AP249</f>
        <v>0</v>
      </c>
      <c r="AQ69" s="40">
        <f>推計結果の概要!AQ249</f>
        <v>0</v>
      </c>
      <c r="AR69" s="40">
        <f>推計結果の概要!AR249</f>
        <v>0</v>
      </c>
      <c r="AS69" s="40">
        <f>推計結果の概要!AS249</f>
        <v>0</v>
      </c>
      <c r="AV69" s="546">
        <f>+SUM(D69:AS69)-X75</f>
        <v>0</v>
      </c>
    </row>
    <row r="70" spans="3:48" s="34" customFormat="1" ht="17.850000000000001" customHeight="1">
      <c r="C70" s="72" t="s">
        <v>97</v>
      </c>
      <c r="D70" s="629">
        <f>推計結果の概要!D250</f>
        <v>0</v>
      </c>
      <c r="E70" s="629">
        <f>推計結果の概要!E250</f>
        <v>0</v>
      </c>
      <c r="F70" s="629">
        <f>推計結果の概要!F250</f>
        <v>0</v>
      </c>
      <c r="G70" s="629">
        <f>推計結果の概要!G250</f>
        <v>0</v>
      </c>
      <c r="H70" s="629">
        <f>推計結果の概要!H250</f>
        <v>0</v>
      </c>
      <c r="I70" s="629">
        <f>推計結果の概要!I250</f>
        <v>0</v>
      </c>
      <c r="J70" s="629">
        <f>推計結果の概要!J250</f>
        <v>0</v>
      </c>
      <c r="K70" s="629">
        <f>推計結果の概要!K250</f>
        <v>0</v>
      </c>
      <c r="L70" s="629">
        <f>推計結果の概要!L250</f>
        <v>0</v>
      </c>
      <c r="M70" s="629">
        <f>推計結果の概要!M250</f>
        <v>0</v>
      </c>
      <c r="N70" s="629">
        <f>推計結果の概要!N250</f>
        <v>0</v>
      </c>
      <c r="O70" s="629">
        <f>推計結果の概要!O250</f>
        <v>0</v>
      </c>
      <c r="P70" s="629">
        <f>推計結果の概要!P250</f>
        <v>0</v>
      </c>
      <c r="Q70" s="629">
        <f>推計結果の概要!Q250</f>
        <v>0</v>
      </c>
      <c r="R70" s="629">
        <f>推計結果の概要!R250</f>
        <v>0</v>
      </c>
      <c r="S70" s="629">
        <f>推計結果の概要!S250</f>
        <v>0</v>
      </c>
      <c r="T70" s="629">
        <f>推計結果の概要!T250</f>
        <v>0</v>
      </c>
      <c r="U70" s="629">
        <f>推計結果の概要!U250</f>
        <v>0</v>
      </c>
      <c r="V70" s="629">
        <f>推計結果の概要!V250</f>
        <v>0</v>
      </c>
      <c r="W70" s="629">
        <f>推計結果の概要!W250</f>
        <v>0</v>
      </c>
      <c r="X70" s="630">
        <f>推計結果の概要!X250</f>
        <v>0</v>
      </c>
      <c r="Y70" s="630">
        <f>推計結果の概要!Y250</f>
        <v>0</v>
      </c>
      <c r="Z70" s="630">
        <f>推計結果の概要!Z250</f>
        <v>0</v>
      </c>
      <c r="AA70" s="630">
        <f>推計結果の概要!AA250</f>
        <v>0</v>
      </c>
      <c r="AB70" s="630">
        <f>推計結果の概要!AB250</f>
        <v>0</v>
      </c>
      <c r="AC70" s="630">
        <f>推計結果の概要!AC250</f>
        <v>0</v>
      </c>
      <c r="AD70" s="630">
        <f>推計結果の概要!AD250</f>
        <v>0</v>
      </c>
      <c r="AE70" s="630">
        <f>推計結果の概要!AE250</f>
        <v>0</v>
      </c>
      <c r="AF70" s="630">
        <f>推計結果の概要!AF250</f>
        <v>0</v>
      </c>
      <c r="AG70" s="630">
        <f>推計結果の概要!AG250</f>
        <v>0</v>
      </c>
      <c r="AH70" s="630">
        <f>推計結果の概要!AH250</f>
        <v>0</v>
      </c>
      <c r="AI70" s="630">
        <f>推計結果の概要!AI250</f>
        <v>0</v>
      </c>
      <c r="AJ70" s="630">
        <f>推計結果の概要!AJ250</f>
        <v>0</v>
      </c>
      <c r="AK70" s="630">
        <f>推計結果の概要!AK250</f>
        <v>0</v>
      </c>
      <c r="AL70" s="630">
        <f>推計結果の概要!AL250</f>
        <v>0</v>
      </c>
      <c r="AM70" s="630">
        <f>推計結果の概要!AM250</f>
        <v>0</v>
      </c>
      <c r="AN70" s="630">
        <f>推計結果の概要!AN250</f>
        <v>0</v>
      </c>
      <c r="AO70" s="630">
        <f>推計結果の概要!AO250</f>
        <v>0</v>
      </c>
      <c r="AP70" s="630">
        <f>推計結果の概要!AP250</f>
        <v>0</v>
      </c>
      <c r="AQ70" s="44">
        <f>推計結果の概要!AQ250</f>
        <v>0</v>
      </c>
      <c r="AR70" s="44">
        <f>推計結果の概要!AR250</f>
        <v>0</v>
      </c>
      <c r="AS70" s="44">
        <f>推計結果の概要!AS250</f>
        <v>0</v>
      </c>
      <c r="AV70" s="546">
        <f>+SUM(D70:AS70)-X76</f>
        <v>0</v>
      </c>
    </row>
    <row r="71" spans="3:48" s="34" customFormat="1" ht="13.5">
      <c r="C71" s="50"/>
      <c r="D71" s="533">
        <f t="array" ref="D71:W72">+Z65:AS66</f>
        <v>23</v>
      </c>
      <c r="E71" s="533">
        <v>24</v>
      </c>
      <c r="F71" s="533">
        <v>25</v>
      </c>
      <c r="G71" s="533">
        <v>26</v>
      </c>
      <c r="H71" s="533">
        <v>27</v>
      </c>
      <c r="I71" s="533">
        <v>28</v>
      </c>
      <c r="J71" s="533">
        <v>29</v>
      </c>
      <c r="K71" s="533">
        <v>30</v>
      </c>
      <c r="L71" s="533">
        <v>31</v>
      </c>
      <c r="M71" s="533">
        <v>32</v>
      </c>
      <c r="N71" s="533">
        <v>33</v>
      </c>
      <c r="O71" s="533">
        <v>34</v>
      </c>
      <c r="P71" s="533">
        <v>35</v>
      </c>
      <c r="Q71" s="533">
        <v>36</v>
      </c>
      <c r="R71" s="533">
        <v>37</v>
      </c>
      <c r="S71" s="533">
        <v>38</v>
      </c>
      <c r="T71" s="533">
        <v>39</v>
      </c>
      <c r="U71" s="533">
        <v>40</v>
      </c>
      <c r="V71" s="533">
        <v>41</v>
      </c>
      <c r="W71" s="533">
        <v>42</v>
      </c>
      <c r="X71" s="533"/>
    </row>
    <row r="72" spans="3:48" s="34" customFormat="1" ht="48">
      <c r="C72" s="69" t="s">
        <v>56</v>
      </c>
      <c r="D72" s="534" t="str">
        <v>建設</v>
      </c>
      <c r="E72" s="534" t="str">
        <v>電力・ガス・熱供給</v>
      </c>
      <c r="F72" s="534" t="str">
        <v>水道</v>
      </c>
      <c r="G72" s="534" t="str">
        <v>廃棄物処理</v>
      </c>
      <c r="H72" s="534" t="str">
        <v>商業</v>
      </c>
      <c r="I72" s="534" t="str">
        <v>金融・保険</v>
      </c>
      <c r="J72" s="534" t="str">
        <v>不動産</v>
      </c>
      <c r="K72" s="534" t="str">
        <v>運輸・郵便</v>
      </c>
      <c r="L72" s="534" t="str">
        <v>情報通信</v>
      </c>
      <c r="M72" s="534" t="str">
        <v>公務</v>
      </c>
      <c r="N72" s="534" t="str">
        <v>教育・研究</v>
      </c>
      <c r="O72" s="534" t="str">
        <v>医療・福祉</v>
      </c>
      <c r="P72" s="605" t="str">
        <v>他に分類されない会員制団体</v>
      </c>
      <c r="Q72" s="534" t="str">
        <v>対事業所サービス</v>
      </c>
      <c r="R72" s="534" t="str">
        <v>宿泊業</v>
      </c>
      <c r="S72" s="534" t="str">
        <v>飲食サービス</v>
      </c>
      <c r="T72" s="534" t="str">
        <v>娯楽サービス</v>
      </c>
      <c r="U72" s="534" t="str">
        <v>その他の対個人サービス</v>
      </c>
      <c r="V72" s="534" t="str">
        <v>事務用品</v>
      </c>
      <c r="W72" s="534" t="str">
        <v>分類不明</v>
      </c>
      <c r="X72" s="534" t="s">
        <v>80</v>
      </c>
    </row>
    <row r="73" spans="3:48" s="34" customFormat="1" ht="17.850000000000001" customHeight="1">
      <c r="C73" s="70" t="s">
        <v>104</v>
      </c>
      <c r="D73" s="627">
        <f t="array" ref="D73:W76">+Z67:AS70</f>
        <v>0</v>
      </c>
      <c r="E73" s="627">
        <v>0</v>
      </c>
      <c r="F73" s="627">
        <v>0</v>
      </c>
      <c r="G73" s="627">
        <v>0</v>
      </c>
      <c r="H73" s="627">
        <v>0</v>
      </c>
      <c r="I73" s="627">
        <v>0</v>
      </c>
      <c r="J73" s="627">
        <v>0</v>
      </c>
      <c r="K73" s="627">
        <v>0</v>
      </c>
      <c r="L73" s="627">
        <v>0</v>
      </c>
      <c r="M73" s="627">
        <v>0</v>
      </c>
      <c r="N73" s="627">
        <v>0</v>
      </c>
      <c r="O73" s="627">
        <v>0</v>
      </c>
      <c r="P73" s="627">
        <v>0</v>
      </c>
      <c r="Q73" s="638">
        <v>0</v>
      </c>
      <c r="R73" s="638">
        <v>0</v>
      </c>
      <c r="S73" s="638">
        <v>0</v>
      </c>
      <c r="T73" s="638">
        <v>0</v>
      </c>
      <c r="U73" s="85">
        <v>0</v>
      </c>
      <c r="V73" s="85">
        <v>0</v>
      </c>
      <c r="W73" s="71">
        <v>0</v>
      </c>
      <c r="X73" s="627">
        <f>SUM(D67:Y67,D73:W73)</f>
        <v>0</v>
      </c>
    </row>
    <row r="74" spans="3:48" s="34" customFormat="1" ht="17.850000000000001" customHeight="1">
      <c r="C74" s="72" t="s">
        <v>105</v>
      </c>
      <c r="D74" s="639">
        <v>0</v>
      </c>
      <c r="E74" s="639">
        <v>0</v>
      </c>
      <c r="F74" s="639">
        <v>0</v>
      </c>
      <c r="G74" s="639">
        <v>0</v>
      </c>
      <c r="H74" s="639">
        <v>0</v>
      </c>
      <c r="I74" s="639">
        <v>0</v>
      </c>
      <c r="J74" s="639">
        <v>0</v>
      </c>
      <c r="K74" s="639">
        <v>0</v>
      </c>
      <c r="L74" s="639">
        <v>0</v>
      </c>
      <c r="M74" s="639">
        <v>0</v>
      </c>
      <c r="N74" s="639">
        <v>0</v>
      </c>
      <c r="O74" s="639">
        <v>0</v>
      </c>
      <c r="P74" s="639">
        <v>0</v>
      </c>
      <c r="Q74" s="639">
        <v>0</v>
      </c>
      <c r="R74" s="86">
        <v>0</v>
      </c>
      <c r="S74" s="639">
        <v>0</v>
      </c>
      <c r="T74" s="639">
        <v>0</v>
      </c>
      <c r="U74" s="86">
        <v>0</v>
      </c>
      <c r="V74" s="86">
        <v>0</v>
      </c>
      <c r="W74" s="40">
        <v>0</v>
      </c>
      <c r="X74" s="629">
        <f>SUM(D68:Y68,D74:W74)</f>
        <v>0</v>
      </c>
    </row>
    <row r="75" spans="3:48" s="34" customFormat="1" ht="17.850000000000001" customHeight="1">
      <c r="C75" s="72" t="s">
        <v>106</v>
      </c>
      <c r="D75" s="629">
        <v>0</v>
      </c>
      <c r="E75" s="629">
        <v>0</v>
      </c>
      <c r="F75" s="629">
        <v>0</v>
      </c>
      <c r="G75" s="629">
        <v>0</v>
      </c>
      <c r="H75" s="629">
        <v>0</v>
      </c>
      <c r="I75" s="629">
        <v>0</v>
      </c>
      <c r="J75" s="629">
        <v>0</v>
      </c>
      <c r="K75" s="629">
        <v>0</v>
      </c>
      <c r="L75" s="629">
        <v>0</v>
      </c>
      <c r="M75" s="629">
        <v>0</v>
      </c>
      <c r="N75" s="629">
        <v>0</v>
      </c>
      <c r="O75" s="629">
        <v>0</v>
      </c>
      <c r="P75" s="629">
        <v>0</v>
      </c>
      <c r="Q75" s="639">
        <v>0</v>
      </c>
      <c r="R75" s="639">
        <v>0</v>
      </c>
      <c r="S75" s="639">
        <v>0</v>
      </c>
      <c r="T75" s="639">
        <v>0</v>
      </c>
      <c r="U75" s="86">
        <v>0</v>
      </c>
      <c r="V75" s="86">
        <v>0</v>
      </c>
      <c r="W75" s="40">
        <v>0</v>
      </c>
      <c r="X75" s="629">
        <f>SUM(D69:Y69,D75:W75)</f>
        <v>0</v>
      </c>
    </row>
    <row r="76" spans="3:48" s="34" customFormat="1" ht="17.850000000000001" customHeight="1">
      <c r="C76" s="73" t="s">
        <v>97</v>
      </c>
      <c r="D76" s="630">
        <v>0</v>
      </c>
      <c r="E76" s="630">
        <v>0</v>
      </c>
      <c r="F76" s="630">
        <v>0</v>
      </c>
      <c r="G76" s="630">
        <v>0</v>
      </c>
      <c r="H76" s="630">
        <v>0</v>
      </c>
      <c r="I76" s="630">
        <v>0</v>
      </c>
      <c r="J76" s="630">
        <v>0</v>
      </c>
      <c r="K76" s="630">
        <v>0</v>
      </c>
      <c r="L76" s="630">
        <v>0</v>
      </c>
      <c r="M76" s="630">
        <v>0</v>
      </c>
      <c r="N76" s="630">
        <v>0</v>
      </c>
      <c r="O76" s="630">
        <v>0</v>
      </c>
      <c r="P76" s="630">
        <v>0</v>
      </c>
      <c r="Q76" s="630">
        <v>0</v>
      </c>
      <c r="R76" s="630">
        <v>0</v>
      </c>
      <c r="S76" s="630">
        <v>0</v>
      </c>
      <c r="T76" s="630">
        <v>0</v>
      </c>
      <c r="U76" s="44">
        <v>0</v>
      </c>
      <c r="V76" s="44">
        <v>0</v>
      </c>
      <c r="W76" s="44">
        <v>0</v>
      </c>
      <c r="X76" s="630">
        <f>SUM(D70:Y70,D76:W76)</f>
        <v>0</v>
      </c>
    </row>
    <row r="77" spans="3:48" s="34" customFormat="1" ht="10.7" customHeight="1">
      <c r="F77" s="32"/>
      <c r="G77" s="48"/>
    </row>
    <row r="78" spans="3:48" s="34" customFormat="1" ht="10.7" customHeight="1">
      <c r="F78" s="32"/>
      <c r="G78" s="48"/>
    </row>
    <row r="79" spans="3:48" s="34" customFormat="1" ht="17.25">
      <c r="C79" s="35" t="s">
        <v>163</v>
      </c>
      <c r="D79" s="28"/>
      <c r="E79" s="28"/>
      <c r="F79" s="65"/>
      <c r="G79" s="66"/>
      <c r="H79" s="28"/>
      <c r="I79" s="28"/>
      <c r="J79" s="67"/>
      <c r="K79" s="68"/>
      <c r="L79" s="28"/>
      <c r="M79" s="28"/>
      <c r="N79" s="28"/>
      <c r="O79" s="28"/>
      <c r="P79" s="28"/>
      <c r="W79" s="32" t="s">
        <v>55</v>
      </c>
    </row>
    <row r="80" spans="3:48" s="34" customFormat="1" ht="13.5">
      <c r="C80" s="50"/>
      <c r="D80" s="567">
        <f t="shared" ref="D80:AS80" si="14">D6</f>
        <v>1</v>
      </c>
      <c r="E80" s="567">
        <f t="shared" si="14"/>
        <v>2</v>
      </c>
      <c r="F80" s="567">
        <f t="shared" si="14"/>
        <v>3</v>
      </c>
      <c r="G80" s="567">
        <f t="shared" si="14"/>
        <v>4</v>
      </c>
      <c r="H80" s="567">
        <f t="shared" si="14"/>
        <v>5</v>
      </c>
      <c r="I80" s="567">
        <f t="shared" si="14"/>
        <v>6</v>
      </c>
      <c r="J80" s="567">
        <f t="shared" si="14"/>
        <v>7</v>
      </c>
      <c r="K80" s="567">
        <f t="shared" si="14"/>
        <v>8</v>
      </c>
      <c r="L80" s="567">
        <f t="shared" si="14"/>
        <v>9</v>
      </c>
      <c r="M80" s="567">
        <f t="shared" si="14"/>
        <v>10</v>
      </c>
      <c r="N80" s="567">
        <f t="shared" si="14"/>
        <v>11</v>
      </c>
      <c r="O80" s="567">
        <f t="shared" si="14"/>
        <v>12</v>
      </c>
      <c r="P80" s="567">
        <f t="shared" si="14"/>
        <v>13</v>
      </c>
      <c r="Q80" s="567">
        <f t="shared" si="14"/>
        <v>14</v>
      </c>
      <c r="R80" s="567">
        <f t="shared" si="14"/>
        <v>15</v>
      </c>
      <c r="S80" s="567">
        <f t="shared" si="14"/>
        <v>16</v>
      </c>
      <c r="T80" s="567">
        <f t="shared" si="14"/>
        <v>17</v>
      </c>
      <c r="U80" s="567">
        <f t="shared" si="14"/>
        <v>18</v>
      </c>
      <c r="V80" s="567">
        <f t="shared" si="14"/>
        <v>19</v>
      </c>
      <c r="W80" s="567">
        <f t="shared" si="14"/>
        <v>20</v>
      </c>
      <c r="X80" s="567">
        <f t="shared" si="14"/>
        <v>21</v>
      </c>
      <c r="Y80" s="567">
        <f t="shared" si="14"/>
        <v>22</v>
      </c>
      <c r="Z80" s="567">
        <f t="shared" si="14"/>
        <v>23</v>
      </c>
      <c r="AA80" s="567">
        <f t="shared" si="14"/>
        <v>24</v>
      </c>
      <c r="AB80" s="567">
        <f t="shared" si="14"/>
        <v>25</v>
      </c>
      <c r="AC80" s="567">
        <f t="shared" si="14"/>
        <v>26</v>
      </c>
      <c r="AD80" s="567">
        <f t="shared" si="14"/>
        <v>27</v>
      </c>
      <c r="AE80" s="567">
        <f t="shared" si="14"/>
        <v>28</v>
      </c>
      <c r="AF80" s="567">
        <f t="shared" si="14"/>
        <v>29</v>
      </c>
      <c r="AG80" s="567">
        <f t="shared" si="14"/>
        <v>30</v>
      </c>
      <c r="AH80" s="567">
        <f t="shared" si="14"/>
        <v>31</v>
      </c>
      <c r="AI80" s="567">
        <f t="shared" si="14"/>
        <v>32</v>
      </c>
      <c r="AJ80" s="567">
        <f t="shared" si="14"/>
        <v>33</v>
      </c>
      <c r="AK80" s="567">
        <f t="shared" si="14"/>
        <v>34</v>
      </c>
      <c r="AL80" s="567">
        <f t="shared" si="14"/>
        <v>35</v>
      </c>
      <c r="AM80" s="567">
        <f t="shared" si="14"/>
        <v>36</v>
      </c>
      <c r="AN80" s="567">
        <f t="shared" si="14"/>
        <v>37</v>
      </c>
      <c r="AO80" s="567">
        <f t="shared" si="14"/>
        <v>38</v>
      </c>
      <c r="AP80" s="567">
        <f t="shared" si="14"/>
        <v>39</v>
      </c>
      <c r="AQ80" s="567">
        <f t="shared" si="14"/>
        <v>40</v>
      </c>
      <c r="AR80" s="567">
        <f t="shared" si="14"/>
        <v>41</v>
      </c>
      <c r="AS80" s="567">
        <f t="shared" si="14"/>
        <v>42</v>
      </c>
      <c r="AT80" s="87" t="s">
        <v>505</v>
      </c>
      <c r="AU80" s="87"/>
      <c r="AV80" s="50"/>
    </row>
    <row r="81" spans="3:48" s="34" customFormat="1" ht="40.5">
      <c r="C81" s="69" t="s">
        <v>56</v>
      </c>
      <c r="D81" s="604" t="str">
        <f t="shared" ref="D81:AS81" si="15">D7</f>
        <v>農業</v>
      </c>
      <c r="E81" s="604" t="str">
        <f t="shared" si="15"/>
        <v>林業</v>
      </c>
      <c r="F81" s="604" t="str">
        <f t="shared" si="15"/>
        <v>漁業</v>
      </c>
      <c r="G81" s="604" t="str">
        <f t="shared" si="15"/>
        <v>鉱業</v>
      </c>
      <c r="H81" s="604" t="str">
        <f t="shared" si="15"/>
        <v>飲食料品</v>
      </c>
      <c r="I81" s="604" t="str">
        <f t="shared" si="15"/>
        <v>繊維製品</v>
      </c>
      <c r="J81" s="604" t="str">
        <f t="shared" si="15"/>
        <v>パルプ・紙・木製品</v>
      </c>
      <c r="K81" s="604" t="str">
        <f t="shared" si="15"/>
        <v>化学製品</v>
      </c>
      <c r="L81" s="604" t="str">
        <f t="shared" si="15"/>
        <v>石油・石炭製品</v>
      </c>
      <c r="M81" s="606" t="str">
        <f t="shared" si="15"/>
        <v>プラスチック・ゴム製品</v>
      </c>
      <c r="N81" s="604" t="str">
        <f t="shared" si="15"/>
        <v>窯業・土石製品</v>
      </c>
      <c r="O81" s="604" t="str">
        <f t="shared" si="15"/>
        <v>鉄鋼</v>
      </c>
      <c r="P81" s="604" t="str">
        <f t="shared" si="15"/>
        <v>非鉄金属</v>
      </c>
      <c r="Q81" s="604" t="str">
        <f t="shared" si="15"/>
        <v>金属製品</v>
      </c>
      <c r="R81" s="604" t="str">
        <f t="shared" si="15"/>
        <v>はん用機械</v>
      </c>
      <c r="S81" s="604" t="str">
        <f t="shared" si="15"/>
        <v>生産用機械</v>
      </c>
      <c r="T81" s="604" t="str">
        <f t="shared" si="15"/>
        <v>業務用機械</v>
      </c>
      <c r="U81" s="604" t="str">
        <f t="shared" si="15"/>
        <v>電子部品</v>
      </c>
      <c r="V81" s="604" t="str">
        <f t="shared" si="15"/>
        <v>電気機械</v>
      </c>
      <c r="W81" s="604" t="str">
        <f t="shared" si="15"/>
        <v>情報通信機器</v>
      </c>
      <c r="X81" s="604" t="str">
        <f t="shared" si="15"/>
        <v>輸送機械</v>
      </c>
      <c r="Y81" s="604" t="str">
        <f t="shared" si="15"/>
        <v>その他の製造工業製品</v>
      </c>
      <c r="Z81" s="604" t="str">
        <f t="shared" si="15"/>
        <v>建設</v>
      </c>
      <c r="AA81" s="604" t="str">
        <f t="shared" si="15"/>
        <v>電力・ガス・熱供給</v>
      </c>
      <c r="AB81" s="604" t="str">
        <f t="shared" si="15"/>
        <v>水道</v>
      </c>
      <c r="AC81" s="604" t="str">
        <f t="shared" si="15"/>
        <v>廃棄物処理</v>
      </c>
      <c r="AD81" s="604" t="str">
        <f t="shared" si="15"/>
        <v>商業</v>
      </c>
      <c r="AE81" s="604" t="str">
        <f t="shared" si="15"/>
        <v>金融・保険</v>
      </c>
      <c r="AF81" s="604" t="str">
        <f t="shared" si="15"/>
        <v>不動産</v>
      </c>
      <c r="AG81" s="604" t="str">
        <f t="shared" si="15"/>
        <v>運輸・郵便</v>
      </c>
      <c r="AH81" s="604" t="str">
        <f t="shared" si="15"/>
        <v>情報通信</v>
      </c>
      <c r="AI81" s="604" t="str">
        <f t="shared" si="15"/>
        <v>公務</v>
      </c>
      <c r="AJ81" s="604" t="str">
        <f t="shared" si="15"/>
        <v>教育・研究</v>
      </c>
      <c r="AK81" s="604" t="str">
        <f t="shared" si="15"/>
        <v>医療・福祉</v>
      </c>
      <c r="AL81" s="606" t="str">
        <f t="shared" si="15"/>
        <v>他に分類されない会員制団体</v>
      </c>
      <c r="AM81" s="604" t="str">
        <f t="shared" si="15"/>
        <v>対事業所サービス</v>
      </c>
      <c r="AN81" s="604" t="str">
        <f t="shared" si="15"/>
        <v>宿泊業</v>
      </c>
      <c r="AO81" s="604" t="str">
        <f t="shared" si="15"/>
        <v>飲食サービス</v>
      </c>
      <c r="AP81" s="604" t="str">
        <f t="shared" si="15"/>
        <v>娯楽サービス</v>
      </c>
      <c r="AQ81" s="604" t="str">
        <f t="shared" si="15"/>
        <v>その他の対個人サービス</v>
      </c>
      <c r="AR81" s="604" t="str">
        <f t="shared" si="15"/>
        <v>事務用品</v>
      </c>
      <c r="AS81" s="604" t="str">
        <f t="shared" si="15"/>
        <v>分類不明</v>
      </c>
      <c r="AT81" s="87" t="s">
        <v>505</v>
      </c>
      <c r="AU81" s="87"/>
      <c r="AV81" s="33" t="s">
        <v>80</v>
      </c>
    </row>
    <row r="82" spans="3:48" s="34" customFormat="1" ht="17.850000000000001" customHeight="1">
      <c r="C82" s="70" t="s">
        <v>104</v>
      </c>
      <c r="D82" s="627">
        <f>推計結果の概要!D390</f>
        <v>0</v>
      </c>
      <c r="E82" s="627">
        <f>推計結果の概要!E390</f>
        <v>0</v>
      </c>
      <c r="F82" s="627">
        <f>推計結果の概要!F390</f>
        <v>0</v>
      </c>
      <c r="G82" s="627">
        <f>推計結果の概要!G390</f>
        <v>0</v>
      </c>
      <c r="H82" s="627">
        <f>推計結果の概要!H390</f>
        <v>0</v>
      </c>
      <c r="I82" s="627">
        <f>推計結果の概要!I390</f>
        <v>0</v>
      </c>
      <c r="J82" s="627">
        <f>推計結果の概要!J390</f>
        <v>0</v>
      </c>
      <c r="K82" s="627">
        <f>推計結果の概要!K390</f>
        <v>0</v>
      </c>
      <c r="L82" s="627">
        <f>推計結果の概要!L390</f>
        <v>0</v>
      </c>
      <c r="M82" s="627">
        <f>推計結果の概要!M390</f>
        <v>0</v>
      </c>
      <c r="N82" s="627">
        <f>推計結果の概要!N390</f>
        <v>0</v>
      </c>
      <c r="O82" s="627">
        <f>推計結果の概要!O390</f>
        <v>0</v>
      </c>
      <c r="P82" s="627">
        <f>推計結果の概要!P390</f>
        <v>0</v>
      </c>
      <c r="Q82" s="627">
        <f>推計結果の概要!Q390</f>
        <v>0</v>
      </c>
      <c r="R82" s="627">
        <f>推計結果の概要!R390</f>
        <v>0</v>
      </c>
      <c r="S82" s="627">
        <f>推計結果の概要!S390</f>
        <v>0</v>
      </c>
      <c r="T82" s="627">
        <f>推計結果の概要!T390</f>
        <v>0</v>
      </c>
      <c r="U82" s="627">
        <f>推計結果の概要!U390</f>
        <v>0</v>
      </c>
      <c r="V82" s="627">
        <f>推計結果の概要!V390</f>
        <v>0</v>
      </c>
      <c r="W82" s="627">
        <f>推計結果の概要!W390</f>
        <v>0</v>
      </c>
      <c r="X82" s="627">
        <f>推計結果の概要!X390</f>
        <v>0</v>
      </c>
      <c r="Y82" s="627">
        <f>推計結果の概要!Y390</f>
        <v>0</v>
      </c>
      <c r="Z82" s="627">
        <f>推計結果の概要!Z390</f>
        <v>0</v>
      </c>
      <c r="AA82" s="627">
        <f>推計結果の概要!AA390</f>
        <v>0</v>
      </c>
      <c r="AB82" s="627">
        <f>推計結果の概要!AB390</f>
        <v>0</v>
      </c>
      <c r="AC82" s="627">
        <f>推計結果の概要!AC390</f>
        <v>0</v>
      </c>
      <c r="AD82" s="627">
        <f>推計結果の概要!AD390</f>
        <v>0</v>
      </c>
      <c r="AE82" s="627">
        <f>推計結果の概要!AE390</f>
        <v>0</v>
      </c>
      <c r="AF82" s="627">
        <f>推計結果の概要!AF390</f>
        <v>0</v>
      </c>
      <c r="AG82" s="627">
        <f>推計結果の概要!AG390</f>
        <v>0</v>
      </c>
      <c r="AH82" s="627">
        <f>推計結果の概要!AH390</f>
        <v>0</v>
      </c>
      <c r="AI82" s="627">
        <f>推計結果の概要!AI390</f>
        <v>0</v>
      </c>
      <c r="AJ82" s="627">
        <f>推計結果の概要!AJ390</f>
        <v>0</v>
      </c>
      <c r="AK82" s="627">
        <f>推計結果の概要!AK390</f>
        <v>0</v>
      </c>
      <c r="AL82" s="627">
        <f>推計結果の概要!AL390</f>
        <v>0</v>
      </c>
      <c r="AM82" s="627">
        <f>推計結果の概要!AM390</f>
        <v>0</v>
      </c>
      <c r="AN82" s="627">
        <f>推計結果の概要!AN390</f>
        <v>0</v>
      </c>
      <c r="AO82" s="627">
        <f>推計結果の概要!AO390</f>
        <v>0</v>
      </c>
      <c r="AP82" s="627">
        <f>推計結果の概要!AP390</f>
        <v>0</v>
      </c>
      <c r="AQ82" s="71">
        <f>推計結果の概要!AQ390</f>
        <v>0</v>
      </c>
      <c r="AR82" s="71">
        <f>推計結果の概要!AR390</f>
        <v>0</v>
      </c>
      <c r="AS82" s="71">
        <f>推計結果の概要!AS390</f>
        <v>0</v>
      </c>
      <c r="AV82" s="545">
        <f>+SUM(D82:AS82)-X88</f>
        <v>0</v>
      </c>
    </row>
    <row r="83" spans="3:48" s="34" customFormat="1" ht="17.850000000000001" customHeight="1">
      <c r="C83" s="72" t="s">
        <v>105</v>
      </c>
      <c r="D83" s="629">
        <f>推計結果の概要!D391</f>
        <v>0</v>
      </c>
      <c r="E83" s="629">
        <f>推計結果の概要!E391</f>
        <v>0</v>
      </c>
      <c r="F83" s="629">
        <f>推計結果の概要!F391</f>
        <v>0</v>
      </c>
      <c r="G83" s="629">
        <f>推計結果の概要!G391</f>
        <v>0</v>
      </c>
      <c r="H83" s="629">
        <f>推計結果の概要!H391</f>
        <v>0</v>
      </c>
      <c r="I83" s="629">
        <f>推計結果の概要!I391</f>
        <v>0</v>
      </c>
      <c r="J83" s="629">
        <f>推計結果の概要!J391</f>
        <v>0</v>
      </c>
      <c r="K83" s="629">
        <f>推計結果の概要!K391</f>
        <v>0</v>
      </c>
      <c r="L83" s="629">
        <f>推計結果の概要!L391</f>
        <v>0</v>
      </c>
      <c r="M83" s="629">
        <f>推計結果の概要!M391</f>
        <v>0</v>
      </c>
      <c r="N83" s="629">
        <f>推計結果の概要!N391</f>
        <v>0</v>
      </c>
      <c r="O83" s="629">
        <f>推計結果の概要!O391</f>
        <v>0</v>
      </c>
      <c r="P83" s="629">
        <f>推計結果の概要!P391</f>
        <v>0</v>
      </c>
      <c r="Q83" s="629">
        <f>推計結果の概要!Q391</f>
        <v>0</v>
      </c>
      <c r="R83" s="629">
        <f>推計結果の概要!R391</f>
        <v>0</v>
      </c>
      <c r="S83" s="629">
        <f>推計結果の概要!S391</f>
        <v>0</v>
      </c>
      <c r="T83" s="629">
        <f>推計結果の概要!T391</f>
        <v>0</v>
      </c>
      <c r="U83" s="629">
        <f>推計結果の概要!U391</f>
        <v>0</v>
      </c>
      <c r="V83" s="629">
        <f>推計結果の概要!V391</f>
        <v>0</v>
      </c>
      <c r="W83" s="629">
        <f>推計結果の概要!W391</f>
        <v>0</v>
      </c>
      <c r="X83" s="629">
        <f>推計結果の概要!X391</f>
        <v>0</v>
      </c>
      <c r="Y83" s="629">
        <f>推計結果の概要!Y391</f>
        <v>0</v>
      </c>
      <c r="Z83" s="629">
        <f>推計結果の概要!Z391</f>
        <v>0</v>
      </c>
      <c r="AA83" s="629">
        <f>推計結果の概要!AA391</f>
        <v>0</v>
      </c>
      <c r="AB83" s="629">
        <f>推計結果の概要!AB391</f>
        <v>0</v>
      </c>
      <c r="AC83" s="629">
        <f>推計結果の概要!AC391</f>
        <v>0</v>
      </c>
      <c r="AD83" s="629">
        <f>推計結果の概要!AD391</f>
        <v>0</v>
      </c>
      <c r="AE83" s="629">
        <f>推計結果の概要!AE391</f>
        <v>0</v>
      </c>
      <c r="AF83" s="629">
        <f>推計結果の概要!AF391</f>
        <v>0</v>
      </c>
      <c r="AG83" s="629">
        <f>推計結果の概要!AG391</f>
        <v>0</v>
      </c>
      <c r="AH83" s="629">
        <f>推計結果の概要!AH391</f>
        <v>0</v>
      </c>
      <c r="AI83" s="629">
        <f>推計結果の概要!AI391</f>
        <v>0</v>
      </c>
      <c r="AJ83" s="629">
        <f>推計結果の概要!AJ391</f>
        <v>0</v>
      </c>
      <c r="AK83" s="629">
        <f>推計結果の概要!AK391</f>
        <v>0</v>
      </c>
      <c r="AL83" s="629">
        <f>推計結果の概要!AL391</f>
        <v>0</v>
      </c>
      <c r="AM83" s="629">
        <f>推計結果の概要!AM391</f>
        <v>0</v>
      </c>
      <c r="AN83" s="40">
        <f>推計結果の概要!AN391</f>
        <v>0</v>
      </c>
      <c r="AO83" s="629">
        <f>推計結果の概要!AO391</f>
        <v>0</v>
      </c>
      <c r="AP83" s="629">
        <f>推計結果の概要!AP391</f>
        <v>0</v>
      </c>
      <c r="AQ83" s="40">
        <f>推計結果の概要!AQ391</f>
        <v>0</v>
      </c>
      <c r="AR83" s="40">
        <f>推計結果の概要!AR391</f>
        <v>0</v>
      </c>
      <c r="AS83" s="40">
        <f>推計結果の概要!AS391</f>
        <v>0</v>
      </c>
      <c r="AV83" s="545">
        <f>+SUM(D83:AS83)-X89</f>
        <v>0</v>
      </c>
    </row>
    <row r="84" spans="3:48" s="34" customFormat="1" ht="17.850000000000001" customHeight="1">
      <c r="C84" s="72" t="s">
        <v>106</v>
      </c>
      <c r="D84" s="629">
        <f>推計結果の概要!D392</f>
        <v>0</v>
      </c>
      <c r="E84" s="629">
        <f>推計結果の概要!E392</f>
        <v>0</v>
      </c>
      <c r="F84" s="629">
        <f>推計結果の概要!F392</f>
        <v>0</v>
      </c>
      <c r="G84" s="629">
        <f>推計結果の概要!G392</f>
        <v>0</v>
      </c>
      <c r="H84" s="629">
        <f>推計結果の概要!H392</f>
        <v>0</v>
      </c>
      <c r="I84" s="629">
        <f>推計結果の概要!I392</f>
        <v>0</v>
      </c>
      <c r="J84" s="629">
        <f>推計結果の概要!J392</f>
        <v>0</v>
      </c>
      <c r="K84" s="629">
        <f>推計結果の概要!K392</f>
        <v>0</v>
      </c>
      <c r="L84" s="629">
        <f>推計結果の概要!L392</f>
        <v>0</v>
      </c>
      <c r="M84" s="629">
        <f>推計結果の概要!M392</f>
        <v>0</v>
      </c>
      <c r="N84" s="629">
        <f>推計結果の概要!N392</f>
        <v>0</v>
      </c>
      <c r="O84" s="629">
        <f>推計結果の概要!O392</f>
        <v>0</v>
      </c>
      <c r="P84" s="629">
        <f>推計結果の概要!P392</f>
        <v>0</v>
      </c>
      <c r="Q84" s="629">
        <f>推計結果の概要!Q392</f>
        <v>0</v>
      </c>
      <c r="R84" s="629">
        <f>推計結果の概要!R392</f>
        <v>0</v>
      </c>
      <c r="S84" s="629">
        <f>推計結果の概要!S392</f>
        <v>0</v>
      </c>
      <c r="T84" s="629">
        <f>推計結果の概要!T392</f>
        <v>0</v>
      </c>
      <c r="U84" s="629">
        <f>推計結果の概要!U392</f>
        <v>0</v>
      </c>
      <c r="V84" s="629">
        <f>推計結果の概要!V392</f>
        <v>0</v>
      </c>
      <c r="W84" s="629">
        <f>推計結果の概要!W392</f>
        <v>0</v>
      </c>
      <c r="X84" s="629">
        <f>推計結果の概要!X392</f>
        <v>0</v>
      </c>
      <c r="Y84" s="629">
        <f>推計結果の概要!Y392</f>
        <v>0</v>
      </c>
      <c r="Z84" s="629">
        <f>推計結果の概要!Z392</f>
        <v>0</v>
      </c>
      <c r="AA84" s="629">
        <f>推計結果の概要!AA392</f>
        <v>0</v>
      </c>
      <c r="AB84" s="629">
        <f>推計結果の概要!AB392</f>
        <v>0</v>
      </c>
      <c r="AC84" s="629">
        <f>推計結果の概要!AC392</f>
        <v>0</v>
      </c>
      <c r="AD84" s="629">
        <f>推計結果の概要!AD392</f>
        <v>0</v>
      </c>
      <c r="AE84" s="629">
        <f>推計結果の概要!AE392</f>
        <v>0</v>
      </c>
      <c r="AF84" s="629">
        <f>推計結果の概要!AF392</f>
        <v>0</v>
      </c>
      <c r="AG84" s="629">
        <f>推計結果の概要!AG392</f>
        <v>0</v>
      </c>
      <c r="AH84" s="629">
        <f>推計結果の概要!AH392</f>
        <v>0</v>
      </c>
      <c r="AI84" s="629">
        <f>推計結果の概要!AI392</f>
        <v>0</v>
      </c>
      <c r="AJ84" s="629">
        <f>推計結果の概要!AJ392</f>
        <v>0</v>
      </c>
      <c r="AK84" s="629">
        <f>推計結果の概要!AK392</f>
        <v>0</v>
      </c>
      <c r="AL84" s="629">
        <f>推計結果の概要!AL392</f>
        <v>0</v>
      </c>
      <c r="AM84" s="629">
        <f>推計結果の概要!AM392</f>
        <v>0</v>
      </c>
      <c r="AN84" s="629">
        <f>推計結果の概要!AN392</f>
        <v>0</v>
      </c>
      <c r="AO84" s="629">
        <f>推計結果の概要!AO392</f>
        <v>0</v>
      </c>
      <c r="AP84" s="629">
        <f>推計結果の概要!AP392</f>
        <v>0</v>
      </c>
      <c r="AQ84" s="40">
        <f>推計結果の概要!AQ392</f>
        <v>0</v>
      </c>
      <c r="AR84" s="40">
        <f>推計結果の概要!AR392</f>
        <v>0</v>
      </c>
      <c r="AS84" s="40">
        <f>推計結果の概要!AS392</f>
        <v>0</v>
      </c>
      <c r="AV84" s="546">
        <f>+SUM(D84:AS84)-X90</f>
        <v>0</v>
      </c>
    </row>
    <row r="85" spans="3:48" s="34" customFormat="1" ht="17.850000000000001" customHeight="1">
      <c r="C85" s="72" t="s">
        <v>97</v>
      </c>
      <c r="D85" s="629">
        <f>推計結果の概要!D393</f>
        <v>0</v>
      </c>
      <c r="E85" s="629">
        <f>推計結果の概要!E393</f>
        <v>0</v>
      </c>
      <c r="F85" s="629">
        <f>推計結果の概要!F393</f>
        <v>0</v>
      </c>
      <c r="G85" s="629">
        <f>推計結果の概要!G393</f>
        <v>0</v>
      </c>
      <c r="H85" s="629">
        <f>推計結果の概要!H393</f>
        <v>0</v>
      </c>
      <c r="I85" s="629">
        <f>推計結果の概要!I393</f>
        <v>0</v>
      </c>
      <c r="J85" s="629">
        <f>推計結果の概要!J393</f>
        <v>0</v>
      </c>
      <c r="K85" s="629">
        <f>推計結果の概要!K393</f>
        <v>0</v>
      </c>
      <c r="L85" s="629">
        <f>推計結果の概要!L393</f>
        <v>0</v>
      </c>
      <c r="M85" s="629">
        <f>推計結果の概要!M393</f>
        <v>0</v>
      </c>
      <c r="N85" s="629">
        <f>推計結果の概要!N393</f>
        <v>0</v>
      </c>
      <c r="O85" s="629">
        <f>推計結果の概要!O393</f>
        <v>0</v>
      </c>
      <c r="P85" s="629">
        <f>推計結果の概要!P393</f>
        <v>0</v>
      </c>
      <c r="Q85" s="629">
        <f>推計結果の概要!Q393</f>
        <v>0</v>
      </c>
      <c r="R85" s="629">
        <f>推計結果の概要!R393</f>
        <v>0</v>
      </c>
      <c r="S85" s="629">
        <f>推計結果の概要!S393</f>
        <v>0</v>
      </c>
      <c r="T85" s="629">
        <f>推計結果の概要!T393</f>
        <v>0</v>
      </c>
      <c r="U85" s="629">
        <f>推計結果の概要!U393</f>
        <v>0</v>
      </c>
      <c r="V85" s="629">
        <f>推計結果の概要!V393</f>
        <v>0</v>
      </c>
      <c r="W85" s="629">
        <f>推計結果の概要!W393</f>
        <v>0</v>
      </c>
      <c r="X85" s="630">
        <f>推計結果の概要!X393</f>
        <v>0</v>
      </c>
      <c r="Y85" s="630">
        <f>推計結果の概要!Y393</f>
        <v>0</v>
      </c>
      <c r="Z85" s="630">
        <f>推計結果の概要!Z393</f>
        <v>0</v>
      </c>
      <c r="AA85" s="630">
        <f>推計結果の概要!AA393</f>
        <v>0</v>
      </c>
      <c r="AB85" s="630">
        <f>推計結果の概要!AB393</f>
        <v>0</v>
      </c>
      <c r="AC85" s="630">
        <f>推計結果の概要!AC393</f>
        <v>0</v>
      </c>
      <c r="AD85" s="630">
        <f>推計結果の概要!AD393</f>
        <v>0</v>
      </c>
      <c r="AE85" s="630">
        <f>推計結果の概要!AE393</f>
        <v>0</v>
      </c>
      <c r="AF85" s="630">
        <f>推計結果の概要!AF393</f>
        <v>0</v>
      </c>
      <c r="AG85" s="630">
        <f>推計結果の概要!AG393</f>
        <v>0</v>
      </c>
      <c r="AH85" s="630">
        <f>推計結果の概要!AH393</f>
        <v>0</v>
      </c>
      <c r="AI85" s="630">
        <f>推計結果の概要!AI393</f>
        <v>0</v>
      </c>
      <c r="AJ85" s="630">
        <f>推計結果の概要!AJ393</f>
        <v>0</v>
      </c>
      <c r="AK85" s="630">
        <f>推計結果の概要!AK393</f>
        <v>0</v>
      </c>
      <c r="AL85" s="630">
        <f>推計結果の概要!AL393</f>
        <v>0</v>
      </c>
      <c r="AM85" s="630">
        <f>推計結果の概要!AM393</f>
        <v>0</v>
      </c>
      <c r="AN85" s="630">
        <f>推計結果の概要!AN393</f>
        <v>0</v>
      </c>
      <c r="AO85" s="630">
        <f>推計結果の概要!AO393</f>
        <v>0</v>
      </c>
      <c r="AP85" s="630">
        <f>推計結果の概要!AP393</f>
        <v>0</v>
      </c>
      <c r="AQ85" s="44">
        <f>推計結果の概要!AQ393</f>
        <v>0</v>
      </c>
      <c r="AR85" s="44">
        <f>推計結果の概要!AR393</f>
        <v>0</v>
      </c>
      <c r="AS85" s="44">
        <f>推計結果の概要!AS393</f>
        <v>0</v>
      </c>
      <c r="AV85" s="546">
        <f>+SUM(D85:AS85)-X91</f>
        <v>0</v>
      </c>
    </row>
    <row r="86" spans="3:48" s="34" customFormat="1" ht="13.5">
      <c r="C86" s="50"/>
      <c r="D86" s="533">
        <f t="array" ref="D86:W87">+Z80:AS81</f>
        <v>23</v>
      </c>
      <c r="E86" s="533">
        <v>24</v>
      </c>
      <c r="F86" s="533">
        <v>25</v>
      </c>
      <c r="G86" s="533">
        <v>26</v>
      </c>
      <c r="H86" s="533">
        <v>27</v>
      </c>
      <c r="I86" s="533">
        <v>28</v>
      </c>
      <c r="J86" s="533">
        <v>29</v>
      </c>
      <c r="K86" s="533">
        <v>30</v>
      </c>
      <c r="L86" s="533">
        <v>31</v>
      </c>
      <c r="M86" s="533">
        <v>32</v>
      </c>
      <c r="N86" s="533">
        <v>33</v>
      </c>
      <c r="O86" s="533">
        <v>34</v>
      </c>
      <c r="P86" s="533">
        <v>35</v>
      </c>
      <c r="Q86" s="533">
        <v>36</v>
      </c>
      <c r="R86" s="533">
        <v>37</v>
      </c>
      <c r="S86" s="533">
        <v>38</v>
      </c>
      <c r="T86" s="533">
        <v>39</v>
      </c>
      <c r="U86" s="533">
        <v>40</v>
      </c>
      <c r="V86" s="533">
        <v>41</v>
      </c>
      <c r="W86" s="533">
        <v>42</v>
      </c>
      <c r="X86" s="533"/>
    </row>
    <row r="87" spans="3:48" s="34" customFormat="1" ht="48">
      <c r="C87" s="69" t="s">
        <v>56</v>
      </c>
      <c r="D87" s="534" t="str">
        <v>建設</v>
      </c>
      <c r="E87" s="534" t="str">
        <v>電力・ガス・熱供給</v>
      </c>
      <c r="F87" s="534" t="str">
        <v>水道</v>
      </c>
      <c r="G87" s="534" t="str">
        <v>廃棄物処理</v>
      </c>
      <c r="H87" s="534" t="str">
        <v>商業</v>
      </c>
      <c r="I87" s="534" t="str">
        <v>金融・保険</v>
      </c>
      <c r="J87" s="534" t="str">
        <v>不動産</v>
      </c>
      <c r="K87" s="534" t="str">
        <v>運輸・郵便</v>
      </c>
      <c r="L87" s="534" t="str">
        <v>情報通信</v>
      </c>
      <c r="M87" s="534" t="str">
        <v>公務</v>
      </c>
      <c r="N87" s="534" t="str">
        <v>教育・研究</v>
      </c>
      <c r="O87" s="534" t="str">
        <v>医療・福祉</v>
      </c>
      <c r="P87" s="605" t="str">
        <v>他に分類されない会員制団体</v>
      </c>
      <c r="Q87" s="534" t="str">
        <v>対事業所サービス</v>
      </c>
      <c r="R87" s="534" t="str">
        <v>宿泊業</v>
      </c>
      <c r="S87" s="534" t="str">
        <v>飲食サービス</v>
      </c>
      <c r="T87" s="534" t="str">
        <v>娯楽サービス</v>
      </c>
      <c r="U87" s="534" t="str">
        <v>その他の対個人サービス</v>
      </c>
      <c r="V87" s="534" t="str">
        <v>事務用品</v>
      </c>
      <c r="W87" s="534" t="str">
        <v>分類不明</v>
      </c>
      <c r="X87" s="534" t="s">
        <v>80</v>
      </c>
    </row>
    <row r="88" spans="3:48" s="34" customFormat="1" ht="17.850000000000001" customHeight="1">
      <c r="C88" s="70" t="s">
        <v>104</v>
      </c>
      <c r="D88" s="627">
        <f t="array" ref="D88:W91">+Z82:AS85</f>
        <v>0</v>
      </c>
      <c r="E88" s="627">
        <v>0</v>
      </c>
      <c r="F88" s="627">
        <v>0</v>
      </c>
      <c r="G88" s="627">
        <v>0</v>
      </c>
      <c r="H88" s="627">
        <v>0</v>
      </c>
      <c r="I88" s="627">
        <v>0</v>
      </c>
      <c r="J88" s="627">
        <v>0</v>
      </c>
      <c r="K88" s="627">
        <v>0</v>
      </c>
      <c r="L88" s="627">
        <v>0</v>
      </c>
      <c r="M88" s="627">
        <v>0</v>
      </c>
      <c r="N88" s="627">
        <v>0</v>
      </c>
      <c r="O88" s="627">
        <v>0</v>
      </c>
      <c r="P88" s="627">
        <v>0</v>
      </c>
      <c r="Q88" s="638">
        <v>0</v>
      </c>
      <c r="R88" s="638">
        <v>0</v>
      </c>
      <c r="S88" s="638">
        <v>0</v>
      </c>
      <c r="T88" s="638">
        <v>0</v>
      </c>
      <c r="U88" s="85">
        <v>0</v>
      </c>
      <c r="V88" s="85">
        <v>0</v>
      </c>
      <c r="W88" s="71">
        <v>0</v>
      </c>
      <c r="X88" s="627">
        <f>SUM(D82:Y82,D88:W88)</f>
        <v>0</v>
      </c>
    </row>
    <row r="89" spans="3:48" s="34" customFormat="1" ht="17.850000000000001" customHeight="1">
      <c r="C89" s="72" t="s">
        <v>105</v>
      </c>
      <c r="D89" s="639">
        <v>0</v>
      </c>
      <c r="E89" s="639">
        <v>0</v>
      </c>
      <c r="F89" s="639">
        <v>0</v>
      </c>
      <c r="G89" s="639">
        <v>0</v>
      </c>
      <c r="H89" s="639">
        <v>0</v>
      </c>
      <c r="I89" s="639">
        <v>0</v>
      </c>
      <c r="J89" s="639">
        <v>0</v>
      </c>
      <c r="K89" s="639">
        <v>0</v>
      </c>
      <c r="L89" s="639">
        <v>0</v>
      </c>
      <c r="M89" s="639">
        <v>0</v>
      </c>
      <c r="N89" s="639">
        <v>0</v>
      </c>
      <c r="O89" s="639">
        <v>0</v>
      </c>
      <c r="P89" s="639">
        <v>0</v>
      </c>
      <c r="Q89" s="639">
        <v>0</v>
      </c>
      <c r="R89" s="86">
        <v>0</v>
      </c>
      <c r="S89" s="639">
        <v>0</v>
      </c>
      <c r="T89" s="639">
        <v>0</v>
      </c>
      <c r="U89" s="86">
        <v>0</v>
      </c>
      <c r="V89" s="86">
        <v>0</v>
      </c>
      <c r="W89" s="40">
        <v>0</v>
      </c>
      <c r="X89" s="629">
        <f>SUM(D83:Y83,D89:W89)</f>
        <v>0</v>
      </c>
    </row>
    <row r="90" spans="3:48" s="34" customFormat="1" ht="17.850000000000001" customHeight="1">
      <c r="C90" s="72" t="s">
        <v>106</v>
      </c>
      <c r="D90" s="629">
        <v>0</v>
      </c>
      <c r="E90" s="629">
        <v>0</v>
      </c>
      <c r="F90" s="629">
        <v>0</v>
      </c>
      <c r="G90" s="629">
        <v>0</v>
      </c>
      <c r="H90" s="629">
        <v>0</v>
      </c>
      <c r="I90" s="629">
        <v>0</v>
      </c>
      <c r="J90" s="629">
        <v>0</v>
      </c>
      <c r="K90" s="629">
        <v>0</v>
      </c>
      <c r="L90" s="629">
        <v>0</v>
      </c>
      <c r="M90" s="629">
        <v>0</v>
      </c>
      <c r="N90" s="629">
        <v>0</v>
      </c>
      <c r="O90" s="629">
        <v>0</v>
      </c>
      <c r="P90" s="629">
        <v>0</v>
      </c>
      <c r="Q90" s="639">
        <v>0</v>
      </c>
      <c r="R90" s="639">
        <v>0</v>
      </c>
      <c r="S90" s="639">
        <v>0</v>
      </c>
      <c r="T90" s="639">
        <v>0</v>
      </c>
      <c r="U90" s="86">
        <v>0</v>
      </c>
      <c r="V90" s="86">
        <v>0</v>
      </c>
      <c r="W90" s="40">
        <v>0</v>
      </c>
      <c r="X90" s="629">
        <f>SUM(D84:Y84,D90:W90)</f>
        <v>0</v>
      </c>
    </row>
    <row r="91" spans="3:48" s="34" customFormat="1" ht="17.850000000000001" customHeight="1">
      <c r="C91" s="73" t="s">
        <v>97</v>
      </c>
      <c r="D91" s="630">
        <v>0</v>
      </c>
      <c r="E91" s="630">
        <v>0</v>
      </c>
      <c r="F91" s="630">
        <v>0</v>
      </c>
      <c r="G91" s="630">
        <v>0</v>
      </c>
      <c r="H91" s="630">
        <v>0</v>
      </c>
      <c r="I91" s="630">
        <v>0</v>
      </c>
      <c r="J91" s="630">
        <v>0</v>
      </c>
      <c r="K91" s="630">
        <v>0</v>
      </c>
      <c r="L91" s="630">
        <v>0</v>
      </c>
      <c r="M91" s="630">
        <v>0</v>
      </c>
      <c r="N91" s="630">
        <v>0</v>
      </c>
      <c r="O91" s="630">
        <v>0</v>
      </c>
      <c r="P91" s="630">
        <v>0</v>
      </c>
      <c r="Q91" s="630">
        <v>0</v>
      </c>
      <c r="R91" s="630">
        <v>0</v>
      </c>
      <c r="S91" s="630">
        <v>0</v>
      </c>
      <c r="T91" s="630">
        <v>0</v>
      </c>
      <c r="U91" s="44">
        <v>0</v>
      </c>
      <c r="V91" s="44">
        <v>0</v>
      </c>
      <c r="W91" s="44">
        <v>0</v>
      </c>
      <c r="X91" s="630">
        <f>SUM(D85:Y85,D91:W91)</f>
        <v>0</v>
      </c>
    </row>
    <row r="92" spans="3:48" s="34" customFormat="1" ht="10.7" customHeight="1">
      <c r="F92" s="32"/>
      <c r="G92" s="48"/>
    </row>
    <row r="93" spans="3:48" s="34" customFormat="1" ht="17.25">
      <c r="C93" s="35" t="s">
        <v>164</v>
      </c>
      <c r="D93" s="28"/>
      <c r="E93" s="28"/>
      <c r="F93" s="65"/>
      <c r="G93" s="66"/>
      <c r="H93" s="28"/>
      <c r="I93" s="28"/>
      <c r="J93" s="67"/>
      <c r="K93" s="68"/>
      <c r="L93" s="28"/>
      <c r="M93" s="28"/>
      <c r="N93" s="28"/>
      <c r="O93" s="28"/>
      <c r="P93" s="28"/>
      <c r="W93" s="32" t="s">
        <v>147</v>
      </c>
    </row>
    <row r="94" spans="3:48" s="34" customFormat="1" ht="13.5">
      <c r="C94" s="50"/>
      <c r="D94" s="567">
        <f t="shared" ref="D94:AS94" si="16">D6</f>
        <v>1</v>
      </c>
      <c r="E94" s="567">
        <f t="shared" si="16"/>
        <v>2</v>
      </c>
      <c r="F94" s="567">
        <f t="shared" si="16"/>
        <v>3</v>
      </c>
      <c r="G94" s="567">
        <f t="shared" si="16"/>
        <v>4</v>
      </c>
      <c r="H94" s="567">
        <f t="shared" si="16"/>
        <v>5</v>
      </c>
      <c r="I94" s="567">
        <f t="shared" si="16"/>
        <v>6</v>
      </c>
      <c r="J94" s="567">
        <f t="shared" si="16"/>
        <v>7</v>
      </c>
      <c r="K94" s="567">
        <f t="shared" si="16"/>
        <v>8</v>
      </c>
      <c r="L94" s="567">
        <f t="shared" si="16"/>
        <v>9</v>
      </c>
      <c r="M94" s="567">
        <f t="shared" si="16"/>
        <v>10</v>
      </c>
      <c r="N94" s="567">
        <f t="shared" si="16"/>
        <v>11</v>
      </c>
      <c r="O94" s="567">
        <f t="shared" si="16"/>
        <v>12</v>
      </c>
      <c r="P94" s="567">
        <f t="shared" si="16"/>
        <v>13</v>
      </c>
      <c r="Q94" s="567">
        <f t="shared" si="16"/>
        <v>14</v>
      </c>
      <c r="R94" s="567">
        <f t="shared" si="16"/>
        <v>15</v>
      </c>
      <c r="S94" s="567">
        <f t="shared" si="16"/>
        <v>16</v>
      </c>
      <c r="T94" s="567">
        <f t="shared" si="16"/>
        <v>17</v>
      </c>
      <c r="U94" s="567">
        <f t="shared" si="16"/>
        <v>18</v>
      </c>
      <c r="V94" s="567">
        <f t="shared" si="16"/>
        <v>19</v>
      </c>
      <c r="W94" s="567">
        <f t="shared" si="16"/>
        <v>20</v>
      </c>
      <c r="X94" s="567">
        <f t="shared" si="16"/>
        <v>21</v>
      </c>
      <c r="Y94" s="567">
        <f t="shared" si="16"/>
        <v>22</v>
      </c>
      <c r="Z94" s="567">
        <f t="shared" si="16"/>
        <v>23</v>
      </c>
      <c r="AA94" s="567">
        <f t="shared" si="16"/>
        <v>24</v>
      </c>
      <c r="AB94" s="567">
        <f t="shared" si="16"/>
        <v>25</v>
      </c>
      <c r="AC94" s="567">
        <f t="shared" si="16"/>
        <v>26</v>
      </c>
      <c r="AD94" s="567">
        <f t="shared" si="16"/>
        <v>27</v>
      </c>
      <c r="AE94" s="567">
        <f t="shared" si="16"/>
        <v>28</v>
      </c>
      <c r="AF94" s="567">
        <f t="shared" si="16"/>
        <v>29</v>
      </c>
      <c r="AG94" s="567">
        <f t="shared" si="16"/>
        <v>30</v>
      </c>
      <c r="AH94" s="567">
        <f t="shared" si="16"/>
        <v>31</v>
      </c>
      <c r="AI94" s="567">
        <f t="shared" si="16"/>
        <v>32</v>
      </c>
      <c r="AJ94" s="567">
        <f t="shared" si="16"/>
        <v>33</v>
      </c>
      <c r="AK94" s="567">
        <f t="shared" si="16"/>
        <v>34</v>
      </c>
      <c r="AL94" s="567">
        <f t="shared" si="16"/>
        <v>35</v>
      </c>
      <c r="AM94" s="567">
        <f t="shared" si="16"/>
        <v>36</v>
      </c>
      <c r="AN94" s="567">
        <f t="shared" si="16"/>
        <v>37</v>
      </c>
      <c r="AO94" s="567">
        <f t="shared" si="16"/>
        <v>38</v>
      </c>
      <c r="AP94" s="567">
        <f t="shared" si="16"/>
        <v>39</v>
      </c>
      <c r="AQ94" s="567">
        <f t="shared" si="16"/>
        <v>40</v>
      </c>
      <c r="AR94" s="567">
        <f t="shared" si="16"/>
        <v>41</v>
      </c>
      <c r="AS94" s="567">
        <f t="shared" si="16"/>
        <v>42</v>
      </c>
      <c r="AT94" s="87" t="s">
        <v>505</v>
      </c>
      <c r="AU94" s="87"/>
      <c r="AV94" s="50"/>
    </row>
    <row r="95" spans="3:48" s="34" customFormat="1" ht="40.5">
      <c r="C95" s="69" t="s">
        <v>56</v>
      </c>
      <c r="D95" s="604" t="str">
        <f t="shared" ref="D95:AS95" si="17">D7</f>
        <v>農業</v>
      </c>
      <c r="E95" s="604" t="str">
        <f t="shared" si="17"/>
        <v>林業</v>
      </c>
      <c r="F95" s="604" t="str">
        <f t="shared" si="17"/>
        <v>漁業</v>
      </c>
      <c r="G95" s="604" t="str">
        <f t="shared" si="17"/>
        <v>鉱業</v>
      </c>
      <c r="H95" s="604" t="str">
        <f t="shared" si="17"/>
        <v>飲食料品</v>
      </c>
      <c r="I95" s="604" t="str">
        <f t="shared" si="17"/>
        <v>繊維製品</v>
      </c>
      <c r="J95" s="604" t="str">
        <f t="shared" si="17"/>
        <v>パルプ・紙・木製品</v>
      </c>
      <c r="K95" s="604" t="str">
        <f t="shared" si="17"/>
        <v>化学製品</v>
      </c>
      <c r="L95" s="604" t="str">
        <f t="shared" si="17"/>
        <v>石油・石炭製品</v>
      </c>
      <c r="M95" s="606" t="str">
        <f t="shared" si="17"/>
        <v>プラスチック・ゴム製品</v>
      </c>
      <c r="N95" s="604" t="str">
        <f t="shared" si="17"/>
        <v>窯業・土石製品</v>
      </c>
      <c r="O95" s="604" t="str">
        <f t="shared" si="17"/>
        <v>鉄鋼</v>
      </c>
      <c r="P95" s="604" t="str">
        <f t="shared" si="17"/>
        <v>非鉄金属</v>
      </c>
      <c r="Q95" s="604" t="str">
        <f t="shared" si="17"/>
        <v>金属製品</v>
      </c>
      <c r="R95" s="604" t="str">
        <f t="shared" si="17"/>
        <v>はん用機械</v>
      </c>
      <c r="S95" s="604" t="str">
        <f t="shared" si="17"/>
        <v>生産用機械</v>
      </c>
      <c r="T95" s="604" t="str">
        <f t="shared" si="17"/>
        <v>業務用機械</v>
      </c>
      <c r="U95" s="604" t="str">
        <f t="shared" si="17"/>
        <v>電子部品</v>
      </c>
      <c r="V95" s="604" t="str">
        <f t="shared" si="17"/>
        <v>電気機械</v>
      </c>
      <c r="W95" s="604" t="str">
        <f t="shared" si="17"/>
        <v>情報通信機器</v>
      </c>
      <c r="X95" s="604" t="str">
        <f t="shared" si="17"/>
        <v>輸送機械</v>
      </c>
      <c r="Y95" s="604" t="str">
        <f t="shared" si="17"/>
        <v>その他の製造工業製品</v>
      </c>
      <c r="Z95" s="604" t="str">
        <f t="shared" si="17"/>
        <v>建設</v>
      </c>
      <c r="AA95" s="604" t="str">
        <f t="shared" si="17"/>
        <v>電力・ガス・熱供給</v>
      </c>
      <c r="AB95" s="604" t="str">
        <f t="shared" si="17"/>
        <v>水道</v>
      </c>
      <c r="AC95" s="604" t="str">
        <f t="shared" si="17"/>
        <v>廃棄物処理</v>
      </c>
      <c r="AD95" s="604" t="str">
        <f t="shared" si="17"/>
        <v>商業</v>
      </c>
      <c r="AE95" s="604" t="str">
        <f t="shared" si="17"/>
        <v>金融・保険</v>
      </c>
      <c r="AF95" s="604" t="str">
        <f t="shared" si="17"/>
        <v>不動産</v>
      </c>
      <c r="AG95" s="604" t="str">
        <f t="shared" si="17"/>
        <v>運輸・郵便</v>
      </c>
      <c r="AH95" s="604" t="str">
        <f t="shared" si="17"/>
        <v>情報通信</v>
      </c>
      <c r="AI95" s="604" t="str">
        <f t="shared" si="17"/>
        <v>公務</v>
      </c>
      <c r="AJ95" s="604" t="str">
        <f t="shared" si="17"/>
        <v>教育・研究</v>
      </c>
      <c r="AK95" s="604" t="str">
        <f t="shared" si="17"/>
        <v>医療・福祉</v>
      </c>
      <c r="AL95" s="606" t="str">
        <f t="shared" si="17"/>
        <v>他に分類されない会員制団体</v>
      </c>
      <c r="AM95" s="604" t="str">
        <f t="shared" si="17"/>
        <v>対事業所サービス</v>
      </c>
      <c r="AN95" s="604" t="str">
        <f t="shared" si="17"/>
        <v>宿泊業</v>
      </c>
      <c r="AO95" s="604" t="str">
        <f t="shared" si="17"/>
        <v>飲食サービス</v>
      </c>
      <c r="AP95" s="604" t="str">
        <f t="shared" si="17"/>
        <v>娯楽サービス</v>
      </c>
      <c r="AQ95" s="604" t="str">
        <f t="shared" si="17"/>
        <v>その他の対個人サービス</v>
      </c>
      <c r="AR95" s="604" t="str">
        <f t="shared" si="17"/>
        <v>事務用品</v>
      </c>
      <c r="AS95" s="604" t="str">
        <f t="shared" si="17"/>
        <v>分類不明</v>
      </c>
      <c r="AT95" s="87" t="s">
        <v>505</v>
      </c>
      <c r="AU95" s="87"/>
      <c r="AV95" s="33" t="s">
        <v>80</v>
      </c>
    </row>
    <row r="96" spans="3:48" s="34" customFormat="1" ht="17.850000000000001" customHeight="1">
      <c r="C96" s="70" t="s">
        <v>104</v>
      </c>
      <c r="D96" s="644">
        <f>推計結果の概要!D533</f>
        <v>0</v>
      </c>
      <c r="E96" s="644">
        <f>推計結果の概要!E533</f>
        <v>0</v>
      </c>
      <c r="F96" s="644">
        <f>推計結果の概要!F533</f>
        <v>0</v>
      </c>
      <c r="G96" s="644">
        <f>推計結果の概要!G533</f>
        <v>0</v>
      </c>
      <c r="H96" s="644">
        <f>推計結果の概要!H533</f>
        <v>0</v>
      </c>
      <c r="I96" s="644">
        <f>推計結果の概要!I533</f>
        <v>0</v>
      </c>
      <c r="J96" s="644">
        <f>推計結果の概要!J533</f>
        <v>0</v>
      </c>
      <c r="K96" s="644">
        <f>推計結果の概要!K533</f>
        <v>0</v>
      </c>
      <c r="L96" s="644">
        <f>推計結果の概要!L533</f>
        <v>0</v>
      </c>
      <c r="M96" s="644">
        <f>推計結果の概要!M533</f>
        <v>0</v>
      </c>
      <c r="N96" s="644">
        <f>推計結果の概要!N533</f>
        <v>0</v>
      </c>
      <c r="O96" s="644">
        <f>推計結果の概要!O533</f>
        <v>0</v>
      </c>
      <c r="P96" s="644">
        <f>推計結果の概要!P533</f>
        <v>0</v>
      </c>
      <c r="Q96" s="644">
        <f>推計結果の概要!Q533</f>
        <v>0</v>
      </c>
      <c r="R96" s="644">
        <f>推計結果の概要!R533</f>
        <v>0</v>
      </c>
      <c r="S96" s="644">
        <f>推計結果の概要!S533</f>
        <v>0</v>
      </c>
      <c r="T96" s="644">
        <f>推計結果の概要!T533</f>
        <v>0</v>
      </c>
      <c r="U96" s="644">
        <f>推計結果の概要!U533</f>
        <v>0</v>
      </c>
      <c r="V96" s="644">
        <f>推計結果の概要!V533</f>
        <v>0</v>
      </c>
      <c r="W96" s="644">
        <f>推計結果の概要!W533</f>
        <v>0</v>
      </c>
      <c r="X96" s="644">
        <f>推計結果の概要!X533</f>
        <v>0</v>
      </c>
      <c r="Y96" s="644">
        <f>推計結果の概要!Y533</f>
        <v>0</v>
      </c>
      <c r="Z96" s="644">
        <f>推計結果の概要!Z533</f>
        <v>0</v>
      </c>
      <c r="AA96" s="644">
        <f>推計結果の概要!AA533</f>
        <v>0</v>
      </c>
      <c r="AB96" s="644">
        <f>推計結果の概要!AB533</f>
        <v>0</v>
      </c>
      <c r="AC96" s="644">
        <f>推計結果の概要!AC533</f>
        <v>0</v>
      </c>
      <c r="AD96" s="644">
        <f>推計結果の概要!AD533</f>
        <v>0</v>
      </c>
      <c r="AE96" s="644">
        <f>推計結果の概要!AE533</f>
        <v>0</v>
      </c>
      <c r="AF96" s="644">
        <f>推計結果の概要!AF533</f>
        <v>0</v>
      </c>
      <c r="AG96" s="644">
        <f>推計結果の概要!AG533</f>
        <v>0</v>
      </c>
      <c r="AH96" s="644">
        <f>推計結果の概要!AH533</f>
        <v>0</v>
      </c>
      <c r="AI96" s="644">
        <f>推計結果の概要!AI533</f>
        <v>0</v>
      </c>
      <c r="AJ96" s="644">
        <f>推計結果の概要!AJ533</f>
        <v>0</v>
      </c>
      <c r="AK96" s="644">
        <f>推計結果の概要!AK533</f>
        <v>0</v>
      </c>
      <c r="AL96" s="644">
        <f>推計結果の概要!AL533</f>
        <v>0</v>
      </c>
      <c r="AM96" s="644">
        <f>推計結果の概要!AM533</f>
        <v>0</v>
      </c>
      <c r="AN96" s="644">
        <f>推計結果の概要!AN533</f>
        <v>0</v>
      </c>
      <c r="AO96" s="644">
        <f>推計結果の概要!AO533</f>
        <v>0</v>
      </c>
      <c r="AP96" s="644">
        <f>推計結果の概要!AP533</f>
        <v>0</v>
      </c>
      <c r="AQ96" s="545">
        <f>推計結果の概要!AQ533</f>
        <v>0</v>
      </c>
      <c r="AR96" s="545">
        <f>推計結果の概要!AR533</f>
        <v>0</v>
      </c>
      <c r="AS96" s="545">
        <f>推計結果の概要!AS533</f>
        <v>0</v>
      </c>
      <c r="AV96" s="545">
        <f>+SUM(D96:AS96)-X102</f>
        <v>0</v>
      </c>
    </row>
    <row r="97" spans="3:48" s="34" customFormat="1" ht="17.850000000000001" customHeight="1">
      <c r="C97" s="72" t="s">
        <v>105</v>
      </c>
      <c r="D97" s="642">
        <f>推計結果の概要!D534</f>
        <v>0</v>
      </c>
      <c r="E97" s="642">
        <f>推計結果の概要!E534</f>
        <v>0</v>
      </c>
      <c r="F97" s="642">
        <f>推計結果の概要!F534</f>
        <v>0</v>
      </c>
      <c r="G97" s="642">
        <f>推計結果の概要!G534</f>
        <v>0</v>
      </c>
      <c r="H97" s="642">
        <f>推計結果の概要!H534</f>
        <v>0</v>
      </c>
      <c r="I97" s="642">
        <f>推計結果の概要!I534</f>
        <v>0</v>
      </c>
      <c r="J97" s="642">
        <f>推計結果の概要!J534</f>
        <v>0</v>
      </c>
      <c r="K97" s="642">
        <f>推計結果の概要!K534</f>
        <v>0</v>
      </c>
      <c r="L97" s="642">
        <f>推計結果の概要!L534</f>
        <v>0</v>
      </c>
      <c r="M97" s="642">
        <f>推計結果の概要!M534</f>
        <v>0</v>
      </c>
      <c r="N97" s="642">
        <f>推計結果の概要!N534</f>
        <v>0</v>
      </c>
      <c r="O97" s="642">
        <f>推計結果の概要!O534</f>
        <v>0</v>
      </c>
      <c r="P97" s="642">
        <f>推計結果の概要!P534</f>
        <v>0</v>
      </c>
      <c r="Q97" s="642">
        <f>推計結果の概要!Q534</f>
        <v>0</v>
      </c>
      <c r="R97" s="642">
        <f>推計結果の概要!R534</f>
        <v>0</v>
      </c>
      <c r="S97" s="642">
        <f>推計結果の概要!S534</f>
        <v>0</v>
      </c>
      <c r="T97" s="642">
        <f>推計結果の概要!T534</f>
        <v>0</v>
      </c>
      <c r="U97" s="642">
        <f>推計結果の概要!U534</f>
        <v>0</v>
      </c>
      <c r="V97" s="642">
        <f>推計結果の概要!V534</f>
        <v>0</v>
      </c>
      <c r="W97" s="642">
        <f>推計結果の概要!W534</f>
        <v>0</v>
      </c>
      <c r="X97" s="642">
        <f>推計結果の概要!X534</f>
        <v>0</v>
      </c>
      <c r="Y97" s="642">
        <f>推計結果の概要!Y534</f>
        <v>0</v>
      </c>
      <c r="Z97" s="642">
        <f>推計結果の概要!Z534</f>
        <v>0</v>
      </c>
      <c r="AA97" s="642">
        <f>推計結果の概要!AA534</f>
        <v>0</v>
      </c>
      <c r="AB97" s="642">
        <f>推計結果の概要!AB534</f>
        <v>0</v>
      </c>
      <c r="AC97" s="642">
        <f>推計結果の概要!AC534</f>
        <v>0</v>
      </c>
      <c r="AD97" s="642">
        <f>推計結果の概要!AD534</f>
        <v>0</v>
      </c>
      <c r="AE97" s="642">
        <f>推計結果の概要!AE534</f>
        <v>0</v>
      </c>
      <c r="AF97" s="642">
        <f>推計結果の概要!AF534</f>
        <v>0</v>
      </c>
      <c r="AG97" s="642">
        <f>推計結果の概要!AG534</f>
        <v>0</v>
      </c>
      <c r="AH97" s="642">
        <f>推計結果の概要!AH534</f>
        <v>0</v>
      </c>
      <c r="AI97" s="642">
        <f>推計結果の概要!AI534</f>
        <v>0</v>
      </c>
      <c r="AJ97" s="642">
        <f>推計結果の概要!AJ534</f>
        <v>0</v>
      </c>
      <c r="AK97" s="642">
        <f>推計結果の概要!AK534</f>
        <v>0</v>
      </c>
      <c r="AL97" s="642">
        <f>推計結果の概要!AL534</f>
        <v>0</v>
      </c>
      <c r="AM97" s="642">
        <f>推計結果の概要!AM534</f>
        <v>0</v>
      </c>
      <c r="AN97" s="539">
        <f>推計結果の概要!AN534</f>
        <v>0</v>
      </c>
      <c r="AO97" s="642">
        <f>推計結果の概要!AO534</f>
        <v>0</v>
      </c>
      <c r="AP97" s="642">
        <f>推計結果の概要!AP534</f>
        <v>0</v>
      </c>
      <c r="AQ97" s="539">
        <f>推計結果の概要!AQ534</f>
        <v>0</v>
      </c>
      <c r="AR97" s="539">
        <f>推計結果の概要!AR534</f>
        <v>0</v>
      </c>
      <c r="AS97" s="539">
        <f>推計結果の概要!AS534</f>
        <v>0</v>
      </c>
      <c r="AV97" s="545">
        <f>+SUM(D97:AS97)-X103</f>
        <v>0</v>
      </c>
    </row>
    <row r="98" spans="3:48" s="34" customFormat="1" ht="17.850000000000001" customHeight="1">
      <c r="C98" s="72" t="s">
        <v>106</v>
      </c>
      <c r="D98" s="642">
        <f>推計結果の概要!D535</f>
        <v>0</v>
      </c>
      <c r="E98" s="642">
        <f>推計結果の概要!E535</f>
        <v>0</v>
      </c>
      <c r="F98" s="642">
        <f>推計結果の概要!F535</f>
        <v>0</v>
      </c>
      <c r="G98" s="642">
        <f>推計結果の概要!G535</f>
        <v>0</v>
      </c>
      <c r="H98" s="642">
        <f>推計結果の概要!H535</f>
        <v>0</v>
      </c>
      <c r="I98" s="642">
        <f>推計結果の概要!I535</f>
        <v>0</v>
      </c>
      <c r="J98" s="642">
        <f>推計結果の概要!J535</f>
        <v>0</v>
      </c>
      <c r="K98" s="642">
        <f>推計結果の概要!K535</f>
        <v>0</v>
      </c>
      <c r="L98" s="642">
        <f>推計結果の概要!L535</f>
        <v>0</v>
      </c>
      <c r="M98" s="642">
        <f>推計結果の概要!M535</f>
        <v>0</v>
      </c>
      <c r="N98" s="642">
        <f>推計結果の概要!N535</f>
        <v>0</v>
      </c>
      <c r="O98" s="642">
        <f>推計結果の概要!O535</f>
        <v>0</v>
      </c>
      <c r="P98" s="642">
        <f>推計結果の概要!P535</f>
        <v>0</v>
      </c>
      <c r="Q98" s="642">
        <f>推計結果の概要!Q535</f>
        <v>0</v>
      </c>
      <c r="R98" s="642">
        <f>推計結果の概要!R535</f>
        <v>0</v>
      </c>
      <c r="S98" s="642">
        <f>推計結果の概要!S535</f>
        <v>0</v>
      </c>
      <c r="T98" s="642">
        <f>推計結果の概要!T535</f>
        <v>0</v>
      </c>
      <c r="U98" s="642">
        <f>推計結果の概要!U535</f>
        <v>0</v>
      </c>
      <c r="V98" s="642">
        <f>推計結果の概要!V535</f>
        <v>0</v>
      </c>
      <c r="W98" s="642">
        <f>推計結果の概要!W535</f>
        <v>0</v>
      </c>
      <c r="X98" s="642">
        <f>推計結果の概要!X535</f>
        <v>0</v>
      </c>
      <c r="Y98" s="642">
        <f>推計結果の概要!Y535</f>
        <v>0</v>
      </c>
      <c r="Z98" s="642">
        <f>推計結果の概要!Z535</f>
        <v>0</v>
      </c>
      <c r="AA98" s="642">
        <f>推計結果の概要!AA535</f>
        <v>0</v>
      </c>
      <c r="AB98" s="642">
        <f>推計結果の概要!AB535</f>
        <v>0</v>
      </c>
      <c r="AC98" s="642">
        <f>推計結果の概要!AC535</f>
        <v>0</v>
      </c>
      <c r="AD98" s="642">
        <f>推計結果の概要!AD535</f>
        <v>0</v>
      </c>
      <c r="AE98" s="642">
        <f>推計結果の概要!AE535</f>
        <v>0</v>
      </c>
      <c r="AF98" s="642">
        <f>推計結果の概要!AF535</f>
        <v>0</v>
      </c>
      <c r="AG98" s="642">
        <f>推計結果の概要!AG535</f>
        <v>0</v>
      </c>
      <c r="AH98" s="642">
        <f>推計結果の概要!AH535</f>
        <v>0</v>
      </c>
      <c r="AI98" s="642">
        <f>推計結果の概要!AI535</f>
        <v>0</v>
      </c>
      <c r="AJ98" s="642">
        <f>推計結果の概要!AJ535</f>
        <v>0</v>
      </c>
      <c r="AK98" s="642">
        <f>推計結果の概要!AK535</f>
        <v>0</v>
      </c>
      <c r="AL98" s="642">
        <f>推計結果の概要!AL535</f>
        <v>0</v>
      </c>
      <c r="AM98" s="642">
        <f>推計結果の概要!AM535</f>
        <v>0</v>
      </c>
      <c r="AN98" s="642">
        <f>推計結果の概要!AN535</f>
        <v>0</v>
      </c>
      <c r="AO98" s="642">
        <f>推計結果の概要!AO535</f>
        <v>0</v>
      </c>
      <c r="AP98" s="642">
        <f>推計結果の概要!AP535</f>
        <v>0</v>
      </c>
      <c r="AQ98" s="539">
        <f>推計結果の概要!AQ535</f>
        <v>0</v>
      </c>
      <c r="AR98" s="539">
        <f>推計結果の概要!AR535</f>
        <v>0</v>
      </c>
      <c r="AS98" s="539">
        <f>推計結果の概要!AS535</f>
        <v>0</v>
      </c>
      <c r="AV98" s="546">
        <f>+SUM(D98:AS98)-X104</f>
        <v>0</v>
      </c>
    </row>
    <row r="99" spans="3:48" s="34" customFormat="1" ht="17.850000000000001" customHeight="1">
      <c r="C99" s="72" t="s">
        <v>97</v>
      </c>
      <c r="D99" s="642">
        <f>推計結果の概要!D536</f>
        <v>0</v>
      </c>
      <c r="E99" s="642">
        <f>推計結果の概要!E536</f>
        <v>0</v>
      </c>
      <c r="F99" s="642">
        <f>推計結果の概要!F536</f>
        <v>0</v>
      </c>
      <c r="G99" s="642">
        <f>推計結果の概要!G536</f>
        <v>0</v>
      </c>
      <c r="H99" s="642">
        <f>推計結果の概要!H536</f>
        <v>0</v>
      </c>
      <c r="I99" s="642">
        <f>推計結果の概要!I536</f>
        <v>0</v>
      </c>
      <c r="J99" s="642">
        <f>推計結果の概要!J536</f>
        <v>0</v>
      </c>
      <c r="K99" s="642">
        <f>推計結果の概要!K536</f>
        <v>0</v>
      </c>
      <c r="L99" s="642">
        <f>推計結果の概要!L536</f>
        <v>0</v>
      </c>
      <c r="M99" s="642">
        <f>推計結果の概要!M536</f>
        <v>0</v>
      </c>
      <c r="N99" s="642">
        <f>推計結果の概要!N536</f>
        <v>0</v>
      </c>
      <c r="O99" s="642">
        <f>推計結果の概要!O536</f>
        <v>0</v>
      </c>
      <c r="P99" s="642">
        <f>推計結果の概要!P536</f>
        <v>0</v>
      </c>
      <c r="Q99" s="642">
        <f>推計結果の概要!Q536</f>
        <v>0</v>
      </c>
      <c r="R99" s="642">
        <f>推計結果の概要!R536</f>
        <v>0</v>
      </c>
      <c r="S99" s="642">
        <f>推計結果の概要!S536</f>
        <v>0</v>
      </c>
      <c r="T99" s="642">
        <f>推計結果の概要!T536</f>
        <v>0</v>
      </c>
      <c r="U99" s="642">
        <f>推計結果の概要!U536</f>
        <v>0</v>
      </c>
      <c r="V99" s="642">
        <f>推計結果の概要!V536</f>
        <v>0</v>
      </c>
      <c r="W99" s="642">
        <f>推計結果の概要!W536</f>
        <v>0</v>
      </c>
      <c r="X99" s="643">
        <f>推計結果の概要!X536</f>
        <v>0</v>
      </c>
      <c r="Y99" s="643">
        <f>推計結果の概要!Y536</f>
        <v>0</v>
      </c>
      <c r="Z99" s="643">
        <f>推計結果の概要!Z536</f>
        <v>0</v>
      </c>
      <c r="AA99" s="643">
        <f>推計結果の概要!AA536</f>
        <v>0</v>
      </c>
      <c r="AB99" s="643">
        <f>推計結果の概要!AB536</f>
        <v>0</v>
      </c>
      <c r="AC99" s="643">
        <f>推計結果の概要!AC536</f>
        <v>0</v>
      </c>
      <c r="AD99" s="643">
        <f>推計結果の概要!AD536</f>
        <v>0</v>
      </c>
      <c r="AE99" s="643">
        <f>推計結果の概要!AE536</f>
        <v>0</v>
      </c>
      <c r="AF99" s="643">
        <f>推計結果の概要!AF536</f>
        <v>0</v>
      </c>
      <c r="AG99" s="643">
        <f>推計結果の概要!AG536</f>
        <v>0</v>
      </c>
      <c r="AH99" s="643">
        <f>推計結果の概要!AH536</f>
        <v>0</v>
      </c>
      <c r="AI99" s="643">
        <f>推計結果の概要!AI536</f>
        <v>0</v>
      </c>
      <c r="AJ99" s="643">
        <f>推計結果の概要!AJ536</f>
        <v>0</v>
      </c>
      <c r="AK99" s="643">
        <f>推計結果の概要!AK536</f>
        <v>0</v>
      </c>
      <c r="AL99" s="643">
        <f>推計結果の概要!AL536</f>
        <v>0</v>
      </c>
      <c r="AM99" s="643">
        <f>推計結果の概要!AM536</f>
        <v>0</v>
      </c>
      <c r="AN99" s="643">
        <f>推計結果の概要!AN536</f>
        <v>0</v>
      </c>
      <c r="AO99" s="643">
        <f>推計結果の概要!AO536</f>
        <v>0</v>
      </c>
      <c r="AP99" s="643">
        <f>推計結果の概要!AP536</f>
        <v>0</v>
      </c>
      <c r="AQ99" s="541">
        <f>推計結果の概要!AQ536</f>
        <v>0</v>
      </c>
      <c r="AR99" s="541">
        <f>推計結果の概要!AR536</f>
        <v>0</v>
      </c>
      <c r="AS99" s="541">
        <f>推計結果の概要!AS536</f>
        <v>0</v>
      </c>
      <c r="AV99" s="546">
        <f>+SUM(D99:AS99)-X105</f>
        <v>0</v>
      </c>
    </row>
    <row r="100" spans="3:48" s="34" customFormat="1" ht="13.5">
      <c r="C100" s="50"/>
      <c r="D100" s="533">
        <f t="array" ref="D100:W101">+Z94:AS95</f>
        <v>23</v>
      </c>
      <c r="E100" s="533">
        <v>24</v>
      </c>
      <c r="F100" s="533">
        <v>25</v>
      </c>
      <c r="G100" s="533">
        <v>26</v>
      </c>
      <c r="H100" s="533">
        <v>27</v>
      </c>
      <c r="I100" s="533">
        <v>28</v>
      </c>
      <c r="J100" s="533">
        <v>29</v>
      </c>
      <c r="K100" s="533">
        <v>30</v>
      </c>
      <c r="L100" s="533">
        <v>31</v>
      </c>
      <c r="M100" s="533">
        <v>32</v>
      </c>
      <c r="N100" s="533">
        <v>33</v>
      </c>
      <c r="O100" s="533">
        <v>34</v>
      </c>
      <c r="P100" s="533">
        <v>35</v>
      </c>
      <c r="Q100" s="533">
        <v>36</v>
      </c>
      <c r="R100" s="533">
        <v>37</v>
      </c>
      <c r="S100" s="533">
        <v>38</v>
      </c>
      <c r="T100" s="533">
        <v>39</v>
      </c>
      <c r="U100" s="533">
        <v>40</v>
      </c>
      <c r="V100" s="533">
        <v>41</v>
      </c>
      <c r="W100" s="533">
        <v>42</v>
      </c>
      <c r="X100" s="533"/>
    </row>
    <row r="101" spans="3:48" s="34" customFormat="1" ht="48">
      <c r="C101" s="69" t="s">
        <v>56</v>
      </c>
      <c r="D101" s="534" t="str">
        <v>建設</v>
      </c>
      <c r="E101" s="534" t="str">
        <v>電力・ガス・熱供給</v>
      </c>
      <c r="F101" s="534" t="str">
        <v>水道</v>
      </c>
      <c r="G101" s="534" t="str">
        <v>廃棄物処理</v>
      </c>
      <c r="H101" s="534" t="str">
        <v>商業</v>
      </c>
      <c r="I101" s="534" t="str">
        <v>金融・保険</v>
      </c>
      <c r="J101" s="534" t="str">
        <v>不動産</v>
      </c>
      <c r="K101" s="534" t="str">
        <v>運輸・郵便</v>
      </c>
      <c r="L101" s="534" t="str">
        <v>情報通信</v>
      </c>
      <c r="M101" s="534" t="str">
        <v>公務</v>
      </c>
      <c r="N101" s="534" t="str">
        <v>教育・研究</v>
      </c>
      <c r="O101" s="534" t="str">
        <v>医療・福祉</v>
      </c>
      <c r="P101" s="605" t="str">
        <v>他に分類されない会員制団体</v>
      </c>
      <c r="Q101" s="534" t="str">
        <v>対事業所サービス</v>
      </c>
      <c r="R101" s="534" t="str">
        <v>宿泊業</v>
      </c>
      <c r="S101" s="534" t="str">
        <v>飲食サービス</v>
      </c>
      <c r="T101" s="534" t="str">
        <v>娯楽サービス</v>
      </c>
      <c r="U101" s="534" t="str">
        <v>その他の対個人サービス</v>
      </c>
      <c r="V101" s="534" t="str">
        <v>事務用品</v>
      </c>
      <c r="W101" s="534" t="str">
        <v>分類不明</v>
      </c>
      <c r="X101" s="534" t="s">
        <v>80</v>
      </c>
    </row>
    <row r="102" spans="3:48" s="34" customFormat="1" ht="17.850000000000001" customHeight="1">
      <c r="C102" s="70" t="s">
        <v>104</v>
      </c>
      <c r="D102" s="644">
        <f t="array" ref="D102:W105">+Z96:AS99</f>
        <v>0</v>
      </c>
      <c r="E102" s="644">
        <v>0</v>
      </c>
      <c r="F102" s="644">
        <v>0</v>
      </c>
      <c r="G102" s="644">
        <v>0</v>
      </c>
      <c r="H102" s="644">
        <v>0</v>
      </c>
      <c r="I102" s="644">
        <v>0</v>
      </c>
      <c r="J102" s="644">
        <v>0</v>
      </c>
      <c r="K102" s="644">
        <v>0</v>
      </c>
      <c r="L102" s="644">
        <v>0</v>
      </c>
      <c r="M102" s="644">
        <v>0</v>
      </c>
      <c r="N102" s="644">
        <v>0</v>
      </c>
      <c r="O102" s="644">
        <v>0</v>
      </c>
      <c r="P102" s="644">
        <v>0</v>
      </c>
      <c r="Q102" s="645">
        <v>0</v>
      </c>
      <c r="R102" s="645">
        <v>0</v>
      </c>
      <c r="S102" s="645">
        <v>0</v>
      </c>
      <c r="T102" s="645">
        <v>0</v>
      </c>
      <c r="U102" s="551">
        <v>0</v>
      </c>
      <c r="V102" s="551">
        <v>0</v>
      </c>
      <c r="W102" s="545">
        <v>0</v>
      </c>
      <c r="X102" s="644">
        <f>SUM(D96:Y96,D102:W102)</f>
        <v>0</v>
      </c>
    </row>
    <row r="103" spans="3:48" s="34" customFormat="1" ht="17.850000000000001" customHeight="1">
      <c r="C103" s="72" t="s">
        <v>105</v>
      </c>
      <c r="D103" s="646">
        <v>0</v>
      </c>
      <c r="E103" s="646">
        <v>0</v>
      </c>
      <c r="F103" s="646">
        <v>0</v>
      </c>
      <c r="G103" s="646">
        <v>0</v>
      </c>
      <c r="H103" s="646">
        <v>0</v>
      </c>
      <c r="I103" s="646">
        <v>0</v>
      </c>
      <c r="J103" s="646">
        <v>0</v>
      </c>
      <c r="K103" s="646">
        <v>0</v>
      </c>
      <c r="L103" s="646">
        <v>0</v>
      </c>
      <c r="M103" s="646">
        <v>0</v>
      </c>
      <c r="N103" s="646">
        <v>0</v>
      </c>
      <c r="O103" s="646">
        <v>0</v>
      </c>
      <c r="P103" s="646">
        <v>0</v>
      </c>
      <c r="Q103" s="646">
        <v>0</v>
      </c>
      <c r="R103" s="540">
        <v>0</v>
      </c>
      <c r="S103" s="646">
        <v>0</v>
      </c>
      <c r="T103" s="646">
        <v>0</v>
      </c>
      <c r="U103" s="540">
        <v>0</v>
      </c>
      <c r="V103" s="540">
        <v>0</v>
      </c>
      <c r="W103" s="539">
        <v>0</v>
      </c>
      <c r="X103" s="642">
        <f>SUM(D97:Y97,D103:W103)</f>
        <v>0</v>
      </c>
    </row>
    <row r="104" spans="3:48" s="34" customFormat="1" ht="17.850000000000001" customHeight="1">
      <c r="C104" s="72" t="s">
        <v>106</v>
      </c>
      <c r="D104" s="642">
        <v>0</v>
      </c>
      <c r="E104" s="642">
        <v>0</v>
      </c>
      <c r="F104" s="642">
        <v>0</v>
      </c>
      <c r="G104" s="642">
        <v>0</v>
      </c>
      <c r="H104" s="642">
        <v>0</v>
      </c>
      <c r="I104" s="642">
        <v>0</v>
      </c>
      <c r="J104" s="642">
        <v>0</v>
      </c>
      <c r="K104" s="642">
        <v>0</v>
      </c>
      <c r="L104" s="642">
        <v>0</v>
      </c>
      <c r="M104" s="642">
        <v>0</v>
      </c>
      <c r="N104" s="642">
        <v>0</v>
      </c>
      <c r="O104" s="642">
        <v>0</v>
      </c>
      <c r="P104" s="642">
        <v>0</v>
      </c>
      <c r="Q104" s="646">
        <v>0</v>
      </c>
      <c r="R104" s="646">
        <v>0</v>
      </c>
      <c r="S104" s="646">
        <v>0</v>
      </c>
      <c r="T104" s="646">
        <v>0</v>
      </c>
      <c r="U104" s="540">
        <v>0</v>
      </c>
      <c r="V104" s="540">
        <v>0</v>
      </c>
      <c r="W104" s="539">
        <v>0</v>
      </c>
      <c r="X104" s="642">
        <f>SUM(D98:Y98,D104:W104)</f>
        <v>0</v>
      </c>
    </row>
    <row r="105" spans="3:48" s="34" customFormat="1" ht="17.850000000000001" customHeight="1">
      <c r="C105" s="73" t="s">
        <v>97</v>
      </c>
      <c r="D105" s="643">
        <v>0</v>
      </c>
      <c r="E105" s="643">
        <v>0</v>
      </c>
      <c r="F105" s="643">
        <v>0</v>
      </c>
      <c r="G105" s="643">
        <v>0</v>
      </c>
      <c r="H105" s="643">
        <v>0</v>
      </c>
      <c r="I105" s="643">
        <v>0</v>
      </c>
      <c r="J105" s="643">
        <v>0</v>
      </c>
      <c r="K105" s="643">
        <v>0</v>
      </c>
      <c r="L105" s="643">
        <v>0</v>
      </c>
      <c r="M105" s="643">
        <v>0</v>
      </c>
      <c r="N105" s="643">
        <v>0</v>
      </c>
      <c r="O105" s="643">
        <v>0</v>
      </c>
      <c r="P105" s="643">
        <v>0</v>
      </c>
      <c r="Q105" s="643">
        <v>0</v>
      </c>
      <c r="R105" s="643">
        <v>0</v>
      </c>
      <c r="S105" s="643">
        <v>0</v>
      </c>
      <c r="T105" s="643">
        <v>0</v>
      </c>
      <c r="U105" s="541">
        <v>0</v>
      </c>
      <c r="V105" s="541">
        <v>0</v>
      </c>
      <c r="W105" s="541">
        <v>0</v>
      </c>
      <c r="X105" s="643">
        <f>SUM(D99:Y99,D105:W105)</f>
        <v>0</v>
      </c>
    </row>
    <row r="106" spans="3:48" s="34" customFormat="1" ht="10.7" customHeight="1">
      <c r="F106" s="32"/>
      <c r="G106" s="48"/>
    </row>
    <row r="107" spans="3:48" s="34" customFormat="1" ht="15" customHeight="1">
      <c r="F107" s="32"/>
      <c r="G107" s="48"/>
    </row>
    <row r="108" spans="3:48" s="34" customFormat="1" ht="15" customHeight="1">
      <c r="F108" s="32"/>
      <c r="G108" s="48"/>
    </row>
    <row r="109" spans="3:48" s="34" customFormat="1" ht="15" customHeight="1">
      <c r="F109" s="32"/>
      <c r="G109" s="48"/>
    </row>
    <row r="110" spans="3:48" s="34" customFormat="1" ht="15" customHeight="1">
      <c r="F110" s="32"/>
      <c r="G110" s="48"/>
    </row>
    <row r="111" spans="3:48" s="34" customFormat="1" ht="15" customHeight="1">
      <c r="F111" s="32"/>
      <c r="G111" s="48"/>
    </row>
    <row r="112" spans="3:48" s="34" customFormat="1" ht="15" customHeight="1">
      <c r="F112" s="32"/>
      <c r="G112" s="48"/>
    </row>
  </sheetData>
  <mergeCells count="4">
    <mergeCell ref="L2:M2"/>
    <mergeCell ref="R2:W2"/>
    <mergeCell ref="I45:L46"/>
    <mergeCell ref="I47:L48"/>
  </mergeCells>
  <phoneticPr fontId="4"/>
  <pageMargins left="0.78740157480314965" right="0.78740157480314965" top="0.78740157480314965" bottom="0.78740157480314965" header="0.51181102362204722" footer="0.51181102362204722"/>
  <pageSetup paperSize="9" scale="60" fitToHeight="13" orientation="landscape" r:id="rId1"/>
  <headerFooter alignWithMargins="0"/>
  <rowBreaks count="2" manualBreakCount="2">
    <brk id="40" min="1" max="24" man="1"/>
    <brk id="77" min="1" max="2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C1:AV158"/>
  <sheetViews>
    <sheetView showGridLines="0" view="pageBreakPreview" zoomScale="85" zoomScaleNormal="75" zoomScaleSheetLayoutView="85" workbookViewId="0"/>
  </sheetViews>
  <sheetFormatPr defaultColWidth="9" defaultRowHeight="12"/>
  <cols>
    <col min="1" max="1" width="1.875" style="28" customWidth="1"/>
    <col min="2" max="2" width="3.5" style="28" bestFit="1" customWidth="1"/>
    <col min="3" max="3" width="20.25" style="28" customWidth="1"/>
    <col min="4" max="23" width="9.5" style="28" customWidth="1"/>
    <col min="24" max="25" width="8.375" style="28" customWidth="1"/>
    <col min="26" max="26" width="9" style="28" customWidth="1"/>
    <col min="27" max="27" width="9.75" style="28" customWidth="1"/>
    <col min="28" max="48" width="9" style="28" customWidth="1"/>
    <col min="49" max="16384" width="9" style="28"/>
  </cols>
  <sheetData>
    <row r="1" spans="3:48" s="34" customFormat="1" ht="11.45" customHeight="1">
      <c r="F1" s="32"/>
      <c r="G1" s="48"/>
    </row>
    <row r="2" spans="3:48" s="34" customFormat="1" ht="18.75">
      <c r="C2" s="52" t="s">
        <v>165</v>
      </c>
      <c r="F2" s="32"/>
      <c r="G2" s="48"/>
    </row>
    <row r="3" spans="3:48" s="34" customFormat="1" ht="10.7" customHeight="1">
      <c r="C3" s="46"/>
      <c r="F3" s="32"/>
      <c r="G3" s="48"/>
    </row>
    <row r="4" spans="3:48" s="34" customFormat="1" ht="18.75">
      <c r="C4" s="52" t="s">
        <v>166</v>
      </c>
      <c r="F4" s="32"/>
      <c r="G4" s="48"/>
    </row>
    <row r="5" spans="3:48" s="34" customFormat="1" ht="10.7" customHeight="1">
      <c r="C5" s="46"/>
      <c r="F5" s="32"/>
      <c r="G5" s="48"/>
    </row>
    <row r="6" spans="3:48" s="34" customFormat="1" ht="18.75">
      <c r="C6" s="52" t="s">
        <v>167</v>
      </c>
      <c r="F6" s="32"/>
      <c r="G6" s="48"/>
    </row>
    <row r="7" spans="3:48" s="34" customFormat="1" ht="10.7" customHeight="1">
      <c r="C7" s="46"/>
      <c r="F7" s="32"/>
      <c r="G7" s="48"/>
    </row>
    <row r="8" spans="3:48" ht="17.25">
      <c r="C8" s="35" t="s">
        <v>168</v>
      </c>
      <c r="F8" s="65"/>
      <c r="G8" s="66"/>
      <c r="J8" s="67"/>
      <c r="K8" s="68"/>
      <c r="W8" s="32" t="s">
        <v>55</v>
      </c>
    </row>
    <row r="9" spans="3:48" ht="13.5">
      <c r="C9" s="50"/>
      <c r="D9" s="567">
        <f>推計結果の概要!D6</f>
        <v>1</v>
      </c>
      <c r="E9" s="567">
        <f>推計結果の概要!E6</f>
        <v>2</v>
      </c>
      <c r="F9" s="567">
        <f>推計結果の概要!F6</f>
        <v>3</v>
      </c>
      <c r="G9" s="567">
        <f>推計結果の概要!G6</f>
        <v>4</v>
      </c>
      <c r="H9" s="567">
        <f>推計結果の概要!H6</f>
        <v>5</v>
      </c>
      <c r="I9" s="567">
        <f>推計結果の概要!I6</f>
        <v>6</v>
      </c>
      <c r="J9" s="567">
        <f>推計結果の概要!J6</f>
        <v>7</v>
      </c>
      <c r="K9" s="567">
        <f>推計結果の概要!K6</f>
        <v>8</v>
      </c>
      <c r="L9" s="567">
        <f>推計結果の概要!L6</f>
        <v>9</v>
      </c>
      <c r="M9" s="567">
        <f>推計結果の概要!M6</f>
        <v>10</v>
      </c>
      <c r="N9" s="567">
        <f>推計結果の概要!N6</f>
        <v>11</v>
      </c>
      <c r="O9" s="567">
        <f>推計結果の概要!O6</f>
        <v>12</v>
      </c>
      <c r="P9" s="567">
        <f>推計結果の概要!P6</f>
        <v>13</v>
      </c>
      <c r="Q9" s="567">
        <f>推計結果の概要!Q6</f>
        <v>14</v>
      </c>
      <c r="R9" s="567">
        <f>推計結果の概要!R6</f>
        <v>15</v>
      </c>
      <c r="S9" s="567">
        <f>推計結果の概要!S6</f>
        <v>16</v>
      </c>
      <c r="T9" s="567">
        <f>推計結果の概要!T6</f>
        <v>17</v>
      </c>
      <c r="U9" s="567">
        <f>推計結果の概要!U6</f>
        <v>18</v>
      </c>
      <c r="V9" s="567">
        <f>推計結果の概要!V6</f>
        <v>19</v>
      </c>
      <c r="W9" s="567">
        <f>推計結果の概要!W6</f>
        <v>20</v>
      </c>
      <c r="X9" s="567">
        <f>推計結果の概要!X6</f>
        <v>21</v>
      </c>
      <c r="Y9" s="567">
        <f>推計結果の概要!Y6</f>
        <v>22</v>
      </c>
      <c r="Z9" s="567">
        <f>推計結果の概要!Z6</f>
        <v>23</v>
      </c>
      <c r="AA9" s="567">
        <f>推計結果の概要!AA6</f>
        <v>24</v>
      </c>
      <c r="AB9" s="567">
        <f>推計結果の概要!AB6</f>
        <v>25</v>
      </c>
      <c r="AC9" s="567">
        <f>推計結果の概要!AC6</f>
        <v>26</v>
      </c>
      <c r="AD9" s="567">
        <f>推計結果の概要!AD6</f>
        <v>27</v>
      </c>
      <c r="AE9" s="567">
        <f>推計結果の概要!AE6</f>
        <v>28</v>
      </c>
      <c r="AF9" s="567">
        <f>推計結果の概要!AF6</f>
        <v>29</v>
      </c>
      <c r="AG9" s="567">
        <f>推計結果の概要!AG6</f>
        <v>30</v>
      </c>
      <c r="AH9" s="567">
        <f>推計結果の概要!AH6</f>
        <v>31</v>
      </c>
      <c r="AI9" s="567">
        <f>推計結果の概要!AI6</f>
        <v>32</v>
      </c>
      <c r="AJ9" s="567">
        <f>推計結果の概要!AJ6</f>
        <v>33</v>
      </c>
      <c r="AK9" s="567">
        <f>推計結果の概要!AK6</f>
        <v>34</v>
      </c>
      <c r="AL9" s="567">
        <f>推計結果の概要!AL6</f>
        <v>35</v>
      </c>
      <c r="AM9" s="567">
        <f>推計結果の概要!AM6</f>
        <v>36</v>
      </c>
      <c r="AN9" s="567">
        <f>推計結果の概要!AN6</f>
        <v>37</v>
      </c>
      <c r="AO9" s="567">
        <f>推計結果の概要!AO6</f>
        <v>38</v>
      </c>
      <c r="AP9" s="567">
        <f>推計結果の概要!AP6</f>
        <v>39</v>
      </c>
      <c r="AQ9" s="567">
        <f>推計結果の概要!AQ6</f>
        <v>40</v>
      </c>
      <c r="AR9" s="567">
        <f>推計結果の概要!AR6</f>
        <v>41</v>
      </c>
      <c r="AS9" s="567">
        <f>推計結果の概要!AS6</f>
        <v>42</v>
      </c>
      <c r="AT9" s="87" t="s">
        <v>505</v>
      </c>
      <c r="AU9" s="87"/>
      <c r="AV9" s="50"/>
    </row>
    <row r="10" spans="3:48" s="34" customFormat="1" ht="54">
      <c r="C10" s="69" t="s">
        <v>56</v>
      </c>
      <c r="D10" s="534" t="str">
        <f>推計結果の概要!D7</f>
        <v>農業</v>
      </c>
      <c r="E10" s="534" t="str">
        <f>推計結果の概要!E7</f>
        <v>林業</v>
      </c>
      <c r="F10" s="534" t="str">
        <f>推計結果の概要!F7</f>
        <v>漁業</v>
      </c>
      <c r="G10" s="534" t="str">
        <f>推計結果の概要!G7</f>
        <v>鉱業</v>
      </c>
      <c r="H10" s="534" t="str">
        <f>推計結果の概要!H7</f>
        <v>飲食料品</v>
      </c>
      <c r="I10" s="534" t="str">
        <f>推計結果の概要!I7</f>
        <v>繊維製品</v>
      </c>
      <c r="J10" s="534" t="str">
        <f>推計結果の概要!J7</f>
        <v>パルプ・紙・木製品</v>
      </c>
      <c r="K10" s="534" t="str">
        <f>推計結果の概要!K7</f>
        <v>化学製品</v>
      </c>
      <c r="L10" s="534" t="str">
        <f>推計結果の概要!L7</f>
        <v>石油・石炭製品</v>
      </c>
      <c r="M10" s="534" t="str">
        <f>推計結果の概要!M7</f>
        <v>プラスチック・ゴム製品</v>
      </c>
      <c r="N10" s="534" t="str">
        <f>推計結果の概要!N7</f>
        <v>窯業・土石製品</v>
      </c>
      <c r="O10" s="534" t="str">
        <f>推計結果の概要!O7</f>
        <v>鉄鋼</v>
      </c>
      <c r="P10" s="534" t="str">
        <f>推計結果の概要!P7</f>
        <v>非鉄金属</v>
      </c>
      <c r="Q10" s="534" t="str">
        <f>推計結果の概要!Q7</f>
        <v>金属製品</v>
      </c>
      <c r="R10" s="534" t="str">
        <f>推計結果の概要!R7</f>
        <v>はん用機械</v>
      </c>
      <c r="S10" s="534" t="str">
        <f>推計結果の概要!S7</f>
        <v>生産用機械</v>
      </c>
      <c r="T10" s="534" t="str">
        <f>推計結果の概要!T7</f>
        <v>業務用機械</v>
      </c>
      <c r="U10" s="534" t="str">
        <f>推計結果の概要!U7</f>
        <v>電子部品</v>
      </c>
      <c r="V10" s="534" t="str">
        <f>推計結果の概要!V7</f>
        <v>電気機械</v>
      </c>
      <c r="W10" s="534" t="str">
        <f>推計結果の概要!W7</f>
        <v>情報通信機器</v>
      </c>
      <c r="X10" s="534" t="str">
        <f>推計結果の概要!X7</f>
        <v>輸送機械</v>
      </c>
      <c r="Y10" s="534" t="str">
        <f>推計結果の概要!Y7</f>
        <v>その他の製造工業製品</v>
      </c>
      <c r="Z10" s="534" t="str">
        <f>推計結果の概要!Z7</f>
        <v>建設</v>
      </c>
      <c r="AA10" s="534" t="str">
        <f>推計結果の概要!AA7</f>
        <v>電力・ガス・熱供給</v>
      </c>
      <c r="AB10" s="534" t="str">
        <f>推計結果の概要!AB7</f>
        <v>水道</v>
      </c>
      <c r="AC10" s="534" t="str">
        <f>推計結果の概要!AC7</f>
        <v>廃棄物処理</v>
      </c>
      <c r="AD10" s="534" t="str">
        <f>推計結果の概要!AD7</f>
        <v>商業</v>
      </c>
      <c r="AE10" s="534" t="str">
        <f>推計結果の概要!AE7</f>
        <v>金融・保険</v>
      </c>
      <c r="AF10" s="534" t="str">
        <f>推計結果の概要!AF7</f>
        <v>不動産</v>
      </c>
      <c r="AG10" s="534" t="str">
        <f>推計結果の概要!AG7</f>
        <v>運輸・郵便</v>
      </c>
      <c r="AH10" s="534" t="str">
        <f>推計結果の概要!AH7</f>
        <v>情報通信</v>
      </c>
      <c r="AI10" s="534" t="str">
        <f>推計結果の概要!AI7</f>
        <v>公務</v>
      </c>
      <c r="AJ10" s="534" t="str">
        <f>推計結果の概要!AJ7</f>
        <v>教育・研究</v>
      </c>
      <c r="AK10" s="534" t="str">
        <f>推計結果の概要!AK7</f>
        <v>医療・福祉</v>
      </c>
      <c r="AL10" s="534" t="str">
        <f>推計結果の概要!AL7</f>
        <v>他に分類されない会員制団体</v>
      </c>
      <c r="AM10" s="534" t="str">
        <f>推計結果の概要!AM7</f>
        <v>対事業所サービス</v>
      </c>
      <c r="AN10" s="534" t="str">
        <f>推計結果の概要!AN7</f>
        <v>宿泊業</v>
      </c>
      <c r="AO10" s="534" t="str">
        <f>推計結果の概要!AO7</f>
        <v>飲食サービス</v>
      </c>
      <c r="AP10" s="534" t="str">
        <f>推計結果の概要!AP7</f>
        <v>娯楽サービス</v>
      </c>
      <c r="AQ10" s="534" t="str">
        <f>推計結果の概要!AQ7</f>
        <v>その他の対個人サービス</v>
      </c>
      <c r="AR10" s="534" t="str">
        <f>推計結果の概要!AR7</f>
        <v>事務用品</v>
      </c>
      <c r="AS10" s="534" t="str">
        <f>推計結果の概要!AS7</f>
        <v>分類不明</v>
      </c>
      <c r="AT10" s="87" t="s">
        <v>505</v>
      </c>
      <c r="AU10" s="87"/>
      <c r="AV10" s="33" t="s">
        <v>80</v>
      </c>
    </row>
    <row r="11" spans="3:48" s="34" customFormat="1" ht="13.5" customHeight="1">
      <c r="C11" s="70" t="s">
        <v>104</v>
      </c>
      <c r="D11" s="71">
        <f t="array" ref="D11:AS11">+TRANSPOSE('1次効果'!$F$235:$F$276)</f>
        <v>0</v>
      </c>
      <c r="E11" s="71">
        <v>0</v>
      </c>
      <c r="F11" s="71">
        <v>0</v>
      </c>
      <c r="G11" s="71">
        <v>0</v>
      </c>
      <c r="H11" s="71">
        <v>0</v>
      </c>
      <c r="I11" s="71">
        <v>0</v>
      </c>
      <c r="J11" s="71">
        <v>0</v>
      </c>
      <c r="K11" s="71">
        <v>0</v>
      </c>
      <c r="L11" s="71">
        <v>0</v>
      </c>
      <c r="M11" s="71">
        <v>0</v>
      </c>
      <c r="N11" s="71">
        <v>0</v>
      </c>
      <c r="O11" s="71">
        <v>0</v>
      </c>
      <c r="P11" s="71">
        <v>0</v>
      </c>
      <c r="Q11" s="85">
        <v>0</v>
      </c>
      <c r="R11" s="85">
        <v>0</v>
      </c>
      <c r="S11" s="85">
        <v>0</v>
      </c>
      <c r="T11" s="85">
        <v>0</v>
      </c>
      <c r="U11" s="85">
        <v>0</v>
      </c>
      <c r="V11" s="85">
        <v>0</v>
      </c>
      <c r="W11" s="71">
        <v>0</v>
      </c>
      <c r="X11" s="71">
        <v>0</v>
      </c>
      <c r="Y11" s="71">
        <v>0</v>
      </c>
      <c r="Z11" s="71">
        <v>0</v>
      </c>
      <c r="AA11" s="71">
        <v>0</v>
      </c>
      <c r="AB11" s="71">
        <v>0</v>
      </c>
      <c r="AC11" s="71">
        <v>0</v>
      </c>
      <c r="AD11" s="71">
        <v>0</v>
      </c>
      <c r="AE11" s="71">
        <v>0</v>
      </c>
      <c r="AF11" s="71">
        <v>0</v>
      </c>
      <c r="AG11" s="71">
        <v>0</v>
      </c>
      <c r="AH11" s="71">
        <v>0</v>
      </c>
      <c r="AI11" s="71">
        <v>0</v>
      </c>
      <c r="AJ11" s="71">
        <v>0</v>
      </c>
      <c r="AK11" s="71">
        <v>0</v>
      </c>
      <c r="AL11" s="71">
        <v>0</v>
      </c>
      <c r="AM11" s="71">
        <v>0</v>
      </c>
      <c r="AN11" s="71">
        <v>0</v>
      </c>
      <c r="AO11" s="71">
        <v>0</v>
      </c>
      <c r="AP11" s="71">
        <v>0</v>
      </c>
      <c r="AQ11" s="71">
        <v>0</v>
      </c>
      <c r="AR11" s="71">
        <v>0</v>
      </c>
      <c r="AS11" s="71">
        <v>0</v>
      </c>
      <c r="AV11" s="545">
        <f>+SUM(D11:AS11)-X17</f>
        <v>0</v>
      </c>
    </row>
    <row r="12" spans="3:48" s="34" customFormat="1" ht="13.5" customHeight="1">
      <c r="C12" s="72" t="s">
        <v>105</v>
      </c>
      <c r="D12" s="40">
        <f t="array" ref="D12:AS12">+TRANSPOSE('1次効果'!$F$963:$F$1004)</f>
        <v>0</v>
      </c>
      <c r="E12" s="40">
        <v>0</v>
      </c>
      <c r="F12" s="40">
        <v>0</v>
      </c>
      <c r="G12" s="40">
        <v>0</v>
      </c>
      <c r="H12" s="40">
        <v>0</v>
      </c>
      <c r="I12" s="40">
        <v>0</v>
      </c>
      <c r="J12" s="40">
        <v>0</v>
      </c>
      <c r="K12" s="40">
        <v>0</v>
      </c>
      <c r="L12" s="40">
        <v>0</v>
      </c>
      <c r="M12" s="40">
        <v>0</v>
      </c>
      <c r="N12" s="40">
        <v>0</v>
      </c>
      <c r="O12" s="40">
        <v>0</v>
      </c>
      <c r="P12" s="40">
        <v>0</v>
      </c>
      <c r="Q12" s="86">
        <v>0</v>
      </c>
      <c r="R12" s="86">
        <v>0</v>
      </c>
      <c r="S12" s="86">
        <v>0</v>
      </c>
      <c r="T12" s="86">
        <v>0</v>
      </c>
      <c r="U12" s="86">
        <v>0</v>
      </c>
      <c r="V12" s="86">
        <v>0</v>
      </c>
      <c r="W12" s="40">
        <v>0</v>
      </c>
      <c r="X12" s="40">
        <v>0</v>
      </c>
      <c r="Y12" s="40">
        <v>0</v>
      </c>
      <c r="Z12" s="40">
        <v>0</v>
      </c>
      <c r="AA12" s="40">
        <v>0</v>
      </c>
      <c r="AB12" s="40">
        <v>0</v>
      </c>
      <c r="AC12" s="40">
        <v>0</v>
      </c>
      <c r="AD12" s="40">
        <v>0</v>
      </c>
      <c r="AE12" s="40">
        <v>0</v>
      </c>
      <c r="AF12" s="40">
        <v>0</v>
      </c>
      <c r="AG12" s="40">
        <v>0</v>
      </c>
      <c r="AH12" s="40">
        <v>0</v>
      </c>
      <c r="AI12" s="40">
        <v>0</v>
      </c>
      <c r="AJ12" s="40">
        <v>0</v>
      </c>
      <c r="AK12" s="40">
        <v>0</v>
      </c>
      <c r="AL12" s="40">
        <v>0</v>
      </c>
      <c r="AM12" s="40">
        <v>0</v>
      </c>
      <c r="AN12" s="40">
        <v>0</v>
      </c>
      <c r="AO12" s="40">
        <v>0</v>
      </c>
      <c r="AP12" s="40">
        <v>0</v>
      </c>
      <c r="AQ12" s="40">
        <v>0</v>
      </c>
      <c r="AR12" s="40">
        <v>0</v>
      </c>
      <c r="AS12" s="40">
        <v>0</v>
      </c>
      <c r="AV12" s="545">
        <f>+SUM(D12:AS12)-X18</f>
        <v>0</v>
      </c>
    </row>
    <row r="13" spans="3:48" s="34" customFormat="1" ht="13.5" customHeight="1">
      <c r="C13" s="72" t="s">
        <v>106</v>
      </c>
      <c r="D13" s="40">
        <f t="array" ref="D13:AS13">+TRANSPOSE('2次効果'!$F$657:$F$698)</f>
        <v>0</v>
      </c>
      <c r="E13" s="40">
        <v>0</v>
      </c>
      <c r="F13" s="40">
        <v>0</v>
      </c>
      <c r="G13" s="40">
        <v>0</v>
      </c>
      <c r="H13" s="40">
        <v>0</v>
      </c>
      <c r="I13" s="40">
        <v>0</v>
      </c>
      <c r="J13" s="40">
        <v>0</v>
      </c>
      <c r="K13" s="40">
        <v>0</v>
      </c>
      <c r="L13" s="40">
        <v>0</v>
      </c>
      <c r="M13" s="40">
        <v>0</v>
      </c>
      <c r="N13" s="40">
        <v>0</v>
      </c>
      <c r="O13" s="40">
        <v>0</v>
      </c>
      <c r="P13" s="40">
        <v>0</v>
      </c>
      <c r="Q13" s="86">
        <v>0</v>
      </c>
      <c r="R13" s="86">
        <v>0</v>
      </c>
      <c r="S13" s="86">
        <v>0</v>
      </c>
      <c r="T13" s="86">
        <v>0</v>
      </c>
      <c r="U13" s="86">
        <v>0</v>
      </c>
      <c r="V13" s="86">
        <v>0</v>
      </c>
      <c r="W13" s="40">
        <v>0</v>
      </c>
      <c r="X13" s="40">
        <v>0</v>
      </c>
      <c r="Y13" s="40">
        <v>0</v>
      </c>
      <c r="Z13" s="40">
        <v>0</v>
      </c>
      <c r="AA13" s="40">
        <v>0</v>
      </c>
      <c r="AB13" s="40">
        <v>0</v>
      </c>
      <c r="AC13" s="40">
        <v>0</v>
      </c>
      <c r="AD13" s="40">
        <v>0</v>
      </c>
      <c r="AE13" s="40">
        <v>0</v>
      </c>
      <c r="AF13" s="40">
        <v>0</v>
      </c>
      <c r="AG13" s="40">
        <v>0</v>
      </c>
      <c r="AH13" s="40">
        <v>0</v>
      </c>
      <c r="AI13" s="40">
        <v>0</v>
      </c>
      <c r="AJ13" s="40">
        <v>0</v>
      </c>
      <c r="AK13" s="40">
        <v>0</v>
      </c>
      <c r="AL13" s="40">
        <v>0</v>
      </c>
      <c r="AM13" s="40">
        <v>0</v>
      </c>
      <c r="AN13" s="40">
        <v>0</v>
      </c>
      <c r="AO13" s="40">
        <v>0</v>
      </c>
      <c r="AP13" s="40">
        <v>0</v>
      </c>
      <c r="AQ13" s="40">
        <v>0</v>
      </c>
      <c r="AR13" s="40">
        <v>0</v>
      </c>
      <c r="AS13" s="40">
        <v>0</v>
      </c>
      <c r="AV13" s="546">
        <f>+SUM(D13:AS13)-X19</f>
        <v>0</v>
      </c>
    </row>
    <row r="14" spans="3:48" s="34" customFormat="1" ht="13.5" customHeight="1">
      <c r="C14" s="72" t="s">
        <v>97</v>
      </c>
      <c r="D14" s="40">
        <f t="shared" ref="D14:AS14" si="0">SUM(D11:D13)</f>
        <v>0</v>
      </c>
      <c r="E14" s="40">
        <f t="shared" si="0"/>
        <v>0</v>
      </c>
      <c r="F14" s="40">
        <f t="shared" si="0"/>
        <v>0</v>
      </c>
      <c r="G14" s="40">
        <f t="shared" si="0"/>
        <v>0</v>
      </c>
      <c r="H14" s="40">
        <f t="shared" si="0"/>
        <v>0</v>
      </c>
      <c r="I14" s="40">
        <f t="shared" si="0"/>
        <v>0</v>
      </c>
      <c r="J14" s="40">
        <f t="shared" si="0"/>
        <v>0</v>
      </c>
      <c r="K14" s="40">
        <f t="shared" si="0"/>
        <v>0</v>
      </c>
      <c r="L14" s="40">
        <f t="shared" si="0"/>
        <v>0</v>
      </c>
      <c r="M14" s="40">
        <f t="shared" si="0"/>
        <v>0</v>
      </c>
      <c r="N14" s="40">
        <f t="shared" si="0"/>
        <v>0</v>
      </c>
      <c r="O14" s="40">
        <f t="shared" si="0"/>
        <v>0</v>
      </c>
      <c r="P14" s="40">
        <f t="shared" si="0"/>
        <v>0</v>
      </c>
      <c r="Q14" s="86">
        <f t="shared" si="0"/>
        <v>0</v>
      </c>
      <c r="R14" s="86">
        <f t="shared" si="0"/>
        <v>0</v>
      </c>
      <c r="S14" s="86">
        <f t="shared" si="0"/>
        <v>0</v>
      </c>
      <c r="T14" s="86">
        <f t="shared" si="0"/>
        <v>0</v>
      </c>
      <c r="U14" s="86">
        <f t="shared" si="0"/>
        <v>0</v>
      </c>
      <c r="V14" s="86">
        <f t="shared" si="0"/>
        <v>0</v>
      </c>
      <c r="W14" s="40">
        <f t="shared" si="0"/>
        <v>0</v>
      </c>
      <c r="X14" s="44">
        <f t="shared" si="0"/>
        <v>0</v>
      </c>
      <c r="Y14" s="44">
        <f t="shared" si="0"/>
        <v>0</v>
      </c>
      <c r="Z14" s="44">
        <f t="shared" si="0"/>
        <v>0</v>
      </c>
      <c r="AA14" s="44">
        <f t="shared" si="0"/>
        <v>0</v>
      </c>
      <c r="AB14" s="44">
        <f t="shared" si="0"/>
        <v>0</v>
      </c>
      <c r="AC14" s="44">
        <f t="shared" si="0"/>
        <v>0</v>
      </c>
      <c r="AD14" s="44">
        <f t="shared" si="0"/>
        <v>0</v>
      </c>
      <c r="AE14" s="44">
        <f t="shared" si="0"/>
        <v>0</v>
      </c>
      <c r="AF14" s="44">
        <f t="shared" si="0"/>
        <v>0</v>
      </c>
      <c r="AG14" s="44">
        <f t="shared" si="0"/>
        <v>0</v>
      </c>
      <c r="AH14" s="44">
        <f t="shared" si="0"/>
        <v>0</v>
      </c>
      <c r="AI14" s="44">
        <f t="shared" si="0"/>
        <v>0</v>
      </c>
      <c r="AJ14" s="44">
        <f t="shared" si="0"/>
        <v>0</v>
      </c>
      <c r="AK14" s="44">
        <f t="shared" si="0"/>
        <v>0</v>
      </c>
      <c r="AL14" s="44">
        <f t="shared" si="0"/>
        <v>0</v>
      </c>
      <c r="AM14" s="44">
        <f t="shared" si="0"/>
        <v>0</v>
      </c>
      <c r="AN14" s="44">
        <f t="shared" si="0"/>
        <v>0</v>
      </c>
      <c r="AO14" s="44">
        <f t="shared" si="0"/>
        <v>0</v>
      </c>
      <c r="AP14" s="44">
        <f t="shared" si="0"/>
        <v>0</v>
      </c>
      <c r="AQ14" s="44">
        <f t="shared" si="0"/>
        <v>0</v>
      </c>
      <c r="AR14" s="44">
        <f t="shared" si="0"/>
        <v>0</v>
      </c>
      <c r="AS14" s="44">
        <f t="shared" si="0"/>
        <v>0</v>
      </c>
      <c r="AV14" s="546">
        <f>+SUM(D14:AS14)-X20</f>
        <v>0</v>
      </c>
    </row>
    <row r="15" spans="3:48" s="34" customFormat="1" ht="13.5">
      <c r="C15" s="50"/>
      <c r="D15" s="533">
        <f t="array" ref="D15:W16">+Z9:AS10</f>
        <v>23</v>
      </c>
      <c r="E15" s="533">
        <v>24</v>
      </c>
      <c r="F15" s="533">
        <v>25</v>
      </c>
      <c r="G15" s="533">
        <v>26</v>
      </c>
      <c r="H15" s="533">
        <v>27</v>
      </c>
      <c r="I15" s="533">
        <v>28</v>
      </c>
      <c r="J15" s="533">
        <v>29</v>
      </c>
      <c r="K15" s="533">
        <v>30</v>
      </c>
      <c r="L15" s="533">
        <v>31</v>
      </c>
      <c r="M15" s="533">
        <v>32</v>
      </c>
      <c r="N15" s="533">
        <v>33</v>
      </c>
      <c r="O15" s="533">
        <v>34</v>
      </c>
      <c r="P15" s="533">
        <v>35</v>
      </c>
      <c r="Q15" s="533">
        <v>36</v>
      </c>
      <c r="R15" s="533">
        <v>37</v>
      </c>
      <c r="S15" s="533">
        <v>38</v>
      </c>
      <c r="T15" s="533">
        <v>39</v>
      </c>
      <c r="U15" s="533">
        <v>40</v>
      </c>
      <c r="V15" s="533">
        <v>41</v>
      </c>
      <c r="W15" s="533">
        <v>42</v>
      </c>
      <c r="X15" s="533"/>
      <c r="Z15" s="87"/>
      <c r="AA15" s="87"/>
      <c r="AB15" s="87"/>
      <c r="AC15" s="87"/>
      <c r="AD15" s="87"/>
      <c r="AE15" s="87"/>
      <c r="AF15" s="87"/>
      <c r="AG15" s="87"/>
      <c r="AH15" s="87"/>
      <c r="AI15" s="87"/>
      <c r="AJ15" s="87"/>
      <c r="AK15" s="87"/>
      <c r="AL15" s="87"/>
      <c r="AM15" s="87"/>
      <c r="AN15" s="87"/>
      <c r="AO15" s="87"/>
      <c r="AP15" s="87"/>
      <c r="AQ15" s="87"/>
      <c r="AR15" s="87"/>
    </row>
    <row r="16" spans="3:48" s="34" customFormat="1" ht="54">
      <c r="C16" s="69" t="s">
        <v>56</v>
      </c>
      <c r="D16" s="534" t="str">
        <v>建設</v>
      </c>
      <c r="E16" s="534" t="str">
        <v>電力・ガス・熱供給</v>
      </c>
      <c r="F16" s="534" t="str">
        <v>水道</v>
      </c>
      <c r="G16" s="534" t="str">
        <v>廃棄物処理</v>
      </c>
      <c r="H16" s="534" t="str">
        <v>商業</v>
      </c>
      <c r="I16" s="534" t="str">
        <v>金融・保険</v>
      </c>
      <c r="J16" s="534" t="str">
        <v>不動産</v>
      </c>
      <c r="K16" s="534" t="str">
        <v>運輸・郵便</v>
      </c>
      <c r="L16" s="534" t="str">
        <v>情報通信</v>
      </c>
      <c r="M16" s="534" t="str">
        <v>公務</v>
      </c>
      <c r="N16" s="534" t="str">
        <v>教育・研究</v>
      </c>
      <c r="O16" s="534" t="str">
        <v>医療・福祉</v>
      </c>
      <c r="P16" s="534" t="str">
        <v>他に分類されない会員制団体</v>
      </c>
      <c r="Q16" s="534" t="str">
        <v>対事業所サービス</v>
      </c>
      <c r="R16" s="534" t="str">
        <v>宿泊業</v>
      </c>
      <c r="S16" s="534" t="str">
        <v>飲食サービス</v>
      </c>
      <c r="T16" s="534" t="str">
        <v>娯楽サービス</v>
      </c>
      <c r="U16" s="534" t="str">
        <v>その他の対個人サービス</v>
      </c>
      <c r="V16" s="534" t="str">
        <v>事務用品</v>
      </c>
      <c r="W16" s="534" t="str">
        <v>分類不明</v>
      </c>
      <c r="X16" s="534" t="s">
        <v>80</v>
      </c>
      <c r="Z16" s="87"/>
      <c r="AA16" s="87"/>
      <c r="AB16" s="87"/>
      <c r="AC16" s="87"/>
      <c r="AD16" s="87"/>
      <c r="AE16" s="87"/>
      <c r="AF16" s="87"/>
      <c r="AG16" s="87"/>
      <c r="AH16" s="87"/>
      <c r="AI16" s="87"/>
      <c r="AJ16" s="87"/>
      <c r="AK16" s="87"/>
      <c r="AL16" s="87"/>
      <c r="AM16" s="87"/>
      <c r="AN16" s="87"/>
      <c r="AO16" s="87"/>
      <c r="AP16" s="87"/>
      <c r="AQ16" s="87"/>
      <c r="AR16" s="87"/>
    </row>
    <row r="17" spans="3:48" s="34" customFormat="1" ht="13.5" customHeight="1">
      <c r="C17" s="70" t="s">
        <v>104</v>
      </c>
      <c r="D17" s="71">
        <f t="array" ref="D17:W20">+Z11:AS14</f>
        <v>0</v>
      </c>
      <c r="E17" s="71">
        <v>0</v>
      </c>
      <c r="F17" s="71">
        <v>0</v>
      </c>
      <c r="G17" s="71">
        <v>0</v>
      </c>
      <c r="H17" s="71">
        <v>0</v>
      </c>
      <c r="I17" s="71">
        <v>0</v>
      </c>
      <c r="J17" s="71">
        <v>0</v>
      </c>
      <c r="K17" s="71">
        <v>0</v>
      </c>
      <c r="L17" s="71">
        <v>0</v>
      </c>
      <c r="M17" s="71">
        <v>0</v>
      </c>
      <c r="N17" s="71">
        <v>0</v>
      </c>
      <c r="O17" s="71">
        <v>0</v>
      </c>
      <c r="P17" s="71">
        <v>0</v>
      </c>
      <c r="Q17" s="85">
        <v>0</v>
      </c>
      <c r="R17" s="85">
        <v>0</v>
      </c>
      <c r="S17" s="85">
        <v>0</v>
      </c>
      <c r="T17" s="85">
        <v>0</v>
      </c>
      <c r="U17" s="85">
        <v>0</v>
      </c>
      <c r="V17" s="85">
        <v>0</v>
      </c>
      <c r="W17" s="71">
        <v>0</v>
      </c>
      <c r="X17" s="71">
        <f>SUM(D11:AS11)</f>
        <v>0</v>
      </c>
      <c r="Z17" s="87"/>
      <c r="AA17" s="87"/>
      <c r="AB17" s="87"/>
      <c r="AC17" s="87"/>
      <c r="AD17" s="87"/>
      <c r="AE17" s="87"/>
      <c r="AF17" s="87"/>
      <c r="AG17" s="87"/>
      <c r="AH17" s="87"/>
      <c r="AI17" s="87"/>
      <c r="AJ17" s="87"/>
      <c r="AK17" s="87"/>
      <c r="AL17" s="87"/>
      <c r="AM17" s="87"/>
      <c r="AN17" s="87"/>
      <c r="AO17" s="87"/>
      <c r="AP17" s="87"/>
      <c r="AQ17" s="87"/>
      <c r="AR17" s="87"/>
    </row>
    <row r="18" spans="3:48" s="34" customFormat="1" ht="13.5" customHeight="1">
      <c r="C18" s="72" t="s">
        <v>105</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40">
        <v>0</v>
      </c>
      <c r="X18" s="40">
        <f>SUM(D12:AS12)</f>
        <v>0</v>
      </c>
      <c r="Z18" s="87"/>
      <c r="AA18" s="87"/>
      <c r="AB18" s="87"/>
      <c r="AC18" s="87"/>
      <c r="AD18" s="87"/>
      <c r="AE18" s="87"/>
      <c r="AF18" s="87"/>
      <c r="AG18" s="87"/>
      <c r="AH18" s="87"/>
      <c r="AI18" s="87"/>
      <c r="AJ18" s="87"/>
      <c r="AK18" s="87"/>
      <c r="AL18" s="87"/>
      <c r="AM18" s="87"/>
      <c r="AN18" s="87"/>
      <c r="AO18" s="87"/>
      <c r="AP18" s="87"/>
      <c r="AQ18" s="87"/>
      <c r="AR18" s="87"/>
    </row>
    <row r="19" spans="3:48" s="34" customFormat="1" ht="13.5" customHeight="1">
      <c r="C19" s="72" t="s">
        <v>106</v>
      </c>
      <c r="D19" s="40">
        <v>0</v>
      </c>
      <c r="E19" s="40">
        <v>0</v>
      </c>
      <c r="F19" s="40">
        <v>0</v>
      </c>
      <c r="G19" s="40">
        <v>0</v>
      </c>
      <c r="H19" s="40">
        <v>0</v>
      </c>
      <c r="I19" s="40">
        <v>0</v>
      </c>
      <c r="J19" s="40">
        <v>0</v>
      </c>
      <c r="K19" s="40">
        <v>0</v>
      </c>
      <c r="L19" s="40">
        <v>0</v>
      </c>
      <c r="M19" s="40">
        <v>0</v>
      </c>
      <c r="N19" s="40">
        <v>0</v>
      </c>
      <c r="O19" s="40">
        <v>0</v>
      </c>
      <c r="P19" s="40">
        <v>0</v>
      </c>
      <c r="Q19" s="86">
        <v>0</v>
      </c>
      <c r="R19" s="86">
        <v>0</v>
      </c>
      <c r="S19" s="86">
        <v>0</v>
      </c>
      <c r="T19" s="86">
        <v>0</v>
      </c>
      <c r="U19" s="86">
        <v>0</v>
      </c>
      <c r="V19" s="86">
        <v>0</v>
      </c>
      <c r="W19" s="40">
        <v>0</v>
      </c>
      <c r="X19" s="40">
        <f>SUM(D13:AS13)</f>
        <v>0</v>
      </c>
      <c r="Z19" s="87"/>
      <c r="AA19" s="87"/>
      <c r="AB19" s="87"/>
      <c r="AC19" s="87"/>
      <c r="AD19" s="87"/>
      <c r="AE19" s="87"/>
      <c r="AF19" s="87"/>
      <c r="AG19" s="87"/>
      <c r="AH19" s="87"/>
      <c r="AI19" s="87"/>
      <c r="AJ19" s="87"/>
      <c r="AK19" s="87"/>
      <c r="AL19" s="87"/>
      <c r="AM19" s="87"/>
      <c r="AN19" s="87"/>
      <c r="AO19" s="87"/>
      <c r="AP19" s="87"/>
      <c r="AQ19" s="87"/>
      <c r="AR19" s="87"/>
    </row>
    <row r="20" spans="3:48" s="34" customFormat="1" ht="13.5" customHeight="1">
      <c r="C20" s="73" t="s">
        <v>97</v>
      </c>
      <c r="D20" s="44">
        <v>0</v>
      </c>
      <c r="E20" s="44">
        <v>0</v>
      </c>
      <c r="F20" s="44">
        <v>0</v>
      </c>
      <c r="G20" s="44">
        <v>0</v>
      </c>
      <c r="H20" s="44">
        <v>0</v>
      </c>
      <c r="I20" s="44">
        <v>0</v>
      </c>
      <c r="J20" s="44">
        <v>0</v>
      </c>
      <c r="K20" s="44">
        <v>0</v>
      </c>
      <c r="L20" s="44">
        <v>0</v>
      </c>
      <c r="M20" s="44">
        <v>0</v>
      </c>
      <c r="N20" s="44">
        <v>0</v>
      </c>
      <c r="O20" s="44">
        <v>0</v>
      </c>
      <c r="P20" s="44">
        <v>0</v>
      </c>
      <c r="Q20" s="44">
        <v>0</v>
      </c>
      <c r="R20" s="44">
        <v>0</v>
      </c>
      <c r="S20" s="44">
        <v>0</v>
      </c>
      <c r="T20" s="44">
        <v>0</v>
      </c>
      <c r="U20" s="44">
        <v>0</v>
      </c>
      <c r="V20" s="44">
        <v>0</v>
      </c>
      <c r="W20" s="44">
        <v>0</v>
      </c>
      <c r="X20" s="44">
        <f>SUM(D14:AS14)</f>
        <v>0</v>
      </c>
      <c r="Z20" s="87"/>
      <c r="AA20" s="87"/>
      <c r="AB20" s="87"/>
      <c r="AC20" s="87"/>
      <c r="AD20" s="87"/>
      <c r="AE20" s="87"/>
      <c r="AF20" s="87"/>
      <c r="AG20" s="87"/>
      <c r="AH20" s="87"/>
      <c r="AI20" s="87"/>
      <c r="AJ20" s="87"/>
      <c r="AK20" s="87"/>
      <c r="AL20" s="87"/>
      <c r="AM20" s="87"/>
      <c r="AN20" s="87"/>
      <c r="AO20" s="87"/>
      <c r="AP20" s="87"/>
      <c r="AQ20" s="87"/>
      <c r="AR20" s="87"/>
    </row>
    <row r="21" spans="3:48" s="34" customFormat="1" ht="10.7" customHeight="1">
      <c r="D21" s="53"/>
      <c r="E21" s="53"/>
      <c r="F21" s="53"/>
      <c r="G21" s="53"/>
      <c r="H21" s="53"/>
      <c r="I21" s="53"/>
      <c r="J21" s="53"/>
      <c r="K21" s="53"/>
      <c r="L21" s="53"/>
      <c r="M21" s="53"/>
      <c r="N21" s="53"/>
      <c r="O21" s="53"/>
      <c r="P21" s="53"/>
      <c r="Q21" s="53"/>
      <c r="R21" s="53"/>
      <c r="S21" s="53"/>
      <c r="T21" s="53"/>
      <c r="U21" s="53"/>
      <c r="V21" s="53"/>
      <c r="W21" s="53"/>
      <c r="X21" s="53"/>
      <c r="Y21" s="87"/>
      <c r="Z21" s="87"/>
      <c r="AA21" s="87"/>
      <c r="AB21" s="87"/>
      <c r="AC21" s="87"/>
      <c r="AD21" s="87"/>
      <c r="AE21" s="87"/>
      <c r="AF21" s="87"/>
      <c r="AG21" s="87"/>
      <c r="AH21" s="87"/>
      <c r="AI21" s="87"/>
      <c r="AJ21" s="87"/>
      <c r="AK21" s="87"/>
      <c r="AL21" s="87"/>
      <c r="AM21" s="87"/>
      <c r="AN21" s="87"/>
      <c r="AO21" s="87"/>
      <c r="AP21" s="87"/>
      <c r="AQ21" s="87"/>
      <c r="AR21" s="87"/>
    </row>
    <row r="22" spans="3:48" s="34" customFormat="1" ht="17.25">
      <c r="C22" s="35" t="s">
        <v>169</v>
      </c>
      <c r="D22" s="28"/>
      <c r="E22" s="28"/>
      <c r="F22" s="65"/>
      <c r="G22" s="66"/>
      <c r="H22" s="28"/>
      <c r="I22" s="28"/>
      <c r="J22" s="67"/>
      <c r="K22" s="68"/>
      <c r="L22" s="28"/>
      <c r="M22" s="28"/>
      <c r="N22" s="28"/>
      <c r="O22" s="28"/>
      <c r="P22" s="28"/>
      <c r="Q22" s="28"/>
      <c r="R22" s="28"/>
      <c r="S22" s="28"/>
      <c r="T22" s="28"/>
      <c r="U22" s="28"/>
      <c r="V22" s="28"/>
      <c r="W22" s="32" t="s">
        <v>55</v>
      </c>
      <c r="X22" s="53"/>
      <c r="Y22" s="87"/>
      <c r="Z22" s="87"/>
      <c r="AA22" s="87"/>
      <c r="AB22" s="87"/>
      <c r="AC22" s="87"/>
      <c r="AD22" s="87"/>
      <c r="AE22" s="87"/>
      <c r="AF22" s="87"/>
      <c r="AG22" s="87"/>
      <c r="AH22" s="87"/>
      <c r="AI22" s="87"/>
      <c r="AJ22" s="87"/>
      <c r="AK22" s="87"/>
      <c r="AL22" s="87"/>
      <c r="AM22" s="87"/>
      <c r="AN22" s="87"/>
      <c r="AO22" s="87"/>
      <c r="AP22" s="87"/>
      <c r="AQ22" s="87"/>
      <c r="AR22" s="87"/>
    </row>
    <row r="23" spans="3:48" s="34" customFormat="1" ht="13.5">
      <c r="C23" s="50"/>
      <c r="D23" s="567">
        <f t="shared" ref="D23:AS23" si="1">D9</f>
        <v>1</v>
      </c>
      <c r="E23" s="567">
        <f t="shared" si="1"/>
        <v>2</v>
      </c>
      <c r="F23" s="567">
        <f t="shared" si="1"/>
        <v>3</v>
      </c>
      <c r="G23" s="567">
        <f t="shared" si="1"/>
        <v>4</v>
      </c>
      <c r="H23" s="567">
        <f t="shared" si="1"/>
        <v>5</v>
      </c>
      <c r="I23" s="567">
        <f t="shared" si="1"/>
        <v>6</v>
      </c>
      <c r="J23" s="567">
        <f t="shared" si="1"/>
        <v>7</v>
      </c>
      <c r="K23" s="567">
        <f t="shared" si="1"/>
        <v>8</v>
      </c>
      <c r="L23" s="567">
        <f t="shared" si="1"/>
        <v>9</v>
      </c>
      <c r="M23" s="567">
        <f t="shared" si="1"/>
        <v>10</v>
      </c>
      <c r="N23" s="567">
        <f t="shared" si="1"/>
        <v>11</v>
      </c>
      <c r="O23" s="567">
        <f t="shared" si="1"/>
        <v>12</v>
      </c>
      <c r="P23" s="567">
        <f t="shared" si="1"/>
        <v>13</v>
      </c>
      <c r="Q23" s="567">
        <f t="shared" si="1"/>
        <v>14</v>
      </c>
      <c r="R23" s="567">
        <f t="shared" si="1"/>
        <v>15</v>
      </c>
      <c r="S23" s="567">
        <f t="shared" si="1"/>
        <v>16</v>
      </c>
      <c r="T23" s="567">
        <f t="shared" si="1"/>
        <v>17</v>
      </c>
      <c r="U23" s="567">
        <f t="shared" si="1"/>
        <v>18</v>
      </c>
      <c r="V23" s="567">
        <f t="shared" si="1"/>
        <v>19</v>
      </c>
      <c r="W23" s="567">
        <f t="shared" si="1"/>
        <v>20</v>
      </c>
      <c r="X23" s="567">
        <f t="shared" si="1"/>
        <v>21</v>
      </c>
      <c r="Y23" s="567">
        <f t="shared" si="1"/>
        <v>22</v>
      </c>
      <c r="Z23" s="567">
        <f t="shared" si="1"/>
        <v>23</v>
      </c>
      <c r="AA23" s="567">
        <f t="shared" si="1"/>
        <v>24</v>
      </c>
      <c r="AB23" s="567">
        <f t="shared" si="1"/>
        <v>25</v>
      </c>
      <c r="AC23" s="567">
        <f t="shared" si="1"/>
        <v>26</v>
      </c>
      <c r="AD23" s="567">
        <f t="shared" si="1"/>
        <v>27</v>
      </c>
      <c r="AE23" s="567">
        <f t="shared" si="1"/>
        <v>28</v>
      </c>
      <c r="AF23" s="567">
        <f t="shared" si="1"/>
        <v>29</v>
      </c>
      <c r="AG23" s="567">
        <f t="shared" si="1"/>
        <v>30</v>
      </c>
      <c r="AH23" s="567">
        <f t="shared" si="1"/>
        <v>31</v>
      </c>
      <c r="AI23" s="567">
        <f t="shared" si="1"/>
        <v>32</v>
      </c>
      <c r="AJ23" s="567">
        <f t="shared" si="1"/>
        <v>33</v>
      </c>
      <c r="AK23" s="567">
        <f t="shared" si="1"/>
        <v>34</v>
      </c>
      <c r="AL23" s="567">
        <f t="shared" si="1"/>
        <v>35</v>
      </c>
      <c r="AM23" s="567">
        <f t="shared" si="1"/>
        <v>36</v>
      </c>
      <c r="AN23" s="567">
        <f t="shared" si="1"/>
        <v>37</v>
      </c>
      <c r="AO23" s="567">
        <f t="shared" si="1"/>
        <v>38</v>
      </c>
      <c r="AP23" s="567">
        <f t="shared" si="1"/>
        <v>39</v>
      </c>
      <c r="AQ23" s="567">
        <f t="shared" si="1"/>
        <v>40</v>
      </c>
      <c r="AR23" s="567">
        <f t="shared" si="1"/>
        <v>41</v>
      </c>
      <c r="AS23" s="567">
        <f t="shared" si="1"/>
        <v>42</v>
      </c>
      <c r="AT23" s="87" t="s">
        <v>505</v>
      </c>
      <c r="AU23" s="87"/>
      <c r="AV23" s="50"/>
    </row>
    <row r="24" spans="3:48" s="34" customFormat="1" ht="54">
      <c r="C24" s="69" t="s">
        <v>56</v>
      </c>
      <c r="D24" s="604" t="str">
        <f t="shared" ref="D24:AS24" si="2">D10</f>
        <v>農業</v>
      </c>
      <c r="E24" s="604" t="str">
        <f t="shared" si="2"/>
        <v>林業</v>
      </c>
      <c r="F24" s="604" t="str">
        <f t="shared" si="2"/>
        <v>漁業</v>
      </c>
      <c r="G24" s="604" t="str">
        <f t="shared" si="2"/>
        <v>鉱業</v>
      </c>
      <c r="H24" s="604" t="str">
        <f t="shared" si="2"/>
        <v>飲食料品</v>
      </c>
      <c r="I24" s="604" t="str">
        <f t="shared" si="2"/>
        <v>繊維製品</v>
      </c>
      <c r="J24" s="604" t="str">
        <f t="shared" si="2"/>
        <v>パルプ・紙・木製品</v>
      </c>
      <c r="K24" s="604" t="str">
        <f t="shared" si="2"/>
        <v>化学製品</v>
      </c>
      <c r="L24" s="604" t="str">
        <f t="shared" si="2"/>
        <v>石油・石炭製品</v>
      </c>
      <c r="M24" s="604" t="str">
        <f t="shared" si="2"/>
        <v>プラスチック・ゴム製品</v>
      </c>
      <c r="N24" s="604" t="str">
        <f t="shared" si="2"/>
        <v>窯業・土石製品</v>
      </c>
      <c r="O24" s="604" t="str">
        <f t="shared" si="2"/>
        <v>鉄鋼</v>
      </c>
      <c r="P24" s="604" t="str">
        <f t="shared" si="2"/>
        <v>非鉄金属</v>
      </c>
      <c r="Q24" s="604" t="str">
        <f t="shared" si="2"/>
        <v>金属製品</v>
      </c>
      <c r="R24" s="604" t="str">
        <f t="shared" si="2"/>
        <v>はん用機械</v>
      </c>
      <c r="S24" s="604" t="str">
        <f t="shared" si="2"/>
        <v>生産用機械</v>
      </c>
      <c r="T24" s="604" t="str">
        <f t="shared" si="2"/>
        <v>業務用機械</v>
      </c>
      <c r="U24" s="604" t="str">
        <f t="shared" si="2"/>
        <v>電子部品</v>
      </c>
      <c r="V24" s="604" t="str">
        <f t="shared" si="2"/>
        <v>電気機械</v>
      </c>
      <c r="W24" s="604" t="str">
        <f t="shared" si="2"/>
        <v>情報通信機器</v>
      </c>
      <c r="X24" s="604" t="str">
        <f t="shared" si="2"/>
        <v>輸送機械</v>
      </c>
      <c r="Y24" s="604" t="str">
        <f t="shared" si="2"/>
        <v>その他の製造工業製品</v>
      </c>
      <c r="Z24" s="604" t="str">
        <f t="shared" si="2"/>
        <v>建設</v>
      </c>
      <c r="AA24" s="604" t="str">
        <f t="shared" si="2"/>
        <v>電力・ガス・熱供給</v>
      </c>
      <c r="AB24" s="604" t="str">
        <f t="shared" si="2"/>
        <v>水道</v>
      </c>
      <c r="AC24" s="604" t="str">
        <f t="shared" si="2"/>
        <v>廃棄物処理</v>
      </c>
      <c r="AD24" s="604" t="str">
        <f t="shared" si="2"/>
        <v>商業</v>
      </c>
      <c r="AE24" s="604" t="str">
        <f t="shared" si="2"/>
        <v>金融・保険</v>
      </c>
      <c r="AF24" s="604" t="str">
        <f t="shared" si="2"/>
        <v>不動産</v>
      </c>
      <c r="AG24" s="604" t="str">
        <f t="shared" si="2"/>
        <v>運輸・郵便</v>
      </c>
      <c r="AH24" s="604" t="str">
        <f t="shared" si="2"/>
        <v>情報通信</v>
      </c>
      <c r="AI24" s="604" t="str">
        <f t="shared" si="2"/>
        <v>公務</v>
      </c>
      <c r="AJ24" s="604" t="str">
        <f t="shared" si="2"/>
        <v>教育・研究</v>
      </c>
      <c r="AK24" s="604" t="str">
        <f t="shared" si="2"/>
        <v>医療・福祉</v>
      </c>
      <c r="AL24" s="604" t="str">
        <f t="shared" si="2"/>
        <v>他に分類されない会員制団体</v>
      </c>
      <c r="AM24" s="604" t="str">
        <f t="shared" si="2"/>
        <v>対事業所サービス</v>
      </c>
      <c r="AN24" s="604" t="str">
        <f t="shared" si="2"/>
        <v>宿泊業</v>
      </c>
      <c r="AO24" s="604" t="str">
        <f t="shared" si="2"/>
        <v>飲食サービス</v>
      </c>
      <c r="AP24" s="604" t="str">
        <f t="shared" si="2"/>
        <v>娯楽サービス</v>
      </c>
      <c r="AQ24" s="604" t="str">
        <f t="shared" si="2"/>
        <v>その他の対個人サービス</v>
      </c>
      <c r="AR24" s="604" t="str">
        <f t="shared" si="2"/>
        <v>事務用品</v>
      </c>
      <c r="AS24" s="604" t="str">
        <f t="shared" si="2"/>
        <v>分類不明</v>
      </c>
      <c r="AT24" s="87" t="s">
        <v>505</v>
      </c>
      <c r="AU24" s="87"/>
      <c r="AV24" s="33" t="s">
        <v>80</v>
      </c>
    </row>
    <row r="25" spans="3:48" s="34" customFormat="1" ht="13.5">
      <c r="C25" s="70" t="s">
        <v>104</v>
      </c>
      <c r="D25" s="71">
        <f t="array" ref="D25:AS25">+TRANSPOSE('1次効果'!$F$277:$F$318)</f>
        <v>0</v>
      </c>
      <c r="E25" s="71">
        <v>0</v>
      </c>
      <c r="F25" s="71">
        <v>0</v>
      </c>
      <c r="G25" s="71">
        <v>0</v>
      </c>
      <c r="H25" s="71">
        <v>0</v>
      </c>
      <c r="I25" s="71">
        <v>0</v>
      </c>
      <c r="J25" s="71">
        <v>0</v>
      </c>
      <c r="K25" s="71">
        <v>0</v>
      </c>
      <c r="L25" s="71">
        <v>0</v>
      </c>
      <c r="M25" s="71">
        <v>0</v>
      </c>
      <c r="N25" s="71">
        <v>0</v>
      </c>
      <c r="O25" s="71">
        <v>0</v>
      </c>
      <c r="P25" s="71">
        <v>0</v>
      </c>
      <c r="Q25" s="85">
        <v>0</v>
      </c>
      <c r="R25" s="85">
        <v>0</v>
      </c>
      <c r="S25" s="85">
        <v>0</v>
      </c>
      <c r="T25" s="85">
        <v>0</v>
      </c>
      <c r="U25" s="85">
        <v>0</v>
      </c>
      <c r="V25" s="85">
        <v>0</v>
      </c>
      <c r="W25" s="71">
        <v>0</v>
      </c>
      <c r="X25" s="71">
        <v>0</v>
      </c>
      <c r="Y25" s="71">
        <v>0</v>
      </c>
      <c r="Z25" s="71">
        <v>0</v>
      </c>
      <c r="AA25" s="71">
        <v>0</v>
      </c>
      <c r="AB25" s="71">
        <v>0</v>
      </c>
      <c r="AC25" s="71">
        <v>0</v>
      </c>
      <c r="AD25" s="71">
        <v>0</v>
      </c>
      <c r="AE25" s="71">
        <v>0</v>
      </c>
      <c r="AF25" s="71">
        <v>0</v>
      </c>
      <c r="AG25" s="71">
        <v>0</v>
      </c>
      <c r="AH25" s="71">
        <v>0</v>
      </c>
      <c r="AI25" s="71">
        <v>0</v>
      </c>
      <c r="AJ25" s="71">
        <v>0</v>
      </c>
      <c r="AK25" s="71">
        <v>0</v>
      </c>
      <c r="AL25" s="71">
        <v>0</v>
      </c>
      <c r="AM25" s="71">
        <v>0</v>
      </c>
      <c r="AN25" s="71">
        <v>0</v>
      </c>
      <c r="AO25" s="71">
        <v>0</v>
      </c>
      <c r="AP25" s="71">
        <v>0</v>
      </c>
      <c r="AQ25" s="71">
        <v>0</v>
      </c>
      <c r="AR25" s="71">
        <v>0</v>
      </c>
      <c r="AS25" s="71">
        <v>0</v>
      </c>
      <c r="AV25" s="545">
        <f>+SUM(D25:AS25)-X31</f>
        <v>0</v>
      </c>
    </row>
    <row r="26" spans="3:48" s="34" customFormat="1" ht="13.5">
      <c r="C26" s="72" t="s">
        <v>105</v>
      </c>
      <c r="D26" s="40">
        <f t="array" ref="D26:AS26">+TRANSPOSE('1次効果'!$F$1005:$F$1046)</f>
        <v>0</v>
      </c>
      <c r="E26" s="40">
        <v>0</v>
      </c>
      <c r="F26" s="40">
        <v>0</v>
      </c>
      <c r="G26" s="40">
        <v>0</v>
      </c>
      <c r="H26" s="40">
        <v>0</v>
      </c>
      <c r="I26" s="40">
        <v>0</v>
      </c>
      <c r="J26" s="40">
        <v>0</v>
      </c>
      <c r="K26" s="40">
        <v>0</v>
      </c>
      <c r="L26" s="40">
        <v>0</v>
      </c>
      <c r="M26" s="40">
        <v>0</v>
      </c>
      <c r="N26" s="40">
        <v>0</v>
      </c>
      <c r="O26" s="40">
        <v>0</v>
      </c>
      <c r="P26" s="40">
        <v>0</v>
      </c>
      <c r="Q26" s="86">
        <v>0</v>
      </c>
      <c r="R26" s="86">
        <v>0</v>
      </c>
      <c r="S26" s="86">
        <v>0</v>
      </c>
      <c r="T26" s="86">
        <v>0</v>
      </c>
      <c r="U26" s="86">
        <v>0</v>
      </c>
      <c r="V26" s="86">
        <v>0</v>
      </c>
      <c r="W26" s="40">
        <v>0</v>
      </c>
      <c r="X26" s="40">
        <v>0</v>
      </c>
      <c r="Y26" s="40">
        <v>0</v>
      </c>
      <c r="Z26" s="40">
        <v>0</v>
      </c>
      <c r="AA26" s="40">
        <v>0</v>
      </c>
      <c r="AB26" s="40">
        <v>0</v>
      </c>
      <c r="AC26" s="40">
        <v>0</v>
      </c>
      <c r="AD26" s="40">
        <v>0</v>
      </c>
      <c r="AE26" s="40">
        <v>0</v>
      </c>
      <c r="AF26" s="40">
        <v>0</v>
      </c>
      <c r="AG26" s="40">
        <v>0</v>
      </c>
      <c r="AH26" s="40">
        <v>0</v>
      </c>
      <c r="AI26" s="40">
        <v>0</v>
      </c>
      <c r="AJ26" s="40">
        <v>0</v>
      </c>
      <c r="AK26" s="40">
        <v>0</v>
      </c>
      <c r="AL26" s="40">
        <v>0</v>
      </c>
      <c r="AM26" s="40">
        <v>0</v>
      </c>
      <c r="AN26" s="40">
        <v>0</v>
      </c>
      <c r="AO26" s="40">
        <v>0</v>
      </c>
      <c r="AP26" s="40">
        <v>0</v>
      </c>
      <c r="AQ26" s="40">
        <v>0</v>
      </c>
      <c r="AR26" s="40">
        <v>0</v>
      </c>
      <c r="AS26" s="40">
        <v>0</v>
      </c>
      <c r="AV26" s="545">
        <f>+SUM(D26:AS26)-X32</f>
        <v>0</v>
      </c>
    </row>
    <row r="27" spans="3:48" s="34" customFormat="1" ht="13.5">
      <c r="C27" s="72" t="s">
        <v>106</v>
      </c>
      <c r="D27" s="40">
        <f t="array" ref="D27:AS27">+TRANSPOSE('2次効果'!$F$699:$F$740)</f>
        <v>0</v>
      </c>
      <c r="E27" s="40">
        <v>0</v>
      </c>
      <c r="F27" s="40">
        <v>0</v>
      </c>
      <c r="G27" s="40">
        <v>0</v>
      </c>
      <c r="H27" s="40">
        <v>0</v>
      </c>
      <c r="I27" s="40">
        <v>0</v>
      </c>
      <c r="J27" s="40">
        <v>0</v>
      </c>
      <c r="K27" s="40">
        <v>0</v>
      </c>
      <c r="L27" s="40">
        <v>0</v>
      </c>
      <c r="M27" s="40">
        <v>0</v>
      </c>
      <c r="N27" s="40">
        <v>0</v>
      </c>
      <c r="O27" s="40">
        <v>0</v>
      </c>
      <c r="P27" s="40">
        <v>0</v>
      </c>
      <c r="Q27" s="86">
        <v>0</v>
      </c>
      <c r="R27" s="86">
        <v>0</v>
      </c>
      <c r="S27" s="86">
        <v>0</v>
      </c>
      <c r="T27" s="86">
        <v>0</v>
      </c>
      <c r="U27" s="86">
        <v>0</v>
      </c>
      <c r="V27" s="86">
        <v>0</v>
      </c>
      <c r="W27" s="40">
        <v>0</v>
      </c>
      <c r="X27" s="40">
        <v>0</v>
      </c>
      <c r="Y27" s="40">
        <v>0</v>
      </c>
      <c r="Z27" s="40">
        <v>0</v>
      </c>
      <c r="AA27" s="40">
        <v>0</v>
      </c>
      <c r="AB27" s="40">
        <v>0</v>
      </c>
      <c r="AC27" s="40">
        <v>0</v>
      </c>
      <c r="AD27" s="40">
        <v>0</v>
      </c>
      <c r="AE27" s="40">
        <v>0</v>
      </c>
      <c r="AF27" s="40">
        <v>0</v>
      </c>
      <c r="AG27" s="40">
        <v>0</v>
      </c>
      <c r="AH27" s="40">
        <v>0</v>
      </c>
      <c r="AI27" s="40">
        <v>0</v>
      </c>
      <c r="AJ27" s="40">
        <v>0</v>
      </c>
      <c r="AK27" s="40">
        <v>0</v>
      </c>
      <c r="AL27" s="40">
        <v>0</v>
      </c>
      <c r="AM27" s="40">
        <v>0</v>
      </c>
      <c r="AN27" s="40">
        <v>0</v>
      </c>
      <c r="AO27" s="40">
        <v>0</v>
      </c>
      <c r="AP27" s="40">
        <v>0</v>
      </c>
      <c r="AQ27" s="40">
        <v>0</v>
      </c>
      <c r="AR27" s="40">
        <v>0</v>
      </c>
      <c r="AS27" s="40">
        <v>0</v>
      </c>
      <c r="AV27" s="546">
        <f>+SUM(D27:AS27)-X33</f>
        <v>0</v>
      </c>
    </row>
    <row r="28" spans="3:48" s="34" customFormat="1" ht="13.5">
      <c r="C28" s="72" t="s">
        <v>97</v>
      </c>
      <c r="D28" s="40">
        <f t="shared" ref="D28:AS28" si="3">SUM(D25:D27)</f>
        <v>0</v>
      </c>
      <c r="E28" s="40">
        <f t="shared" si="3"/>
        <v>0</v>
      </c>
      <c r="F28" s="40">
        <f t="shared" si="3"/>
        <v>0</v>
      </c>
      <c r="G28" s="40">
        <f t="shared" si="3"/>
        <v>0</v>
      </c>
      <c r="H28" s="40">
        <f t="shared" si="3"/>
        <v>0</v>
      </c>
      <c r="I28" s="40">
        <f t="shared" si="3"/>
        <v>0</v>
      </c>
      <c r="J28" s="40">
        <f t="shared" si="3"/>
        <v>0</v>
      </c>
      <c r="K28" s="40">
        <f t="shared" si="3"/>
        <v>0</v>
      </c>
      <c r="L28" s="40">
        <f t="shared" si="3"/>
        <v>0</v>
      </c>
      <c r="M28" s="40">
        <f t="shared" si="3"/>
        <v>0</v>
      </c>
      <c r="N28" s="40">
        <f t="shared" si="3"/>
        <v>0</v>
      </c>
      <c r="O28" s="40">
        <f t="shared" si="3"/>
        <v>0</v>
      </c>
      <c r="P28" s="40">
        <f t="shared" si="3"/>
        <v>0</v>
      </c>
      <c r="Q28" s="86">
        <f t="shared" si="3"/>
        <v>0</v>
      </c>
      <c r="R28" s="86">
        <f t="shared" si="3"/>
        <v>0</v>
      </c>
      <c r="S28" s="86">
        <f t="shared" si="3"/>
        <v>0</v>
      </c>
      <c r="T28" s="86">
        <f t="shared" si="3"/>
        <v>0</v>
      </c>
      <c r="U28" s="86">
        <f t="shared" si="3"/>
        <v>0</v>
      </c>
      <c r="V28" s="86">
        <f t="shared" si="3"/>
        <v>0</v>
      </c>
      <c r="W28" s="40">
        <f t="shared" si="3"/>
        <v>0</v>
      </c>
      <c r="X28" s="44">
        <f t="shared" si="3"/>
        <v>0</v>
      </c>
      <c r="Y28" s="44">
        <f t="shared" si="3"/>
        <v>0</v>
      </c>
      <c r="Z28" s="44">
        <f t="shared" si="3"/>
        <v>0</v>
      </c>
      <c r="AA28" s="44">
        <f t="shared" si="3"/>
        <v>0</v>
      </c>
      <c r="AB28" s="44">
        <f t="shared" si="3"/>
        <v>0</v>
      </c>
      <c r="AC28" s="44">
        <f t="shared" si="3"/>
        <v>0</v>
      </c>
      <c r="AD28" s="44">
        <f t="shared" si="3"/>
        <v>0</v>
      </c>
      <c r="AE28" s="44">
        <f t="shared" si="3"/>
        <v>0</v>
      </c>
      <c r="AF28" s="44">
        <f t="shared" si="3"/>
        <v>0</v>
      </c>
      <c r="AG28" s="44">
        <f t="shared" si="3"/>
        <v>0</v>
      </c>
      <c r="AH28" s="44">
        <f t="shared" si="3"/>
        <v>0</v>
      </c>
      <c r="AI28" s="44">
        <f t="shared" si="3"/>
        <v>0</v>
      </c>
      <c r="AJ28" s="44">
        <f t="shared" si="3"/>
        <v>0</v>
      </c>
      <c r="AK28" s="44">
        <f t="shared" si="3"/>
        <v>0</v>
      </c>
      <c r="AL28" s="44">
        <f t="shared" si="3"/>
        <v>0</v>
      </c>
      <c r="AM28" s="44">
        <f t="shared" si="3"/>
        <v>0</v>
      </c>
      <c r="AN28" s="44">
        <f t="shared" si="3"/>
        <v>0</v>
      </c>
      <c r="AO28" s="44">
        <f t="shared" si="3"/>
        <v>0</v>
      </c>
      <c r="AP28" s="44">
        <f t="shared" si="3"/>
        <v>0</v>
      </c>
      <c r="AQ28" s="44">
        <f t="shared" si="3"/>
        <v>0</v>
      </c>
      <c r="AR28" s="44">
        <f t="shared" si="3"/>
        <v>0</v>
      </c>
      <c r="AS28" s="44">
        <f t="shared" si="3"/>
        <v>0</v>
      </c>
      <c r="AV28" s="546">
        <f>+SUM(D28:AS28)-X34</f>
        <v>0</v>
      </c>
    </row>
    <row r="29" spans="3:48" s="34" customFormat="1" ht="13.5">
      <c r="C29" s="50"/>
      <c r="D29" s="533">
        <f t="array" ref="D29:W30">+Z23:AS24</f>
        <v>23</v>
      </c>
      <c r="E29" s="533">
        <v>24</v>
      </c>
      <c r="F29" s="533">
        <v>25</v>
      </c>
      <c r="G29" s="533">
        <v>26</v>
      </c>
      <c r="H29" s="533">
        <v>27</v>
      </c>
      <c r="I29" s="533">
        <v>28</v>
      </c>
      <c r="J29" s="533">
        <v>29</v>
      </c>
      <c r="K29" s="533">
        <v>30</v>
      </c>
      <c r="L29" s="533">
        <v>31</v>
      </c>
      <c r="M29" s="533">
        <v>32</v>
      </c>
      <c r="N29" s="533">
        <v>33</v>
      </c>
      <c r="O29" s="533">
        <v>34</v>
      </c>
      <c r="P29" s="533">
        <v>35</v>
      </c>
      <c r="Q29" s="533">
        <v>36</v>
      </c>
      <c r="R29" s="533">
        <v>37</v>
      </c>
      <c r="S29" s="533">
        <v>38</v>
      </c>
      <c r="T29" s="533">
        <v>39</v>
      </c>
      <c r="U29" s="533">
        <v>40</v>
      </c>
      <c r="V29" s="533">
        <v>41</v>
      </c>
      <c r="W29" s="533">
        <v>42</v>
      </c>
      <c r="X29" s="533"/>
      <c r="Z29" s="87"/>
      <c r="AA29" s="87"/>
      <c r="AB29" s="87"/>
      <c r="AC29" s="87"/>
      <c r="AD29" s="87"/>
      <c r="AE29" s="87"/>
      <c r="AF29" s="87"/>
      <c r="AG29" s="87"/>
      <c r="AH29" s="87"/>
      <c r="AI29" s="87"/>
      <c r="AJ29" s="87"/>
      <c r="AK29" s="87"/>
      <c r="AL29" s="87"/>
      <c r="AM29" s="87"/>
      <c r="AN29" s="87"/>
      <c r="AO29" s="87"/>
      <c r="AP29" s="87"/>
      <c r="AQ29" s="87"/>
      <c r="AR29" s="87"/>
    </row>
    <row r="30" spans="3:48" s="34" customFormat="1" ht="54">
      <c r="C30" s="69" t="s">
        <v>56</v>
      </c>
      <c r="D30" s="534" t="str">
        <v>建設</v>
      </c>
      <c r="E30" s="534" t="str">
        <v>電力・ガス・熱供給</v>
      </c>
      <c r="F30" s="534" t="str">
        <v>水道</v>
      </c>
      <c r="G30" s="534" t="str">
        <v>廃棄物処理</v>
      </c>
      <c r="H30" s="534" t="str">
        <v>商業</v>
      </c>
      <c r="I30" s="534" t="str">
        <v>金融・保険</v>
      </c>
      <c r="J30" s="534" t="str">
        <v>不動産</v>
      </c>
      <c r="K30" s="534" t="str">
        <v>運輸・郵便</v>
      </c>
      <c r="L30" s="534" t="str">
        <v>情報通信</v>
      </c>
      <c r="M30" s="534" t="str">
        <v>公務</v>
      </c>
      <c r="N30" s="534" t="str">
        <v>教育・研究</v>
      </c>
      <c r="O30" s="534" t="str">
        <v>医療・福祉</v>
      </c>
      <c r="P30" s="534" t="str">
        <v>他に分類されない会員制団体</v>
      </c>
      <c r="Q30" s="534" t="str">
        <v>対事業所サービス</v>
      </c>
      <c r="R30" s="534" t="str">
        <v>宿泊業</v>
      </c>
      <c r="S30" s="534" t="str">
        <v>飲食サービス</v>
      </c>
      <c r="T30" s="534" t="str">
        <v>娯楽サービス</v>
      </c>
      <c r="U30" s="534" t="str">
        <v>その他の対個人サービス</v>
      </c>
      <c r="V30" s="534" t="str">
        <v>事務用品</v>
      </c>
      <c r="W30" s="534" t="str">
        <v>分類不明</v>
      </c>
      <c r="X30" s="534" t="s">
        <v>80</v>
      </c>
      <c r="Z30" s="87"/>
      <c r="AA30" s="87"/>
      <c r="AB30" s="87"/>
      <c r="AC30" s="87"/>
      <c r="AD30" s="87"/>
      <c r="AE30" s="87"/>
      <c r="AF30" s="87"/>
      <c r="AG30" s="87"/>
      <c r="AH30" s="87"/>
      <c r="AI30" s="87"/>
      <c r="AJ30" s="87"/>
      <c r="AK30" s="87"/>
      <c r="AL30" s="87"/>
      <c r="AM30" s="87"/>
      <c r="AN30" s="87"/>
      <c r="AO30" s="87"/>
      <c r="AP30" s="87"/>
      <c r="AQ30" s="87"/>
      <c r="AR30" s="87"/>
    </row>
    <row r="31" spans="3:48" s="34" customFormat="1" ht="13.5">
      <c r="C31" s="70" t="s">
        <v>104</v>
      </c>
      <c r="D31" s="71">
        <f t="array" ref="D31:W34">+Z25:AS28</f>
        <v>0</v>
      </c>
      <c r="E31" s="71">
        <v>0</v>
      </c>
      <c r="F31" s="71">
        <v>0</v>
      </c>
      <c r="G31" s="71">
        <v>0</v>
      </c>
      <c r="H31" s="71">
        <v>0</v>
      </c>
      <c r="I31" s="71">
        <v>0</v>
      </c>
      <c r="J31" s="71">
        <v>0</v>
      </c>
      <c r="K31" s="71">
        <v>0</v>
      </c>
      <c r="L31" s="71">
        <v>0</v>
      </c>
      <c r="M31" s="71">
        <v>0</v>
      </c>
      <c r="N31" s="71">
        <v>0</v>
      </c>
      <c r="O31" s="71">
        <v>0</v>
      </c>
      <c r="P31" s="71">
        <v>0</v>
      </c>
      <c r="Q31" s="85">
        <v>0</v>
      </c>
      <c r="R31" s="85">
        <v>0</v>
      </c>
      <c r="S31" s="85">
        <v>0</v>
      </c>
      <c r="T31" s="85">
        <v>0</v>
      </c>
      <c r="U31" s="85">
        <v>0</v>
      </c>
      <c r="V31" s="85">
        <v>0</v>
      </c>
      <c r="W31" s="71">
        <v>0</v>
      </c>
      <c r="X31" s="71">
        <f>SUM(D25:AS25)</f>
        <v>0</v>
      </c>
      <c r="Z31" s="87"/>
      <c r="AA31" s="87"/>
      <c r="AB31" s="87"/>
      <c r="AC31" s="87"/>
      <c r="AD31" s="87"/>
      <c r="AE31" s="87"/>
      <c r="AF31" s="87"/>
      <c r="AG31" s="87"/>
      <c r="AH31" s="87"/>
      <c r="AI31" s="87"/>
      <c r="AJ31" s="87"/>
      <c r="AK31" s="87"/>
      <c r="AL31" s="87"/>
      <c r="AM31" s="87"/>
      <c r="AN31" s="87"/>
      <c r="AO31" s="87"/>
      <c r="AP31" s="87"/>
      <c r="AQ31" s="87"/>
      <c r="AR31" s="87"/>
    </row>
    <row r="32" spans="3:48" s="34" customFormat="1" ht="13.5">
      <c r="C32" s="72" t="s">
        <v>105</v>
      </c>
      <c r="D32" s="86">
        <v>0</v>
      </c>
      <c r="E32" s="86">
        <v>0</v>
      </c>
      <c r="F32" s="86">
        <v>0</v>
      </c>
      <c r="G32" s="86">
        <v>0</v>
      </c>
      <c r="H32" s="86">
        <v>0</v>
      </c>
      <c r="I32" s="86">
        <v>0</v>
      </c>
      <c r="J32" s="86">
        <v>0</v>
      </c>
      <c r="K32" s="86">
        <v>0</v>
      </c>
      <c r="L32" s="86">
        <v>0</v>
      </c>
      <c r="M32" s="86">
        <v>0</v>
      </c>
      <c r="N32" s="86">
        <v>0</v>
      </c>
      <c r="O32" s="86">
        <v>0</v>
      </c>
      <c r="P32" s="86">
        <v>0</v>
      </c>
      <c r="Q32" s="86">
        <v>0</v>
      </c>
      <c r="R32" s="86">
        <v>0</v>
      </c>
      <c r="S32" s="86">
        <v>0</v>
      </c>
      <c r="T32" s="86">
        <v>0</v>
      </c>
      <c r="U32" s="86">
        <v>0</v>
      </c>
      <c r="V32" s="86">
        <v>0</v>
      </c>
      <c r="W32" s="40">
        <v>0</v>
      </c>
      <c r="X32" s="40">
        <f>SUM(D26:AS26)</f>
        <v>0</v>
      </c>
      <c r="Z32" s="87"/>
      <c r="AA32" s="87"/>
      <c r="AB32" s="87"/>
      <c r="AC32" s="87"/>
      <c r="AD32" s="87"/>
      <c r="AE32" s="87"/>
      <c r="AF32" s="87"/>
      <c r="AG32" s="87"/>
      <c r="AH32" s="87"/>
      <c r="AI32" s="87"/>
      <c r="AJ32" s="87"/>
      <c r="AK32" s="87"/>
      <c r="AL32" s="87"/>
      <c r="AM32" s="87"/>
      <c r="AN32" s="87"/>
      <c r="AO32" s="87"/>
      <c r="AP32" s="87"/>
      <c r="AQ32" s="87"/>
      <c r="AR32" s="87"/>
    </row>
    <row r="33" spans="3:48" s="34" customFormat="1" ht="13.5">
      <c r="C33" s="72" t="s">
        <v>106</v>
      </c>
      <c r="D33" s="40">
        <v>0</v>
      </c>
      <c r="E33" s="40">
        <v>0</v>
      </c>
      <c r="F33" s="40">
        <v>0</v>
      </c>
      <c r="G33" s="40">
        <v>0</v>
      </c>
      <c r="H33" s="40">
        <v>0</v>
      </c>
      <c r="I33" s="40">
        <v>0</v>
      </c>
      <c r="J33" s="40">
        <v>0</v>
      </c>
      <c r="K33" s="40">
        <v>0</v>
      </c>
      <c r="L33" s="40">
        <v>0</v>
      </c>
      <c r="M33" s="40">
        <v>0</v>
      </c>
      <c r="N33" s="40">
        <v>0</v>
      </c>
      <c r="O33" s="40">
        <v>0</v>
      </c>
      <c r="P33" s="40">
        <v>0</v>
      </c>
      <c r="Q33" s="86">
        <v>0</v>
      </c>
      <c r="R33" s="86">
        <v>0</v>
      </c>
      <c r="S33" s="86">
        <v>0</v>
      </c>
      <c r="T33" s="86">
        <v>0</v>
      </c>
      <c r="U33" s="86">
        <v>0</v>
      </c>
      <c r="V33" s="86">
        <v>0</v>
      </c>
      <c r="W33" s="40">
        <v>0</v>
      </c>
      <c r="X33" s="40">
        <f>SUM(D27:AS27)</f>
        <v>0</v>
      </c>
      <c r="Z33" s="87"/>
      <c r="AA33" s="87"/>
      <c r="AB33" s="87"/>
      <c r="AC33" s="87"/>
      <c r="AD33" s="87"/>
      <c r="AE33" s="87"/>
      <c r="AF33" s="87"/>
      <c r="AG33" s="87"/>
      <c r="AH33" s="87"/>
      <c r="AI33" s="87"/>
      <c r="AJ33" s="87"/>
      <c r="AK33" s="87"/>
      <c r="AL33" s="87"/>
      <c r="AM33" s="87"/>
      <c r="AN33" s="87"/>
      <c r="AO33" s="87"/>
      <c r="AP33" s="87"/>
      <c r="AQ33" s="87"/>
      <c r="AR33" s="87"/>
    </row>
    <row r="34" spans="3:48" s="34" customFormat="1" ht="13.5">
      <c r="C34" s="73" t="s">
        <v>97</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f>SUM(D28:AS28)</f>
        <v>0</v>
      </c>
      <c r="Z34" s="87"/>
      <c r="AA34" s="87"/>
      <c r="AB34" s="87"/>
      <c r="AC34" s="87"/>
      <c r="AD34" s="87"/>
      <c r="AE34" s="87"/>
      <c r="AF34" s="87"/>
      <c r="AG34" s="87"/>
      <c r="AH34" s="87"/>
      <c r="AI34" s="87"/>
      <c r="AJ34" s="87"/>
      <c r="AK34" s="87"/>
      <c r="AL34" s="87"/>
      <c r="AM34" s="87"/>
      <c r="AN34" s="87"/>
      <c r="AO34" s="87"/>
      <c r="AP34" s="87"/>
      <c r="AQ34" s="87"/>
      <c r="AR34" s="87"/>
    </row>
    <row r="35" spans="3:48" s="34" customFormat="1" ht="10.7" customHeight="1">
      <c r="D35" s="53"/>
      <c r="E35" s="53"/>
      <c r="F35" s="53"/>
      <c r="G35" s="53"/>
      <c r="H35" s="53"/>
      <c r="I35" s="53"/>
      <c r="J35" s="53"/>
      <c r="K35" s="53"/>
      <c r="L35" s="53"/>
      <c r="M35" s="53"/>
      <c r="N35" s="53"/>
      <c r="O35" s="53"/>
      <c r="P35" s="53"/>
      <c r="Q35" s="53"/>
      <c r="R35" s="53"/>
      <c r="S35" s="53"/>
      <c r="T35" s="53"/>
      <c r="U35" s="53"/>
      <c r="V35" s="53"/>
      <c r="W35" s="53"/>
      <c r="X35" s="53"/>
      <c r="Y35" s="87"/>
      <c r="Z35" s="87"/>
      <c r="AA35" s="87"/>
      <c r="AB35" s="87"/>
      <c r="AC35" s="87"/>
      <c r="AD35" s="87"/>
      <c r="AE35" s="87"/>
      <c r="AF35" s="87"/>
      <c r="AG35" s="87"/>
      <c r="AH35" s="87"/>
      <c r="AI35" s="87"/>
      <c r="AJ35" s="87"/>
      <c r="AK35" s="87"/>
      <c r="AL35" s="87"/>
      <c r="AM35" s="87"/>
      <c r="AN35" s="87"/>
      <c r="AO35" s="87"/>
      <c r="AP35" s="87"/>
      <c r="AQ35" s="87"/>
      <c r="AR35" s="87"/>
    </row>
    <row r="36" spans="3:48" s="34" customFormat="1" ht="17.25">
      <c r="C36" s="35" t="s">
        <v>170</v>
      </c>
      <c r="D36" s="28"/>
      <c r="E36" s="28"/>
      <c r="F36" s="65"/>
      <c r="G36" s="66"/>
      <c r="H36" s="28"/>
      <c r="I36" s="28"/>
      <c r="J36" s="67"/>
      <c r="K36" s="68"/>
      <c r="L36" s="28"/>
      <c r="M36" s="28"/>
      <c r="N36" s="28"/>
      <c r="O36" s="28"/>
      <c r="P36" s="28"/>
      <c r="Q36" s="28"/>
      <c r="R36" s="28"/>
      <c r="S36" s="28"/>
      <c r="T36" s="28"/>
      <c r="U36" s="28"/>
      <c r="V36" s="28"/>
      <c r="W36" s="32" t="s">
        <v>55</v>
      </c>
      <c r="X36" s="53"/>
      <c r="Y36" s="87"/>
      <c r="Z36" s="87"/>
      <c r="AA36" s="87"/>
      <c r="AB36" s="87"/>
      <c r="AC36" s="87"/>
      <c r="AD36" s="87"/>
      <c r="AE36" s="87"/>
      <c r="AF36" s="87"/>
      <c r="AG36" s="87"/>
      <c r="AH36" s="87"/>
      <c r="AI36" s="87"/>
      <c r="AJ36" s="87"/>
      <c r="AK36" s="87"/>
      <c r="AL36" s="87"/>
      <c r="AM36" s="87"/>
      <c r="AN36" s="87"/>
      <c r="AO36" s="87"/>
      <c r="AP36" s="87"/>
      <c r="AQ36" s="87"/>
      <c r="AR36" s="87"/>
    </row>
    <row r="37" spans="3:48" s="34" customFormat="1" ht="13.5">
      <c r="C37" s="50"/>
      <c r="D37" s="567">
        <f t="shared" ref="D37:AS37" si="4">D9</f>
        <v>1</v>
      </c>
      <c r="E37" s="567">
        <f t="shared" si="4"/>
        <v>2</v>
      </c>
      <c r="F37" s="567">
        <f t="shared" si="4"/>
        <v>3</v>
      </c>
      <c r="G37" s="567">
        <f t="shared" si="4"/>
        <v>4</v>
      </c>
      <c r="H37" s="567">
        <f t="shared" si="4"/>
        <v>5</v>
      </c>
      <c r="I37" s="567">
        <f t="shared" si="4"/>
        <v>6</v>
      </c>
      <c r="J37" s="567">
        <f t="shared" si="4"/>
        <v>7</v>
      </c>
      <c r="K37" s="567">
        <f t="shared" si="4"/>
        <v>8</v>
      </c>
      <c r="L37" s="567">
        <f t="shared" si="4"/>
        <v>9</v>
      </c>
      <c r="M37" s="567">
        <f t="shared" si="4"/>
        <v>10</v>
      </c>
      <c r="N37" s="567">
        <f t="shared" si="4"/>
        <v>11</v>
      </c>
      <c r="O37" s="567">
        <f t="shared" si="4"/>
        <v>12</v>
      </c>
      <c r="P37" s="567">
        <f t="shared" si="4"/>
        <v>13</v>
      </c>
      <c r="Q37" s="567">
        <f t="shared" si="4"/>
        <v>14</v>
      </c>
      <c r="R37" s="567">
        <f t="shared" si="4"/>
        <v>15</v>
      </c>
      <c r="S37" s="567">
        <f t="shared" si="4"/>
        <v>16</v>
      </c>
      <c r="T37" s="567">
        <f t="shared" si="4"/>
        <v>17</v>
      </c>
      <c r="U37" s="567">
        <f t="shared" si="4"/>
        <v>18</v>
      </c>
      <c r="V37" s="567">
        <f t="shared" si="4"/>
        <v>19</v>
      </c>
      <c r="W37" s="567">
        <f t="shared" si="4"/>
        <v>20</v>
      </c>
      <c r="X37" s="567">
        <f t="shared" si="4"/>
        <v>21</v>
      </c>
      <c r="Y37" s="567">
        <f t="shared" si="4"/>
        <v>22</v>
      </c>
      <c r="Z37" s="567">
        <f t="shared" si="4"/>
        <v>23</v>
      </c>
      <c r="AA37" s="567">
        <f t="shared" si="4"/>
        <v>24</v>
      </c>
      <c r="AB37" s="567">
        <f t="shared" si="4"/>
        <v>25</v>
      </c>
      <c r="AC37" s="567">
        <f t="shared" si="4"/>
        <v>26</v>
      </c>
      <c r="AD37" s="567">
        <f t="shared" si="4"/>
        <v>27</v>
      </c>
      <c r="AE37" s="567">
        <f t="shared" si="4"/>
        <v>28</v>
      </c>
      <c r="AF37" s="567">
        <f t="shared" si="4"/>
        <v>29</v>
      </c>
      <c r="AG37" s="567">
        <f t="shared" si="4"/>
        <v>30</v>
      </c>
      <c r="AH37" s="567">
        <f t="shared" si="4"/>
        <v>31</v>
      </c>
      <c r="AI37" s="567">
        <f t="shared" si="4"/>
        <v>32</v>
      </c>
      <c r="AJ37" s="567">
        <f t="shared" si="4"/>
        <v>33</v>
      </c>
      <c r="AK37" s="567">
        <f t="shared" si="4"/>
        <v>34</v>
      </c>
      <c r="AL37" s="567">
        <f t="shared" si="4"/>
        <v>35</v>
      </c>
      <c r="AM37" s="567">
        <f t="shared" si="4"/>
        <v>36</v>
      </c>
      <c r="AN37" s="567">
        <f t="shared" si="4"/>
        <v>37</v>
      </c>
      <c r="AO37" s="567">
        <f t="shared" si="4"/>
        <v>38</v>
      </c>
      <c r="AP37" s="567">
        <f t="shared" si="4"/>
        <v>39</v>
      </c>
      <c r="AQ37" s="567">
        <f t="shared" si="4"/>
        <v>40</v>
      </c>
      <c r="AR37" s="567">
        <f t="shared" si="4"/>
        <v>41</v>
      </c>
      <c r="AS37" s="567">
        <f t="shared" si="4"/>
        <v>42</v>
      </c>
      <c r="AT37" s="87" t="s">
        <v>505</v>
      </c>
      <c r="AU37" s="87"/>
      <c r="AV37" s="50"/>
    </row>
    <row r="38" spans="3:48" s="34" customFormat="1" ht="54">
      <c r="C38" s="69" t="s">
        <v>56</v>
      </c>
      <c r="D38" s="604" t="str">
        <f t="shared" ref="D38:AS38" si="5">D10</f>
        <v>農業</v>
      </c>
      <c r="E38" s="604" t="str">
        <f t="shared" si="5"/>
        <v>林業</v>
      </c>
      <c r="F38" s="604" t="str">
        <f t="shared" si="5"/>
        <v>漁業</v>
      </c>
      <c r="G38" s="604" t="str">
        <f t="shared" si="5"/>
        <v>鉱業</v>
      </c>
      <c r="H38" s="604" t="str">
        <f t="shared" si="5"/>
        <v>飲食料品</v>
      </c>
      <c r="I38" s="604" t="str">
        <f t="shared" si="5"/>
        <v>繊維製品</v>
      </c>
      <c r="J38" s="604" t="str">
        <f t="shared" si="5"/>
        <v>パルプ・紙・木製品</v>
      </c>
      <c r="K38" s="604" t="str">
        <f t="shared" si="5"/>
        <v>化学製品</v>
      </c>
      <c r="L38" s="604" t="str">
        <f t="shared" si="5"/>
        <v>石油・石炭製品</v>
      </c>
      <c r="M38" s="604" t="str">
        <f t="shared" si="5"/>
        <v>プラスチック・ゴム製品</v>
      </c>
      <c r="N38" s="604" t="str">
        <f t="shared" si="5"/>
        <v>窯業・土石製品</v>
      </c>
      <c r="O38" s="604" t="str">
        <f t="shared" si="5"/>
        <v>鉄鋼</v>
      </c>
      <c r="P38" s="604" t="str">
        <f t="shared" si="5"/>
        <v>非鉄金属</v>
      </c>
      <c r="Q38" s="604" t="str">
        <f t="shared" si="5"/>
        <v>金属製品</v>
      </c>
      <c r="R38" s="604" t="str">
        <f t="shared" si="5"/>
        <v>はん用機械</v>
      </c>
      <c r="S38" s="604" t="str">
        <f t="shared" si="5"/>
        <v>生産用機械</v>
      </c>
      <c r="T38" s="604" t="str">
        <f t="shared" si="5"/>
        <v>業務用機械</v>
      </c>
      <c r="U38" s="604" t="str">
        <f t="shared" si="5"/>
        <v>電子部品</v>
      </c>
      <c r="V38" s="604" t="str">
        <f t="shared" si="5"/>
        <v>電気機械</v>
      </c>
      <c r="W38" s="604" t="str">
        <f t="shared" si="5"/>
        <v>情報通信機器</v>
      </c>
      <c r="X38" s="604" t="str">
        <f t="shared" si="5"/>
        <v>輸送機械</v>
      </c>
      <c r="Y38" s="604" t="str">
        <f t="shared" si="5"/>
        <v>その他の製造工業製品</v>
      </c>
      <c r="Z38" s="604" t="str">
        <f t="shared" si="5"/>
        <v>建設</v>
      </c>
      <c r="AA38" s="604" t="str">
        <f t="shared" si="5"/>
        <v>電力・ガス・熱供給</v>
      </c>
      <c r="AB38" s="604" t="str">
        <f t="shared" si="5"/>
        <v>水道</v>
      </c>
      <c r="AC38" s="604" t="str">
        <f t="shared" si="5"/>
        <v>廃棄物処理</v>
      </c>
      <c r="AD38" s="604" t="str">
        <f t="shared" si="5"/>
        <v>商業</v>
      </c>
      <c r="AE38" s="604" t="str">
        <f t="shared" si="5"/>
        <v>金融・保険</v>
      </c>
      <c r="AF38" s="604" t="str">
        <f t="shared" si="5"/>
        <v>不動産</v>
      </c>
      <c r="AG38" s="604" t="str">
        <f t="shared" si="5"/>
        <v>運輸・郵便</v>
      </c>
      <c r="AH38" s="604" t="str">
        <f t="shared" si="5"/>
        <v>情報通信</v>
      </c>
      <c r="AI38" s="604" t="str">
        <f t="shared" si="5"/>
        <v>公務</v>
      </c>
      <c r="AJ38" s="604" t="str">
        <f t="shared" si="5"/>
        <v>教育・研究</v>
      </c>
      <c r="AK38" s="604" t="str">
        <f t="shared" si="5"/>
        <v>医療・福祉</v>
      </c>
      <c r="AL38" s="604" t="str">
        <f t="shared" si="5"/>
        <v>他に分類されない会員制団体</v>
      </c>
      <c r="AM38" s="604" t="str">
        <f t="shared" si="5"/>
        <v>対事業所サービス</v>
      </c>
      <c r="AN38" s="604" t="str">
        <f t="shared" si="5"/>
        <v>宿泊業</v>
      </c>
      <c r="AO38" s="604" t="str">
        <f t="shared" si="5"/>
        <v>飲食サービス</v>
      </c>
      <c r="AP38" s="604" t="str">
        <f t="shared" si="5"/>
        <v>娯楽サービス</v>
      </c>
      <c r="AQ38" s="604" t="str">
        <f t="shared" si="5"/>
        <v>その他の対個人サービス</v>
      </c>
      <c r="AR38" s="604" t="str">
        <f t="shared" si="5"/>
        <v>事務用品</v>
      </c>
      <c r="AS38" s="604" t="str">
        <f t="shared" si="5"/>
        <v>分類不明</v>
      </c>
      <c r="AT38" s="87" t="s">
        <v>505</v>
      </c>
      <c r="AU38" s="87"/>
      <c r="AV38" s="33" t="s">
        <v>80</v>
      </c>
    </row>
    <row r="39" spans="3:48" s="34" customFormat="1" ht="13.5">
      <c r="C39" s="70" t="s">
        <v>104</v>
      </c>
      <c r="D39" s="71">
        <f>D11+D25</f>
        <v>0</v>
      </c>
      <c r="E39" s="71">
        <f t="shared" ref="E39:AS39" si="6">E11+E25</f>
        <v>0</v>
      </c>
      <c r="F39" s="71">
        <f t="shared" si="6"/>
        <v>0</v>
      </c>
      <c r="G39" s="71">
        <f t="shared" si="6"/>
        <v>0</v>
      </c>
      <c r="H39" s="71">
        <f t="shared" si="6"/>
        <v>0</v>
      </c>
      <c r="I39" s="71">
        <f t="shared" si="6"/>
        <v>0</v>
      </c>
      <c r="J39" s="71">
        <f t="shared" si="6"/>
        <v>0</v>
      </c>
      <c r="K39" s="71">
        <f t="shared" si="6"/>
        <v>0</v>
      </c>
      <c r="L39" s="71">
        <f t="shared" si="6"/>
        <v>0</v>
      </c>
      <c r="M39" s="71">
        <f t="shared" si="6"/>
        <v>0</v>
      </c>
      <c r="N39" s="71">
        <f t="shared" si="6"/>
        <v>0</v>
      </c>
      <c r="O39" s="71">
        <f t="shared" si="6"/>
        <v>0</v>
      </c>
      <c r="P39" s="71">
        <f t="shared" si="6"/>
        <v>0</v>
      </c>
      <c r="Q39" s="85">
        <f t="shared" si="6"/>
        <v>0</v>
      </c>
      <c r="R39" s="85">
        <f t="shared" si="6"/>
        <v>0</v>
      </c>
      <c r="S39" s="85">
        <f t="shared" si="6"/>
        <v>0</v>
      </c>
      <c r="T39" s="85">
        <f t="shared" si="6"/>
        <v>0</v>
      </c>
      <c r="U39" s="85">
        <f t="shared" si="6"/>
        <v>0</v>
      </c>
      <c r="V39" s="85">
        <f t="shared" si="6"/>
        <v>0</v>
      </c>
      <c r="W39" s="71">
        <f t="shared" si="6"/>
        <v>0</v>
      </c>
      <c r="X39" s="71">
        <f t="shared" si="6"/>
        <v>0</v>
      </c>
      <c r="Y39" s="71">
        <f t="shared" si="6"/>
        <v>0</v>
      </c>
      <c r="Z39" s="71">
        <f t="shared" si="6"/>
        <v>0</v>
      </c>
      <c r="AA39" s="71">
        <f t="shared" si="6"/>
        <v>0</v>
      </c>
      <c r="AB39" s="71">
        <f t="shared" si="6"/>
        <v>0</v>
      </c>
      <c r="AC39" s="71">
        <f t="shared" si="6"/>
        <v>0</v>
      </c>
      <c r="AD39" s="71">
        <f t="shared" si="6"/>
        <v>0</v>
      </c>
      <c r="AE39" s="71">
        <f t="shared" si="6"/>
        <v>0</v>
      </c>
      <c r="AF39" s="71">
        <f t="shared" si="6"/>
        <v>0</v>
      </c>
      <c r="AG39" s="71">
        <f t="shared" si="6"/>
        <v>0</v>
      </c>
      <c r="AH39" s="71">
        <f t="shared" si="6"/>
        <v>0</v>
      </c>
      <c r="AI39" s="71">
        <f t="shared" si="6"/>
        <v>0</v>
      </c>
      <c r="AJ39" s="71">
        <f t="shared" si="6"/>
        <v>0</v>
      </c>
      <c r="AK39" s="71">
        <f t="shared" si="6"/>
        <v>0</v>
      </c>
      <c r="AL39" s="71">
        <f t="shared" si="6"/>
        <v>0</v>
      </c>
      <c r="AM39" s="71">
        <f t="shared" si="6"/>
        <v>0</v>
      </c>
      <c r="AN39" s="71">
        <f t="shared" si="6"/>
        <v>0</v>
      </c>
      <c r="AO39" s="71">
        <f t="shared" si="6"/>
        <v>0</v>
      </c>
      <c r="AP39" s="71">
        <f t="shared" si="6"/>
        <v>0</v>
      </c>
      <c r="AQ39" s="71">
        <f t="shared" si="6"/>
        <v>0</v>
      </c>
      <c r="AR39" s="71">
        <f t="shared" si="6"/>
        <v>0</v>
      </c>
      <c r="AS39" s="71">
        <f t="shared" si="6"/>
        <v>0</v>
      </c>
      <c r="AV39" s="545">
        <f>+SUM(D39:AS39)-X45</f>
        <v>0</v>
      </c>
    </row>
    <row r="40" spans="3:48" s="34" customFormat="1" ht="13.5">
      <c r="C40" s="72" t="s">
        <v>105</v>
      </c>
      <c r="D40" s="40">
        <f>D12+D26</f>
        <v>0</v>
      </c>
      <c r="E40" s="40">
        <f t="shared" ref="E40:AS40" si="7">E12+E26</f>
        <v>0</v>
      </c>
      <c r="F40" s="40">
        <f t="shared" si="7"/>
        <v>0</v>
      </c>
      <c r="G40" s="40">
        <f t="shared" si="7"/>
        <v>0</v>
      </c>
      <c r="H40" s="40">
        <f t="shared" si="7"/>
        <v>0</v>
      </c>
      <c r="I40" s="40">
        <f t="shared" si="7"/>
        <v>0</v>
      </c>
      <c r="J40" s="40">
        <f t="shared" si="7"/>
        <v>0</v>
      </c>
      <c r="K40" s="40">
        <f t="shared" si="7"/>
        <v>0</v>
      </c>
      <c r="L40" s="40">
        <f t="shared" si="7"/>
        <v>0</v>
      </c>
      <c r="M40" s="40">
        <f t="shared" si="7"/>
        <v>0</v>
      </c>
      <c r="N40" s="40">
        <f t="shared" si="7"/>
        <v>0</v>
      </c>
      <c r="O40" s="40">
        <f t="shared" si="7"/>
        <v>0</v>
      </c>
      <c r="P40" s="40">
        <f t="shared" si="7"/>
        <v>0</v>
      </c>
      <c r="Q40" s="86">
        <f t="shared" si="7"/>
        <v>0</v>
      </c>
      <c r="R40" s="86">
        <f t="shared" si="7"/>
        <v>0</v>
      </c>
      <c r="S40" s="86">
        <f t="shared" si="7"/>
        <v>0</v>
      </c>
      <c r="T40" s="86">
        <f t="shared" si="7"/>
        <v>0</v>
      </c>
      <c r="U40" s="86">
        <f t="shared" si="7"/>
        <v>0</v>
      </c>
      <c r="V40" s="86">
        <f t="shared" si="7"/>
        <v>0</v>
      </c>
      <c r="W40" s="40">
        <f t="shared" si="7"/>
        <v>0</v>
      </c>
      <c r="X40" s="40">
        <f t="shared" si="7"/>
        <v>0</v>
      </c>
      <c r="Y40" s="40">
        <f t="shared" si="7"/>
        <v>0</v>
      </c>
      <c r="Z40" s="40">
        <f t="shared" si="7"/>
        <v>0</v>
      </c>
      <c r="AA40" s="40">
        <f t="shared" si="7"/>
        <v>0</v>
      </c>
      <c r="AB40" s="40">
        <f t="shared" si="7"/>
        <v>0</v>
      </c>
      <c r="AC40" s="40">
        <f t="shared" si="7"/>
        <v>0</v>
      </c>
      <c r="AD40" s="40">
        <f t="shared" si="7"/>
        <v>0</v>
      </c>
      <c r="AE40" s="40">
        <f t="shared" si="7"/>
        <v>0</v>
      </c>
      <c r="AF40" s="40">
        <f t="shared" si="7"/>
        <v>0</v>
      </c>
      <c r="AG40" s="40">
        <f t="shared" si="7"/>
        <v>0</v>
      </c>
      <c r="AH40" s="40">
        <f t="shared" si="7"/>
        <v>0</v>
      </c>
      <c r="AI40" s="40">
        <f t="shared" si="7"/>
        <v>0</v>
      </c>
      <c r="AJ40" s="40">
        <f t="shared" si="7"/>
        <v>0</v>
      </c>
      <c r="AK40" s="40">
        <f t="shared" si="7"/>
        <v>0</v>
      </c>
      <c r="AL40" s="40">
        <f t="shared" si="7"/>
        <v>0</v>
      </c>
      <c r="AM40" s="40">
        <f t="shared" si="7"/>
        <v>0</v>
      </c>
      <c r="AN40" s="40">
        <f t="shared" si="7"/>
        <v>0</v>
      </c>
      <c r="AO40" s="40">
        <f t="shared" si="7"/>
        <v>0</v>
      </c>
      <c r="AP40" s="40">
        <f t="shared" si="7"/>
        <v>0</v>
      </c>
      <c r="AQ40" s="40">
        <f t="shared" si="7"/>
        <v>0</v>
      </c>
      <c r="AR40" s="40">
        <f t="shared" si="7"/>
        <v>0</v>
      </c>
      <c r="AS40" s="40">
        <f t="shared" si="7"/>
        <v>0</v>
      </c>
      <c r="AV40" s="545">
        <f>+SUM(D40:AS40)-X46</f>
        <v>0</v>
      </c>
    </row>
    <row r="41" spans="3:48" s="34" customFormat="1" ht="13.5">
      <c r="C41" s="72" t="s">
        <v>106</v>
      </c>
      <c r="D41" s="40">
        <f>D13+D27</f>
        <v>0</v>
      </c>
      <c r="E41" s="40">
        <f t="shared" ref="E41:AS41" si="8">E13+E27</f>
        <v>0</v>
      </c>
      <c r="F41" s="40">
        <f t="shared" si="8"/>
        <v>0</v>
      </c>
      <c r="G41" s="40">
        <f t="shared" si="8"/>
        <v>0</v>
      </c>
      <c r="H41" s="40">
        <f t="shared" si="8"/>
        <v>0</v>
      </c>
      <c r="I41" s="40">
        <f t="shared" si="8"/>
        <v>0</v>
      </c>
      <c r="J41" s="40">
        <f t="shared" si="8"/>
        <v>0</v>
      </c>
      <c r="K41" s="40">
        <f t="shared" si="8"/>
        <v>0</v>
      </c>
      <c r="L41" s="40">
        <f t="shared" si="8"/>
        <v>0</v>
      </c>
      <c r="M41" s="40">
        <f t="shared" si="8"/>
        <v>0</v>
      </c>
      <c r="N41" s="40">
        <f t="shared" si="8"/>
        <v>0</v>
      </c>
      <c r="O41" s="40">
        <f t="shared" si="8"/>
        <v>0</v>
      </c>
      <c r="P41" s="40">
        <f t="shared" si="8"/>
        <v>0</v>
      </c>
      <c r="Q41" s="86">
        <f t="shared" si="8"/>
        <v>0</v>
      </c>
      <c r="R41" s="86">
        <f t="shared" si="8"/>
        <v>0</v>
      </c>
      <c r="S41" s="86">
        <f t="shared" si="8"/>
        <v>0</v>
      </c>
      <c r="T41" s="86">
        <f t="shared" si="8"/>
        <v>0</v>
      </c>
      <c r="U41" s="86">
        <f t="shared" si="8"/>
        <v>0</v>
      </c>
      <c r="V41" s="86">
        <f t="shared" si="8"/>
        <v>0</v>
      </c>
      <c r="W41" s="40">
        <f t="shared" si="8"/>
        <v>0</v>
      </c>
      <c r="X41" s="40">
        <f t="shared" si="8"/>
        <v>0</v>
      </c>
      <c r="Y41" s="40">
        <f t="shared" si="8"/>
        <v>0</v>
      </c>
      <c r="Z41" s="40">
        <f t="shared" si="8"/>
        <v>0</v>
      </c>
      <c r="AA41" s="40">
        <f t="shared" si="8"/>
        <v>0</v>
      </c>
      <c r="AB41" s="40">
        <f t="shared" si="8"/>
        <v>0</v>
      </c>
      <c r="AC41" s="40">
        <f t="shared" si="8"/>
        <v>0</v>
      </c>
      <c r="AD41" s="40">
        <f t="shared" si="8"/>
        <v>0</v>
      </c>
      <c r="AE41" s="40">
        <f t="shared" si="8"/>
        <v>0</v>
      </c>
      <c r="AF41" s="40">
        <f t="shared" si="8"/>
        <v>0</v>
      </c>
      <c r="AG41" s="40">
        <f t="shared" si="8"/>
        <v>0</v>
      </c>
      <c r="AH41" s="40">
        <f t="shared" si="8"/>
        <v>0</v>
      </c>
      <c r="AI41" s="40">
        <f t="shared" si="8"/>
        <v>0</v>
      </c>
      <c r="AJ41" s="40">
        <f t="shared" si="8"/>
        <v>0</v>
      </c>
      <c r="AK41" s="40">
        <f t="shared" si="8"/>
        <v>0</v>
      </c>
      <c r="AL41" s="40">
        <f t="shared" si="8"/>
        <v>0</v>
      </c>
      <c r="AM41" s="40">
        <f t="shared" si="8"/>
        <v>0</v>
      </c>
      <c r="AN41" s="40">
        <f t="shared" si="8"/>
        <v>0</v>
      </c>
      <c r="AO41" s="40">
        <f t="shared" si="8"/>
        <v>0</v>
      </c>
      <c r="AP41" s="40">
        <f t="shared" si="8"/>
        <v>0</v>
      </c>
      <c r="AQ41" s="40">
        <f t="shared" si="8"/>
        <v>0</v>
      </c>
      <c r="AR41" s="40">
        <f t="shared" si="8"/>
        <v>0</v>
      </c>
      <c r="AS41" s="40">
        <f t="shared" si="8"/>
        <v>0</v>
      </c>
      <c r="AV41" s="546">
        <f>+SUM(D41:AS41)-X47</f>
        <v>0</v>
      </c>
    </row>
    <row r="42" spans="3:48" s="34" customFormat="1" ht="13.5">
      <c r="C42" s="72" t="s">
        <v>97</v>
      </c>
      <c r="D42" s="40">
        <f t="shared" ref="D42" si="9">SUM(D39:D41)</f>
        <v>0</v>
      </c>
      <c r="E42" s="40">
        <f t="shared" ref="E42:AS42" si="10">SUM(E39:E41)</f>
        <v>0</v>
      </c>
      <c r="F42" s="40">
        <f t="shared" si="10"/>
        <v>0</v>
      </c>
      <c r="G42" s="40">
        <f t="shared" si="10"/>
        <v>0</v>
      </c>
      <c r="H42" s="40">
        <f t="shared" si="10"/>
        <v>0</v>
      </c>
      <c r="I42" s="40">
        <f t="shared" si="10"/>
        <v>0</v>
      </c>
      <c r="J42" s="40">
        <f t="shared" si="10"/>
        <v>0</v>
      </c>
      <c r="K42" s="40">
        <f t="shared" si="10"/>
        <v>0</v>
      </c>
      <c r="L42" s="40">
        <f t="shared" si="10"/>
        <v>0</v>
      </c>
      <c r="M42" s="40">
        <f t="shared" si="10"/>
        <v>0</v>
      </c>
      <c r="N42" s="40">
        <f t="shared" si="10"/>
        <v>0</v>
      </c>
      <c r="O42" s="40">
        <f t="shared" si="10"/>
        <v>0</v>
      </c>
      <c r="P42" s="40">
        <f t="shared" si="10"/>
        <v>0</v>
      </c>
      <c r="Q42" s="86">
        <f t="shared" si="10"/>
        <v>0</v>
      </c>
      <c r="R42" s="86">
        <f t="shared" si="10"/>
        <v>0</v>
      </c>
      <c r="S42" s="86">
        <f t="shared" si="10"/>
        <v>0</v>
      </c>
      <c r="T42" s="86">
        <f t="shared" si="10"/>
        <v>0</v>
      </c>
      <c r="U42" s="86">
        <f t="shared" si="10"/>
        <v>0</v>
      </c>
      <c r="V42" s="86">
        <f t="shared" si="10"/>
        <v>0</v>
      </c>
      <c r="W42" s="40">
        <f t="shared" si="10"/>
        <v>0</v>
      </c>
      <c r="X42" s="44">
        <f t="shared" si="10"/>
        <v>0</v>
      </c>
      <c r="Y42" s="44">
        <f t="shared" si="10"/>
        <v>0</v>
      </c>
      <c r="Z42" s="44">
        <f t="shared" si="10"/>
        <v>0</v>
      </c>
      <c r="AA42" s="44">
        <f t="shared" si="10"/>
        <v>0</v>
      </c>
      <c r="AB42" s="44">
        <f t="shared" si="10"/>
        <v>0</v>
      </c>
      <c r="AC42" s="44">
        <f t="shared" si="10"/>
        <v>0</v>
      </c>
      <c r="AD42" s="44">
        <f t="shared" si="10"/>
        <v>0</v>
      </c>
      <c r="AE42" s="44">
        <f t="shared" si="10"/>
        <v>0</v>
      </c>
      <c r="AF42" s="44">
        <f t="shared" si="10"/>
        <v>0</v>
      </c>
      <c r="AG42" s="44">
        <f t="shared" si="10"/>
        <v>0</v>
      </c>
      <c r="AH42" s="44">
        <f t="shared" si="10"/>
        <v>0</v>
      </c>
      <c r="AI42" s="44">
        <f t="shared" si="10"/>
        <v>0</v>
      </c>
      <c r="AJ42" s="44">
        <f t="shared" si="10"/>
        <v>0</v>
      </c>
      <c r="AK42" s="44">
        <f t="shared" si="10"/>
        <v>0</v>
      </c>
      <c r="AL42" s="44">
        <f t="shared" si="10"/>
        <v>0</v>
      </c>
      <c r="AM42" s="44">
        <f t="shared" si="10"/>
        <v>0</v>
      </c>
      <c r="AN42" s="44">
        <f t="shared" si="10"/>
        <v>0</v>
      </c>
      <c r="AO42" s="44">
        <f t="shared" si="10"/>
        <v>0</v>
      </c>
      <c r="AP42" s="44">
        <f t="shared" si="10"/>
        <v>0</v>
      </c>
      <c r="AQ42" s="44">
        <f t="shared" si="10"/>
        <v>0</v>
      </c>
      <c r="AR42" s="44">
        <f t="shared" si="10"/>
        <v>0</v>
      </c>
      <c r="AS42" s="44">
        <f t="shared" si="10"/>
        <v>0</v>
      </c>
      <c r="AV42" s="546">
        <f>+SUM(D42:AS42)-X48</f>
        <v>0</v>
      </c>
    </row>
    <row r="43" spans="3:48" s="34" customFormat="1" ht="13.5">
      <c r="C43" s="50"/>
      <c r="D43" s="533">
        <f t="array" ref="D43:W44">+Z37:AS38</f>
        <v>23</v>
      </c>
      <c r="E43" s="533">
        <v>24</v>
      </c>
      <c r="F43" s="533">
        <v>25</v>
      </c>
      <c r="G43" s="533">
        <v>26</v>
      </c>
      <c r="H43" s="533">
        <v>27</v>
      </c>
      <c r="I43" s="533">
        <v>28</v>
      </c>
      <c r="J43" s="533">
        <v>29</v>
      </c>
      <c r="K43" s="533">
        <v>30</v>
      </c>
      <c r="L43" s="533">
        <v>31</v>
      </c>
      <c r="M43" s="533">
        <v>32</v>
      </c>
      <c r="N43" s="533">
        <v>33</v>
      </c>
      <c r="O43" s="533">
        <v>34</v>
      </c>
      <c r="P43" s="533">
        <v>35</v>
      </c>
      <c r="Q43" s="533">
        <v>36</v>
      </c>
      <c r="R43" s="533">
        <v>37</v>
      </c>
      <c r="S43" s="533">
        <v>38</v>
      </c>
      <c r="T43" s="533">
        <v>39</v>
      </c>
      <c r="U43" s="533">
        <v>40</v>
      </c>
      <c r="V43" s="533">
        <v>41</v>
      </c>
      <c r="W43" s="533">
        <v>42</v>
      </c>
      <c r="X43" s="533"/>
      <c r="Z43" s="87"/>
      <c r="AA43" s="87"/>
      <c r="AB43" s="87"/>
      <c r="AC43" s="87"/>
      <c r="AD43" s="87"/>
      <c r="AE43" s="87"/>
      <c r="AF43" s="87"/>
      <c r="AG43" s="87"/>
      <c r="AH43" s="87"/>
      <c r="AI43" s="87"/>
      <c r="AJ43" s="87"/>
      <c r="AK43" s="87"/>
      <c r="AL43" s="87"/>
      <c r="AM43" s="87"/>
      <c r="AN43" s="87"/>
      <c r="AO43" s="87"/>
      <c r="AP43" s="87"/>
      <c r="AQ43" s="87"/>
      <c r="AR43" s="87"/>
    </row>
    <row r="44" spans="3:48" s="34" customFormat="1" ht="54">
      <c r="C44" s="69" t="s">
        <v>56</v>
      </c>
      <c r="D44" s="534" t="str">
        <v>建設</v>
      </c>
      <c r="E44" s="534" t="str">
        <v>電力・ガス・熱供給</v>
      </c>
      <c r="F44" s="534" t="str">
        <v>水道</v>
      </c>
      <c r="G44" s="534" t="str">
        <v>廃棄物処理</v>
      </c>
      <c r="H44" s="534" t="str">
        <v>商業</v>
      </c>
      <c r="I44" s="534" t="str">
        <v>金融・保険</v>
      </c>
      <c r="J44" s="534" t="str">
        <v>不動産</v>
      </c>
      <c r="K44" s="534" t="str">
        <v>運輸・郵便</v>
      </c>
      <c r="L44" s="534" t="str">
        <v>情報通信</v>
      </c>
      <c r="M44" s="534" t="str">
        <v>公務</v>
      </c>
      <c r="N44" s="534" t="str">
        <v>教育・研究</v>
      </c>
      <c r="O44" s="534" t="str">
        <v>医療・福祉</v>
      </c>
      <c r="P44" s="534" t="str">
        <v>他に分類されない会員制団体</v>
      </c>
      <c r="Q44" s="534" t="str">
        <v>対事業所サービス</v>
      </c>
      <c r="R44" s="534" t="str">
        <v>宿泊業</v>
      </c>
      <c r="S44" s="534" t="str">
        <v>飲食サービス</v>
      </c>
      <c r="T44" s="534" t="str">
        <v>娯楽サービス</v>
      </c>
      <c r="U44" s="534" t="str">
        <v>その他の対個人サービス</v>
      </c>
      <c r="V44" s="534" t="str">
        <v>事務用品</v>
      </c>
      <c r="W44" s="534" t="str">
        <v>分類不明</v>
      </c>
      <c r="X44" s="534" t="s">
        <v>80</v>
      </c>
      <c r="Z44" s="87"/>
      <c r="AA44" s="87"/>
      <c r="AB44" s="87"/>
      <c r="AC44" s="87"/>
      <c r="AD44" s="87"/>
      <c r="AE44" s="87"/>
      <c r="AF44" s="87"/>
      <c r="AG44" s="87"/>
      <c r="AH44" s="87"/>
      <c r="AI44" s="87"/>
      <c r="AJ44" s="87"/>
      <c r="AK44" s="87"/>
      <c r="AL44" s="87"/>
      <c r="AM44" s="87"/>
      <c r="AN44" s="87"/>
      <c r="AO44" s="87"/>
      <c r="AP44" s="87"/>
      <c r="AQ44" s="87"/>
      <c r="AR44" s="87"/>
    </row>
    <row r="45" spans="3:48" s="34" customFormat="1" ht="13.5">
      <c r="C45" s="70" t="s">
        <v>104</v>
      </c>
      <c r="D45" s="71">
        <f t="array" ref="D45:W48">+Z39:AS42</f>
        <v>0</v>
      </c>
      <c r="E45" s="71">
        <v>0</v>
      </c>
      <c r="F45" s="71">
        <v>0</v>
      </c>
      <c r="G45" s="71">
        <v>0</v>
      </c>
      <c r="H45" s="71">
        <v>0</v>
      </c>
      <c r="I45" s="71">
        <v>0</v>
      </c>
      <c r="J45" s="71">
        <v>0</v>
      </c>
      <c r="K45" s="71">
        <v>0</v>
      </c>
      <c r="L45" s="71">
        <v>0</v>
      </c>
      <c r="M45" s="71">
        <v>0</v>
      </c>
      <c r="N45" s="71">
        <v>0</v>
      </c>
      <c r="O45" s="71">
        <v>0</v>
      </c>
      <c r="P45" s="71">
        <v>0</v>
      </c>
      <c r="Q45" s="85">
        <v>0</v>
      </c>
      <c r="R45" s="85">
        <v>0</v>
      </c>
      <c r="S45" s="85">
        <v>0</v>
      </c>
      <c r="T45" s="85">
        <v>0</v>
      </c>
      <c r="U45" s="85">
        <v>0</v>
      </c>
      <c r="V45" s="85">
        <v>0</v>
      </c>
      <c r="W45" s="71">
        <v>0</v>
      </c>
      <c r="X45" s="71">
        <f>SUM(D39:AS39)</f>
        <v>0</v>
      </c>
      <c r="Z45" s="87"/>
      <c r="AA45" s="87"/>
      <c r="AB45" s="87"/>
      <c r="AC45" s="87"/>
      <c r="AD45" s="87"/>
      <c r="AE45" s="87"/>
      <c r="AF45" s="87"/>
      <c r="AG45" s="87"/>
      <c r="AH45" s="87"/>
      <c r="AI45" s="87"/>
      <c r="AJ45" s="87"/>
      <c r="AK45" s="87"/>
      <c r="AL45" s="87"/>
      <c r="AM45" s="87"/>
      <c r="AN45" s="87"/>
      <c r="AO45" s="87"/>
      <c r="AP45" s="87"/>
      <c r="AQ45" s="87"/>
      <c r="AR45" s="87"/>
    </row>
    <row r="46" spans="3:48" s="34" customFormat="1" ht="13.5">
      <c r="C46" s="72" t="s">
        <v>105</v>
      </c>
      <c r="D46" s="86">
        <v>0</v>
      </c>
      <c r="E46" s="86">
        <v>0</v>
      </c>
      <c r="F46" s="86">
        <v>0</v>
      </c>
      <c r="G46" s="86">
        <v>0</v>
      </c>
      <c r="H46" s="86">
        <v>0</v>
      </c>
      <c r="I46" s="86">
        <v>0</v>
      </c>
      <c r="J46" s="86">
        <v>0</v>
      </c>
      <c r="K46" s="86">
        <v>0</v>
      </c>
      <c r="L46" s="86">
        <v>0</v>
      </c>
      <c r="M46" s="86">
        <v>0</v>
      </c>
      <c r="N46" s="86">
        <v>0</v>
      </c>
      <c r="O46" s="86">
        <v>0</v>
      </c>
      <c r="P46" s="86">
        <v>0</v>
      </c>
      <c r="Q46" s="86">
        <v>0</v>
      </c>
      <c r="R46" s="86">
        <v>0</v>
      </c>
      <c r="S46" s="86">
        <v>0</v>
      </c>
      <c r="T46" s="86">
        <v>0</v>
      </c>
      <c r="U46" s="86">
        <v>0</v>
      </c>
      <c r="V46" s="86">
        <v>0</v>
      </c>
      <c r="W46" s="40">
        <v>0</v>
      </c>
      <c r="X46" s="40">
        <f>SUM(D40:AS40)</f>
        <v>0</v>
      </c>
      <c r="Z46" s="87"/>
      <c r="AA46" s="87"/>
      <c r="AB46" s="87"/>
      <c r="AC46" s="87"/>
      <c r="AD46" s="87"/>
      <c r="AE46" s="87"/>
      <c r="AF46" s="87"/>
      <c r="AG46" s="87"/>
      <c r="AH46" s="87"/>
      <c r="AI46" s="87"/>
      <c r="AJ46" s="87"/>
      <c r="AK46" s="87"/>
      <c r="AL46" s="87"/>
      <c r="AM46" s="87"/>
      <c r="AN46" s="87"/>
      <c r="AO46" s="87"/>
      <c r="AP46" s="87"/>
      <c r="AQ46" s="87"/>
      <c r="AR46" s="87"/>
    </row>
    <row r="47" spans="3:48" s="34" customFormat="1" ht="13.5">
      <c r="C47" s="72" t="s">
        <v>106</v>
      </c>
      <c r="D47" s="40">
        <v>0</v>
      </c>
      <c r="E47" s="40">
        <v>0</v>
      </c>
      <c r="F47" s="40">
        <v>0</v>
      </c>
      <c r="G47" s="40">
        <v>0</v>
      </c>
      <c r="H47" s="40">
        <v>0</v>
      </c>
      <c r="I47" s="40">
        <v>0</v>
      </c>
      <c r="J47" s="40">
        <v>0</v>
      </c>
      <c r="K47" s="40">
        <v>0</v>
      </c>
      <c r="L47" s="40">
        <v>0</v>
      </c>
      <c r="M47" s="40">
        <v>0</v>
      </c>
      <c r="N47" s="40">
        <v>0</v>
      </c>
      <c r="O47" s="40">
        <v>0</v>
      </c>
      <c r="P47" s="40">
        <v>0</v>
      </c>
      <c r="Q47" s="86">
        <v>0</v>
      </c>
      <c r="R47" s="86">
        <v>0</v>
      </c>
      <c r="S47" s="86">
        <v>0</v>
      </c>
      <c r="T47" s="86">
        <v>0</v>
      </c>
      <c r="U47" s="86">
        <v>0</v>
      </c>
      <c r="V47" s="86">
        <v>0</v>
      </c>
      <c r="W47" s="40">
        <v>0</v>
      </c>
      <c r="X47" s="40">
        <f>SUM(D41:AS41)</f>
        <v>0</v>
      </c>
      <c r="Z47" s="87"/>
      <c r="AA47" s="87"/>
      <c r="AB47" s="87"/>
      <c r="AC47" s="87"/>
      <c r="AD47" s="87"/>
      <c r="AE47" s="87"/>
      <c r="AF47" s="87"/>
      <c r="AG47" s="87"/>
      <c r="AH47" s="87"/>
      <c r="AI47" s="87"/>
      <c r="AJ47" s="87"/>
      <c r="AK47" s="87"/>
      <c r="AL47" s="87"/>
      <c r="AM47" s="87"/>
      <c r="AN47" s="87"/>
      <c r="AO47" s="87"/>
      <c r="AP47" s="87"/>
      <c r="AQ47" s="87"/>
      <c r="AR47" s="87"/>
    </row>
    <row r="48" spans="3:48" s="34" customFormat="1" ht="14.25" customHeight="1">
      <c r="C48" s="73" t="s">
        <v>97</v>
      </c>
      <c r="D48" s="44">
        <v>0</v>
      </c>
      <c r="E48" s="44">
        <v>0</v>
      </c>
      <c r="F48" s="44">
        <v>0</v>
      </c>
      <c r="G48" s="44">
        <v>0</v>
      </c>
      <c r="H48" s="44">
        <v>0</v>
      </c>
      <c r="I48" s="44">
        <v>0</v>
      </c>
      <c r="J48" s="44">
        <v>0</v>
      </c>
      <c r="K48" s="44">
        <v>0</v>
      </c>
      <c r="L48" s="44">
        <v>0</v>
      </c>
      <c r="M48" s="44">
        <v>0</v>
      </c>
      <c r="N48" s="44">
        <v>0</v>
      </c>
      <c r="O48" s="44">
        <v>0</v>
      </c>
      <c r="P48" s="44">
        <v>0</v>
      </c>
      <c r="Q48" s="44">
        <v>0</v>
      </c>
      <c r="R48" s="44">
        <v>0</v>
      </c>
      <c r="S48" s="44">
        <v>0</v>
      </c>
      <c r="T48" s="44">
        <v>0</v>
      </c>
      <c r="U48" s="44">
        <v>0</v>
      </c>
      <c r="V48" s="44">
        <v>0</v>
      </c>
      <c r="W48" s="44">
        <v>0</v>
      </c>
      <c r="X48" s="44">
        <f>SUM(D42:AS42)</f>
        <v>0</v>
      </c>
      <c r="Z48" s="87"/>
      <c r="AA48" s="87"/>
      <c r="AB48" s="87"/>
      <c r="AC48" s="87"/>
      <c r="AD48" s="87"/>
      <c r="AE48" s="87"/>
      <c r="AF48" s="87"/>
      <c r="AG48" s="87"/>
      <c r="AH48" s="87"/>
      <c r="AI48" s="87"/>
      <c r="AJ48" s="87"/>
      <c r="AK48" s="87"/>
      <c r="AL48" s="87"/>
      <c r="AM48" s="87"/>
      <c r="AN48" s="87"/>
      <c r="AO48" s="87"/>
      <c r="AP48" s="87"/>
      <c r="AQ48" s="87"/>
      <c r="AR48" s="87"/>
    </row>
    <row r="49" spans="3:48" s="34" customFormat="1" ht="10.7" customHeight="1">
      <c r="C49" s="75"/>
      <c r="D49" s="76"/>
      <c r="E49" s="76"/>
      <c r="F49" s="76"/>
      <c r="G49" s="76"/>
      <c r="H49" s="76"/>
      <c r="I49" s="76"/>
      <c r="J49" s="76"/>
      <c r="K49" s="76"/>
      <c r="L49" s="76"/>
      <c r="M49" s="76"/>
      <c r="N49" s="76"/>
      <c r="O49" s="76"/>
      <c r="P49" s="76"/>
      <c r="Q49" s="76"/>
      <c r="R49" s="76"/>
      <c r="S49" s="76"/>
      <c r="T49" s="76"/>
      <c r="U49" s="76"/>
      <c r="V49" s="76"/>
      <c r="W49" s="76"/>
      <c r="X49" s="53"/>
      <c r="Y49" s="87"/>
      <c r="Z49" s="87"/>
      <c r="AA49" s="87"/>
      <c r="AB49" s="87"/>
      <c r="AC49" s="87"/>
      <c r="AD49" s="87"/>
      <c r="AE49" s="87"/>
      <c r="AF49" s="87"/>
      <c r="AG49" s="87"/>
      <c r="AH49" s="87"/>
      <c r="AI49" s="87"/>
      <c r="AJ49" s="87"/>
      <c r="AK49" s="87"/>
      <c r="AL49" s="87"/>
      <c r="AM49" s="87"/>
      <c r="AN49" s="87"/>
      <c r="AO49" s="87"/>
      <c r="AP49" s="87"/>
      <c r="AQ49" s="87"/>
      <c r="AR49" s="87"/>
    </row>
    <row r="50" spans="3:48" s="34" customFormat="1" ht="14.25">
      <c r="C50" s="34" t="s">
        <v>109</v>
      </c>
      <c r="D50" s="76"/>
      <c r="E50" s="76"/>
      <c r="F50" s="76"/>
      <c r="G50" s="76"/>
      <c r="H50" s="76"/>
      <c r="I50" s="76"/>
      <c r="J50" s="76"/>
      <c r="K50" s="76"/>
      <c r="L50" s="76"/>
      <c r="M50" s="76"/>
      <c r="N50" s="76"/>
      <c r="O50" s="76"/>
      <c r="P50" s="76"/>
      <c r="Q50" s="76"/>
      <c r="R50" s="76"/>
      <c r="S50" s="76"/>
      <c r="T50" s="76"/>
      <c r="U50" s="76"/>
      <c r="V50" s="76"/>
      <c r="W50" s="76"/>
      <c r="X50" s="53"/>
      <c r="Y50" s="87"/>
      <c r="Z50" s="87"/>
      <c r="AA50" s="87"/>
      <c r="AB50" s="87"/>
      <c r="AC50" s="87"/>
      <c r="AD50" s="87"/>
      <c r="AE50" s="87"/>
      <c r="AF50" s="87"/>
      <c r="AG50" s="87"/>
      <c r="AH50" s="87"/>
      <c r="AI50" s="87"/>
      <c r="AJ50" s="87"/>
      <c r="AK50" s="87"/>
      <c r="AL50" s="87"/>
      <c r="AM50" s="87"/>
      <c r="AN50" s="87"/>
      <c r="AO50" s="87"/>
      <c r="AP50" s="87"/>
      <c r="AQ50" s="87"/>
      <c r="AR50" s="87"/>
    </row>
    <row r="51" spans="3:48" s="34" customFormat="1" ht="10.7" customHeight="1">
      <c r="D51" s="76"/>
      <c r="E51" s="76"/>
      <c r="F51" s="76"/>
      <c r="G51" s="76"/>
      <c r="H51" s="76"/>
      <c r="I51" s="76"/>
      <c r="J51" s="76"/>
      <c r="K51" s="76"/>
      <c r="L51" s="76"/>
      <c r="M51" s="76"/>
      <c r="N51" s="76"/>
      <c r="O51" s="76"/>
      <c r="P51" s="76"/>
      <c r="Q51" s="76"/>
      <c r="R51" s="76"/>
      <c r="S51" s="76"/>
      <c r="T51" s="76"/>
      <c r="U51" s="76"/>
      <c r="V51" s="76"/>
      <c r="W51" s="76"/>
      <c r="X51" s="53"/>
      <c r="Y51" s="87"/>
      <c r="Z51" s="87"/>
      <c r="AA51" s="87"/>
      <c r="AB51" s="87"/>
      <c r="AC51" s="87"/>
      <c r="AD51" s="87"/>
      <c r="AE51" s="87"/>
      <c r="AF51" s="87"/>
      <c r="AG51" s="87"/>
      <c r="AH51" s="87"/>
      <c r="AI51" s="87"/>
      <c r="AJ51" s="87"/>
      <c r="AK51" s="87"/>
      <c r="AL51" s="87"/>
      <c r="AM51" s="87"/>
      <c r="AN51" s="87"/>
      <c r="AO51" s="87"/>
      <c r="AP51" s="87"/>
      <c r="AQ51" s="87"/>
      <c r="AR51" s="87"/>
    </row>
    <row r="52" spans="3:48" s="34" customFormat="1" ht="10.7" customHeight="1">
      <c r="D52" s="76"/>
      <c r="E52" s="76"/>
      <c r="F52" s="76"/>
      <c r="G52" s="76"/>
      <c r="H52" s="76"/>
      <c r="I52" s="76"/>
      <c r="J52" s="76"/>
      <c r="K52" s="76"/>
      <c r="L52" s="76"/>
      <c r="M52" s="76"/>
      <c r="N52" s="76"/>
      <c r="O52" s="76"/>
      <c r="P52" s="76"/>
      <c r="Q52" s="76"/>
      <c r="R52" s="76"/>
      <c r="S52" s="76"/>
      <c r="T52" s="76"/>
      <c r="U52" s="76"/>
      <c r="V52" s="76"/>
      <c r="W52" s="76"/>
      <c r="X52" s="53"/>
      <c r="Y52" s="87"/>
      <c r="Z52" s="87"/>
      <c r="AA52" s="87"/>
      <c r="AB52" s="87"/>
      <c r="AC52" s="87"/>
      <c r="AD52" s="87"/>
      <c r="AE52" s="87"/>
      <c r="AF52" s="87"/>
      <c r="AG52" s="87"/>
      <c r="AH52" s="87"/>
      <c r="AI52" s="87"/>
      <c r="AJ52" s="87"/>
      <c r="AK52" s="87"/>
      <c r="AL52" s="87"/>
      <c r="AM52" s="87"/>
      <c r="AN52" s="87"/>
      <c r="AO52" s="87"/>
      <c r="AP52" s="87"/>
      <c r="AQ52" s="87"/>
      <c r="AR52" s="87"/>
    </row>
    <row r="53" spans="3:48" s="34" customFormat="1" ht="18.75">
      <c r="C53" s="52" t="s">
        <v>171</v>
      </c>
      <c r="D53" s="76"/>
      <c r="E53" s="76"/>
      <c r="F53" s="76"/>
      <c r="G53" s="76"/>
      <c r="H53" s="76"/>
      <c r="I53" s="76"/>
      <c r="J53" s="76"/>
      <c r="K53" s="76"/>
      <c r="L53" s="76"/>
      <c r="M53" s="76"/>
      <c r="N53" s="76"/>
      <c r="O53" s="76"/>
      <c r="P53" s="76"/>
      <c r="Q53" s="76"/>
      <c r="R53" s="76"/>
      <c r="S53" s="76"/>
      <c r="T53" s="76"/>
      <c r="U53" s="76"/>
      <c r="V53" s="76"/>
      <c r="W53" s="76"/>
      <c r="X53" s="53"/>
      <c r="Y53" s="87"/>
      <c r="Z53" s="87"/>
      <c r="AA53" s="87"/>
      <c r="AB53" s="87"/>
      <c r="AC53" s="87"/>
      <c r="AD53" s="87"/>
      <c r="AE53" s="87"/>
      <c r="AF53" s="87"/>
      <c r="AG53" s="87"/>
      <c r="AH53" s="87"/>
      <c r="AI53" s="87"/>
      <c r="AJ53" s="87"/>
      <c r="AK53" s="87"/>
      <c r="AL53" s="87"/>
      <c r="AM53" s="87"/>
      <c r="AN53" s="87"/>
      <c r="AO53" s="87"/>
      <c r="AP53" s="87"/>
      <c r="AQ53" s="87"/>
      <c r="AR53" s="87"/>
    </row>
    <row r="54" spans="3:48" s="34" customFormat="1" ht="10.7" customHeight="1">
      <c r="D54" s="76"/>
      <c r="E54" s="76"/>
      <c r="F54" s="76"/>
      <c r="G54" s="76"/>
      <c r="H54" s="76"/>
      <c r="I54" s="76"/>
      <c r="J54" s="76"/>
      <c r="K54" s="76"/>
      <c r="L54" s="76"/>
      <c r="M54" s="76"/>
      <c r="N54" s="76"/>
      <c r="O54" s="76"/>
      <c r="P54" s="76"/>
      <c r="Q54" s="76"/>
      <c r="R54" s="76"/>
      <c r="S54" s="76"/>
      <c r="T54" s="76"/>
      <c r="U54" s="76"/>
      <c r="V54" s="76"/>
      <c r="W54" s="76"/>
      <c r="X54" s="53"/>
      <c r="Y54" s="87"/>
      <c r="Z54" s="87"/>
      <c r="AA54" s="87"/>
      <c r="AB54" s="87"/>
      <c r="AC54" s="87"/>
      <c r="AD54" s="87"/>
      <c r="AE54" s="87"/>
      <c r="AF54" s="87"/>
      <c r="AG54" s="87"/>
      <c r="AH54" s="87"/>
      <c r="AI54" s="87"/>
      <c r="AJ54" s="87"/>
      <c r="AK54" s="87"/>
      <c r="AL54" s="87"/>
      <c r="AM54" s="87"/>
      <c r="AN54" s="87"/>
      <c r="AO54" s="87"/>
      <c r="AP54" s="87"/>
      <c r="AQ54" s="87"/>
      <c r="AR54" s="87"/>
    </row>
    <row r="55" spans="3:48" s="34" customFormat="1" ht="17.25">
      <c r="C55" s="35" t="s">
        <v>172</v>
      </c>
      <c r="D55" s="76"/>
      <c r="E55" s="76"/>
      <c r="F55" s="76"/>
      <c r="G55" s="76"/>
      <c r="H55" s="76"/>
      <c r="I55" s="76"/>
      <c r="J55" s="76"/>
      <c r="K55" s="76"/>
      <c r="L55" s="76"/>
      <c r="M55" s="76"/>
      <c r="N55" s="76"/>
      <c r="O55" s="76"/>
      <c r="P55" s="76"/>
      <c r="Q55" s="76"/>
      <c r="R55" s="76"/>
      <c r="S55" s="76"/>
      <c r="T55" s="76"/>
      <c r="U55" s="76"/>
      <c r="V55" s="76"/>
      <c r="W55" s="32" t="s">
        <v>55</v>
      </c>
      <c r="X55" s="53"/>
      <c r="Y55" s="87"/>
      <c r="Z55" s="87"/>
      <c r="AA55" s="87"/>
      <c r="AB55" s="87"/>
      <c r="AC55" s="87"/>
      <c r="AD55" s="87"/>
      <c r="AE55" s="87"/>
      <c r="AF55" s="87"/>
      <c r="AG55" s="87"/>
      <c r="AH55" s="87"/>
      <c r="AI55" s="87"/>
      <c r="AJ55" s="87"/>
      <c r="AK55" s="87"/>
      <c r="AL55" s="87"/>
      <c r="AM55" s="87"/>
      <c r="AN55" s="87"/>
      <c r="AO55" s="87"/>
      <c r="AP55" s="87"/>
      <c r="AQ55" s="87"/>
      <c r="AR55" s="87"/>
    </row>
    <row r="56" spans="3:48" ht="13.5">
      <c r="C56" s="50"/>
      <c r="D56" s="567">
        <f t="shared" ref="D56:AS56" si="11">D9</f>
        <v>1</v>
      </c>
      <c r="E56" s="567">
        <f t="shared" si="11"/>
        <v>2</v>
      </c>
      <c r="F56" s="567">
        <f t="shared" si="11"/>
        <v>3</v>
      </c>
      <c r="G56" s="567">
        <f t="shared" si="11"/>
        <v>4</v>
      </c>
      <c r="H56" s="567">
        <f t="shared" si="11"/>
        <v>5</v>
      </c>
      <c r="I56" s="567">
        <f t="shared" si="11"/>
        <v>6</v>
      </c>
      <c r="J56" s="567">
        <f t="shared" si="11"/>
        <v>7</v>
      </c>
      <c r="K56" s="567">
        <f t="shared" si="11"/>
        <v>8</v>
      </c>
      <c r="L56" s="567">
        <f t="shared" si="11"/>
        <v>9</v>
      </c>
      <c r="M56" s="567">
        <f t="shared" si="11"/>
        <v>10</v>
      </c>
      <c r="N56" s="567">
        <f t="shared" si="11"/>
        <v>11</v>
      </c>
      <c r="O56" s="567">
        <f t="shared" si="11"/>
        <v>12</v>
      </c>
      <c r="P56" s="567">
        <f t="shared" si="11"/>
        <v>13</v>
      </c>
      <c r="Q56" s="567">
        <f t="shared" si="11"/>
        <v>14</v>
      </c>
      <c r="R56" s="567">
        <f t="shared" si="11"/>
        <v>15</v>
      </c>
      <c r="S56" s="567">
        <f t="shared" si="11"/>
        <v>16</v>
      </c>
      <c r="T56" s="567">
        <f t="shared" si="11"/>
        <v>17</v>
      </c>
      <c r="U56" s="567">
        <f t="shared" si="11"/>
        <v>18</v>
      </c>
      <c r="V56" s="567">
        <f t="shared" si="11"/>
        <v>19</v>
      </c>
      <c r="W56" s="567">
        <f t="shared" si="11"/>
        <v>20</v>
      </c>
      <c r="X56" s="567">
        <f t="shared" si="11"/>
        <v>21</v>
      </c>
      <c r="Y56" s="567">
        <f t="shared" si="11"/>
        <v>22</v>
      </c>
      <c r="Z56" s="567">
        <f t="shared" si="11"/>
        <v>23</v>
      </c>
      <c r="AA56" s="567">
        <f t="shared" si="11"/>
        <v>24</v>
      </c>
      <c r="AB56" s="567">
        <f t="shared" si="11"/>
        <v>25</v>
      </c>
      <c r="AC56" s="567">
        <f t="shared" si="11"/>
        <v>26</v>
      </c>
      <c r="AD56" s="567">
        <f t="shared" si="11"/>
        <v>27</v>
      </c>
      <c r="AE56" s="567">
        <f t="shared" si="11"/>
        <v>28</v>
      </c>
      <c r="AF56" s="567">
        <f t="shared" si="11"/>
        <v>29</v>
      </c>
      <c r="AG56" s="567">
        <f t="shared" si="11"/>
        <v>30</v>
      </c>
      <c r="AH56" s="567">
        <f t="shared" si="11"/>
        <v>31</v>
      </c>
      <c r="AI56" s="567">
        <f t="shared" si="11"/>
        <v>32</v>
      </c>
      <c r="AJ56" s="567">
        <f t="shared" si="11"/>
        <v>33</v>
      </c>
      <c r="AK56" s="567">
        <f t="shared" si="11"/>
        <v>34</v>
      </c>
      <c r="AL56" s="567">
        <f t="shared" si="11"/>
        <v>35</v>
      </c>
      <c r="AM56" s="567">
        <f t="shared" si="11"/>
        <v>36</v>
      </c>
      <c r="AN56" s="567">
        <f t="shared" si="11"/>
        <v>37</v>
      </c>
      <c r="AO56" s="567">
        <f t="shared" si="11"/>
        <v>38</v>
      </c>
      <c r="AP56" s="567">
        <f t="shared" si="11"/>
        <v>39</v>
      </c>
      <c r="AQ56" s="567">
        <f t="shared" si="11"/>
        <v>40</v>
      </c>
      <c r="AR56" s="567">
        <f t="shared" si="11"/>
        <v>41</v>
      </c>
      <c r="AS56" s="567">
        <f t="shared" si="11"/>
        <v>42</v>
      </c>
      <c r="AT56" s="87" t="s">
        <v>505</v>
      </c>
      <c r="AU56" s="87"/>
      <c r="AV56" s="50"/>
    </row>
    <row r="57" spans="3:48" s="34" customFormat="1" ht="54">
      <c r="C57" s="69" t="s">
        <v>56</v>
      </c>
      <c r="D57" s="604" t="str">
        <f t="shared" ref="D57:AS57" si="12">D10</f>
        <v>農業</v>
      </c>
      <c r="E57" s="604" t="str">
        <f t="shared" si="12"/>
        <v>林業</v>
      </c>
      <c r="F57" s="604" t="str">
        <f t="shared" si="12"/>
        <v>漁業</v>
      </c>
      <c r="G57" s="604" t="str">
        <f t="shared" si="12"/>
        <v>鉱業</v>
      </c>
      <c r="H57" s="604" t="str">
        <f t="shared" si="12"/>
        <v>飲食料品</v>
      </c>
      <c r="I57" s="604" t="str">
        <f t="shared" si="12"/>
        <v>繊維製品</v>
      </c>
      <c r="J57" s="604" t="str">
        <f t="shared" si="12"/>
        <v>パルプ・紙・木製品</v>
      </c>
      <c r="K57" s="604" t="str">
        <f t="shared" si="12"/>
        <v>化学製品</v>
      </c>
      <c r="L57" s="604" t="str">
        <f t="shared" si="12"/>
        <v>石油・石炭製品</v>
      </c>
      <c r="M57" s="604" t="str">
        <f t="shared" si="12"/>
        <v>プラスチック・ゴム製品</v>
      </c>
      <c r="N57" s="604" t="str">
        <f t="shared" si="12"/>
        <v>窯業・土石製品</v>
      </c>
      <c r="O57" s="604" t="str">
        <f t="shared" si="12"/>
        <v>鉄鋼</v>
      </c>
      <c r="P57" s="604" t="str">
        <f t="shared" si="12"/>
        <v>非鉄金属</v>
      </c>
      <c r="Q57" s="604" t="str">
        <f t="shared" si="12"/>
        <v>金属製品</v>
      </c>
      <c r="R57" s="604" t="str">
        <f t="shared" si="12"/>
        <v>はん用機械</v>
      </c>
      <c r="S57" s="604" t="str">
        <f t="shared" si="12"/>
        <v>生産用機械</v>
      </c>
      <c r="T57" s="604" t="str">
        <f t="shared" si="12"/>
        <v>業務用機械</v>
      </c>
      <c r="U57" s="604" t="str">
        <f t="shared" si="12"/>
        <v>電子部品</v>
      </c>
      <c r="V57" s="604" t="str">
        <f t="shared" si="12"/>
        <v>電気機械</v>
      </c>
      <c r="W57" s="604" t="str">
        <f t="shared" si="12"/>
        <v>情報通信機器</v>
      </c>
      <c r="X57" s="604" t="str">
        <f t="shared" si="12"/>
        <v>輸送機械</v>
      </c>
      <c r="Y57" s="604" t="str">
        <f t="shared" si="12"/>
        <v>その他の製造工業製品</v>
      </c>
      <c r="Z57" s="604" t="str">
        <f t="shared" si="12"/>
        <v>建設</v>
      </c>
      <c r="AA57" s="604" t="str">
        <f t="shared" si="12"/>
        <v>電力・ガス・熱供給</v>
      </c>
      <c r="AB57" s="604" t="str">
        <f t="shared" si="12"/>
        <v>水道</v>
      </c>
      <c r="AC57" s="604" t="str">
        <f t="shared" si="12"/>
        <v>廃棄物処理</v>
      </c>
      <c r="AD57" s="604" t="str">
        <f t="shared" si="12"/>
        <v>商業</v>
      </c>
      <c r="AE57" s="604" t="str">
        <f t="shared" si="12"/>
        <v>金融・保険</v>
      </c>
      <c r="AF57" s="604" t="str">
        <f t="shared" si="12"/>
        <v>不動産</v>
      </c>
      <c r="AG57" s="604" t="str">
        <f t="shared" si="12"/>
        <v>運輸・郵便</v>
      </c>
      <c r="AH57" s="604" t="str">
        <f t="shared" si="12"/>
        <v>情報通信</v>
      </c>
      <c r="AI57" s="604" t="str">
        <f t="shared" si="12"/>
        <v>公務</v>
      </c>
      <c r="AJ57" s="604" t="str">
        <f t="shared" si="12"/>
        <v>教育・研究</v>
      </c>
      <c r="AK57" s="604" t="str">
        <f t="shared" si="12"/>
        <v>医療・福祉</v>
      </c>
      <c r="AL57" s="604" t="str">
        <f t="shared" si="12"/>
        <v>他に分類されない会員制団体</v>
      </c>
      <c r="AM57" s="604" t="str">
        <f t="shared" si="12"/>
        <v>対事業所サービス</v>
      </c>
      <c r="AN57" s="604" t="str">
        <f t="shared" si="12"/>
        <v>宿泊業</v>
      </c>
      <c r="AO57" s="604" t="str">
        <f t="shared" si="12"/>
        <v>飲食サービス</v>
      </c>
      <c r="AP57" s="604" t="str">
        <f t="shared" si="12"/>
        <v>娯楽サービス</v>
      </c>
      <c r="AQ57" s="604" t="str">
        <f t="shared" si="12"/>
        <v>その他の対個人サービス</v>
      </c>
      <c r="AR57" s="604" t="str">
        <f t="shared" si="12"/>
        <v>事務用品</v>
      </c>
      <c r="AS57" s="604" t="str">
        <f t="shared" si="12"/>
        <v>分類不明</v>
      </c>
      <c r="AT57" s="87" t="s">
        <v>505</v>
      </c>
      <c r="AU57" s="87"/>
      <c r="AV57" s="33" t="s">
        <v>80</v>
      </c>
    </row>
    <row r="58" spans="3:48" s="34" customFormat="1" ht="13.5">
      <c r="C58" s="70" t="s">
        <v>104</v>
      </c>
      <c r="D58" s="71">
        <f t="array" ref="D58:AS58">+TRANSPOSE('1次効果'!$F$1196:$F$1237)</f>
        <v>0</v>
      </c>
      <c r="E58" s="71">
        <v>0</v>
      </c>
      <c r="F58" s="71">
        <v>0</v>
      </c>
      <c r="G58" s="71">
        <v>0</v>
      </c>
      <c r="H58" s="71">
        <v>0</v>
      </c>
      <c r="I58" s="71">
        <v>0</v>
      </c>
      <c r="J58" s="71">
        <v>0</v>
      </c>
      <c r="K58" s="71">
        <v>0</v>
      </c>
      <c r="L58" s="71">
        <v>0</v>
      </c>
      <c r="M58" s="71">
        <v>0</v>
      </c>
      <c r="N58" s="71">
        <v>0</v>
      </c>
      <c r="O58" s="71">
        <v>0</v>
      </c>
      <c r="P58" s="71">
        <v>0</v>
      </c>
      <c r="Q58" s="71">
        <v>0</v>
      </c>
      <c r="R58" s="71">
        <v>0</v>
      </c>
      <c r="S58" s="71">
        <v>0</v>
      </c>
      <c r="T58" s="71">
        <v>0</v>
      </c>
      <c r="U58" s="71">
        <v>0</v>
      </c>
      <c r="V58" s="71">
        <v>0</v>
      </c>
      <c r="W58" s="71">
        <v>0</v>
      </c>
      <c r="X58" s="71">
        <v>0</v>
      </c>
      <c r="Y58" s="71">
        <v>0</v>
      </c>
      <c r="Z58" s="71">
        <v>0</v>
      </c>
      <c r="AA58" s="71">
        <v>0</v>
      </c>
      <c r="AB58" s="71">
        <v>0</v>
      </c>
      <c r="AC58" s="71">
        <v>0</v>
      </c>
      <c r="AD58" s="71">
        <v>0</v>
      </c>
      <c r="AE58" s="71">
        <v>0</v>
      </c>
      <c r="AF58" s="71">
        <v>0</v>
      </c>
      <c r="AG58" s="71">
        <v>0</v>
      </c>
      <c r="AH58" s="71">
        <v>0</v>
      </c>
      <c r="AI58" s="71">
        <v>0</v>
      </c>
      <c r="AJ58" s="71">
        <v>0</v>
      </c>
      <c r="AK58" s="71">
        <v>0</v>
      </c>
      <c r="AL58" s="71">
        <v>0</v>
      </c>
      <c r="AM58" s="71">
        <v>0</v>
      </c>
      <c r="AN58" s="71">
        <v>0</v>
      </c>
      <c r="AO58" s="71">
        <v>0</v>
      </c>
      <c r="AP58" s="71">
        <v>0</v>
      </c>
      <c r="AQ58" s="71">
        <v>0</v>
      </c>
      <c r="AR58" s="71">
        <v>0</v>
      </c>
      <c r="AS58" s="71">
        <v>0</v>
      </c>
      <c r="AV58" s="545">
        <f>+SUM(D58:AS58)-X64</f>
        <v>0</v>
      </c>
    </row>
    <row r="59" spans="3:48" s="34" customFormat="1" ht="13.5">
      <c r="C59" s="72" t="s">
        <v>105</v>
      </c>
      <c r="D59" s="40">
        <f t="array" ref="D59:AS59">+TRANSPOSE('1次効果'!$F$1928:$F$1969)</f>
        <v>0</v>
      </c>
      <c r="E59" s="40">
        <v>0</v>
      </c>
      <c r="F59" s="40">
        <v>0</v>
      </c>
      <c r="G59" s="40">
        <v>0</v>
      </c>
      <c r="H59" s="40">
        <v>0</v>
      </c>
      <c r="I59" s="40">
        <v>0</v>
      </c>
      <c r="J59" s="40">
        <v>0</v>
      </c>
      <c r="K59" s="40">
        <v>0</v>
      </c>
      <c r="L59" s="40">
        <v>0</v>
      </c>
      <c r="M59" s="40">
        <v>0</v>
      </c>
      <c r="N59" s="40">
        <v>0</v>
      </c>
      <c r="O59" s="40">
        <v>0</v>
      </c>
      <c r="P59" s="40">
        <v>0</v>
      </c>
      <c r="Q59" s="40">
        <v>0</v>
      </c>
      <c r="R59" s="40">
        <v>0</v>
      </c>
      <c r="S59" s="40">
        <v>0</v>
      </c>
      <c r="T59" s="40">
        <v>0</v>
      </c>
      <c r="U59" s="40">
        <v>0</v>
      </c>
      <c r="V59" s="40">
        <v>0</v>
      </c>
      <c r="W59" s="40">
        <v>0</v>
      </c>
      <c r="X59" s="40">
        <v>0</v>
      </c>
      <c r="Y59" s="40">
        <v>0</v>
      </c>
      <c r="Z59" s="40">
        <v>0</v>
      </c>
      <c r="AA59" s="40">
        <v>0</v>
      </c>
      <c r="AB59" s="40">
        <v>0</v>
      </c>
      <c r="AC59" s="40">
        <v>0</v>
      </c>
      <c r="AD59" s="40">
        <v>0</v>
      </c>
      <c r="AE59" s="40">
        <v>0</v>
      </c>
      <c r="AF59" s="40">
        <v>0</v>
      </c>
      <c r="AG59" s="40">
        <v>0</v>
      </c>
      <c r="AH59" s="40">
        <v>0</v>
      </c>
      <c r="AI59" s="40">
        <v>0</v>
      </c>
      <c r="AJ59" s="40">
        <v>0</v>
      </c>
      <c r="AK59" s="40">
        <v>0</v>
      </c>
      <c r="AL59" s="40">
        <v>0</v>
      </c>
      <c r="AM59" s="40">
        <v>0</v>
      </c>
      <c r="AN59" s="40">
        <v>0</v>
      </c>
      <c r="AO59" s="40">
        <v>0</v>
      </c>
      <c r="AP59" s="40">
        <v>0</v>
      </c>
      <c r="AQ59" s="40">
        <v>0</v>
      </c>
      <c r="AR59" s="40">
        <v>0</v>
      </c>
      <c r="AS59" s="40">
        <v>0</v>
      </c>
      <c r="AV59" s="545">
        <f>+SUM(D59:AS59)-X65</f>
        <v>0</v>
      </c>
    </row>
    <row r="60" spans="3:48" s="34" customFormat="1" ht="13.5">
      <c r="C60" s="72" t="s">
        <v>106</v>
      </c>
      <c r="D60" s="40">
        <f t="array" ref="D60:AS60">+TRANSPOSE('2次効果'!$F$1400:$F$1471)</f>
        <v>0</v>
      </c>
      <c r="E60" s="40">
        <v>0</v>
      </c>
      <c r="F60" s="40">
        <v>0</v>
      </c>
      <c r="G60" s="40">
        <v>0</v>
      </c>
      <c r="H60" s="40">
        <v>0</v>
      </c>
      <c r="I60" s="40">
        <v>0</v>
      </c>
      <c r="J60" s="40">
        <v>0</v>
      </c>
      <c r="K60" s="40">
        <v>0</v>
      </c>
      <c r="L60" s="40">
        <v>0</v>
      </c>
      <c r="M60" s="40">
        <v>0</v>
      </c>
      <c r="N60" s="40">
        <v>0</v>
      </c>
      <c r="O60" s="40">
        <v>0</v>
      </c>
      <c r="P60" s="40">
        <v>0</v>
      </c>
      <c r="Q60" s="86">
        <v>0</v>
      </c>
      <c r="R60" s="86">
        <v>0</v>
      </c>
      <c r="S60" s="86">
        <v>0</v>
      </c>
      <c r="T60" s="86">
        <v>0</v>
      </c>
      <c r="U60" s="86">
        <v>0</v>
      </c>
      <c r="V60" s="86">
        <v>0</v>
      </c>
      <c r="W60" s="40">
        <v>0</v>
      </c>
      <c r="X60" s="40">
        <v>0</v>
      </c>
      <c r="Y60" s="40">
        <v>0</v>
      </c>
      <c r="Z60" s="40">
        <v>0</v>
      </c>
      <c r="AA60" s="40">
        <v>0</v>
      </c>
      <c r="AB60" s="40">
        <v>0</v>
      </c>
      <c r="AC60" s="40">
        <v>0</v>
      </c>
      <c r="AD60" s="40">
        <v>0</v>
      </c>
      <c r="AE60" s="40">
        <v>0</v>
      </c>
      <c r="AF60" s="40">
        <v>0</v>
      </c>
      <c r="AG60" s="40">
        <v>0</v>
      </c>
      <c r="AH60" s="40">
        <v>0</v>
      </c>
      <c r="AI60" s="40">
        <v>0</v>
      </c>
      <c r="AJ60" s="40">
        <v>0</v>
      </c>
      <c r="AK60" s="40">
        <v>0</v>
      </c>
      <c r="AL60" s="40">
        <v>0</v>
      </c>
      <c r="AM60" s="40">
        <v>0</v>
      </c>
      <c r="AN60" s="40">
        <v>0</v>
      </c>
      <c r="AO60" s="40">
        <v>0</v>
      </c>
      <c r="AP60" s="40">
        <v>0</v>
      </c>
      <c r="AQ60" s="40">
        <v>0</v>
      </c>
      <c r="AR60" s="40">
        <v>0</v>
      </c>
      <c r="AS60" s="40">
        <v>0</v>
      </c>
      <c r="AV60" s="546">
        <f>+SUM(D60:AS60)-X66</f>
        <v>0</v>
      </c>
    </row>
    <row r="61" spans="3:48" s="34" customFormat="1" ht="13.5">
      <c r="C61" s="72" t="s">
        <v>97</v>
      </c>
      <c r="D61" s="40">
        <f t="shared" ref="D61:AS61" si="13">SUM(D58:D60)</f>
        <v>0</v>
      </c>
      <c r="E61" s="40">
        <f t="shared" si="13"/>
        <v>0</v>
      </c>
      <c r="F61" s="40">
        <f t="shared" si="13"/>
        <v>0</v>
      </c>
      <c r="G61" s="40">
        <f t="shared" si="13"/>
        <v>0</v>
      </c>
      <c r="H61" s="40">
        <f t="shared" si="13"/>
        <v>0</v>
      </c>
      <c r="I61" s="40">
        <f t="shared" si="13"/>
        <v>0</v>
      </c>
      <c r="J61" s="40">
        <f t="shared" si="13"/>
        <v>0</v>
      </c>
      <c r="K61" s="40">
        <f t="shared" si="13"/>
        <v>0</v>
      </c>
      <c r="L61" s="40">
        <f t="shared" si="13"/>
        <v>0</v>
      </c>
      <c r="M61" s="40">
        <f t="shared" si="13"/>
        <v>0</v>
      </c>
      <c r="N61" s="40">
        <f t="shared" si="13"/>
        <v>0</v>
      </c>
      <c r="O61" s="40">
        <f t="shared" si="13"/>
        <v>0</v>
      </c>
      <c r="P61" s="40">
        <f t="shared" si="13"/>
        <v>0</v>
      </c>
      <c r="Q61" s="86">
        <f t="shared" si="13"/>
        <v>0</v>
      </c>
      <c r="R61" s="86">
        <f t="shared" si="13"/>
        <v>0</v>
      </c>
      <c r="S61" s="86">
        <f t="shared" si="13"/>
        <v>0</v>
      </c>
      <c r="T61" s="86">
        <f t="shared" si="13"/>
        <v>0</v>
      </c>
      <c r="U61" s="86">
        <f t="shared" si="13"/>
        <v>0</v>
      </c>
      <c r="V61" s="86">
        <f t="shared" si="13"/>
        <v>0</v>
      </c>
      <c r="W61" s="40">
        <f t="shared" si="13"/>
        <v>0</v>
      </c>
      <c r="X61" s="44">
        <f t="shared" si="13"/>
        <v>0</v>
      </c>
      <c r="Y61" s="44">
        <f t="shared" si="13"/>
        <v>0</v>
      </c>
      <c r="Z61" s="44">
        <f t="shared" si="13"/>
        <v>0</v>
      </c>
      <c r="AA61" s="44">
        <f t="shared" si="13"/>
        <v>0</v>
      </c>
      <c r="AB61" s="44">
        <f t="shared" si="13"/>
        <v>0</v>
      </c>
      <c r="AC61" s="44">
        <f t="shared" si="13"/>
        <v>0</v>
      </c>
      <c r="AD61" s="44">
        <f t="shared" si="13"/>
        <v>0</v>
      </c>
      <c r="AE61" s="44">
        <f t="shared" si="13"/>
        <v>0</v>
      </c>
      <c r="AF61" s="44">
        <f t="shared" si="13"/>
        <v>0</v>
      </c>
      <c r="AG61" s="44">
        <f t="shared" si="13"/>
        <v>0</v>
      </c>
      <c r="AH61" s="44">
        <f t="shared" si="13"/>
        <v>0</v>
      </c>
      <c r="AI61" s="44">
        <f t="shared" si="13"/>
        <v>0</v>
      </c>
      <c r="AJ61" s="44">
        <f t="shared" si="13"/>
        <v>0</v>
      </c>
      <c r="AK61" s="44">
        <f t="shared" si="13"/>
        <v>0</v>
      </c>
      <c r="AL61" s="44">
        <f t="shared" si="13"/>
        <v>0</v>
      </c>
      <c r="AM61" s="44">
        <f t="shared" si="13"/>
        <v>0</v>
      </c>
      <c r="AN61" s="44">
        <f t="shared" si="13"/>
        <v>0</v>
      </c>
      <c r="AO61" s="44">
        <f t="shared" si="13"/>
        <v>0</v>
      </c>
      <c r="AP61" s="44">
        <f t="shared" si="13"/>
        <v>0</v>
      </c>
      <c r="AQ61" s="44">
        <f t="shared" si="13"/>
        <v>0</v>
      </c>
      <c r="AR61" s="44">
        <f t="shared" si="13"/>
        <v>0</v>
      </c>
      <c r="AS61" s="44">
        <f t="shared" si="13"/>
        <v>0</v>
      </c>
      <c r="AV61" s="546">
        <f>+SUM(D61:AS61)-X67</f>
        <v>0</v>
      </c>
    </row>
    <row r="62" spans="3:48" s="34" customFormat="1" ht="13.5">
      <c r="C62" s="50"/>
      <c r="D62" s="533">
        <f t="array" ref="D62:W63">+Z56:AS57</f>
        <v>23</v>
      </c>
      <c r="E62" s="533">
        <v>24</v>
      </c>
      <c r="F62" s="533">
        <v>25</v>
      </c>
      <c r="G62" s="533">
        <v>26</v>
      </c>
      <c r="H62" s="533">
        <v>27</v>
      </c>
      <c r="I62" s="533">
        <v>28</v>
      </c>
      <c r="J62" s="533">
        <v>29</v>
      </c>
      <c r="K62" s="533">
        <v>30</v>
      </c>
      <c r="L62" s="533">
        <v>31</v>
      </c>
      <c r="M62" s="533">
        <v>32</v>
      </c>
      <c r="N62" s="533">
        <v>33</v>
      </c>
      <c r="O62" s="533">
        <v>34</v>
      </c>
      <c r="P62" s="533">
        <v>35</v>
      </c>
      <c r="Q62" s="533">
        <v>36</v>
      </c>
      <c r="R62" s="533">
        <v>37</v>
      </c>
      <c r="S62" s="533">
        <v>38</v>
      </c>
      <c r="T62" s="533">
        <v>39</v>
      </c>
      <c r="U62" s="533">
        <v>40</v>
      </c>
      <c r="V62" s="533">
        <v>41</v>
      </c>
      <c r="W62" s="533">
        <v>42</v>
      </c>
      <c r="X62" s="533"/>
    </row>
    <row r="63" spans="3:48" s="34" customFormat="1" ht="54">
      <c r="C63" s="69" t="s">
        <v>56</v>
      </c>
      <c r="D63" s="534" t="str">
        <v>建設</v>
      </c>
      <c r="E63" s="534" t="str">
        <v>電力・ガス・熱供給</v>
      </c>
      <c r="F63" s="534" t="str">
        <v>水道</v>
      </c>
      <c r="G63" s="534" t="str">
        <v>廃棄物処理</v>
      </c>
      <c r="H63" s="534" t="str">
        <v>商業</v>
      </c>
      <c r="I63" s="534" t="str">
        <v>金融・保険</v>
      </c>
      <c r="J63" s="534" t="str">
        <v>不動産</v>
      </c>
      <c r="K63" s="534" t="str">
        <v>運輸・郵便</v>
      </c>
      <c r="L63" s="534" t="str">
        <v>情報通信</v>
      </c>
      <c r="M63" s="534" t="str">
        <v>公務</v>
      </c>
      <c r="N63" s="534" t="str">
        <v>教育・研究</v>
      </c>
      <c r="O63" s="534" t="str">
        <v>医療・福祉</v>
      </c>
      <c r="P63" s="534" t="str">
        <v>他に分類されない会員制団体</v>
      </c>
      <c r="Q63" s="534" t="str">
        <v>対事業所サービス</v>
      </c>
      <c r="R63" s="534" t="str">
        <v>宿泊業</v>
      </c>
      <c r="S63" s="534" t="str">
        <v>飲食サービス</v>
      </c>
      <c r="T63" s="534" t="str">
        <v>娯楽サービス</v>
      </c>
      <c r="U63" s="534" t="str">
        <v>その他の対個人サービス</v>
      </c>
      <c r="V63" s="534" t="str">
        <v>事務用品</v>
      </c>
      <c r="W63" s="534" t="str">
        <v>分類不明</v>
      </c>
      <c r="X63" s="534" t="s">
        <v>80</v>
      </c>
    </row>
    <row r="64" spans="3:48" s="34" customFormat="1" ht="13.5">
      <c r="C64" s="70" t="s">
        <v>104</v>
      </c>
      <c r="D64" s="71">
        <f t="array" ref="D64:W67">+Z58:AS61</f>
        <v>0</v>
      </c>
      <c r="E64" s="71">
        <v>0</v>
      </c>
      <c r="F64" s="71">
        <v>0</v>
      </c>
      <c r="G64" s="71">
        <v>0</v>
      </c>
      <c r="H64" s="71">
        <v>0</v>
      </c>
      <c r="I64" s="71">
        <v>0</v>
      </c>
      <c r="J64" s="71">
        <v>0</v>
      </c>
      <c r="K64" s="71">
        <v>0</v>
      </c>
      <c r="L64" s="71">
        <v>0</v>
      </c>
      <c r="M64" s="71">
        <v>0</v>
      </c>
      <c r="N64" s="71">
        <v>0</v>
      </c>
      <c r="O64" s="71">
        <v>0</v>
      </c>
      <c r="P64" s="71">
        <v>0</v>
      </c>
      <c r="Q64" s="85">
        <v>0</v>
      </c>
      <c r="R64" s="85">
        <v>0</v>
      </c>
      <c r="S64" s="85">
        <v>0</v>
      </c>
      <c r="T64" s="85">
        <v>0</v>
      </c>
      <c r="U64" s="85">
        <v>0</v>
      </c>
      <c r="V64" s="85">
        <v>0</v>
      </c>
      <c r="W64" s="71">
        <v>0</v>
      </c>
      <c r="X64" s="71">
        <f>SUM(D58:AS58)</f>
        <v>0</v>
      </c>
    </row>
    <row r="65" spans="3:48" s="34" customFormat="1" ht="13.5">
      <c r="C65" s="72" t="s">
        <v>105</v>
      </c>
      <c r="D65" s="86">
        <v>0</v>
      </c>
      <c r="E65" s="86">
        <v>0</v>
      </c>
      <c r="F65" s="86">
        <v>0</v>
      </c>
      <c r="G65" s="86">
        <v>0</v>
      </c>
      <c r="H65" s="86">
        <v>0</v>
      </c>
      <c r="I65" s="86">
        <v>0</v>
      </c>
      <c r="J65" s="86">
        <v>0</v>
      </c>
      <c r="K65" s="86">
        <v>0</v>
      </c>
      <c r="L65" s="86">
        <v>0</v>
      </c>
      <c r="M65" s="86">
        <v>0</v>
      </c>
      <c r="N65" s="86">
        <v>0</v>
      </c>
      <c r="O65" s="86">
        <v>0</v>
      </c>
      <c r="P65" s="86">
        <v>0</v>
      </c>
      <c r="Q65" s="86">
        <v>0</v>
      </c>
      <c r="R65" s="86">
        <v>0</v>
      </c>
      <c r="S65" s="86">
        <v>0</v>
      </c>
      <c r="T65" s="86">
        <v>0</v>
      </c>
      <c r="U65" s="86">
        <v>0</v>
      </c>
      <c r="V65" s="86">
        <v>0</v>
      </c>
      <c r="W65" s="40">
        <v>0</v>
      </c>
      <c r="X65" s="40">
        <f>SUM(D59:AS59)</f>
        <v>0</v>
      </c>
    </row>
    <row r="66" spans="3:48" s="34" customFormat="1" ht="13.5">
      <c r="C66" s="72" t="s">
        <v>106</v>
      </c>
      <c r="D66" s="40">
        <v>0</v>
      </c>
      <c r="E66" s="40">
        <v>0</v>
      </c>
      <c r="F66" s="40">
        <v>0</v>
      </c>
      <c r="G66" s="40">
        <v>0</v>
      </c>
      <c r="H66" s="40">
        <v>0</v>
      </c>
      <c r="I66" s="40">
        <v>0</v>
      </c>
      <c r="J66" s="40">
        <v>0</v>
      </c>
      <c r="K66" s="40">
        <v>0</v>
      </c>
      <c r="L66" s="40">
        <v>0</v>
      </c>
      <c r="M66" s="40">
        <v>0</v>
      </c>
      <c r="N66" s="40">
        <v>0</v>
      </c>
      <c r="O66" s="40">
        <v>0</v>
      </c>
      <c r="P66" s="40">
        <v>0</v>
      </c>
      <c r="Q66" s="86">
        <v>0</v>
      </c>
      <c r="R66" s="86">
        <v>0</v>
      </c>
      <c r="S66" s="86">
        <v>0</v>
      </c>
      <c r="T66" s="86">
        <v>0</v>
      </c>
      <c r="U66" s="86">
        <v>0</v>
      </c>
      <c r="V66" s="86">
        <v>0</v>
      </c>
      <c r="W66" s="40">
        <v>0</v>
      </c>
      <c r="X66" s="40">
        <f>SUM(D60:AS60)</f>
        <v>0</v>
      </c>
    </row>
    <row r="67" spans="3:48" s="34" customFormat="1" ht="13.5">
      <c r="C67" s="73" t="s">
        <v>97</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f>SUM(D61:AS61)</f>
        <v>0</v>
      </c>
    </row>
    <row r="68" spans="3:48" s="34" customFormat="1" ht="10.7" customHeight="1">
      <c r="D68" s="53"/>
      <c r="E68" s="53"/>
      <c r="F68" s="53"/>
      <c r="G68" s="53"/>
      <c r="H68" s="53"/>
      <c r="I68" s="53"/>
      <c r="J68" s="53"/>
      <c r="K68" s="53"/>
      <c r="L68" s="53"/>
      <c r="M68" s="53"/>
      <c r="N68" s="53"/>
      <c r="O68" s="53"/>
      <c r="P68" s="53"/>
      <c r="Q68" s="53"/>
      <c r="R68" s="53"/>
      <c r="S68" s="53"/>
      <c r="T68" s="53"/>
      <c r="U68" s="53"/>
      <c r="V68" s="53"/>
      <c r="W68" s="53"/>
      <c r="X68" s="53"/>
      <c r="Y68" s="87"/>
      <c r="Z68" s="87"/>
      <c r="AA68" s="87"/>
      <c r="AB68" s="87"/>
      <c r="AC68" s="87"/>
      <c r="AD68" s="87"/>
      <c r="AE68" s="87"/>
      <c r="AF68" s="87"/>
      <c r="AG68" s="87"/>
      <c r="AH68" s="87"/>
      <c r="AI68" s="87"/>
      <c r="AJ68" s="87"/>
      <c r="AK68" s="87"/>
      <c r="AL68" s="87"/>
      <c r="AM68" s="87"/>
      <c r="AN68" s="87"/>
      <c r="AO68" s="87"/>
      <c r="AP68" s="87"/>
      <c r="AQ68" s="87"/>
      <c r="AR68" s="87"/>
    </row>
    <row r="69" spans="3:48" s="34" customFormat="1" ht="17.25">
      <c r="C69" s="35" t="s">
        <v>112</v>
      </c>
      <c r="D69" s="28"/>
      <c r="E69" s="28"/>
      <c r="F69" s="65"/>
      <c r="G69" s="66"/>
      <c r="H69" s="28"/>
      <c r="I69" s="28"/>
      <c r="J69" s="67"/>
      <c r="K69" s="68"/>
      <c r="L69" s="28"/>
      <c r="M69" s="28"/>
      <c r="N69" s="28"/>
      <c r="O69" s="28"/>
      <c r="P69" s="28"/>
      <c r="Q69" s="28"/>
      <c r="R69" s="28"/>
      <c r="S69" s="28"/>
      <c r="T69" s="28"/>
      <c r="U69" s="28"/>
      <c r="V69" s="28"/>
      <c r="W69" s="32" t="s">
        <v>55</v>
      </c>
      <c r="X69" s="53"/>
      <c r="Y69" s="87"/>
      <c r="Z69" s="87"/>
      <c r="AA69" s="87"/>
      <c r="AB69" s="87"/>
      <c r="AC69" s="87"/>
      <c r="AD69" s="87"/>
      <c r="AE69" s="87"/>
      <c r="AF69" s="87"/>
      <c r="AG69" s="87"/>
      <c r="AH69" s="87"/>
      <c r="AI69" s="87"/>
      <c r="AJ69" s="87"/>
      <c r="AK69" s="87"/>
      <c r="AL69" s="87"/>
      <c r="AM69" s="87"/>
      <c r="AN69" s="87"/>
      <c r="AO69" s="87"/>
      <c r="AP69" s="87"/>
      <c r="AQ69" s="87"/>
      <c r="AR69" s="87"/>
    </row>
    <row r="70" spans="3:48" s="34" customFormat="1" ht="13.5">
      <c r="C70" s="50"/>
      <c r="D70" s="567">
        <f t="shared" ref="D70:AS70" si="14">D9</f>
        <v>1</v>
      </c>
      <c r="E70" s="567">
        <f t="shared" si="14"/>
        <v>2</v>
      </c>
      <c r="F70" s="567">
        <f t="shared" si="14"/>
        <v>3</v>
      </c>
      <c r="G70" s="567">
        <f t="shared" si="14"/>
        <v>4</v>
      </c>
      <c r="H70" s="567">
        <f t="shared" si="14"/>
        <v>5</v>
      </c>
      <c r="I70" s="567">
        <f t="shared" si="14"/>
        <v>6</v>
      </c>
      <c r="J70" s="567">
        <f t="shared" si="14"/>
        <v>7</v>
      </c>
      <c r="K70" s="567">
        <f t="shared" si="14"/>
        <v>8</v>
      </c>
      <c r="L70" s="567">
        <f t="shared" si="14"/>
        <v>9</v>
      </c>
      <c r="M70" s="567">
        <f t="shared" si="14"/>
        <v>10</v>
      </c>
      <c r="N70" s="567">
        <f t="shared" si="14"/>
        <v>11</v>
      </c>
      <c r="O70" s="567">
        <f t="shared" si="14"/>
        <v>12</v>
      </c>
      <c r="P70" s="567">
        <f t="shared" si="14"/>
        <v>13</v>
      </c>
      <c r="Q70" s="567">
        <f t="shared" si="14"/>
        <v>14</v>
      </c>
      <c r="R70" s="567">
        <f t="shared" si="14"/>
        <v>15</v>
      </c>
      <c r="S70" s="567">
        <f t="shared" si="14"/>
        <v>16</v>
      </c>
      <c r="T70" s="567">
        <f t="shared" si="14"/>
        <v>17</v>
      </c>
      <c r="U70" s="567">
        <f t="shared" si="14"/>
        <v>18</v>
      </c>
      <c r="V70" s="567">
        <f t="shared" si="14"/>
        <v>19</v>
      </c>
      <c r="W70" s="567">
        <f t="shared" si="14"/>
        <v>20</v>
      </c>
      <c r="X70" s="567">
        <f t="shared" si="14"/>
        <v>21</v>
      </c>
      <c r="Y70" s="567">
        <f t="shared" si="14"/>
        <v>22</v>
      </c>
      <c r="Z70" s="567">
        <f t="shared" si="14"/>
        <v>23</v>
      </c>
      <c r="AA70" s="567">
        <f t="shared" si="14"/>
        <v>24</v>
      </c>
      <c r="AB70" s="567">
        <f t="shared" si="14"/>
        <v>25</v>
      </c>
      <c r="AC70" s="567">
        <f t="shared" si="14"/>
        <v>26</v>
      </c>
      <c r="AD70" s="567">
        <f t="shared" si="14"/>
        <v>27</v>
      </c>
      <c r="AE70" s="567">
        <f t="shared" si="14"/>
        <v>28</v>
      </c>
      <c r="AF70" s="567">
        <f t="shared" si="14"/>
        <v>29</v>
      </c>
      <c r="AG70" s="567">
        <f t="shared" si="14"/>
        <v>30</v>
      </c>
      <c r="AH70" s="567">
        <f t="shared" si="14"/>
        <v>31</v>
      </c>
      <c r="AI70" s="567">
        <f t="shared" si="14"/>
        <v>32</v>
      </c>
      <c r="AJ70" s="567">
        <f t="shared" si="14"/>
        <v>33</v>
      </c>
      <c r="AK70" s="567">
        <f t="shared" si="14"/>
        <v>34</v>
      </c>
      <c r="AL70" s="567">
        <f t="shared" si="14"/>
        <v>35</v>
      </c>
      <c r="AM70" s="567">
        <f t="shared" si="14"/>
        <v>36</v>
      </c>
      <c r="AN70" s="567">
        <f t="shared" si="14"/>
        <v>37</v>
      </c>
      <c r="AO70" s="567">
        <f t="shared" si="14"/>
        <v>38</v>
      </c>
      <c r="AP70" s="567">
        <f t="shared" si="14"/>
        <v>39</v>
      </c>
      <c r="AQ70" s="567">
        <f t="shared" si="14"/>
        <v>40</v>
      </c>
      <c r="AR70" s="567">
        <f t="shared" si="14"/>
        <v>41</v>
      </c>
      <c r="AS70" s="567">
        <f t="shared" si="14"/>
        <v>42</v>
      </c>
      <c r="AT70" s="87" t="s">
        <v>505</v>
      </c>
      <c r="AU70" s="87"/>
      <c r="AV70" s="50"/>
    </row>
    <row r="71" spans="3:48" s="34" customFormat="1" ht="54">
      <c r="C71" s="69" t="s">
        <v>56</v>
      </c>
      <c r="D71" s="604" t="str">
        <f t="shared" ref="D71:AS71" si="15">D10</f>
        <v>農業</v>
      </c>
      <c r="E71" s="604" t="str">
        <f t="shared" si="15"/>
        <v>林業</v>
      </c>
      <c r="F71" s="604" t="str">
        <f t="shared" si="15"/>
        <v>漁業</v>
      </c>
      <c r="G71" s="604" t="str">
        <f t="shared" si="15"/>
        <v>鉱業</v>
      </c>
      <c r="H71" s="604" t="str">
        <f t="shared" si="15"/>
        <v>飲食料品</v>
      </c>
      <c r="I71" s="604" t="str">
        <f t="shared" si="15"/>
        <v>繊維製品</v>
      </c>
      <c r="J71" s="604" t="str">
        <f t="shared" si="15"/>
        <v>パルプ・紙・木製品</v>
      </c>
      <c r="K71" s="604" t="str">
        <f t="shared" si="15"/>
        <v>化学製品</v>
      </c>
      <c r="L71" s="604" t="str">
        <f t="shared" si="15"/>
        <v>石油・石炭製品</v>
      </c>
      <c r="M71" s="604" t="str">
        <f t="shared" si="15"/>
        <v>プラスチック・ゴム製品</v>
      </c>
      <c r="N71" s="604" t="str">
        <f t="shared" si="15"/>
        <v>窯業・土石製品</v>
      </c>
      <c r="O71" s="604" t="str">
        <f t="shared" si="15"/>
        <v>鉄鋼</v>
      </c>
      <c r="P71" s="604" t="str">
        <f t="shared" si="15"/>
        <v>非鉄金属</v>
      </c>
      <c r="Q71" s="604" t="str">
        <f t="shared" si="15"/>
        <v>金属製品</v>
      </c>
      <c r="R71" s="604" t="str">
        <f t="shared" si="15"/>
        <v>はん用機械</v>
      </c>
      <c r="S71" s="604" t="str">
        <f t="shared" si="15"/>
        <v>生産用機械</v>
      </c>
      <c r="T71" s="604" t="str">
        <f t="shared" si="15"/>
        <v>業務用機械</v>
      </c>
      <c r="U71" s="604" t="str">
        <f t="shared" si="15"/>
        <v>電子部品</v>
      </c>
      <c r="V71" s="604" t="str">
        <f t="shared" si="15"/>
        <v>電気機械</v>
      </c>
      <c r="W71" s="604" t="str">
        <f t="shared" si="15"/>
        <v>情報通信機器</v>
      </c>
      <c r="X71" s="604" t="str">
        <f t="shared" si="15"/>
        <v>輸送機械</v>
      </c>
      <c r="Y71" s="604" t="str">
        <f t="shared" si="15"/>
        <v>その他の製造工業製品</v>
      </c>
      <c r="Z71" s="604" t="str">
        <f t="shared" si="15"/>
        <v>建設</v>
      </c>
      <c r="AA71" s="604" t="str">
        <f t="shared" si="15"/>
        <v>電力・ガス・熱供給</v>
      </c>
      <c r="AB71" s="604" t="str">
        <f t="shared" si="15"/>
        <v>水道</v>
      </c>
      <c r="AC71" s="604" t="str">
        <f t="shared" si="15"/>
        <v>廃棄物処理</v>
      </c>
      <c r="AD71" s="604" t="str">
        <f t="shared" si="15"/>
        <v>商業</v>
      </c>
      <c r="AE71" s="604" t="str">
        <f t="shared" si="15"/>
        <v>金融・保険</v>
      </c>
      <c r="AF71" s="604" t="str">
        <f t="shared" si="15"/>
        <v>不動産</v>
      </c>
      <c r="AG71" s="604" t="str">
        <f t="shared" si="15"/>
        <v>運輸・郵便</v>
      </c>
      <c r="AH71" s="604" t="str">
        <f t="shared" si="15"/>
        <v>情報通信</v>
      </c>
      <c r="AI71" s="604" t="str">
        <f t="shared" si="15"/>
        <v>公務</v>
      </c>
      <c r="AJ71" s="604" t="str">
        <f t="shared" si="15"/>
        <v>教育・研究</v>
      </c>
      <c r="AK71" s="604" t="str">
        <f t="shared" si="15"/>
        <v>医療・福祉</v>
      </c>
      <c r="AL71" s="604" t="str">
        <f t="shared" si="15"/>
        <v>他に分類されない会員制団体</v>
      </c>
      <c r="AM71" s="604" t="str">
        <f t="shared" si="15"/>
        <v>対事業所サービス</v>
      </c>
      <c r="AN71" s="604" t="str">
        <f t="shared" si="15"/>
        <v>宿泊業</v>
      </c>
      <c r="AO71" s="604" t="str">
        <f t="shared" si="15"/>
        <v>飲食サービス</v>
      </c>
      <c r="AP71" s="604" t="str">
        <f t="shared" si="15"/>
        <v>娯楽サービス</v>
      </c>
      <c r="AQ71" s="604" t="str">
        <f t="shared" si="15"/>
        <v>その他の対個人サービス</v>
      </c>
      <c r="AR71" s="604" t="str">
        <f t="shared" si="15"/>
        <v>事務用品</v>
      </c>
      <c r="AS71" s="604" t="str">
        <f t="shared" si="15"/>
        <v>分類不明</v>
      </c>
      <c r="AT71" s="87" t="s">
        <v>505</v>
      </c>
      <c r="AU71" s="87"/>
      <c r="AV71" s="33" t="s">
        <v>80</v>
      </c>
    </row>
    <row r="72" spans="3:48" s="34" customFormat="1" ht="13.5">
      <c r="C72" s="70" t="s">
        <v>104</v>
      </c>
      <c r="D72" s="71">
        <f t="array" ref="D72:AS72">+TRANSPOSE('1次効果'!$F$1238:$F$1279)</f>
        <v>0</v>
      </c>
      <c r="E72" s="71">
        <v>0</v>
      </c>
      <c r="F72" s="71">
        <v>0</v>
      </c>
      <c r="G72" s="71">
        <v>0</v>
      </c>
      <c r="H72" s="71">
        <v>0</v>
      </c>
      <c r="I72" s="71">
        <v>0</v>
      </c>
      <c r="J72" s="71">
        <v>0</v>
      </c>
      <c r="K72" s="71">
        <v>0</v>
      </c>
      <c r="L72" s="71">
        <v>0</v>
      </c>
      <c r="M72" s="71">
        <v>0</v>
      </c>
      <c r="N72" s="71">
        <v>0</v>
      </c>
      <c r="O72" s="71">
        <v>0</v>
      </c>
      <c r="P72" s="71">
        <v>0</v>
      </c>
      <c r="Q72" s="71">
        <v>0</v>
      </c>
      <c r="R72" s="71">
        <v>0</v>
      </c>
      <c r="S72" s="71">
        <v>0</v>
      </c>
      <c r="T72" s="71">
        <v>0</v>
      </c>
      <c r="U72" s="71">
        <v>0</v>
      </c>
      <c r="V72" s="71">
        <v>0</v>
      </c>
      <c r="W72" s="71">
        <v>0</v>
      </c>
      <c r="X72" s="71">
        <v>0</v>
      </c>
      <c r="Y72" s="71">
        <v>0</v>
      </c>
      <c r="Z72" s="71">
        <v>0</v>
      </c>
      <c r="AA72" s="71">
        <v>0</v>
      </c>
      <c r="AB72" s="71">
        <v>0</v>
      </c>
      <c r="AC72" s="71">
        <v>0</v>
      </c>
      <c r="AD72" s="71">
        <v>0</v>
      </c>
      <c r="AE72" s="71">
        <v>0</v>
      </c>
      <c r="AF72" s="71">
        <v>0</v>
      </c>
      <c r="AG72" s="71">
        <v>0</v>
      </c>
      <c r="AH72" s="71">
        <v>0</v>
      </c>
      <c r="AI72" s="71">
        <v>0</v>
      </c>
      <c r="AJ72" s="71">
        <v>0</v>
      </c>
      <c r="AK72" s="71">
        <v>0</v>
      </c>
      <c r="AL72" s="71">
        <v>0</v>
      </c>
      <c r="AM72" s="71">
        <v>0</v>
      </c>
      <c r="AN72" s="71">
        <v>0</v>
      </c>
      <c r="AO72" s="71">
        <v>0</v>
      </c>
      <c r="AP72" s="71">
        <v>0</v>
      </c>
      <c r="AQ72" s="71">
        <v>0</v>
      </c>
      <c r="AR72" s="71">
        <v>0</v>
      </c>
      <c r="AS72" s="71">
        <v>0</v>
      </c>
      <c r="AV72" s="545">
        <f>+SUM(D72:AS72)-X78</f>
        <v>0</v>
      </c>
    </row>
    <row r="73" spans="3:48" s="34" customFormat="1" ht="13.5">
      <c r="C73" s="72" t="s">
        <v>105</v>
      </c>
      <c r="D73" s="40">
        <f t="array" ref="D73:AS73">+TRANSPOSE('1次効果'!$F$1970:$F$2011)</f>
        <v>0</v>
      </c>
      <c r="E73" s="40">
        <v>0</v>
      </c>
      <c r="F73" s="40">
        <v>0</v>
      </c>
      <c r="G73" s="40">
        <v>0</v>
      </c>
      <c r="H73" s="40">
        <v>0</v>
      </c>
      <c r="I73" s="40">
        <v>0</v>
      </c>
      <c r="J73" s="40">
        <v>0</v>
      </c>
      <c r="K73" s="40">
        <v>0</v>
      </c>
      <c r="L73" s="40">
        <v>0</v>
      </c>
      <c r="M73" s="40">
        <v>0</v>
      </c>
      <c r="N73" s="40">
        <v>0</v>
      </c>
      <c r="O73" s="40">
        <v>0</v>
      </c>
      <c r="P73" s="40">
        <v>0</v>
      </c>
      <c r="Q73" s="40">
        <v>0</v>
      </c>
      <c r="R73" s="40">
        <v>0</v>
      </c>
      <c r="S73" s="40">
        <v>0</v>
      </c>
      <c r="T73" s="40">
        <v>0</v>
      </c>
      <c r="U73" s="40">
        <v>0</v>
      </c>
      <c r="V73" s="40">
        <v>0</v>
      </c>
      <c r="W73" s="40">
        <v>0</v>
      </c>
      <c r="X73" s="40">
        <v>0</v>
      </c>
      <c r="Y73" s="40">
        <v>0</v>
      </c>
      <c r="Z73" s="40">
        <v>0</v>
      </c>
      <c r="AA73" s="40">
        <v>0</v>
      </c>
      <c r="AB73" s="40">
        <v>0</v>
      </c>
      <c r="AC73" s="40">
        <v>0</v>
      </c>
      <c r="AD73" s="40">
        <v>0</v>
      </c>
      <c r="AE73" s="40">
        <v>0</v>
      </c>
      <c r="AF73" s="40">
        <v>0</v>
      </c>
      <c r="AG73" s="40">
        <v>0</v>
      </c>
      <c r="AH73" s="40">
        <v>0</v>
      </c>
      <c r="AI73" s="40">
        <v>0</v>
      </c>
      <c r="AJ73" s="40">
        <v>0</v>
      </c>
      <c r="AK73" s="40">
        <v>0</v>
      </c>
      <c r="AL73" s="40">
        <v>0</v>
      </c>
      <c r="AM73" s="40">
        <v>0</v>
      </c>
      <c r="AN73" s="40">
        <v>0</v>
      </c>
      <c r="AO73" s="40">
        <v>0</v>
      </c>
      <c r="AP73" s="40">
        <v>0</v>
      </c>
      <c r="AQ73" s="40">
        <v>0</v>
      </c>
      <c r="AR73" s="40">
        <v>0</v>
      </c>
      <c r="AS73" s="40">
        <v>0</v>
      </c>
      <c r="AV73" s="545">
        <f>+SUM(D73:AS73)-X79</f>
        <v>0</v>
      </c>
    </row>
    <row r="74" spans="3:48" s="34" customFormat="1" ht="13.5">
      <c r="C74" s="72" t="s">
        <v>106</v>
      </c>
      <c r="D74" s="40">
        <f t="array" ref="D74:AS74">+TRANSPOSE('2次効果'!$F$1442:$F$1483)</f>
        <v>0</v>
      </c>
      <c r="E74" s="40">
        <v>0</v>
      </c>
      <c r="F74" s="40">
        <v>0</v>
      </c>
      <c r="G74" s="40">
        <v>0</v>
      </c>
      <c r="H74" s="40">
        <v>0</v>
      </c>
      <c r="I74" s="40">
        <v>0</v>
      </c>
      <c r="J74" s="40">
        <v>0</v>
      </c>
      <c r="K74" s="40">
        <v>0</v>
      </c>
      <c r="L74" s="40">
        <v>0</v>
      </c>
      <c r="M74" s="40">
        <v>0</v>
      </c>
      <c r="N74" s="40">
        <v>0</v>
      </c>
      <c r="O74" s="40">
        <v>0</v>
      </c>
      <c r="P74" s="40">
        <v>0</v>
      </c>
      <c r="Q74" s="86">
        <v>0</v>
      </c>
      <c r="R74" s="86">
        <v>0</v>
      </c>
      <c r="S74" s="86">
        <v>0</v>
      </c>
      <c r="T74" s="86">
        <v>0</v>
      </c>
      <c r="U74" s="86">
        <v>0</v>
      </c>
      <c r="V74" s="86">
        <v>0</v>
      </c>
      <c r="W74" s="40">
        <v>0</v>
      </c>
      <c r="X74" s="40">
        <v>0</v>
      </c>
      <c r="Y74" s="40">
        <v>0</v>
      </c>
      <c r="Z74" s="40">
        <v>0</v>
      </c>
      <c r="AA74" s="40">
        <v>0</v>
      </c>
      <c r="AB74" s="40">
        <v>0</v>
      </c>
      <c r="AC74" s="40">
        <v>0</v>
      </c>
      <c r="AD74" s="40">
        <v>0</v>
      </c>
      <c r="AE74" s="40">
        <v>0</v>
      </c>
      <c r="AF74" s="40">
        <v>0</v>
      </c>
      <c r="AG74" s="40">
        <v>0</v>
      </c>
      <c r="AH74" s="40">
        <v>0</v>
      </c>
      <c r="AI74" s="40">
        <v>0</v>
      </c>
      <c r="AJ74" s="40">
        <v>0</v>
      </c>
      <c r="AK74" s="40">
        <v>0</v>
      </c>
      <c r="AL74" s="40">
        <v>0</v>
      </c>
      <c r="AM74" s="40">
        <v>0</v>
      </c>
      <c r="AN74" s="40">
        <v>0</v>
      </c>
      <c r="AO74" s="40">
        <v>0</v>
      </c>
      <c r="AP74" s="40">
        <v>0</v>
      </c>
      <c r="AQ74" s="40">
        <v>0</v>
      </c>
      <c r="AR74" s="40">
        <v>0</v>
      </c>
      <c r="AS74" s="40">
        <v>0</v>
      </c>
      <c r="AV74" s="546">
        <f>+SUM(D74:AS74)-X80</f>
        <v>0</v>
      </c>
    </row>
    <row r="75" spans="3:48" s="34" customFormat="1" ht="13.5">
      <c r="C75" s="72" t="s">
        <v>97</v>
      </c>
      <c r="D75" s="40">
        <f t="shared" ref="D75:AS75" si="16">SUM(D72:D74)</f>
        <v>0</v>
      </c>
      <c r="E75" s="40">
        <f t="shared" si="16"/>
        <v>0</v>
      </c>
      <c r="F75" s="40">
        <f t="shared" si="16"/>
        <v>0</v>
      </c>
      <c r="G75" s="40">
        <f t="shared" si="16"/>
        <v>0</v>
      </c>
      <c r="H75" s="40">
        <f t="shared" si="16"/>
        <v>0</v>
      </c>
      <c r="I75" s="40">
        <f t="shared" si="16"/>
        <v>0</v>
      </c>
      <c r="J75" s="40">
        <f t="shared" si="16"/>
        <v>0</v>
      </c>
      <c r="K75" s="40">
        <f t="shared" si="16"/>
        <v>0</v>
      </c>
      <c r="L75" s="40">
        <f t="shared" si="16"/>
        <v>0</v>
      </c>
      <c r="M75" s="40">
        <f t="shared" si="16"/>
        <v>0</v>
      </c>
      <c r="N75" s="40">
        <f t="shared" si="16"/>
        <v>0</v>
      </c>
      <c r="O75" s="40">
        <f t="shared" si="16"/>
        <v>0</v>
      </c>
      <c r="P75" s="40">
        <f t="shared" si="16"/>
        <v>0</v>
      </c>
      <c r="Q75" s="86">
        <f t="shared" si="16"/>
        <v>0</v>
      </c>
      <c r="R75" s="86">
        <f t="shared" si="16"/>
        <v>0</v>
      </c>
      <c r="S75" s="86">
        <f t="shared" si="16"/>
        <v>0</v>
      </c>
      <c r="T75" s="86">
        <f t="shared" si="16"/>
        <v>0</v>
      </c>
      <c r="U75" s="86">
        <f t="shared" si="16"/>
        <v>0</v>
      </c>
      <c r="V75" s="86">
        <f t="shared" si="16"/>
        <v>0</v>
      </c>
      <c r="W75" s="40">
        <f t="shared" si="16"/>
        <v>0</v>
      </c>
      <c r="X75" s="44">
        <f t="shared" si="16"/>
        <v>0</v>
      </c>
      <c r="Y75" s="44">
        <f t="shared" si="16"/>
        <v>0</v>
      </c>
      <c r="Z75" s="44">
        <f t="shared" si="16"/>
        <v>0</v>
      </c>
      <c r="AA75" s="44">
        <f t="shared" si="16"/>
        <v>0</v>
      </c>
      <c r="AB75" s="44">
        <f t="shared" si="16"/>
        <v>0</v>
      </c>
      <c r="AC75" s="44">
        <f t="shared" si="16"/>
        <v>0</v>
      </c>
      <c r="AD75" s="44">
        <f t="shared" si="16"/>
        <v>0</v>
      </c>
      <c r="AE75" s="44">
        <f t="shared" si="16"/>
        <v>0</v>
      </c>
      <c r="AF75" s="44">
        <f t="shared" si="16"/>
        <v>0</v>
      </c>
      <c r="AG75" s="44">
        <f t="shared" si="16"/>
        <v>0</v>
      </c>
      <c r="AH75" s="44">
        <f t="shared" si="16"/>
        <v>0</v>
      </c>
      <c r="AI75" s="44">
        <f t="shared" si="16"/>
        <v>0</v>
      </c>
      <c r="AJ75" s="44">
        <f t="shared" si="16"/>
        <v>0</v>
      </c>
      <c r="AK75" s="44">
        <f t="shared" si="16"/>
        <v>0</v>
      </c>
      <c r="AL75" s="44">
        <f t="shared" si="16"/>
        <v>0</v>
      </c>
      <c r="AM75" s="44">
        <f t="shared" si="16"/>
        <v>0</v>
      </c>
      <c r="AN75" s="44">
        <f t="shared" si="16"/>
        <v>0</v>
      </c>
      <c r="AO75" s="44">
        <f t="shared" si="16"/>
        <v>0</v>
      </c>
      <c r="AP75" s="44">
        <f t="shared" si="16"/>
        <v>0</v>
      </c>
      <c r="AQ75" s="44">
        <f t="shared" si="16"/>
        <v>0</v>
      </c>
      <c r="AR75" s="44">
        <f t="shared" si="16"/>
        <v>0</v>
      </c>
      <c r="AS75" s="44">
        <f t="shared" si="16"/>
        <v>0</v>
      </c>
      <c r="AV75" s="546">
        <f>+SUM(D75:AS75)-X81</f>
        <v>0</v>
      </c>
    </row>
    <row r="76" spans="3:48" s="34" customFormat="1" ht="13.5">
      <c r="C76" s="50"/>
      <c r="D76" s="533">
        <f t="array" ref="D76:W77">+Z70:AS71</f>
        <v>23</v>
      </c>
      <c r="E76" s="533">
        <v>24</v>
      </c>
      <c r="F76" s="533">
        <v>25</v>
      </c>
      <c r="G76" s="533">
        <v>26</v>
      </c>
      <c r="H76" s="533">
        <v>27</v>
      </c>
      <c r="I76" s="533">
        <v>28</v>
      </c>
      <c r="J76" s="533">
        <v>29</v>
      </c>
      <c r="K76" s="533">
        <v>30</v>
      </c>
      <c r="L76" s="533">
        <v>31</v>
      </c>
      <c r="M76" s="533">
        <v>32</v>
      </c>
      <c r="N76" s="533">
        <v>33</v>
      </c>
      <c r="O76" s="533">
        <v>34</v>
      </c>
      <c r="P76" s="533">
        <v>35</v>
      </c>
      <c r="Q76" s="533">
        <v>36</v>
      </c>
      <c r="R76" s="533">
        <v>37</v>
      </c>
      <c r="S76" s="533">
        <v>38</v>
      </c>
      <c r="T76" s="533">
        <v>39</v>
      </c>
      <c r="U76" s="533">
        <v>40</v>
      </c>
      <c r="V76" s="533">
        <v>41</v>
      </c>
      <c r="W76" s="533">
        <v>42</v>
      </c>
      <c r="X76" s="533"/>
      <c r="Z76" s="87"/>
      <c r="AA76" s="87"/>
      <c r="AB76" s="87"/>
      <c r="AC76" s="87"/>
      <c r="AD76" s="87"/>
      <c r="AE76" s="87"/>
      <c r="AF76" s="87"/>
      <c r="AG76" s="87"/>
      <c r="AH76" s="87"/>
      <c r="AI76" s="87"/>
      <c r="AJ76" s="87"/>
      <c r="AK76" s="87"/>
      <c r="AL76" s="87"/>
      <c r="AM76" s="87"/>
      <c r="AN76" s="87"/>
      <c r="AO76" s="87"/>
      <c r="AP76" s="87"/>
      <c r="AQ76" s="87"/>
      <c r="AR76" s="87"/>
    </row>
    <row r="77" spans="3:48" s="34" customFormat="1" ht="54">
      <c r="C77" s="69" t="s">
        <v>56</v>
      </c>
      <c r="D77" s="534" t="str">
        <v>建設</v>
      </c>
      <c r="E77" s="534" t="str">
        <v>電力・ガス・熱供給</v>
      </c>
      <c r="F77" s="534" t="str">
        <v>水道</v>
      </c>
      <c r="G77" s="534" t="str">
        <v>廃棄物処理</v>
      </c>
      <c r="H77" s="534" t="str">
        <v>商業</v>
      </c>
      <c r="I77" s="534" t="str">
        <v>金融・保険</v>
      </c>
      <c r="J77" s="534" t="str">
        <v>不動産</v>
      </c>
      <c r="K77" s="534" t="str">
        <v>運輸・郵便</v>
      </c>
      <c r="L77" s="534" t="str">
        <v>情報通信</v>
      </c>
      <c r="M77" s="534" t="str">
        <v>公務</v>
      </c>
      <c r="N77" s="534" t="str">
        <v>教育・研究</v>
      </c>
      <c r="O77" s="534" t="str">
        <v>医療・福祉</v>
      </c>
      <c r="P77" s="534" t="str">
        <v>他に分類されない会員制団体</v>
      </c>
      <c r="Q77" s="534" t="str">
        <v>対事業所サービス</v>
      </c>
      <c r="R77" s="534" t="str">
        <v>宿泊業</v>
      </c>
      <c r="S77" s="534" t="str">
        <v>飲食サービス</v>
      </c>
      <c r="T77" s="534" t="str">
        <v>娯楽サービス</v>
      </c>
      <c r="U77" s="534" t="str">
        <v>その他の対個人サービス</v>
      </c>
      <c r="V77" s="534" t="str">
        <v>事務用品</v>
      </c>
      <c r="W77" s="534" t="str">
        <v>分類不明</v>
      </c>
      <c r="X77" s="534" t="s">
        <v>80</v>
      </c>
      <c r="Z77" s="87"/>
      <c r="AA77" s="87"/>
      <c r="AB77" s="87"/>
      <c r="AC77" s="87"/>
      <c r="AD77" s="87"/>
      <c r="AE77" s="87"/>
      <c r="AF77" s="87"/>
      <c r="AG77" s="87"/>
      <c r="AH77" s="87"/>
      <c r="AI77" s="87"/>
      <c r="AJ77" s="87"/>
      <c r="AK77" s="87"/>
      <c r="AL77" s="87"/>
      <c r="AM77" s="87"/>
      <c r="AN77" s="87"/>
      <c r="AO77" s="87"/>
      <c r="AP77" s="87"/>
      <c r="AQ77" s="87"/>
      <c r="AR77" s="87"/>
    </row>
    <row r="78" spans="3:48" s="34" customFormat="1" ht="13.5">
      <c r="C78" s="70" t="s">
        <v>104</v>
      </c>
      <c r="D78" s="71">
        <f t="array" ref="D78:W81">+Z72:AS75</f>
        <v>0</v>
      </c>
      <c r="E78" s="71">
        <v>0</v>
      </c>
      <c r="F78" s="71">
        <v>0</v>
      </c>
      <c r="G78" s="71">
        <v>0</v>
      </c>
      <c r="H78" s="71">
        <v>0</v>
      </c>
      <c r="I78" s="71">
        <v>0</v>
      </c>
      <c r="J78" s="71">
        <v>0</v>
      </c>
      <c r="K78" s="71">
        <v>0</v>
      </c>
      <c r="L78" s="71">
        <v>0</v>
      </c>
      <c r="M78" s="71">
        <v>0</v>
      </c>
      <c r="N78" s="71">
        <v>0</v>
      </c>
      <c r="O78" s="71">
        <v>0</v>
      </c>
      <c r="P78" s="71">
        <v>0</v>
      </c>
      <c r="Q78" s="85">
        <v>0</v>
      </c>
      <c r="R78" s="85">
        <v>0</v>
      </c>
      <c r="S78" s="85">
        <v>0</v>
      </c>
      <c r="T78" s="85">
        <v>0</v>
      </c>
      <c r="U78" s="85">
        <v>0</v>
      </c>
      <c r="V78" s="85">
        <v>0</v>
      </c>
      <c r="W78" s="71">
        <v>0</v>
      </c>
      <c r="X78" s="71">
        <f>SUM(D72:AS72)</f>
        <v>0</v>
      </c>
      <c r="Z78" s="87"/>
      <c r="AA78" s="87"/>
      <c r="AB78" s="87"/>
      <c r="AC78" s="87"/>
      <c r="AD78" s="87"/>
      <c r="AE78" s="87"/>
      <c r="AF78" s="87"/>
      <c r="AG78" s="87"/>
      <c r="AH78" s="87"/>
      <c r="AI78" s="87"/>
      <c r="AJ78" s="87"/>
      <c r="AK78" s="87"/>
      <c r="AL78" s="87"/>
      <c r="AM78" s="87"/>
      <c r="AN78" s="87"/>
      <c r="AO78" s="87"/>
      <c r="AP78" s="87"/>
      <c r="AQ78" s="87"/>
      <c r="AR78" s="87"/>
    </row>
    <row r="79" spans="3:48" s="34" customFormat="1" ht="13.5">
      <c r="C79" s="72" t="s">
        <v>105</v>
      </c>
      <c r="D79" s="86">
        <v>0</v>
      </c>
      <c r="E79" s="86">
        <v>0</v>
      </c>
      <c r="F79" s="86">
        <v>0</v>
      </c>
      <c r="G79" s="86">
        <v>0</v>
      </c>
      <c r="H79" s="86">
        <v>0</v>
      </c>
      <c r="I79" s="86">
        <v>0</v>
      </c>
      <c r="J79" s="86">
        <v>0</v>
      </c>
      <c r="K79" s="86">
        <v>0</v>
      </c>
      <c r="L79" s="86">
        <v>0</v>
      </c>
      <c r="M79" s="86">
        <v>0</v>
      </c>
      <c r="N79" s="86">
        <v>0</v>
      </c>
      <c r="O79" s="86">
        <v>0</v>
      </c>
      <c r="P79" s="86">
        <v>0</v>
      </c>
      <c r="Q79" s="86">
        <v>0</v>
      </c>
      <c r="R79" s="86">
        <v>0</v>
      </c>
      <c r="S79" s="86">
        <v>0</v>
      </c>
      <c r="T79" s="86">
        <v>0</v>
      </c>
      <c r="U79" s="86">
        <v>0</v>
      </c>
      <c r="V79" s="86">
        <v>0</v>
      </c>
      <c r="W79" s="40">
        <v>0</v>
      </c>
      <c r="X79" s="40">
        <f>SUM(D73:AS73)</f>
        <v>0</v>
      </c>
      <c r="Z79" s="87"/>
      <c r="AA79" s="87"/>
      <c r="AB79" s="87"/>
      <c r="AC79" s="87"/>
      <c r="AD79" s="87"/>
      <c r="AE79" s="87"/>
      <c r="AF79" s="87"/>
      <c r="AG79" s="87"/>
      <c r="AH79" s="87"/>
      <c r="AI79" s="87"/>
      <c r="AJ79" s="87"/>
      <c r="AK79" s="87"/>
      <c r="AL79" s="87"/>
      <c r="AM79" s="87"/>
      <c r="AN79" s="87"/>
      <c r="AO79" s="87"/>
      <c r="AP79" s="87"/>
      <c r="AQ79" s="87"/>
      <c r="AR79" s="87"/>
    </row>
    <row r="80" spans="3:48" s="34" customFormat="1" ht="13.5">
      <c r="C80" s="72" t="s">
        <v>106</v>
      </c>
      <c r="D80" s="40">
        <v>0</v>
      </c>
      <c r="E80" s="40">
        <v>0</v>
      </c>
      <c r="F80" s="40">
        <v>0</v>
      </c>
      <c r="G80" s="40">
        <v>0</v>
      </c>
      <c r="H80" s="40">
        <v>0</v>
      </c>
      <c r="I80" s="40">
        <v>0</v>
      </c>
      <c r="J80" s="40">
        <v>0</v>
      </c>
      <c r="K80" s="40">
        <v>0</v>
      </c>
      <c r="L80" s="40">
        <v>0</v>
      </c>
      <c r="M80" s="40">
        <v>0</v>
      </c>
      <c r="N80" s="40">
        <v>0</v>
      </c>
      <c r="O80" s="40">
        <v>0</v>
      </c>
      <c r="P80" s="40">
        <v>0</v>
      </c>
      <c r="Q80" s="86">
        <v>0</v>
      </c>
      <c r="R80" s="86">
        <v>0</v>
      </c>
      <c r="S80" s="86">
        <v>0</v>
      </c>
      <c r="T80" s="86">
        <v>0</v>
      </c>
      <c r="U80" s="86">
        <v>0</v>
      </c>
      <c r="V80" s="86">
        <v>0</v>
      </c>
      <c r="W80" s="40">
        <v>0</v>
      </c>
      <c r="X80" s="40">
        <f>SUM(D74:AS74)</f>
        <v>0</v>
      </c>
      <c r="Z80" s="87"/>
      <c r="AA80" s="87"/>
      <c r="AB80" s="87"/>
      <c r="AC80" s="87"/>
      <c r="AD80" s="87"/>
      <c r="AE80" s="87"/>
      <c r="AF80" s="87"/>
      <c r="AG80" s="87"/>
      <c r="AH80" s="87"/>
      <c r="AI80" s="87"/>
      <c r="AJ80" s="87"/>
      <c r="AK80" s="87"/>
      <c r="AL80" s="87"/>
      <c r="AM80" s="87"/>
      <c r="AN80" s="87"/>
      <c r="AO80" s="87"/>
      <c r="AP80" s="87"/>
      <c r="AQ80" s="87"/>
      <c r="AR80" s="87"/>
    </row>
    <row r="81" spans="3:48" s="34" customFormat="1" ht="13.5">
      <c r="C81" s="73" t="s">
        <v>97</v>
      </c>
      <c r="D81" s="44">
        <v>0</v>
      </c>
      <c r="E81" s="44">
        <v>0</v>
      </c>
      <c r="F81" s="44">
        <v>0</v>
      </c>
      <c r="G81" s="44">
        <v>0</v>
      </c>
      <c r="H81" s="44">
        <v>0</v>
      </c>
      <c r="I81" s="44">
        <v>0</v>
      </c>
      <c r="J81" s="44">
        <v>0</v>
      </c>
      <c r="K81" s="44">
        <v>0</v>
      </c>
      <c r="L81" s="44">
        <v>0</v>
      </c>
      <c r="M81" s="44">
        <v>0</v>
      </c>
      <c r="N81" s="44">
        <v>0</v>
      </c>
      <c r="O81" s="44">
        <v>0</v>
      </c>
      <c r="P81" s="44">
        <v>0</v>
      </c>
      <c r="Q81" s="44">
        <v>0</v>
      </c>
      <c r="R81" s="44">
        <v>0</v>
      </c>
      <c r="S81" s="44">
        <v>0</v>
      </c>
      <c r="T81" s="44">
        <v>0</v>
      </c>
      <c r="U81" s="44">
        <v>0</v>
      </c>
      <c r="V81" s="44">
        <v>0</v>
      </c>
      <c r="W81" s="44">
        <v>0</v>
      </c>
      <c r="X81" s="44">
        <f>SUM(D75:AS75)</f>
        <v>0</v>
      </c>
      <c r="Z81" s="87"/>
      <c r="AA81" s="87"/>
      <c r="AB81" s="87"/>
      <c r="AC81" s="87"/>
      <c r="AD81" s="87"/>
      <c r="AE81" s="87"/>
      <c r="AF81" s="87"/>
      <c r="AG81" s="87"/>
      <c r="AH81" s="87"/>
      <c r="AI81" s="87"/>
      <c r="AJ81" s="87"/>
      <c r="AK81" s="87"/>
      <c r="AL81" s="87"/>
      <c r="AM81" s="87"/>
      <c r="AN81" s="87"/>
      <c r="AO81" s="87"/>
      <c r="AP81" s="87"/>
      <c r="AQ81" s="87"/>
      <c r="AR81" s="87"/>
    </row>
    <row r="82" spans="3:48" s="34" customFormat="1" ht="10.7" customHeight="1">
      <c r="D82" s="53"/>
      <c r="E82" s="53"/>
      <c r="F82" s="53"/>
      <c r="G82" s="53"/>
      <c r="H82" s="53"/>
      <c r="I82" s="53"/>
      <c r="J82" s="53"/>
      <c r="K82" s="53"/>
      <c r="L82" s="53"/>
      <c r="M82" s="53"/>
      <c r="N82" s="53"/>
      <c r="O82" s="53"/>
      <c r="P82" s="53"/>
      <c r="Q82" s="53"/>
      <c r="R82" s="53"/>
      <c r="S82" s="53"/>
      <c r="T82" s="53"/>
      <c r="U82" s="53"/>
      <c r="V82" s="53"/>
      <c r="W82" s="53"/>
      <c r="X82" s="53"/>
      <c r="Y82" s="87"/>
      <c r="Z82" s="87"/>
      <c r="AA82" s="87"/>
      <c r="AB82" s="87"/>
      <c r="AC82" s="87"/>
      <c r="AD82" s="87"/>
      <c r="AE82" s="87"/>
      <c r="AF82" s="87"/>
      <c r="AG82" s="87"/>
      <c r="AH82" s="87"/>
      <c r="AI82" s="87"/>
      <c r="AJ82" s="87"/>
      <c r="AK82" s="87"/>
      <c r="AL82" s="87"/>
      <c r="AM82" s="87"/>
      <c r="AN82" s="87"/>
      <c r="AO82" s="87"/>
      <c r="AP82" s="87"/>
      <c r="AQ82" s="87"/>
      <c r="AR82" s="87"/>
    </row>
    <row r="83" spans="3:48" s="34" customFormat="1" ht="17.25">
      <c r="C83" s="35" t="s">
        <v>173</v>
      </c>
      <c r="D83" s="28"/>
      <c r="E83" s="28"/>
      <c r="F83" s="65"/>
      <c r="G83" s="66"/>
      <c r="H83" s="28"/>
      <c r="I83" s="28"/>
      <c r="J83" s="67"/>
      <c r="K83" s="68"/>
      <c r="L83" s="28"/>
      <c r="M83" s="28"/>
      <c r="N83" s="28"/>
      <c r="O83" s="28"/>
      <c r="P83" s="28"/>
      <c r="Q83" s="28"/>
      <c r="R83" s="28"/>
      <c r="S83" s="28"/>
      <c r="T83" s="28"/>
      <c r="U83" s="28"/>
      <c r="V83" s="28"/>
      <c r="W83" s="32" t="s">
        <v>55</v>
      </c>
      <c r="X83" s="53"/>
      <c r="Y83" s="87"/>
      <c r="Z83" s="87"/>
      <c r="AA83" s="87"/>
      <c r="AB83" s="87"/>
      <c r="AC83" s="87"/>
      <c r="AD83" s="87"/>
      <c r="AE83" s="87"/>
      <c r="AF83" s="87"/>
      <c r="AG83" s="87"/>
      <c r="AH83" s="87"/>
      <c r="AI83" s="87"/>
      <c r="AJ83" s="87"/>
      <c r="AK83" s="87"/>
      <c r="AL83" s="87"/>
      <c r="AM83" s="87"/>
      <c r="AN83" s="87"/>
      <c r="AO83" s="87"/>
      <c r="AP83" s="87"/>
      <c r="AQ83" s="87"/>
      <c r="AR83" s="87"/>
    </row>
    <row r="84" spans="3:48" s="34" customFormat="1" ht="13.5">
      <c r="C84" s="50"/>
      <c r="D84" s="567">
        <f t="shared" ref="D84:AS84" si="17">D9</f>
        <v>1</v>
      </c>
      <c r="E84" s="567">
        <f t="shared" si="17"/>
        <v>2</v>
      </c>
      <c r="F84" s="567">
        <f t="shared" si="17"/>
        <v>3</v>
      </c>
      <c r="G84" s="567">
        <f t="shared" si="17"/>
        <v>4</v>
      </c>
      <c r="H84" s="567">
        <f t="shared" si="17"/>
        <v>5</v>
      </c>
      <c r="I84" s="567">
        <f t="shared" si="17"/>
        <v>6</v>
      </c>
      <c r="J84" s="567">
        <f t="shared" si="17"/>
        <v>7</v>
      </c>
      <c r="K84" s="567">
        <f t="shared" si="17"/>
        <v>8</v>
      </c>
      <c r="L84" s="567">
        <f t="shared" si="17"/>
        <v>9</v>
      </c>
      <c r="M84" s="567">
        <f t="shared" si="17"/>
        <v>10</v>
      </c>
      <c r="N84" s="567">
        <f t="shared" si="17"/>
        <v>11</v>
      </c>
      <c r="O84" s="567">
        <f t="shared" si="17"/>
        <v>12</v>
      </c>
      <c r="P84" s="567">
        <f t="shared" si="17"/>
        <v>13</v>
      </c>
      <c r="Q84" s="567">
        <f t="shared" si="17"/>
        <v>14</v>
      </c>
      <c r="R84" s="567">
        <f t="shared" si="17"/>
        <v>15</v>
      </c>
      <c r="S84" s="567">
        <f t="shared" si="17"/>
        <v>16</v>
      </c>
      <c r="T84" s="567">
        <f t="shared" si="17"/>
        <v>17</v>
      </c>
      <c r="U84" s="567">
        <f t="shared" si="17"/>
        <v>18</v>
      </c>
      <c r="V84" s="567">
        <f t="shared" si="17"/>
        <v>19</v>
      </c>
      <c r="W84" s="567">
        <f t="shared" si="17"/>
        <v>20</v>
      </c>
      <c r="X84" s="567">
        <f t="shared" si="17"/>
        <v>21</v>
      </c>
      <c r="Y84" s="567">
        <f t="shared" si="17"/>
        <v>22</v>
      </c>
      <c r="Z84" s="567">
        <f t="shared" si="17"/>
        <v>23</v>
      </c>
      <c r="AA84" s="567">
        <f t="shared" si="17"/>
        <v>24</v>
      </c>
      <c r="AB84" s="567">
        <f t="shared" si="17"/>
        <v>25</v>
      </c>
      <c r="AC84" s="567">
        <f t="shared" si="17"/>
        <v>26</v>
      </c>
      <c r="AD84" s="567">
        <f t="shared" si="17"/>
        <v>27</v>
      </c>
      <c r="AE84" s="567">
        <f t="shared" si="17"/>
        <v>28</v>
      </c>
      <c r="AF84" s="567">
        <f t="shared" si="17"/>
        <v>29</v>
      </c>
      <c r="AG84" s="567">
        <f t="shared" si="17"/>
        <v>30</v>
      </c>
      <c r="AH84" s="567">
        <f t="shared" si="17"/>
        <v>31</v>
      </c>
      <c r="AI84" s="567">
        <f t="shared" si="17"/>
        <v>32</v>
      </c>
      <c r="AJ84" s="567">
        <f t="shared" si="17"/>
        <v>33</v>
      </c>
      <c r="AK84" s="567">
        <f t="shared" si="17"/>
        <v>34</v>
      </c>
      <c r="AL84" s="567">
        <f t="shared" si="17"/>
        <v>35</v>
      </c>
      <c r="AM84" s="567">
        <f t="shared" si="17"/>
        <v>36</v>
      </c>
      <c r="AN84" s="567">
        <f t="shared" si="17"/>
        <v>37</v>
      </c>
      <c r="AO84" s="567">
        <f t="shared" si="17"/>
        <v>38</v>
      </c>
      <c r="AP84" s="567">
        <f t="shared" si="17"/>
        <v>39</v>
      </c>
      <c r="AQ84" s="567">
        <f t="shared" si="17"/>
        <v>40</v>
      </c>
      <c r="AR84" s="567">
        <f t="shared" si="17"/>
        <v>41</v>
      </c>
      <c r="AS84" s="567">
        <f t="shared" si="17"/>
        <v>42</v>
      </c>
      <c r="AT84" s="87" t="s">
        <v>505</v>
      </c>
      <c r="AU84" s="87"/>
      <c r="AV84" s="50"/>
    </row>
    <row r="85" spans="3:48" s="34" customFormat="1" ht="54">
      <c r="C85" s="69" t="s">
        <v>56</v>
      </c>
      <c r="D85" s="604" t="str">
        <f t="shared" ref="D85:AS85" si="18">D10</f>
        <v>農業</v>
      </c>
      <c r="E85" s="604" t="str">
        <f t="shared" si="18"/>
        <v>林業</v>
      </c>
      <c r="F85" s="604" t="str">
        <f t="shared" si="18"/>
        <v>漁業</v>
      </c>
      <c r="G85" s="604" t="str">
        <f t="shared" si="18"/>
        <v>鉱業</v>
      </c>
      <c r="H85" s="604" t="str">
        <f t="shared" si="18"/>
        <v>飲食料品</v>
      </c>
      <c r="I85" s="604" t="str">
        <f t="shared" si="18"/>
        <v>繊維製品</v>
      </c>
      <c r="J85" s="604" t="str">
        <f t="shared" si="18"/>
        <v>パルプ・紙・木製品</v>
      </c>
      <c r="K85" s="604" t="str">
        <f t="shared" si="18"/>
        <v>化学製品</v>
      </c>
      <c r="L85" s="604" t="str">
        <f t="shared" si="18"/>
        <v>石油・石炭製品</v>
      </c>
      <c r="M85" s="604" t="str">
        <f t="shared" si="18"/>
        <v>プラスチック・ゴム製品</v>
      </c>
      <c r="N85" s="604" t="str">
        <f t="shared" si="18"/>
        <v>窯業・土石製品</v>
      </c>
      <c r="O85" s="604" t="str">
        <f t="shared" si="18"/>
        <v>鉄鋼</v>
      </c>
      <c r="P85" s="604" t="str">
        <f t="shared" si="18"/>
        <v>非鉄金属</v>
      </c>
      <c r="Q85" s="604" t="str">
        <f t="shared" si="18"/>
        <v>金属製品</v>
      </c>
      <c r="R85" s="604" t="str">
        <f t="shared" si="18"/>
        <v>はん用機械</v>
      </c>
      <c r="S85" s="604" t="str">
        <f t="shared" si="18"/>
        <v>生産用機械</v>
      </c>
      <c r="T85" s="604" t="str">
        <f t="shared" si="18"/>
        <v>業務用機械</v>
      </c>
      <c r="U85" s="604" t="str">
        <f t="shared" si="18"/>
        <v>電子部品</v>
      </c>
      <c r="V85" s="604" t="str">
        <f t="shared" si="18"/>
        <v>電気機械</v>
      </c>
      <c r="W85" s="604" t="str">
        <f t="shared" si="18"/>
        <v>情報通信機器</v>
      </c>
      <c r="X85" s="604" t="str">
        <f t="shared" si="18"/>
        <v>輸送機械</v>
      </c>
      <c r="Y85" s="604" t="str">
        <f t="shared" si="18"/>
        <v>その他の製造工業製品</v>
      </c>
      <c r="Z85" s="604" t="str">
        <f t="shared" si="18"/>
        <v>建設</v>
      </c>
      <c r="AA85" s="604" t="str">
        <f t="shared" si="18"/>
        <v>電力・ガス・熱供給</v>
      </c>
      <c r="AB85" s="604" t="str">
        <f t="shared" si="18"/>
        <v>水道</v>
      </c>
      <c r="AC85" s="604" t="str">
        <f t="shared" si="18"/>
        <v>廃棄物処理</v>
      </c>
      <c r="AD85" s="604" t="str">
        <f t="shared" si="18"/>
        <v>商業</v>
      </c>
      <c r="AE85" s="604" t="str">
        <f t="shared" si="18"/>
        <v>金融・保険</v>
      </c>
      <c r="AF85" s="604" t="str">
        <f t="shared" si="18"/>
        <v>不動産</v>
      </c>
      <c r="AG85" s="604" t="str">
        <f t="shared" si="18"/>
        <v>運輸・郵便</v>
      </c>
      <c r="AH85" s="604" t="str">
        <f t="shared" si="18"/>
        <v>情報通信</v>
      </c>
      <c r="AI85" s="604" t="str">
        <f t="shared" si="18"/>
        <v>公務</v>
      </c>
      <c r="AJ85" s="604" t="str">
        <f t="shared" si="18"/>
        <v>教育・研究</v>
      </c>
      <c r="AK85" s="604" t="str">
        <f t="shared" si="18"/>
        <v>医療・福祉</v>
      </c>
      <c r="AL85" s="604" t="str">
        <f t="shared" si="18"/>
        <v>他に分類されない会員制団体</v>
      </c>
      <c r="AM85" s="604" t="str">
        <f t="shared" si="18"/>
        <v>対事業所サービス</v>
      </c>
      <c r="AN85" s="604" t="str">
        <f t="shared" si="18"/>
        <v>宿泊業</v>
      </c>
      <c r="AO85" s="604" t="str">
        <f t="shared" si="18"/>
        <v>飲食サービス</v>
      </c>
      <c r="AP85" s="604" t="str">
        <f t="shared" si="18"/>
        <v>娯楽サービス</v>
      </c>
      <c r="AQ85" s="604" t="str">
        <f t="shared" si="18"/>
        <v>その他の対個人サービス</v>
      </c>
      <c r="AR85" s="604" t="str">
        <f t="shared" si="18"/>
        <v>事務用品</v>
      </c>
      <c r="AS85" s="604" t="str">
        <f t="shared" si="18"/>
        <v>分類不明</v>
      </c>
      <c r="AT85" s="87" t="s">
        <v>505</v>
      </c>
      <c r="AU85" s="87"/>
      <c r="AV85" s="33" t="s">
        <v>80</v>
      </c>
    </row>
    <row r="86" spans="3:48" s="34" customFormat="1" ht="13.5">
      <c r="C86" s="70" t="s">
        <v>104</v>
      </c>
      <c r="D86" s="71">
        <f>D58+D72</f>
        <v>0</v>
      </c>
      <c r="E86" s="71">
        <f t="shared" ref="E86:AS86" si="19">E58+E72</f>
        <v>0</v>
      </c>
      <c r="F86" s="71">
        <f t="shared" si="19"/>
        <v>0</v>
      </c>
      <c r="G86" s="71">
        <f t="shared" si="19"/>
        <v>0</v>
      </c>
      <c r="H86" s="71">
        <f t="shared" si="19"/>
        <v>0</v>
      </c>
      <c r="I86" s="71">
        <f t="shared" si="19"/>
        <v>0</v>
      </c>
      <c r="J86" s="71">
        <f t="shared" si="19"/>
        <v>0</v>
      </c>
      <c r="K86" s="71">
        <f t="shared" si="19"/>
        <v>0</v>
      </c>
      <c r="L86" s="71">
        <f t="shared" si="19"/>
        <v>0</v>
      </c>
      <c r="M86" s="71">
        <f t="shared" si="19"/>
        <v>0</v>
      </c>
      <c r="N86" s="71">
        <f t="shared" si="19"/>
        <v>0</v>
      </c>
      <c r="O86" s="71">
        <f t="shared" si="19"/>
        <v>0</v>
      </c>
      <c r="P86" s="71">
        <f t="shared" si="19"/>
        <v>0</v>
      </c>
      <c r="Q86" s="85">
        <f t="shared" si="19"/>
        <v>0</v>
      </c>
      <c r="R86" s="85">
        <f t="shared" si="19"/>
        <v>0</v>
      </c>
      <c r="S86" s="85">
        <f t="shared" si="19"/>
        <v>0</v>
      </c>
      <c r="T86" s="85">
        <f t="shared" si="19"/>
        <v>0</v>
      </c>
      <c r="U86" s="85">
        <f t="shared" si="19"/>
        <v>0</v>
      </c>
      <c r="V86" s="85">
        <f t="shared" si="19"/>
        <v>0</v>
      </c>
      <c r="W86" s="71">
        <f t="shared" si="19"/>
        <v>0</v>
      </c>
      <c r="X86" s="71">
        <f t="shared" si="19"/>
        <v>0</v>
      </c>
      <c r="Y86" s="71">
        <f t="shared" si="19"/>
        <v>0</v>
      </c>
      <c r="Z86" s="71">
        <f t="shared" si="19"/>
        <v>0</v>
      </c>
      <c r="AA86" s="71">
        <f t="shared" si="19"/>
        <v>0</v>
      </c>
      <c r="AB86" s="71">
        <f t="shared" si="19"/>
        <v>0</v>
      </c>
      <c r="AC86" s="71">
        <f t="shared" si="19"/>
        <v>0</v>
      </c>
      <c r="AD86" s="71">
        <f t="shared" si="19"/>
        <v>0</v>
      </c>
      <c r="AE86" s="71">
        <f t="shared" si="19"/>
        <v>0</v>
      </c>
      <c r="AF86" s="71">
        <f t="shared" si="19"/>
        <v>0</v>
      </c>
      <c r="AG86" s="71">
        <f t="shared" si="19"/>
        <v>0</v>
      </c>
      <c r="AH86" s="71">
        <f t="shared" si="19"/>
        <v>0</v>
      </c>
      <c r="AI86" s="71">
        <f t="shared" si="19"/>
        <v>0</v>
      </c>
      <c r="AJ86" s="71">
        <f t="shared" si="19"/>
        <v>0</v>
      </c>
      <c r="AK86" s="71">
        <f t="shared" si="19"/>
        <v>0</v>
      </c>
      <c r="AL86" s="71">
        <f t="shared" si="19"/>
        <v>0</v>
      </c>
      <c r="AM86" s="71">
        <f t="shared" si="19"/>
        <v>0</v>
      </c>
      <c r="AN86" s="71">
        <f t="shared" si="19"/>
        <v>0</v>
      </c>
      <c r="AO86" s="71">
        <f t="shared" si="19"/>
        <v>0</v>
      </c>
      <c r="AP86" s="71">
        <f t="shared" si="19"/>
        <v>0</v>
      </c>
      <c r="AQ86" s="71">
        <f t="shared" si="19"/>
        <v>0</v>
      </c>
      <c r="AR86" s="71">
        <f t="shared" si="19"/>
        <v>0</v>
      </c>
      <c r="AS86" s="71">
        <f t="shared" si="19"/>
        <v>0</v>
      </c>
      <c r="AV86" s="545">
        <f>+SUM(D86:AS86)-X92</f>
        <v>0</v>
      </c>
    </row>
    <row r="87" spans="3:48" s="34" customFormat="1" ht="13.5">
      <c r="C87" s="72" t="s">
        <v>105</v>
      </c>
      <c r="D87" s="40">
        <f>D59+D73</f>
        <v>0</v>
      </c>
      <c r="E87" s="40">
        <f t="shared" ref="E87:AS87" si="20">E59+E73</f>
        <v>0</v>
      </c>
      <c r="F87" s="40">
        <f t="shared" si="20"/>
        <v>0</v>
      </c>
      <c r="G87" s="40">
        <f t="shared" si="20"/>
        <v>0</v>
      </c>
      <c r="H87" s="40">
        <f t="shared" si="20"/>
        <v>0</v>
      </c>
      <c r="I87" s="40">
        <f t="shared" si="20"/>
        <v>0</v>
      </c>
      <c r="J87" s="40">
        <f t="shared" si="20"/>
        <v>0</v>
      </c>
      <c r="K87" s="40">
        <f t="shared" si="20"/>
        <v>0</v>
      </c>
      <c r="L87" s="40">
        <f t="shared" si="20"/>
        <v>0</v>
      </c>
      <c r="M87" s="40">
        <f t="shared" si="20"/>
        <v>0</v>
      </c>
      <c r="N87" s="40">
        <f t="shared" si="20"/>
        <v>0</v>
      </c>
      <c r="O87" s="40">
        <f t="shared" si="20"/>
        <v>0</v>
      </c>
      <c r="P87" s="40">
        <f t="shared" si="20"/>
        <v>0</v>
      </c>
      <c r="Q87" s="86">
        <f t="shared" si="20"/>
        <v>0</v>
      </c>
      <c r="R87" s="86">
        <f t="shared" si="20"/>
        <v>0</v>
      </c>
      <c r="S87" s="86">
        <f t="shared" si="20"/>
        <v>0</v>
      </c>
      <c r="T87" s="86">
        <f t="shared" si="20"/>
        <v>0</v>
      </c>
      <c r="U87" s="86">
        <f t="shared" si="20"/>
        <v>0</v>
      </c>
      <c r="V87" s="86">
        <f t="shared" si="20"/>
        <v>0</v>
      </c>
      <c r="W87" s="40">
        <f t="shared" si="20"/>
        <v>0</v>
      </c>
      <c r="X87" s="40">
        <f t="shared" si="20"/>
        <v>0</v>
      </c>
      <c r="Y87" s="40">
        <f t="shared" si="20"/>
        <v>0</v>
      </c>
      <c r="Z87" s="40">
        <f t="shared" si="20"/>
        <v>0</v>
      </c>
      <c r="AA87" s="40">
        <f t="shared" si="20"/>
        <v>0</v>
      </c>
      <c r="AB87" s="40">
        <f t="shared" si="20"/>
        <v>0</v>
      </c>
      <c r="AC87" s="40">
        <f t="shared" si="20"/>
        <v>0</v>
      </c>
      <c r="AD87" s="40">
        <f t="shared" si="20"/>
        <v>0</v>
      </c>
      <c r="AE87" s="40">
        <f t="shared" si="20"/>
        <v>0</v>
      </c>
      <c r="AF87" s="40">
        <f t="shared" si="20"/>
        <v>0</v>
      </c>
      <c r="AG87" s="40">
        <f t="shared" si="20"/>
        <v>0</v>
      </c>
      <c r="AH87" s="40">
        <f t="shared" si="20"/>
        <v>0</v>
      </c>
      <c r="AI87" s="40">
        <f t="shared" si="20"/>
        <v>0</v>
      </c>
      <c r="AJ87" s="40">
        <f t="shared" si="20"/>
        <v>0</v>
      </c>
      <c r="AK87" s="40">
        <f t="shared" si="20"/>
        <v>0</v>
      </c>
      <c r="AL87" s="40">
        <f t="shared" si="20"/>
        <v>0</v>
      </c>
      <c r="AM87" s="40">
        <f t="shared" si="20"/>
        <v>0</v>
      </c>
      <c r="AN87" s="40">
        <f t="shared" si="20"/>
        <v>0</v>
      </c>
      <c r="AO87" s="40">
        <f t="shared" si="20"/>
        <v>0</v>
      </c>
      <c r="AP87" s="40">
        <f t="shared" si="20"/>
        <v>0</v>
      </c>
      <c r="AQ87" s="40">
        <f t="shared" si="20"/>
        <v>0</v>
      </c>
      <c r="AR87" s="40">
        <f t="shared" si="20"/>
        <v>0</v>
      </c>
      <c r="AS87" s="40">
        <f t="shared" si="20"/>
        <v>0</v>
      </c>
      <c r="AV87" s="545">
        <f>+SUM(D87:AS87)-X93</f>
        <v>0</v>
      </c>
    </row>
    <row r="88" spans="3:48" s="34" customFormat="1" ht="13.5">
      <c r="C88" s="72" t="s">
        <v>106</v>
      </c>
      <c r="D88" s="40">
        <f>D60+D74</f>
        <v>0</v>
      </c>
      <c r="E88" s="40">
        <f t="shared" ref="E88:AS88" si="21">E60+E74</f>
        <v>0</v>
      </c>
      <c r="F88" s="40">
        <f t="shared" si="21"/>
        <v>0</v>
      </c>
      <c r="G88" s="40">
        <f t="shared" si="21"/>
        <v>0</v>
      </c>
      <c r="H88" s="40">
        <f t="shared" si="21"/>
        <v>0</v>
      </c>
      <c r="I88" s="40">
        <f t="shared" si="21"/>
        <v>0</v>
      </c>
      <c r="J88" s="40">
        <f t="shared" si="21"/>
        <v>0</v>
      </c>
      <c r="K88" s="40">
        <f t="shared" si="21"/>
        <v>0</v>
      </c>
      <c r="L88" s="40">
        <f t="shared" si="21"/>
        <v>0</v>
      </c>
      <c r="M88" s="40">
        <f t="shared" si="21"/>
        <v>0</v>
      </c>
      <c r="N88" s="40">
        <f t="shared" si="21"/>
        <v>0</v>
      </c>
      <c r="O88" s="40">
        <f t="shared" si="21"/>
        <v>0</v>
      </c>
      <c r="P88" s="40">
        <f t="shared" si="21"/>
        <v>0</v>
      </c>
      <c r="Q88" s="86">
        <f t="shared" si="21"/>
        <v>0</v>
      </c>
      <c r="R88" s="86">
        <f t="shared" si="21"/>
        <v>0</v>
      </c>
      <c r="S88" s="86">
        <f t="shared" si="21"/>
        <v>0</v>
      </c>
      <c r="T88" s="86">
        <f t="shared" si="21"/>
        <v>0</v>
      </c>
      <c r="U88" s="86">
        <f t="shared" si="21"/>
        <v>0</v>
      </c>
      <c r="V88" s="86">
        <f t="shared" si="21"/>
        <v>0</v>
      </c>
      <c r="W88" s="40">
        <f t="shared" si="21"/>
        <v>0</v>
      </c>
      <c r="X88" s="40">
        <f t="shared" si="21"/>
        <v>0</v>
      </c>
      <c r="Y88" s="40">
        <f t="shared" si="21"/>
        <v>0</v>
      </c>
      <c r="Z88" s="40">
        <f t="shared" si="21"/>
        <v>0</v>
      </c>
      <c r="AA88" s="40">
        <f t="shared" si="21"/>
        <v>0</v>
      </c>
      <c r="AB88" s="40">
        <f t="shared" si="21"/>
        <v>0</v>
      </c>
      <c r="AC88" s="40">
        <f t="shared" si="21"/>
        <v>0</v>
      </c>
      <c r="AD88" s="40">
        <f t="shared" si="21"/>
        <v>0</v>
      </c>
      <c r="AE88" s="40">
        <f t="shared" si="21"/>
        <v>0</v>
      </c>
      <c r="AF88" s="40">
        <f t="shared" si="21"/>
        <v>0</v>
      </c>
      <c r="AG88" s="40">
        <f t="shared" si="21"/>
        <v>0</v>
      </c>
      <c r="AH88" s="40">
        <f t="shared" si="21"/>
        <v>0</v>
      </c>
      <c r="AI88" s="40">
        <f t="shared" si="21"/>
        <v>0</v>
      </c>
      <c r="AJ88" s="40">
        <f t="shared" si="21"/>
        <v>0</v>
      </c>
      <c r="AK88" s="40">
        <f t="shared" si="21"/>
        <v>0</v>
      </c>
      <c r="AL88" s="40">
        <f t="shared" si="21"/>
        <v>0</v>
      </c>
      <c r="AM88" s="40">
        <f t="shared" si="21"/>
        <v>0</v>
      </c>
      <c r="AN88" s="40">
        <f t="shared" si="21"/>
        <v>0</v>
      </c>
      <c r="AO88" s="40">
        <f t="shared" si="21"/>
        <v>0</v>
      </c>
      <c r="AP88" s="40">
        <f t="shared" si="21"/>
        <v>0</v>
      </c>
      <c r="AQ88" s="40">
        <f t="shared" si="21"/>
        <v>0</v>
      </c>
      <c r="AR88" s="40">
        <f t="shared" si="21"/>
        <v>0</v>
      </c>
      <c r="AS88" s="40">
        <f t="shared" si="21"/>
        <v>0</v>
      </c>
      <c r="AV88" s="546">
        <f>+SUM(D88:AS88)-X94</f>
        <v>0</v>
      </c>
    </row>
    <row r="89" spans="3:48" s="34" customFormat="1" ht="13.5">
      <c r="C89" s="72" t="s">
        <v>97</v>
      </c>
      <c r="D89" s="40">
        <f t="shared" ref="D89" si="22">SUM(D86:D88)</f>
        <v>0</v>
      </c>
      <c r="E89" s="40">
        <f t="shared" ref="E89:AS89" si="23">SUM(E86:E88)</f>
        <v>0</v>
      </c>
      <c r="F89" s="40">
        <f t="shared" si="23"/>
        <v>0</v>
      </c>
      <c r="G89" s="40">
        <f t="shared" si="23"/>
        <v>0</v>
      </c>
      <c r="H89" s="40">
        <f t="shared" si="23"/>
        <v>0</v>
      </c>
      <c r="I89" s="40">
        <f t="shared" si="23"/>
        <v>0</v>
      </c>
      <c r="J89" s="40">
        <f t="shared" si="23"/>
        <v>0</v>
      </c>
      <c r="K89" s="40">
        <f t="shared" si="23"/>
        <v>0</v>
      </c>
      <c r="L89" s="40">
        <f t="shared" si="23"/>
        <v>0</v>
      </c>
      <c r="M89" s="40">
        <f t="shared" si="23"/>
        <v>0</v>
      </c>
      <c r="N89" s="40">
        <f t="shared" si="23"/>
        <v>0</v>
      </c>
      <c r="O89" s="40">
        <f t="shared" si="23"/>
        <v>0</v>
      </c>
      <c r="P89" s="40">
        <f t="shared" si="23"/>
        <v>0</v>
      </c>
      <c r="Q89" s="86">
        <f t="shared" si="23"/>
        <v>0</v>
      </c>
      <c r="R89" s="86">
        <f t="shared" si="23"/>
        <v>0</v>
      </c>
      <c r="S89" s="86">
        <f t="shared" si="23"/>
        <v>0</v>
      </c>
      <c r="T89" s="86">
        <f t="shared" si="23"/>
        <v>0</v>
      </c>
      <c r="U89" s="86">
        <f t="shared" si="23"/>
        <v>0</v>
      </c>
      <c r="V89" s="86">
        <f t="shared" si="23"/>
        <v>0</v>
      </c>
      <c r="W89" s="40">
        <f t="shared" si="23"/>
        <v>0</v>
      </c>
      <c r="X89" s="44">
        <f t="shared" si="23"/>
        <v>0</v>
      </c>
      <c r="Y89" s="44">
        <f t="shared" si="23"/>
        <v>0</v>
      </c>
      <c r="Z89" s="44">
        <f t="shared" si="23"/>
        <v>0</v>
      </c>
      <c r="AA89" s="44">
        <f t="shared" si="23"/>
        <v>0</v>
      </c>
      <c r="AB89" s="44">
        <f t="shared" si="23"/>
        <v>0</v>
      </c>
      <c r="AC89" s="44">
        <f t="shared" si="23"/>
        <v>0</v>
      </c>
      <c r="AD89" s="44">
        <f t="shared" si="23"/>
        <v>0</v>
      </c>
      <c r="AE89" s="44">
        <f t="shared" si="23"/>
        <v>0</v>
      </c>
      <c r="AF89" s="44">
        <f t="shared" si="23"/>
        <v>0</v>
      </c>
      <c r="AG89" s="44">
        <f t="shared" si="23"/>
        <v>0</v>
      </c>
      <c r="AH89" s="44">
        <f t="shared" si="23"/>
        <v>0</v>
      </c>
      <c r="AI89" s="44">
        <f t="shared" si="23"/>
        <v>0</v>
      </c>
      <c r="AJ89" s="44">
        <f t="shared" si="23"/>
        <v>0</v>
      </c>
      <c r="AK89" s="44">
        <f t="shared" si="23"/>
        <v>0</v>
      </c>
      <c r="AL89" s="44">
        <f t="shared" si="23"/>
        <v>0</v>
      </c>
      <c r="AM89" s="44">
        <f t="shared" si="23"/>
        <v>0</v>
      </c>
      <c r="AN89" s="44">
        <f t="shared" si="23"/>
        <v>0</v>
      </c>
      <c r="AO89" s="44">
        <f t="shared" si="23"/>
        <v>0</v>
      </c>
      <c r="AP89" s="44">
        <f t="shared" si="23"/>
        <v>0</v>
      </c>
      <c r="AQ89" s="44">
        <f t="shared" si="23"/>
        <v>0</v>
      </c>
      <c r="AR89" s="44">
        <f t="shared" si="23"/>
        <v>0</v>
      </c>
      <c r="AS89" s="44">
        <f t="shared" si="23"/>
        <v>0</v>
      </c>
      <c r="AV89" s="546">
        <f>+SUM(D89:AS89)-X95</f>
        <v>0</v>
      </c>
    </row>
    <row r="90" spans="3:48" s="34" customFormat="1" ht="13.5">
      <c r="C90" s="50"/>
      <c r="D90" s="533">
        <f t="array" ref="D90:W91">+Z84:AS85</f>
        <v>23</v>
      </c>
      <c r="E90" s="533">
        <v>24</v>
      </c>
      <c r="F90" s="533">
        <v>25</v>
      </c>
      <c r="G90" s="533">
        <v>26</v>
      </c>
      <c r="H90" s="533">
        <v>27</v>
      </c>
      <c r="I90" s="533">
        <v>28</v>
      </c>
      <c r="J90" s="533">
        <v>29</v>
      </c>
      <c r="K90" s="533">
        <v>30</v>
      </c>
      <c r="L90" s="533">
        <v>31</v>
      </c>
      <c r="M90" s="533">
        <v>32</v>
      </c>
      <c r="N90" s="533">
        <v>33</v>
      </c>
      <c r="O90" s="533">
        <v>34</v>
      </c>
      <c r="P90" s="533">
        <v>35</v>
      </c>
      <c r="Q90" s="533">
        <v>36</v>
      </c>
      <c r="R90" s="533">
        <v>37</v>
      </c>
      <c r="S90" s="533">
        <v>38</v>
      </c>
      <c r="T90" s="533">
        <v>39</v>
      </c>
      <c r="U90" s="533">
        <v>40</v>
      </c>
      <c r="V90" s="533">
        <v>41</v>
      </c>
      <c r="W90" s="533">
        <v>42</v>
      </c>
      <c r="X90" s="533"/>
      <c r="Y90" s="87"/>
      <c r="Z90" s="87"/>
      <c r="AA90" s="87"/>
      <c r="AB90" s="87"/>
      <c r="AC90" s="87"/>
      <c r="AD90" s="87"/>
      <c r="AE90" s="87"/>
      <c r="AF90" s="87"/>
      <c r="AG90" s="87"/>
      <c r="AH90" s="87"/>
      <c r="AI90" s="87"/>
      <c r="AJ90" s="87"/>
      <c r="AK90" s="87"/>
      <c r="AL90" s="87"/>
      <c r="AM90" s="87"/>
      <c r="AN90" s="87"/>
      <c r="AO90" s="87"/>
      <c r="AP90" s="87"/>
      <c r="AQ90" s="87"/>
      <c r="AR90" s="87"/>
    </row>
    <row r="91" spans="3:48" s="34" customFormat="1" ht="54">
      <c r="C91" s="69" t="s">
        <v>56</v>
      </c>
      <c r="D91" s="534" t="str">
        <v>建設</v>
      </c>
      <c r="E91" s="534" t="str">
        <v>電力・ガス・熱供給</v>
      </c>
      <c r="F91" s="534" t="str">
        <v>水道</v>
      </c>
      <c r="G91" s="534" t="str">
        <v>廃棄物処理</v>
      </c>
      <c r="H91" s="534" t="str">
        <v>商業</v>
      </c>
      <c r="I91" s="534" t="str">
        <v>金融・保険</v>
      </c>
      <c r="J91" s="534" t="str">
        <v>不動産</v>
      </c>
      <c r="K91" s="534" t="str">
        <v>運輸・郵便</v>
      </c>
      <c r="L91" s="534" t="str">
        <v>情報通信</v>
      </c>
      <c r="M91" s="534" t="str">
        <v>公務</v>
      </c>
      <c r="N91" s="534" t="str">
        <v>教育・研究</v>
      </c>
      <c r="O91" s="534" t="str">
        <v>医療・福祉</v>
      </c>
      <c r="P91" s="534" t="str">
        <v>他に分類されない会員制団体</v>
      </c>
      <c r="Q91" s="534" t="str">
        <v>対事業所サービス</v>
      </c>
      <c r="R91" s="534" t="str">
        <v>宿泊業</v>
      </c>
      <c r="S91" s="534" t="str">
        <v>飲食サービス</v>
      </c>
      <c r="T91" s="534" t="str">
        <v>娯楽サービス</v>
      </c>
      <c r="U91" s="534" t="str">
        <v>その他の対個人サービス</v>
      </c>
      <c r="V91" s="534" t="str">
        <v>事務用品</v>
      </c>
      <c r="W91" s="534" t="str">
        <v>分類不明</v>
      </c>
      <c r="X91" s="534" t="s">
        <v>80</v>
      </c>
      <c r="Y91" s="87"/>
      <c r="Z91" s="87"/>
      <c r="AA91" s="87"/>
      <c r="AB91" s="87"/>
      <c r="AC91" s="87"/>
      <c r="AD91" s="87"/>
      <c r="AE91" s="87"/>
      <c r="AF91" s="87"/>
      <c r="AG91" s="87"/>
      <c r="AH91" s="87"/>
      <c r="AI91" s="87"/>
      <c r="AJ91" s="87"/>
      <c r="AK91" s="87"/>
      <c r="AL91" s="87"/>
      <c r="AM91" s="87"/>
      <c r="AN91" s="87"/>
      <c r="AO91" s="87"/>
      <c r="AP91" s="87"/>
      <c r="AQ91" s="87"/>
      <c r="AR91" s="87"/>
    </row>
    <row r="92" spans="3:48" s="34" customFormat="1" ht="13.5">
      <c r="C92" s="70" t="s">
        <v>104</v>
      </c>
      <c r="D92" s="71">
        <f t="array" ref="D92:W95">+Z86:AS89</f>
        <v>0</v>
      </c>
      <c r="E92" s="71">
        <v>0</v>
      </c>
      <c r="F92" s="71">
        <v>0</v>
      </c>
      <c r="G92" s="71">
        <v>0</v>
      </c>
      <c r="H92" s="71">
        <v>0</v>
      </c>
      <c r="I92" s="71">
        <v>0</v>
      </c>
      <c r="J92" s="71">
        <v>0</v>
      </c>
      <c r="K92" s="71">
        <v>0</v>
      </c>
      <c r="L92" s="71">
        <v>0</v>
      </c>
      <c r="M92" s="71">
        <v>0</v>
      </c>
      <c r="N92" s="71">
        <v>0</v>
      </c>
      <c r="O92" s="71">
        <v>0</v>
      </c>
      <c r="P92" s="71">
        <v>0</v>
      </c>
      <c r="Q92" s="85">
        <v>0</v>
      </c>
      <c r="R92" s="85">
        <v>0</v>
      </c>
      <c r="S92" s="85">
        <v>0</v>
      </c>
      <c r="T92" s="85">
        <v>0</v>
      </c>
      <c r="U92" s="85">
        <v>0</v>
      </c>
      <c r="V92" s="85">
        <v>0</v>
      </c>
      <c r="W92" s="71">
        <v>0</v>
      </c>
      <c r="X92" s="71">
        <f>SUM(D86:AS86)</f>
        <v>0</v>
      </c>
      <c r="Y92" s="87"/>
      <c r="Z92" s="87"/>
      <c r="AA92" s="87"/>
      <c r="AB92" s="87"/>
      <c r="AC92" s="87"/>
      <c r="AD92" s="87"/>
      <c r="AE92" s="87"/>
      <c r="AF92" s="87"/>
      <c r="AG92" s="87"/>
      <c r="AH92" s="87"/>
      <c r="AI92" s="87"/>
      <c r="AJ92" s="87"/>
      <c r="AK92" s="87"/>
      <c r="AL92" s="87"/>
      <c r="AM92" s="87"/>
      <c r="AN92" s="87"/>
      <c r="AO92" s="87"/>
      <c r="AP92" s="87"/>
      <c r="AQ92" s="87"/>
      <c r="AR92" s="87"/>
    </row>
    <row r="93" spans="3:48" s="34" customFormat="1" ht="13.5">
      <c r="C93" s="72" t="s">
        <v>105</v>
      </c>
      <c r="D93" s="86">
        <v>0</v>
      </c>
      <c r="E93" s="86">
        <v>0</v>
      </c>
      <c r="F93" s="86">
        <v>0</v>
      </c>
      <c r="G93" s="86">
        <v>0</v>
      </c>
      <c r="H93" s="86">
        <v>0</v>
      </c>
      <c r="I93" s="86">
        <v>0</v>
      </c>
      <c r="J93" s="86">
        <v>0</v>
      </c>
      <c r="K93" s="86">
        <v>0</v>
      </c>
      <c r="L93" s="86">
        <v>0</v>
      </c>
      <c r="M93" s="86">
        <v>0</v>
      </c>
      <c r="N93" s="86">
        <v>0</v>
      </c>
      <c r="O93" s="86">
        <v>0</v>
      </c>
      <c r="P93" s="86">
        <v>0</v>
      </c>
      <c r="Q93" s="86">
        <v>0</v>
      </c>
      <c r="R93" s="86">
        <v>0</v>
      </c>
      <c r="S93" s="86">
        <v>0</v>
      </c>
      <c r="T93" s="86">
        <v>0</v>
      </c>
      <c r="U93" s="86">
        <v>0</v>
      </c>
      <c r="V93" s="86">
        <v>0</v>
      </c>
      <c r="W93" s="40">
        <v>0</v>
      </c>
      <c r="X93" s="40">
        <f>SUM(D87:AS87)</f>
        <v>0</v>
      </c>
      <c r="Y93" s="87"/>
      <c r="Z93" s="87"/>
      <c r="AA93" s="87"/>
      <c r="AB93" s="87"/>
      <c r="AC93" s="87"/>
      <c r="AD93" s="87"/>
      <c r="AE93" s="87"/>
      <c r="AF93" s="87"/>
      <c r="AG93" s="87"/>
      <c r="AH93" s="87"/>
      <c r="AI93" s="87"/>
      <c r="AJ93" s="87"/>
      <c r="AK93" s="87"/>
      <c r="AL93" s="87"/>
      <c r="AM93" s="87"/>
      <c r="AN93" s="87"/>
      <c r="AO93" s="87"/>
      <c r="AP93" s="87"/>
      <c r="AQ93" s="87"/>
      <c r="AR93" s="87"/>
    </row>
    <row r="94" spans="3:48" s="34" customFormat="1" ht="13.5">
      <c r="C94" s="72" t="s">
        <v>106</v>
      </c>
      <c r="D94" s="40">
        <v>0</v>
      </c>
      <c r="E94" s="40">
        <v>0</v>
      </c>
      <c r="F94" s="40">
        <v>0</v>
      </c>
      <c r="G94" s="40">
        <v>0</v>
      </c>
      <c r="H94" s="40">
        <v>0</v>
      </c>
      <c r="I94" s="40">
        <v>0</v>
      </c>
      <c r="J94" s="40">
        <v>0</v>
      </c>
      <c r="K94" s="40">
        <v>0</v>
      </c>
      <c r="L94" s="40">
        <v>0</v>
      </c>
      <c r="M94" s="40">
        <v>0</v>
      </c>
      <c r="N94" s="40">
        <v>0</v>
      </c>
      <c r="O94" s="40">
        <v>0</v>
      </c>
      <c r="P94" s="40">
        <v>0</v>
      </c>
      <c r="Q94" s="86">
        <v>0</v>
      </c>
      <c r="R94" s="86">
        <v>0</v>
      </c>
      <c r="S94" s="86">
        <v>0</v>
      </c>
      <c r="T94" s="86">
        <v>0</v>
      </c>
      <c r="U94" s="86">
        <v>0</v>
      </c>
      <c r="V94" s="86">
        <v>0</v>
      </c>
      <c r="W94" s="40">
        <v>0</v>
      </c>
      <c r="X94" s="40">
        <f>SUM(D88:AS88)</f>
        <v>0</v>
      </c>
      <c r="Y94" s="87"/>
      <c r="Z94" s="87"/>
      <c r="AA94" s="87"/>
      <c r="AB94" s="87"/>
      <c r="AC94" s="87"/>
      <c r="AD94" s="87"/>
      <c r="AE94" s="87"/>
      <c r="AF94" s="87"/>
      <c r="AG94" s="87"/>
      <c r="AH94" s="87"/>
      <c r="AI94" s="87"/>
      <c r="AJ94" s="87"/>
      <c r="AK94" s="87"/>
      <c r="AL94" s="87"/>
      <c r="AM94" s="87"/>
      <c r="AN94" s="87"/>
      <c r="AO94" s="87"/>
      <c r="AP94" s="87"/>
      <c r="AQ94" s="87"/>
      <c r="AR94" s="87"/>
    </row>
    <row r="95" spans="3:48" s="34" customFormat="1" ht="13.5">
      <c r="C95" s="73" t="s">
        <v>97</v>
      </c>
      <c r="D95" s="44">
        <v>0</v>
      </c>
      <c r="E95" s="44">
        <v>0</v>
      </c>
      <c r="F95" s="44">
        <v>0</v>
      </c>
      <c r="G95" s="44">
        <v>0</v>
      </c>
      <c r="H95" s="44">
        <v>0</v>
      </c>
      <c r="I95" s="44">
        <v>0</v>
      </c>
      <c r="J95" s="44">
        <v>0</v>
      </c>
      <c r="K95" s="44">
        <v>0</v>
      </c>
      <c r="L95" s="44">
        <v>0</v>
      </c>
      <c r="M95" s="44">
        <v>0</v>
      </c>
      <c r="N95" s="44">
        <v>0</v>
      </c>
      <c r="O95" s="44">
        <v>0</v>
      </c>
      <c r="P95" s="44">
        <v>0</v>
      </c>
      <c r="Q95" s="44">
        <v>0</v>
      </c>
      <c r="R95" s="44">
        <v>0</v>
      </c>
      <c r="S95" s="44">
        <v>0</v>
      </c>
      <c r="T95" s="44">
        <v>0</v>
      </c>
      <c r="U95" s="44">
        <v>0</v>
      </c>
      <c r="V95" s="44">
        <v>0</v>
      </c>
      <c r="W95" s="44">
        <v>0</v>
      </c>
      <c r="X95" s="44">
        <f>SUM(D89:AS89)</f>
        <v>0</v>
      </c>
      <c r="Y95" s="87"/>
      <c r="Z95" s="87"/>
      <c r="AA95" s="87"/>
      <c r="AB95" s="87"/>
      <c r="AC95" s="87"/>
      <c r="AD95" s="87"/>
      <c r="AE95" s="87"/>
      <c r="AF95" s="87"/>
      <c r="AG95" s="87"/>
      <c r="AH95" s="87"/>
      <c r="AI95" s="87"/>
      <c r="AJ95" s="87"/>
      <c r="AK95" s="87"/>
      <c r="AL95" s="87"/>
      <c r="AM95" s="87"/>
      <c r="AN95" s="87"/>
      <c r="AO95" s="87"/>
      <c r="AP95" s="87"/>
      <c r="AQ95" s="87"/>
      <c r="AR95" s="87"/>
    </row>
    <row r="96" spans="3:48" s="34" customFormat="1" ht="10.7" customHeight="1">
      <c r="D96" s="76"/>
      <c r="E96" s="76"/>
      <c r="F96" s="76"/>
      <c r="G96" s="76"/>
      <c r="H96" s="76"/>
      <c r="I96" s="76"/>
      <c r="J96" s="76"/>
      <c r="K96" s="76"/>
      <c r="L96" s="76"/>
      <c r="M96" s="76"/>
      <c r="N96" s="76"/>
      <c r="O96" s="76"/>
      <c r="P96" s="76"/>
      <c r="Q96" s="76"/>
      <c r="R96" s="76"/>
      <c r="S96" s="76"/>
      <c r="T96" s="76"/>
      <c r="U96" s="76"/>
      <c r="V96" s="76"/>
      <c r="W96" s="76"/>
      <c r="X96" s="53"/>
      <c r="Y96" s="87"/>
      <c r="Z96" s="87"/>
      <c r="AA96" s="87"/>
      <c r="AB96" s="87"/>
      <c r="AC96" s="87"/>
      <c r="AD96" s="87"/>
      <c r="AE96" s="87"/>
      <c r="AF96" s="87"/>
      <c r="AG96" s="87"/>
      <c r="AH96" s="87"/>
      <c r="AI96" s="87"/>
      <c r="AJ96" s="87"/>
      <c r="AK96" s="87"/>
      <c r="AL96" s="87"/>
      <c r="AM96" s="87"/>
      <c r="AN96" s="87"/>
      <c r="AO96" s="87"/>
      <c r="AP96" s="87"/>
      <c r="AQ96" s="87"/>
      <c r="AR96" s="87"/>
    </row>
    <row r="97" spans="3:48" s="34" customFormat="1" ht="14.25">
      <c r="C97" s="34" t="s">
        <v>109</v>
      </c>
      <c r="D97" s="76"/>
      <c r="E97" s="76"/>
      <c r="F97" s="76"/>
      <c r="G97" s="76"/>
      <c r="H97" s="76"/>
      <c r="I97" s="76"/>
      <c r="J97" s="76"/>
      <c r="K97" s="76"/>
      <c r="L97" s="76"/>
      <c r="M97" s="76"/>
      <c r="N97" s="76"/>
      <c r="O97" s="76"/>
      <c r="P97" s="76"/>
      <c r="Q97" s="76"/>
      <c r="R97" s="76"/>
      <c r="S97" s="76"/>
      <c r="T97" s="76"/>
      <c r="U97" s="76"/>
      <c r="V97" s="76"/>
      <c r="W97" s="76"/>
      <c r="X97" s="53"/>
      <c r="Y97" s="87"/>
      <c r="Z97" s="87"/>
      <c r="AA97" s="87"/>
      <c r="AB97" s="87"/>
      <c r="AC97" s="87"/>
      <c r="AD97" s="87"/>
      <c r="AE97" s="87"/>
      <c r="AF97" s="87"/>
      <c r="AG97" s="87"/>
      <c r="AH97" s="87"/>
      <c r="AI97" s="87"/>
      <c r="AJ97" s="87"/>
      <c r="AK97" s="87"/>
      <c r="AL97" s="87"/>
      <c r="AM97" s="87"/>
      <c r="AN97" s="87"/>
      <c r="AO97" s="87"/>
      <c r="AP97" s="87"/>
      <c r="AQ97" s="87"/>
      <c r="AR97" s="87"/>
    </row>
    <row r="98" spans="3:48" s="34" customFormat="1" ht="10.7" customHeight="1">
      <c r="D98" s="76"/>
      <c r="E98" s="76"/>
      <c r="F98" s="76"/>
      <c r="G98" s="76"/>
      <c r="H98" s="76"/>
      <c r="I98" s="76"/>
      <c r="J98" s="76"/>
      <c r="K98" s="76"/>
      <c r="L98" s="76"/>
      <c r="M98" s="76"/>
      <c r="N98" s="76"/>
      <c r="O98" s="76"/>
      <c r="P98" s="76"/>
      <c r="Q98" s="76"/>
      <c r="R98" s="76"/>
      <c r="S98" s="76"/>
      <c r="T98" s="76"/>
      <c r="U98" s="76"/>
      <c r="V98" s="76"/>
      <c r="W98" s="76"/>
      <c r="X98" s="53"/>
      <c r="Y98" s="87"/>
      <c r="Z98" s="87"/>
      <c r="AA98" s="87"/>
      <c r="AB98" s="87"/>
      <c r="AC98" s="87"/>
      <c r="AD98" s="87"/>
      <c r="AE98" s="87"/>
      <c r="AF98" s="87"/>
      <c r="AG98" s="87"/>
      <c r="AH98" s="87"/>
      <c r="AI98" s="87"/>
      <c r="AJ98" s="87"/>
      <c r="AK98" s="87"/>
      <c r="AL98" s="87"/>
      <c r="AM98" s="87"/>
      <c r="AN98" s="87"/>
      <c r="AO98" s="87"/>
      <c r="AP98" s="87"/>
      <c r="AQ98" s="87"/>
      <c r="AR98" s="87"/>
    </row>
    <row r="99" spans="3:48" s="34" customFormat="1" ht="10.7" customHeight="1">
      <c r="D99" s="76"/>
      <c r="E99" s="76"/>
      <c r="F99" s="76"/>
      <c r="G99" s="76"/>
      <c r="H99" s="76"/>
      <c r="I99" s="76"/>
      <c r="J99" s="76"/>
      <c r="K99" s="76"/>
      <c r="L99" s="76"/>
      <c r="M99" s="76"/>
      <c r="N99" s="76"/>
      <c r="O99" s="76"/>
      <c r="P99" s="76"/>
      <c r="Q99" s="76"/>
      <c r="R99" s="76"/>
      <c r="S99" s="76"/>
      <c r="T99" s="76"/>
      <c r="U99" s="76"/>
      <c r="V99" s="76"/>
      <c r="W99" s="76"/>
      <c r="X99" s="53"/>
      <c r="Y99" s="87"/>
      <c r="Z99" s="87"/>
      <c r="AA99" s="87"/>
      <c r="AB99" s="87"/>
      <c r="AC99" s="87"/>
      <c r="AD99" s="87"/>
      <c r="AE99" s="87"/>
      <c r="AF99" s="87"/>
      <c r="AG99" s="87"/>
      <c r="AH99" s="87"/>
      <c r="AI99" s="87"/>
      <c r="AJ99" s="87"/>
      <c r="AK99" s="87"/>
      <c r="AL99" s="87"/>
      <c r="AM99" s="87"/>
      <c r="AN99" s="87"/>
      <c r="AO99" s="87"/>
      <c r="AP99" s="87"/>
      <c r="AQ99" s="87"/>
      <c r="AR99" s="87"/>
    </row>
    <row r="100" spans="3:48" s="34" customFormat="1" ht="18.75">
      <c r="C100" s="52" t="s">
        <v>174</v>
      </c>
      <c r="D100" s="76"/>
      <c r="E100" s="76"/>
      <c r="F100" s="76"/>
      <c r="G100" s="76"/>
      <c r="H100" s="76"/>
      <c r="I100" s="76"/>
      <c r="J100" s="76"/>
      <c r="K100" s="76"/>
      <c r="L100" s="76"/>
      <c r="M100" s="76"/>
      <c r="N100" s="76"/>
      <c r="O100" s="76"/>
      <c r="P100" s="76"/>
      <c r="Q100" s="76"/>
      <c r="R100" s="76"/>
      <c r="S100" s="76"/>
      <c r="T100" s="76"/>
      <c r="U100" s="76"/>
      <c r="V100" s="76"/>
      <c r="W100" s="76"/>
      <c r="X100" s="53"/>
      <c r="Y100" s="87"/>
      <c r="Z100" s="87"/>
      <c r="AA100" s="87"/>
      <c r="AB100" s="87"/>
      <c r="AC100" s="87"/>
      <c r="AD100" s="87"/>
      <c r="AE100" s="87"/>
      <c r="AF100" s="87"/>
      <c r="AG100" s="87"/>
      <c r="AH100" s="87"/>
      <c r="AI100" s="87"/>
      <c r="AJ100" s="87"/>
      <c r="AK100" s="87"/>
      <c r="AL100" s="87"/>
      <c r="AM100" s="87"/>
      <c r="AN100" s="87"/>
      <c r="AO100" s="87"/>
      <c r="AP100" s="87"/>
      <c r="AQ100" s="87"/>
      <c r="AR100" s="87"/>
    </row>
    <row r="101" spans="3:48" s="34" customFormat="1" ht="10.7" customHeight="1">
      <c r="D101" s="76"/>
      <c r="E101" s="76"/>
      <c r="F101" s="76"/>
      <c r="G101" s="76"/>
      <c r="H101" s="76"/>
      <c r="I101" s="76"/>
      <c r="J101" s="76"/>
      <c r="K101" s="76"/>
      <c r="L101" s="76"/>
      <c r="M101" s="76"/>
      <c r="N101" s="76"/>
      <c r="O101" s="76"/>
      <c r="P101" s="76"/>
      <c r="Q101" s="76"/>
      <c r="R101" s="76"/>
      <c r="S101" s="76"/>
      <c r="T101" s="76"/>
      <c r="U101" s="76"/>
      <c r="V101" s="76"/>
      <c r="W101" s="76"/>
      <c r="X101" s="53"/>
      <c r="Y101" s="87"/>
      <c r="Z101" s="87"/>
      <c r="AA101" s="87"/>
      <c r="AB101" s="87"/>
      <c r="AC101" s="87"/>
      <c r="AD101" s="87"/>
      <c r="AE101" s="87"/>
      <c r="AF101" s="87"/>
      <c r="AG101" s="87"/>
      <c r="AH101" s="87"/>
      <c r="AI101" s="87"/>
      <c r="AJ101" s="87"/>
      <c r="AK101" s="87"/>
      <c r="AL101" s="87"/>
      <c r="AM101" s="87"/>
      <c r="AN101" s="87"/>
      <c r="AO101" s="87"/>
      <c r="AP101" s="87"/>
      <c r="AQ101" s="87"/>
      <c r="AR101" s="87"/>
    </row>
    <row r="102" spans="3:48" s="34" customFormat="1" ht="17.25">
      <c r="C102" s="35" t="s">
        <v>175</v>
      </c>
      <c r="D102" s="76"/>
      <c r="E102" s="76"/>
      <c r="F102" s="76"/>
      <c r="G102" s="76"/>
      <c r="H102" s="76"/>
      <c r="I102" s="76"/>
      <c r="J102" s="76"/>
      <c r="K102" s="76"/>
      <c r="L102" s="76"/>
      <c r="M102" s="76"/>
      <c r="N102" s="76"/>
      <c r="O102" s="76"/>
      <c r="P102" s="76"/>
      <c r="Q102" s="76"/>
      <c r="R102" s="76"/>
      <c r="S102" s="76"/>
      <c r="T102" s="76"/>
      <c r="U102" s="76"/>
      <c r="V102" s="76"/>
      <c r="W102" s="32" t="s">
        <v>55</v>
      </c>
      <c r="X102" s="53"/>
      <c r="Y102" s="87"/>
      <c r="Z102" s="87"/>
      <c r="AA102" s="87"/>
      <c r="AB102" s="87"/>
      <c r="AC102" s="87"/>
      <c r="AD102" s="87"/>
      <c r="AE102" s="87"/>
      <c r="AF102" s="87"/>
      <c r="AG102" s="87"/>
      <c r="AH102" s="87"/>
      <c r="AI102" s="87"/>
      <c r="AJ102" s="87"/>
      <c r="AK102" s="87"/>
      <c r="AL102" s="87"/>
      <c r="AM102" s="87"/>
      <c r="AN102" s="87"/>
      <c r="AO102" s="87"/>
      <c r="AP102" s="87"/>
      <c r="AQ102" s="87"/>
      <c r="AR102" s="87"/>
    </row>
    <row r="103" spans="3:48" ht="13.5">
      <c r="C103" s="50"/>
      <c r="D103" s="567">
        <f t="shared" ref="D103:AS103" si="24">D9</f>
        <v>1</v>
      </c>
      <c r="E103" s="567">
        <f t="shared" si="24"/>
        <v>2</v>
      </c>
      <c r="F103" s="567">
        <f t="shared" si="24"/>
        <v>3</v>
      </c>
      <c r="G103" s="567">
        <f t="shared" si="24"/>
        <v>4</v>
      </c>
      <c r="H103" s="567">
        <f t="shared" si="24"/>
        <v>5</v>
      </c>
      <c r="I103" s="567">
        <f t="shared" si="24"/>
        <v>6</v>
      </c>
      <c r="J103" s="567">
        <f t="shared" si="24"/>
        <v>7</v>
      </c>
      <c r="K103" s="567">
        <f t="shared" si="24"/>
        <v>8</v>
      </c>
      <c r="L103" s="567">
        <f t="shared" si="24"/>
        <v>9</v>
      </c>
      <c r="M103" s="567">
        <f t="shared" si="24"/>
        <v>10</v>
      </c>
      <c r="N103" s="567">
        <f t="shared" si="24"/>
        <v>11</v>
      </c>
      <c r="O103" s="567">
        <f t="shared" si="24"/>
        <v>12</v>
      </c>
      <c r="P103" s="567">
        <f t="shared" si="24"/>
        <v>13</v>
      </c>
      <c r="Q103" s="567">
        <f t="shared" si="24"/>
        <v>14</v>
      </c>
      <c r="R103" s="567">
        <f t="shared" si="24"/>
        <v>15</v>
      </c>
      <c r="S103" s="567">
        <f t="shared" si="24"/>
        <v>16</v>
      </c>
      <c r="T103" s="567">
        <f t="shared" si="24"/>
        <v>17</v>
      </c>
      <c r="U103" s="567">
        <f t="shared" si="24"/>
        <v>18</v>
      </c>
      <c r="V103" s="567">
        <f t="shared" si="24"/>
        <v>19</v>
      </c>
      <c r="W103" s="567">
        <f t="shared" si="24"/>
        <v>20</v>
      </c>
      <c r="X103" s="567">
        <f t="shared" si="24"/>
        <v>21</v>
      </c>
      <c r="Y103" s="567">
        <f t="shared" si="24"/>
        <v>22</v>
      </c>
      <c r="Z103" s="567">
        <f t="shared" si="24"/>
        <v>23</v>
      </c>
      <c r="AA103" s="567">
        <f t="shared" si="24"/>
        <v>24</v>
      </c>
      <c r="AB103" s="567">
        <f t="shared" si="24"/>
        <v>25</v>
      </c>
      <c r="AC103" s="567">
        <f t="shared" si="24"/>
        <v>26</v>
      </c>
      <c r="AD103" s="567">
        <f t="shared" si="24"/>
        <v>27</v>
      </c>
      <c r="AE103" s="567">
        <f t="shared" si="24"/>
        <v>28</v>
      </c>
      <c r="AF103" s="567">
        <f t="shared" si="24"/>
        <v>29</v>
      </c>
      <c r="AG103" s="567">
        <f t="shared" si="24"/>
        <v>30</v>
      </c>
      <c r="AH103" s="567">
        <f t="shared" si="24"/>
        <v>31</v>
      </c>
      <c r="AI103" s="567">
        <f t="shared" si="24"/>
        <v>32</v>
      </c>
      <c r="AJ103" s="567">
        <f t="shared" si="24"/>
        <v>33</v>
      </c>
      <c r="AK103" s="567">
        <f t="shared" si="24"/>
        <v>34</v>
      </c>
      <c r="AL103" s="567">
        <f t="shared" si="24"/>
        <v>35</v>
      </c>
      <c r="AM103" s="567">
        <f t="shared" si="24"/>
        <v>36</v>
      </c>
      <c r="AN103" s="567">
        <f t="shared" si="24"/>
        <v>37</v>
      </c>
      <c r="AO103" s="567">
        <f t="shared" si="24"/>
        <v>38</v>
      </c>
      <c r="AP103" s="567">
        <f t="shared" si="24"/>
        <v>39</v>
      </c>
      <c r="AQ103" s="567">
        <f t="shared" si="24"/>
        <v>40</v>
      </c>
      <c r="AR103" s="567">
        <f t="shared" si="24"/>
        <v>41</v>
      </c>
      <c r="AS103" s="567">
        <f t="shared" si="24"/>
        <v>42</v>
      </c>
      <c r="AT103" s="87" t="s">
        <v>505</v>
      </c>
      <c r="AU103" s="87"/>
      <c r="AV103" s="50"/>
    </row>
    <row r="104" spans="3:48" s="34" customFormat="1" ht="54">
      <c r="C104" s="69" t="s">
        <v>56</v>
      </c>
      <c r="D104" s="604" t="str">
        <f t="shared" ref="D104:AS104" si="25">D10</f>
        <v>農業</v>
      </c>
      <c r="E104" s="604" t="str">
        <f t="shared" si="25"/>
        <v>林業</v>
      </c>
      <c r="F104" s="604" t="str">
        <f t="shared" si="25"/>
        <v>漁業</v>
      </c>
      <c r="G104" s="604" t="str">
        <f t="shared" si="25"/>
        <v>鉱業</v>
      </c>
      <c r="H104" s="604" t="str">
        <f t="shared" si="25"/>
        <v>飲食料品</v>
      </c>
      <c r="I104" s="604" t="str">
        <f t="shared" si="25"/>
        <v>繊維製品</v>
      </c>
      <c r="J104" s="604" t="str">
        <f t="shared" si="25"/>
        <v>パルプ・紙・木製品</v>
      </c>
      <c r="K104" s="604" t="str">
        <f t="shared" si="25"/>
        <v>化学製品</v>
      </c>
      <c r="L104" s="604" t="str">
        <f t="shared" si="25"/>
        <v>石油・石炭製品</v>
      </c>
      <c r="M104" s="604" t="str">
        <f t="shared" si="25"/>
        <v>プラスチック・ゴム製品</v>
      </c>
      <c r="N104" s="604" t="str">
        <f t="shared" si="25"/>
        <v>窯業・土石製品</v>
      </c>
      <c r="O104" s="604" t="str">
        <f t="shared" si="25"/>
        <v>鉄鋼</v>
      </c>
      <c r="P104" s="604" t="str">
        <f t="shared" si="25"/>
        <v>非鉄金属</v>
      </c>
      <c r="Q104" s="604" t="str">
        <f t="shared" si="25"/>
        <v>金属製品</v>
      </c>
      <c r="R104" s="604" t="str">
        <f t="shared" si="25"/>
        <v>はん用機械</v>
      </c>
      <c r="S104" s="604" t="str">
        <f t="shared" si="25"/>
        <v>生産用機械</v>
      </c>
      <c r="T104" s="604" t="str">
        <f t="shared" si="25"/>
        <v>業務用機械</v>
      </c>
      <c r="U104" s="604" t="str">
        <f t="shared" si="25"/>
        <v>電子部品</v>
      </c>
      <c r="V104" s="604" t="str">
        <f t="shared" si="25"/>
        <v>電気機械</v>
      </c>
      <c r="W104" s="604" t="str">
        <f t="shared" si="25"/>
        <v>情報通信機器</v>
      </c>
      <c r="X104" s="604" t="str">
        <f t="shared" si="25"/>
        <v>輸送機械</v>
      </c>
      <c r="Y104" s="604" t="str">
        <f t="shared" si="25"/>
        <v>その他の製造工業製品</v>
      </c>
      <c r="Z104" s="604" t="str">
        <f t="shared" si="25"/>
        <v>建設</v>
      </c>
      <c r="AA104" s="604" t="str">
        <f t="shared" si="25"/>
        <v>電力・ガス・熱供給</v>
      </c>
      <c r="AB104" s="604" t="str">
        <f t="shared" si="25"/>
        <v>水道</v>
      </c>
      <c r="AC104" s="604" t="str">
        <f t="shared" si="25"/>
        <v>廃棄物処理</v>
      </c>
      <c r="AD104" s="604" t="str">
        <f t="shared" si="25"/>
        <v>商業</v>
      </c>
      <c r="AE104" s="604" t="str">
        <f t="shared" si="25"/>
        <v>金融・保険</v>
      </c>
      <c r="AF104" s="604" t="str">
        <f t="shared" si="25"/>
        <v>不動産</v>
      </c>
      <c r="AG104" s="604" t="str">
        <f t="shared" si="25"/>
        <v>運輸・郵便</v>
      </c>
      <c r="AH104" s="604" t="str">
        <f t="shared" si="25"/>
        <v>情報通信</v>
      </c>
      <c r="AI104" s="604" t="str">
        <f t="shared" si="25"/>
        <v>公務</v>
      </c>
      <c r="AJ104" s="604" t="str">
        <f t="shared" si="25"/>
        <v>教育・研究</v>
      </c>
      <c r="AK104" s="604" t="str">
        <f t="shared" si="25"/>
        <v>医療・福祉</v>
      </c>
      <c r="AL104" s="604" t="str">
        <f t="shared" si="25"/>
        <v>他に分類されない会員制団体</v>
      </c>
      <c r="AM104" s="604" t="str">
        <f t="shared" si="25"/>
        <v>対事業所サービス</v>
      </c>
      <c r="AN104" s="604" t="str">
        <f t="shared" si="25"/>
        <v>宿泊業</v>
      </c>
      <c r="AO104" s="604" t="str">
        <f t="shared" si="25"/>
        <v>飲食サービス</v>
      </c>
      <c r="AP104" s="604" t="str">
        <f t="shared" si="25"/>
        <v>娯楽サービス</v>
      </c>
      <c r="AQ104" s="604" t="str">
        <f t="shared" si="25"/>
        <v>その他の対個人サービス</v>
      </c>
      <c r="AR104" s="604" t="str">
        <f t="shared" si="25"/>
        <v>事務用品</v>
      </c>
      <c r="AS104" s="604" t="str">
        <f t="shared" si="25"/>
        <v>分類不明</v>
      </c>
      <c r="AT104" s="87" t="s">
        <v>505</v>
      </c>
      <c r="AU104" s="87"/>
      <c r="AV104" s="33" t="s">
        <v>80</v>
      </c>
    </row>
    <row r="105" spans="3:48" s="34" customFormat="1" ht="13.5">
      <c r="C105" s="70" t="s">
        <v>104</v>
      </c>
      <c r="D105" s="71">
        <f>D11+D58</f>
        <v>0</v>
      </c>
      <c r="E105" s="71">
        <f t="shared" ref="E105:AS105" si="26">E11+E58</f>
        <v>0</v>
      </c>
      <c r="F105" s="71">
        <f t="shared" si="26"/>
        <v>0</v>
      </c>
      <c r="G105" s="71">
        <f t="shared" si="26"/>
        <v>0</v>
      </c>
      <c r="H105" s="71">
        <f t="shared" si="26"/>
        <v>0</v>
      </c>
      <c r="I105" s="71">
        <f t="shared" si="26"/>
        <v>0</v>
      </c>
      <c r="J105" s="71">
        <f t="shared" si="26"/>
        <v>0</v>
      </c>
      <c r="K105" s="71">
        <f t="shared" si="26"/>
        <v>0</v>
      </c>
      <c r="L105" s="71">
        <f t="shared" si="26"/>
        <v>0</v>
      </c>
      <c r="M105" s="71">
        <f t="shared" si="26"/>
        <v>0</v>
      </c>
      <c r="N105" s="71">
        <f t="shared" si="26"/>
        <v>0</v>
      </c>
      <c r="O105" s="71">
        <f t="shared" si="26"/>
        <v>0</v>
      </c>
      <c r="P105" s="71">
        <f t="shared" si="26"/>
        <v>0</v>
      </c>
      <c r="Q105" s="85">
        <f t="shared" si="26"/>
        <v>0</v>
      </c>
      <c r="R105" s="85">
        <f t="shared" si="26"/>
        <v>0</v>
      </c>
      <c r="S105" s="85">
        <f t="shared" si="26"/>
        <v>0</v>
      </c>
      <c r="T105" s="85">
        <f t="shared" si="26"/>
        <v>0</v>
      </c>
      <c r="U105" s="85">
        <f t="shared" si="26"/>
        <v>0</v>
      </c>
      <c r="V105" s="85">
        <f t="shared" si="26"/>
        <v>0</v>
      </c>
      <c r="W105" s="71">
        <f t="shared" si="26"/>
        <v>0</v>
      </c>
      <c r="X105" s="71">
        <f t="shared" si="26"/>
        <v>0</v>
      </c>
      <c r="Y105" s="71">
        <f t="shared" si="26"/>
        <v>0</v>
      </c>
      <c r="Z105" s="71">
        <f t="shared" si="26"/>
        <v>0</v>
      </c>
      <c r="AA105" s="71">
        <f t="shared" si="26"/>
        <v>0</v>
      </c>
      <c r="AB105" s="71">
        <f t="shared" si="26"/>
        <v>0</v>
      </c>
      <c r="AC105" s="71">
        <f t="shared" si="26"/>
        <v>0</v>
      </c>
      <c r="AD105" s="71">
        <f t="shared" si="26"/>
        <v>0</v>
      </c>
      <c r="AE105" s="71">
        <f t="shared" si="26"/>
        <v>0</v>
      </c>
      <c r="AF105" s="71">
        <f t="shared" si="26"/>
        <v>0</v>
      </c>
      <c r="AG105" s="71">
        <f t="shared" si="26"/>
        <v>0</v>
      </c>
      <c r="AH105" s="71">
        <f t="shared" si="26"/>
        <v>0</v>
      </c>
      <c r="AI105" s="71">
        <f t="shared" si="26"/>
        <v>0</v>
      </c>
      <c r="AJ105" s="71">
        <f t="shared" si="26"/>
        <v>0</v>
      </c>
      <c r="AK105" s="71">
        <f t="shared" si="26"/>
        <v>0</v>
      </c>
      <c r="AL105" s="71">
        <f t="shared" si="26"/>
        <v>0</v>
      </c>
      <c r="AM105" s="71">
        <f t="shared" si="26"/>
        <v>0</v>
      </c>
      <c r="AN105" s="71">
        <f t="shared" si="26"/>
        <v>0</v>
      </c>
      <c r="AO105" s="71">
        <f t="shared" si="26"/>
        <v>0</v>
      </c>
      <c r="AP105" s="71">
        <f t="shared" si="26"/>
        <v>0</v>
      </c>
      <c r="AQ105" s="71">
        <f t="shared" si="26"/>
        <v>0</v>
      </c>
      <c r="AR105" s="71">
        <f t="shared" si="26"/>
        <v>0</v>
      </c>
      <c r="AS105" s="71">
        <f t="shared" si="26"/>
        <v>0</v>
      </c>
      <c r="AV105" s="545">
        <f>+SUM(D105:AS105)-X111</f>
        <v>0</v>
      </c>
    </row>
    <row r="106" spans="3:48" s="34" customFormat="1" ht="13.5">
      <c r="C106" s="72" t="s">
        <v>105</v>
      </c>
      <c r="D106" s="40">
        <f>D12+D59</f>
        <v>0</v>
      </c>
      <c r="E106" s="40">
        <f t="shared" ref="E106:AS106" si="27">E12+E59</f>
        <v>0</v>
      </c>
      <c r="F106" s="40">
        <f t="shared" si="27"/>
        <v>0</v>
      </c>
      <c r="G106" s="40">
        <f t="shared" si="27"/>
        <v>0</v>
      </c>
      <c r="H106" s="40">
        <f t="shared" si="27"/>
        <v>0</v>
      </c>
      <c r="I106" s="40">
        <f t="shared" si="27"/>
        <v>0</v>
      </c>
      <c r="J106" s="40">
        <f t="shared" si="27"/>
        <v>0</v>
      </c>
      <c r="K106" s="40">
        <f t="shared" si="27"/>
        <v>0</v>
      </c>
      <c r="L106" s="40">
        <f t="shared" si="27"/>
        <v>0</v>
      </c>
      <c r="M106" s="40">
        <f t="shared" si="27"/>
        <v>0</v>
      </c>
      <c r="N106" s="40">
        <f t="shared" si="27"/>
        <v>0</v>
      </c>
      <c r="O106" s="40">
        <f t="shared" si="27"/>
        <v>0</v>
      </c>
      <c r="P106" s="40">
        <f t="shared" si="27"/>
        <v>0</v>
      </c>
      <c r="Q106" s="86">
        <f t="shared" si="27"/>
        <v>0</v>
      </c>
      <c r="R106" s="86">
        <f t="shared" si="27"/>
        <v>0</v>
      </c>
      <c r="S106" s="86">
        <f t="shared" si="27"/>
        <v>0</v>
      </c>
      <c r="T106" s="86">
        <f t="shared" si="27"/>
        <v>0</v>
      </c>
      <c r="U106" s="86">
        <f t="shared" si="27"/>
        <v>0</v>
      </c>
      <c r="V106" s="86">
        <f t="shared" si="27"/>
        <v>0</v>
      </c>
      <c r="W106" s="40">
        <f t="shared" si="27"/>
        <v>0</v>
      </c>
      <c r="X106" s="40">
        <f t="shared" si="27"/>
        <v>0</v>
      </c>
      <c r="Y106" s="40">
        <f t="shared" si="27"/>
        <v>0</v>
      </c>
      <c r="Z106" s="40">
        <f t="shared" si="27"/>
        <v>0</v>
      </c>
      <c r="AA106" s="40">
        <f t="shared" si="27"/>
        <v>0</v>
      </c>
      <c r="AB106" s="40">
        <f t="shared" si="27"/>
        <v>0</v>
      </c>
      <c r="AC106" s="40">
        <f t="shared" si="27"/>
        <v>0</v>
      </c>
      <c r="AD106" s="40">
        <f t="shared" si="27"/>
        <v>0</v>
      </c>
      <c r="AE106" s="40">
        <f t="shared" si="27"/>
        <v>0</v>
      </c>
      <c r="AF106" s="40">
        <f t="shared" si="27"/>
        <v>0</v>
      </c>
      <c r="AG106" s="40">
        <f t="shared" si="27"/>
        <v>0</v>
      </c>
      <c r="AH106" s="40">
        <f t="shared" si="27"/>
        <v>0</v>
      </c>
      <c r="AI106" s="40">
        <f t="shared" si="27"/>
        <v>0</v>
      </c>
      <c r="AJ106" s="40">
        <f t="shared" si="27"/>
        <v>0</v>
      </c>
      <c r="AK106" s="40">
        <f t="shared" si="27"/>
        <v>0</v>
      </c>
      <c r="AL106" s="40">
        <f t="shared" si="27"/>
        <v>0</v>
      </c>
      <c r="AM106" s="40">
        <f t="shared" si="27"/>
        <v>0</v>
      </c>
      <c r="AN106" s="40">
        <f t="shared" si="27"/>
        <v>0</v>
      </c>
      <c r="AO106" s="40">
        <f t="shared" si="27"/>
        <v>0</v>
      </c>
      <c r="AP106" s="40">
        <f t="shared" si="27"/>
        <v>0</v>
      </c>
      <c r="AQ106" s="40">
        <f t="shared" si="27"/>
        <v>0</v>
      </c>
      <c r="AR106" s="40">
        <f t="shared" si="27"/>
        <v>0</v>
      </c>
      <c r="AS106" s="40">
        <f t="shared" si="27"/>
        <v>0</v>
      </c>
      <c r="AV106" s="545">
        <f>+SUM(D106:AS106)-X112</f>
        <v>0</v>
      </c>
    </row>
    <row r="107" spans="3:48" s="34" customFormat="1" ht="13.5">
      <c r="C107" s="72" t="s">
        <v>106</v>
      </c>
      <c r="D107" s="40">
        <f>D13+D60</f>
        <v>0</v>
      </c>
      <c r="E107" s="40">
        <f t="shared" ref="E107:AS107" si="28">E13+E60</f>
        <v>0</v>
      </c>
      <c r="F107" s="40">
        <f t="shared" si="28"/>
        <v>0</v>
      </c>
      <c r="G107" s="40">
        <f t="shared" si="28"/>
        <v>0</v>
      </c>
      <c r="H107" s="40">
        <f t="shared" si="28"/>
        <v>0</v>
      </c>
      <c r="I107" s="40">
        <f t="shared" si="28"/>
        <v>0</v>
      </c>
      <c r="J107" s="40">
        <f t="shared" si="28"/>
        <v>0</v>
      </c>
      <c r="K107" s="40">
        <f t="shared" si="28"/>
        <v>0</v>
      </c>
      <c r="L107" s="40">
        <f t="shared" si="28"/>
        <v>0</v>
      </c>
      <c r="M107" s="40">
        <f t="shared" si="28"/>
        <v>0</v>
      </c>
      <c r="N107" s="40">
        <f t="shared" si="28"/>
        <v>0</v>
      </c>
      <c r="O107" s="40">
        <f t="shared" si="28"/>
        <v>0</v>
      </c>
      <c r="P107" s="40">
        <f t="shared" si="28"/>
        <v>0</v>
      </c>
      <c r="Q107" s="86">
        <f t="shared" si="28"/>
        <v>0</v>
      </c>
      <c r="R107" s="86">
        <f t="shared" si="28"/>
        <v>0</v>
      </c>
      <c r="S107" s="86">
        <f t="shared" si="28"/>
        <v>0</v>
      </c>
      <c r="T107" s="86">
        <f t="shared" si="28"/>
        <v>0</v>
      </c>
      <c r="U107" s="86">
        <f t="shared" si="28"/>
        <v>0</v>
      </c>
      <c r="V107" s="86">
        <f t="shared" si="28"/>
        <v>0</v>
      </c>
      <c r="W107" s="40">
        <f t="shared" si="28"/>
        <v>0</v>
      </c>
      <c r="X107" s="40">
        <f t="shared" si="28"/>
        <v>0</v>
      </c>
      <c r="Y107" s="40">
        <f t="shared" si="28"/>
        <v>0</v>
      </c>
      <c r="Z107" s="40">
        <f t="shared" si="28"/>
        <v>0</v>
      </c>
      <c r="AA107" s="40">
        <f t="shared" si="28"/>
        <v>0</v>
      </c>
      <c r="AB107" s="40">
        <f t="shared" si="28"/>
        <v>0</v>
      </c>
      <c r="AC107" s="40">
        <f t="shared" si="28"/>
        <v>0</v>
      </c>
      <c r="AD107" s="40">
        <f t="shared" si="28"/>
        <v>0</v>
      </c>
      <c r="AE107" s="40">
        <f t="shared" si="28"/>
        <v>0</v>
      </c>
      <c r="AF107" s="40">
        <f t="shared" si="28"/>
        <v>0</v>
      </c>
      <c r="AG107" s="40">
        <f t="shared" si="28"/>
        <v>0</v>
      </c>
      <c r="AH107" s="40">
        <f t="shared" si="28"/>
        <v>0</v>
      </c>
      <c r="AI107" s="40">
        <f t="shared" si="28"/>
        <v>0</v>
      </c>
      <c r="AJ107" s="40">
        <f t="shared" si="28"/>
        <v>0</v>
      </c>
      <c r="AK107" s="40">
        <f t="shared" si="28"/>
        <v>0</v>
      </c>
      <c r="AL107" s="40">
        <f t="shared" si="28"/>
        <v>0</v>
      </c>
      <c r="AM107" s="40">
        <f t="shared" si="28"/>
        <v>0</v>
      </c>
      <c r="AN107" s="40">
        <f t="shared" si="28"/>
        <v>0</v>
      </c>
      <c r="AO107" s="40">
        <f t="shared" si="28"/>
        <v>0</v>
      </c>
      <c r="AP107" s="40">
        <f t="shared" si="28"/>
        <v>0</v>
      </c>
      <c r="AQ107" s="40">
        <f t="shared" si="28"/>
        <v>0</v>
      </c>
      <c r="AR107" s="40">
        <f t="shared" si="28"/>
        <v>0</v>
      </c>
      <c r="AS107" s="40">
        <f t="shared" si="28"/>
        <v>0</v>
      </c>
      <c r="AV107" s="546">
        <f>+SUM(D107:AS107)-X113</f>
        <v>0</v>
      </c>
    </row>
    <row r="108" spans="3:48" s="34" customFormat="1" ht="13.5">
      <c r="C108" s="72" t="s">
        <v>97</v>
      </c>
      <c r="D108" s="40">
        <f t="shared" ref="D108" si="29">SUM(D105:D107)</f>
        <v>0</v>
      </c>
      <c r="E108" s="40">
        <f t="shared" ref="E108:AS108" si="30">SUM(E105:E107)</f>
        <v>0</v>
      </c>
      <c r="F108" s="40">
        <f t="shared" si="30"/>
        <v>0</v>
      </c>
      <c r="G108" s="40">
        <f t="shared" si="30"/>
        <v>0</v>
      </c>
      <c r="H108" s="40">
        <f t="shared" si="30"/>
        <v>0</v>
      </c>
      <c r="I108" s="40">
        <f t="shared" si="30"/>
        <v>0</v>
      </c>
      <c r="J108" s="40">
        <f t="shared" si="30"/>
        <v>0</v>
      </c>
      <c r="K108" s="40">
        <f t="shared" si="30"/>
        <v>0</v>
      </c>
      <c r="L108" s="40">
        <f t="shared" si="30"/>
        <v>0</v>
      </c>
      <c r="M108" s="40">
        <f t="shared" si="30"/>
        <v>0</v>
      </c>
      <c r="N108" s="40">
        <f t="shared" si="30"/>
        <v>0</v>
      </c>
      <c r="O108" s="40">
        <f t="shared" si="30"/>
        <v>0</v>
      </c>
      <c r="P108" s="40">
        <f t="shared" si="30"/>
        <v>0</v>
      </c>
      <c r="Q108" s="86">
        <f t="shared" si="30"/>
        <v>0</v>
      </c>
      <c r="R108" s="86">
        <f t="shared" si="30"/>
        <v>0</v>
      </c>
      <c r="S108" s="86">
        <f t="shared" si="30"/>
        <v>0</v>
      </c>
      <c r="T108" s="86">
        <f t="shared" si="30"/>
        <v>0</v>
      </c>
      <c r="U108" s="86">
        <f t="shared" si="30"/>
        <v>0</v>
      </c>
      <c r="V108" s="86">
        <f t="shared" si="30"/>
        <v>0</v>
      </c>
      <c r="W108" s="40">
        <f t="shared" si="30"/>
        <v>0</v>
      </c>
      <c r="X108" s="44">
        <f t="shared" si="30"/>
        <v>0</v>
      </c>
      <c r="Y108" s="44">
        <f t="shared" si="30"/>
        <v>0</v>
      </c>
      <c r="Z108" s="44">
        <f t="shared" si="30"/>
        <v>0</v>
      </c>
      <c r="AA108" s="44">
        <f t="shared" si="30"/>
        <v>0</v>
      </c>
      <c r="AB108" s="44">
        <f t="shared" si="30"/>
        <v>0</v>
      </c>
      <c r="AC108" s="44">
        <f t="shared" si="30"/>
        <v>0</v>
      </c>
      <c r="AD108" s="44">
        <f t="shared" si="30"/>
        <v>0</v>
      </c>
      <c r="AE108" s="44">
        <f t="shared" si="30"/>
        <v>0</v>
      </c>
      <c r="AF108" s="44">
        <f t="shared" si="30"/>
        <v>0</v>
      </c>
      <c r="AG108" s="44">
        <f t="shared" si="30"/>
        <v>0</v>
      </c>
      <c r="AH108" s="44">
        <f t="shared" si="30"/>
        <v>0</v>
      </c>
      <c r="AI108" s="44">
        <f t="shared" si="30"/>
        <v>0</v>
      </c>
      <c r="AJ108" s="44">
        <f t="shared" si="30"/>
        <v>0</v>
      </c>
      <c r="AK108" s="44">
        <f t="shared" si="30"/>
        <v>0</v>
      </c>
      <c r="AL108" s="44">
        <f t="shared" si="30"/>
        <v>0</v>
      </c>
      <c r="AM108" s="44">
        <f t="shared" si="30"/>
        <v>0</v>
      </c>
      <c r="AN108" s="44">
        <f t="shared" si="30"/>
        <v>0</v>
      </c>
      <c r="AO108" s="44">
        <f t="shared" si="30"/>
        <v>0</v>
      </c>
      <c r="AP108" s="44">
        <f t="shared" si="30"/>
        <v>0</v>
      </c>
      <c r="AQ108" s="44">
        <f t="shared" si="30"/>
        <v>0</v>
      </c>
      <c r="AR108" s="44">
        <f t="shared" si="30"/>
        <v>0</v>
      </c>
      <c r="AS108" s="44">
        <f t="shared" si="30"/>
        <v>0</v>
      </c>
      <c r="AV108" s="546">
        <f>+SUM(D108:AS108)-X114</f>
        <v>0</v>
      </c>
    </row>
    <row r="109" spans="3:48" s="34" customFormat="1" ht="13.5">
      <c r="C109" s="50"/>
      <c r="D109" s="533">
        <f t="array" ref="D109:W110">+Z103:AS104</f>
        <v>23</v>
      </c>
      <c r="E109" s="533">
        <v>24</v>
      </c>
      <c r="F109" s="533">
        <v>25</v>
      </c>
      <c r="G109" s="533">
        <v>26</v>
      </c>
      <c r="H109" s="533">
        <v>27</v>
      </c>
      <c r="I109" s="533">
        <v>28</v>
      </c>
      <c r="J109" s="533">
        <v>29</v>
      </c>
      <c r="K109" s="533">
        <v>30</v>
      </c>
      <c r="L109" s="533">
        <v>31</v>
      </c>
      <c r="M109" s="533">
        <v>32</v>
      </c>
      <c r="N109" s="533">
        <v>33</v>
      </c>
      <c r="O109" s="533">
        <v>34</v>
      </c>
      <c r="P109" s="533">
        <v>35</v>
      </c>
      <c r="Q109" s="533">
        <v>36</v>
      </c>
      <c r="R109" s="533">
        <v>37</v>
      </c>
      <c r="S109" s="533">
        <v>38</v>
      </c>
      <c r="T109" s="533">
        <v>39</v>
      </c>
      <c r="U109" s="533">
        <v>40</v>
      </c>
      <c r="V109" s="533">
        <v>41</v>
      </c>
      <c r="W109" s="533">
        <v>42</v>
      </c>
      <c r="X109" s="533"/>
    </row>
    <row r="110" spans="3:48" s="34" customFormat="1" ht="54">
      <c r="C110" s="69" t="s">
        <v>56</v>
      </c>
      <c r="D110" s="534" t="str">
        <v>建設</v>
      </c>
      <c r="E110" s="534" t="str">
        <v>電力・ガス・熱供給</v>
      </c>
      <c r="F110" s="534" t="str">
        <v>水道</v>
      </c>
      <c r="G110" s="534" t="str">
        <v>廃棄物処理</v>
      </c>
      <c r="H110" s="534" t="str">
        <v>商業</v>
      </c>
      <c r="I110" s="534" t="str">
        <v>金融・保険</v>
      </c>
      <c r="J110" s="534" t="str">
        <v>不動産</v>
      </c>
      <c r="K110" s="534" t="str">
        <v>運輸・郵便</v>
      </c>
      <c r="L110" s="534" t="str">
        <v>情報通信</v>
      </c>
      <c r="M110" s="534" t="str">
        <v>公務</v>
      </c>
      <c r="N110" s="534" t="str">
        <v>教育・研究</v>
      </c>
      <c r="O110" s="534" t="str">
        <v>医療・福祉</v>
      </c>
      <c r="P110" s="534" t="str">
        <v>他に分類されない会員制団体</v>
      </c>
      <c r="Q110" s="534" t="str">
        <v>対事業所サービス</v>
      </c>
      <c r="R110" s="534" t="str">
        <v>宿泊業</v>
      </c>
      <c r="S110" s="534" t="str">
        <v>飲食サービス</v>
      </c>
      <c r="T110" s="534" t="str">
        <v>娯楽サービス</v>
      </c>
      <c r="U110" s="534" t="str">
        <v>その他の対個人サービス</v>
      </c>
      <c r="V110" s="534" t="str">
        <v>事務用品</v>
      </c>
      <c r="W110" s="534" t="str">
        <v>分類不明</v>
      </c>
      <c r="X110" s="534" t="s">
        <v>80</v>
      </c>
    </row>
    <row r="111" spans="3:48" s="34" customFormat="1" ht="13.5">
      <c r="C111" s="70" t="s">
        <v>104</v>
      </c>
      <c r="D111" s="71">
        <f t="array" ref="D111:W114">+Z105:AS108</f>
        <v>0</v>
      </c>
      <c r="E111" s="71">
        <v>0</v>
      </c>
      <c r="F111" s="71">
        <v>0</v>
      </c>
      <c r="G111" s="71">
        <v>0</v>
      </c>
      <c r="H111" s="71">
        <v>0</v>
      </c>
      <c r="I111" s="71">
        <v>0</v>
      </c>
      <c r="J111" s="71">
        <v>0</v>
      </c>
      <c r="K111" s="71">
        <v>0</v>
      </c>
      <c r="L111" s="71">
        <v>0</v>
      </c>
      <c r="M111" s="71">
        <v>0</v>
      </c>
      <c r="N111" s="71">
        <v>0</v>
      </c>
      <c r="O111" s="71">
        <v>0</v>
      </c>
      <c r="P111" s="71">
        <v>0</v>
      </c>
      <c r="Q111" s="85">
        <v>0</v>
      </c>
      <c r="R111" s="85">
        <v>0</v>
      </c>
      <c r="S111" s="85">
        <v>0</v>
      </c>
      <c r="T111" s="85">
        <v>0</v>
      </c>
      <c r="U111" s="85">
        <v>0</v>
      </c>
      <c r="V111" s="85">
        <v>0</v>
      </c>
      <c r="W111" s="71">
        <v>0</v>
      </c>
      <c r="X111" s="71">
        <f>SUM(D105:AS105)</f>
        <v>0</v>
      </c>
    </row>
    <row r="112" spans="3:48" s="34" customFormat="1" ht="13.5">
      <c r="C112" s="72" t="s">
        <v>105</v>
      </c>
      <c r="D112" s="86">
        <v>0</v>
      </c>
      <c r="E112" s="86">
        <v>0</v>
      </c>
      <c r="F112" s="86">
        <v>0</v>
      </c>
      <c r="G112" s="86">
        <v>0</v>
      </c>
      <c r="H112" s="86">
        <v>0</v>
      </c>
      <c r="I112" s="86">
        <v>0</v>
      </c>
      <c r="J112" s="86">
        <v>0</v>
      </c>
      <c r="K112" s="86">
        <v>0</v>
      </c>
      <c r="L112" s="86">
        <v>0</v>
      </c>
      <c r="M112" s="86">
        <v>0</v>
      </c>
      <c r="N112" s="86">
        <v>0</v>
      </c>
      <c r="O112" s="86">
        <v>0</v>
      </c>
      <c r="P112" s="86">
        <v>0</v>
      </c>
      <c r="Q112" s="86">
        <v>0</v>
      </c>
      <c r="R112" s="86">
        <v>0</v>
      </c>
      <c r="S112" s="86">
        <v>0</v>
      </c>
      <c r="T112" s="86">
        <v>0</v>
      </c>
      <c r="U112" s="86">
        <v>0</v>
      </c>
      <c r="V112" s="86">
        <v>0</v>
      </c>
      <c r="W112" s="40">
        <v>0</v>
      </c>
      <c r="X112" s="40">
        <f>SUM(D106:AS106)</f>
        <v>0</v>
      </c>
    </row>
    <row r="113" spans="3:48" s="34" customFormat="1" ht="13.5">
      <c r="C113" s="72" t="s">
        <v>106</v>
      </c>
      <c r="D113" s="40">
        <v>0</v>
      </c>
      <c r="E113" s="40">
        <v>0</v>
      </c>
      <c r="F113" s="40">
        <v>0</v>
      </c>
      <c r="G113" s="40">
        <v>0</v>
      </c>
      <c r="H113" s="40">
        <v>0</v>
      </c>
      <c r="I113" s="40">
        <v>0</v>
      </c>
      <c r="J113" s="40">
        <v>0</v>
      </c>
      <c r="K113" s="40">
        <v>0</v>
      </c>
      <c r="L113" s="40">
        <v>0</v>
      </c>
      <c r="M113" s="40">
        <v>0</v>
      </c>
      <c r="N113" s="40">
        <v>0</v>
      </c>
      <c r="O113" s="40">
        <v>0</v>
      </c>
      <c r="P113" s="40">
        <v>0</v>
      </c>
      <c r="Q113" s="86">
        <v>0</v>
      </c>
      <c r="R113" s="86">
        <v>0</v>
      </c>
      <c r="S113" s="86">
        <v>0</v>
      </c>
      <c r="T113" s="86">
        <v>0</v>
      </c>
      <c r="U113" s="86">
        <v>0</v>
      </c>
      <c r="V113" s="86">
        <v>0</v>
      </c>
      <c r="W113" s="40">
        <v>0</v>
      </c>
      <c r="X113" s="40">
        <f>SUM(D107:AS107)</f>
        <v>0</v>
      </c>
    </row>
    <row r="114" spans="3:48" s="34" customFormat="1" ht="13.5">
      <c r="C114" s="73" t="s">
        <v>97</v>
      </c>
      <c r="D114" s="44">
        <v>0</v>
      </c>
      <c r="E114" s="44">
        <v>0</v>
      </c>
      <c r="F114" s="44">
        <v>0</v>
      </c>
      <c r="G114" s="44">
        <v>0</v>
      </c>
      <c r="H114" s="44">
        <v>0</v>
      </c>
      <c r="I114" s="44">
        <v>0</v>
      </c>
      <c r="J114" s="44">
        <v>0</v>
      </c>
      <c r="K114" s="44">
        <v>0</v>
      </c>
      <c r="L114" s="44">
        <v>0</v>
      </c>
      <c r="M114" s="44">
        <v>0</v>
      </c>
      <c r="N114" s="44">
        <v>0</v>
      </c>
      <c r="O114" s="44">
        <v>0</v>
      </c>
      <c r="P114" s="44">
        <v>0</v>
      </c>
      <c r="Q114" s="44">
        <v>0</v>
      </c>
      <c r="R114" s="44">
        <v>0</v>
      </c>
      <c r="S114" s="44">
        <v>0</v>
      </c>
      <c r="T114" s="44">
        <v>0</v>
      </c>
      <c r="U114" s="44">
        <v>0</v>
      </c>
      <c r="V114" s="44">
        <v>0</v>
      </c>
      <c r="W114" s="44">
        <v>0</v>
      </c>
      <c r="X114" s="44">
        <f>SUM(D108:AS108)</f>
        <v>0</v>
      </c>
    </row>
    <row r="115" spans="3:48" s="34" customFormat="1" ht="10.7" customHeight="1">
      <c r="D115" s="53"/>
      <c r="E115" s="53"/>
      <c r="F115" s="53"/>
      <c r="G115" s="53"/>
      <c r="H115" s="53"/>
      <c r="I115" s="53"/>
      <c r="J115" s="53"/>
      <c r="K115" s="53"/>
      <c r="L115" s="53"/>
      <c r="M115" s="53"/>
      <c r="N115" s="53"/>
      <c r="O115" s="53"/>
      <c r="P115" s="53"/>
      <c r="Q115" s="53"/>
      <c r="R115" s="53"/>
      <c r="S115" s="53"/>
      <c r="T115" s="53"/>
      <c r="U115" s="53"/>
      <c r="V115" s="53"/>
      <c r="W115" s="53"/>
      <c r="X115" s="53"/>
      <c r="Y115" s="87"/>
      <c r="Z115" s="87"/>
      <c r="AA115" s="87"/>
      <c r="AB115" s="87"/>
      <c r="AC115" s="87"/>
      <c r="AD115" s="87"/>
      <c r="AE115" s="87"/>
      <c r="AF115" s="87"/>
      <c r="AG115" s="87"/>
      <c r="AH115" s="87"/>
      <c r="AI115" s="87"/>
      <c r="AJ115" s="87"/>
      <c r="AK115" s="87"/>
      <c r="AL115" s="87"/>
      <c r="AM115" s="87"/>
      <c r="AN115" s="87"/>
      <c r="AO115" s="87"/>
      <c r="AP115" s="87"/>
      <c r="AQ115" s="87"/>
      <c r="AR115" s="87"/>
    </row>
    <row r="116" spans="3:48" s="34" customFormat="1" ht="17.25">
      <c r="C116" s="35" t="s">
        <v>176</v>
      </c>
      <c r="D116" s="28"/>
      <c r="E116" s="28"/>
      <c r="F116" s="65"/>
      <c r="G116" s="66"/>
      <c r="H116" s="28"/>
      <c r="I116" s="28"/>
      <c r="J116" s="67"/>
      <c r="K116" s="68"/>
      <c r="L116" s="28"/>
      <c r="M116" s="28"/>
      <c r="N116" s="28"/>
      <c r="O116" s="28"/>
      <c r="P116" s="28"/>
      <c r="Q116" s="28"/>
      <c r="R116" s="28"/>
      <c r="S116" s="28"/>
      <c r="T116" s="28"/>
      <c r="U116" s="28"/>
      <c r="V116" s="28"/>
      <c r="W116" s="32" t="s">
        <v>55</v>
      </c>
      <c r="X116" s="53"/>
      <c r="Y116" s="87"/>
      <c r="Z116" s="87"/>
      <c r="AA116" s="87"/>
      <c r="AB116" s="87"/>
      <c r="AC116" s="87"/>
      <c r="AD116" s="87"/>
      <c r="AE116" s="87"/>
      <c r="AF116" s="87"/>
      <c r="AG116" s="87"/>
      <c r="AH116" s="87"/>
      <c r="AI116" s="87"/>
      <c r="AJ116" s="87"/>
      <c r="AK116" s="87"/>
      <c r="AL116" s="87"/>
      <c r="AM116" s="87"/>
      <c r="AN116" s="87"/>
      <c r="AO116" s="87"/>
      <c r="AP116" s="87"/>
      <c r="AQ116" s="87"/>
      <c r="AR116" s="87"/>
    </row>
    <row r="117" spans="3:48" s="34" customFormat="1" ht="13.5">
      <c r="C117" s="50"/>
      <c r="D117" s="567">
        <f t="shared" ref="D117:AS117" si="31">D9</f>
        <v>1</v>
      </c>
      <c r="E117" s="567">
        <f t="shared" si="31"/>
        <v>2</v>
      </c>
      <c r="F117" s="567">
        <f t="shared" si="31"/>
        <v>3</v>
      </c>
      <c r="G117" s="567">
        <f t="shared" si="31"/>
        <v>4</v>
      </c>
      <c r="H117" s="567">
        <f t="shared" si="31"/>
        <v>5</v>
      </c>
      <c r="I117" s="567">
        <f t="shared" si="31"/>
        <v>6</v>
      </c>
      <c r="J117" s="567">
        <f t="shared" si="31"/>
        <v>7</v>
      </c>
      <c r="K117" s="567">
        <f t="shared" si="31"/>
        <v>8</v>
      </c>
      <c r="L117" s="567">
        <f t="shared" si="31"/>
        <v>9</v>
      </c>
      <c r="M117" s="567">
        <f t="shared" si="31"/>
        <v>10</v>
      </c>
      <c r="N117" s="567">
        <f t="shared" si="31"/>
        <v>11</v>
      </c>
      <c r="O117" s="567">
        <f t="shared" si="31"/>
        <v>12</v>
      </c>
      <c r="P117" s="567">
        <f t="shared" si="31"/>
        <v>13</v>
      </c>
      <c r="Q117" s="567">
        <f t="shared" si="31"/>
        <v>14</v>
      </c>
      <c r="R117" s="567">
        <f t="shared" si="31"/>
        <v>15</v>
      </c>
      <c r="S117" s="567">
        <f t="shared" si="31"/>
        <v>16</v>
      </c>
      <c r="T117" s="567">
        <f t="shared" si="31"/>
        <v>17</v>
      </c>
      <c r="U117" s="567">
        <f t="shared" si="31"/>
        <v>18</v>
      </c>
      <c r="V117" s="567">
        <f t="shared" si="31"/>
        <v>19</v>
      </c>
      <c r="W117" s="567">
        <f t="shared" si="31"/>
        <v>20</v>
      </c>
      <c r="X117" s="567">
        <f t="shared" si="31"/>
        <v>21</v>
      </c>
      <c r="Y117" s="567">
        <f t="shared" si="31"/>
        <v>22</v>
      </c>
      <c r="Z117" s="567">
        <f t="shared" si="31"/>
        <v>23</v>
      </c>
      <c r="AA117" s="567">
        <f t="shared" si="31"/>
        <v>24</v>
      </c>
      <c r="AB117" s="567">
        <f t="shared" si="31"/>
        <v>25</v>
      </c>
      <c r="AC117" s="567">
        <f t="shared" si="31"/>
        <v>26</v>
      </c>
      <c r="AD117" s="567">
        <f t="shared" si="31"/>
        <v>27</v>
      </c>
      <c r="AE117" s="567">
        <f t="shared" si="31"/>
        <v>28</v>
      </c>
      <c r="AF117" s="567">
        <f t="shared" si="31"/>
        <v>29</v>
      </c>
      <c r="AG117" s="567">
        <f t="shared" si="31"/>
        <v>30</v>
      </c>
      <c r="AH117" s="567">
        <f t="shared" si="31"/>
        <v>31</v>
      </c>
      <c r="AI117" s="567">
        <f t="shared" si="31"/>
        <v>32</v>
      </c>
      <c r="AJ117" s="567">
        <f t="shared" si="31"/>
        <v>33</v>
      </c>
      <c r="AK117" s="567">
        <f t="shared" si="31"/>
        <v>34</v>
      </c>
      <c r="AL117" s="567">
        <f t="shared" si="31"/>
        <v>35</v>
      </c>
      <c r="AM117" s="567">
        <f t="shared" si="31"/>
        <v>36</v>
      </c>
      <c r="AN117" s="567">
        <f t="shared" si="31"/>
        <v>37</v>
      </c>
      <c r="AO117" s="567">
        <f t="shared" si="31"/>
        <v>38</v>
      </c>
      <c r="AP117" s="567">
        <f t="shared" si="31"/>
        <v>39</v>
      </c>
      <c r="AQ117" s="567">
        <f t="shared" si="31"/>
        <v>40</v>
      </c>
      <c r="AR117" s="567">
        <f t="shared" si="31"/>
        <v>41</v>
      </c>
      <c r="AS117" s="567">
        <f t="shared" si="31"/>
        <v>42</v>
      </c>
      <c r="AT117" s="87" t="s">
        <v>505</v>
      </c>
      <c r="AU117" s="87"/>
      <c r="AV117" s="50"/>
    </row>
    <row r="118" spans="3:48" s="34" customFormat="1" ht="54">
      <c r="C118" s="69" t="s">
        <v>56</v>
      </c>
      <c r="D118" s="604" t="str">
        <f t="shared" ref="D118:AS118" si="32">D10</f>
        <v>農業</v>
      </c>
      <c r="E118" s="604" t="str">
        <f t="shared" si="32"/>
        <v>林業</v>
      </c>
      <c r="F118" s="604" t="str">
        <f t="shared" si="32"/>
        <v>漁業</v>
      </c>
      <c r="G118" s="604" t="str">
        <f t="shared" si="32"/>
        <v>鉱業</v>
      </c>
      <c r="H118" s="604" t="str">
        <f t="shared" si="32"/>
        <v>飲食料品</v>
      </c>
      <c r="I118" s="604" t="str">
        <f t="shared" si="32"/>
        <v>繊維製品</v>
      </c>
      <c r="J118" s="604" t="str">
        <f t="shared" si="32"/>
        <v>パルプ・紙・木製品</v>
      </c>
      <c r="K118" s="604" t="str">
        <f t="shared" si="32"/>
        <v>化学製品</v>
      </c>
      <c r="L118" s="604" t="str">
        <f t="shared" si="32"/>
        <v>石油・石炭製品</v>
      </c>
      <c r="M118" s="604" t="str">
        <f t="shared" si="32"/>
        <v>プラスチック・ゴム製品</v>
      </c>
      <c r="N118" s="604" t="str">
        <f t="shared" si="32"/>
        <v>窯業・土石製品</v>
      </c>
      <c r="O118" s="604" t="str">
        <f t="shared" si="32"/>
        <v>鉄鋼</v>
      </c>
      <c r="P118" s="604" t="str">
        <f t="shared" si="32"/>
        <v>非鉄金属</v>
      </c>
      <c r="Q118" s="604" t="str">
        <f t="shared" si="32"/>
        <v>金属製品</v>
      </c>
      <c r="R118" s="604" t="str">
        <f t="shared" si="32"/>
        <v>はん用機械</v>
      </c>
      <c r="S118" s="604" t="str">
        <f t="shared" si="32"/>
        <v>生産用機械</v>
      </c>
      <c r="T118" s="604" t="str">
        <f t="shared" si="32"/>
        <v>業務用機械</v>
      </c>
      <c r="U118" s="604" t="str">
        <f t="shared" si="32"/>
        <v>電子部品</v>
      </c>
      <c r="V118" s="604" t="str">
        <f t="shared" si="32"/>
        <v>電気機械</v>
      </c>
      <c r="W118" s="604" t="str">
        <f t="shared" si="32"/>
        <v>情報通信機器</v>
      </c>
      <c r="X118" s="604" t="str">
        <f t="shared" si="32"/>
        <v>輸送機械</v>
      </c>
      <c r="Y118" s="604" t="str">
        <f t="shared" si="32"/>
        <v>その他の製造工業製品</v>
      </c>
      <c r="Z118" s="604" t="str">
        <f t="shared" si="32"/>
        <v>建設</v>
      </c>
      <c r="AA118" s="604" t="str">
        <f t="shared" si="32"/>
        <v>電力・ガス・熱供給</v>
      </c>
      <c r="AB118" s="604" t="str">
        <f t="shared" si="32"/>
        <v>水道</v>
      </c>
      <c r="AC118" s="604" t="str">
        <f t="shared" si="32"/>
        <v>廃棄物処理</v>
      </c>
      <c r="AD118" s="604" t="str">
        <f t="shared" si="32"/>
        <v>商業</v>
      </c>
      <c r="AE118" s="604" t="str">
        <f t="shared" si="32"/>
        <v>金融・保険</v>
      </c>
      <c r="AF118" s="604" t="str">
        <f t="shared" si="32"/>
        <v>不動産</v>
      </c>
      <c r="AG118" s="604" t="str">
        <f t="shared" si="32"/>
        <v>運輸・郵便</v>
      </c>
      <c r="AH118" s="604" t="str">
        <f t="shared" si="32"/>
        <v>情報通信</v>
      </c>
      <c r="AI118" s="604" t="str">
        <f t="shared" si="32"/>
        <v>公務</v>
      </c>
      <c r="AJ118" s="604" t="str">
        <f t="shared" si="32"/>
        <v>教育・研究</v>
      </c>
      <c r="AK118" s="604" t="str">
        <f t="shared" si="32"/>
        <v>医療・福祉</v>
      </c>
      <c r="AL118" s="604" t="str">
        <f t="shared" si="32"/>
        <v>他に分類されない会員制団体</v>
      </c>
      <c r="AM118" s="604" t="str">
        <f t="shared" si="32"/>
        <v>対事業所サービス</v>
      </c>
      <c r="AN118" s="604" t="str">
        <f t="shared" si="32"/>
        <v>宿泊業</v>
      </c>
      <c r="AO118" s="604" t="str">
        <f t="shared" si="32"/>
        <v>飲食サービス</v>
      </c>
      <c r="AP118" s="604" t="str">
        <f t="shared" si="32"/>
        <v>娯楽サービス</v>
      </c>
      <c r="AQ118" s="604" t="str">
        <f t="shared" si="32"/>
        <v>その他の対個人サービス</v>
      </c>
      <c r="AR118" s="604" t="str">
        <f t="shared" si="32"/>
        <v>事務用品</v>
      </c>
      <c r="AS118" s="604" t="str">
        <f t="shared" si="32"/>
        <v>分類不明</v>
      </c>
      <c r="AT118" s="87" t="s">
        <v>505</v>
      </c>
      <c r="AU118" s="87"/>
      <c r="AV118" s="33" t="s">
        <v>80</v>
      </c>
    </row>
    <row r="119" spans="3:48" s="34" customFormat="1" ht="13.5">
      <c r="C119" s="70" t="s">
        <v>104</v>
      </c>
      <c r="D119" s="71">
        <f>D25+D72</f>
        <v>0</v>
      </c>
      <c r="E119" s="71">
        <f t="shared" ref="E119:AS119" si="33">E25+E72</f>
        <v>0</v>
      </c>
      <c r="F119" s="71">
        <f t="shared" si="33"/>
        <v>0</v>
      </c>
      <c r="G119" s="71">
        <f t="shared" si="33"/>
        <v>0</v>
      </c>
      <c r="H119" s="71">
        <f t="shared" si="33"/>
        <v>0</v>
      </c>
      <c r="I119" s="71">
        <f t="shared" si="33"/>
        <v>0</v>
      </c>
      <c r="J119" s="71">
        <f t="shared" si="33"/>
        <v>0</v>
      </c>
      <c r="K119" s="71">
        <f t="shared" si="33"/>
        <v>0</v>
      </c>
      <c r="L119" s="71">
        <f t="shared" si="33"/>
        <v>0</v>
      </c>
      <c r="M119" s="71">
        <f t="shared" si="33"/>
        <v>0</v>
      </c>
      <c r="N119" s="71">
        <f t="shared" si="33"/>
        <v>0</v>
      </c>
      <c r="O119" s="71">
        <f t="shared" si="33"/>
        <v>0</v>
      </c>
      <c r="P119" s="71">
        <f t="shared" si="33"/>
        <v>0</v>
      </c>
      <c r="Q119" s="85">
        <f t="shared" si="33"/>
        <v>0</v>
      </c>
      <c r="R119" s="85">
        <f t="shared" si="33"/>
        <v>0</v>
      </c>
      <c r="S119" s="85">
        <f t="shared" si="33"/>
        <v>0</v>
      </c>
      <c r="T119" s="85">
        <f t="shared" si="33"/>
        <v>0</v>
      </c>
      <c r="U119" s="85">
        <f t="shared" si="33"/>
        <v>0</v>
      </c>
      <c r="V119" s="85">
        <f t="shared" si="33"/>
        <v>0</v>
      </c>
      <c r="W119" s="71">
        <f t="shared" si="33"/>
        <v>0</v>
      </c>
      <c r="X119" s="71">
        <f t="shared" si="33"/>
        <v>0</v>
      </c>
      <c r="Y119" s="71">
        <f t="shared" si="33"/>
        <v>0</v>
      </c>
      <c r="Z119" s="71">
        <f t="shared" si="33"/>
        <v>0</v>
      </c>
      <c r="AA119" s="71">
        <f t="shared" si="33"/>
        <v>0</v>
      </c>
      <c r="AB119" s="71">
        <f t="shared" si="33"/>
        <v>0</v>
      </c>
      <c r="AC119" s="71">
        <f t="shared" si="33"/>
        <v>0</v>
      </c>
      <c r="AD119" s="71">
        <f t="shared" si="33"/>
        <v>0</v>
      </c>
      <c r="AE119" s="71">
        <f t="shared" si="33"/>
        <v>0</v>
      </c>
      <c r="AF119" s="71">
        <f t="shared" si="33"/>
        <v>0</v>
      </c>
      <c r="AG119" s="71">
        <f t="shared" si="33"/>
        <v>0</v>
      </c>
      <c r="AH119" s="71">
        <f t="shared" si="33"/>
        <v>0</v>
      </c>
      <c r="AI119" s="71">
        <f t="shared" si="33"/>
        <v>0</v>
      </c>
      <c r="AJ119" s="71">
        <f t="shared" si="33"/>
        <v>0</v>
      </c>
      <c r="AK119" s="71">
        <f t="shared" si="33"/>
        <v>0</v>
      </c>
      <c r="AL119" s="71">
        <f t="shared" si="33"/>
        <v>0</v>
      </c>
      <c r="AM119" s="71">
        <f t="shared" si="33"/>
        <v>0</v>
      </c>
      <c r="AN119" s="71">
        <f t="shared" si="33"/>
        <v>0</v>
      </c>
      <c r="AO119" s="71">
        <f t="shared" si="33"/>
        <v>0</v>
      </c>
      <c r="AP119" s="71">
        <f t="shared" si="33"/>
        <v>0</v>
      </c>
      <c r="AQ119" s="71">
        <f t="shared" si="33"/>
        <v>0</v>
      </c>
      <c r="AR119" s="71">
        <f t="shared" si="33"/>
        <v>0</v>
      </c>
      <c r="AS119" s="71">
        <f t="shared" si="33"/>
        <v>0</v>
      </c>
      <c r="AV119" s="545">
        <f>+SUM(D119:AS119)-X125</f>
        <v>0</v>
      </c>
    </row>
    <row r="120" spans="3:48" s="34" customFormat="1" ht="13.5">
      <c r="C120" s="72" t="s">
        <v>105</v>
      </c>
      <c r="D120" s="40">
        <f>D26+D73</f>
        <v>0</v>
      </c>
      <c r="E120" s="40">
        <f t="shared" ref="E120:AS120" si="34">E26+E73</f>
        <v>0</v>
      </c>
      <c r="F120" s="40">
        <f t="shared" si="34"/>
        <v>0</v>
      </c>
      <c r="G120" s="40">
        <f t="shared" si="34"/>
        <v>0</v>
      </c>
      <c r="H120" s="40">
        <f t="shared" si="34"/>
        <v>0</v>
      </c>
      <c r="I120" s="40">
        <f t="shared" si="34"/>
        <v>0</v>
      </c>
      <c r="J120" s="40">
        <f t="shared" si="34"/>
        <v>0</v>
      </c>
      <c r="K120" s="40">
        <f t="shared" si="34"/>
        <v>0</v>
      </c>
      <c r="L120" s="40">
        <f t="shared" si="34"/>
        <v>0</v>
      </c>
      <c r="M120" s="40">
        <f t="shared" si="34"/>
        <v>0</v>
      </c>
      <c r="N120" s="40">
        <f t="shared" si="34"/>
        <v>0</v>
      </c>
      <c r="O120" s="40">
        <f t="shared" si="34"/>
        <v>0</v>
      </c>
      <c r="P120" s="40">
        <f t="shared" si="34"/>
        <v>0</v>
      </c>
      <c r="Q120" s="86">
        <f t="shared" si="34"/>
        <v>0</v>
      </c>
      <c r="R120" s="86">
        <f t="shared" si="34"/>
        <v>0</v>
      </c>
      <c r="S120" s="86">
        <f t="shared" si="34"/>
        <v>0</v>
      </c>
      <c r="T120" s="86">
        <f t="shared" si="34"/>
        <v>0</v>
      </c>
      <c r="U120" s="86">
        <f t="shared" si="34"/>
        <v>0</v>
      </c>
      <c r="V120" s="86">
        <f t="shared" si="34"/>
        <v>0</v>
      </c>
      <c r="W120" s="40">
        <f t="shared" si="34"/>
        <v>0</v>
      </c>
      <c r="X120" s="40">
        <f t="shared" si="34"/>
        <v>0</v>
      </c>
      <c r="Y120" s="40">
        <f t="shared" si="34"/>
        <v>0</v>
      </c>
      <c r="Z120" s="40">
        <f t="shared" si="34"/>
        <v>0</v>
      </c>
      <c r="AA120" s="40">
        <f t="shared" si="34"/>
        <v>0</v>
      </c>
      <c r="AB120" s="40">
        <f t="shared" si="34"/>
        <v>0</v>
      </c>
      <c r="AC120" s="40">
        <f t="shared" si="34"/>
        <v>0</v>
      </c>
      <c r="AD120" s="40">
        <f t="shared" si="34"/>
        <v>0</v>
      </c>
      <c r="AE120" s="40">
        <f t="shared" si="34"/>
        <v>0</v>
      </c>
      <c r="AF120" s="40">
        <f t="shared" si="34"/>
        <v>0</v>
      </c>
      <c r="AG120" s="40">
        <f t="shared" si="34"/>
        <v>0</v>
      </c>
      <c r="AH120" s="40">
        <f t="shared" si="34"/>
        <v>0</v>
      </c>
      <c r="AI120" s="40">
        <f t="shared" si="34"/>
        <v>0</v>
      </c>
      <c r="AJ120" s="40">
        <f t="shared" si="34"/>
        <v>0</v>
      </c>
      <c r="AK120" s="40">
        <f t="shared" si="34"/>
        <v>0</v>
      </c>
      <c r="AL120" s="40">
        <f t="shared" si="34"/>
        <v>0</v>
      </c>
      <c r="AM120" s="40">
        <f t="shared" si="34"/>
        <v>0</v>
      </c>
      <c r="AN120" s="40">
        <f t="shared" si="34"/>
        <v>0</v>
      </c>
      <c r="AO120" s="40">
        <f t="shared" si="34"/>
        <v>0</v>
      </c>
      <c r="AP120" s="40">
        <f t="shared" si="34"/>
        <v>0</v>
      </c>
      <c r="AQ120" s="40">
        <f t="shared" si="34"/>
        <v>0</v>
      </c>
      <c r="AR120" s="40">
        <f t="shared" si="34"/>
        <v>0</v>
      </c>
      <c r="AS120" s="40">
        <f t="shared" si="34"/>
        <v>0</v>
      </c>
      <c r="AV120" s="545">
        <f>+SUM(D120:AS120)-X126</f>
        <v>0</v>
      </c>
    </row>
    <row r="121" spans="3:48" s="34" customFormat="1" ht="13.5">
      <c r="C121" s="72" t="s">
        <v>106</v>
      </c>
      <c r="D121" s="40">
        <f>D27+D74</f>
        <v>0</v>
      </c>
      <c r="E121" s="40">
        <f t="shared" ref="E121:AS121" si="35">E27+E74</f>
        <v>0</v>
      </c>
      <c r="F121" s="40">
        <f t="shared" si="35"/>
        <v>0</v>
      </c>
      <c r="G121" s="40">
        <f t="shared" si="35"/>
        <v>0</v>
      </c>
      <c r="H121" s="40">
        <f t="shared" si="35"/>
        <v>0</v>
      </c>
      <c r="I121" s="40">
        <f t="shared" si="35"/>
        <v>0</v>
      </c>
      <c r="J121" s="40">
        <f t="shared" si="35"/>
        <v>0</v>
      </c>
      <c r="K121" s="40">
        <f t="shared" si="35"/>
        <v>0</v>
      </c>
      <c r="L121" s="40">
        <f t="shared" si="35"/>
        <v>0</v>
      </c>
      <c r="M121" s="40">
        <f t="shared" si="35"/>
        <v>0</v>
      </c>
      <c r="N121" s="40">
        <f t="shared" si="35"/>
        <v>0</v>
      </c>
      <c r="O121" s="40">
        <f t="shared" si="35"/>
        <v>0</v>
      </c>
      <c r="P121" s="40">
        <f t="shared" si="35"/>
        <v>0</v>
      </c>
      <c r="Q121" s="86">
        <f t="shared" si="35"/>
        <v>0</v>
      </c>
      <c r="R121" s="86">
        <f t="shared" si="35"/>
        <v>0</v>
      </c>
      <c r="S121" s="86">
        <f t="shared" si="35"/>
        <v>0</v>
      </c>
      <c r="T121" s="86">
        <f t="shared" si="35"/>
        <v>0</v>
      </c>
      <c r="U121" s="86">
        <f t="shared" si="35"/>
        <v>0</v>
      </c>
      <c r="V121" s="86">
        <f t="shared" si="35"/>
        <v>0</v>
      </c>
      <c r="W121" s="40">
        <f t="shared" si="35"/>
        <v>0</v>
      </c>
      <c r="X121" s="40">
        <f t="shared" si="35"/>
        <v>0</v>
      </c>
      <c r="Y121" s="40">
        <f t="shared" si="35"/>
        <v>0</v>
      </c>
      <c r="Z121" s="40">
        <f t="shared" si="35"/>
        <v>0</v>
      </c>
      <c r="AA121" s="40">
        <f t="shared" si="35"/>
        <v>0</v>
      </c>
      <c r="AB121" s="40">
        <f t="shared" si="35"/>
        <v>0</v>
      </c>
      <c r="AC121" s="40">
        <f t="shared" si="35"/>
        <v>0</v>
      </c>
      <c r="AD121" s="40">
        <f t="shared" si="35"/>
        <v>0</v>
      </c>
      <c r="AE121" s="40">
        <f t="shared" si="35"/>
        <v>0</v>
      </c>
      <c r="AF121" s="40">
        <f t="shared" si="35"/>
        <v>0</v>
      </c>
      <c r="AG121" s="40">
        <f t="shared" si="35"/>
        <v>0</v>
      </c>
      <c r="AH121" s="40">
        <f t="shared" si="35"/>
        <v>0</v>
      </c>
      <c r="AI121" s="40">
        <f t="shared" si="35"/>
        <v>0</v>
      </c>
      <c r="AJ121" s="40">
        <f t="shared" si="35"/>
        <v>0</v>
      </c>
      <c r="AK121" s="40">
        <f t="shared" si="35"/>
        <v>0</v>
      </c>
      <c r="AL121" s="40">
        <f t="shared" si="35"/>
        <v>0</v>
      </c>
      <c r="AM121" s="40">
        <f t="shared" si="35"/>
        <v>0</v>
      </c>
      <c r="AN121" s="40">
        <f t="shared" si="35"/>
        <v>0</v>
      </c>
      <c r="AO121" s="40">
        <f t="shared" si="35"/>
        <v>0</v>
      </c>
      <c r="AP121" s="40">
        <f t="shared" si="35"/>
        <v>0</v>
      </c>
      <c r="AQ121" s="40">
        <f t="shared" si="35"/>
        <v>0</v>
      </c>
      <c r="AR121" s="40">
        <f t="shared" si="35"/>
        <v>0</v>
      </c>
      <c r="AS121" s="40">
        <f t="shared" si="35"/>
        <v>0</v>
      </c>
      <c r="AV121" s="546">
        <f>+SUM(D121:AS121)-X127</f>
        <v>0</v>
      </c>
    </row>
    <row r="122" spans="3:48" s="34" customFormat="1" ht="13.5">
      <c r="C122" s="72" t="s">
        <v>97</v>
      </c>
      <c r="D122" s="40">
        <f t="shared" ref="D122" si="36">SUM(D119:D121)</f>
        <v>0</v>
      </c>
      <c r="E122" s="40">
        <f t="shared" ref="E122:AS122" si="37">SUM(E119:E121)</f>
        <v>0</v>
      </c>
      <c r="F122" s="40">
        <f t="shared" si="37"/>
        <v>0</v>
      </c>
      <c r="G122" s="40">
        <f t="shared" si="37"/>
        <v>0</v>
      </c>
      <c r="H122" s="40">
        <f t="shared" si="37"/>
        <v>0</v>
      </c>
      <c r="I122" s="40">
        <f t="shared" si="37"/>
        <v>0</v>
      </c>
      <c r="J122" s="40">
        <f t="shared" si="37"/>
        <v>0</v>
      </c>
      <c r="K122" s="40">
        <f t="shared" si="37"/>
        <v>0</v>
      </c>
      <c r="L122" s="40">
        <f t="shared" si="37"/>
        <v>0</v>
      </c>
      <c r="M122" s="40">
        <f t="shared" si="37"/>
        <v>0</v>
      </c>
      <c r="N122" s="40">
        <f t="shared" si="37"/>
        <v>0</v>
      </c>
      <c r="O122" s="40">
        <f t="shared" si="37"/>
        <v>0</v>
      </c>
      <c r="P122" s="40">
        <f t="shared" si="37"/>
        <v>0</v>
      </c>
      <c r="Q122" s="86">
        <f t="shared" si="37"/>
        <v>0</v>
      </c>
      <c r="R122" s="86">
        <f t="shared" si="37"/>
        <v>0</v>
      </c>
      <c r="S122" s="86">
        <f t="shared" si="37"/>
        <v>0</v>
      </c>
      <c r="T122" s="86">
        <f t="shared" si="37"/>
        <v>0</v>
      </c>
      <c r="U122" s="86">
        <f t="shared" si="37"/>
        <v>0</v>
      </c>
      <c r="V122" s="86">
        <f t="shared" si="37"/>
        <v>0</v>
      </c>
      <c r="W122" s="40">
        <f t="shared" si="37"/>
        <v>0</v>
      </c>
      <c r="X122" s="44">
        <f t="shared" si="37"/>
        <v>0</v>
      </c>
      <c r="Y122" s="44">
        <f t="shared" si="37"/>
        <v>0</v>
      </c>
      <c r="Z122" s="44">
        <f t="shared" si="37"/>
        <v>0</v>
      </c>
      <c r="AA122" s="44">
        <f t="shared" si="37"/>
        <v>0</v>
      </c>
      <c r="AB122" s="44">
        <f t="shared" si="37"/>
        <v>0</v>
      </c>
      <c r="AC122" s="44">
        <f t="shared" si="37"/>
        <v>0</v>
      </c>
      <c r="AD122" s="44">
        <f t="shared" si="37"/>
        <v>0</v>
      </c>
      <c r="AE122" s="44">
        <f t="shared" si="37"/>
        <v>0</v>
      </c>
      <c r="AF122" s="44">
        <f t="shared" si="37"/>
        <v>0</v>
      </c>
      <c r="AG122" s="44">
        <f t="shared" si="37"/>
        <v>0</v>
      </c>
      <c r="AH122" s="44">
        <f t="shared" si="37"/>
        <v>0</v>
      </c>
      <c r="AI122" s="44">
        <f t="shared" si="37"/>
        <v>0</v>
      </c>
      <c r="AJ122" s="44">
        <f t="shared" si="37"/>
        <v>0</v>
      </c>
      <c r="AK122" s="44">
        <f t="shared" si="37"/>
        <v>0</v>
      </c>
      <c r="AL122" s="44">
        <f t="shared" si="37"/>
        <v>0</v>
      </c>
      <c r="AM122" s="44">
        <f t="shared" si="37"/>
        <v>0</v>
      </c>
      <c r="AN122" s="44">
        <f t="shared" si="37"/>
        <v>0</v>
      </c>
      <c r="AO122" s="44">
        <f t="shared" si="37"/>
        <v>0</v>
      </c>
      <c r="AP122" s="44">
        <f t="shared" si="37"/>
        <v>0</v>
      </c>
      <c r="AQ122" s="44">
        <f t="shared" si="37"/>
        <v>0</v>
      </c>
      <c r="AR122" s="44">
        <f t="shared" si="37"/>
        <v>0</v>
      </c>
      <c r="AS122" s="44">
        <f t="shared" si="37"/>
        <v>0</v>
      </c>
      <c r="AV122" s="546">
        <f>+SUM(D122:AS122)-X128</f>
        <v>0</v>
      </c>
    </row>
    <row r="123" spans="3:48" s="34" customFormat="1" ht="13.5">
      <c r="C123" s="50"/>
      <c r="D123" s="533">
        <f t="array" ref="D123:W124">+Z117:AS118</f>
        <v>23</v>
      </c>
      <c r="E123" s="533">
        <v>24</v>
      </c>
      <c r="F123" s="533">
        <v>25</v>
      </c>
      <c r="G123" s="533">
        <v>26</v>
      </c>
      <c r="H123" s="533">
        <v>27</v>
      </c>
      <c r="I123" s="533">
        <v>28</v>
      </c>
      <c r="J123" s="533">
        <v>29</v>
      </c>
      <c r="K123" s="533">
        <v>30</v>
      </c>
      <c r="L123" s="533">
        <v>31</v>
      </c>
      <c r="M123" s="533">
        <v>32</v>
      </c>
      <c r="N123" s="533">
        <v>33</v>
      </c>
      <c r="O123" s="533">
        <v>34</v>
      </c>
      <c r="P123" s="533">
        <v>35</v>
      </c>
      <c r="Q123" s="533">
        <v>36</v>
      </c>
      <c r="R123" s="533">
        <v>37</v>
      </c>
      <c r="S123" s="533">
        <v>38</v>
      </c>
      <c r="T123" s="533">
        <v>39</v>
      </c>
      <c r="U123" s="533">
        <v>40</v>
      </c>
      <c r="V123" s="533">
        <v>41</v>
      </c>
      <c r="W123" s="533">
        <v>42</v>
      </c>
      <c r="X123" s="533"/>
      <c r="Z123" s="87"/>
      <c r="AA123" s="87"/>
      <c r="AB123" s="87"/>
      <c r="AC123" s="87"/>
      <c r="AD123" s="87"/>
      <c r="AE123" s="87"/>
      <c r="AF123" s="87"/>
      <c r="AG123" s="87"/>
      <c r="AH123" s="87"/>
      <c r="AI123" s="87"/>
      <c r="AJ123" s="87"/>
      <c r="AK123" s="87"/>
      <c r="AL123" s="87"/>
      <c r="AM123" s="87"/>
      <c r="AN123" s="87"/>
      <c r="AO123" s="87"/>
      <c r="AP123" s="87"/>
      <c r="AQ123" s="87"/>
      <c r="AR123" s="87"/>
    </row>
    <row r="124" spans="3:48" s="34" customFormat="1" ht="54">
      <c r="C124" s="69" t="s">
        <v>56</v>
      </c>
      <c r="D124" s="534" t="str">
        <v>建設</v>
      </c>
      <c r="E124" s="534" t="str">
        <v>電力・ガス・熱供給</v>
      </c>
      <c r="F124" s="534" t="str">
        <v>水道</v>
      </c>
      <c r="G124" s="534" t="str">
        <v>廃棄物処理</v>
      </c>
      <c r="H124" s="534" t="str">
        <v>商業</v>
      </c>
      <c r="I124" s="534" t="str">
        <v>金融・保険</v>
      </c>
      <c r="J124" s="534" t="str">
        <v>不動産</v>
      </c>
      <c r="K124" s="534" t="str">
        <v>運輸・郵便</v>
      </c>
      <c r="L124" s="534" t="str">
        <v>情報通信</v>
      </c>
      <c r="M124" s="534" t="str">
        <v>公務</v>
      </c>
      <c r="N124" s="534" t="str">
        <v>教育・研究</v>
      </c>
      <c r="O124" s="534" t="str">
        <v>医療・福祉</v>
      </c>
      <c r="P124" s="534" t="str">
        <v>他に分類されない会員制団体</v>
      </c>
      <c r="Q124" s="534" t="str">
        <v>対事業所サービス</v>
      </c>
      <c r="R124" s="534" t="str">
        <v>宿泊業</v>
      </c>
      <c r="S124" s="534" t="str">
        <v>飲食サービス</v>
      </c>
      <c r="T124" s="534" t="str">
        <v>娯楽サービス</v>
      </c>
      <c r="U124" s="534" t="str">
        <v>その他の対個人サービス</v>
      </c>
      <c r="V124" s="534" t="str">
        <v>事務用品</v>
      </c>
      <c r="W124" s="534" t="str">
        <v>分類不明</v>
      </c>
      <c r="X124" s="534" t="s">
        <v>80</v>
      </c>
      <c r="Z124" s="87"/>
      <c r="AA124" s="87"/>
      <c r="AB124" s="87"/>
      <c r="AC124" s="87"/>
      <c r="AD124" s="87"/>
      <c r="AE124" s="87"/>
      <c r="AF124" s="87"/>
      <c r="AG124" s="87"/>
      <c r="AH124" s="87"/>
      <c r="AI124" s="87"/>
      <c r="AJ124" s="87"/>
      <c r="AK124" s="87"/>
      <c r="AL124" s="87"/>
      <c r="AM124" s="87"/>
      <c r="AN124" s="87"/>
      <c r="AO124" s="87"/>
      <c r="AP124" s="87"/>
      <c r="AQ124" s="87"/>
      <c r="AR124" s="87"/>
    </row>
    <row r="125" spans="3:48" s="34" customFormat="1" ht="13.5">
      <c r="C125" s="70" t="s">
        <v>104</v>
      </c>
      <c r="D125" s="71">
        <f t="array" ref="D125:W128">+Z119:AS122</f>
        <v>0</v>
      </c>
      <c r="E125" s="71">
        <v>0</v>
      </c>
      <c r="F125" s="71">
        <v>0</v>
      </c>
      <c r="G125" s="71">
        <v>0</v>
      </c>
      <c r="H125" s="71">
        <v>0</v>
      </c>
      <c r="I125" s="71">
        <v>0</v>
      </c>
      <c r="J125" s="71">
        <v>0</v>
      </c>
      <c r="K125" s="71">
        <v>0</v>
      </c>
      <c r="L125" s="71">
        <v>0</v>
      </c>
      <c r="M125" s="71">
        <v>0</v>
      </c>
      <c r="N125" s="71">
        <v>0</v>
      </c>
      <c r="O125" s="71">
        <v>0</v>
      </c>
      <c r="P125" s="71">
        <v>0</v>
      </c>
      <c r="Q125" s="85">
        <v>0</v>
      </c>
      <c r="R125" s="85">
        <v>0</v>
      </c>
      <c r="S125" s="85">
        <v>0</v>
      </c>
      <c r="T125" s="85">
        <v>0</v>
      </c>
      <c r="U125" s="85">
        <v>0</v>
      </c>
      <c r="V125" s="85">
        <v>0</v>
      </c>
      <c r="W125" s="71">
        <v>0</v>
      </c>
      <c r="X125" s="71">
        <f>SUM(D119:AS119)</f>
        <v>0</v>
      </c>
      <c r="Z125" s="87"/>
      <c r="AA125" s="87"/>
      <c r="AB125" s="87"/>
      <c r="AC125" s="87"/>
      <c r="AD125" s="87"/>
      <c r="AE125" s="87"/>
      <c r="AF125" s="87"/>
      <c r="AG125" s="87"/>
      <c r="AH125" s="87"/>
      <c r="AI125" s="87"/>
      <c r="AJ125" s="87"/>
      <c r="AK125" s="87"/>
      <c r="AL125" s="87"/>
      <c r="AM125" s="87"/>
      <c r="AN125" s="87"/>
      <c r="AO125" s="87"/>
      <c r="AP125" s="87"/>
      <c r="AQ125" s="87"/>
      <c r="AR125" s="87"/>
    </row>
    <row r="126" spans="3:48" s="34" customFormat="1" ht="13.5">
      <c r="C126" s="72" t="s">
        <v>105</v>
      </c>
      <c r="D126" s="86">
        <v>0</v>
      </c>
      <c r="E126" s="86">
        <v>0</v>
      </c>
      <c r="F126" s="86">
        <v>0</v>
      </c>
      <c r="G126" s="86">
        <v>0</v>
      </c>
      <c r="H126" s="86">
        <v>0</v>
      </c>
      <c r="I126" s="86">
        <v>0</v>
      </c>
      <c r="J126" s="86">
        <v>0</v>
      </c>
      <c r="K126" s="86">
        <v>0</v>
      </c>
      <c r="L126" s="86">
        <v>0</v>
      </c>
      <c r="M126" s="86">
        <v>0</v>
      </c>
      <c r="N126" s="86">
        <v>0</v>
      </c>
      <c r="O126" s="86">
        <v>0</v>
      </c>
      <c r="P126" s="86">
        <v>0</v>
      </c>
      <c r="Q126" s="86">
        <v>0</v>
      </c>
      <c r="R126" s="86">
        <v>0</v>
      </c>
      <c r="S126" s="86">
        <v>0</v>
      </c>
      <c r="T126" s="86">
        <v>0</v>
      </c>
      <c r="U126" s="86">
        <v>0</v>
      </c>
      <c r="V126" s="86">
        <v>0</v>
      </c>
      <c r="W126" s="40">
        <v>0</v>
      </c>
      <c r="X126" s="40">
        <f>SUM(D120:AS120)</f>
        <v>0</v>
      </c>
      <c r="Z126" s="87"/>
      <c r="AA126" s="87"/>
      <c r="AB126" s="87"/>
      <c r="AC126" s="87"/>
      <c r="AD126" s="87"/>
      <c r="AE126" s="87"/>
      <c r="AF126" s="87"/>
      <c r="AG126" s="87"/>
      <c r="AH126" s="87"/>
      <c r="AI126" s="87"/>
      <c r="AJ126" s="87"/>
      <c r="AK126" s="87"/>
      <c r="AL126" s="87"/>
      <c r="AM126" s="87"/>
      <c r="AN126" s="87"/>
      <c r="AO126" s="87"/>
      <c r="AP126" s="87"/>
      <c r="AQ126" s="87"/>
      <c r="AR126" s="87"/>
    </row>
    <row r="127" spans="3:48" s="34" customFormat="1" ht="13.5">
      <c r="C127" s="72" t="s">
        <v>106</v>
      </c>
      <c r="D127" s="40">
        <v>0</v>
      </c>
      <c r="E127" s="40">
        <v>0</v>
      </c>
      <c r="F127" s="40">
        <v>0</v>
      </c>
      <c r="G127" s="40">
        <v>0</v>
      </c>
      <c r="H127" s="40">
        <v>0</v>
      </c>
      <c r="I127" s="40">
        <v>0</v>
      </c>
      <c r="J127" s="40">
        <v>0</v>
      </c>
      <c r="K127" s="40">
        <v>0</v>
      </c>
      <c r="L127" s="40">
        <v>0</v>
      </c>
      <c r="M127" s="40">
        <v>0</v>
      </c>
      <c r="N127" s="40">
        <v>0</v>
      </c>
      <c r="O127" s="40">
        <v>0</v>
      </c>
      <c r="P127" s="40">
        <v>0</v>
      </c>
      <c r="Q127" s="86">
        <v>0</v>
      </c>
      <c r="R127" s="86">
        <v>0</v>
      </c>
      <c r="S127" s="86">
        <v>0</v>
      </c>
      <c r="T127" s="86">
        <v>0</v>
      </c>
      <c r="U127" s="86">
        <v>0</v>
      </c>
      <c r="V127" s="86">
        <v>0</v>
      </c>
      <c r="W127" s="40">
        <v>0</v>
      </c>
      <c r="X127" s="40">
        <f>SUM(D121:AS121)</f>
        <v>0</v>
      </c>
      <c r="Z127" s="87"/>
      <c r="AA127" s="87"/>
      <c r="AB127" s="87"/>
      <c r="AC127" s="87"/>
      <c r="AD127" s="87"/>
      <c r="AE127" s="87"/>
      <c r="AF127" s="87"/>
      <c r="AG127" s="87"/>
      <c r="AH127" s="87"/>
      <c r="AI127" s="87"/>
      <c r="AJ127" s="87"/>
      <c r="AK127" s="87"/>
      <c r="AL127" s="87"/>
      <c r="AM127" s="87"/>
      <c r="AN127" s="87"/>
      <c r="AO127" s="87"/>
      <c r="AP127" s="87"/>
      <c r="AQ127" s="87"/>
      <c r="AR127" s="87"/>
    </row>
    <row r="128" spans="3:48" s="34" customFormat="1" ht="13.5">
      <c r="C128" s="73" t="s">
        <v>97</v>
      </c>
      <c r="D128" s="44">
        <v>0</v>
      </c>
      <c r="E128" s="44">
        <v>0</v>
      </c>
      <c r="F128" s="44">
        <v>0</v>
      </c>
      <c r="G128" s="44">
        <v>0</v>
      </c>
      <c r="H128" s="44">
        <v>0</v>
      </c>
      <c r="I128" s="44">
        <v>0</v>
      </c>
      <c r="J128" s="44">
        <v>0</v>
      </c>
      <c r="K128" s="44">
        <v>0</v>
      </c>
      <c r="L128" s="44">
        <v>0</v>
      </c>
      <c r="M128" s="44">
        <v>0</v>
      </c>
      <c r="N128" s="44">
        <v>0</v>
      </c>
      <c r="O128" s="44">
        <v>0</v>
      </c>
      <c r="P128" s="44">
        <v>0</v>
      </c>
      <c r="Q128" s="44">
        <v>0</v>
      </c>
      <c r="R128" s="44">
        <v>0</v>
      </c>
      <c r="S128" s="44">
        <v>0</v>
      </c>
      <c r="T128" s="44">
        <v>0</v>
      </c>
      <c r="U128" s="44">
        <v>0</v>
      </c>
      <c r="V128" s="44">
        <v>0</v>
      </c>
      <c r="W128" s="44">
        <v>0</v>
      </c>
      <c r="X128" s="44">
        <f>SUM(D122:AS122)</f>
        <v>0</v>
      </c>
      <c r="Z128" s="87"/>
      <c r="AA128" s="87"/>
      <c r="AB128" s="87"/>
      <c r="AC128" s="87"/>
      <c r="AD128" s="87"/>
      <c r="AE128" s="87"/>
      <c r="AF128" s="87"/>
      <c r="AG128" s="87"/>
      <c r="AH128" s="87"/>
      <c r="AI128" s="87"/>
      <c r="AJ128" s="87"/>
      <c r="AK128" s="87"/>
      <c r="AL128" s="87"/>
      <c r="AM128" s="87"/>
      <c r="AN128" s="87"/>
      <c r="AO128" s="87"/>
      <c r="AP128" s="87"/>
      <c r="AQ128" s="87"/>
      <c r="AR128" s="87"/>
    </row>
    <row r="129" spans="3:48" s="34" customFormat="1" ht="10.7" customHeight="1">
      <c r="D129" s="53"/>
      <c r="E129" s="53"/>
      <c r="F129" s="53"/>
      <c r="G129" s="53"/>
      <c r="H129" s="53"/>
      <c r="I129" s="53"/>
      <c r="J129" s="53"/>
      <c r="K129" s="53"/>
      <c r="L129" s="53"/>
      <c r="M129" s="53"/>
      <c r="N129" s="53"/>
      <c r="O129" s="53"/>
      <c r="P129" s="53"/>
      <c r="Q129" s="53"/>
      <c r="R129" s="53"/>
      <c r="S129" s="53"/>
      <c r="T129" s="53"/>
      <c r="U129" s="53"/>
      <c r="V129" s="53"/>
      <c r="W129" s="53"/>
      <c r="X129" s="53"/>
      <c r="Y129" s="87"/>
      <c r="Z129" s="87"/>
      <c r="AA129" s="87"/>
      <c r="AB129" s="87"/>
      <c r="AC129" s="87"/>
      <c r="AD129" s="87"/>
      <c r="AE129" s="87"/>
      <c r="AF129" s="87"/>
      <c r="AG129" s="87"/>
      <c r="AH129" s="87"/>
      <c r="AI129" s="87"/>
      <c r="AJ129" s="87"/>
      <c r="AK129" s="87"/>
      <c r="AL129" s="87"/>
      <c r="AM129" s="87"/>
      <c r="AN129" s="87"/>
      <c r="AO129" s="87"/>
      <c r="AP129" s="87"/>
      <c r="AQ129" s="87"/>
      <c r="AR129" s="87"/>
    </row>
    <row r="130" spans="3:48" s="34" customFormat="1" ht="17.25">
      <c r="C130" s="35" t="s">
        <v>117</v>
      </c>
      <c r="D130" s="28"/>
      <c r="E130" s="28"/>
      <c r="F130" s="65"/>
      <c r="G130" s="66"/>
      <c r="H130" s="28"/>
      <c r="I130" s="28"/>
      <c r="J130" s="67"/>
      <c r="K130" s="68"/>
      <c r="L130" s="28"/>
      <c r="M130" s="28"/>
      <c r="N130" s="28"/>
      <c r="O130" s="28"/>
      <c r="P130" s="28"/>
      <c r="Q130" s="28"/>
      <c r="R130" s="28"/>
      <c r="S130" s="28"/>
      <c r="T130" s="28"/>
      <c r="U130" s="28"/>
      <c r="V130" s="28"/>
      <c r="W130" s="32" t="s">
        <v>55</v>
      </c>
      <c r="X130" s="53"/>
      <c r="Y130" s="87"/>
      <c r="Z130" s="87"/>
      <c r="AA130" s="87"/>
      <c r="AB130" s="87"/>
      <c r="AC130" s="87"/>
      <c r="AD130" s="87"/>
      <c r="AE130" s="87"/>
      <c r="AF130" s="87"/>
      <c r="AG130" s="87"/>
      <c r="AH130" s="87"/>
      <c r="AI130" s="87"/>
      <c r="AJ130" s="87"/>
      <c r="AK130" s="87"/>
      <c r="AL130" s="87"/>
      <c r="AM130" s="87"/>
      <c r="AN130" s="87"/>
      <c r="AO130" s="87"/>
      <c r="AP130" s="87"/>
      <c r="AQ130" s="87"/>
      <c r="AR130" s="87"/>
    </row>
    <row r="131" spans="3:48" s="34" customFormat="1" ht="13.5">
      <c r="C131" s="50"/>
      <c r="D131" s="567">
        <f t="shared" ref="D131:AS131" si="38">D9</f>
        <v>1</v>
      </c>
      <c r="E131" s="567">
        <f t="shared" si="38"/>
        <v>2</v>
      </c>
      <c r="F131" s="567">
        <f t="shared" si="38"/>
        <v>3</v>
      </c>
      <c r="G131" s="567">
        <f t="shared" si="38"/>
        <v>4</v>
      </c>
      <c r="H131" s="567">
        <f t="shared" si="38"/>
        <v>5</v>
      </c>
      <c r="I131" s="567">
        <f t="shared" si="38"/>
        <v>6</v>
      </c>
      <c r="J131" s="567">
        <f t="shared" si="38"/>
        <v>7</v>
      </c>
      <c r="K131" s="567">
        <f t="shared" si="38"/>
        <v>8</v>
      </c>
      <c r="L131" s="567">
        <f t="shared" si="38"/>
        <v>9</v>
      </c>
      <c r="M131" s="567">
        <f t="shared" si="38"/>
        <v>10</v>
      </c>
      <c r="N131" s="567">
        <f t="shared" si="38"/>
        <v>11</v>
      </c>
      <c r="O131" s="567">
        <f t="shared" si="38"/>
        <v>12</v>
      </c>
      <c r="P131" s="567">
        <f t="shared" si="38"/>
        <v>13</v>
      </c>
      <c r="Q131" s="567">
        <f t="shared" si="38"/>
        <v>14</v>
      </c>
      <c r="R131" s="567">
        <f t="shared" si="38"/>
        <v>15</v>
      </c>
      <c r="S131" s="567">
        <f t="shared" si="38"/>
        <v>16</v>
      </c>
      <c r="T131" s="567">
        <f t="shared" si="38"/>
        <v>17</v>
      </c>
      <c r="U131" s="567">
        <f t="shared" si="38"/>
        <v>18</v>
      </c>
      <c r="V131" s="567">
        <f t="shared" si="38"/>
        <v>19</v>
      </c>
      <c r="W131" s="567">
        <f t="shared" si="38"/>
        <v>20</v>
      </c>
      <c r="X131" s="567">
        <f t="shared" si="38"/>
        <v>21</v>
      </c>
      <c r="Y131" s="567">
        <f t="shared" si="38"/>
        <v>22</v>
      </c>
      <c r="Z131" s="567">
        <f t="shared" si="38"/>
        <v>23</v>
      </c>
      <c r="AA131" s="567">
        <f t="shared" si="38"/>
        <v>24</v>
      </c>
      <c r="AB131" s="567">
        <f t="shared" si="38"/>
        <v>25</v>
      </c>
      <c r="AC131" s="567">
        <f t="shared" si="38"/>
        <v>26</v>
      </c>
      <c r="AD131" s="567">
        <f t="shared" si="38"/>
        <v>27</v>
      </c>
      <c r="AE131" s="567">
        <f t="shared" si="38"/>
        <v>28</v>
      </c>
      <c r="AF131" s="567">
        <f t="shared" si="38"/>
        <v>29</v>
      </c>
      <c r="AG131" s="567">
        <f t="shared" si="38"/>
        <v>30</v>
      </c>
      <c r="AH131" s="567">
        <f t="shared" si="38"/>
        <v>31</v>
      </c>
      <c r="AI131" s="567">
        <f t="shared" si="38"/>
        <v>32</v>
      </c>
      <c r="AJ131" s="567">
        <f t="shared" si="38"/>
        <v>33</v>
      </c>
      <c r="AK131" s="567">
        <f t="shared" si="38"/>
        <v>34</v>
      </c>
      <c r="AL131" s="567">
        <f t="shared" si="38"/>
        <v>35</v>
      </c>
      <c r="AM131" s="567">
        <f t="shared" si="38"/>
        <v>36</v>
      </c>
      <c r="AN131" s="567">
        <f t="shared" si="38"/>
        <v>37</v>
      </c>
      <c r="AO131" s="567">
        <f t="shared" si="38"/>
        <v>38</v>
      </c>
      <c r="AP131" s="567">
        <f t="shared" si="38"/>
        <v>39</v>
      </c>
      <c r="AQ131" s="567">
        <f t="shared" si="38"/>
        <v>40</v>
      </c>
      <c r="AR131" s="567">
        <f t="shared" si="38"/>
        <v>41</v>
      </c>
      <c r="AS131" s="567">
        <f t="shared" si="38"/>
        <v>42</v>
      </c>
      <c r="AT131" s="87" t="s">
        <v>505</v>
      </c>
      <c r="AU131" s="87"/>
      <c r="AV131" s="50"/>
    </row>
    <row r="132" spans="3:48" s="34" customFormat="1" ht="54">
      <c r="C132" s="69" t="s">
        <v>56</v>
      </c>
      <c r="D132" s="604" t="str">
        <f t="shared" ref="D132:AS132" si="39">D10</f>
        <v>農業</v>
      </c>
      <c r="E132" s="604" t="str">
        <f t="shared" si="39"/>
        <v>林業</v>
      </c>
      <c r="F132" s="604" t="str">
        <f t="shared" si="39"/>
        <v>漁業</v>
      </c>
      <c r="G132" s="604" t="str">
        <f t="shared" si="39"/>
        <v>鉱業</v>
      </c>
      <c r="H132" s="604" t="str">
        <f t="shared" si="39"/>
        <v>飲食料品</v>
      </c>
      <c r="I132" s="604" t="str">
        <f t="shared" si="39"/>
        <v>繊維製品</v>
      </c>
      <c r="J132" s="604" t="str">
        <f t="shared" si="39"/>
        <v>パルプ・紙・木製品</v>
      </c>
      <c r="K132" s="604" t="str">
        <f t="shared" si="39"/>
        <v>化学製品</v>
      </c>
      <c r="L132" s="604" t="str">
        <f t="shared" si="39"/>
        <v>石油・石炭製品</v>
      </c>
      <c r="M132" s="604" t="str">
        <f t="shared" si="39"/>
        <v>プラスチック・ゴム製品</v>
      </c>
      <c r="N132" s="604" t="str">
        <f t="shared" si="39"/>
        <v>窯業・土石製品</v>
      </c>
      <c r="O132" s="604" t="str">
        <f t="shared" si="39"/>
        <v>鉄鋼</v>
      </c>
      <c r="P132" s="604" t="str">
        <f t="shared" si="39"/>
        <v>非鉄金属</v>
      </c>
      <c r="Q132" s="604" t="str">
        <f t="shared" si="39"/>
        <v>金属製品</v>
      </c>
      <c r="R132" s="604" t="str">
        <f t="shared" si="39"/>
        <v>はん用機械</v>
      </c>
      <c r="S132" s="604" t="str">
        <f t="shared" si="39"/>
        <v>生産用機械</v>
      </c>
      <c r="T132" s="604" t="str">
        <f t="shared" si="39"/>
        <v>業務用機械</v>
      </c>
      <c r="U132" s="604" t="str">
        <f t="shared" si="39"/>
        <v>電子部品</v>
      </c>
      <c r="V132" s="604" t="str">
        <f t="shared" si="39"/>
        <v>電気機械</v>
      </c>
      <c r="W132" s="604" t="str">
        <f t="shared" si="39"/>
        <v>情報通信機器</v>
      </c>
      <c r="X132" s="604" t="str">
        <f t="shared" si="39"/>
        <v>輸送機械</v>
      </c>
      <c r="Y132" s="604" t="str">
        <f t="shared" si="39"/>
        <v>その他の製造工業製品</v>
      </c>
      <c r="Z132" s="604" t="str">
        <f t="shared" si="39"/>
        <v>建設</v>
      </c>
      <c r="AA132" s="604" t="str">
        <f t="shared" si="39"/>
        <v>電力・ガス・熱供給</v>
      </c>
      <c r="AB132" s="604" t="str">
        <f t="shared" si="39"/>
        <v>水道</v>
      </c>
      <c r="AC132" s="604" t="str">
        <f t="shared" si="39"/>
        <v>廃棄物処理</v>
      </c>
      <c r="AD132" s="604" t="str">
        <f t="shared" si="39"/>
        <v>商業</v>
      </c>
      <c r="AE132" s="604" t="str">
        <f t="shared" si="39"/>
        <v>金融・保険</v>
      </c>
      <c r="AF132" s="604" t="str">
        <f t="shared" si="39"/>
        <v>不動産</v>
      </c>
      <c r="AG132" s="604" t="str">
        <f t="shared" si="39"/>
        <v>運輸・郵便</v>
      </c>
      <c r="AH132" s="604" t="str">
        <f t="shared" si="39"/>
        <v>情報通信</v>
      </c>
      <c r="AI132" s="604" t="str">
        <f t="shared" si="39"/>
        <v>公務</v>
      </c>
      <c r="AJ132" s="604" t="str">
        <f t="shared" si="39"/>
        <v>教育・研究</v>
      </c>
      <c r="AK132" s="604" t="str">
        <f t="shared" si="39"/>
        <v>医療・福祉</v>
      </c>
      <c r="AL132" s="604" t="str">
        <f t="shared" si="39"/>
        <v>他に分類されない会員制団体</v>
      </c>
      <c r="AM132" s="604" t="str">
        <f t="shared" si="39"/>
        <v>対事業所サービス</v>
      </c>
      <c r="AN132" s="604" t="str">
        <f t="shared" si="39"/>
        <v>宿泊業</v>
      </c>
      <c r="AO132" s="604" t="str">
        <f t="shared" si="39"/>
        <v>飲食サービス</v>
      </c>
      <c r="AP132" s="604" t="str">
        <f t="shared" si="39"/>
        <v>娯楽サービス</v>
      </c>
      <c r="AQ132" s="604" t="str">
        <f t="shared" si="39"/>
        <v>その他の対個人サービス</v>
      </c>
      <c r="AR132" s="604" t="str">
        <f t="shared" si="39"/>
        <v>事務用品</v>
      </c>
      <c r="AS132" s="604" t="str">
        <f t="shared" si="39"/>
        <v>分類不明</v>
      </c>
      <c r="AT132" s="87" t="s">
        <v>505</v>
      </c>
      <c r="AU132" s="87"/>
      <c r="AV132" s="33" t="s">
        <v>80</v>
      </c>
    </row>
    <row r="133" spans="3:48" s="34" customFormat="1" ht="13.5">
      <c r="C133" s="70" t="s">
        <v>104</v>
      </c>
      <c r="D133" s="71">
        <f>D105+D119</f>
        <v>0</v>
      </c>
      <c r="E133" s="71">
        <f t="shared" ref="E133:AS133" si="40">E105+E119</f>
        <v>0</v>
      </c>
      <c r="F133" s="71">
        <f t="shared" si="40"/>
        <v>0</v>
      </c>
      <c r="G133" s="71">
        <f t="shared" si="40"/>
        <v>0</v>
      </c>
      <c r="H133" s="71">
        <f t="shared" si="40"/>
        <v>0</v>
      </c>
      <c r="I133" s="71">
        <f t="shared" si="40"/>
        <v>0</v>
      </c>
      <c r="J133" s="71">
        <f t="shared" si="40"/>
        <v>0</v>
      </c>
      <c r="K133" s="71">
        <f t="shared" si="40"/>
        <v>0</v>
      </c>
      <c r="L133" s="71">
        <f t="shared" si="40"/>
        <v>0</v>
      </c>
      <c r="M133" s="71">
        <f t="shared" si="40"/>
        <v>0</v>
      </c>
      <c r="N133" s="71">
        <f t="shared" si="40"/>
        <v>0</v>
      </c>
      <c r="O133" s="71">
        <f t="shared" si="40"/>
        <v>0</v>
      </c>
      <c r="P133" s="71">
        <f t="shared" si="40"/>
        <v>0</v>
      </c>
      <c r="Q133" s="85">
        <f t="shared" si="40"/>
        <v>0</v>
      </c>
      <c r="R133" s="85">
        <f t="shared" si="40"/>
        <v>0</v>
      </c>
      <c r="S133" s="85">
        <f t="shared" si="40"/>
        <v>0</v>
      </c>
      <c r="T133" s="85">
        <f t="shared" si="40"/>
        <v>0</v>
      </c>
      <c r="U133" s="85">
        <f t="shared" si="40"/>
        <v>0</v>
      </c>
      <c r="V133" s="85">
        <f t="shared" si="40"/>
        <v>0</v>
      </c>
      <c r="W133" s="71">
        <f t="shared" si="40"/>
        <v>0</v>
      </c>
      <c r="X133" s="71">
        <f t="shared" si="40"/>
        <v>0</v>
      </c>
      <c r="Y133" s="71">
        <f t="shared" si="40"/>
        <v>0</v>
      </c>
      <c r="Z133" s="71">
        <f t="shared" si="40"/>
        <v>0</v>
      </c>
      <c r="AA133" s="71">
        <f t="shared" si="40"/>
        <v>0</v>
      </c>
      <c r="AB133" s="71">
        <f t="shared" si="40"/>
        <v>0</v>
      </c>
      <c r="AC133" s="71">
        <f t="shared" si="40"/>
        <v>0</v>
      </c>
      <c r="AD133" s="71">
        <f t="shared" si="40"/>
        <v>0</v>
      </c>
      <c r="AE133" s="71">
        <f t="shared" si="40"/>
        <v>0</v>
      </c>
      <c r="AF133" s="71">
        <f t="shared" si="40"/>
        <v>0</v>
      </c>
      <c r="AG133" s="71">
        <f t="shared" si="40"/>
        <v>0</v>
      </c>
      <c r="AH133" s="71">
        <f t="shared" si="40"/>
        <v>0</v>
      </c>
      <c r="AI133" s="71">
        <f t="shared" si="40"/>
        <v>0</v>
      </c>
      <c r="AJ133" s="71">
        <f t="shared" si="40"/>
        <v>0</v>
      </c>
      <c r="AK133" s="71">
        <f t="shared" si="40"/>
        <v>0</v>
      </c>
      <c r="AL133" s="71">
        <f t="shared" si="40"/>
        <v>0</v>
      </c>
      <c r="AM133" s="71">
        <f t="shared" si="40"/>
        <v>0</v>
      </c>
      <c r="AN133" s="71">
        <f t="shared" si="40"/>
        <v>0</v>
      </c>
      <c r="AO133" s="71">
        <f t="shared" si="40"/>
        <v>0</v>
      </c>
      <c r="AP133" s="71">
        <f t="shared" si="40"/>
        <v>0</v>
      </c>
      <c r="AQ133" s="71">
        <f t="shared" si="40"/>
        <v>0</v>
      </c>
      <c r="AR133" s="71">
        <f t="shared" si="40"/>
        <v>0</v>
      </c>
      <c r="AS133" s="71">
        <f t="shared" si="40"/>
        <v>0</v>
      </c>
      <c r="AV133" s="545">
        <f>+SUM(D133:AS133)-X139</f>
        <v>0</v>
      </c>
    </row>
    <row r="134" spans="3:48" s="34" customFormat="1" ht="13.5">
      <c r="C134" s="72" t="s">
        <v>105</v>
      </c>
      <c r="D134" s="40">
        <f>D106+D120</f>
        <v>0</v>
      </c>
      <c r="E134" s="40">
        <f t="shared" ref="E134:AS134" si="41">E106+E120</f>
        <v>0</v>
      </c>
      <c r="F134" s="40">
        <f t="shared" si="41"/>
        <v>0</v>
      </c>
      <c r="G134" s="40">
        <f t="shared" si="41"/>
        <v>0</v>
      </c>
      <c r="H134" s="40">
        <f t="shared" si="41"/>
        <v>0</v>
      </c>
      <c r="I134" s="40">
        <f t="shared" si="41"/>
        <v>0</v>
      </c>
      <c r="J134" s="40">
        <f t="shared" si="41"/>
        <v>0</v>
      </c>
      <c r="K134" s="40">
        <f t="shared" si="41"/>
        <v>0</v>
      </c>
      <c r="L134" s="40">
        <f t="shared" si="41"/>
        <v>0</v>
      </c>
      <c r="M134" s="40">
        <f t="shared" si="41"/>
        <v>0</v>
      </c>
      <c r="N134" s="40">
        <f t="shared" si="41"/>
        <v>0</v>
      </c>
      <c r="O134" s="40">
        <f t="shared" si="41"/>
        <v>0</v>
      </c>
      <c r="P134" s="40">
        <f t="shared" si="41"/>
        <v>0</v>
      </c>
      <c r="Q134" s="86">
        <f t="shared" si="41"/>
        <v>0</v>
      </c>
      <c r="R134" s="86">
        <f t="shared" si="41"/>
        <v>0</v>
      </c>
      <c r="S134" s="86">
        <f t="shared" si="41"/>
        <v>0</v>
      </c>
      <c r="T134" s="86">
        <f t="shared" si="41"/>
        <v>0</v>
      </c>
      <c r="U134" s="86">
        <f t="shared" si="41"/>
        <v>0</v>
      </c>
      <c r="V134" s="86">
        <f t="shared" si="41"/>
        <v>0</v>
      </c>
      <c r="W134" s="40">
        <f t="shared" si="41"/>
        <v>0</v>
      </c>
      <c r="X134" s="40">
        <f t="shared" si="41"/>
        <v>0</v>
      </c>
      <c r="Y134" s="40">
        <f t="shared" si="41"/>
        <v>0</v>
      </c>
      <c r="Z134" s="40">
        <f t="shared" si="41"/>
        <v>0</v>
      </c>
      <c r="AA134" s="40">
        <f t="shared" si="41"/>
        <v>0</v>
      </c>
      <c r="AB134" s="40">
        <f t="shared" si="41"/>
        <v>0</v>
      </c>
      <c r="AC134" s="40">
        <f t="shared" si="41"/>
        <v>0</v>
      </c>
      <c r="AD134" s="40">
        <f t="shared" si="41"/>
        <v>0</v>
      </c>
      <c r="AE134" s="40">
        <f t="shared" si="41"/>
        <v>0</v>
      </c>
      <c r="AF134" s="40">
        <f t="shared" si="41"/>
        <v>0</v>
      </c>
      <c r="AG134" s="40">
        <f t="shared" si="41"/>
        <v>0</v>
      </c>
      <c r="AH134" s="40">
        <f t="shared" si="41"/>
        <v>0</v>
      </c>
      <c r="AI134" s="40">
        <f t="shared" si="41"/>
        <v>0</v>
      </c>
      <c r="AJ134" s="40">
        <f t="shared" si="41"/>
        <v>0</v>
      </c>
      <c r="AK134" s="40">
        <f t="shared" si="41"/>
        <v>0</v>
      </c>
      <c r="AL134" s="40">
        <f t="shared" si="41"/>
        <v>0</v>
      </c>
      <c r="AM134" s="40">
        <f t="shared" si="41"/>
        <v>0</v>
      </c>
      <c r="AN134" s="40">
        <f t="shared" si="41"/>
        <v>0</v>
      </c>
      <c r="AO134" s="40">
        <f t="shared" si="41"/>
        <v>0</v>
      </c>
      <c r="AP134" s="40">
        <f t="shared" si="41"/>
        <v>0</v>
      </c>
      <c r="AQ134" s="40">
        <f t="shared" si="41"/>
        <v>0</v>
      </c>
      <c r="AR134" s="40">
        <f t="shared" si="41"/>
        <v>0</v>
      </c>
      <c r="AS134" s="40">
        <f t="shared" si="41"/>
        <v>0</v>
      </c>
      <c r="AV134" s="545">
        <f>+SUM(D134:AS134)-X140</f>
        <v>0</v>
      </c>
    </row>
    <row r="135" spans="3:48" s="34" customFormat="1" ht="13.5">
      <c r="C135" s="72" t="s">
        <v>106</v>
      </c>
      <c r="D135" s="40">
        <f>D107+D121</f>
        <v>0</v>
      </c>
      <c r="E135" s="40">
        <f t="shared" ref="E135:AS135" si="42">E107+E121</f>
        <v>0</v>
      </c>
      <c r="F135" s="40">
        <f t="shared" si="42"/>
        <v>0</v>
      </c>
      <c r="G135" s="40">
        <f t="shared" si="42"/>
        <v>0</v>
      </c>
      <c r="H135" s="40">
        <f t="shared" si="42"/>
        <v>0</v>
      </c>
      <c r="I135" s="40">
        <f t="shared" si="42"/>
        <v>0</v>
      </c>
      <c r="J135" s="40">
        <f t="shared" si="42"/>
        <v>0</v>
      </c>
      <c r="K135" s="40">
        <f t="shared" si="42"/>
        <v>0</v>
      </c>
      <c r="L135" s="40">
        <f t="shared" si="42"/>
        <v>0</v>
      </c>
      <c r="M135" s="40">
        <f t="shared" si="42"/>
        <v>0</v>
      </c>
      <c r="N135" s="40">
        <f t="shared" si="42"/>
        <v>0</v>
      </c>
      <c r="O135" s="40">
        <f t="shared" si="42"/>
        <v>0</v>
      </c>
      <c r="P135" s="40">
        <f t="shared" si="42"/>
        <v>0</v>
      </c>
      <c r="Q135" s="86">
        <f t="shared" si="42"/>
        <v>0</v>
      </c>
      <c r="R135" s="86">
        <f t="shared" si="42"/>
        <v>0</v>
      </c>
      <c r="S135" s="86">
        <f t="shared" si="42"/>
        <v>0</v>
      </c>
      <c r="T135" s="86">
        <f t="shared" si="42"/>
        <v>0</v>
      </c>
      <c r="U135" s="86">
        <f t="shared" si="42"/>
        <v>0</v>
      </c>
      <c r="V135" s="86">
        <f t="shared" si="42"/>
        <v>0</v>
      </c>
      <c r="W135" s="40">
        <f t="shared" si="42"/>
        <v>0</v>
      </c>
      <c r="X135" s="40">
        <f t="shared" si="42"/>
        <v>0</v>
      </c>
      <c r="Y135" s="40">
        <f t="shared" si="42"/>
        <v>0</v>
      </c>
      <c r="Z135" s="40">
        <f t="shared" si="42"/>
        <v>0</v>
      </c>
      <c r="AA135" s="40">
        <f t="shared" si="42"/>
        <v>0</v>
      </c>
      <c r="AB135" s="40">
        <f t="shared" si="42"/>
        <v>0</v>
      </c>
      <c r="AC135" s="40">
        <f t="shared" si="42"/>
        <v>0</v>
      </c>
      <c r="AD135" s="40">
        <f t="shared" si="42"/>
        <v>0</v>
      </c>
      <c r="AE135" s="40">
        <f t="shared" si="42"/>
        <v>0</v>
      </c>
      <c r="AF135" s="40">
        <f t="shared" si="42"/>
        <v>0</v>
      </c>
      <c r="AG135" s="40">
        <f t="shared" si="42"/>
        <v>0</v>
      </c>
      <c r="AH135" s="40">
        <f t="shared" si="42"/>
        <v>0</v>
      </c>
      <c r="AI135" s="40">
        <f t="shared" si="42"/>
        <v>0</v>
      </c>
      <c r="AJ135" s="40">
        <f t="shared" si="42"/>
        <v>0</v>
      </c>
      <c r="AK135" s="40">
        <f t="shared" si="42"/>
        <v>0</v>
      </c>
      <c r="AL135" s="40">
        <f t="shared" si="42"/>
        <v>0</v>
      </c>
      <c r="AM135" s="40">
        <f t="shared" si="42"/>
        <v>0</v>
      </c>
      <c r="AN135" s="40">
        <f t="shared" si="42"/>
        <v>0</v>
      </c>
      <c r="AO135" s="40">
        <f t="shared" si="42"/>
        <v>0</v>
      </c>
      <c r="AP135" s="40">
        <f t="shared" si="42"/>
        <v>0</v>
      </c>
      <c r="AQ135" s="40">
        <f t="shared" si="42"/>
        <v>0</v>
      </c>
      <c r="AR135" s="40">
        <f t="shared" si="42"/>
        <v>0</v>
      </c>
      <c r="AS135" s="40">
        <f t="shared" si="42"/>
        <v>0</v>
      </c>
      <c r="AV135" s="546">
        <f>+SUM(D135:AS135)-X141</f>
        <v>0</v>
      </c>
    </row>
    <row r="136" spans="3:48" s="34" customFormat="1" ht="13.5">
      <c r="C136" s="72" t="s">
        <v>97</v>
      </c>
      <c r="D136" s="40">
        <f t="shared" ref="D136" si="43">SUM(D133:D135)</f>
        <v>0</v>
      </c>
      <c r="E136" s="40">
        <f t="shared" ref="E136:AS136" si="44">SUM(E133:E135)</f>
        <v>0</v>
      </c>
      <c r="F136" s="40">
        <f t="shared" si="44"/>
        <v>0</v>
      </c>
      <c r="G136" s="40">
        <f t="shared" si="44"/>
        <v>0</v>
      </c>
      <c r="H136" s="40">
        <f t="shared" si="44"/>
        <v>0</v>
      </c>
      <c r="I136" s="40">
        <f t="shared" si="44"/>
        <v>0</v>
      </c>
      <c r="J136" s="40">
        <f t="shared" si="44"/>
        <v>0</v>
      </c>
      <c r="K136" s="40">
        <f t="shared" si="44"/>
        <v>0</v>
      </c>
      <c r="L136" s="40">
        <f t="shared" si="44"/>
        <v>0</v>
      </c>
      <c r="M136" s="40">
        <f t="shared" si="44"/>
        <v>0</v>
      </c>
      <c r="N136" s="40">
        <f t="shared" si="44"/>
        <v>0</v>
      </c>
      <c r="O136" s="40">
        <f t="shared" si="44"/>
        <v>0</v>
      </c>
      <c r="P136" s="40">
        <f t="shared" si="44"/>
        <v>0</v>
      </c>
      <c r="Q136" s="86">
        <f t="shared" si="44"/>
        <v>0</v>
      </c>
      <c r="R136" s="86">
        <f t="shared" si="44"/>
        <v>0</v>
      </c>
      <c r="S136" s="86">
        <f t="shared" si="44"/>
        <v>0</v>
      </c>
      <c r="T136" s="86">
        <f t="shared" si="44"/>
        <v>0</v>
      </c>
      <c r="U136" s="86">
        <f t="shared" si="44"/>
        <v>0</v>
      </c>
      <c r="V136" s="86">
        <f t="shared" si="44"/>
        <v>0</v>
      </c>
      <c r="W136" s="40">
        <f t="shared" si="44"/>
        <v>0</v>
      </c>
      <c r="X136" s="44">
        <f t="shared" si="44"/>
        <v>0</v>
      </c>
      <c r="Y136" s="44">
        <f t="shared" si="44"/>
        <v>0</v>
      </c>
      <c r="Z136" s="44">
        <f t="shared" si="44"/>
        <v>0</v>
      </c>
      <c r="AA136" s="44">
        <f t="shared" si="44"/>
        <v>0</v>
      </c>
      <c r="AB136" s="44">
        <f t="shared" si="44"/>
        <v>0</v>
      </c>
      <c r="AC136" s="44">
        <f t="shared" si="44"/>
        <v>0</v>
      </c>
      <c r="AD136" s="44">
        <f t="shared" si="44"/>
        <v>0</v>
      </c>
      <c r="AE136" s="44">
        <f t="shared" si="44"/>
        <v>0</v>
      </c>
      <c r="AF136" s="44">
        <f t="shared" si="44"/>
        <v>0</v>
      </c>
      <c r="AG136" s="44">
        <f t="shared" si="44"/>
        <v>0</v>
      </c>
      <c r="AH136" s="44">
        <f t="shared" si="44"/>
        <v>0</v>
      </c>
      <c r="AI136" s="44">
        <f t="shared" si="44"/>
        <v>0</v>
      </c>
      <c r="AJ136" s="44">
        <f t="shared" si="44"/>
        <v>0</v>
      </c>
      <c r="AK136" s="44">
        <f t="shared" si="44"/>
        <v>0</v>
      </c>
      <c r="AL136" s="44">
        <f t="shared" si="44"/>
        <v>0</v>
      </c>
      <c r="AM136" s="44">
        <f t="shared" si="44"/>
        <v>0</v>
      </c>
      <c r="AN136" s="44">
        <f t="shared" si="44"/>
        <v>0</v>
      </c>
      <c r="AO136" s="44">
        <f t="shared" si="44"/>
        <v>0</v>
      </c>
      <c r="AP136" s="44">
        <f t="shared" si="44"/>
        <v>0</v>
      </c>
      <c r="AQ136" s="44">
        <f t="shared" si="44"/>
        <v>0</v>
      </c>
      <c r="AR136" s="44">
        <f t="shared" si="44"/>
        <v>0</v>
      </c>
      <c r="AS136" s="44">
        <f t="shared" si="44"/>
        <v>0</v>
      </c>
      <c r="AV136" s="546">
        <f>+SUM(D136:AS136)-X142</f>
        <v>0</v>
      </c>
    </row>
    <row r="137" spans="3:48" s="34" customFormat="1" ht="13.5">
      <c r="C137" s="50"/>
      <c r="D137" s="533">
        <f t="array" ref="D137:W138">+Z131:AS132</f>
        <v>23</v>
      </c>
      <c r="E137" s="533">
        <v>24</v>
      </c>
      <c r="F137" s="533">
        <v>25</v>
      </c>
      <c r="G137" s="533">
        <v>26</v>
      </c>
      <c r="H137" s="533">
        <v>27</v>
      </c>
      <c r="I137" s="533">
        <v>28</v>
      </c>
      <c r="J137" s="533">
        <v>29</v>
      </c>
      <c r="K137" s="533">
        <v>30</v>
      </c>
      <c r="L137" s="533">
        <v>31</v>
      </c>
      <c r="M137" s="533">
        <v>32</v>
      </c>
      <c r="N137" s="533">
        <v>33</v>
      </c>
      <c r="O137" s="533">
        <v>34</v>
      </c>
      <c r="P137" s="533">
        <v>35</v>
      </c>
      <c r="Q137" s="533">
        <v>36</v>
      </c>
      <c r="R137" s="533">
        <v>37</v>
      </c>
      <c r="S137" s="533">
        <v>38</v>
      </c>
      <c r="T137" s="533">
        <v>39</v>
      </c>
      <c r="U137" s="533">
        <v>40</v>
      </c>
      <c r="V137" s="533">
        <v>41</v>
      </c>
      <c r="W137" s="533">
        <v>42</v>
      </c>
      <c r="X137" s="533"/>
      <c r="Y137" s="87"/>
      <c r="Z137" s="87"/>
      <c r="AA137" s="87"/>
      <c r="AB137" s="87"/>
      <c r="AC137" s="87"/>
      <c r="AD137" s="87"/>
      <c r="AE137" s="87"/>
      <c r="AF137" s="87"/>
      <c r="AG137" s="87"/>
      <c r="AH137" s="87"/>
      <c r="AI137" s="87"/>
      <c r="AJ137" s="87"/>
      <c r="AK137" s="87"/>
      <c r="AL137" s="87"/>
      <c r="AM137" s="87"/>
      <c r="AN137" s="87"/>
      <c r="AO137" s="87"/>
      <c r="AP137" s="87"/>
      <c r="AQ137" s="87"/>
      <c r="AR137" s="87"/>
    </row>
    <row r="138" spans="3:48" s="34" customFormat="1" ht="54">
      <c r="C138" s="69" t="s">
        <v>56</v>
      </c>
      <c r="D138" s="534" t="str">
        <v>建設</v>
      </c>
      <c r="E138" s="534" t="str">
        <v>電力・ガス・熱供給</v>
      </c>
      <c r="F138" s="534" t="str">
        <v>水道</v>
      </c>
      <c r="G138" s="534" t="str">
        <v>廃棄物処理</v>
      </c>
      <c r="H138" s="534" t="str">
        <v>商業</v>
      </c>
      <c r="I138" s="534" t="str">
        <v>金融・保険</v>
      </c>
      <c r="J138" s="534" t="str">
        <v>不動産</v>
      </c>
      <c r="K138" s="534" t="str">
        <v>運輸・郵便</v>
      </c>
      <c r="L138" s="534" t="str">
        <v>情報通信</v>
      </c>
      <c r="M138" s="534" t="str">
        <v>公務</v>
      </c>
      <c r="N138" s="534" t="str">
        <v>教育・研究</v>
      </c>
      <c r="O138" s="534" t="str">
        <v>医療・福祉</v>
      </c>
      <c r="P138" s="534" t="str">
        <v>他に分類されない会員制団体</v>
      </c>
      <c r="Q138" s="534" t="str">
        <v>対事業所サービス</v>
      </c>
      <c r="R138" s="534" t="str">
        <v>宿泊業</v>
      </c>
      <c r="S138" s="534" t="str">
        <v>飲食サービス</v>
      </c>
      <c r="T138" s="534" t="str">
        <v>娯楽サービス</v>
      </c>
      <c r="U138" s="534" t="str">
        <v>その他の対個人サービス</v>
      </c>
      <c r="V138" s="534" t="str">
        <v>事務用品</v>
      </c>
      <c r="W138" s="534" t="str">
        <v>分類不明</v>
      </c>
      <c r="X138" s="534" t="s">
        <v>80</v>
      </c>
      <c r="Y138" s="87"/>
      <c r="Z138" s="87"/>
      <c r="AA138" s="87"/>
      <c r="AB138" s="87"/>
      <c r="AC138" s="87"/>
      <c r="AD138" s="87"/>
      <c r="AE138" s="87"/>
      <c r="AF138" s="87"/>
      <c r="AG138" s="87"/>
      <c r="AH138" s="87"/>
      <c r="AI138" s="87"/>
      <c r="AJ138" s="87"/>
      <c r="AK138" s="87"/>
      <c r="AL138" s="87"/>
      <c r="AM138" s="87"/>
      <c r="AN138" s="87"/>
      <c r="AO138" s="87"/>
      <c r="AP138" s="87"/>
      <c r="AQ138" s="87"/>
      <c r="AR138" s="87"/>
    </row>
    <row r="139" spans="3:48" s="34" customFormat="1" ht="13.5">
      <c r="C139" s="70" t="s">
        <v>104</v>
      </c>
      <c r="D139" s="71">
        <f t="array" ref="D139:W142">+Z133:AS136</f>
        <v>0</v>
      </c>
      <c r="E139" s="71">
        <v>0</v>
      </c>
      <c r="F139" s="71">
        <v>0</v>
      </c>
      <c r="G139" s="71">
        <v>0</v>
      </c>
      <c r="H139" s="71">
        <v>0</v>
      </c>
      <c r="I139" s="71">
        <v>0</v>
      </c>
      <c r="J139" s="71">
        <v>0</v>
      </c>
      <c r="K139" s="71">
        <v>0</v>
      </c>
      <c r="L139" s="71">
        <v>0</v>
      </c>
      <c r="M139" s="71">
        <v>0</v>
      </c>
      <c r="N139" s="71">
        <v>0</v>
      </c>
      <c r="O139" s="71">
        <v>0</v>
      </c>
      <c r="P139" s="71">
        <v>0</v>
      </c>
      <c r="Q139" s="85">
        <v>0</v>
      </c>
      <c r="R139" s="85">
        <v>0</v>
      </c>
      <c r="S139" s="85">
        <v>0</v>
      </c>
      <c r="T139" s="85">
        <v>0</v>
      </c>
      <c r="U139" s="85">
        <v>0</v>
      </c>
      <c r="V139" s="85">
        <v>0</v>
      </c>
      <c r="W139" s="71">
        <v>0</v>
      </c>
      <c r="X139" s="71">
        <f>SUM(D133:AS133)</f>
        <v>0</v>
      </c>
      <c r="Y139" s="87"/>
      <c r="Z139" s="87"/>
      <c r="AA139" s="87"/>
      <c r="AB139" s="87"/>
      <c r="AC139" s="87"/>
      <c r="AD139" s="87"/>
      <c r="AE139" s="87"/>
      <c r="AF139" s="87"/>
      <c r="AG139" s="87"/>
      <c r="AH139" s="87"/>
      <c r="AI139" s="87"/>
      <c r="AJ139" s="87"/>
      <c r="AK139" s="87"/>
      <c r="AL139" s="87"/>
      <c r="AM139" s="87"/>
      <c r="AN139" s="87"/>
      <c r="AO139" s="87"/>
      <c r="AP139" s="87"/>
      <c r="AQ139" s="87"/>
      <c r="AR139" s="87"/>
    </row>
    <row r="140" spans="3:48" s="34" customFormat="1" ht="13.5">
      <c r="C140" s="72" t="s">
        <v>105</v>
      </c>
      <c r="D140" s="86">
        <v>0</v>
      </c>
      <c r="E140" s="86">
        <v>0</v>
      </c>
      <c r="F140" s="86">
        <v>0</v>
      </c>
      <c r="G140" s="86">
        <v>0</v>
      </c>
      <c r="H140" s="86">
        <v>0</v>
      </c>
      <c r="I140" s="86">
        <v>0</v>
      </c>
      <c r="J140" s="86">
        <v>0</v>
      </c>
      <c r="K140" s="86">
        <v>0</v>
      </c>
      <c r="L140" s="86">
        <v>0</v>
      </c>
      <c r="M140" s="86">
        <v>0</v>
      </c>
      <c r="N140" s="86">
        <v>0</v>
      </c>
      <c r="O140" s="86">
        <v>0</v>
      </c>
      <c r="P140" s="86">
        <v>0</v>
      </c>
      <c r="Q140" s="86">
        <v>0</v>
      </c>
      <c r="R140" s="86">
        <v>0</v>
      </c>
      <c r="S140" s="86">
        <v>0</v>
      </c>
      <c r="T140" s="86">
        <v>0</v>
      </c>
      <c r="U140" s="86">
        <v>0</v>
      </c>
      <c r="V140" s="86">
        <v>0</v>
      </c>
      <c r="W140" s="40">
        <v>0</v>
      </c>
      <c r="X140" s="40">
        <f>SUM(D134:AS134)</f>
        <v>0</v>
      </c>
      <c r="Y140" s="87"/>
      <c r="Z140" s="87"/>
      <c r="AA140" s="87"/>
      <c r="AB140" s="87"/>
      <c r="AC140" s="87"/>
      <c r="AD140" s="87"/>
      <c r="AE140" s="87"/>
      <c r="AF140" s="87"/>
      <c r="AG140" s="87"/>
      <c r="AH140" s="87"/>
      <c r="AI140" s="87"/>
      <c r="AJ140" s="87"/>
      <c r="AK140" s="87"/>
      <c r="AL140" s="87"/>
      <c r="AM140" s="87"/>
      <c r="AN140" s="87"/>
      <c r="AO140" s="87"/>
      <c r="AP140" s="87"/>
      <c r="AQ140" s="87"/>
      <c r="AR140" s="87"/>
    </row>
    <row r="141" spans="3:48" s="34" customFormat="1" ht="13.5">
      <c r="C141" s="72" t="s">
        <v>106</v>
      </c>
      <c r="D141" s="40">
        <v>0</v>
      </c>
      <c r="E141" s="40">
        <v>0</v>
      </c>
      <c r="F141" s="40">
        <v>0</v>
      </c>
      <c r="G141" s="40">
        <v>0</v>
      </c>
      <c r="H141" s="40">
        <v>0</v>
      </c>
      <c r="I141" s="40">
        <v>0</v>
      </c>
      <c r="J141" s="40">
        <v>0</v>
      </c>
      <c r="K141" s="40">
        <v>0</v>
      </c>
      <c r="L141" s="40">
        <v>0</v>
      </c>
      <c r="M141" s="40">
        <v>0</v>
      </c>
      <c r="N141" s="40">
        <v>0</v>
      </c>
      <c r="O141" s="40">
        <v>0</v>
      </c>
      <c r="P141" s="40">
        <v>0</v>
      </c>
      <c r="Q141" s="86">
        <v>0</v>
      </c>
      <c r="R141" s="86">
        <v>0</v>
      </c>
      <c r="S141" s="86">
        <v>0</v>
      </c>
      <c r="T141" s="86">
        <v>0</v>
      </c>
      <c r="U141" s="86">
        <v>0</v>
      </c>
      <c r="V141" s="86">
        <v>0</v>
      </c>
      <c r="W141" s="40">
        <v>0</v>
      </c>
      <c r="X141" s="40">
        <f>SUM(D135:AS135)</f>
        <v>0</v>
      </c>
      <c r="Y141" s="87"/>
      <c r="Z141" s="87"/>
      <c r="AA141" s="87"/>
      <c r="AB141" s="87"/>
      <c r="AC141" s="87"/>
      <c r="AD141" s="87"/>
      <c r="AE141" s="87"/>
      <c r="AF141" s="87"/>
      <c r="AG141" s="87"/>
      <c r="AH141" s="87"/>
      <c r="AI141" s="87"/>
      <c r="AJ141" s="87"/>
      <c r="AK141" s="87"/>
      <c r="AL141" s="87"/>
      <c r="AM141" s="87"/>
      <c r="AN141" s="87"/>
      <c r="AO141" s="87"/>
      <c r="AP141" s="87"/>
      <c r="AQ141" s="87"/>
      <c r="AR141" s="87"/>
    </row>
    <row r="142" spans="3:48" s="34" customFormat="1" ht="13.5">
      <c r="C142" s="73" t="s">
        <v>97</v>
      </c>
      <c r="D142" s="44">
        <v>0</v>
      </c>
      <c r="E142" s="44">
        <v>0</v>
      </c>
      <c r="F142" s="44">
        <v>0</v>
      </c>
      <c r="G142" s="44">
        <v>0</v>
      </c>
      <c r="H142" s="44">
        <v>0</v>
      </c>
      <c r="I142" s="44">
        <v>0</v>
      </c>
      <c r="J142" s="44">
        <v>0</v>
      </c>
      <c r="K142" s="44">
        <v>0</v>
      </c>
      <c r="L142" s="44">
        <v>0</v>
      </c>
      <c r="M142" s="44">
        <v>0</v>
      </c>
      <c r="N142" s="44">
        <v>0</v>
      </c>
      <c r="O142" s="44">
        <v>0</v>
      </c>
      <c r="P142" s="44">
        <v>0</v>
      </c>
      <c r="Q142" s="44">
        <v>0</v>
      </c>
      <c r="R142" s="44">
        <v>0</v>
      </c>
      <c r="S142" s="44">
        <v>0</v>
      </c>
      <c r="T142" s="44">
        <v>0</v>
      </c>
      <c r="U142" s="44">
        <v>0</v>
      </c>
      <c r="V142" s="44">
        <v>0</v>
      </c>
      <c r="W142" s="44">
        <v>0</v>
      </c>
      <c r="X142" s="44">
        <f>SUM(D136:AS136)</f>
        <v>0</v>
      </c>
      <c r="Y142" s="87"/>
      <c r="Z142" s="87"/>
      <c r="AA142" s="87"/>
      <c r="AB142" s="87"/>
      <c r="AC142" s="87"/>
      <c r="AD142" s="87"/>
      <c r="AE142" s="87"/>
      <c r="AF142" s="87"/>
      <c r="AG142" s="87"/>
      <c r="AH142" s="87"/>
      <c r="AI142" s="87"/>
      <c r="AJ142" s="87"/>
      <c r="AK142" s="87"/>
      <c r="AL142" s="87"/>
      <c r="AM142" s="87"/>
      <c r="AN142" s="87"/>
      <c r="AO142" s="87"/>
      <c r="AP142" s="87"/>
      <c r="AQ142" s="87"/>
      <c r="AR142" s="87"/>
    </row>
    <row r="143" spans="3:48" s="34" customFormat="1" ht="10.7" customHeight="1">
      <c r="C143" s="75"/>
      <c r="D143" s="45"/>
      <c r="E143" s="45"/>
      <c r="F143" s="45"/>
      <c r="G143" s="45"/>
      <c r="H143" s="45"/>
      <c r="I143" s="45"/>
      <c r="J143" s="45"/>
      <c r="K143" s="45"/>
      <c r="L143" s="45"/>
      <c r="M143" s="45"/>
      <c r="N143" s="45"/>
      <c r="O143" s="45"/>
      <c r="P143" s="45"/>
      <c r="Q143" s="45"/>
      <c r="R143" s="45"/>
      <c r="S143" s="45"/>
      <c r="T143" s="45"/>
      <c r="U143" s="45"/>
      <c r="V143" s="45"/>
      <c r="W143" s="45"/>
      <c r="X143" s="53"/>
      <c r="Y143" s="87"/>
      <c r="Z143" s="87"/>
      <c r="AA143" s="87"/>
      <c r="AB143" s="87"/>
      <c r="AC143" s="87"/>
      <c r="AD143" s="87"/>
      <c r="AE143" s="87"/>
      <c r="AF143" s="87"/>
      <c r="AG143" s="87"/>
      <c r="AH143" s="87"/>
      <c r="AI143" s="87"/>
      <c r="AJ143" s="87"/>
      <c r="AK143" s="87"/>
      <c r="AL143" s="87"/>
      <c r="AM143" s="87"/>
      <c r="AN143" s="87"/>
      <c r="AO143" s="87"/>
      <c r="AP143" s="87"/>
      <c r="AQ143" s="87"/>
      <c r="AR143" s="87"/>
    </row>
    <row r="144" spans="3:48" s="34" customFormat="1" ht="14.25">
      <c r="C144" s="34" t="s">
        <v>109</v>
      </c>
      <c r="D144" s="76"/>
      <c r="E144" s="76"/>
      <c r="F144" s="76"/>
      <c r="G144" s="76"/>
      <c r="H144" s="76"/>
      <c r="I144" s="76"/>
      <c r="J144" s="76"/>
      <c r="K144" s="76"/>
      <c r="L144" s="76"/>
      <c r="M144" s="76"/>
      <c r="N144" s="76"/>
      <c r="O144" s="76"/>
      <c r="P144" s="76"/>
      <c r="Q144" s="76"/>
      <c r="R144" s="76"/>
      <c r="S144" s="76"/>
      <c r="T144" s="76"/>
      <c r="U144" s="76"/>
      <c r="V144" s="76"/>
      <c r="W144" s="76"/>
      <c r="X144" s="53"/>
      <c r="Y144" s="87"/>
      <c r="Z144" s="87"/>
      <c r="AA144" s="87"/>
      <c r="AB144" s="87"/>
      <c r="AC144" s="87"/>
      <c r="AD144" s="87"/>
      <c r="AE144" s="87"/>
      <c r="AF144" s="87"/>
      <c r="AG144" s="87"/>
      <c r="AH144" s="87"/>
      <c r="AI144" s="87"/>
      <c r="AJ144" s="87"/>
      <c r="AK144" s="87"/>
      <c r="AL144" s="87"/>
      <c r="AM144" s="87"/>
      <c r="AN144" s="87"/>
      <c r="AO144" s="87"/>
      <c r="AP144" s="87"/>
      <c r="AQ144" s="87"/>
      <c r="AR144" s="87"/>
    </row>
    <row r="145" spans="4:44" s="34" customFormat="1" ht="10.7" customHeight="1">
      <c r="D145" s="76"/>
      <c r="E145" s="76"/>
      <c r="F145" s="76"/>
      <c r="G145" s="76"/>
      <c r="H145" s="76"/>
      <c r="I145" s="76"/>
      <c r="J145" s="76"/>
      <c r="K145" s="76"/>
      <c r="L145" s="76"/>
      <c r="M145" s="76"/>
      <c r="N145" s="76"/>
      <c r="O145" s="76"/>
      <c r="P145" s="76"/>
      <c r="Q145" s="76"/>
      <c r="R145" s="76"/>
      <c r="S145" s="76"/>
      <c r="T145" s="76"/>
      <c r="U145" s="76"/>
      <c r="V145" s="76"/>
      <c r="W145" s="76"/>
      <c r="X145" s="53"/>
      <c r="Y145" s="87"/>
      <c r="Z145" s="87"/>
      <c r="AA145" s="87"/>
      <c r="AB145" s="87"/>
      <c r="AC145" s="87"/>
      <c r="AD145" s="87"/>
      <c r="AE145" s="87"/>
      <c r="AF145" s="87"/>
      <c r="AG145" s="87"/>
      <c r="AH145" s="87"/>
      <c r="AI145" s="87"/>
      <c r="AJ145" s="87"/>
      <c r="AK145" s="87"/>
      <c r="AL145" s="87"/>
      <c r="AM145" s="87"/>
      <c r="AN145" s="87"/>
      <c r="AO145" s="87"/>
      <c r="AP145" s="87"/>
      <c r="AQ145" s="87"/>
      <c r="AR145" s="87"/>
    </row>
    <row r="146" spans="4:44" s="34" customFormat="1" ht="14.25" customHeight="1">
      <c r="D146" s="76"/>
      <c r="E146" s="76"/>
      <c r="F146" s="76"/>
      <c r="G146" s="76"/>
      <c r="H146" s="76"/>
      <c r="I146" s="76"/>
      <c r="J146" s="76"/>
      <c r="K146" s="76"/>
      <c r="L146" s="76"/>
      <c r="M146" s="76"/>
      <c r="N146" s="76"/>
      <c r="O146" s="76"/>
      <c r="P146" s="76"/>
      <c r="Q146" s="76"/>
      <c r="R146" s="76"/>
      <c r="S146" s="76"/>
      <c r="T146" s="76"/>
      <c r="U146" s="76"/>
      <c r="V146" s="76"/>
      <c r="W146" s="76"/>
      <c r="X146" s="53"/>
      <c r="Y146" s="87"/>
      <c r="Z146" s="87"/>
      <c r="AA146" s="87"/>
      <c r="AB146" s="87"/>
      <c r="AC146" s="87"/>
      <c r="AD146" s="87"/>
      <c r="AE146" s="87"/>
      <c r="AF146" s="87"/>
      <c r="AG146" s="87"/>
      <c r="AH146" s="87"/>
      <c r="AI146" s="87"/>
      <c r="AJ146" s="87"/>
      <c r="AK146" s="87"/>
      <c r="AL146" s="87"/>
      <c r="AM146" s="87"/>
      <c r="AN146" s="87"/>
      <c r="AO146" s="87"/>
      <c r="AP146" s="87"/>
      <c r="AQ146" s="87"/>
      <c r="AR146" s="87"/>
    </row>
    <row r="147" spans="4:44" s="34" customFormat="1" ht="14.25" customHeight="1">
      <c r="D147" s="76"/>
      <c r="E147" s="76"/>
      <c r="F147" s="76"/>
      <c r="G147" s="76"/>
      <c r="H147" s="76"/>
      <c r="I147" s="76"/>
      <c r="J147" s="76"/>
      <c r="K147" s="76"/>
      <c r="L147" s="76"/>
      <c r="M147" s="76"/>
      <c r="N147" s="76"/>
      <c r="O147" s="76"/>
      <c r="P147" s="76"/>
      <c r="Q147" s="76"/>
      <c r="R147" s="76"/>
      <c r="S147" s="76"/>
      <c r="T147" s="76"/>
      <c r="U147" s="76"/>
      <c r="V147" s="76"/>
      <c r="W147" s="76"/>
      <c r="X147" s="53"/>
      <c r="Y147" s="87"/>
      <c r="Z147" s="87"/>
      <c r="AA147" s="87"/>
      <c r="AB147" s="87"/>
      <c r="AC147" s="87"/>
      <c r="AD147" s="87"/>
      <c r="AE147" s="87"/>
      <c r="AF147" s="87"/>
      <c r="AG147" s="87"/>
      <c r="AH147" s="87"/>
      <c r="AI147" s="87"/>
      <c r="AJ147" s="87"/>
      <c r="AK147" s="87"/>
      <c r="AL147" s="87"/>
      <c r="AM147" s="87"/>
      <c r="AN147" s="87"/>
      <c r="AO147" s="87"/>
      <c r="AP147" s="87"/>
      <c r="AQ147" s="87"/>
      <c r="AR147" s="87"/>
    </row>
    <row r="148" spans="4:44" s="34" customFormat="1" ht="14.25" customHeight="1">
      <c r="D148" s="76"/>
      <c r="E148" s="76"/>
      <c r="F148" s="76"/>
      <c r="G148" s="76"/>
      <c r="H148" s="76"/>
      <c r="I148" s="76"/>
      <c r="J148" s="76"/>
      <c r="K148" s="76"/>
      <c r="L148" s="76"/>
      <c r="M148" s="76"/>
      <c r="N148" s="76"/>
      <c r="O148" s="76"/>
      <c r="P148" s="76"/>
      <c r="Q148" s="76"/>
      <c r="R148" s="76"/>
      <c r="S148" s="76"/>
      <c r="T148" s="76"/>
      <c r="U148" s="76"/>
      <c r="V148" s="76"/>
      <c r="W148" s="76"/>
      <c r="X148" s="53"/>
      <c r="Y148" s="87"/>
      <c r="Z148" s="87"/>
      <c r="AA148" s="87"/>
      <c r="AB148" s="87"/>
      <c r="AC148" s="87"/>
      <c r="AD148" s="87"/>
      <c r="AE148" s="87"/>
      <c r="AF148" s="87"/>
      <c r="AG148" s="87"/>
      <c r="AH148" s="87"/>
      <c r="AI148" s="87"/>
      <c r="AJ148" s="87"/>
      <c r="AK148" s="87"/>
      <c r="AL148" s="87"/>
      <c r="AM148" s="87"/>
      <c r="AN148" s="87"/>
      <c r="AO148" s="87"/>
      <c r="AP148" s="87"/>
      <c r="AQ148" s="87"/>
      <c r="AR148" s="87"/>
    </row>
    <row r="149" spans="4:44" s="34" customFormat="1" ht="14.25" customHeight="1">
      <c r="D149" s="76"/>
      <c r="E149" s="76"/>
      <c r="F149" s="76"/>
      <c r="G149" s="76"/>
      <c r="H149" s="76"/>
      <c r="I149" s="76"/>
      <c r="J149" s="76"/>
      <c r="K149" s="76"/>
      <c r="L149" s="76"/>
      <c r="M149" s="76"/>
      <c r="N149" s="76"/>
      <c r="O149" s="76"/>
      <c r="P149" s="76"/>
      <c r="Q149" s="76"/>
      <c r="R149" s="76"/>
      <c r="S149" s="76"/>
      <c r="T149" s="76"/>
      <c r="U149" s="76"/>
      <c r="V149" s="76"/>
      <c r="W149" s="76"/>
      <c r="X149" s="53"/>
      <c r="Y149" s="87"/>
      <c r="Z149" s="87"/>
      <c r="AA149" s="87"/>
      <c r="AB149" s="87"/>
      <c r="AC149" s="87"/>
      <c r="AD149" s="87"/>
      <c r="AE149" s="87"/>
      <c r="AF149" s="87"/>
      <c r="AG149" s="87"/>
      <c r="AH149" s="87"/>
      <c r="AI149" s="87"/>
      <c r="AJ149" s="87"/>
      <c r="AK149" s="87"/>
      <c r="AL149" s="87"/>
      <c r="AM149" s="87"/>
      <c r="AN149" s="87"/>
      <c r="AO149" s="87"/>
      <c r="AP149" s="87"/>
      <c r="AQ149" s="87"/>
      <c r="AR149" s="87"/>
    </row>
    <row r="150" spans="4:44" s="34" customFormat="1" ht="14.25" customHeight="1">
      <c r="D150" s="76"/>
      <c r="E150" s="76"/>
      <c r="F150" s="76"/>
      <c r="G150" s="76"/>
      <c r="H150" s="76"/>
      <c r="I150" s="76"/>
      <c r="J150" s="76"/>
      <c r="K150" s="76"/>
      <c r="L150" s="76"/>
      <c r="M150" s="76"/>
      <c r="N150" s="76"/>
      <c r="O150" s="76"/>
      <c r="P150" s="76"/>
      <c r="Q150" s="76"/>
      <c r="R150" s="76"/>
      <c r="S150" s="76"/>
      <c r="T150" s="76"/>
      <c r="U150" s="76"/>
      <c r="V150" s="76"/>
      <c r="W150" s="76"/>
      <c r="X150" s="53"/>
      <c r="Y150" s="87"/>
      <c r="Z150" s="87"/>
      <c r="AA150" s="87"/>
      <c r="AB150" s="87"/>
      <c r="AC150" s="87"/>
      <c r="AD150" s="87"/>
      <c r="AE150" s="87"/>
      <c r="AF150" s="87"/>
      <c r="AG150" s="87"/>
      <c r="AH150" s="87"/>
      <c r="AI150" s="87"/>
      <c r="AJ150" s="87"/>
      <c r="AK150" s="87"/>
      <c r="AL150" s="87"/>
      <c r="AM150" s="87"/>
      <c r="AN150" s="87"/>
      <c r="AO150" s="87"/>
      <c r="AP150" s="87"/>
      <c r="AQ150" s="87"/>
      <c r="AR150" s="87"/>
    </row>
    <row r="151" spans="4:44" s="34" customFormat="1" ht="14.25" customHeight="1">
      <c r="D151" s="76"/>
      <c r="E151" s="76"/>
      <c r="F151" s="76"/>
      <c r="G151" s="76"/>
      <c r="H151" s="76"/>
      <c r="I151" s="76"/>
      <c r="J151" s="76"/>
      <c r="K151" s="76"/>
      <c r="L151" s="76"/>
      <c r="M151" s="76"/>
      <c r="N151" s="76"/>
      <c r="O151" s="76"/>
      <c r="P151" s="76"/>
      <c r="Q151" s="76"/>
      <c r="R151" s="76"/>
      <c r="S151" s="76"/>
      <c r="T151" s="76"/>
      <c r="U151" s="76"/>
      <c r="V151" s="76"/>
      <c r="W151" s="76"/>
      <c r="X151" s="53"/>
      <c r="Y151" s="87"/>
      <c r="Z151" s="87"/>
      <c r="AA151" s="87"/>
      <c r="AB151" s="87"/>
      <c r="AC151" s="87"/>
      <c r="AD151" s="87"/>
      <c r="AE151" s="87"/>
      <c r="AF151" s="87"/>
      <c r="AG151" s="87"/>
      <c r="AH151" s="87"/>
      <c r="AI151" s="87"/>
      <c r="AJ151" s="87"/>
      <c r="AK151" s="87"/>
      <c r="AL151" s="87"/>
      <c r="AM151" s="87"/>
      <c r="AN151" s="87"/>
      <c r="AO151" s="87"/>
      <c r="AP151" s="87"/>
      <c r="AQ151" s="87"/>
      <c r="AR151" s="87"/>
    </row>
    <row r="152" spans="4:44" s="34" customFormat="1" ht="14.25" customHeight="1">
      <c r="D152" s="76"/>
      <c r="E152" s="76"/>
      <c r="F152" s="76"/>
      <c r="G152" s="76"/>
      <c r="H152" s="76"/>
      <c r="I152" s="76"/>
      <c r="J152" s="76"/>
      <c r="K152" s="76"/>
      <c r="L152" s="76"/>
      <c r="M152" s="76"/>
      <c r="N152" s="76"/>
      <c r="O152" s="76"/>
      <c r="P152" s="76"/>
      <c r="Q152" s="76"/>
      <c r="R152" s="76"/>
      <c r="S152" s="76"/>
      <c r="T152" s="76"/>
      <c r="U152" s="76"/>
      <c r="V152" s="76"/>
      <c r="W152" s="76"/>
      <c r="X152" s="53"/>
      <c r="Y152" s="87"/>
      <c r="Z152" s="87"/>
      <c r="AA152" s="87"/>
      <c r="AB152" s="87"/>
      <c r="AC152" s="87"/>
      <c r="AD152" s="87"/>
      <c r="AE152" s="87"/>
      <c r="AF152" s="87"/>
      <c r="AG152" s="87"/>
      <c r="AH152" s="87"/>
      <c r="AI152" s="87"/>
      <c r="AJ152" s="87"/>
      <c r="AK152" s="87"/>
      <c r="AL152" s="87"/>
      <c r="AM152" s="87"/>
      <c r="AN152" s="87"/>
      <c r="AO152" s="87"/>
      <c r="AP152" s="87"/>
      <c r="AQ152" s="87"/>
      <c r="AR152" s="87"/>
    </row>
    <row r="153" spans="4:44" s="34" customFormat="1" ht="14.25" customHeight="1">
      <c r="D153" s="76"/>
      <c r="E153" s="76"/>
      <c r="F153" s="76"/>
      <c r="G153" s="76"/>
      <c r="H153" s="76"/>
      <c r="I153" s="76"/>
      <c r="J153" s="76"/>
      <c r="K153" s="76"/>
      <c r="L153" s="76"/>
      <c r="M153" s="76"/>
      <c r="N153" s="76"/>
      <c r="O153" s="76"/>
      <c r="P153" s="76"/>
      <c r="Q153" s="76"/>
      <c r="R153" s="76"/>
      <c r="S153" s="76"/>
      <c r="T153" s="76"/>
      <c r="U153" s="76"/>
      <c r="V153" s="76"/>
      <c r="W153" s="76"/>
      <c r="X153" s="53"/>
      <c r="Y153" s="87"/>
      <c r="Z153" s="87"/>
      <c r="AA153" s="87"/>
      <c r="AB153" s="87"/>
      <c r="AC153" s="87"/>
      <c r="AD153" s="87"/>
      <c r="AE153" s="87"/>
      <c r="AF153" s="87"/>
      <c r="AG153" s="87"/>
      <c r="AH153" s="87"/>
      <c r="AI153" s="87"/>
      <c r="AJ153" s="87"/>
      <c r="AK153" s="87"/>
      <c r="AL153" s="87"/>
      <c r="AM153" s="87"/>
      <c r="AN153" s="87"/>
      <c r="AO153" s="87"/>
      <c r="AP153" s="87"/>
      <c r="AQ153" s="87"/>
      <c r="AR153" s="87"/>
    </row>
    <row r="154" spans="4:44" s="34" customFormat="1" ht="14.25" customHeight="1">
      <c r="D154" s="76"/>
      <c r="E154" s="76"/>
      <c r="F154" s="76"/>
      <c r="G154" s="76"/>
      <c r="H154" s="76"/>
      <c r="I154" s="76"/>
      <c r="J154" s="76"/>
      <c r="K154" s="76"/>
      <c r="L154" s="76"/>
      <c r="M154" s="76"/>
      <c r="N154" s="76"/>
      <c r="O154" s="76"/>
      <c r="P154" s="76"/>
      <c r="Q154" s="76"/>
      <c r="R154" s="76"/>
      <c r="S154" s="76"/>
      <c r="T154" s="76"/>
      <c r="U154" s="76"/>
      <c r="V154" s="76"/>
      <c r="W154" s="76"/>
      <c r="X154" s="53"/>
      <c r="Y154" s="87"/>
      <c r="Z154" s="87"/>
      <c r="AA154" s="87"/>
      <c r="AB154" s="87"/>
      <c r="AC154" s="87"/>
      <c r="AD154" s="87"/>
      <c r="AE154" s="87"/>
      <c r="AF154" s="87"/>
      <c r="AG154" s="87"/>
      <c r="AH154" s="87"/>
      <c r="AI154" s="87"/>
      <c r="AJ154" s="87"/>
      <c r="AK154" s="87"/>
      <c r="AL154" s="87"/>
      <c r="AM154" s="87"/>
      <c r="AN154" s="87"/>
      <c r="AO154" s="87"/>
      <c r="AP154" s="87"/>
      <c r="AQ154" s="87"/>
      <c r="AR154" s="87"/>
    </row>
    <row r="155" spans="4:44" s="34" customFormat="1" ht="14.25" customHeight="1">
      <c r="D155" s="76"/>
      <c r="E155" s="76"/>
      <c r="F155" s="76"/>
      <c r="G155" s="76"/>
      <c r="H155" s="76"/>
      <c r="I155" s="76"/>
      <c r="J155" s="76"/>
      <c r="K155" s="76"/>
      <c r="L155" s="76"/>
      <c r="M155" s="76"/>
      <c r="N155" s="76"/>
      <c r="O155" s="76"/>
      <c r="P155" s="76"/>
      <c r="Q155" s="76"/>
      <c r="R155" s="76"/>
      <c r="S155" s="76"/>
      <c r="T155" s="76"/>
      <c r="U155" s="76"/>
      <c r="V155" s="76"/>
      <c r="W155" s="76"/>
      <c r="X155" s="53"/>
      <c r="Y155" s="87"/>
      <c r="Z155" s="87"/>
      <c r="AA155" s="87"/>
      <c r="AB155" s="87"/>
      <c r="AC155" s="87"/>
      <c r="AD155" s="87"/>
      <c r="AE155" s="87"/>
      <c r="AF155" s="87"/>
      <c r="AG155" s="87"/>
      <c r="AH155" s="87"/>
      <c r="AI155" s="87"/>
      <c r="AJ155" s="87"/>
      <c r="AK155" s="87"/>
      <c r="AL155" s="87"/>
      <c r="AM155" s="87"/>
      <c r="AN155" s="87"/>
      <c r="AO155" s="87"/>
      <c r="AP155" s="87"/>
      <c r="AQ155" s="87"/>
      <c r="AR155" s="87"/>
    </row>
    <row r="156" spans="4:44" s="34" customFormat="1" ht="14.25" customHeight="1">
      <c r="D156" s="76"/>
      <c r="E156" s="76"/>
      <c r="F156" s="76"/>
      <c r="G156" s="76"/>
      <c r="H156" s="76"/>
      <c r="I156" s="76"/>
      <c r="J156" s="76"/>
      <c r="K156" s="76"/>
      <c r="L156" s="76"/>
      <c r="M156" s="76"/>
      <c r="N156" s="76"/>
      <c r="O156" s="76"/>
      <c r="P156" s="76"/>
      <c r="Q156" s="76"/>
      <c r="R156" s="76"/>
      <c r="S156" s="76"/>
      <c r="T156" s="76"/>
      <c r="U156" s="76"/>
      <c r="V156" s="76"/>
      <c r="W156" s="76"/>
      <c r="X156" s="53"/>
      <c r="Y156" s="87"/>
      <c r="Z156" s="87"/>
      <c r="AA156" s="87"/>
      <c r="AB156" s="87"/>
      <c r="AC156" s="87"/>
      <c r="AD156" s="87"/>
      <c r="AE156" s="87"/>
      <c r="AF156" s="87"/>
      <c r="AG156" s="87"/>
      <c r="AH156" s="87"/>
      <c r="AI156" s="87"/>
      <c r="AJ156" s="87"/>
      <c r="AK156" s="87"/>
      <c r="AL156" s="87"/>
      <c r="AM156" s="87"/>
      <c r="AN156" s="87"/>
      <c r="AO156" s="87"/>
      <c r="AP156" s="87"/>
      <c r="AQ156" s="87"/>
      <c r="AR156" s="87"/>
    </row>
    <row r="157" spans="4:44" s="34" customFormat="1" ht="14.25" customHeight="1">
      <c r="D157" s="76"/>
      <c r="E157" s="76"/>
      <c r="F157" s="76"/>
      <c r="G157" s="76"/>
      <c r="H157" s="76"/>
      <c r="I157" s="76"/>
      <c r="J157" s="76"/>
      <c r="K157" s="76"/>
      <c r="L157" s="76"/>
      <c r="M157" s="76"/>
      <c r="N157" s="76"/>
      <c r="O157" s="76"/>
      <c r="P157" s="76"/>
      <c r="Q157" s="76"/>
      <c r="R157" s="76"/>
      <c r="S157" s="76"/>
      <c r="T157" s="76"/>
      <c r="U157" s="76"/>
      <c r="V157" s="76"/>
      <c r="W157" s="76"/>
      <c r="X157" s="53"/>
      <c r="Y157" s="87"/>
      <c r="Z157" s="87"/>
      <c r="AA157" s="87"/>
      <c r="AB157" s="87"/>
      <c r="AC157" s="87"/>
      <c r="AD157" s="87"/>
      <c r="AE157" s="87"/>
      <c r="AF157" s="87"/>
      <c r="AG157" s="87"/>
      <c r="AH157" s="87"/>
      <c r="AI157" s="87"/>
      <c r="AJ157" s="87"/>
      <c r="AK157" s="87"/>
      <c r="AL157" s="87"/>
      <c r="AM157" s="87"/>
      <c r="AN157" s="87"/>
      <c r="AO157" s="87"/>
      <c r="AP157" s="87"/>
      <c r="AQ157" s="87"/>
      <c r="AR157" s="87"/>
    </row>
    <row r="158" spans="4:44" s="34" customFormat="1" ht="14.25" customHeight="1">
      <c r="D158" s="76"/>
      <c r="E158" s="76"/>
      <c r="F158" s="76"/>
      <c r="G158" s="76"/>
      <c r="H158" s="76"/>
      <c r="I158" s="76"/>
      <c r="J158" s="76"/>
      <c r="K158" s="76"/>
      <c r="L158" s="76"/>
      <c r="M158" s="76"/>
      <c r="N158" s="76"/>
      <c r="O158" s="76"/>
      <c r="P158" s="76"/>
      <c r="Q158" s="76"/>
      <c r="R158" s="76"/>
      <c r="S158" s="76"/>
      <c r="T158" s="76"/>
      <c r="U158" s="76"/>
      <c r="V158" s="76"/>
      <c r="W158" s="76"/>
      <c r="X158" s="53"/>
      <c r="Y158" s="87"/>
      <c r="Z158" s="87"/>
      <c r="AA158" s="87"/>
      <c r="AB158" s="87"/>
      <c r="AC158" s="87"/>
      <c r="AD158" s="87"/>
      <c r="AE158" s="87"/>
      <c r="AF158" s="87"/>
      <c r="AG158" s="87"/>
      <c r="AH158" s="87"/>
      <c r="AI158" s="87"/>
      <c r="AJ158" s="87"/>
      <c r="AK158" s="87"/>
      <c r="AL158" s="87"/>
      <c r="AM158" s="87"/>
      <c r="AN158" s="87"/>
      <c r="AO158" s="87"/>
      <c r="AP158" s="87"/>
      <c r="AQ158" s="87"/>
      <c r="AR158" s="87"/>
    </row>
  </sheetData>
  <phoneticPr fontId="4"/>
  <pageMargins left="0.78740157480314965" right="0.78740157480314965" top="0.78740157480314965" bottom="0.78740157480314965" header="0.51181102362204722" footer="0.51181102362204722"/>
  <pageSetup paperSize="9" scale="57" orientation="landscape" r:id="rId1"/>
  <headerFooter alignWithMargins="0"/>
  <rowBreaks count="3" manualBreakCount="3">
    <brk id="51" min="1" max="24" man="1"/>
    <brk id="98" min="1" max="24" man="1"/>
    <brk id="145" min="1" max="2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C1:AW304"/>
  <sheetViews>
    <sheetView showGridLines="0" view="pageBreakPreview" zoomScale="75" zoomScaleNormal="75" workbookViewId="0"/>
  </sheetViews>
  <sheetFormatPr defaultColWidth="9" defaultRowHeight="12"/>
  <cols>
    <col min="1" max="1" width="1.875" style="28" customWidth="1"/>
    <col min="2" max="2" width="3.5" style="28" bestFit="1" customWidth="1"/>
    <col min="3" max="3" width="20.25" style="28" customWidth="1"/>
    <col min="4" max="25" width="9.125" style="28" customWidth="1"/>
    <col min="26" max="26" width="9" style="28" customWidth="1"/>
    <col min="27" max="27" width="9.75" style="28" customWidth="1"/>
    <col min="28" max="49" width="9" style="28" customWidth="1"/>
    <col min="50" max="16384" width="9" style="28"/>
  </cols>
  <sheetData>
    <row r="1" spans="3:49" s="34" customFormat="1" ht="10.7" customHeight="1">
      <c r="F1" s="32"/>
      <c r="G1" s="48"/>
    </row>
    <row r="2" spans="3:49" s="34" customFormat="1" ht="18.75">
      <c r="C2" s="52" t="s">
        <v>177</v>
      </c>
      <c r="D2" s="76"/>
      <c r="E2" s="76"/>
      <c r="F2" s="76"/>
      <c r="G2" s="76"/>
      <c r="H2" s="76"/>
      <c r="I2" s="76"/>
      <c r="J2" s="76"/>
      <c r="K2" s="76"/>
      <c r="L2" s="76"/>
      <c r="M2" s="76"/>
      <c r="N2" s="76"/>
      <c r="O2" s="76"/>
      <c r="P2" s="76"/>
      <c r="Q2" s="76"/>
      <c r="R2" s="76"/>
      <c r="S2" s="76"/>
      <c r="T2" s="76"/>
      <c r="U2" s="76"/>
      <c r="V2" s="76"/>
      <c r="W2" s="76"/>
      <c r="X2" s="53"/>
      <c r="Y2" s="87"/>
      <c r="Z2" s="87"/>
      <c r="AA2" s="87"/>
      <c r="AB2" s="87"/>
      <c r="AC2" s="87"/>
      <c r="AD2" s="87"/>
      <c r="AE2" s="87"/>
      <c r="AF2" s="87"/>
      <c r="AG2" s="87"/>
      <c r="AH2" s="87"/>
      <c r="AI2" s="87"/>
      <c r="AJ2" s="87"/>
      <c r="AK2" s="87"/>
      <c r="AL2" s="87"/>
      <c r="AM2" s="87"/>
      <c r="AN2" s="87"/>
      <c r="AO2" s="87"/>
      <c r="AP2" s="87"/>
      <c r="AQ2" s="87"/>
    </row>
    <row r="3" spans="3:49" s="34" customFormat="1" ht="10.7" customHeight="1">
      <c r="D3" s="76"/>
      <c r="E3" s="76"/>
      <c r="F3" s="76"/>
      <c r="G3" s="76"/>
      <c r="H3" s="76"/>
      <c r="I3" s="76"/>
      <c r="J3" s="76"/>
      <c r="K3" s="76"/>
      <c r="L3" s="76"/>
      <c r="M3" s="76"/>
      <c r="N3" s="76"/>
      <c r="O3" s="76"/>
      <c r="P3" s="76"/>
      <c r="Q3" s="76"/>
      <c r="R3" s="76"/>
      <c r="S3" s="76"/>
      <c r="T3" s="76"/>
      <c r="U3" s="76"/>
      <c r="V3" s="76"/>
      <c r="W3" s="76"/>
      <c r="X3" s="53"/>
      <c r="Y3" s="87"/>
      <c r="Z3" s="87"/>
      <c r="AA3" s="87"/>
      <c r="AB3" s="87"/>
      <c r="AC3" s="87"/>
      <c r="AD3" s="87"/>
      <c r="AE3" s="87"/>
      <c r="AF3" s="87"/>
      <c r="AG3" s="87"/>
      <c r="AH3" s="87"/>
      <c r="AI3" s="87"/>
      <c r="AJ3" s="87"/>
      <c r="AK3" s="87"/>
      <c r="AL3" s="87"/>
      <c r="AM3" s="87"/>
      <c r="AN3" s="87"/>
      <c r="AO3" s="87"/>
      <c r="AP3" s="87"/>
      <c r="AQ3" s="87"/>
    </row>
    <row r="4" spans="3:49" s="34" customFormat="1" ht="18.75">
      <c r="C4" s="52" t="s">
        <v>178</v>
      </c>
      <c r="D4" s="76"/>
      <c r="E4" s="76"/>
      <c r="F4" s="76"/>
      <c r="G4" s="76"/>
      <c r="H4" s="76"/>
      <c r="I4" s="76"/>
      <c r="J4" s="76"/>
      <c r="K4" s="76"/>
      <c r="L4" s="76"/>
      <c r="M4" s="76"/>
      <c r="N4" s="76"/>
      <c r="O4" s="76"/>
      <c r="P4" s="76"/>
      <c r="Q4" s="76"/>
      <c r="R4" s="76"/>
      <c r="S4" s="76"/>
      <c r="T4" s="76"/>
      <c r="U4" s="76"/>
      <c r="V4" s="76"/>
      <c r="W4" s="76"/>
      <c r="X4" s="53"/>
      <c r="Y4" s="87"/>
      <c r="Z4" s="87"/>
      <c r="AA4" s="87"/>
      <c r="AB4" s="87"/>
      <c r="AC4" s="87"/>
      <c r="AD4" s="87"/>
      <c r="AE4" s="87"/>
      <c r="AF4" s="87"/>
      <c r="AG4" s="87"/>
      <c r="AH4" s="87"/>
      <c r="AI4" s="87"/>
      <c r="AJ4" s="87"/>
      <c r="AK4" s="87"/>
      <c r="AL4" s="87"/>
      <c r="AM4" s="87"/>
      <c r="AN4" s="87"/>
      <c r="AO4" s="87"/>
      <c r="AP4" s="87"/>
      <c r="AQ4" s="87"/>
    </row>
    <row r="5" spans="3:49" s="34" customFormat="1" ht="10.7" customHeight="1">
      <c r="D5" s="76"/>
      <c r="E5" s="76"/>
      <c r="F5" s="76"/>
      <c r="G5" s="76"/>
      <c r="H5" s="76"/>
      <c r="I5" s="76"/>
      <c r="J5" s="76"/>
      <c r="K5" s="76"/>
      <c r="L5" s="76"/>
      <c r="M5" s="76"/>
      <c r="N5" s="76"/>
      <c r="O5" s="76"/>
      <c r="P5" s="76"/>
      <c r="Q5" s="76"/>
      <c r="R5" s="76"/>
      <c r="S5" s="76"/>
      <c r="T5" s="76"/>
      <c r="U5" s="76"/>
      <c r="V5" s="76"/>
      <c r="W5" s="76"/>
      <c r="X5" s="53"/>
      <c r="Y5" s="87"/>
      <c r="Z5" s="87"/>
      <c r="AA5" s="87"/>
      <c r="AB5" s="87"/>
      <c r="AC5" s="87"/>
      <c r="AD5" s="87"/>
      <c r="AE5" s="87"/>
      <c r="AF5" s="87"/>
      <c r="AG5" s="87"/>
      <c r="AH5" s="87"/>
      <c r="AI5" s="87"/>
      <c r="AJ5" s="87"/>
      <c r="AK5" s="87"/>
      <c r="AL5" s="87"/>
      <c r="AM5" s="87"/>
      <c r="AN5" s="87"/>
      <c r="AO5" s="87"/>
      <c r="AP5" s="87"/>
      <c r="AQ5" s="87"/>
    </row>
    <row r="6" spans="3:49" s="34" customFormat="1" ht="18.75">
      <c r="C6" s="52" t="s">
        <v>179</v>
      </c>
      <c r="D6" s="76"/>
      <c r="E6" s="76"/>
      <c r="F6" s="76"/>
      <c r="G6" s="76"/>
      <c r="H6" s="76"/>
      <c r="I6" s="76"/>
      <c r="J6" s="76"/>
      <c r="K6" s="76"/>
      <c r="L6" s="76"/>
      <c r="M6" s="76"/>
      <c r="N6" s="76"/>
      <c r="O6" s="76"/>
      <c r="P6" s="76"/>
      <c r="Q6" s="76"/>
      <c r="R6" s="76"/>
      <c r="S6" s="76"/>
      <c r="T6" s="76"/>
      <c r="U6" s="76"/>
      <c r="V6" s="76"/>
      <c r="W6" s="76"/>
      <c r="X6" s="53"/>
      <c r="Y6" s="87"/>
      <c r="Z6" s="87"/>
      <c r="AA6" s="87"/>
      <c r="AB6" s="87"/>
      <c r="AC6" s="87"/>
      <c r="AD6" s="87"/>
      <c r="AE6" s="87"/>
      <c r="AF6" s="87"/>
      <c r="AG6" s="87"/>
      <c r="AH6" s="87"/>
      <c r="AI6" s="87"/>
      <c r="AJ6" s="87"/>
      <c r="AK6" s="87"/>
      <c r="AL6" s="87"/>
      <c r="AM6" s="87"/>
      <c r="AN6" s="87"/>
      <c r="AO6" s="87"/>
      <c r="AP6" s="87"/>
      <c r="AQ6" s="87"/>
    </row>
    <row r="7" spans="3:49" s="34" customFormat="1" ht="10.7" customHeight="1">
      <c r="D7" s="76"/>
      <c r="E7" s="76"/>
      <c r="F7" s="76"/>
      <c r="G7" s="76"/>
      <c r="H7" s="76"/>
      <c r="I7" s="76"/>
      <c r="J7" s="76"/>
      <c r="K7" s="76"/>
      <c r="L7" s="76"/>
      <c r="M7" s="76"/>
      <c r="N7" s="76"/>
      <c r="O7" s="76"/>
      <c r="P7" s="76"/>
      <c r="Q7" s="76"/>
      <c r="R7" s="76"/>
      <c r="S7" s="76"/>
      <c r="T7" s="76"/>
      <c r="U7" s="76"/>
      <c r="V7" s="76"/>
      <c r="W7" s="76"/>
      <c r="X7" s="53"/>
      <c r="Y7" s="87"/>
      <c r="Z7" s="87"/>
      <c r="AA7" s="87"/>
      <c r="AB7" s="87"/>
      <c r="AC7" s="87"/>
      <c r="AD7" s="87"/>
      <c r="AE7" s="87"/>
      <c r="AF7" s="87"/>
      <c r="AG7" s="87"/>
      <c r="AH7" s="87"/>
      <c r="AI7" s="87"/>
      <c r="AJ7" s="87"/>
      <c r="AK7" s="87"/>
      <c r="AL7" s="87"/>
      <c r="AM7" s="87"/>
      <c r="AN7" s="87"/>
      <c r="AO7" s="87"/>
      <c r="AP7" s="87"/>
      <c r="AQ7" s="87"/>
    </row>
    <row r="8" spans="3:49" s="34" customFormat="1" ht="17.25">
      <c r="C8" s="35" t="s">
        <v>180</v>
      </c>
      <c r="D8" s="28"/>
      <c r="E8" s="28"/>
      <c r="F8" s="65"/>
      <c r="G8" s="66"/>
      <c r="H8" s="28"/>
      <c r="I8" s="28"/>
      <c r="J8" s="67"/>
      <c r="K8" s="68"/>
      <c r="L8" s="28"/>
      <c r="M8" s="28"/>
      <c r="N8" s="28"/>
      <c r="O8" s="28"/>
      <c r="P8" s="28"/>
      <c r="Q8" s="28"/>
      <c r="R8" s="28"/>
      <c r="S8" s="28"/>
      <c r="T8" s="28"/>
      <c r="U8" s="28"/>
      <c r="V8" s="28"/>
      <c r="W8" s="32" t="s">
        <v>55</v>
      </c>
      <c r="X8" s="53"/>
      <c r="Y8" s="87"/>
      <c r="Z8" s="87"/>
      <c r="AA8" s="87"/>
      <c r="AB8" s="87"/>
      <c r="AC8" s="87"/>
      <c r="AD8" s="87"/>
      <c r="AE8" s="87"/>
      <c r="AF8" s="87"/>
      <c r="AG8" s="87"/>
      <c r="AH8" s="87"/>
      <c r="AI8" s="87"/>
      <c r="AJ8" s="87"/>
      <c r="AK8" s="87"/>
      <c r="AL8" s="87"/>
      <c r="AM8" s="87"/>
      <c r="AN8" s="87"/>
      <c r="AO8" s="87"/>
      <c r="AP8" s="87"/>
      <c r="AQ8" s="87"/>
    </row>
    <row r="9" spans="3:49" s="34" customFormat="1" ht="13.5">
      <c r="C9" s="50"/>
      <c r="D9" s="567">
        <f>推計結果の概要!D6</f>
        <v>1</v>
      </c>
      <c r="E9" s="567">
        <f>推計結果の概要!E6</f>
        <v>2</v>
      </c>
      <c r="F9" s="567">
        <f>推計結果の概要!F6</f>
        <v>3</v>
      </c>
      <c r="G9" s="567">
        <f>推計結果の概要!G6</f>
        <v>4</v>
      </c>
      <c r="H9" s="567">
        <f>推計結果の概要!H6</f>
        <v>5</v>
      </c>
      <c r="I9" s="567">
        <f>推計結果の概要!I6</f>
        <v>6</v>
      </c>
      <c r="J9" s="567">
        <f>推計結果の概要!J6</f>
        <v>7</v>
      </c>
      <c r="K9" s="567">
        <f>推計結果の概要!K6</f>
        <v>8</v>
      </c>
      <c r="L9" s="567">
        <f>推計結果の概要!L6</f>
        <v>9</v>
      </c>
      <c r="M9" s="567">
        <f>推計結果の概要!M6</f>
        <v>10</v>
      </c>
      <c r="N9" s="567">
        <f>推計結果の概要!N6</f>
        <v>11</v>
      </c>
      <c r="O9" s="567">
        <f>推計結果の概要!O6</f>
        <v>12</v>
      </c>
      <c r="P9" s="567">
        <f>推計結果の概要!P6</f>
        <v>13</v>
      </c>
      <c r="Q9" s="567">
        <f>推計結果の概要!Q6</f>
        <v>14</v>
      </c>
      <c r="R9" s="567">
        <f>推計結果の概要!R6</f>
        <v>15</v>
      </c>
      <c r="S9" s="567">
        <f>推計結果の概要!S6</f>
        <v>16</v>
      </c>
      <c r="T9" s="567">
        <f>推計結果の概要!T6</f>
        <v>17</v>
      </c>
      <c r="U9" s="567">
        <f>推計結果の概要!U6</f>
        <v>18</v>
      </c>
      <c r="V9" s="567">
        <f>推計結果の概要!V6</f>
        <v>19</v>
      </c>
      <c r="W9" s="567">
        <f>推計結果の概要!W6</f>
        <v>20</v>
      </c>
      <c r="X9" s="567">
        <f>推計結果の概要!X6</f>
        <v>21</v>
      </c>
      <c r="Y9" s="567">
        <f>推計結果の概要!Y6</f>
        <v>22</v>
      </c>
      <c r="Z9" s="567">
        <f>推計結果の概要!Z6</f>
        <v>23</v>
      </c>
      <c r="AA9" s="567">
        <f>推計結果の概要!AA6</f>
        <v>24</v>
      </c>
      <c r="AB9" s="567">
        <f>推計結果の概要!AB6</f>
        <v>25</v>
      </c>
      <c r="AC9" s="567">
        <f>推計結果の概要!AC6</f>
        <v>26</v>
      </c>
      <c r="AD9" s="567">
        <f>推計結果の概要!AD6</f>
        <v>27</v>
      </c>
      <c r="AE9" s="567">
        <f>推計結果の概要!AE6</f>
        <v>28</v>
      </c>
      <c r="AF9" s="567">
        <f>推計結果の概要!AF6</f>
        <v>29</v>
      </c>
      <c r="AG9" s="567">
        <f>推計結果の概要!AG6</f>
        <v>30</v>
      </c>
      <c r="AH9" s="567">
        <f>推計結果の概要!AH6</f>
        <v>31</v>
      </c>
      <c r="AI9" s="567">
        <f>推計結果の概要!AI6</f>
        <v>32</v>
      </c>
      <c r="AJ9" s="567">
        <f>推計結果の概要!AJ6</f>
        <v>33</v>
      </c>
      <c r="AK9" s="567">
        <f>推計結果の概要!AK6</f>
        <v>34</v>
      </c>
      <c r="AL9" s="567">
        <f>推計結果の概要!AL6</f>
        <v>35</v>
      </c>
      <c r="AM9" s="567">
        <f>推計結果の概要!AM6</f>
        <v>36</v>
      </c>
      <c r="AN9" s="567">
        <f>推計結果の概要!AN6</f>
        <v>37</v>
      </c>
      <c r="AO9" s="567">
        <f>推計結果の概要!AO6</f>
        <v>38</v>
      </c>
      <c r="AP9" s="567">
        <f>推計結果の概要!AP6</f>
        <v>39</v>
      </c>
      <c r="AQ9" s="567">
        <f>推計結果の概要!AQ6</f>
        <v>40</v>
      </c>
      <c r="AR9" s="567">
        <f>推計結果の概要!AR6</f>
        <v>41</v>
      </c>
      <c r="AS9" s="567">
        <f>推計結果の概要!AS6</f>
        <v>42</v>
      </c>
      <c r="AT9" s="87" t="s">
        <v>505</v>
      </c>
      <c r="AU9" s="87"/>
      <c r="AV9" s="50"/>
      <c r="AW9" s="87" t="s">
        <v>505</v>
      </c>
    </row>
    <row r="10" spans="3:49" s="34" customFormat="1" ht="48">
      <c r="C10" s="69" t="s">
        <v>56</v>
      </c>
      <c r="D10" s="534" t="str">
        <f>推計結果の概要!D7</f>
        <v>農業</v>
      </c>
      <c r="E10" s="534" t="str">
        <f>推計結果の概要!E7</f>
        <v>林業</v>
      </c>
      <c r="F10" s="534" t="str">
        <f>推計結果の概要!F7</f>
        <v>漁業</v>
      </c>
      <c r="G10" s="534" t="str">
        <f>推計結果の概要!G7</f>
        <v>鉱業</v>
      </c>
      <c r="H10" s="534" t="str">
        <f>推計結果の概要!H7</f>
        <v>飲食料品</v>
      </c>
      <c r="I10" s="534" t="str">
        <f>推計結果の概要!I7</f>
        <v>繊維製品</v>
      </c>
      <c r="J10" s="534" t="str">
        <f>推計結果の概要!J7</f>
        <v>パルプ・紙・木製品</v>
      </c>
      <c r="K10" s="534" t="str">
        <f>推計結果の概要!K7</f>
        <v>化学製品</v>
      </c>
      <c r="L10" s="534" t="str">
        <f>推計結果の概要!L7</f>
        <v>石油・石炭製品</v>
      </c>
      <c r="M10" s="605" t="str">
        <f>推計結果の概要!M7</f>
        <v>プラスチック・ゴム製品</v>
      </c>
      <c r="N10" s="534" t="str">
        <f>推計結果の概要!N7</f>
        <v>窯業・土石製品</v>
      </c>
      <c r="O10" s="534" t="str">
        <f>推計結果の概要!O7</f>
        <v>鉄鋼</v>
      </c>
      <c r="P10" s="534" t="str">
        <f>推計結果の概要!P7</f>
        <v>非鉄金属</v>
      </c>
      <c r="Q10" s="534" t="str">
        <f>推計結果の概要!Q7</f>
        <v>金属製品</v>
      </c>
      <c r="R10" s="534" t="str">
        <f>推計結果の概要!R7</f>
        <v>はん用機械</v>
      </c>
      <c r="S10" s="534" t="str">
        <f>推計結果の概要!S7</f>
        <v>生産用機械</v>
      </c>
      <c r="T10" s="534" t="str">
        <f>推計結果の概要!T7</f>
        <v>業務用機械</v>
      </c>
      <c r="U10" s="534" t="str">
        <f>推計結果の概要!U7</f>
        <v>電子部品</v>
      </c>
      <c r="V10" s="534" t="str">
        <f>推計結果の概要!V7</f>
        <v>電気機械</v>
      </c>
      <c r="W10" s="534" t="str">
        <f>推計結果の概要!W7</f>
        <v>情報通信機器</v>
      </c>
      <c r="X10" s="534" t="str">
        <f>推計結果の概要!X7</f>
        <v>輸送機械</v>
      </c>
      <c r="Y10" s="534" t="str">
        <f>推計結果の概要!Y7</f>
        <v>その他の製造工業製品</v>
      </c>
      <c r="Z10" s="534" t="str">
        <f>推計結果の概要!Z7</f>
        <v>建設</v>
      </c>
      <c r="AA10" s="534" t="str">
        <f>推計結果の概要!AA7</f>
        <v>電力・ガス・熱供給</v>
      </c>
      <c r="AB10" s="534" t="str">
        <f>推計結果の概要!AB7</f>
        <v>水道</v>
      </c>
      <c r="AC10" s="534" t="str">
        <f>推計結果の概要!AC7</f>
        <v>廃棄物処理</v>
      </c>
      <c r="AD10" s="534" t="str">
        <f>推計結果の概要!AD7</f>
        <v>商業</v>
      </c>
      <c r="AE10" s="534" t="str">
        <f>推計結果の概要!AE7</f>
        <v>金融・保険</v>
      </c>
      <c r="AF10" s="534" t="str">
        <f>推計結果の概要!AF7</f>
        <v>不動産</v>
      </c>
      <c r="AG10" s="534" t="str">
        <f>推計結果の概要!AG7</f>
        <v>運輸・郵便</v>
      </c>
      <c r="AH10" s="534" t="str">
        <f>推計結果の概要!AH7</f>
        <v>情報通信</v>
      </c>
      <c r="AI10" s="534" t="str">
        <f>推計結果の概要!AI7</f>
        <v>公務</v>
      </c>
      <c r="AJ10" s="534" t="str">
        <f>推計結果の概要!AJ7</f>
        <v>教育・研究</v>
      </c>
      <c r="AK10" s="534" t="str">
        <f>推計結果の概要!AK7</f>
        <v>医療・福祉</v>
      </c>
      <c r="AL10" s="605" t="str">
        <f>推計結果の概要!AL7</f>
        <v>他に分類されない会員制団体</v>
      </c>
      <c r="AM10" s="534" t="str">
        <f>推計結果の概要!AM7</f>
        <v>対事業所サービス</v>
      </c>
      <c r="AN10" s="534" t="str">
        <f>推計結果の概要!AN7</f>
        <v>宿泊業</v>
      </c>
      <c r="AO10" s="534" t="str">
        <f>推計結果の概要!AO7</f>
        <v>飲食サービス</v>
      </c>
      <c r="AP10" s="534" t="str">
        <f>推計結果の概要!AP7</f>
        <v>娯楽サービス</v>
      </c>
      <c r="AQ10" s="605" t="str">
        <f>推計結果の概要!AQ7</f>
        <v>その他の対個人サービス</v>
      </c>
      <c r="AR10" s="534" t="str">
        <f>推計結果の概要!AR7</f>
        <v>事務用品</v>
      </c>
      <c r="AS10" s="534" t="str">
        <f>推計結果の概要!AS7</f>
        <v>分類不明</v>
      </c>
      <c r="AT10" s="87" t="s">
        <v>505</v>
      </c>
      <c r="AU10" s="87"/>
      <c r="AV10" s="33" t="s">
        <v>80</v>
      </c>
      <c r="AW10" s="87" t="s">
        <v>505</v>
      </c>
    </row>
    <row r="11" spans="3:49" s="34" customFormat="1" ht="13.5" customHeight="1">
      <c r="C11" s="70" t="s">
        <v>104</v>
      </c>
      <c r="D11" s="71">
        <f t="array" ref="D11:AS13">+詳細1!D11:AS13</f>
        <v>0</v>
      </c>
      <c r="E11" s="71">
        <v>0</v>
      </c>
      <c r="F11" s="71">
        <v>0</v>
      </c>
      <c r="G11" s="71">
        <v>0</v>
      </c>
      <c r="H11" s="71">
        <v>0</v>
      </c>
      <c r="I11" s="71">
        <v>0</v>
      </c>
      <c r="J11" s="71">
        <v>0</v>
      </c>
      <c r="K11" s="71">
        <v>0</v>
      </c>
      <c r="L11" s="71">
        <v>0</v>
      </c>
      <c r="M11" s="71">
        <v>0</v>
      </c>
      <c r="N11" s="71">
        <v>0</v>
      </c>
      <c r="O11" s="71">
        <v>0</v>
      </c>
      <c r="P11" s="71">
        <v>0</v>
      </c>
      <c r="Q11" s="71">
        <v>0</v>
      </c>
      <c r="R11" s="71">
        <v>0</v>
      </c>
      <c r="S11" s="71">
        <v>0</v>
      </c>
      <c r="T11" s="71">
        <v>0</v>
      </c>
      <c r="U11" s="71">
        <v>0</v>
      </c>
      <c r="V11" s="71">
        <v>0</v>
      </c>
      <c r="W11" s="71">
        <v>0</v>
      </c>
      <c r="X11" s="71">
        <v>0</v>
      </c>
      <c r="Y11" s="71">
        <v>0</v>
      </c>
      <c r="Z11" s="71">
        <v>0</v>
      </c>
      <c r="AA11" s="71">
        <v>0</v>
      </c>
      <c r="AB11" s="71">
        <v>0</v>
      </c>
      <c r="AC11" s="71">
        <v>0</v>
      </c>
      <c r="AD11" s="71">
        <v>0</v>
      </c>
      <c r="AE11" s="71">
        <v>0</v>
      </c>
      <c r="AF11" s="71">
        <v>0</v>
      </c>
      <c r="AG11" s="71">
        <v>0</v>
      </c>
      <c r="AH11" s="71">
        <v>0</v>
      </c>
      <c r="AI11" s="71">
        <v>0</v>
      </c>
      <c r="AJ11" s="71">
        <v>0</v>
      </c>
      <c r="AK11" s="71">
        <v>0</v>
      </c>
      <c r="AL11" s="71">
        <v>0</v>
      </c>
      <c r="AM11" s="71">
        <v>0</v>
      </c>
      <c r="AN11" s="71">
        <v>0</v>
      </c>
      <c r="AO11" s="71">
        <v>0</v>
      </c>
      <c r="AP11" s="71">
        <v>0</v>
      </c>
      <c r="AQ11" s="71">
        <v>0</v>
      </c>
      <c r="AR11" s="71">
        <v>0</v>
      </c>
      <c r="AS11" s="71">
        <v>0</v>
      </c>
      <c r="AV11" s="545">
        <f>+SUM(D11:AS11)-X17</f>
        <v>0</v>
      </c>
    </row>
    <row r="12" spans="3:49" s="34" customFormat="1" ht="13.5" customHeight="1">
      <c r="C12" s="72" t="s">
        <v>105</v>
      </c>
      <c r="D12" s="40">
        <v>0</v>
      </c>
      <c r="E12" s="40">
        <v>0</v>
      </c>
      <c r="F12" s="40">
        <v>0</v>
      </c>
      <c r="G12" s="40">
        <v>0</v>
      </c>
      <c r="H12" s="40">
        <v>0</v>
      </c>
      <c r="I12" s="40">
        <v>0</v>
      </c>
      <c r="J12" s="40">
        <v>0</v>
      </c>
      <c r="K12" s="40">
        <v>0</v>
      </c>
      <c r="L12" s="40">
        <v>0</v>
      </c>
      <c r="M12" s="40">
        <v>0</v>
      </c>
      <c r="N12" s="40">
        <v>0</v>
      </c>
      <c r="O12" s="40">
        <v>0</v>
      </c>
      <c r="P12" s="40">
        <v>0</v>
      </c>
      <c r="Q12" s="40">
        <v>0</v>
      </c>
      <c r="R12" s="40">
        <v>0</v>
      </c>
      <c r="S12" s="40">
        <v>0</v>
      </c>
      <c r="T12" s="40">
        <v>0</v>
      </c>
      <c r="U12" s="40">
        <v>0</v>
      </c>
      <c r="V12" s="40">
        <v>0</v>
      </c>
      <c r="W12" s="40">
        <v>0</v>
      </c>
      <c r="X12" s="40">
        <v>0</v>
      </c>
      <c r="Y12" s="40">
        <v>0</v>
      </c>
      <c r="Z12" s="40">
        <v>0</v>
      </c>
      <c r="AA12" s="40">
        <v>0</v>
      </c>
      <c r="AB12" s="40">
        <v>0</v>
      </c>
      <c r="AC12" s="40">
        <v>0</v>
      </c>
      <c r="AD12" s="40">
        <v>0</v>
      </c>
      <c r="AE12" s="40">
        <v>0</v>
      </c>
      <c r="AF12" s="40">
        <v>0</v>
      </c>
      <c r="AG12" s="40">
        <v>0</v>
      </c>
      <c r="AH12" s="40">
        <v>0</v>
      </c>
      <c r="AI12" s="40">
        <v>0</v>
      </c>
      <c r="AJ12" s="40">
        <v>0</v>
      </c>
      <c r="AK12" s="40">
        <v>0</v>
      </c>
      <c r="AL12" s="40">
        <v>0</v>
      </c>
      <c r="AM12" s="40">
        <v>0</v>
      </c>
      <c r="AN12" s="40">
        <v>0</v>
      </c>
      <c r="AO12" s="40">
        <v>0</v>
      </c>
      <c r="AP12" s="40">
        <v>0</v>
      </c>
      <c r="AQ12" s="40">
        <v>0</v>
      </c>
      <c r="AR12" s="40">
        <v>0</v>
      </c>
      <c r="AS12" s="40">
        <v>0</v>
      </c>
      <c r="AV12" s="545">
        <f t="shared" ref="AV12:AV14" si="0">+SUM(D12:AS12)-X18</f>
        <v>0</v>
      </c>
    </row>
    <row r="13" spans="3:49" s="34" customFormat="1" ht="13.5" customHeight="1">
      <c r="C13" s="72" t="s">
        <v>106</v>
      </c>
      <c r="D13" s="40">
        <v>0</v>
      </c>
      <c r="E13" s="40">
        <v>0</v>
      </c>
      <c r="F13" s="40">
        <v>0</v>
      </c>
      <c r="G13" s="40">
        <v>0</v>
      </c>
      <c r="H13" s="40">
        <v>0</v>
      </c>
      <c r="I13" s="40">
        <v>0</v>
      </c>
      <c r="J13" s="40">
        <v>0</v>
      </c>
      <c r="K13" s="40">
        <v>0</v>
      </c>
      <c r="L13" s="40">
        <v>0</v>
      </c>
      <c r="M13" s="40">
        <v>0</v>
      </c>
      <c r="N13" s="40">
        <v>0</v>
      </c>
      <c r="O13" s="40">
        <v>0</v>
      </c>
      <c r="P13" s="40">
        <v>0</v>
      </c>
      <c r="Q13" s="40">
        <v>0</v>
      </c>
      <c r="R13" s="40">
        <v>0</v>
      </c>
      <c r="S13" s="40">
        <v>0</v>
      </c>
      <c r="T13" s="40">
        <v>0</v>
      </c>
      <c r="U13" s="40">
        <v>0</v>
      </c>
      <c r="V13" s="40">
        <v>0</v>
      </c>
      <c r="W13" s="40">
        <v>0</v>
      </c>
      <c r="X13" s="40">
        <v>0</v>
      </c>
      <c r="Y13" s="40">
        <v>0</v>
      </c>
      <c r="Z13" s="40">
        <v>0</v>
      </c>
      <c r="AA13" s="40">
        <v>0</v>
      </c>
      <c r="AB13" s="40">
        <v>0</v>
      </c>
      <c r="AC13" s="40">
        <v>0</v>
      </c>
      <c r="AD13" s="40">
        <v>0</v>
      </c>
      <c r="AE13" s="40">
        <v>0</v>
      </c>
      <c r="AF13" s="40">
        <v>0</v>
      </c>
      <c r="AG13" s="40">
        <v>0</v>
      </c>
      <c r="AH13" s="40">
        <v>0</v>
      </c>
      <c r="AI13" s="40">
        <v>0</v>
      </c>
      <c r="AJ13" s="40">
        <v>0</v>
      </c>
      <c r="AK13" s="40">
        <v>0</v>
      </c>
      <c r="AL13" s="40">
        <v>0</v>
      </c>
      <c r="AM13" s="40">
        <v>0</v>
      </c>
      <c r="AN13" s="40">
        <v>0</v>
      </c>
      <c r="AO13" s="40">
        <v>0</v>
      </c>
      <c r="AP13" s="40">
        <v>0</v>
      </c>
      <c r="AQ13" s="40">
        <v>0</v>
      </c>
      <c r="AR13" s="40">
        <v>0</v>
      </c>
      <c r="AS13" s="40">
        <v>0</v>
      </c>
      <c r="AV13" s="545">
        <f t="shared" si="0"/>
        <v>0</v>
      </c>
    </row>
    <row r="14" spans="3:49" s="34" customFormat="1" ht="13.5" customHeight="1">
      <c r="C14" s="72" t="s">
        <v>97</v>
      </c>
      <c r="D14" s="40">
        <f t="shared" ref="D14:AS14" si="1">SUM(D11:D13)</f>
        <v>0</v>
      </c>
      <c r="E14" s="40">
        <f t="shared" si="1"/>
        <v>0</v>
      </c>
      <c r="F14" s="40">
        <f t="shared" si="1"/>
        <v>0</v>
      </c>
      <c r="G14" s="40">
        <f t="shared" si="1"/>
        <v>0</v>
      </c>
      <c r="H14" s="40">
        <f t="shared" si="1"/>
        <v>0</v>
      </c>
      <c r="I14" s="40">
        <f t="shared" si="1"/>
        <v>0</v>
      </c>
      <c r="J14" s="40">
        <f t="shared" si="1"/>
        <v>0</v>
      </c>
      <c r="K14" s="40">
        <f t="shared" si="1"/>
        <v>0</v>
      </c>
      <c r="L14" s="40">
        <f t="shared" si="1"/>
        <v>0</v>
      </c>
      <c r="M14" s="40">
        <f t="shared" si="1"/>
        <v>0</v>
      </c>
      <c r="N14" s="40">
        <f t="shared" si="1"/>
        <v>0</v>
      </c>
      <c r="O14" s="40">
        <f t="shared" si="1"/>
        <v>0</v>
      </c>
      <c r="P14" s="40">
        <f t="shared" si="1"/>
        <v>0</v>
      </c>
      <c r="Q14" s="86">
        <f t="shared" si="1"/>
        <v>0</v>
      </c>
      <c r="R14" s="86">
        <f t="shared" si="1"/>
        <v>0</v>
      </c>
      <c r="S14" s="86">
        <f t="shared" si="1"/>
        <v>0</v>
      </c>
      <c r="T14" s="86">
        <f t="shared" si="1"/>
        <v>0</v>
      </c>
      <c r="U14" s="86">
        <f t="shared" si="1"/>
        <v>0</v>
      </c>
      <c r="V14" s="86">
        <f t="shared" si="1"/>
        <v>0</v>
      </c>
      <c r="W14" s="40">
        <f t="shared" si="1"/>
        <v>0</v>
      </c>
      <c r="X14" s="44">
        <f t="shared" si="1"/>
        <v>0</v>
      </c>
      <c r="Y14" s="44">
        <f t="shared" si="1"/>
        <v>0</v>
      </c>
      <c r="Z14" s="44">
        <f t="shared" si="1"/>
        <v>0</v>
      </c>
      <c r="AA14" s="44">
        <f t="shared" si="1"/>
        <v>0</v>
      </c>
      <c r="AB14" s="44">
        <f t="shared" si="1"/>
        <v>0</v>
      </c>
      <c r="AC14" s="44">
        <f t="shared" si="1"/>
        <v>0</v>
      </c>
      <c r="AD14" s="44">
        <f t="shared" si="1"/>
        <v>0</v>
      </c>
      <c r="AE14" s="44">
        <f t="shared" si="1"/>
        <v>0</v>
      </c>
      <c r="AF14" s="44">
        <f t="shared" si="1"/>
        <v>0</v>
      </c>
      <c r="AG14" s="44">
        <f t="shared" si="1"/>
        <v>0</v>
      </c>
      <c r="AH14" s="44">
        <f t="shared" si="1"/>
        <v>0</v>
      </c>
      <c r="AI14" s="44">
        <f t="shared" si="1"/>
        <v>0</v>
      </c>
      <c r="AJ14" s="44">
        <f t="shared" si="1"/>
        <v>0</v>
      </c>
      <c r="AK14" s="44">
        <f t="shared" si="1"/>
        <v>0</v>
      </c>
      <c r="AL14" s="44">
        <f t="shared" si="1"/>
        <v>0</v>
      </c>
      <c r="AM14" s="44">
        <f t="shared" si="1"/>
        <v>0</v>
      </c>
      <c r="AN14" s="44">
        <f t="shared" si="1"/>
        <v>0</v>
      </c>
      <c r="AO14" s="44">
        <f t="shared" si="1"/>
        <v>0</v>
      </c>
      <c r="AP14" s="44">
        <f t="shared" si="1"/>
        <v>0</v>
      </c>
      <c r="AQ14" s="44">
        <f t="shared" si="1"/>
        <v>0</v>
      </c>
      <c r="AR14" s="44">
        <f t="shared" si="1"/>
        <v>0</v>
      </c>
      <c r="AS14" s="44">
        <f t="shared" si="1"/>
        <v>0</v>
      </c>
      <c r="AV14" s="545">
        <f t="shared" si="0"/>
        <v>0</v>
      </c>
    </row>
    <row r="15" spans="3:49" s="34" customFormat="1" ht="13.5">
      <c r="C15" s="50"/>
      <c r="D15" s="533">
        <f t="array" ref="D15:W16">+Z9:AS10</f>
        <v>23</v>
      </c>
      <c r="E15" s="533">
        <v>24</v>
      </c>
      <c r="F15" s="533">
        <v>25</v>
      </c>
      <c r="G15" s="533">
        <v>26</v>
      </c>
      <c r="H15" s="533">
        <v>27</v>
      </c>
      <c r="I15" s="533">
        <v>28</v>
      </c>
      <c r="J15" s="533">
        <v>29</v>
      </c>
      <c r="K15" s="533">
        <v>30</v>
      </c>
      <c r="L15" s="533">
        <v>31</v>
      </c>
      <c r="M15" s="533">
        <v>32</v>
      </c>
      <c r="N15" s="533">
        <v>33</v>
      </c>
      <c r="O15" s="533">
        <v>34</v>
      </c>
      <c r="P15" s="533">
        <v>35</v>
      </c>
      <c r="Q15" s="533">
        <v>36</v>
      </c>
      <c r="R15" s="533">
        <v>37</v>
      </c>
      <c r="S15" s="533">
        <v>38</v>
      </c>
      <c r="T15" s="533">
        <v>39</v>
      </c>
      <c r="U15" s="533">
        <v>40</v>
      </c>
      <c r="V15" s="533">
        <v>41</v>
      </c>
      <c r="W15" s="533">
        <v>42</v>
      </c>
      <c r="X15" s="533"/>
      <c r="Z15" s="87"/>
      <c r="AA15" s="87"/>
      <c r="AB15" s="87"/>
      <c r="AC15" s="87"/>
      <c r="AD15" s="87"/>
      <c r="AE15" s="87"/>
      <c r="AF15" s="87"/>
      <c r="AG15" s="87"/>
      <c r="AH15" s="87"/>
      <c r="AI15" s="87"/>
      <c r="AJ15" s="87"/>
      <c r="AK15" s="87"/>
      <c r="AL15" s="87"/>
      <c r="AM15" s="87"/>
      <c r="AN15" s="87"/>
      <c r="AO15" s="87"/>
      <c r="AP15" s="87"/>
      <c r="AQ15" s="87"/>
    </row>
    <row r="16" spans="3:49" s="34" customFormat="1" ht="48">
      <c r="C16" s="69" t="s">
        <v>56</v>
      </c>
      <c r="D16" s="534" t="str">
        <v>建設</v>
      </c>
      <c r="E16" s="534" t="str">
        <v>電力・ガス・熱供給</v>
      </c>
      <c r="F16" s="534" t="str">
        <v>水道</v>
      </c>
      <c r="G16" s="534" t="str">
        <v>廃棄物処理</v>
      </c>
      <c r="H16" s="534" t="str">
        <v>商業</v>
      </c>
      <c r="I16" s="534" t="str">
        <v>金融・保険</v>
      </c>
      <c r="J16" s="534" t="str">
        <v>不動産</v>
      </c>
      <c r="K16" s="534" t="str">
        <v>運輸・郵便</v>
      </c>
      <c r="L16" s="534" t="str">
        <v>情報通信</v>
      </c>
      <c r="M16" s="534" t="str">
        <v>公務</v>
      </c>
      <c r="N16" s="534" t="str">
        <v>教育・研究</v>
      </c>
      <c r="O16" s="534" t="str">
        <v>医療・福祉</v>
      </c>
      <c r="P16" s="605" t="str">
        <v>他に分類されない会員制団体</v>
      </c>
      <c r="Q16" s="534" t="str">
        <v>対事業所サービス</v>
      </c>
      <c r="R16" s="534" t="str">
        <v>宿泊業</v>
      </c>
      <c r="S16" s="534" t="str">
        <v>飲食サービス</v>
      </c>
      <c r="T16" s="534" t="str">
        <v>娯楽サービス</v>
      </c>
      <c r="U16" s="605" t="str">
        <v>その他の対個人サービス</v>
      </c>
      <c r="V16" s="534" t="str">
        <v>事務用品</v>
      </c>
      <c r="W16" s="534" t="str">
        <v>分類不明</v>
      </c>
      <c r="X16" s="534" t="s">
        <v>80</v>
      </c>
      <c r="Z16" s="87"/>
      <c r="AA16" s="87"/>
      <c r="AB16" s="87"/>
      <c r="AC16" s="87"/>
      <c r="AD16" s="87"/>
      <c r="AE16" s="87"/>
      <c r="AF16" s="87"/>
      <c r="AG16" s="87"/>
      <c r="AH16" s="87"/>
      <c r="AI16" s="87"/>
      <c r="AJ16" s="87"/>
      <c r="AK16" s="87"/>
      <c r="AL16" s="87"/>
      <c r="AM16" s="87"/>
      <c r="AN16" s="87"/>
      <c r="AO16" s="87"/>
      <c r="AP16" s="87"/>
      <c r="AQ16" s="87"/>
    </row>
    <row r="17" spans="3:49" s="34" customFormat="1" ht="13.5" customHeight="1">
      <c r="C17" s="70" t="s">
        <v>104</v>
      </c>
      <c r="D17" s="71">
        <f t="array" ref="D17:W20">+Z11:AS14</f>
        <v>0</v>
      </c>
      <c r="E17" s="71">
        <v>0</v>
      </c>
      <c r="F17" s="71">
        <v>0</v>
      </c>
      <c r="G17" s="71">
        <v>0</v>
      </c>
      <c r="H17" s="71">
        <v>0</v>
      </c>
      <c r="I17" s="71">
        <v>0</v>
      </c>
      <c r="J17" s="71">
        <v>0</v>
      </c>
      <c r="K17" s="71">
        <v>0</v>
      </c>
      <c r="L17" s="71">
        <v>0</v>
      </c>
      <c r="M17" s="71">
        <v>0</v>
      </c>
      <c r="N17" s="71">
        <v>0</v>
      </c>
      <c r="O17" s="71">
        <v>0</v>
      </c>
      <c r="P17" s="71">
        <v>0</v>
      </c>
      <c r="Q17" s="85">
        <v>0</v>
      </c>
      <c r="R17" s="85">
        <v>0</v>
      </c>
      <c r="S17" s="85">
        <v>0</v>
      </c>
      <c r="T17" s="85">
        <v>0</v>
      </c>
      <c r="U17" s="85">
        <v>0</v>
      </c>
      <c r="V17" s="85">
        <v>0</v>
      </c>
      <c r="W17" s="71">
        <v>0</v>
      </c>
      <c r="X17" s="71">
        <f>SUM(D11:Y11,D17:W17)</f>
        <v>0</v>
      </c>
      <c r="Z17" s="87"/>
      <c r="AA17" s="87"/>
      <c r="AB17" s="87"/>
      <c r="AC17" s="87"/>
      <c r="AD17" s="87"/>
      <c r="AE17" s="87"/>
      <c r="AF17" s="87"/>
      <c r="AG17" s="87"/>
      <c r="AH17" s="87"/>
      <c r="AI17" s="87"/>
      <c r="AJ17" s="87"/>
      <c r="AK17" s="87"/>
      <c r="AL17" s="87"/>
      <c r="AM17" s="87"/>
      <c r="AN17" s="87"/>
      <c r="AO17" s="87"/>
      <c r="AP17" s="87"/>
      <c r="AQ17" s="87"/>
    </row>
    <row r="18" spans="3:49" s="34" customFormat="1" ht="13.5" customHeight="1">
      <c r="C18" s="72" t="s">
        <v>105</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40">
        <v>0</v>
      </c>
      <c r="X18" s="40">
        <f>SUM(D12:Y12,D18:W18)</f>
        <v>0</v>
      </c>
      <c r="Z18" s="87"/>
      <c r="AA18" s="87"/>
      <c r="AB18" s="87"/>
      <c r="AC18" s="87"/>
      <c r="AD18" s="87"/>
      <c r="AE18" s="87"/>
      <c r="AF18" s="87"/>
      <c r="AG18" s="87"/>
      <c r="AH18" s="87"/>
      <c r="AI18" s="87"/>
      <c r="AJ18" s="87"/>
      <c r="AK18" s="87"/>
      <c r="AL18" s="87"/>
      <c r="AM18" s="87"/>
      <c r="AN18" s="87"/>
      <c r="AO18" s="87"/>
      <c r="AP18" s="87"/>
      <c r="AQ18" s="87"/>
    </row>
    <row r="19" spans="3:49" s="34" customFormat="1" ht="13.5" customHeight="1">
      <c r="C19" s="72" t="s">
        <v>106</v>
      </c>
      <c r="D19" s="40">
        <v>0</v>
      </c>
      <c r="E19" s="40">
        <v>0</v>
      </c>
      <c r="F19" s="40">
        <v>0</v>
      </c>
      <c r="G19" s="40">
        <v>0</v>
      </c>
      <c r="H19" s="40">
        <v>0</v>
      </c>
      <c r="I19" s="40">
        <v>0</v>
      </c>
      <c r="J19" s="40">
        <v>0</v>
      </c>
      <c r="K19" s="40">
        <v>0</v>
      </c>
      <c r="L19" s="40">
        <v>0</v>
      </c>
      <c r="M19" s="40">
        <v>0</v>
      </c>
      <c r="N19" s="40">
        <v>0</v>
      </c>
      <c r="O19" s="40">
        <v>0</v>
      </c>
      <c r="P19" s="40">
        <v>0</v>
      </c>
      <c r="Q19" s="86">
        <v>0</v>
      </c>
      <c r="R19" s="86">
        <v>0</v>
      </c>
      <c r="S19" s="86">
        <v>0</v>
      </c>
      <c r="T19" s="86">
        <v>0</v>
      </c>
      <c r="U19" s="86">
        <v>0</v>
      </c>
      <c r="V19" s="86">
        <v>0</v>
      </c>
      <c r="W19" s="40">
        <v>0</v>
      </c>
      <c r="X19" s="40">
        <f>SUM(D13:Y13,D19:W19)</f>
        <v>0</v>
      </c>
      <c r="Z19" s="87"/>
      <c r="AA19" s="87"/>
      <c r="AB19" s="87"/>
      <c r="AC19" s="87"/>
      <c r="AD19" s="87"/>
      <c r="AE19" s="87"/>
      <c r="AF19" s="87"/>
      <c r="AG19" s="87"/>
      <c r="AH19" s="87"/>
      <c r="AI19" s="87"/>
      <c r="AJ19" s="87"/>
      <c r="AK19" s="87"/>
      <c r="AL19" s="87"/>
      <c r="AM19" s="87"/>
      <c r="AN19" s="87"/>
      <c r="AO19" s="87"/>
      <c r="AP19" s="87"/>
      <c r="AQ19" s="87"/>
    </row>
    <row r="20" spans="3:49" s="34" customFormat="1" ht="13.5" customHeight="1">
      <c r="C20" s="73" t="s">
        <v>97</v>
      </c>
      <c r="D20" s="44">
        <v>0</v>
      </c>
      <c r="E20" s="44">
        <v>0</v>
      </c>
      <c r="F20" s="44">
        <v>0</v>
      </c>
      <c r="G20" s="44">
        <v>0</v>
      </c>
      <c r="H20" s="44">
        <v>0</v>
      </c>
      <c r="I20" s="44">
        <v>0</v>
      </c>
      <c r="J20" s="44">
        <v>0</v>
      </c>
      <c r="K20" s="44">
        <v>0</v>
      </c>
      <c r="L20" s="44">
        <v>0</v>
      </c>
      <c r="M20" s="44">
        <v>0</v>
      </c>
      <c r="N20" s="44">
        <v>0</v>
      </c>
      <c r="O20" s="44">
        <v>0</v>
      </c>
      <c r="P20" s="44">
        <v>0</v>
      </c>
      <c r="Q20" s="44">
        <v>0</v>
      </c>
      <c r="R20" s="44">
        <v>0</v>
      </c>
      <c r="S20" s="44">
        <v>0</v>
      </c>
      <c r="T20" s="44">
        <v>0</v>
      </c>
      <c r="U20" s="44">
        <v>0</v>
      </c>
      <c r="V20" s="44">
        <v>0</v>
      </c>
      <c r="W20" s="44">
        <v>0</v>
      </c>
      <c r="X20" s="44">
        <f>SUM(D14:Y14,D20:W20)</f>
        <v>0</v>
      </c>
      <c r="Z20" s="87"/>
      <c r="AA20" s="87"/>
      <c r="AB20" s="87"/>
      <c r="AC20" s="87"/>
      <c r="AD20" s="87"/>
      <c r="AE20" s="87"/>
      <c r="AF20" s="87"/>
      <c r="AG20" s="87"/>
      <c r="AH20" s="87"/>
      <c r="AI20" s="87"/>
      <c r="AJ20" s="87"/>
      <c r="AK20" s="87"/>
      <c r="AL20" s="87"/>
      <c r="AM20" s="87"/>
      <c r="AN20" s="87"/>
      <c r="AO20" s="87"/>
      <c r="AP20" s="87"/>
      <c r="AQ20" s="87"/>
    </row>
    <row r="21" spans="3:49" s="34" customFormat="1" ht="14.25" customHeight="1">
      <c r="C21" s="75"/>
      <c r="D21" s="76"/>
      <c r="E21" s="76"/>
      <c r="F21" s="76"/>
      <c r="G21" s="76"/>
      <c r="H21" s="76"/>
      <c r="I21" s="76"/>
      <c r="J21" s="76"/>
      <c r="K21" s="76"/>
      <c r="L21" s="76"/>
      <c r="M21" s="76"/>
      <c r="N21" s="76"/>
      <c r="O21" s="76"/>
      <c r="P21" s="76"/>
      <c r="Q21" s="76"/>
      <c r="R21" s="76"/>
      <c r="S21" s="76"/>
      <c r="T21" s="76"/>
      <c r="U21" s="76"/>
      <c r="V21" s="76"/>
      <c r="W21" s="76"/>
      <c r="X21" s="53"/>
      <c r="Y21" s="87"/>
      <c r="Z21" s="87"/>
      <c r="AA21" s="87"/>
      <c r="AB21" s="87"/>
      <c r="AC21" s="87"/>
      <c r="AD21" s="87"/>
      <c r="AE21" s="87"/>
      <c r="AF21" s="87"/>
      <c r="AG21" s="87"/>
      <c r="AH21" s="87"/>
      <c r="AI21" s="87"/>
      <c r="AJ21" s="87"/>
      <c r="AK21" s="87"/>
      <c r="AL21" s="87"/>
      <c r="AM21" s="87"/>
      <c r="AN21" s="87"/>
      <c r="AO21" s="87"/>
      <c r="AP21" s="87"/>
      <c r="AQ21" s="87"/>
    </row>
    <row r="22" spans="3:49" s="34" customFormat="1" ht="17.25">
      <c r="C22" s="35" t="s">
        <v>181</v>
      </c>
      <c r="D22" s="28"/>
      <c r="E22" s="28"/>
      <c r="F22" s="65"/>
      <c r="G22" s="66"/>
      <c r="H22" s="28"/>
      <c r="I22" s="28"/>
      <c r="J22" s="67"/>
      <c r="K22" s="68"/>
      <c r="L22" s="28"/>
      <c r="M22" s="28"/>
      <c r="N22" s="28"/>
      <c r="O22" s="28"/>
      <c r="P22" s="28"/>
      <c r="Q22" s="28"/>
      <c r="R22" s="28"/>
      <c r="S22" s="28"/>
      <c r="T22" s="28"/>
      <c r="U22" s="28"/>
      <c r="V22" s="28"/>
      <c r="W22" s="32"/>
      <c r="X22" s="53"/>
      <c r="Y22" s="87"/>
      <c r="Z22" s="87"/>
      <c r="AA22" s="87"/>
      <c r="AB22" s="87"/>
      <c r="AC22" s="87"/>
      <c r="AD22" s="87"/>
      <c r="AE22" s="87"/>
      <c r="AF22" s="87"/>
      <c r="AG22" s="87"/>
      <c r="AH22" s="87"/>
      <c r="AI22" s="87"/>
      <c r="AJ22" s="87"/>
      <c r="AK22" s="87"/>
      <c r="AL22" s="87"/>
      <c r="AM22" s="87"/>
      <c r="AN22" s="87"/>
      <c r="AO22" s="87"/>
      <c r="AP22" s="87"/>
      <c r="AQ22" s="87"/>
    </row>
    <row r="23" spans="3:49" s="34" customFormat="1" ht="13.5">
      <c r="C23" s="50"/>
      <c r="D23" s="567">
        <f t="shared" ref="D23:AS23" si="2">D9</f>
        <v>1</v>
      </c>
      <c r="E23" s="567">
        <f t="shared" si="2"/>
        <v>2</v>
      </c>
      <c r="F23" s="567">
        <f t="shared" si="2"/>
        <v>3</v>
      </c>
      <c r="G23" s="567">
        <f t="shared" si="2"/>
        <v>4</v>
      </c>
      <c r="H23" s="567">
        <f t="shared" si="2"/>
        <v>5</v>
      </c>
      <c r="I23" s="567">
        <f t="shared" si="2"/>
        <v>6</v>
      </c>
      <c r="J23" s="567">
        <f t="shared" si="2"/>
        <v>7</v>
      </c>
      <c r="K23" s="567">
        <f t="shared" si="2"/>
        <v>8</v>
      </c>
      <c r="L23" s="567">
        <f t="shared" si="2"/>
        <v>9</v>
      </c>
      <c r="M23" s="567">
        <f t="shared" si="2"/>
        <v>10</v>
      </c>
      <c r="N23" s="567">
        <f t="shared" si="2"/>
        <v>11</v>
      </c>
      <c r="O23" s="567">
        <f t="shared" si="2"/>
        <v>12</v>
      </c>
      <c r="P23" s="567">
        <f t="shared" si="2"/>
        <v>13</v>
      </c>
      <c r="Q23" s="567">
        <f t="shared" si="2"/>
        <v>14</v>
      </c>
      <c r="R23" s="567">
        <f t="shared" si="2"/>
        <v>15</v>
      </c>
      <c r="S23" s="567">
        <f t="shared" si="2"/>
        <v>16</v>
      </c>
      <c r="T23" s="567">
        <f t="shared" si="2"/>
        <v>17</v>
      </c>
      <c r="U23" s="567">
        <f t="shared" si="2"/>
        <v>18</v>
      </c>
      <c r="V23" s="567">
        <f t="shared" si="2"/>
        <v>19</v>
      </c>
      <c r="W23" s="567">
        <f t="shared" si="2"/>
        <v>20</v>
      </c>
      <c r="X23" s="567">
        <f t="shared" si="2"/>
        <v>21</v>
      </c>
      <c r="Y23" s="567">
        <f t="shared" si="2"/>
        <v>22</v>
      </c>
      <c r="Z23" s="567">
        <f t="shared" si="2"/>
        <v>23</v>
      </c>
      <c r="AA23" s="567">
        <f t="shared" si="2"/>
        <v>24</v>
      </c>
      <c r="AB23" s="567">
        <f t="shared" si="2"/>
        <v>25</v>
      </c>
      <c r="AC23" s="567">
        <f t="shared" si="2"/>
        <v>26</v>
      </c>
      <c r="AD23" s="567">
        <f t="shared" si="2"/>
        <v>27</v>
      </c>
      <c r="AE23" s="567">
        <f t="shared" si="2"/>
        <v>28</v>
      </c>
      <c r="AF23" s="567">
        <f t="shared" si="2"/>
        <v>29</v>
      </c>
      <c r="AG23" s="567">
        <f t="shared" si="2"/>
        <v>30</v>
      </c>
      <c r="AH23" s="567">
        <f t="shared" si="2"/>
        <v>31</v>
      </c>
      <c r="AI23" s="567">
        <f t="shared" si="2"/>
        <v>32</v>
      </c>
      <c r="AJ23" s="567">
        <f t="shared" si="2"/>
        <v>33</v>
      </c>
      <c r="AK23" s="567">
        <f t="shared" si="2"/>
        <v>34</v>
      </c>
      <c r="AL23" s="567">
        <f t="shared" si="2"/>
        <v>35</v>
      </c>
      <c r="AM23" s="567">
        <f t="shared" si="2"/>
        <v>36</v>
      </c>
      <c r="AN23" s="567">
        <f t="shared" si="2"/>
        <v>37</v>
      </c>
      <c r="AO23" s="567">
        <f t="shared" si="2"/>
        <v>38</v>
      </c>
      <c r="AP23" s="567">
        <f t="shared" si="2"/>
        <v>39</v>
      </c>
      <c r="AQ23" s="567">
        <f t="shared" si="2"/>
        <v>40</v>
      </c>
      <c r="AR23" s="567">
        <f t="shared" si="2"/>
        <v>41</v>
      </c>
      <c r="AS23" s="567">
        <f t="shared" si="2"/>
        <v>42</v>
      </c>
      <c r="AT23" s="87" t="s">
        <v>505</v>
      </c>
      <c r="AU23" s="87"/>
      <c r="AV23" s="50"/>
      <c r="AW23" s="87" t="s">
        <v>505</v>
      </c>
    </row>
    <row r="24" spans="3:49" s="34" customFormat="1" ht="48">
      <c r="C24" s="69" t="s">
        <v>56</v>
      </c>
      <c r="D24" s="604" t="str">
        <f t="shared" ref="D24:AS24" si="3">D10</f>
        <v>農業</v>
      </c>
      <c r="E24" s="604" t="str">
        <f t="shared" si="3"/>
        <v>林業</v>
      </c>
      <c r="F24" s="604" t="str">
        <f t="shared" si="3"/>
        <v>漁業</v>
      </c>
      <c r="G24" s="604" t="str">
        <f t="shared" si="3"/>
        <v>鉱業</v>
      </c>
      <c r="H24" s="604" t="str">
        <f t="shared" si="3"/>
        <v>飲食料品</v>
      </c>
      <c r="I24" s="604" t="str">
        <f t="shared" si="3"/>
        <v>繊維製品</v>
      </c>
      <c r="J24" s="604" t="str">
        <f t="shared" si="3"/>
        <v>パルプ・紙・木製品</v>
      </c>
      <c r="K24" s="604" t="str">
        <f t="shared" si="3"/>
        <v>化学製品</v>
      </c>
      <c r="L24" s="604" t="str">
        <f t="shared" si="3"/>
        <v>石油・石炭製品</v>
      </c>
      <c r="M24" s="606" t="str">
        <f t="shared" si="3"/>
        <v>プラスチック・ゴム製品</v>
      </c>
      <c r="N24" s="604" t="str">
        <f t="shared" si="3"/>
        <v>窯業・土石製品</v>
      </c>
      <c r="O24" s="604" t="str">
        <f t="shared" si="3"/>
        <v>鉄鋼</v>
      </c>
      <c r="P24" s="604" t="str">
        <f t="shared" si="3"/>
        <v>非鉄金属</v>
      </c>
      <c r="Q24" s="604" t="str">
        <f t="shared" si="3"/>
        <v>金属製品</v>
      </c>
      <c r="R24" s="604" t="str">
        <f t="shared" si="3"/>
        <v>はん用機械</v>
      </c>
      <c r="S24" s="604" t="str">
        <f t="shared" si="3"/>
        <v>生産用機械</v>
      </c>
      <c r="T24" s="604" t="str">
        <f t="shared" si="3"/>
        <v>業務用機械</v>
      </c>
      <c r="U24" s="604" t="str">
        <f t="shared" si="3"/>
        <v>電子部品</v>
      </c>
      <c r="V24" s="604" t="str">
        <f t="shared" si="3"/>
        <v>電気機械</v>
      </c>
      <c r="W24" s="604" t="str">
        <f t="shared" si="3"/>
        <v>情報通信機器</v>
      </c>
      <c r="X24" s="604" t="str">
        <f t="shared" si="3"/>
        <v>輸送機械</v>
      </c>
      <c r="Y24" s="604" t="str">
        <f t="shared" si="3"/>
        <v>その他の製造工業製品</v>
      </c>
      <c r="Z24" s="604" t="str">
        <f t="shared" si="3"/>
        <v>建設</v>
      </c>
      <c r="AA24" s="604" t="str">
        <f t="shared" si="3"/>
        <v>電力・ガス・熱供給</v>
      </c>
      <c r="AB24" s="604" t="str">
        <f t="shared" si="3"/>
        <v>水道</v>
      </c>
      <c r="AC24" s="604" t="str">
        <f t="shared" si="3"/>
        <v>廃棄物処理</v>
      </c>
      <c r="AD24" s="604" t="str">
        <f t="shared" si="3"/>
        <v>商業</v>
      </c>
      <c r="AE24" s="604" t="str">
        <f t="shared" si="3"/>
        <v>金融・保険</v>
      </c>
      <c r="AF24" s="604" t="str">
        <f t="shared" si="3"/>
        <v>不動産</v>
      </c>
      <c r="AG24" s="604" t="str">
        <f t="shared" si="3"/>
        <v>運輸・郵便</v>
      </c>
      <c r="AH24" s="604" t="str">
        <f t="shared" si="3"/>
        <v>情報通信</v>
      </c>
      <c r="AI24" s="604" t="str">
        <f t="shared" si="3"/>
        <v>公務</v>
      </c>
      <c r="AJ24" s="604" t="str">
        <f t="shared" si="3"/>
        <v>教育・研究</v>
      </c>
      <c r="AK24" s="604" t="str">
        <f t="shared" si="3"/>
        <v>医療・福祉</v>
      </c>
      <c r="AL24" s="606" t="str">
        <f t="shared" si="3"/>
        <v>他に分類されない会員制団体</v>
      </c>
      <c r="AM24" s="604" t="str">
        <f t="shared" si="3"/>
        <v>対事業所サービス</v>
      </c>
      <c r="AN24" s="604" t="str">
        <f t="shared" si="3"/>
        <v>宿泊業</v>
      </c>
      <c r="AO24" s="604" t="str">
        <f t="shared" si="3"/>
        <v>飲食サービス</v>
      </c>
      <c r="AP24" s="604" t="str">
        <f t="shared" si="3"/>
        <v>娯楽サービス</v>
      </c>
      <c r="AQ24" s="606" t="str">
        <f t="shared" si="3"/>
        <v>その他の対個人サービス</v>
      </c>
      <c r="AR24" s="604" t="str">
        <f t="shared" si="3"/>
        <v>事務用品</v>
      </c>
      <c r="AS24" s="604" t="str">
        <f t="shared" si="3"/>
        <v>分類不明</v>
      </c>
      <c r="AT24" s="87" t="s">
        <v>505</v>
      </c>
      <c r="AU24" s="87"/>
      <c r="AV24" s="33" t="s">
        <v>80</v>
      </c>
      <c r="AW24" s="87" t="s">
        <v>505</v>
      </c>
    </row>
    <row r="25" spans="3:49" s="34" customFormat="1" ht="13.5">
      <c r="C25" s="70" t="s">
        <v>182</v>
      </c>
      <c r="D25" s="92">
        <f>係数!K3</f>
        <v>0.10017683465959328</v>
      </c>
      <c r="E25" s="92">
        <f>係数!K4</f>
        <v>0.26880168001050009</v>
      </c>
      <c r="F25" s="92">
        <f>係数!K5</f>
        <v>0.18161976771377347</v>
      </c>
      <c r="G25" s="92">
        <f>係数!K6</f>
        <v>0.17144607843137255</v>
      </c>
      <c r="H25" s="92">
        <f>係数!K7</f>
        <v>0.10301619117347</v>
      </c>
      <c r="I25" s="92">
        <f>係数!K8</f>
        <v>0.18658714223849451</v>
      </c>
      <c r="J25" s="92">
        <f>係数!K9</f>
        <v>0.11601249574711577</v>
      </c>
      <c r="K25" s="92">
        <f>係数!K10</f>
        <v>7.5196886084157727E-2</v>
      </c>
      <c r="L25" s="92">
        <f>係数!K11</f>
        <v>5.6987469939907753E-3</v>
      </c>
      <c r="M25" s="92">
        <f>係数!K12</f>
        <v>0.15286022838374091</v>
      </c>
      <c r="N25" s="92">
        <f>係数!K13</f>
        <v>0.17916627896157067</v>
      </c>
      <c r="O25" s="92">
        <f>係数!K14</f>
        <v>0.10055485901779283</v>
      </c>
      <c r="P25" s="92">
        <f>係数!K15</f>
        <v>7.1896065509493151E-2</v>
      </c>
      <c r="Q25" s="92">
        <f>係数!K16</f>
        <v>0.20986188697782507</v>
      </c>
      <c r="R25" s="92">
        <f>係数!K17</f>
        <v>0.15975536056906409</v>
      </c>
      <c r="S25" s="92">
        <f>係数!K18</f>
        <v>0.18949312583331512</v>
      </c>
      <c r="T25" s="92">
        <f>係数!K19</f>
        <v>9.88475284102317E-2</v>
      </c>
      <c r="U25" s="92">
        <f>係数!K20</f>
        <v>6.1758141002998625E-2</v>
      </c>
      <c r="V25" s="92">
        <f>係数!K21</f>
        <v>0.13156598905980707</v>
      </c>
      <c r="W25" s="92">
        <f>係数!K22</f>
        <v>0.14908531183557761</v>
      </c>
      <c r="X25" s="92">
        <f>係数!K23</f>
        <v>8.3854799520379039E-2</v>
      </c>
      <c r="Y25" s="92">
        <f>係数!K24</f>
        <v>0.15882117451421179</v>
      </c>
      <c r="Z25" s="92">
        <f>係数!K25</f>
        <v>0.31218282799214508</v>
      </c>
      <c r="AA25" s="92">
        <f>係数!K26</f>
        <v>0.1079713627969339</v>
      </c>
      <c r="AB25" s="92">
        <f>係数!K27</f>
        <v>0.11670196369765044</v>
      </c>
      <c r="AC25" s="92">
        <f>係数!K28</f>
        <v>0.37004114814165645</v>
      </c>
      <c r="AD25" s="92">
        <f>係数!K29</f>
        <v>0.39472440200434905</v>
      </c>
      <c r="AE25" s="92">
        <f>係数!K30</f>
        <v>0.22638147728217903</v>
      </c>
      <c r="AF25" s="92">
        <f>係数!K31</f>
        <v>3.5748082075734031E-2</v>
      </c>
      <c r="AG25" s="92">
        <f>係数!K32</f>
        <v>0.38249931824379602</v>
      </c>
      <c r="AH25" s="92">
        <f>係数!K33</f>
        <v>0.13269238292711552</v>
      </c>
      <c r="AI25" s="92">
        <f>係数!K34</f>
        <v>0.32722133574330081</v>
      </c>
      <c r="AJ25" s="92">
        <f>係数!K35</f>
        <v>0.41774282292779236</v>
      </c>
      <c r="AK25" s="92">
        <f>係数!K36</f>
        <v>0.43910465587476272</v>
      </c>
      <c r="AL25" s="92">
        <f>係数!K37</f>
        <v>0.5306562408652441</v>
      </c>
      <c r="AM25" s="92">
        <f>係数!K38</f>
        <v>0.33569900959849275</v>
      </c>
      <c r="AN25" s="92">
        <f>係数!K39</f>
        <v>0.2299283321405976</v>
      </c>
      <c r="AO25" s="92">
        <f>係数!K40</f>
        <v>0.26750655812791474</v>
      </c>
      <c r="AP25" s="92">
        <f>係数!K41</f>
        <v>0.20387826947135668</v>
      </c>
      <c r="AQ25" s="92">
        <f>係数!K42</f>
        <v>0.23329272843774423</v>
      </c>
      <c r="AR25" s="92">
        <f>係数!K43</f>
        <v>0</v>
      </c>
      <c r="AS25" s="92">
        <f>係数!K44</f>
        <v>1.0233753353019409E-2</v>
      </c>
      <c r="AV25" s="545">
        <f>+SUM(D25:AS25)-X31</f>
        <v>-12.969716755649742</v>
      </c>
    </row>
    <row r="26" spans="3:49" s="34" customFormat="1" ht="13.5">
      <c r="C26" s="50"/>
      <c r="D26" s="533">
        <f t="array" ref="D26:W27">+$Z23:$AS24</f>
        <v>23</v>
      </c>
      <c r="E26" s="533">
        <v>24</v>
      </c>
      <c r="F26" s="533">
        <v>25</v>
      </c>
      <c r="G26" s="533">
        <v>26</v>
      </c>
      <c r="H26" s="533">
        <v>27</v>
      </c>
      <c r="I26" s="533">
        <v>28</v>
      </c>
      <c r="J26" s="533">
        <v>29</v>
      </c>
      <c r="K26" s="533">
        <v>30</v>
      </c>
      <c r="L26" s="533">
        <v>31</v>
      </c>
      <c r="M26" s="533">
        <v>32</v>
      </c>
      <c r="N26" s="533">
        <v>33</v>
      </c>
      <c r="O26" s="533">
        <v>34</v>
      </c>
      <c r="P26" s="533">
        <v>35</v>
      </c>
      <c r="Q26" s="533">
        <v>36</v>
      </c>
      <c r="R26" s="533">
        <v>37</v>
      </c>
      <c r="S26" s="533">
        <v>38</v>
      </c>
      <c r="T26" s="533">
        <v>39</v>
      </c>
      <c r="U26" s="533">
        <v>40</v>
      </c>
      <c r="V26" s="533">
        <v>41</v>
      </c>
      <c r="W26" s="533">
        <v>42</v>
      </c>
      <c r="X26" s="45"/>
      <c r="Y26" s="45"/>
      <c r="Z26" s="45"/>
      <c r="AA26" s="45"/>
      <c r="AB26" s="45"/>
      <c r="AC26" s="45"/>
      <c r="AD26" s="45"/>
      <c r="AE26" s="45"/>
      <c r="AF26" s="45"/>
      <c r="AG26" s="45"/>
      <c r="AH26" s="45"/>
      <c r="AI26" s="45"/>
      <c r="AJ26" s="45"/>
      <c r="AK26" s="45"/>
      <c r="AL26" s="45"/>
      <c r="AM26" s="45"/>
      <c r="AN26" s="45"/>
      <c r="AO26" s="45"/>
      <c r="AP26" s="45"/>
      <c r="AQ26" s="87"/>
      <c r="AV26" s="545"/>
    </row>
    <row r="27" spans="3:49" s="34" customFormat="1" ht="48">
      <c r="C27" s="69" t="s">
        <v>56</v>
      </c>
      <c r="D27" s="534" t="str">
        <v>建設</v>
      </c>
      <c r="E27" s="534" t="str">
        <v>電力・ガス・熱供給</v>
      </c>
      <c r="F27" s="534" t="str">
        <v>水道</v>
      </c>
      <c r="G27" s="534" t="str">
        <v>廃棄物処理</v>
      </c>
      <c r="H27" s="534" t="str">
        <v>商業</v>
      </c>
      <c r="I27" s="534" t="str">
        <v>金融・保険</v>
      </c>
      <c r="J27" s="534" t="str">
        <v>不動産</v>
      </c>
      <c r="K27" s="534" t="str">
        <v>運輸・郵便</v>
      </c>
      <c r="L27" s="534" t="str">
        <v>情報通信</v>
      </c>
      <c r="M27" s="534" t="str">
        <v>公務</v>
      </c>
      <c r="N27" s="534" t="str">
        <v>教育・研究</v>
      </c>
      <c r="O27" s="534" t="str">
        <v>医療・福祉</v>
      </c>
      <c r="P27" s="605" t="str">
        <v>他に分類されない会員制団体</v>
      </c>
      <c r="Q27" s="534" t="str">
        <v>対事業所サービス</v>
      </c>
      <c r="R27" s="534" t="str">
        <v>宿泊業</v>
      </c>
      <c r="S27" s="534" t="str">
        <v>飲食サービス</v>
      </c>
      <c r="T27" s="534" t="str">
        <v>娯楽サービス</v>
      </c>
      <c r="U27" s="605" t="str">
        <v>その他の対個人サービス</v>
      </c>
      <c r="V27" s="534" t="str">
        <v>事務用品</v>
      </c>
      <c r="W27" s="534" t="str">
        <v>分類不明</v>
      </c>
      <c r="X27" s="45"/>
      <c r="Y27" s="45"/>
      <c r="Z27" s="45"/>
      <c r="AA27" s="45"/>
      <c r="AB27" s="45"/>
      <c r="AC27" s="45"/>
      <c r="AD27" s="45"/>
      <c r="AE27" s="45"/>
      <c r="AF27" s="45"/>
      <c r="AG27" s="45"/>
      <c r="AH27" s="45"/>
      <c r="AI27" s="45"/>
      <c r="AJ27" s="45"/>
      <c r="AK27" s="45"/>
      <c r="AL27" s="45"/>
      <c r="AM27" s="45"/>
      <c r="AN27" s="45"/>
      <c r="AO27" s="45"/>
      <c r="AP27" s="45"/>
      <c r="AQ27" s="87"/>
      <c r="AV27" s="546"/>
    </row>
    <row r="28" spans="3:49" s="34" customFormat="1" ht="13.5">
      <c r="C28" s="91" t="s">
        <v>182</v>
      </c>
      <c r="D28" s="92">
        <f t="array" ref="D28:W28">+$Z25:$AS25</f>
        <v>0.31218282799214508</v>
      </c>
      <c r="E28" s="92">
        <v>0.1079713627969339</v>
      </c>
      <c r="F28" s="92">
        <v>0.11670196369765044</v>
      </c>
      <c r="G28" s="92">
        <v>0.37004114814165645</v>
      </c>
      <c r="H28" s="92">
        <v>0.39472440200434905</v>
      </c>
      <c r="I28" s="92">
        <v>0.22638147728217903</v>
      </c>
      <c r="J28" s="92">
        <v>3.5748082075734031E-2</v>
      </c>
      <c r="K28" s="92">
        <v>0.38249931824379602</v>
      </c>
      <c r="L28" s="92">
        <v>0.13269238292711552</v>
      </c>
      <c r="M28" s="92">
        <v>0.32722133574330081</v>
      </c>
      <c r="N28" s="92">
        <v>0.41774282292779236</v>
      </c>
      <c r="O28" s="92">
        <v>0.43910465587476272</v>
      </c>
      <c r="P28" s="93">
        <v>0.5306562408652441</v>
      </c>
      <c r="Q28" s="92">
        <v>0.33569900959849275</v>
      </c>
      <c r="R28" s="92">
        <v>0.2299283321405976</v>
      </c>
      <c r="S28" s="92">
        <v>0.26750655812791474</v>
      </c>
      <c r="T28" s="92">
        <v>0.20387826947135668</v>
      </c>
      <c r="U28" s="92">
        <v>0.23329272843774423</v>
      </c>
      <c r="V28" s="548">
        <v>0</v>
      </c>
      <c r="W28" s="548">
        <v>1.0233753353019409E-2</v>
      </c>
      <c r="X28" s="45"/>
      <c r="Y28" s="45"/>
      <c r="Z28" s="45"/>
      <c r="AA28" s="45"/>
      <c r="AB28" s="45"/>
      <c r="AC28" s="45"/>
      <c r="AD28" s="45"/>
      <c r="AE28" s="45"/>
      <c r="AF28" s="45"/>
      <c r="AG28" s="45"/>
      <c r="AH28" s="45"/>
      <c r="AI28" s="45"/>
      <c r="AJ28" s="45"/>
      <c r="AK28" s="45"/>
      <c r="AL28" s="45"/>
      <c r="AM28" s="45"/>
      <c r="AN28" s="45"/>
      <c r="AO28" s="45"/>
      <c r="AP28" s="45"/>
      <c r="AQ28" s="87"/>
      <c r="AV28" s="546"/>
    </row>
    <row r="29" spans="3:49" s="34" customFormat="1" ht="10.7" customHeight="1">
      <c r="D29" s="76"/>
      <c r="E29" s="76"/>
      <c r="F29" s="76"/>
      <c r="G29" s="76"/>
      <c r="H29" s="76"/>
      <c r="I29" s="76"/>
      <c r="J29" s="76"/>
      <c r="K29" s="76"/>
      <c r="L29" s="76"/>
      <c r="M29" s="76"/>
      <c r="N29" s="76"/>
      <c r="O29" s="76"/>
      <c r="P29" s="76"/>
      <c r="Q29" s="76"/>
      <c r="R29" s="76"/>
      <c r="S29" s="76"/>
      <c r="T29" s="76"/>
      <c r="U29" s="76"/>
      <c r="V29" s="76"/>
      <c r="W29" s="76"/>
      <c r="X29" s="53"/>
      <c r="Y29" s="87"/>
      <c r="Z29" s="87"/>
      <c r="AA29" s="87"/>
      <c r="AB29" s="87"/>
      <c r="AC29" s="87"/>
      <c r="AD29" s="87"/>
      <c r="AE29" s="87"/>
      <c r="AF29" s="87"/>
      <c r="AG29" s="87"/>
      <c r="AH29" s="87"/>
      <c r="AI29" s="87"/>
      <c r="AJ29" s="87"/>
      <c r="AK29" s="87"/>
      <c r="AL29" s="87"/>
      <c r="AM29" s="87"/>
      <c r="AN29" s="87"/>
      <c r="AO29" s="87"/>
      <c r="AP29" s="87"/>
      <c r="AQ29" s="87"/>
    </row>
    <row r="30" spans="3:49" s="34" customFormat="1" ht="17.25">
      <c r="C30" s="35" t="s">
        <v>183</v>
      </c>
      <c r="D30" s="53"/>
      <c r="E30" s="53"/>
      <c r="F30" s="53"/>
      <c r="G30" s="53"/>
      <c r="H30" s="53"/>
      <c r="I30" s="53"/>
      <c r="J30" s="53"/>
      <c r="K30" s="53"/>
      <c r="L30" s="53"/>
      <c r="M30" s="53"/>
      <c r="N30" s="53"/>
      <c r="O30" s="53"/>
      <c r="P30" s="53"/>
      <c r="Q30" s="53"/>
      <c r="R30" s="53"/>
      <c r="S30" s="53"/>
      <c r="T30" s="53"/>
      <c r="U30" s="53"/>
      <c r="V30" s="53"/>
      <c r="W30" s="32" t="s">
        <v>55</v>
      </c>
      <c r="X30" s="53"/>
      <c r="Y30" s="87"/>
      <c r="Z30" s="87"/>
      <c r="AA30" s="87"/>
      <c r="AB30" s="87"/>
      <c r="AC30" s="87"/>
      <c r="AD30" s="87"/>
      <c r="AE30" s="87"/>
      <c r="AF30" s="87"/>
      <c r="AG30" s="87"/>
      <c r="AH30" s="87"/>
      <c r="AI30" s="87"/>
      <c r="AJ30" s="87"/>
      <c r="AK30" s="87"/>
      <c r="AL30" s="87"/>
      <c r="AM30" s="87"/>
      <c r="AN30" s="87"/>
      <c r="AO30" s="87"/>
      <c r="AP30" s="87"/>
      <c r="AQ30" s="87"/>
    </row>
    <row r="31" spans="3:49" s="34" customFormat="1" ht="13.5">
      <c r="C31" s="50"/>
      <c r="D31" s="567">
        <f t="shared" ref="D31:AS31" si="4">D9</f>
        <v>1</v>
      </c>
      <c r="E31" s="567">
        <f t="shared" si="4"/>
        <v>2</v>
      </c>
      <c r="F31" s="567">
        <f t="shared" si="4"/>
        <v>3</v>
      </c>
      <c r="G31" s="567">
        <f t="shared" si="4"/>
        <v>4</v>
      </c>
      <c r="H31" s="567">
        <f t="shared" si="4"/>
        <v>5</v>
      </c>
      <c r="I31" s="567">
        <f t="shared" si="4"/>
        <v>6</v>
      </c>
      <c r="J31" s="567">
        <f t="shared" si="4"/>
        <v>7</v>
      </c>
      <c r="K31" s="567">
        <f t="shared" si="4"/>
        <v>8</v>
      </c>
      <c r="L31" s="567">
        <f t="shared" si="4"/>
        <v>9</v>
      </c>
      <c r="M31" s="567">
        <f t="shared" si="4"/>
        <v>10</v>
      </c>
      <c r="N31" s="567">
        <f t="shared" si="4"/>
        <v>11</v>
      </c>
      <c r="O31" s="567">
        <f t="shared" si="4"/>
        <v>12</v>
      </c>
      <c r="P31" s="567">
        <f t="shared" si="4"/>
        <v>13</v>
      </c>
      <c r="Q31" s="567">
        <f t="shared" si="4"/>
        <v>14</v>
      </c>
      <c r="R31" s="567">
        <f t="shared" si="4"/>
        <v>15</v>
      </c>
      <c r="S31" s="567">
        <f t="shared" si="4"/>
        <v>16</v>
      </c>
      <c r="T31" s="567">
        <f t="shared" si="4"/>
        <v>17</v>
      </c>
      <c r="U31" s="567">
        <f t="shared" si="4"/>
        <v>18</v>
      </c>
      <c r="V31" s="567">
        <f t="shared" si="4"/>
        <v>19</v>
      </c>
      <c r="W31" s="567">
        <f t="shared" si="4"/>
        <v>20</v>
      </c>
      <c r="X31" s="567">
        <f t="shared" si="4"/>
        <v>21</v>
      </c>
      <c r="Y31" s="567">
        <f t="shared" si="4"/>
        <v>22</v>
      </c>
      <c r="Z31" s="567">
        <f t="shared" si="4"/>
        <v>23</v>
      </c>
      <c r="AA31" s="567">
        <f t="shared" si="4"/>
        <v>24</v>
      </c>
      <c r="AB31" s="567">
        <f t="shared" si="4"/>
        <v>25</v>
      </c>
      <c r="AC31" s="567">
        <f t="shared" si="4"/>
        <v>26</v>
      </c>
      <c r="AD31" s="567">
        <f t="shared" si="4"/>
        <v>27</v>
      </c>
      <c r="AE31" s="567">
        <f t="shared" si="4"/>
        <v>28</v>
      </c>
      <c r="AF31" s="567">
        <f t="shared" si="4"/>
        <v>29</v>
      </c>
      <c r="AG31" s="567">
        <f t="shared" si="4"/>
        <v>30</v>
      </c>
      <c r="AH31" s="567">
        <f t="shared" si="4"/>
        <v>31</v>
      </c>
      <c r="AI31" s="567">
        <f t="shared" si="4"/>
        <v>32</v>
      </c>
      <c r="AJ31" s="567">
        <f t="shared" si="4"/>
        <v>33</v>
      </c>
      <c r="AK31" s="567">
        <f t="shared" si="4"/>
        <v>34</v>
      </c>
      <c r="AL31" s="567">
        <f t="shared" si="4"/>
        <v>35</v>
      </c>
      <c r="AM31" s="567">
        <f t="shared" si="4"/>
        <v>36</v>
      </c>
      <c r="AN31" s="567">
        <f t="shared" si="4"/>
        <v>37</v>
      </c>
      <c r="AO31" s="567">
        <f t="shared" si="4"/>
        <v>38</v>
      </c>
      <c r="AP31" s="567">
        <f t="shared" si="4"/>
        <v>39</v>
      </c>
      <c r="AQ31" s="567">
        <f t="shared" si="4"/>
        <v>40</v>
      </c>
      <c r="AR31" s="567">
        <f t="shared" si="4"/>
        <v>41</v>
      </c>
      <c r="AS31" s="567">
        <f t="shared" si="4"/>
        <v>42</v>
      </c>
      <c r="AT31" s="87" t="s">
        <v>505</v>
      </c>
      <c r="AU31" s="87"/>
      <c r="AV31" s="50"/>
      <c r="AW31" s="87" t="s">
        <v>505</v>
      </c>
    </row>
    <row r="32" spans="3:49" s="34" customFormat="1" ht="48">
      <c r="C32" s="69" t="s">
        <v>56</v>
      </c>
      <c r="D32" s="604" t="str">
        <f t="shared" ref="D32:AS32" si="5">D10</f>
        <v>農業</v>
      </c>
      <c r="E32" s="604" t="str">
        <f t="shared" si="5"/>
        <v>林業</v>
      </c>
      <c r="F32" s="604" t="str">
        <f t="shared" si="5"/>
        <v>漁業</v>
      </c>
      <c r="G32" s="604" t="str">
        <f t="shared" si="5"/>
        <v>鉱業</v>
      </c>
      <c r="H32" s="604" t="str">
        <f t="shared" si="5"/>
        <v>飲食料品</v>
      </c>
      <c r="I32" s="604" t="str">
        <f t="shared" si="5"/>
        <v>繊維製品</v>
      </c>
      <c r="J32" s="604" t="str">
        <f t="shared" si="5"/>
        <v>パルプ・紙・木製品</v>
      </c>
      <c r="K32" s="604" t="str">
        <f t="shared" si="5"/>
        <v>化学製品</v>
      </c>
      <c r="L32" s="604" t="str">
        <f t="shared" si="5"/>
        <v>石油・石炭製品</v>
      </c>
      <c r="M32" s="606" t="str">
        <f t="shared" si="5"/>
        <v>プラスチック・ゴム製品</v>
      </c>
      <c r="N32" s="604" t="str">
        <f t="shared" si="5"/>
        <v>窯業・土石製品</v>
      </c>
      <c r="O32" s="604" t="str">
        <f t="shared" si="5"/>
        <v>鉄鋼</v>
      </c>
      <c r="P32" s="604" t="str">
        <f t="shared" si="5"/>
        <v>非鉄金属</v>
      </c>
      <c r="Q32" s="604" t="str">
        <f t="shared" si="5"/>
        <v>金属製品</v>
      </c>
      <c r="R32" s="604" t="str">
        <f t="shared" si="5"/>
        <v>はん用機械</v>
      </c>
      <c r="S32" s="604" t="str">
        <f t="shared" si="5"/>
        <v>生産用機械</v>
      </c>
      <c r="T32" s="604" t="str">
        <f t="shared" si="5"/>
        <v>業務用機械</v>
      </c>
      <c r="U32" s="604" t="str">
        <f t="shared" si="5"/>
        <v>電子部品</v>
      </c>
      <c r="V32" s="604" t="str">
        <f t="shared" si="5"/>
        <v>電気機械</v>
      </c>
      <c r="W32" s="604" t="str">
        <f t="shared" si="5"/>
        <v>情報通信機器</v>
      </c>
      <c r="X32" s="604" t="str">
        <f t="shared" si="5"/>
        <v>輸送機械</v>
      </c>
      <c r="Y32" s="604" t="str">
        <f t="shared" si="5"/>
        <v>その他の製造工業製品</v>
      </c>
      <c r="Z32" s="604" t="str">
        <f t="shared" si="5"/>
        <v>建設</v>
      </c>
      <c r="AA32" s="604" t="str">
        <f t="shared" si="5"/>
        <v>電力・ガス・熱供給</v>
      </c>
      <c r="AB32" s="604" t="str">
        <f t="shared" si="5"/>
        <v>水道</v>
      </c>
      <c r="AC32" s="604" t="str">
        <f t="shared" si="5"/>
        <v>廃棄物処理</v>
      </c>
      <c r="AD32" s="604" t="str">
        <f t="shared" si="5"/>
        <v>商業</v>
      </c>
      <c r="AE32" s="604" t="str">
        <f t="shared" si="5"/>
        <v>金融・保険</v>
      </c>
      <c r="AF32" s="604" t="str">
        <f t="shared" si="5"/>
        <v>不動産</v>
      </c>
      <c r="AG32" s="604" t="str">
        <f t="shared" si="5"/>
        <v>運輸・郵便</v>
      </c>
      <c r="AH32" s="604" t="str">
        <f t="shared" si="5"/>
        <v>情報通信</v>
      </c>
      <c r="AI32" s="604" t="str">
        <f t="shared" si="5"/>
        <v>公務</v>
      </c>
      <c r="AJ32" s="604" t="str">
        <f t="shared" si="5"/>
        <v>教育・研究</v>
      </c>
      <c r="AK32" s="604" t="str">
        <f t="shared" si="5"/>
        <v>医療・福祉</v>
      </c>
      <c r="AL32" s="606" t="str">
        <f t="shared" si="5"/>
        <v>他に分類されない会員制団体</v>
      </c>
      <c r="AM32" s="604" t="str">
        <f t="shared" si="5"/>
        <v>対事業所サービス</v>
      </c>
      <c r="AN32" s="604" t="str">
        <f t="shared" si="5"/>
        <v>宿泊業</v>
      </c>
      <c r="AO32" s="604" t="str">
        <f t="shared" si="5"/>
        <v>飲食サービス</v>
      </c>
      <c r="AP32" s="604" t="str">
        <f t="shared" si="5"/>
        <v>娯楽サービス</v>
      </c>
      <c r="AQ32" s="606" t="str">
        <f t="shared" si="5"/>
        <v>その他の対個人サービス</v>
      </c>
      <c r="AR32" s="604" t="str">
        <f t="shared" si="5"/>
        <v>事務用品</v>
      </c>
      <c r="AS32" s="604" t="str">
        <f t="shared" si="5"/>
        <v>分類不明</v>
      </c>
      <c r="AT32" s="87" t="s">
        <v>505</v>
      </c>
      <c r="AU32" s="87"/>
      <c r="AV32" s="33" t="s">
        <v>80</v>
      </c>
      <c r="AW32" s="87" t="s">
        <v>505</v>
      </c>
    </row>
    <row r="33" spans="3:48" s="34" customFormat="1" ht="13.5">
      <c r="C33" s="70" t="s">
        <v>104</v>
      </c>
      <c r="D33" s="71">
        <f>D11*D$25</f>
        <v>0</v>
      </c>
      <c r="E33" s="71">
        <f t="shared" ref="E33:AS35" si="6">E11*E$25</f>
        <v>0</v>
      </c>
      <c r="F33" s="71">
        <f t="shared" si="6"/>
        <v>0</v>
      </c>
      <c r="G33" s="71">
        <f t="shared" si="6"/>
        <v>0</v>
      </c>
      <c r="H33" s="71">
        <f t="shared" si="6"/>
        <v>0</v>
      </c>
      <c r="I33" s="71">
        <f t="shared" si="6"/>
        <v>0</v>
      </c>
      <c r="J33" s="71">
        <f t="shared" si="6"/>
        <v>0</v>
      </c>
      <c r="K33" s="71">
        <f t="shared" si="6"/>
        <v>0</v>
      </c>
      <c r="L33" s="71">
        <f t="shared" si="6"/>
        <v>0</v>
      </c>
      <c r="M33" s="71">
        <f t="shared" si="6"/>
        <v>0</v>
      </c>
      <c r="N33" s="71">
        <f t="shared" si="6"/>
        <v>0</v>
      </c>
      <c r="O33" s="71">
        <f t="shared" si="6"/>
        <v>0</v>
      </c>
      <c r="P33" s="71">
        <f t="shared" si="6"/>
        <v>0</v>
      </c>
      <c r="Q33" s="85">
        <f t="shared" si="6"/>
        <v>0</v>
      </c>
      <c r="R33" s="85">
        <f t="shared" si="6"/>
        <v>0</v>
      </c>
      <c r="S33" s="85">
        <f t="shared" si="6"/>
        <v>0</v>
      </c>
      <c r="T33" s="85">
        <f t="shared" si="6"/>
        <v>0</v>
      </c>
      <c r="U33" s="85">
        <f t="shared" si="6"/>
        <v>0</v>
      </c>
      <c r="V33" s="85">
        <f t="shared" si="6"/>
        <v>0</v>
      </c>
      <c r="W33" s="71">
        <f t="shared" si="6"/>
        <v>0</v>
      </c>
      <c r="X33" s="71">
        <f t="shared" si="6"/>
        <v>0</v>
      </c>
      <c r="Y33" s="71">
        <f t="shared" si="6"/>
        <v>0</v>
      </c>
      <c r="Z33" s="71">
        <f t="shared" si="6"/>
        <v>0</v>
      </c>
      <c r="AA33" s="71">
        <f t="shared" si="6"/>
        <v>0</v>
      </c>
      <c r="AB33" s="71">
        <f t="shared" si="6"/>
        <v>0</v>
      </c>
      <c r="AC33" s="71">
        <f t="shared" si="6"/>
        <v>0</v>
      </c>
      <c r="AD33" s="71">
        <f t="shared" si="6"/>
        <v>0</v>
      </c>
      <c r="AE33" s="71">
        <f t="shared" si="6"/>
        <v>0</v>
      </c>
      <c r="AF33" s="71">
        <f t="shared" si="6"/>
        <v>0</v>
      </c>
      <c r="AG33" s="71">
        <f t="shared" si="6"/>
        <v>0</v>
      </c>
      <c r="AH33" s="71">
        <f t="shared" si="6"/>
        <v>0</v>
      </c>
      <c r="AI33" s="71">
        <f t="shared" si="6"/>
        <v>0</v>
      </c>
      <c r="AJ33" s="71">
        <f t="shared" si="6"/>
        <v>0</v>
      </c>
      <c r="AK33" s="71">
        <f t="shared" si="6"/>
        <v>0</v>
      </c>
      <c r="AL33" s="71">
        <f t="shared" si="6"/>
        <v>0</v>
      </c>
      <c r="AM33" s="71">
        <f t="shared" si="6"/>
        <v>0</v>
      </c>
      <c r="AN33" s="71">
        <f t="shared" si="6"/>
        <v>0</v>
      </c>
      <c r="AO33" s="71">
        <f t="shared" si="6"/>
        <v>0</v>
      </c>
      <c r="AP33" s="71">
        <f t="shared" si="6"/>
        <v>0</v>
      </c>
      <c r="AQ33" s="71">
        <f t="shared" si="6"/>
        <v>0</v>
      </c>
      <c r="AR33" s="71">
        <f t="shared" si="6"/>
        <v>0</v>
      </c>
      <c r="AS33" s="71">
        <f t="shared" si="6"/>
        <v>0</v>
      </c>
      <c r="AV33" s="545">
        <f>+SUM(D33:AS33)-X39</f>
        <v>0</v>
      </c>
    </row>
    <row r="34" spans="3:48" s="34" customFormat="1" ht="13.5">
      <c r="C34" s="72" t="s">
        <v>105</v>
      </c>
      <c r="D34" s="40">
        <f t="shared" ref="D34:S35" si="7">D12*D$25</f>
        <v>0</v>
      </c>
      <c r="E34" s="40">
        <f t="shared" si="7"/>
        <v>0</v>
      </c>
      <c r="F34" s="40">
        <f t="shared" si="7"/>
        <v>0</v>
      </c>
      <c r="G34" s="40">
        <f t="shared" si="7"/>
        <v>0</v>
      </c>
      <c r="H34" s="40">
        <f t="shared" si="7"/>
        <v>0</v>
      </c>
      <c r="I34" s="40">
        <f t="shared" si="7"/>
        <v>0</v>
      </c>
      <c r="J34" s="40">
        <f t="shared" si="7"/>
        <v>0</v>
      </c>
      <c r="K34" s="40">
        <f t="shared" si="7"/>
        <v>0</v>
      </c>
      <c r="L34" s="40">
        <f t="shared" si="7"/>
        <v>0</v>
      </c>
      <c r="M34" s="40">
        <f t="shared" si="7"/>
        <v>0</v>
      </c>
      <c r="N34" s="40">
        <f t="shared" si="7"/>
        <v>0</v>
      </c>
      <c r="O34" s="40">
        <f t="shared" si="7"/>
        <v>0</v>
      </c>
      <c r="P34" s="40">
        <f t="shared" si="7"/>
        <v>0</v>
      </c>
      <c r="Q34" s="86">
        <f t="shared" si="7"/>
        <v>0</v>
      </c>
      <c r="R34" s="86">
        <f t="shared" si="7"/>
        <v>0</v>
      </c>
      <c r="S34" s="86">
        <f t="shared" si="7"/>
        <v>0</v>
      </c>
      <c r="T34" s="86">
        <f t="shared" si="6"/>
        <v>0</v>
      </c>
      <c r="U34" s="86">
        <f t="shared" si="6"/>
        <v>0</v>
      </c>
      <c r="V34" s="86">
        <f t="shared" si="6"/>
        <v>0</v>
      </c>
      <c r="W34" s="40">
        <f t="shared" si="6"/>
        <v>0</v>
      </c>
      <c r="X34" s="40">
        <f t="shared" si="6"/>
        <v>0</v>
      </c>
      <c r="Y34" s="40">
        <f t="shared" si="6"/>
        <v>0</v>
      </c>
      <c r="Z34" s="40">
        <f t="shared" si="6"/>
        <v>0</v>
      </c>
      <c r="AA34" s="40">
        <f t="shared" si="6"/>
        <v>0</v>
      </c>
      <c r="AB34" s="40">
        <f t="shared" si="6"/>
        <v>0</v>
      </c>
      <c r="AC34" s="40">
        <f t="shared" si="6"/>
        <v>0</v>
      </c>
      <c r="AD34" s="40">
        <f t="shared" si="6"/>
        <v>0</v>
      </c>
      <c r="AE34" s="40">
        <f t="shared" si="6"/>
        <v>0</v>
      </c>
      <c r="AF34" s="40">
        <f t="shared" si="6"/>
        <v>0</v>
      </c>
      <c r="AG34" s="40">
        <f t="shared" si="6"/>
        <v>0</v>
      </c>
      <c r="AH34" s="40">
        <f t="shared" si="6"/>
        <v>0</v>
      </c>
      <c r="AI34" s="40">
        <f t="shared" si="6"/>
        <v>0</v>
      </c>
      <c r="AJ34" s="40">
        <f t="shared" si="6"/>
        <v>0</v>
      </c>
      <c r="AK34" s="40">
        <f t="shared" si="6"/>
        <v>0</v>
      </c>
      <c r="AL34" s="40">
        <f t="shared" si="6"/>
        <v>0</v>
      </c>
      <c r="AM34" s="40">
        <f t="shared" si="6"/>
        <v>0</v>
      </c>
      <c r="AN34" s="40">
        <f t="shared" si="6"/>
        <v>0</v>
      </c>
      <c r="AO34" s="40">
        <f t="shared" si="6"/>
        <v>0</v>
      </c>
      <c r="AP34" s="40">
        <f t="shared" si="6"/>
        <v>0</v>
      </c>
      <c r="AQ34" s="40">
        <f t="shared" si="6"/>
        <v>0</v>
      </c>
      <c r="AR34" s="40">
        <f t="shared" si="6"/>
        <v>0</v>
      </c>
      <c r="AS34" s="40">
        <f t="shared" si="6"/>
        <v>0</v>
      </c>
      <c r="AV34" s="545">
        <f t="shared" ref="AV34:AV36" si="8">+SUM(D34:AS34)-X40</f>
        <v>0</v>
      </c>
    </row>
    <row r="35" spans="3:48" s="34" customFormat="1" ht="13.5">
      <c r="C35" s="72" t="s">
        <v>106</v>
      </c>
      <c r="D35" s="40">
        <f t="shared" si="7"/>
        <v>0</v>
      </c>
      <c r="E35" s="40">
        <f t="shared" si="6"/>
        <v>0</v>
      </c>
      <c r="F35" s="40">
        <f t="shared" si="6"/>
        <v>0</v>
      </c>
      <c r="G35" s="40">
        <f t="shared" si="6"/>
        <v>0</v>
      </c>
      <c r="H35" s="40">
        <f t="shared" si="6"/>
        <v>0</v>
      </c>
      <c r="I35" s="40">
        <f t="shared" si="6"/>
        <v>0</v>
      </c>
      <c r="J35" s="40">
        <f t="shared" si="6"/>
        <v>0</v>
      </c>
      <c r="K35" s="40">
        <f t="shared" si="6"/>
        <v>0</v>
      </c>
      <c r="L35" s="40">
        <f t="shared" si="6"/>
        <v>0</v>
      </c>
      <c r="M35" s="40">
        <f t="shared" si="6"/>
        <v>0</v>
      </c>
      <c r="N35" s="40">
        <f t="shared" si="6"/>
        <v>0</v>
      </c>
      <c r="O35" s="40">
        <f t="shared" si="6"/>
        <v>0</v>
      </c>
      <c r="P35" s="40">
        <f t="shared" si="6"/>
        <v>0</v>
      </c>
      <c r="Q35" s="86">
        <f t="shared" si="6"/>
        <v>0</v>
      </c>
      <c r="R35" s="86">
        <f t="shared" si="6"/>
        <v>0</v>
      </c>
      <c r="S35" s="86">
        <f t="shared" si="6"/>
        <v>0</v>
      </c>
      <c r="T35" s="86">
        <f t="shared" si="6"/>
        <v>0</v>
      </c>
      <c r="U35" s="86">
        <f t="shared" si="6"/>
        <v>0</v>
      </c>
      <c r="V35" s="86">
        <f t="shared" si="6"/>
        <v>0</v>
      </c>
      <c r="W35" s="40">
        <f t="shared" si="6"/>
        <v>0</v>
      </c>
      <c r="X35" s="40">
        <f t="shared" si="6"/>
        <v>0</v>
      </c>
      <c r="Y35" s="40">
        <f t="shared" si="6"/>
        <v>0</v>
      </c>
      <c r="Z35" s="40">
        <f t="shared" si="6"/>
        <v>0</v>
      </c>
      <c r="AA35" s="40">
        <f t="shared" si="6"/>
        <v>0</v>
      </c>
      <c r="AB35" s="40">
        <f t="shared" si="6"/>
        <v>0</v>
      </c>
      <c r="AC35" s="40">
        <f t="shared" si="6"/>
        <v>0</v>
      </c>
      <c r="AD35" s="40">
        <f t="shared" si="6"/>
        <v>0</v>
      </c>
      <c r="AE35" s="40">
        <f t="shared" si="6"/>
        <v>0</v>
      </c>
      <c r="AF35" s="40">
        <f t="shared" si="6"/>
        <v>0</v>
      </c>
      <c r="AG35" s="40">
        <f t="shared" si="6"/>
        <v>0</v>
      </c>
      <c r="AH35" s="40">
        <f t="shared" si="6"/>
        <v>0</v>
      </c>
      <c r="AI35" s="40">
        <f t="shared" si="6"/>
        <v>0</v>
      </c>
      <c r="AJ35" s="40">
        <f t="shared" si="6"/>
        <v>0</v>
      </c>
      <c r="AK35" s="40">
        <f t="shared" si="6"/>
        <v>0</v>
      </c>
      <c r="AL35" s="40">
        <f t="shared" si="6"/>
        <v>0</v>
      </c>
      <c r="AM35" s="40">
        <f t="shared" si="6"/>
        <v>0</v>
      </c>
      <c r="AN35" s="40">
        <f t="shared" si="6"/>
        <v>0</v>
      </c>
      <c r="AO35" s="40">
        <f t="shared" si="6"/>
        <v>0</v>
      </c>
      <c r="AP35" s="40">
        <f t="shared" si="6"/>
        <v>0</v>
      </c>
      <c r="AQ35" s="40">
        <f t="shared" si="6"/>
        <v>0</v>
      </c>
      <c r="AR35" s="40">
        <f t="shared" si="6"/>
        <v>0</v>
      </c>
      <c r="AS35" s="40">
        <f t="shared" si="6"/>
        <v>0</v>
      </c>
      <c r="AV35" s="545">
        <f t="shared" si="8"/>
        <v>0</v>
      </c>
    </row>
    <row r="36" spans="3:48" s="34" customFormat="1" ht="13.5">
      <c r="C36" s="72" t="s">
        <v>97</v>
      </c>
      <c r="D36" s="40">
        <f t="shared" ref="D36" si="9">SUM(D33:D35)</f>
        <v>0</v>
      </c>
      <c r="E36" s="40">
        <f t="shared" ref="E36:AS36" si="10">SUM(E33:E35)</f>
        <v>0</v>
      </c>
      <c r="F36" s="40">
        <f t="shared" si="10"/>
        <v>0</v>
      </c>
      <c r="G36" s="40">
        <f t="shared" si="10"/>
        <v>0</v>
      </c>
      <c r="H36" s="40">
        <f t="shared" si="10"/>
        <v>0</v>
      </c>
      <c r="I36" s="40">
        <f t="shared" si="10"/>
        <v>0</v>
      </c>
      <c r="J36" s="40">
        <f t="shared" si="10"/>
        <v>0</v>
      </c>
      <c r="K36" s="40">
        <f t="shared" si="10"/>
        <v>0</v>
      </c>
      <c r="L36" s="40">
        <f t="shared" si="10"/>
        <v>0</v>
      </c>
      <c r="M36" s="40">
        <f t="shared" si="10"/>
        <v>0</v>
      </c>
      <c r="N36" s="40">
        <f t="shared" si="10"/>
        <v>0</v>
      </c>
      <c r="O36" s="40">
        <f t="shared" si="10"/>
        <v>0</v>
      </c>
      <c r="P36" s="40">
        <f t="shared" si="10"/>
        <v>0</v>
      </c>
      <c r="Q36" s="86">
        <f t="shared" si="10"/>
        <v>0</v>
      </c>
      <c r="R36" s="86">
        <f t="shared" si="10"/>
        <v>0</v>
      </c>
      <c r="S36" s="86">
        <f t="shared" si="10"/>
        <v>0</v>
      </c>
      <c r="T36" s="86">
        <f t="shared" si="10"/>
        <v>0</v>
      </c>
      <c r="U36" s="86">
        <f t="shared" si="10"/>
        <v>0</v>
      </c>
      <c r="V36" s="86">
        <f t="shared" si="10"/>
        <v>0</v>
      </c>
      <c r="W36" s="40">
        <f t="shared" si="10"/>
        <v>0</v>
      </c>
      <c r="X36" s="44">
        <f t="shared" si="10"/>
        <v>0</v>
      </c>
      <c r="Y36" s="44">
        <f t="shared" si="10"/>
        <v>0</v>
      </c>
      <c r="Z36" s="44">
        <f t="shared" si="10"/>
        <v>0</v>
      </c>
      <c r="AA36" s="44">
        <f t="shared" si="10"/>
        <v>0</v>
      </c>
      <c r="AB36" s="44">
        <f t="shared" si="10"/>
        <v>0</v>
      </c>
      <c r="AC36" s="44">
        <f t="shared" si="10"/>
        <v>0</v>
      </c>
      <c r="AD36" s="44">
        <f t="shared" si="10"/>
        <v>0</v>
      </c>
      <c r="AE36" s="44">
        <f t="shared" si="10"/>
        <v>0</v>
      </c>
      <c r="AF36" s="44">
        <f t="shared" si="10"/>
        <v>0</v>
      </c>
      <c r="AG36" s="44">
        <f t="shared" si="10"/>
        <v>0</v>
      </c>
      <c r="AH36" s="44">
        <f t="shared" si="10"/>
        <v>0</v>
      </c>
      <c r="AI36" s="44">
        <f t="shared" si="10"/>
        <v>0</v>
      </c>
      <c r="AJ36" s="44">
        <f t="shared" si="10"/>
        <v>0</v>
      </c>
      <c r="AK36" s="44">
        <f t="shared" si="10"/>
        <v>0</v>
      </c>
      <c r="AL36" s="44">
        <f t="shared" si="10"/>
        <v>0</v>
      </c>
      <c r="AM36" s="44">
        <f t="shared" si="10"/>
        <v>0</v>
      </c>
      <c r="AN36" s="44">
        <f t="shared" si="10"/>
        <v>0</v>
      </c>
      <c r="AO36" s="44">
        <f t="shared" si="10"/>
        <v>0</v>
      </c>
      <c r="AP36" s="44">
        <f t="shared" si="10"/>
        <v>0</v>
      </c>
      <c r="AQ36" s="44">
        <f t="shared" si="10"/>
        <v>0</v>
      </c>
      <c r="AR36" s="44">
        <f t="shared" si="10"/>
        <v>0</v>
      </c>
      <c r="AS36" s="44">
        <f t="shared" si="10"/>
        <v>0</v>
      </c>
      <c r="AV36" s="545">
        <f t="shared" si="8"/>
        <v>0</v>
      </c>
    </row>
    <row r="37" spans="3:48" s="34" customFormat="1" ht="13.5">
      <c r="C37" s="50"/>
      <c r="D37" s="533">
        <f t="array" ref="D37:W38">+Z31:AS32</f>
        <v>23</v>
      </c>
      <c r="E37" s="533">
        <v>24</v>
      </c>
      <c r="F37" s="533">
        <v>25</v>
      </c>
      <c r="G37" s="533">
        <v>26</v>
      </c>
      <c r="H37" s="533">
        <v>27</v>
      </c>
      <c r="I37" s="533">
        <v>28</v>
      </c>
      <c r="J37" s="533">
        <v>29</v>
      </c>
      <c r="K37" s="533">
        <v>30</v>
      </c>
      <c r="L37" s="533">
        <v>31</v>
      </c>
      <c r="M37" s="533">
        <v>32</v>
      </c>
      <c r="N37" s="533">
        <v>33</v>
      </c>
      <c r="O37" s="533">
        <v>34</v>
      </c>
      <c r="P37" s="533">
        <v>35</v>
      </c>
      <c r="Q37" s="533">
        <v>36</v>
      </c>
      <c r="R37" s="533">
        <v>37</v>
      </c>
      <c r="S37" s="533">
        <v>38</v>
      </c>
      <c r="T37" s="533">
        <v>39</v>
      </c>
      <c r="U37" s="533">
        <v>40</v>
      </c>
      <c r="V37" s="533">
        <v>41</v>
      </c>
      <c r="W37" s="533">
        <v>42</v>
      </c>
      <c r="X37" s="533"/>
    </row>
    <row r="38" spans="3:48" s="34" customFormat="1" ht="48">
      <c r="C38" s="69" t="s">
        <v>56</v>
      </c>
      <c r="D38" s="534" t="str">
        <v>建設</v>
      </c>
      <c r="E38" s="534" t="str">
        <v>電力・ガス・熱供給</v>
      </c>
      <c r="F38" s="534" t="str">
        <v>水道</v>
      </c>
      <c r="G38" s="534" t="str">
        <v>廃棄物処理</v>
      </c>
      <c r="H38" s="534" t="str">
        <v>商業</v>
      </c>
      <c r="I38" s="534" t="str">
        <v>金融・保険</v>
      </c>
      <c r="J38" s="534" t="str">
        <v>不動産</v>
      </c>
      <c r="K38" s="534" t="str">
        <v>運輸・郵便</v>
      </c>
      <c r="L38" s="534" t="str">
        <v>情報通信</v>
      </c>
      <c r="M38" s="534" t="str">
        <v>公務</v>
      </c>
      <c r="N38" s="534" t="str">
        <v>教育・研究</v>
      </c>
      <c r="O38" s="534" t="str">
        <v>医療・福祉</v>
      </c>
      <c r="P38" s="605" t="str">
        <v>他に分類されない会員制団体</v>
      </c>
      <c r="Q38" s="534" t="str">
        <v>対事業所サービス</v>
      </c>
      <c r="R38" s="534" t="str">
        <v>宿泊業</v>
      </c>
      <c r="S38" s="534" t="str">
        <v>飲食サービス</v>
      </c>
      <c r="T38" s="534" t="str">
        <v>娯楽サービス</v>
      </c>
      <c r="U38" s="605" t="str">
        <v>その他の対個人サービス</v>
      </c>
      <c r="V38" s="534" t="str">
        <v>事務用品</v>
      </c>
      <c r="W38" s="534" t="str">
        <v>分類不明</v>
      </c>
      <c r="X38" s="534" t="s">
        <v>80</v>
      </c>
    </row>
    <row r="39" spans="3:48" s="34" customFormat="1" ht="13.5">
      <c r="C39" s="70" t="s">
        <v>104</v>
      </c>
      <c r="D39" s="71">
        <f t="array" ref="D39:W42">+Z33:AS36</f>
        <v>0</v>
      </c>
      <c r="E39" s="71">
        <v>0</v>
      </c>
      <c r="F39" s="71">
        <v>0</v>
      </c>
      <c r="G39" s="71">
        <v>0</v>
      </c>
      <c r="H39" s="71">
        <v>0</v>
      </c>
      <c r="I39" s="71">
        <v>0</v>
      </c>
      <c r="J39" s="71">
        <v>0</v>
      </c>
      <c r="K39" s="71">
        <v>0</v>
      </c>
      <c r="L39" s="71">
        <v>0</v>
      </c>
      <c r="M39" s="71">
        <v>0</v>
      </c>
      <c r="N39" s="71">
        <v>0</v>
      </c>
      <c r="O39" s="71">
        <v>0</v>
      </c>
      <c r="P39" s="71">
        <v>0</v>
      </c>
      <c r="Q39" s="85">
        <v>0</v>
      </c>
      <c r="R39" s="85">
        <v>0</v>
      </c>
      <c r="S39" s="85">
        <v>0</v>
      </c>
      <c r="T39" s="85">
        <v>0</v>
      </c>
      <c r="U39" s="85">
        <v>0</v>
      </c>
      <c r="V39" s="85">
        <v>0</v>
      </c>
      <c r="W39" s="71">
        <v>0</v>
      </c>
      <c r="X39" s="71">
        <f>SUM(D33:Y33,D39:W39)</f>
        <v>0</v>
      </c>
    </row>
    <row r="40" spans="3:48" s="34" customFormat="1" ht="13.5">
      <c r="C40" s="72" t="s">
        <v>105</v>
      </c>
      <c r="D40" s="86">
        <v>0</v>
      </c>
      <c r="E40" s="86">
        <v>0</v>
      </c>
      <c r="F40" s="86">
        <v>0</v>
      </c>
      <c r="G40" s="86">
        <v>0</v>
      </c>
      <c r="H40" s="86">
        <v>0</v>
      </c>
      <c r="I40" s="86">
        <v>0</v>
      </c>
      <c r="J40" s="86">
        <v>0</v>
      </c>
      <c r="K40" s="86">
        <v>0</v>
      </c>
      <c r="L40" s="86">
        <v>0</v>
      </c>
      <c r="M40" s="86">
        <v>0</v>
      </c>
      <c r="N40" s="86">
        <v>0</v>
      </c>
      <c r="O40" s="86">
        <v>0</v>
      </c>
      <c r="P40" s="86">
        <v>0</v>
      </c>
      <c r="Q40" s="86">
        <v>0</v>
      </c>
      <c r="R40" s="86">
        <v>0</v>
      </c>
      <c r="S40" s="86">
        <v>0</v>
      </c>
      <c r="T40" s="86">
        <v>0</v>
      </c>
      <c r="U40" s="86">
        <v>0</v>
      </c>
      <c r="V40" s="86">
        <v>0</v>
      </c>
      <c r="W40" s="40">
        <v>0</v>
      </c>
      <c r="X40" s="40">
        <f>SUM(D34:Y34,D40:W40)</f>
        <v>0</v>
      </c>
    </row>
    <row r="41" spans="3:48" s="34" customFormat="1" ht="13.5">
      <c r="C41" s="72" t="s">
        <v>106</v>
      </c>
      <c r="D41" s="40">
        <v>0</v>
      </c>
      <c r="E41" s="40">
        <v>0</v>
      </c>
      <c r="F41" s="40">
        <v>0</v>
      </c>
      <c r="G41" s="40">
        <v>0</v>
      </c>
      <c r="H41" s="40">
        <v>0</v>
      </c>
      <c r="I41" s="40">
        <v>0</v>
      </c>
      <c r="J41" s="40">
        <v>0</v>
      </c>
      <c r="K41" s="40">
        <v>0</v>
      </c>
      <c r="L41" s="40">
        <v>0</v>
      </c>
      <c r="M41" s="40">
        <v>0</v>
      </c>
      <c r="N41" s="40">
        <v>0</v>
      </c>
      <c r="O41" s="40">
        <v>0</v>
      </c>
      <c r="P41" s="40">
        <v>0</v>
      </c>
      <c r="Q41" s="86">
        <v>0</v>
      </c>
      <c r="R41" s="86">
        <v>0</v>
      </c>
      <c r="S41" s="86">
        <v>0</v>
      </c>
      <c r="T41" s="86">
        <v>0</v>
      </c>
      <c r="U41" s="86">
        <v>0</v>
      </c>
      <c r="V41" s="86">
        <v>0</v>
      </c>
      <c r="W41" s="40">
        <v>0</v>
      </c>
      <c r="X41" s="40">
        <f>SUM(D35:Y35,D41:W41)</f>
        <v>0</v>
      </c>
    </row>
    <row r="42" spans="3:48" s="34" customFormat="1" ht="13.5">
      <c r="C42" s="73" t="s">
        <v>97</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f>SUM(D36:Y36,D42:W42)</f>
        <v>0</v>
      </c>
    </row>
    <row r="43" spans="3:48" s="34" customFormat="1" ht="10.7" customHeight="1">
      <c r="D43" s="53"/>
      <c r="E43" s="53"/>
      <c r="F43" s="53"/>
      <c r="G43" s="53"/>
      <c r="H43" s="53"/>
      <c r="I43" s="53"/>
      <c r="J43" s="53"/>
      <c r="K43" s="53"/>
      <c r="L43" s="53"/>
      <c r="M43" s="53"/>
      <c r="N43" s="53"/>
      <c r="O43" s="53"/>
      <c r="P43" s="53"/>
      <c r="Q43" s="53"/>
      <c r="R43" s="53"/>
      <c r="S43" s="53"/>
      <c r="T43" s="53"/>
      <c r="U43" s="53"/>
      <c r="V43" s="53"/>
      <c r="W43" s="53"/>
      <c r="X43" s="53"/>
    </row>
    <row r="44" spans="3:48" s="34" customFormat="1" ht="13.5">
      <c r="C44" s="34" t="s">
        <v>109</v>
      </c>
      <c r="D44" s="53"/>
      <c r="E44" s="53"/>
      <c r="F44" s="53"/>
      <c r="G44" s="53"/>
      <c r="H44" s="53"/>
      <c r="I44" s="53"/>
      <c r="J44" s="53"/>
      <c r="K44" s="53"/>
      <c r="L44" s="53"/>
      <c r="M44" s="53"/>
      <c r="N44" s="53"/>
      <c r="O44" s="53"/>
      <c r="P44" s="53"/>
      <c r="Q44" s="53"/>
      <c r="R44" s="53"/>
      <c r="S44" s="53"/>
      <c r="T44" s="53"/>
      <c r="U44" s="53"/>
      <c r="V44" s="53"/>
      <c r="W44" s="53"/>
      <c r="X44" s="53"/>
    </row>
    <row r="45" spans="3:48" s="34" customFormat="1" ht="10.7" customHeight="1">
      <c r="D45" s="53"/>
      <c r="E45" s="53"/>
      <c r="F45" s="53"/>
      <c r="G45" s="53"/>
      <c r="H45" s="53"/>
      <c r="I45" s="53"/>
      <c r="J45" s="53"/>
      <c r="K45" s="53"/>
      <c r="L45" s="53"/>
      <c r="M45" s="53"/>
      <c r="N45" s="53"/>
      <c r="O45" s="53"/>
      <c r="P45" s="53"/>
      <c r="Q45" s="53"/>
      <c r="R45" s="53"/>
      <c r="S45" s="53"/>
      <c r="T45" s="53"/>
      <c r="U45" s="53"/>
      <c r="V45" s="53"/>
      <c r="W45" s="53"/>
      <c r="X45" s="53"/>
    </row>
    <row r="46" spans="3:48" s="34" customFormat="1" ht="10.7" customHeight="1">
      <c r="D46" s="53"/>
      <c r="E46" s="53"/>
      <c r="F46" s="53"/>
      <c r="G46" s="53"/>
      <c r="H46" s="53"/>
      <c r="I46" s="53"/>
      <c r="J46" s="53"/>
      <c r="K46" s="53"/>
      <c r="L46" s="53"/>
      <c r="M46" s="53"/>
      <c r="N46" s="53"/>
      <c r="O46" s="53"/>
      <c r="P46" s="53"/>
      <c r="Q46" s="53"/>
      <c r="R46" s="53"/>
      <c r="S46" s="53"/>
      <c r="T46" s="53"/>
      <c r="U46" s="53"/>
      <c r="V46" s="53"/>
      <c r="W46" s="53"/>
      <c r="X46" s="53"/>
    </row>
    <row r="47" spans="3:48" s="34" customFormat="1" ht="18.75">
      <c r="C47" s="52" t="s">
        <v>184</v>
      </c>
      <c r="D47" s="53"/>
      <c r="E47" s="53"/>
      <c r="F47" s="53"/>
      <c r="G47" s="53"/>
      <c r="H47" s="53"/>
      <c r="I47" s="53"/>
      <c r="J47" s="53"/>
      <c r="K47" s="53"/>
      <c r="L47" s="53"/>
      <c r="M47" s="53"/>
      <c r="N47" s="53"/>
      <c r="O47" s="53"/>
      <c r="P47" s="53"/>
      <c r="Q47" s="53"/>
      <c r="R47" s="53"/>
      <c r="S47" s="53"/>
      <c r="T47" s="53"/>
      <c r="U47" s="53"/>
      <c r="V47" s="53"/>
      <c r="W47" s="53"/>
      <c r="X47" s="53"/>
    </row>
    <row r="48" spans="3:48" s="34" customFormat="1" ht="10.7" customHeight="1">
      <c r="D48" s="53"/>
      <c r="E48" s="53"/>
      <c r="F48" s="53"/>
      <c r="G48" s="53"/>
      <c r="H48" s="53"/>
      <c r="I48" s="53"/>
      <c r="J48" s="53"/>
      <c r="K48" s="53"/>
      <c r="L48" s="53"/>
      <c r="M48" s="53"/>
      <c r="N48" s="53"/>
      <c r="O48" s="53"/>
      <c r="P48" s="53"/>
      <c r="Q48" s="53"/>
      <c r="R48" s="53"/>
      <c r="S48" s="53"/>
      <c r="T48" s="53"/>
      <c r="U48" s="53"/>
      <c r="V48" s="53"/>
      <c r="W48" s="53"/>
      <c r="X48" s="53"/>
    </row>
    <row r="49" spans="3:49" s="34" customFormat="1" ht="17.25">
      <c r="C49" s="35" t="s">
        <v>185</v>
      </c>
      <c r="D49" s="28"/>
      <c r="E49" s="28"/>
      <c r="F49" s="65"/>
      <c r="G49" s="66"/>
      <c r="H49" s="28"/>
      <c r="I49" s="28"/>
      <c r="J49" s="67"/>
      <c r="K49" s="68"/>
      <c r="L49" s="28"/>
      <c r="M49" s="28"/>
      <c r="N49" s="28"/>
      <c r="O49" s="28"/>
      <c r="P49" s="28"/>
      <c r="Q49" s="28"/>
      <c r="R49" s="28"/>
      <c r="S49" s="28"/>
      <c r="T49" s="28"/>
      <c r="U49" s="28"/>
      <c r="V49" s="28"/>
      <c r="W49" s="32" t="s">
        <v>55</v>
      </c>
      <c r="X49" s="53"/>
    </row>
    <row r="50" spans="3:49" s="34" customFormat="1" ht="13.5">
      <c r="C50" s="50"/>
      <c r="D50" s="567">
        <f t="shared" ref="D50:AS50" si="11">D9</f>
        <v>1</v>
      </c>
      <c r="E50" s="567">
        <f t="shared" si="11"/>
        <v>2</v>
      </c>
      <c r="F50" s="567">
        <f t="shared" si="11"/>
        <v>3</v>
      </c>
      <c r="G50" s="567">
        <f t="shared" si="11"/>
        <v>4</v>
      </c>
      <c r="H50" s="567">
        <f t="shared" si="11"/>
        <v>5</v>
      </c>
      <c r="I50" s="567">
        <f t="shared" si="11"/>
        <v>6</v>
      </c>
      <c r="J50" s="567">
        <f t="shared" si="11"/>
        <v>7</v>
      </c>
      <c r="K50" s="567">
        <f t="shared" si="11"/>
        <v>8</v>
      </c>
      <c r="L50" s="567">
        <f t="shared" si="11"/>
        <v>9</v>
      </c>
      <c r="M50" s="567">
        <f t="shared" si="11"/>
        <v>10</v>
      </c>
      <c r="N50" s="567">
        <f t="shared" si="11"/>
        <v>11</v>
      </c>
      <c r="O50" s="567">
        <f t="shared" si="11"/>
        <v>12</v>
      </c>
      <c r="P50" s="567">
        <f t="shared" si="11"/>
        <v>13</v>
      </c>
      <c r="Q50" s="567">
        <f t="shared" si="11"/>
        <v>14</v>
      </c>
      <c r="R50" s="567">
        <f t="shared" si="11"/>
        <v>15</v>
      </c>
      <c r="S50" s="567">
        <f t="shared" si="11"/>
        <v>16</v>
      </c>
      <c r="T50" s="567">
        <f t="shared" si="11"/>
        <v>17</v>
      </c>
      <c r="U50" s="567">
        <f t="shared" si="11"/>
        <v>18</v>
      </c>
      <c r="V50" s="567">
        <f t="shared" si="11"/>
        <v>19</v>
      </c>
      <c r="W50" s="567">
        <f t="shared" si="11"/>
        <v>20</v>
      </c>
      <c r="X50" s="567">
        <f t="shared" si="11"/>
        <v>21</v>
      </c>
      <c r="Y50" s="567">
        <f t="shared" si="11"/>
        <v>22</v>
      </c>
      <c r="Z50" s="567">
        <f t="shared" si="11"/>
        <v>23</v>
      </c>
      <c r="AA50" s="567">
        <f t="shared" si="11"/>
        <v>24</v>
      </c>
      <c r="AB50" s="567">
        <f t="shared" si="11"/>
        <v>25</v>
      </c>
      <c r="AC50" s="567">
        <f t="shared" si="11"/>
        <v>26</v>
      </c>
      <c r="AD50" s="567">
        <f t="shared" si="11"/>
        <v>27</v>
      </c>
      <c r="AE50" s="567">
        <f t="shared" si="11"/>
        <v>28</v>
      </c>
      <c r="AF50" s="567">
        <f t="shared" si="11"/>
        <v>29</v>
      </c>
      <c r="AG50" s="567">
        <f t="shared" si="11"/>
        <v>30</v>
      </c>
      <c r="AH50" s="567">
        <f t="shared" si="11"/>
        <v>31</v>
      </c>
      <c r="AI50" s="567">
        <f t="shared" si="11"/>
        <v>32</v>
      </c>
      <c r="AJ50" s="567">
        <f t="shared" si="11"/>
        <v>33</v>
      </c>
      <c r="AK50" s="567">
        <f t="shared" si="11"/>
        <v>34</v>
      </c>
      <c r="AL50" s="567">
        <f t="shared" si="11"/>
        <v>35</v>
      </c>
      <c r="AM50" s="567">
        <f t="shared" si="11"/>
        <v>36</v>
      </c>
      <c r="AN50" s="567">
        <f t="shared" si="11"/>
        <v>37</v>
      </c>
      <c r="AO50" s="567">
        <f t="shared" si="11"/>
        <v>38</v>
      </c>
      <c r="AP50" s="567">
        <f t="shared" si="11"/>
        <v>39</v>
      </c>
      <c r="AQ50" s="567">
        <f t="shared" si="11"/>
        <v>40</v>
      </c>
      <c r="AR50" s="567">
        <f t="shared" si="11"/>
        <v>41</v>
      </c>
      <c r="AS50" s="567">
        <f t="shared" si="11"/>
        <v>42</v>
      </c>
      <c r="AT50" s="87" t="s">
        <v>505</v>
      </c>
      <c r="AU50" s="87"/>
      <c r="AV50" s="50"/>
      <c r="AW50" s="87" t="s">
        <v>505</v>
      </c>
    </row>
    <row r="51" spans="3:49" s="34" customFormat="1" ht="48">
      <c r="C51" s="69" t="s">
        <v>56</v>
      </c>
      <c r="D51" s="604" t="str">
        <f t="shared" ref="D51:AS51" si="12">D10</f>
        <v>農業</v>
      </c>
      <c r="E51" s="604" t="str">
        <f t="shared" si="12"/>
        <v>林業</v>
      </c>
      <c r="F51" s="604" t="str">
        <f t="shared" si="12"/>
        <v>漁業</v>
      </c>
      <c r="G51" s="604" t="str">
        <f t="shared" si="12"/>
        <v>鉱業</v>
      </c>
      <c r="H51" s="604" t="str">
        <f t="shared" si="12"/>
        <v>飲食料品</v>
      </c>
      <c r="I51" s="604" t="str">
        <f t="shared" si="12"/>
        <v>繊維製品</v>
      </c>
      <c r="J51" s="604" t="str">
        <f t="shared" si="12"/>
        <v>パルプ・紙・木製品</v>
      </c>
      <c r="K51" s="604" t="str">
        <f t="shared" si="12"/>
        <v>化学製品</v>
      </c>
      <c r="L51" s="604" t="str">
        <f t="shared" si="12"/>
        <v>石油・石炭製品</v>
      </c>
      <c r="M51" s="606" t="str">
        <f t="shared" si="12"/>
        <v>プラスチック・ゴム製品</v>
      </c>
      <c r="N51" s="604" t="str">
        <f t="shared" si="12"/>
        <v>窯業・土石製品</v>
      </c>
      <c r="O51" s="604" t="str">
        <f t="shared" si="12"/>
        <v>鉄鋼</v>
      </c>
      <c r="P51" s="604" t="str">
        <f t="shared" si="12"/>
        <v>非鉄金属</v>
      </c>
      <c r="Q51" s="604" t="str">
        <f t="shared" si="12"/>
        <v>金属製品</v>
      </c>
      <c r="R51" s="604" t="str">
        <f t="shared" si="12"/>
        <v>はん用機械</v>
      </c>
      <c r="S51" s="604" t="str">
        <f t="shared" si="12"/>
        <v>生産用機械</v>
      </c>
      <c r="T51" s="604" t="str">
        <f t="shared" si="12"/>
        <v>業務用機械</v>
      </c>
      <c r="U51" s="604" t="str">
        <f t="shared" si="12"/>
        <v>電子部品</v>
      </c>
      <c r="V51" s="604" t="str">
        <f t="shared" si="12"/>
        <v>電気機械</v>
      </c>
      <c r="W51" s="604" t="str">
        <f t="shared" si="12"/>
        <v>情報通信機器</v>
      </c>
      <c r="X51" s="604" t="str">
        <f t="shared" si="12"/>
        <v>輸送機械</v>
      </c>
      <c r="Y51" s="604" t="str">
        <f t="shared" si="12"/>
        <v>その他の製造工業製品</v>
      </c>
      <c r="Z51" s="604" t="str">
        <f t="shared" si="12"/>
        <v>建設</v>
      </c>
      <c r="AA51" s="604" t="str">
        <f t="shared" si="12"/>
        <v>電力・ガス・熱供給</v>
      </c>
      <c r="AB51" s="604" t="str">
        <f t="shared" si="12"/>
        <v>水道</v>
      </c>
      <c r="AC51" s="604" t="str">
        <f t="shared" si="12"/>
        <v>廃棄物処理</v>
      </c>
      <c r="AD51" s="604" t="str">
        <f t="shared" si="12"/>
        <v>商業</v>
      </c>
      <c r="AE51" s="604" t="str">
        <f t="shared" si="12"/>
        <v>金融・保険</v>
      </c>
      <c r="AF51" s="604" t="str">
        <f t="shared" si="12"/>
        <v>不動産</v>
      </c>
      <c r="AG51" s="604" t="str">
        <f t="shared" si="12"/>
        <v>運輸・郵便</v>
      </c>
      <c r="AH51" s="604" t="str">
        <f t="shared" si="12"/>
        <v>情報通信</v>
      </c>
      <c r="AI51" s="604" t="str">
        <f t="shared" si="12"/>
        <v>公務</v>
      </c>
      <c r="AJ51" s="604" t="str">
        <f t="shared" si="12"/>
        <v>教育・研究</v>
      </c>
      <c r="AK51" s="604" t="str">
        <f t="shared" si="12"/>
        <v>医療・福祉</v>
      </c>
      <c r="AL51" s="606" t="str">
        <f t="shared" si="12"/>
        <v>他に分類されない会員制団体</v>
      </c>
      <c r="AM51" s="604" t="str">
        <f t="shared" si="12"/>
        <v>対事業所サービス</v>
      </c>
      <c r="AN51" s="604" t="str">
        <f t="shared" si="12"/>
        <v>宿泊業</v>
      </c>
      <c r="AO51" s="604" t="str">
        <f t="shared" si="12"/>
        <v>飲食サービス</v>
      </c>
      <c r="AP51" s="604" t="str">
        <f t="shared" si="12"/>
        <v>娯楽サービス</v>
      </c>
      <c r="AQ51" s="606" t="str">
        <f t="shared" si="12"/>
        <v>その他の対個人サービス</v>
      </c>
      <c r="AR51" s="604" t="str">
        <f t="shared" si="12"/>
        <v>事務用品</v>
      </c>
      <c r="AS51" s="604" t="str">
        <f t="shared" si="12"/>
        <v>分類不明</v>
      </c>
      <c r="AT51" s="87" t="s">
        <v>505</v>
      </c>
      <c r="AU51" s="87"/>
      <c r="AV51" s="33" t="s">
        <v>80</v>
      </c>
      <c r="AW51" s="87" t="s">
        <v>505</v>
      </c>
    </row>
    <row r="52" spans="3:49" s="34" customFormat="1" ht="13.5">
      <c r="C52" s="70" t="s">
        <v>104</v>
      </c>
      <c r="D52" s="71">
        <f t="array" ref="D52:AS54">+詳細1!D25:AS27</f>
        <v>0</v>
      </c>
      <c r="E52" s="71">
        <v>0</v>
      </c>
      <c r="F52" s="71">
        <v>0</v>
      </c>
      <c r="G52" s="71">
        <v>0</v>
      </c>
      <c r="H52" s="71">
        <v>0</v>
      </c>
      <c r="I52" s="71">
        <v>0</v>
      </c>
      <c r="J52" s="71">
        <v>0</v>
      </c>
      <c r="K52" s="71">
        <v>0</v>
      </c>
      <c r="L52" s="71">
        <v>0</v>
      </c>
      <c r="M52" s="71">
        <v>0</v>
      </c>
      <c r="N52" s="71">
        <v>0</v>
      </c>
      <c r="O52" s="71">
        <v>0</v>
      </c>
      <c r="P52" s="71">
        <v>0</v>
      </c>
      <c r="Q52" s="85">
        <v>0</v>
      </c>
      <c r="R52" s="85">
        <v>0</v>
      </c>
      <c r="S52" s="85">
        <v>0</v>
      </c>
      <c r="T52" s="85">
        <v>0</v>
      </c>
      <c r="U52" s="85">
        <v>0</v>
      </c>
      <c r="V52" s="85">
        <v>0</v>
      </c>
      <c r="W52" s="71">
        <v>0</v>
      </c>
      <c r="X52" s="71">
        <v>0</v>
      </c>
      <c r="Y52" s="71">
        <v>0</v>
      </c>
      <c r="Z52" s="71">
        <v>0</v>
      </c>
      <c r="AA52" s="71">
        <v>0</v>
      </c>
      <c r="AB52" s="71">
        <v>0</v>
      </c>
      <c r="AC52" s="71">
        <v>0</v>
      </c>
      <c r="AD52" s="71">
        <v>0</v>
      </c>
      <c r="AE52" s="71">
        <v>0</v>
      </c>
      <c r="AF52" s="71">
        <v>0</v>
      </c>
      <c r="AG52" s="71">
        <v>0</v>
      </c>
      <c r="AH52" s="71">
        <v>0</v>
      </c>
      <c r="AI52" s="71">
        <v>0</v>
      </c>
      <c r="AJ52" s="71">
        <v>0</v>
      </c>
      <c r="AK52" s="71">
        <v>0</v>
      </c>
      <c r="AL52" s="71">
        <v>0</v>
      </c>
      <c r="AM52" s="71">
        <v>0</v>
      </c>
      <c r="AN52" s="71">
        <v>0</v>
      </c>
      <c r="AO52" s="71">
        <v>0</v>
      </c>
      <c r="AP52" s="71">
        <v>0</v>
      </c>
      <c r="AQ52" s="71">
        <v>0</v>
      </c>
      <c r="AR52" s="71">
        <v>0</v>
      </c>
      <c r="AS52" s="71">
        <v>0</v>
      </c>
      <c r="AV52" s="545">
        <f>+SUM(D52:AS52)-X58</f>
        <v>0</v>
      </c>
    </row>
    <row r="53" spans="3:49" s="34" customFormat="1" ht="13.5">
      <c r="C53" s="72" t="s">
        <v>105</v>
      </c>
      <c r="D53" s="40">
        <v>0</v>
      </c>
      <c r="E53" s="40">
        <v>0</v>
      </c>
      <c r="F53" s="40">
        <v>0</v>
      </c>
      <c r="G53" s="40">
        <v>0</v>
      </c>
      <c r="H53" s="40">
        <v>0</v>
      </c>
      <c r="I53" s="40">
        <v>0</v>
      </c>
      <c r="J53" s="40">
        <v>0</v>
      </c>
      <c r="K53" s="40">
        <v>0</v>
      </c>
      <c r="L53" s="40">
        <v>0</v>
      </c>
      <c r="M53" s="40">
        <v>0</v>
      </c>
      <c r="N53" s="40">
        <v>0</v>
      </c>
      <c r="O53" s="40">
        <v>0</v>
      </c>
      <c r="P53" s="40">
        <v>0</v>
      </c>
      <c r="Q53" s="86">
        <v>0</v>
      </c>
      <c r="R53" s="86">
        <v>0</v>
      </c>
      <c r="S53" s="86">
        <v>0</v>
      </c>
      <c r="T53" s="86">
        <v>0</v>
      </c>
      <c r="U53" s="86">
        <v>0</v>
      </c>
      <c r="V53" s="86">
        <v>0</v>
      </c>
      <c r="W53" s="40">
        <v>0</v>
      </c>
      <c r="X53" s="40">
        <v>0</v>
      </c>
      <c r="Y53" s="40">
        <v>0</v>
      </c>
      <c r="Z53" s="40">
        <v>0</v>
      </c>
      <c r="AA53" s="40">
        <v>0</v>
      </c>
      <c r="AB53" s="40">
        <v>0</v>
      </c>
      <c r="AC53" s="40">
        <v>0</v>
      </c>
      <c r="AD53" s="40">
        <v>0</v>
      </c>
      <c r="AE53" s="40">
        <v>0</v>
      </c>
      <c r="AF53" s="40">
        <v>0</v>
      </c>
      <c r="AG53" s="40">
        <v>0</v>
      </c>
      <c r="AH53" s="40">
        <v>0</v>
      </c>
      <c r="AI53" s="40">
        <v>0</v>
      </c>
      <c r="AJ53" s="40">
        <v>0</v>
      </c>
      <c r="AK53" s="40">
        <v>0</v>
      </c>
      <c r="AL53" s="40">
        <v>0</v>
      </c>
      <c r="AM53" s="40">
        <v>0</v>
      </c>
      <c r="AN53" s="40">
        <v>0</v>
      </c>
      <c r="AO53" s="40">
        <v>0</v>
      </c>
      <c r="AP53" s="40">
        <v>0</v>
      </c>
      <c r="AQ53" s="40">
        <v>0</v>
      </c>
      <c r="AR53" s="40">
        <v>0</v>
      </c>
      <c r="AS53" s="40">
        <v>0</v>
      </c>
      <c r="AV53" s="545">
        <f t="shared" ref="AV53:AV55" si="13">+SUM(D53:AS53)-X59</f>
        <v>0</v>
      </c>
    </row>
    <row r="54" spans="3:49" s="34" customFormat="1" ht="13.5">
      <c r="C54" s="72" t="s">
        <v>106</v>
      </c>
      <c r="D54" s="40">
        <v>0</v>
      </c>
      <c r="E54" s="40">
        <v>0</v>
      </c>
      <c r="F54" s="40">
        <v>0</v>
      </c>
      <c r="G54" s="40">
        <v>0</v>
      </c>
      <c r="H54" s="40">
        <v>0</v>
      </c>
      <c r="I54" s="40">
        <v>0</v>
      </c>
      <c r="J54" s="40">
        <v>0</v>
      </c>
      <c r="K54" s="40">
        <v>0</v>
      </c>
      <c r="L54" s="40">
        <v>0</v>
      </c>
      <c r="M54" s="40">
        <v>0</v>
      </c>
      <c r="N54" s="40">
        <v>0</v>
      </c>
      <c r="O54" s="40">
        <v>0</v>
      </c>
      <c r="P54" s="40">
        <v>0</v>
      </c>
      <c r="Q54" s="86">
        <v>0</v>
      </c>
      <c r="R54" s="86">
        <v>0</v>
      </c>
      <c r="S54" s="86">
        <v>0</v>
      </c>
      <c r="T54" s="86">
        <v>0</v>
      </c>
      <c r="U54" s="86">
        <v>0</v>
      </c>
      <c r="V54" s="86">
        <v>0</v>
      </c>
      <c r="W54" s="40">
        <v>0</v>
      </c>
      <c r="X54" s="40">
        <v>0</v>
      </c>
      <c r="Y54" s="40">
        <v>0</v>
      </c>
      <c r="Z54" s="40">
        <v>0</v>
      </c>
      <c r="AA54" s="40">
        <v>0</v>
      </c>
      <c r="AB54" s="40">
        <v>0</v>
      </c>
      <c r="AC54" s="40">
        <v>0</v>
      </c>
      <c r="AD54" s="40">
        <v>0</v>
      </c>
      <c r="AE54" s="40">
        <v>0</v>
      </c>
      <c r="AF54" s="40">
        <v>0</v>
      </c>
      <c r="AG54" s="40">
        <v>0</v>
      </c>
      <c r="AH54" s="40">
        <v>0</v>
      </c>
      <c r="AI54" s="40">
        <v>0</v>
      </c>
      <c r="AJ54" s="40">
        <v>0</v>
      </c>
      <c r="AK54" s="40">
        <v>0</v>
      </c>
      <c r="AL54" s="40">
        <v>0</v>
      </c>
      <c r="AM54" s="40">
        <v>0</v>
      </c>
      <c r="AN54" s="40">
        <v>0</v>
      </c>
      <c r="AO54" s="40">
        <v>0</v>
      </c>
      <c r="AP54" s="40">
        <v>0</v>
      </c>
      <c r="AQ54" s="40">
        <v>0</v>
      </c>
      <c r="AR54" s="40">
        <v>0</v>
      </c>
      <c r="AS54" s="40">
        <v>0</v>
      </c>
      <c r="AV54" s="545">
        <f t="shared" si="13"/>
        <v>0</v>
      </c>
    </row>
    <row r="55" spans="3:49" s="34" customFormat="1" ht="13.5">
      <c r="C55" s="72" t="s">
        <v>97</v>
      </c>
      <c r="D55" s="40">
        <f t="shared" ref="D55:AS55" si="14">SUM(D52:D54)</f>
        <v>0</v>
      </c>
      <c r="E55" s="40">
        <f t="shared" si="14"/>
        <v>0</v>
      </c>
      <c r="F55" s="40">
        <f t="shared" si="14"/>
        <v>0</v>
      </c>
      <c r="G55" s="40">
        <f t="shared" si="14"/>
        <v>0</v>
      </c>
      <c r="H55" s="40">
        <f t="shared" si="14"/>
        <v>0</v>
      </c>
      <c r="I55" s="40">
        <f t="shared" si="14"/>
        <v>0</v>
      </c>
      <c r="J55" s="40">
        <f t="shared" si="14"/>
        <v>0</v>
      </c>
      <c r="K55" s="40">
        <f t="shared" si="14"/>
        <v>0</v>
      </c>
      <c r="L55" s="40">
        <f t="shared" si="14"/>
        <v>0</v>
      </c>
      <c r="M55" s="40">
        <f t="shared" si="14"/>
        <v>0</v>
      </c>
      <c r="N55" s="40">
        <f t="shared" si="14"/>
        <v>0</v>
      </c>
      <c r="O55" s="40">
        <f t="shared" si="14"/>
        <v>0</v>
      </c>
      <c r="P55" s="40">
        <f t="shared" si="14"/>
        <v>0</v>
      </c>
      <c r="Q55" s="86">
        <f t="shared" si="14"/>
        <v>0</v>
      </c>
      <c r="R55" s="86">
        <f t="shared" si="14"/>
        <v>0</v>
      </c>
      <c r="S55" s="86">
        <f t="shared" si="14"/>
        <v>0</v>
      </c>
      <c r="T55" s="86">
        <f t="shared" si="14"/>
        <v>0</v>
      </c>
      <c r="U55" s="86">
        <f t="shared" si="14"/>
        <v>0</v>
      </c>
      <c r="V55" s="86">
        <f t="shared" si="14"/>
        <v>0</v>
      </c>
      <c r="W55" s="40">
        <f t="shared" si="14"/>
        <v>0</v>
      </c>
      <c r="X55" s="44">
        <f t="shared" si="14"/>
        <v>0</v>
      </c>
      <c r="Y55" s="44">
        <f t="shared" si="14"/>
        <v>0</v>
      </c>
      <c r="Z55" s="44">
        <f t="shared" si="14"/>
        <v>0</v>
      </c>
      <c r="AA55" s="44">
        <f t="shared" si="14"/>
        <v>0</v>
      </c>
      <c r="AB55" s="44">
        <f t="shared" si="14"/>
        <v>0</v>
      </c>
      <c r="AC55" s="44">
        <f t="shared" si="14"/>
        <v>0</v>
      </c>
      <c r="AD55" s="44">
        <f t="shared" si="14"/>
        <v>0</v>
      </c>
      <c r="AE55" s="44">
        <f t="shared" si="14"/>
        <v>0</v>
      </c>
      <c r="AF55" s="44">
        <f t="shared" si="14"/>
        <v>0</v>
      </c>
      <c r="AG55" s="44">
        <f t="shared" si="14"/>
        <v>0</v>
      </c>
      <c r="AH55" s="44">
        <f t="shared" si="14"/>
        <v>0</v>
      </c>
      <c r="AI55" s="44">
        <f t="shared" si="14"/>
        <v>0</v>
      </c>
      <c r="AJ55" s="44">
        <f t="shared" si="14"/>
        <v>0</v>
      </c>
      <c r="AK55" s="44">
        <f t="shared" si="14"/>
        <v>0</v>
      </c>
      <c r="AL55" s="44">
        <f t="shared" si="14"/>
        <v>0</v>
      </c>
      <c r="AM55" s="44">
        <f t="shared" si="14"/>
        <v>0</v>
      </c>
      <c r="AN55" s="44">
        <f t="shared" si="14"/>
        <v>0</v>
      </c>
      <c r="AO55" s="44">
        <f t="shared" si="14"/>
        <v>0</v>
      </c>
      <c r="AP55" s="44">
        <f t="shared" si="14"/>
        <v>0</v>
      </c>
      <c r="AQ55" s="44">
        <f t="shared" si="14"/>
        <v>0</v>
      </c>
      <c r="AR55" s="44">
        <f t="shared" si="14"/>
        <v>0</v>
      </c>
      <c r="AS55" s="44">
        <f t="shared" si="14"/>
        <v>0</v>
      </c>
      <c r="AV55" s="545">
        <f t="shared" si="13"/>
        <v>0</v>
      </c>
    </row>
    <row r="56" spans="3:49" s="34" customFormat="1" ht="13.5">
      <c r="C56" s="50"/>
      <c r="D56" s="533">
        <f t="array" ref="D56:W57">+Z50:AS51</f>
        <v>23</v>
      </c>
      <c r="E56" s="533">
        <v>24</v>
      </c>
      <c r="F56" s="533">
        <v>25</v>
      </c>
      <c r="G56" s="533">
        <v>26</v>
      </c>
      <c r="H56" s="533">
        <v>27</v>
      </c>
      <c r="I56" s="533">
        <v>28</v>
      </c>
      <c r="J56" s="533">
        <v>29</v>
      </c>
      <c r="K56" s="533">
        <v>30</v>
      </c>
      <c r="L56" s="533">
        <v>31</v>
      </c>
      <c r="M56" s="533">
        <v>32</v>
      </c>
      <c r="N56" s="533">
        <v>33</v>
      </c>
      <c r="O56" s="533">
        <v>34</v>
      </c>
      <c r="P56" s="533">
        <v>35</v>
      </c>
      <c r="Q56" s="533">
        <v>36</v>
      </c>
      <c r="R56" s="533">
        <v>37</v>
      </c>
      <c r="S56" s="533">
        <v>38</v>
      </c>
      <c r="T56" s="533">
        <v>39</v>
      </c>
      <c r="U56" s="533">
        <v>40</v>
      </c>
      <c r="V56" s="533">
        <v>41</v>
      </c>
      <c r="W56" s="533">
        <v>42</v>
      </c>
      <c r="X56" s="533"/>
    </row>
    <row r="57" spans="3:49" s="34" customFormat="1" ht="48">
      <c r="C57" s="69" t="s">
        <v>56</v>
      </c>
      <c r="D57" s="534" t="str">
        <v>建設</v>
      </c>
      <c r="E57" s="534" t="str">
        <v>電力・ガス・熱供給</v>
      </c>
      <c r="F57" s="534" t="str">
        <v>水道</v>
      </c>
      <c r="G57" s="534" t="str">
        <v>廃棄物処理</v>
      </c>
      <c r="H57" s="534" t="str">
        <v>商業</v>
      </c>
      <c r="I57" s="534" t="str">
        <v>金融・保険</v>
      </c>
      <c r="J57" s="534" t="str">
        <v>不動産</v>
      </c>
      <c r="K57" s="534" t="str">
        <v>運輸・郵便</v>
      </c>
      <c r="L57" s="534" t="str">
        <v>情報通信</v>
      </c>
      <c r="M57" s="534" t="str">
        <v>公務</v>
      </c>
      <c r="N57" s="534" t="str">
        <v>教育・研究</v>
      </c>
      <c r="O57" s="534" t="str">
        <v>医療・福祉</v>
      </c>
      <c r="P57" s="605" t="str">
        <v>他に分類されない会員制団体</v>
      </c>
      <c r="Q57" s="534" t="str">
        <v>対事業所サービス</v>
      </c>
      <c r="R57" s="534" t="str">
        <v>宿泊業</v>
      </c>
      <c r="S57" s="534" t="str">
        <v>飲食サービス</v>
      </c>
      <c r="T57" s="534" t="str">
        <v>娯楽サービス</v>
      </c>
      <c r="U57" s="605" t="str">
        <v>その他の対個人サービス</v>
      </c>
      <c r="V57" s="534" t="str">
        <v>事務用品</v>
      </c>
      <c r="W57" s="534" t="str">
        <v>分類不明</v>
      </c>
      <c r="X57" s="534" t="s">
        <v>80</v>
      </c>
    </row>
    <row r="58" spans="3:49" s="34" customFormat="1" ht="13.5">
      <c r="C58" s="70" t="s">
        <v>104</v>
      </c>
      <c r="D58" s="71">
        <f t="array" ref="D58:W61">+Z52:AS55</f>
        <v>0</v>
      </c>
      <c r="E58" s="71">
        <v>0</v>
      </c>
      <c r="F58" s="71">
        <v>0</v>
      </c>
      <c r="G58" s="71">
        <v>0</v>
      </c>
      <c r="H58" s="71">
        <v>0</v>
      </c>
      <c r="I58" s="71">
        <v>0</v>
      </c>
      <c r="J58" s="71">
        <v>0</v>
      </c>
      <c r="K58" s="71">
        <v>0</v>
      </c>
      <c r="L58" s="71">
        <v>0</v>
      </c>
      <c r="M58" s="71">
        <v>0</v>
      </c>
      <c r="N58" s="71">
        <v>0</v>
      </c>
      <c r="O58" s="71">
        <v>0</v>
      </c>
      <c r="P58" s="71">
        <v>0</v>
      </c>
      <c r="Q58" s="85">
        <v>0</v>
      </c>
      <c r="R58" s="85">
        <v>0</v>
      </c>
      <c r="S58" s="85">
        <v>0</v>
      </c>
      <c r="T58" s="85">
        <v>0</v>
      </c>
      <c r="U58" s="85">
        <v>0</v>
      </c>
      <c r="V58" s="85">
        <v>0</v>
      </c>
      <c r="W58" s="71">
        <v>0</v>
      </c>
      <c r="X58" s="71">
        <f>SUM(D52:Y52,D58:W58)</f>
        <v>0</v>
      </c>
    </row>
    <row r="59" spans="3:49" s="34" customFormat="1" ht="13.5">
      <c r="C59" s="72" t="s">
        <v>105</v>
      </c>
      <c r="D59" s="86">
        <v>0</v>
      </c>
      <c r="E59" s="86">
        <v>0</v>
      </c>
      <c r="F59" s="86">
        <v>0</v>
      </c>
      <c r="G59" s="86">
        <v>0</v>
      </c>
      <c r="H59" s="86">
        <v>0</v>
      </c>
      <c r="I59" s="86">
        <v>0</v>
      </c>
      <c r="J59" s="86">
        <v>0</v>
      </c>
      <c r="K59" s="86">
        <v>0</v>
      </c>
      <c r="L59" s="86">
        <v>0</v>
      </c>
      <c r="M59" s="86">
        <v>0</v>
      </c>
      <c r="N59" s="86">
        <v>0</v>
      </c>
      <c r="O59" s="86">
        <v>0</v>
      </c>
      <c r="P59" s="86">
        <v>0</v>
      </c>
      <c r="Q59" s="86">
        <v>0</v>
      </c>
      <c r="R59" s="86">
        <v>0</v>
      </c>
      <c r="S59" s="86">
        <v>0</v>
      </c>
      <c r="T59" s="86">
        <v>0</v>
      </c>
      <c r="U59" s="86">
        <v>0</v>
      </c>
      <c r="V59" s="86">
        <v>0</v>
      </c>
      <c r="W59" s="40">
        <v>0</v>
      </c>
      <c r="X59" s="40">
        <f>SUM(D53:Y53,D59:W59)</f>
        <v>0</v>
      </c>
    </row>
    <row r="60" spans="3:49" s="34" customFormat="1" ht="13.5">
      <c r="C60" s="72" t="s">
        <v>106</v>
      </c>
      <c r="D60" s="40">
        <v>0</v>
      </c>
      <c r="E60" s="40">
        <v>0</v>
      </c>
      <c r="F60" s="40">
        <v>0</v>
      </c>
      <c r="G60" s="40">
        <v>0</v>
      </c>
      <c r="H60" s="40">
        <v>0</v>
      </c>
      <c r="I60" s="40">
        <v>0</v>
      </c>
      <c r="J60" s="40">
        <v>0</v>
      </c>
      <c r="K60" s="40">
        <v>0</v>
      </c>
      <c r="L60" s="40">
        <v>0</v>
      </c>
      <c r="M60" s="40">
        <v>0</v>
      </c>
      <c r="N60" s="40">
        <v>0</v>
      </c>
      <c r="O60" s="40">
        <v>0</v>
      </c>
      <c r="P60" s="40">
        <v>0</v>
      </c>
      <c r="Q60" s="86">
        <v>0</v>
      </c>
      <c r="R60" s="86">
        <v>0</v>
      </c>
      <c r="S60" s="86">
        <v>0</v>
      </c>
      <c r="T60" s="86">
        <v>0</v>
      </c>
      <c r="U60" s="86">
        <v>0</v>
      </c>
      <c r="V60" s="86">
        <v>0</v>
      </c>
      <c r="W60" s="40">
        <v>0</v>
      </c>
      <c r="X60" s="40">
        <f>SUM(D54:Y54,D60:W60)</f>
        <v>0</v>
      </c>
    </row>
    <row r="61" spans="3:49" s="34" customFormat="1" ht="13.5">
      <c r="C61" s="73" t="s">
        <v>97</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f>SUM(D55:Y55,D61:W61)</f>
        <v>0</v>
      </c>
    </row>
    <row r="62" spans="3:49" s="34" customFormat="1" ht="10.7" customHeight="1">
      <c r="D62" s="53"/>
      <c r="E62" s="53"/>
      <c r="F62" s="53"/>
      <c r="G62" s="53"/>
      <c r="H62" s="53"/>
      <c r="I62" s="53"/>
      <c r="J62" s="53"/>
      <c r="K62" s="53"/>
      <c r="L62" s="53"/>
      <c r="M62" s="53"/>
      <c r="N62" s="53"/>
      <c r="O62" s="53"/>
      <c r="P62" s="53"/>
      <c r="Q62" s="53"/>
      <c r="R62" s="53"/>
      <c r="S62" s="53"/>
      <c r="T62" s="53"/>
      <c r="U62" s="53"/>
      <c r="V62" s="53"/>
      <c r="W62" s="53"/>
      <c r="X62" s="53"/>
    </row>
    <row r="63" spans="3:49" s="34" customFormat="1" ht="17.25">
      <c r="C63" s="35" t="s">
        <v>186</v>
      </c>
      <c r="D63" s="28"/>
      <c r="E63" s="28"/>
      <c r="F63" s="65"/>
      <c r="G63" s="66"/>
      <c r="H63" s="28"/>
      <c r="I63" s="28"/>
      <c r="J63" s="67"/>
      <c r="K63" s="68"/>
      <c r="L63" s="28"/>
      <c r="M63" s="28"/>
      <c r="N63" s="28"/>
      <c r="O63" s="28"/>
      <c r="P63" s="28"/>
      <c r="Q63" s="28"/>
      <c r="R63" s="28"/>
      <c r="S63" s="28"/>
      <c r="T63" s="28"/>
      <c r="U63" s="28"/>
      <c r="V63" s="28"/>
      <c r="W63" s="53"/>
      <c r="X63" s="53"/>
    </row>
    <row r="64" spans="3:49" s="34" customFormat="1" ht="13.5">
      <c r="C64" s="50"/>
      <c r="D64" s="567">
        <f t="shared" ref="D64:AS64" si="15">D9</f>
        <v>1</v>
      </c>
      <c r="E64" s="567">
        <f t="shared" si="15"/>
        <v>2</v>
      </c>
      <c r="F64" s="567">
        <f t="shared" si="15"/>
        <v>3</v>
      </c>
      <c r="G64" s="567">
        <f t="shared" si="15"/>
        <v>4</v>
      </c>
      <c r="H64" s="567">
        <f t="shared" si="15"/>
        <v>5</v>
      </c>
      <c r="I64" s="567">
        <f t="shared" si="15"/>
        <v>6</v>
      </c>
      <c r="J64" s="567">
        <f t="shared" si="15"/>
        <v>7</v>
      </c>
      <c r="K64" s="567">
        <f t="shared" si="15"/>
        <v>8</v>
      </c>
      <c r="L64" s="567">
        <f t="shared" si="15"/>
        <v>9</v>
      </c>
      <c r="M64" s="567">
        <f t="shared" si="15"/>
        <v>10</v>
      </c>
      <c r="N64" s="567">
        <f t="shared" si="15"/>
        <v>11</v>
      </c>
      <c r="O64" s="567">
        <f t="shared" si="15"/>
        <v>12</v>
      </c>
      <c r="P64" s="567">
        <f t="shared" si="15"/>
        <v>13</v>
      </c>
      <c r="Q64" s="567">
        <f t="shared" si="15"/>
        <v>14</v>
      </c>
      <c r="R64" s="567">
        <f t="shared" si="15"/>
        <v>15</v>
      </c>
      <c r="S64" s="567">
        <f t="shared" si="15"/>
        <v>16</v>
      </c>
      <c r="T64" s="567">
        <f t="shared" si="15"/>
        <v>17</v>
      </c>
      <c r="U64" s="567">
        <f t="shared" si="15"/>
        <v>18</v>
      </c>
      <c r="V64" s="567">
        <f t="shared" si="15"/>
        <v>19</v>
      </c>
      <c r="W64" s="567">
        <f t="shared" si="15"/>
        <v>20</v>
      </c>
      <c r="X64" s="567">
        <f t="shared" si="15"/>
        <v>21</v>
      </c>
      <c r="Y64" s="567">
        <f t="shared" si="15"/>
        <v>22</v>
      </c>
      <c r="Z64" s="567">
        <f t="shared" si="15"/>
        <v>23</v>
      </c>
      <c r="AA64" s="567">
        <f t="shared" si="15"/>
        <v>24</v>
      </c>
      <c r="AB64" s="567">
        <f t="shared" si="15"/>
        <v>25</v>
      </c>
      <c r="AC64" s="567">
        <f t="shared" si="15"/>
        <v>26</v>
      </c>
      <c r="AD64" s="567">
        <f t="shared" si="15"/>
        <v>27</v>
      </c>
      <c r="AE64" s="567">
        <f t="shared" si="15"/>
        <v>28</v>
      </c>
      <c r="AF64" s="567">
        <f t="shared" si="15"/>
        <v>29</v>
      </c>
      <c r="AG64" s="567">
        <f t="shared" si="15"/>
        <v>30</v>
      </c>
      <c r="AH64" s="567">
        <f t="shared" si="15"/>
        <v>31</v>
      </c>
      <c r="AI64" s="567">
        <f t="shared" si="15"/>
        <v>32</v>
      </c>
      <c r="AJ64" s="567">
        <f t="shared" si="15"/>
        <v>33</v>
      </c>
      <c r="AK64" s="567">
        <f t="shared" si="15"/>
        <v>34</v>
      </c>
      <c r="AL64" s="567">
        <f t="shared" si="15"/>
        <v>35</v>
      </c>
      <c r="AM64" s="567">
        <f t="shared" si="15"/>
        <v>36</v>
      </c>
      <c r="AN64" s="567">
        <f t="shared" si="15"/>
        <v>37</v>
      </c>
      <c r="AO64" s="567">
        <f t="shared" si="15"/>
        <v>38</v>
      </c>
      <c r="AP64" s="567">
        <f t="shared" si="15"/>
        <v>39</v>
      </c>
      <c r="AQ64" s="567">
        <f t="shared" si="15"/>
        <v>40</v>
      </c>
      <c r="AR64" s="567">
        <f t="shared" si="15"/>
        <v>41</v>
      </c>
      <c r="AS64" s="567">
        <f t="shared" si="15"/>
        <v>42</v>
      </c>
      <c r="AT64" s="87" t="s">
        <v>505</v>
      </c>
      <c r="AU64" s="87"/>
      <c r="AV64" s="50"/>
      <c r="AW64" s="87" t="s">
        <v>505</v>
      </c>
    </row>
    <row r="65" spans="3:49" s="34" customFormat="1" ht="48">
      <c r="C65" s="69" t="s">
        <v>56</v>
      </c>
      <c r="D65" s="604" t="str">
        <f t="shared" ref="D65:AS65" si="16">D10</f>
        <v>農業</v>
      </c>
      <c r="E65" s="604" t="str">
        <f t="shared" si="16"/>
        <v>林業</v>
      </c>
      <c r="F65" s="604" t="str">
        <f t="shared" si="16"/>
        <v>漁業</v>
      </c>
      <c r="G65" s="604" t="str">
        <f t="shared" si="16"/>
        <v>鉱業</v>
      </c>
      <c r="H65" s="604" t="str">
        <f t="shared" si="16"/>
        <v>飲食料品</v>
      </c>
      <c r="I65" s="604" t="str">
        <f t="shared" si="16"/>
        <v>繊維製品</v>
      </c>
      <c r="J65" s="604" t="str">
        <f t="shared" si="16"/>
        <v>パルプ・紙・木製品</v>
      </c>
      <c r="K65" s="604" t="str">
        <f t="shared" si="16"/>
        <v>化学製品</v>
      </c>
      <c r="L65" s="604" t="str">
        <f t="shared" si="16"/>
        <v>石油・石炭製品</v>
      </c>
      <c r="M65" s="606" t="str">
        <f t="shared" si="16"/>
        <v>プラスチック・ゴム製品</v>
      </c>
      <c r="N65" s="604" t="str">
        <f t="shared" si="16"/>
        <v>窯業・土石製品</v>
      </c>
      <c r="O65" s="604" t="str">
        <f t="shared" si="16"/>
        <v>鉄鋼</v>
      </c>
      <c r="P65" s="604" t="str">
        <f t="shared" si="16"/>
        <v>非鉄金属</v>
      </c>
      <c r="Q65" s="604" t="str">
        <f t="shared" si="16"/>
        <v>金属製品</v>
      </c>
      <c r="R65" s="604" t="str">
        <f t="shared" si="16"/>
        <v>はん用機械</v>
      </c>
      <c r="S65" s="604" t="str">
        <f t="shared" si="16"/>
        <v>生産用機械</v>
      </c>
      <c r="T65" s="604" t="str">
        <f t="shared" si="16"/>
        <v>業務用機械</v>
      </c>
      <c r="U65" s="604" t="str">
        <f t="shared" si="16"/>
        <v>電子部品</v>
      </c>
      <c r="V65" s="604" t="str">
        <f t="shared" si="16"/>
        <v>電気機械</v>
      </c>
      <c r="W65" s="604" t="str">
        <f t="shared" si="16"/>
        <v>情報通信機器</v>
      </c>
      <c r="X65" s="604" t="str">
        <f t="shared" si="16"/>
        <v>輸送機械</v>
      </c>
      <c r="Y65" s="604" t="str">
        <f t="shared" si="16"/>
        <v>その他の製造工業製品</v>
      </c>
      <c r="Z65" s="604" t="str">
        <f t="shared" si="16"/>
        <v>建設</v>
      </c>
      <c r="AA65" s="604" t="str">
        <f t="shared" si="16"/>
        <v>電力・ガス・熱供給</v>
      </c>
      <c r="AB65" s="604" t="str">
        <f t="shared" si="16"/>
        <v>水道</v>
      </c>
      <c r="AC65" s="604" t="str">
        <f t="shared" si="16"/>
        <v>廃棄物処理</v>
      </c>
      <c r="AD65" s="604" t="str">
        <f t="shared" si="16"/>
        <v>商業</v>
      </c>
      <c r="AE65" s="604" t="str">
        <f t="shared" si="16"/>
        <v>金融・保険</v>
      </c>
      <c r="AF65" s="604" t="str">
        <f t="shared" si="16"/>
        <v>不動産</v>
      </c>
      <c r="AG65" s="604" t="str">
        <f t="shared" si="16"/>
        <v>運輸・郵便</v>
      </c>
      <c r="AH65" s="604" t="str">
        <f t="shared" si="16"/>
        <v>情報通信</v>
      </c>
      <c r="AI65" s="604" t="str">
        <f t="shared" si="16"/>
        <v>公務</v>
      </c>
      <c r="AJ65" s="604" t="str">
        <f t="shared" si="16"/>
        <v>教育・研究</v>
      </c>
      <c r="AK65" s="604" t="str">
        <f t="shared" si="16"/>
        <v>医療・福祉</v>
      </c>
      <c r="AL65" s="606" t="str">
        <f t="shared" si="16"/>
        <v>他に分類されない会員制団体</v>
      </c>
      <c r="AM65" s="604" t="str">
        <f t="shared" si="16"/>
        <v>対事業所サービス</v>
      </c>
      <c r="AN65" s="604" t="str">
        <f t="shared" si="16"/>
        <v>宿泊業</v>
      </c>
      <c r="AO65" s="604" t="str">
        <f t="shared" si="16"/>
        <v>飲食サービス</v>
      </c>
      <c r="AP65" s="604" t="str">
        <f t="shared" si="16"/>
        <v>娯楽サービス</v>
      </c>
      <c r="AQ65" s="606" t="str">
        <f t="shared" si="16"/>
        <v>その他の対個人サービス</v>
      </c>
      <c r="AR65" s="604" t="str">
        <f t="shared" si="16"/>
        <v>事務用品</v>
      </c>
      <c r="AS65" s="604" t="str">
        <f t="shared" si="16"/>
        <v>分類不明</v>
      </c>
      <c r="AT65" s="87" t="s">
        <v>505</v>
      </c>
      <c r="AU65" s="87"/>
      <c r="AV65" s="33" t="s">
        <v>80</v>
      </c>
      <c r="AW65" s="87" t="s">
        <v>505</v>
      </c>
    </row>
    <row r="66" spans="3:49" s="34" customFormat="1" ht="13.5">
      <c r="C66" s="70" t="s">
        <v>182</v>
      </c>
      <c r="D66" s="92">
        <f>係数!K45</f>
        <v>8.4777839521179926E-2</v>
      </c>
      <c r="E66" s="92">
        <f>係数!K46</f>
        <v>0.22775650286738125</v>
      </c>
      <c r="F66" s="92">
        <f>係数!K47</f>
        <v>0.15695076254864962</v>
      </c>
      <c r="G66" s="92">
        <f>係数!K48</f>
        <v>0.17081872786632915</v>
      </c>
      <c r="H66" s="92">
        <f>係数!K49</f>
        <v>0.11065742557160275</v>
      </c>
      <c r="I66" s="92">
        <f>係数!K50</f>
        <v>0.21478429213865818</v>
      </c>
      <c r="J66" s="92">
        <f>係数!K51</f>
        <v>0.13949276007562433</v>
      </c>
      <c r="K66" s="92">
        <f>係数!K52</f>
        <v>7.3019864132887094E-2</v>
      </c>
      <c r="L66" s="92">
        <f>係数!K53</f>
        <v>9.4042981817458356E-3</v>
      </c>
      <c r="M66" s="92">
        <f>係数!K54</f>
        <v>0.19235548727369081</v>
      </c>
      <c r="N66" s="92">
        <f>係数!K55</f>
        <v>0.18809294060480228</v>
      </c>
      <c r="O66" s="92">
        <f>係数!K56</f>
        <v>4.9726585415121177E-2</v>
      </c>
      <c r="P66" s="92">
        <f>係数!K57</f>
        <v>8.221381750408413E-2</v>
      </c>
      <c r="Q66" s="92">
        <f>係数!K58</f>
        <v>0.24399129094803104</v>
      </c>
      <c r="R66" s="92">
        <f>係数!K59</f>
        <v>0.19188951672181609</v>
      </c>
      <c r="S66" s="92">
        <f>係数!K60</f>
        <v>0.20017130423409216</v>
      </c>
      <c r="T66" s="92">
        <f>係数!K61</f>
        <v>0.17197889475479652</v>
      </c>
      <c r="U66" s="92">
        <f>係数!K62</f>
        <v>0.18975666647516168</v>
      </c>
      <c r="V66" s="92">
        <f>係数!K63</f>
        <v>0.15853754510325241</v>
      </c>
      <c r="W66" s="92">
        <f>係数!K64</f>
        <v>0.15996031423611237</v>
      </c>
      <c r="X66" s="92">
        <f>係数!K65</f>
        <v>0.1080133230015526</v>
      </c>
      <c r="Y66" s="92">
        <f>係数!K66</f>
        <v>0.21668355355224581</v>
      </c>
      <c r="Z66" s="92">
        <f>係数!K67</f>
        <v>0.29919288249243992</v>
      </c>
      <c r="AA66" s="92">
        <f>係数!K68</f>
        <v>6.0940505377950184E-2</v>
      </c>
      <c r="AB66" s="92">
        <f>係数!K69</f>
        <v>0.1149716422958821</v>
      </c>
      <c r="AC66" s="92">
        <f>係数!K70</f>
        <v>0.42269689757932016</v>
      </c>
      <c r="AD66" s="92">
        <f>係数!K71</f>
        <v>0.33395418025267887</v>
      </c>
      <c r="AE66" s="92">
        <f>係数!K72</f>
        <v>0.24090799791194156</v>
      </c>
      <c r="AF66" s="92">
        <f>係数!K73</f>
        <v>5.2309908131753562E-2</v>
      </c>
      <c r="AG66" s="92">
        <f>係数!K74</f>
        <v>0.28641311595098773</v>
      </c>
      <c r="AH66" s="92">
        <f>係数!K75</f>
        <v>0.1796949487111151</v>
      </c>
      <c r="AI66" s="92">
        <f>係数!K76</f>
        <v>0.2680581560834624</v>
      </c>
      <c r="AJ66" s="92">
        <f>係数!K77</f>
        <v>0.40734127697120714</v>
      </c>
      <c r="AK66" s="92">
        <f>係数!K78</f>
        <v>0.43190524878330999</v>
      </c>
      <c r="AL66" s="92">
        <f>係数!K79</f>
        <v>0.44711265564043773</v>
      </c>
      <c r="AM66" s="92">
        <f>係数!K80</f>
        <v>0.30073395325008206</v>
      </c>
      <c r="AN66" s="92">
        <f>係数!K81</f>
        <v>0.21184606545284831</v>
      </c>
      <c r="AO66" s="92">
        <f>係数!K82</f>
        <v>0.25573160718420396</v>
      </c>
      <c r="AP66" s="92">
        <f>係数!K83</f>
        <v>0.20242117208969068</v>
      </c>
      <c r="AQ66" s="338">
        <f>係数!K84</f>
        <v>0.24981718057266855</v>
      </c>
      <c r="AR66" s="338">
        <f>係数!K85</f>
        <v>0</v>
      </c>
      <c r="AS66" s="338">
        <f>係数!K86</f>
        <v>1.0614513248811644E-2</v>
      </c>
    </row>
    <row r="67" spans="3:49" s="34" customFormat="1" ht="13.5">
      <c r="C67" s="50"/>
      <c r="D67" s="533">
        <f t="array" ref="D67:W68">+$Z64:$AS65</f>
        <v>23</v>
      </c>
      <c r="E67" s="533">
        <v>24</v>
      </c>
      <c r="F67" s="533">
        <v>25</v>
      </c>
      <c r="G67" s="533">
        <v>26</v>
      </c>
      <c r="H67" s="533">
        <v>27</v>
      </c>
      <c r="I67" s="533">
        <v>28</v>
      </c>
      <c r="J67" s="533">
        <v>29</v>
      </c>
      <c r="K67" s="533">
        <v>30</v>
      </c>
      <c r="L67" s="533">
        <v>31</v>
      </c>
      <c r="M67" s="533">
        <v>32</v>
      </c>
      <c r="N67" s="533">
        <v>33</v>
      </c>
      <c r="O67" s="533">
        <v>34</v>
      </c>
      <c r="P67" s="533">
        <v>35</v>
      </c>
      <c r="Q67" s="533">
        <v>36</v>
      </c>
      <c r="R67" s="533">
        <v>37</v>
      </c>
      <c r="S67" s="533">
        <v>38</v>
      </c>
      <c r="T67" s="533">
        <v>39</v>
      </c>
      <c r="U67" s="533">
        <v>40</v>
      </c>
      <c r="V67" s="533">
        <v>41</v>
      </c>
      <c r="W67" s="533">
        <v>42</v>
      </c>
      <c r="X67" s="45"/>
      <c r="Y67" s="45"/>
      <c r="Z67" s="45"/>
      <c r="AA67" s="45"/>
      <c r="AB67" s="45"/>
      <c r="AC67" s="45"/>
      <c r="AD67" s="45"/>
      <c r="AE67" s="45"/>
      <c r="AF67" s="45"/>
      <c r="AG67" s="45"/>
      <c r="AH67" s="45"/>
      <c r="AI67" s="45"/>
      <c r="AJ67" s="45"/>
      <c r="AK67" s="45"/>
      <c r="AL67" s="45"/>
      <c r="AM67" s="45"/>
      <c r="AN67" s="45"/>
      <c r="AO67" s="45"/>
      <c r="AP67" s="45"/>
      <c r="AQ67" s="87"/>
    </row>
    <row r="68" spans="3:49" s="34" customFormat="1" ht="48">
      <c r="C68" s="69" t="s">
        <v>56</v>
      </c>
      <c r="D68" s="534" t="str">
        <v>建設</v>
      </c>
      <c r="E68" s="534" t="str">
        <v>電力・ガス・熱供給</v>
      </c>
      <c r="F68" s="534" t="str">
        <v>水道</v>
      </c>
      <c r="G68" s="534" t="str">
        <v>廃棄物処理</v>
      </c>
      <c r="H68" s="534" t="str">
        <v>商業</v>
      </c>
      <c r="I68" s="534" t="str">
        <v>金融・保険</v>
      </c>
      <c r="J68" s="534" t="str">
        <v>不動産</v>
      </c>
      <c r="K68" s="534" t="str">
        <v>運輸・郵便</v>
      </c>
      <c r="L68" s="534" t="str">
        <v>情報通信</v>
      </c>
      <c r="M68" s="534" t="str">
        <v>公務</v>
      </c>
      <c r="N68" s="534" t="str">
        <v>教育・研究</v>
      </c>
      <c r="O68" s="534" t="str">
        <v>医療・福祉</v>
      </c>
      <c r="P68" s="605" t="str">
        <v>他に分類されない会員制団体</v>
      </c>
      <c r="Q68" s="534" t="str">
        <v>対事業所サービス</v>
      </c>
      <c r="R68" s="534" t="str">
        <v>宿泊業</v>
      </c>
      <c r="S68" s="534" t="str">
        <v>飲食サービス</v>
      </c>
      <c r="T68" s="534" t="str">
        <v>娯楽サービス</v>
      </c>
      <c r="U68" s="605" t="str">
        <v>その他の対個人サービス</v>
      </c>
      <c r="V68" s="534" t="str">
        <v>事務用品</v>
      </c>
      <c r="W68" s="534" t="str">
        <v>分類不明</v>
      </c>
      <c r="X68" s="45"/>
      <c r="Y68" s="45"/>
      <c r="Z68" s="45"/>
      <c r="AA68" s="45"/>
      <c r="AB68" s="45"/>
      <c r="AC68" s="45"/>
      <c r="AD68" s="45"/>
      <c r="AE68" s="45"/>
      <c r="AF68" s="45"/>
      <c r="AG68" s="45"/>
      <c r="AH68" s="45"/>
      <c r="AI68" s="45"/>
      <c r="AJ68" s="45"/>
      <c r="AK68" s="45"/>
      <c r="AL68" s="45"/>
      <c r="AM68" s="45"/>
      <c r="AN68" s="45"/>
      <c r="AO68" s="45"/>
      <c r="AP68" s="45"/>
      <c r="AQ68" s="87"/>
    </row>
    <row r="69" spans="3:49" s="34" customFormat="1" ht="13.5">
      <c r="C69" s="91" t="s">
        <v>182</v>
      </c>
      <c r="D69" s="92">
        <f t="array" ref="D69:W69">+$Z66:$AS66</f>
        <v>0.29919288249243992</v>
      </c>
      <c r="E69" s="92">
        <v>6.0940505377950184E-2</v>
      </c>
      <c r="F69" s="92">
        <v>0.1149716422958821</v>
      </c>
      <c r="G69" s="92">
        <v>0.42269689757932016</v>
      </c>
      <c r="H69" s="92">
        <v>0.33395418025267887</v>
      </c>
      <c r="I69" s="92">
        <v>0.24090799791194156</v>
      </c>
      <c r="J69" s="92">
        <v>5.2309908131753562E-2</v>
      </c>
      <c r="K69" s="92">
        <v>0.28641311595098773</v>
      </c>
      <c r="L69" s="92">
        <v>0.1796949487111151</v>
      </c>
      <c r="M69" s="92">
        <v>0.2680581560834624</v>
      </c>
      <c r="N69" s="92">
        <v>0.40734127697120714</v>
      </c>
      <c r="O69" s="92">
        <v>0.43190524878330999</v>
      </c>
      <c r="P69" s="93">
        <v>0.44711265564043773</v>
      </c>
      <c r="Q69" s="92">
        <v>0.30073395325008206</v>
      </c>
      <c r="R69" s="92">
        <v>0.21184606545284831</v>
      </c>
      <c r="S69" s="92">
        <v>0.25573160718420396</v>
      </c>
      <c r="T69" s="92">
        <v>0.20242117208969068</v>
      </c>
      <c r="U69" s="92">
        <v>0.24981718057266855</v>
      </c>
      <c r="V69" s="548">
        <v>0</v>
      </c>
      <c r="W69" s="548">
        <v>1.0614513248811644E-2</v>
      </c>
      <c r="X69" s="45"/>
      <c r="Y69" s="45"/>
      <c r="Z69" s="45"/>
      <c r="AA69" s="45"/>
      <c r="AB69" s="45"/>
      <c r="AC69" s="45"/>
      <c r="AD69" s="45"/>
      <c r="AE69" s="45"/>
      <c r="AF69" s="45"/>
      <c r="AG69" s="45"/>
      <c r="AH69" s="45"/>
      <c r="AI69" s="45"/>
      <c r="AJ69" s="45"/>
      <c r="AK69" s="45"/>
      <c r="AL69" s="45"/>
      <c r="AM69" s="45"/>
      <c r="AN69" s="45"/>
      <c r="AO69" s="45"/>
      <c r="AP69" s="45"/>
      <c r="AQ69" s="87"/>
    </row>
    <row r="70" spans="3:49" s="34" customFormat="1" ht="10.7" customHeight="1">
      <c r="C70" s="75"/>
      <c r="D70" s="94"/>
      <c r="E70" s="94"/>
      <c r="F70" s="94"/>
      <c r="G70" s="94"/>
      <c r="H70" s="94"/>
      <c r="I70" s="94"/>
      <c r="J70" s="94"/>
      <c r="K70" s="94"/>
      <c r="L70" s="94"/>
      <c r="M70" s="94"/>
      <c r="N70" s="94"/>
      <c r="O70" s="94"/>
      <c r="P70" s="94"/>
      <c r="Q70" s="94"/>
      <c r="R70" s="94"/>
      <c r="S70" s="94"/>
      <c r="T70" s="94"/>
      <c r="U70" s="94"/>
      <c r="V70" s="94"/>
      <c r="W70" s="53"/>
      <c r="X70" s="53"/>
      <c r="Y70" s="87"/>
      <c r="Z70" s="87"/>
      <c r="AA70" s="87"/>
      <c r="AB70" s="87"/>
      <c r="AC70" s="87"/>
      <c r="AD70" s="87"/>
      <c r="AE70" s="87"/>
      <c r="AF70" s="87"/>
      <c r="AG70" s="87"/>
      <c r="AH70" s="87"/>
      <c r="AI70" s="87"/>
      <c r="AJ70" s="87"/>
      <c r="AK70" s="87"/>
      <c r="AL70" s="87"/>
      <c r="AM70" s="87"/>
      <c r="AN70" s="87"/>
      <c r="AO70" s="87"/>
      <c r="AP70" s="87"/>
      <c r="AQ70" s="87"/>
    </row>
    <row r="71" spans="3:49" s="34" customFormat="1" ht="17.25">
      <c r="C71" s="35" t="s">
        <v>189</v>
      </c>
      <c r="D71" s="53"/>
      <c r="E71" s="53"/>
      <c r="F71" s="53"/>
      <c r="G71" s="53"/>
      <c r="H71" s="53"/>
      <c r="I71" s="53"/>
      <c r="J71" s="53"/>
      <c r="K71" s="53"/>
      <c r="L71" s="53"/>
      <c r="M71" s="53"/>
      <c r="N71" s="53"/>
      <c r="O71" s="53"/>
      <c r="P71" s="53"/>
      <c r="Q71" s="53"/>
      <c r="R71" s="53"/>
      <c r="S71" s="53"/>
      <c r="T71" s="53"/>
      <c r="U71" s="53"/>
      <c r="V71" s="53"/>
      <c r="W71" s="32" t="s">
        <v>55</v>
      </c>
      <c r="X71" s="53"/>
    </row>
    <row r="72" spans="3:49" s="34" customFormat="1" ht="13.5">
      <c r="C72" s="50"/>
      <c r="D72" s="567">
        <f t="shared" ref="D72:AS72" si="17">D9</f>
        <v>1</v>
      </c>
      <c r="E72" s="567">
        <f t="shared" si="17"/>
        <v>2</v>
      </c>
      <c r="F72" s="567">
        <f t="shared" si="17"/>
        <v>3</v>
      </c>
      <c r="G72" s="567">
        <f t="shared" si="17"/>
        <v>4</v>
      </c>
      <c r="H72" s="567">
        <f t="shared" si="17"/>
        <v>5</v>
      </c>
      <c r="I72" s="567">
        <f t="shared" si="17"/>
        <v>6</v>
      </c>
      <c r="J72" s="567">
        <f t="shared" si="17"/>
        <v>7</v>
      </c>
      <c r="K72" s="567">
        <f t="shared" si="17"/>
        <v>8</v>
      </c>
      <c r="L72" s="567">
        <f t="shared" si="17"/>
        <v>9</v>
      </c>
      <c r="M72" s="567">
        <f t="shared" si="17"/>
        <v>10</v>
      </c>
      <c r="N72" s="567">
        <f t="shared" si="17"/>
        <v>11</v>
      </c>
      <c r="O72" s="567">
        <f t="shared" si="17"/>
        <v>12</v>
      </c>
      <c r="P72" s="567">
        <f t="shared" si="17"/>
        <v>13</v>
      </c>
      <c r="Q72" s="567">
        <f t="shared" si="17"/>
        <v>14</v>
      </c>
      <c r="R72" s="567">
        <f t="shared" si="17"/>
        <v>15</v>
      </c>
      <c r="S72" s="567">
        <f t="shared" si="17"/>
        <v>16</v>
      </c>
      <c r="T72" s="567">
        <f t="shared" si="17"/>
        <v>17</v>
      </c>
      <c r="U72" s="567">
        <f t="shared" si="17"/>
        <v>18</v>
      </c>
      <c r="V72" s="567">
        <f t="shared" si="17"/>
        <v>19</v>
      </c>
      <c r="W72" s="567">
        <f t="shared" si="17"/>
        <v>20</v>
      </c>
      <c r="X72" s="567">
        <f t="shared" si="17"/>
        <v>21</v>
      </c>
      <c r="Y72" s="567">
        <f t="shared" si="17"/>
        <v>22</v>
      </c>
      <c r="Z72" s="567">
        <f t="shared" si="17"/>
        <v>23</v>
      </c>
      <c r="AA72" s="567">
        <f t="shared" si="17"/>
        <v>24</v>
      </c>
      <c r="AB72" s="567">
        <f t="shared" si="17"/>
        <v>25</v>
      </c>
      <c r="AC72" s="567">
        <f t="shared" si="17"/>
        <v>26</v>
      </c>
      <c r="AD72" s="567">
        <f t="shared" si="17"/>
        <v>27</v>
      </c>
      <c r="AE72" s="567">
        <f t="shared" si="17"/>
        <v>28</v>
      </c>
      <c r="AF72" s="567">
        <f t="shared" si="17"/>
        <v>29</v>
      </c>
      <c r="AG72" s="567">
        <f t="shared" si="17"/>
        <v>30</v>
      </c>
      <c r="AH72" s="567">
        <f t="shared" si="17"/>
        <v>31</v>
      </c>
      <c r="AI72" s="567">
        <f t="shared" si="17"/>
        <v>32</v>
      </c>
      <c r="AJ72" s="567">
        <f t="shared" si="17"/>
        <v>33</v>
      </c>
      <c r="AK72" s="567">
        <f t="shared" si="17"/>
        <v>34</v>
      </c>
      <c r="AL72" s="567">
        <f t="shared" si="17"/>
        <v>35</v>
      </c>
      <c r="AM72" s="567">
        <f t="shared" si="17"/>
        <v>36</v>
      </c>
      <c r="AN72" s="567">
        <f t="shared" si="17"/>
        <v>37</v>
      </c>
      <c r="AO72" s="567">
        <f t="shared" si="17"/>
        <v>38</v>
      </c>
      <c r="AP72" s="567">
        <f t="shared" si="17"/>
        <v>39</v>
      </c>
      <c r="AQ72" s="567">
        <f t="shared" si="17"/>
        <v>40</v>
      </c>
      <c r="AR72" s="567">
        <f t="shared" si="17"/>
        <v>41</v>
      </c>
      <c r="AS72" s="567">
        <f t="shared" si="17"/>
        <v>42</v>
      </c>
      <c r="AT72" s="87" t="s">
        <v>505</v>
      </c>
      <c r="AU72" s="87"/>
      <c r="AV72" s="50"/>
      <c r="AW72" s="87" t="s">
        <v>505</v>
      </c>
    </row>
    <row r="73" spans="3:49" s="34" customFormat="1" ht="48">
      <c r="C73" s="69" t="s">
        <v>56</v>
      </c>
      <c r="D73" s="604" t="str">
        <f t="shared" ref="D73:AS73" si="18">D10</f>
        <v>農業</v>
      </c>
      <c r="E73" s="604" t="str">
        <f t="shared" si="18"/>
        <v>林業</v>
      </c>
      <c r="F73" s="604" t="str">
        <f t="shared" si="18"/>
        <v>漁業</v>
      </c>
      <c r="G73" s="604" t="str">
        <f t="shared" si="18"/>
        <v>鉱業</v>
      </c>
      <c r="H73" s="604" t="str">
        <f t="shared" si="18"/>
        <v>飲食料品</v>
      </c>
      <c r="I73" s="604" t="str">
        <f t="shared" si="18"/>
        <v>繊維製品</v>
      </c>
      <c r="J73" s="604" t="str">
        <f t="shared" si="18"/>
        <v>パルプ・紙・木製品</v>
      </c>
      <c r="K73" s="604" t="str">
        <f t="shared" si="18"/>
        <v>化学製品</v>
      </c>
      <c r="L73" s="604" t="str">
        <f t="shared" si="18"/>
        <v>石油・石炭製品</v>
      </c>
      <c r="M73" s="606" t="str">
        <f t="shared" si="18"/>
        <v>プラスチック・ゴム製品</v>
      </c>
      <c r="N73" s="604" t="str">
        <f t="shared" si="18"/>
        <v>窯業・土石製品</v>
      </c>
      <c r="O73" s="604" t="str">
        <f t="shared" si="18"/>
        <v>鉄鋼</v>
      </c>
      <c r="P73" s="604" t="str">
        <f t="shared" si="18"/>
        <v>非鉄金属</v>
      </c>
      <c r="Q73" s="604" t="str">
        <f t="shared" si="18"/>
        <v>金属製品</v>
      </c>
      <c r="R73" s="604" t="str">
        <f t="shared" si="18"/>
        <v>はん用機械</v>
      </c>
      <c r="S73" s="604" t="str">
        <f t="shared" si="18"/>
        <v>生産用機械</v>
      </c>
      <c r="T73" s="604" t="str">
        <f t="shared" si="18"/>
        <v>業務用機械</v>
      </c>
      <c r="U73" s="604" t="str">
        <f t="shared" si="18"/>
        <v>電子部品</v>
      </c>
      <c r="V73" s="604" t="str">
        <f t="shared" si="18"/>
        <v>電気機械</v>
      </c>
      <c r="W73" s="604" t="str">
        <f t="shared" si="18"/>
        <v>情報通信機器</v>
      </c>
      <c r="X73" s="604" t="str">
        <f t="shared" si="18"/>
        <v>輸送機械</v>
      </c>
      <c r="Y73" s="604" t="str">
        <f t="shared" si="18"/>
        <v>その他の製造工業製品</v>
      </c>
      <c r="Z73" s="604" t="str">
        <f t="shared" si="18"/>
        <v>建設</v>
      </c>
      <c r="AA73" s="604" t="str">
        <f t="shared" si="18"/>
        <v>電力・ガス・熱供給</v>
      </c>
      <c r="AB73" s="604" t="str">
        <f t="shared" si="18"/>
        <v>水道</v>
      </c>
      <c r="AC73" s="604" t="str">
        <f t="shared" si="18"/>
        <v>廃棄物処理</v>
      </c>
      <c r="AD73" s="604" t="str">
        <f t="shared" si="18"/>
        <v>商業</v>
      </c>
      <c r="AE73" s="604" t="str">
        <f t="shared" si="18"/>
        <v>金融・保険</v>
      </c>
      <c r="AF73" s="604" t="str">
        <f t="shared" si="18"/>
        <v>不動産</v>
      </c>
      <c r="AG73" s="604" t="str">
        <f t="shared" si="18"/>
        <v>運輸・郵便</v>
      </c>
      <c r="AH73" s="604" t="str">
        <f t="shared" si="18"/>
        <v>情報通信</v>
      </c>
      <c r="AI73" s="604" t="str">
        <f t="shared" si="18"/>
        <v>公務</v>
      </c>
      <c r="AJ73" s="604" t="str">
        <f t="shared" si="18"/>
        <v>教育・研究</v>
      </c>
      <c r="AK73" s="604" t="str">
        <f t="shared" si="18"/>
        <v>医療・福祉</v>
      </c>
      <c r="AL73" s="606" t="str">
        <f t="shared" si="18"/>
        <v>他に分類されない会員制団体</v>
      </c>
      <c r="AM73" s="604" t="str">
        <f t="shared" si="18"/>
        <v>対事業所サービス</v>
      </c>
      <c r="AN73" s="604" t="str">
        <f t="shared" si="18"/>
        <v>宿泊業</v>
      </c>
      <c r="AO73" s="604" t="str">
        <f t="shared" si="18"/>
        <v>飲食サービス</v>
      </c>
      <c r="AP73" s="604" t="str">
        <f t="shared" si="18"/>
        <v>娯楽サービス</v>
      </c>
      <c r="AQ73" s="606" t="str">
        <f t="shared" si="18"/>
        <v>その他の対個人サービス</v>
      </c>
      <c r="AR73" s="604" t="str">
        <f t="shared" si="18"/>
        <v>事務用品</v>
      </c>
      <c r="AS73" s="604" t="str">
        <f t="shared" si="18"/>
        <v>分類不明</v>
      </c>
      <c r="AT73" s="87" t="s">
        <v>505</v>
      </c>
      <c r="AU73" s="87"/>
      <c r="AV73" s="33" t="s">
        <v>80</v>
      </c>
      <c r="AW73" s="87" t="s">
        <v>505</v>
      </c>
    </row>
    <row r="74" spans="3:49" s="34" customFormat="1" ht="13.5">
      <c r="C74" s="70" t="s">
        <v>104</v>
      </c>
      <c r="D74" s="71">
        <f>D52*D$66</f>
        <v>0</v>
      </c>
      <c r="E74" s="71">
        <f t="shared" ref="E74:AS76" si="19">E52*E$66</f>
        <v>0</v>
      </c>
      <c r="F74" s="71">
        <f t="shared" si="19"/>
        <v>0</v>
      </c>
      <c r="G74" s="71">
        <f t="shared" si="19"/>
        <v>0</v>
      </c>
      <c r="H74" s="71">
        <f t="shared" si="19"/>
        <v>0</v>
      </c>
      <c r="I74" s="71">
        <f t="shared" si="19"/>
        <v>0</v>
      </c>
      <c r="J74" s="71">
        <f t="shared" si="19"/>
        <v>0</v>
      </c>
      <c r="K74" s="71">
        <f t="shared" si="19"/>
        <v>0</v>
      </c>
      <c r="L74" s="71">
        <f t="shared" si="19"/>
        <v>0</v>
      </c>
      <c r="M74" s="71">
        <f t="shared" si="19"/>
        <v>0</v>
      </c>
      <c r="N74" s="71">
        <f t="shared" si="19"/>
        <v>0</v>
      </c>
      <c r="O74" s="71">
        <f t="shared" si="19"/>
        <v>0</v>
      </c>
      <c r="P74" s="71">
        <f t="shared" si="19"/>
        <v>0</v>
      </c>
      <c r="Q74" s="85">
        <f t="shared" si="19"/>
        <v>0</v>
      </c>
      <c r="R74" s="85">
        <f t="shared" si="19"/>
        <v>0</v>
      </c>
      <c r="S74" s="85">
        <f t="shared" si="19"/>
        <v>0</v>
      </c>
      <c r="T74" s="85">
        <f t="shared" si="19"/>
        <v>0</v>
      </c>
      <c r="U74" s="85">
        <f t="shared" si="19"/>
        <v>0</v>
      </c>
      <c r="V74" s="85">
        <f t="shared" si="19"/>
        <v>0</v>
      </c>
      <c r="W74" s="71">
        <f t="shared" si="19"/>
        <v>0</v>
      </c>
      <c r="X74" s="71">
        <f t="shared" si="19"/>
        <v>0</v>
      </c>
      <c r="Y74" s="71">
        <f t="shared" si="19"/>
        <v>0</v>
      </c>
      <c r="Z74" s="71">
        <f t="shared" si="19"/>
        <v>0</v>
      </c>
      <c r="AA74" s="71">
        <f t="shared" si="19"/>
        <v>0</v>
      </c>
      <c r="AB74" s="71">
        <f t="shared" si="19"/>
        <v>0</v>
      </c>
      <c r="AC74" s="71">
        <f t="shared" si="19"/>
        <v>0</v>
      </c>
      <c r="AD74" s="71">
        <f t="shared" si="19"/>
        <v>0</v>
      </c>
      <c r="AE74" s="71">
        <f t="shared" si="19"/>
        <v>0</v>
      </c>
      <c r="AF74" s="71">
        <f t="shared" si="19"/>
        <v>0</v>
      </c>
      <c r="AG74" s="71">
        <f t="shared" si="19"/>
        <v>0</v>
      </c>
      <c r="AH74" s="71">
        <f t="shared" si="19"/>
        <v>0</v>
      </c>
      <c r="AI74" s="71">
        <f t="shared" si="19"/>
        <v>0</v>
      </c>
      <c r="AJ74" s="71">
        <f t="shared" si="19"/>
        <v>0</v>
      </c>
      <c r="AK74" s="71">
        <f t="shared" si="19"/>
        <v>0</v>
      </c>
      <c r="AL74" s="71">
        <f t="shared" si="19"/>
        <v>0</v>
      </c>
      <c r="AM74" s="71">
        <f t="shared" si="19"/>
        <v>0</v>
      </c>
      <c r="AN74" s="71">
        <f t="shared" si="19"/>
        <v>0</v>
      </c>
      <c r="AO74" s="71">
        <f t="shared" si="19"/>
        <v>0</v>
      </c>
      <c r="AP74" s="71">
        <f t="shared" si="19"/>
        <v>0</v>
      </c>
      <c r="AQ74" s="71">
        <f t="shared" si="19"/>
        <v>0</v>
      </c>
      <c r="AR74" s="71">
        <f t="shared" si="19"/>
        <v>0</v>
      </c>
      <c r="AS74" s="71">
        <f t="shared" si="19"/>
        <v>0</v>
      </c>
      <c r="AV74" s="545">
        <f>+SUM(D74:AS74)-X80</f>
        <v>0</v>
      </c>
    </row>
    <row r="75" spans="3:49" s="34" customFormat="1" ht="13.5">
      <c r="C75" s="72" t="s">
        <v>105</v>
      </c>
      <c r="D75" s="40">
        <f t="shared" ref="D75:S76" si="20">D53*D$66</f>
        <v>0</v>
      </c>
      <c r="E75" s="40">
        <f t="shared" si="20"/>
        <v>0</v>
      </c>
      <c r="F75" s="40">
        <f t="shared" si="20"/>
        <v>0</v>
      </c>
      <c r="G75" s="40">
        <f t="shared" si="20"/>
        <v>0</v>
      </c>
      <c r="H75" s="40">
        <f t="shared" si="20"/>
        <v>0</v>
      </c>
      <c r="I75" s="40">
        <f t="shared" si="20"/>
        <v>0</v>
      </c>
      <c r="J75" s="40">
        <f t="shared" si="20"/>
        <v>0</v>
      </c>
      <c r="K75" s="40">
        <f t="shared" si="20"/>
        <v>0</v>
      </c>
      <c r="L75" s="40">
        <f t="shared" si="20"/>
        <v>0</v>
      </c>
      <c r="M75" s="40">
        <f t="shared" si="20"/>
        <v>0</v>
      </c>
      <c r="N75" s="40">
        <f t="shared" si="20"/>
        <v>0</v>
      </c>
      <c r="O75" s="40">
        <f t="shared" si="20"/>
        <v>0</v>
      </c>
      <c r="P75" s="40">
        <f t="shared" si="20"/>
        <v>0</v>
      </c>
      <c r="Q75" s="86">
        <f t="shared" si="20"/>
        <v>0</v>
      </c>
      <c r="R75" s="86">
        <f t="shared" si="20"/>
        <v>0</v>
      </c>
      <c r="S75" s="86">
        <f t="shared" si="20"/>
        <v>0</v>
      </c>
      <c r="T75" s="86">
        <f t="shared" si="19"/>
        <v>0</v>
      </c>
      <c r="U75" s="86">
        <f t="shared" si="19"/>
        <v>0</v>
      </c>
      <c r="V75" s="86">
        <f t="shared" si="19"/>
        <v>0</v>
      </c>
      <c r="W75" s="40">
        <f t="shared" si="19"/>
        <v>0</v>
      </c>
      <c r="X75" s="40">
        <f t="shared" si="19"/>
        <v>0</v>
      </c>
      <c r="Y75" s="40">
        <f t="shared" si="19"/>
        <v>0</v>
      </c>
      <c r="Z75" s="40">
        <f t="shared" si="19"/>
        <v>0</v>
      </c>
      <c r="AA75" s="40">
        <f t="shared" si="19"/>
        <v>0</v>
      </c>
      <c r="AB75" s="40">
        <f t="shared" si="19"/>
        <v>0</v>
      </c>
      <c r="AC75" s="40">
        <f t="shared" si="19"/>
        <v>0</v>
      </c>
      <c r="AD75" s="40">
        <f t="shared" si="19"/>
        <v>0</v>
      </c>
      <c r="AE75" s="40">
        <f t="shared" si="19"/>
        <v>0</v>
      </c>
      <c r="AF75" s="40">
        <f t="shared" si="19"/>
        <v>0</v>
      </c>
      <c r="AG75" s="40">
        <f t="shared" si="19"/>
        <v>0</v>
      </c>
      <c r="AH75" s="40">
        <f t="shared" si="19"/>
        <v>0</v>
      </c>
      <c r="AI75" s="40">
        <f t="shared" si="19"/>
        <v>0</v>
      </c>
      <c r="AJ75" s="40">
        <f t="shared" si="19"/>
        <v>0</v>
      </c>
      <c r="AK75" s="40">
        <f t="shared" si="19"/>
        <v>0</v>
      </c>
      <c r="AL75" s="40">
        <f t="shared" si="19"/>
        <v>0</v>
      </c>
      <c r="AM75" s="40">
        <f t="shared" si="19"/>
        <v>0</v>
      </c>
      <c r="AN75" s="40">
        <f t="shared" si="19"/>
        <v>0</v>
      </c>
      <c r="AO75" s="40">
        <f t="shared" si="19"/>
        <v>0</v>
      </c>
      <c r="AP75" s="40">
        <f t="shared" si="19"/>
        <v>0</v>
      </c>
      <c r="AQ75" s="40">
        <f t="shared" si="19"/>
        <v>0</v>
      </c>
      <c r="AR75" s="40">
        <f t="shared" si="19"/>
        <v>0</v>
      </c>
      <c r="AS75" s="40">
        <f t="shared" si="19"/>
        <v>0</v>
      </c>
      <c r="AV75" s="545">
        <f t="shared" ref="AV75:AV77" si="21">+SUM(D75:AS75)-X81</f>
        <v>0</v>
      </c>
    </row>
    <row r="76" spans="3:49" s="34" customFormat="1" ht="13.5">
      <c r="C76" s="72" t="s">
        <v>106</v>
      </c>
      <c r="D76" s="40">
        <f t="shared" si="20"/>
        <v>0</v>
      </c>
      <c r="E76" s="40">
        <f t="shared" si="19"/>
        <v>0</v>
      </c>
      <c r="F76" s="40">
        <f t="shared" si="19"/>
        <v>0</v>
      </c>
      <c r="G76" s="40">
        <f t="shared" si="19"/>
        <v>0</v>
      </c>
      <c r="H76" s="40">
        <f t="shared" si="19"/>
        <v>0</v>
      </c>
      <c r="I76" s="40">
        <f t="shared" si="19"/>
        <v>0</v>
      </c>
      <c r="J76" s="40">
        <f t="shared" si="19"/>
        <v>0</v>
      </c>
      <c r="K76" s="40">
        <f t="shared" si="19"/>
        <v>0</v>
      </c>
      <c r="L76" s="40">
        <f t="shared" si="19"/>
        <v>0</v>
      </c>
      <c r="M76" s="40">
        <f t="shared" si="19"/>
        <v>0</v>
      </c>
      <c r="N76" s="40">
        <f t="shared" si="19"/>
        <v>0</v>
      </c>
      <c r="O76" s="40">
        <f t="shared" si="19"/>
        <v>0</v>
      </c>
      <c r="P76" s="40">
        <f t="shared" si="19"/>
        <v>0</v>
      </c>
      <c r="Q76" s="86">
        <f t="shared" si="19"/>
        <v>0</v>
      </c>
      <c r="R76" s="86">
        <f t="shared" si="19"/>
        <v>0</v>
      </c>
      <c r="S76" s="86">
        <f t="shared" si="19"/>
        <v>0</v>
      </c>
      <c r="T76" s="86">
        <f t="shared" si="19"/>
        <v>0</v>
      </c>
      <c r="U76" s="86">
        <f t="shared" si="19"/>
        <v>0</v>
      </c>
      <c r="V76" s="86">
        <f t="shared" si="19"/>
        <v>0</v>
      </c>
      <c r="W76" s="40">
        <f t="shared" si="19"/>
        <v>0</v>
      </c>
      <c r="X76" s="40">
        <f t="shared" si="19"/>
        <v>0</v>
      </c>
      <c r="Y76" s="40">
        <f t="shared" si="19"/>
        <v>0</v>
      </c>
      <c r="Z76" s="40">
        <f t="shared" si="19"/>
        <v>0</v>
      </c>
      <c r="AA76" s="40">
        <f t="shared" si="19"/>
        <v>0</v>
      </c>
      <c r="AB76" s="40">
        <f t="shared" si="19"/>
        <v>0</v>
      </c>
      <c r="AC76" s="40">
        <f t="shared" si="19"/>
        <v>0</v>
      </c>
      <c r="AD76" s="40">
        <f t="shared" si="19"/>
        <v>0</v>
      </c>
      <c r="AE76" s="40">
        <f t="shared" si="19"/>
        <v>0</v>
      </c>
      <c r="AF76" s="40">
        <f t="shared" si="19"/>
        <v>0</v>
      </c>
      <c r="AG76" s="40">
        <f t="shared" si="19"/>
        <v>0</v>
      </c>
      <c r="AH76" s="40">
        <f t="shared" si="19"/>
        <v>0</v>
      </c>
      <c r="AI76" s="40">
        <f t="shared" si="19"/>
        <v>0</v>
      </c>
      <c r="AJ76" s="40">
        <f t="shared" si="19"/>
        <v>0</v>
      </c>
      <c r="AK76" s="40">
        <f t="shared" si="19"/>
        <v>0</v>
      </c>
      <c r="AL76" s="40">
        <f t="shared" si="19"/>
        <v>0</v>
      </c>
      <c r="AM76" s="40">
        <f t="shared" si="19"/>
        <v>0</v>
      </c>
      <c r="AN76" s="40">
        <f t="shared" si="19"/>
        <v>0</v>
      </c>
      <c r="AO76" s="40">
        <f t="shared" si="19"/>
        <v>0</v>
      </c>
      <c r="AP76" s="40">
        <f t="shared" si="19"/>
        <v>0</v>
      </c>
      <c r="AQ76" s="40">
        <f t="shared" si="19"/>
        <v>0</v>
      </c>
      <c r="AR76" s="40">
        <f t="shared" si="19"/>
        <v>0</v>
      </c>
      <c r="AS76" s="40">
        <f t="shared" si="19"/>
        <v>0</v>
      </c>
      <c r="AV76" s="545">
        <f t="shared" si="21"/>
        <v>0</v>
      </c>
    </row>
    <row r="77" spans="3:49" s="34" customFormat="1" ht="13.5">
      <c r="C77" s="72" t="s">
        <v>97</v>
      </c>
      <c r="D77" s="40">
        <f t="shared" ref="D77" si="22">SUM(D74:D76)</f>
        <v>0</v>
      </c>
      <c r="E77" s="40">
        <f t="shared" ref="E77:AS77" si="23">SUM(E74:E76)</f>
        <v>0</v>
      </c>
      <c r="F77" s="40">
        <f t="shared" si="23"/>
        <v>0</v>
      </c>
      <c r="G77" s="40">
        <f t="shared" si="23"/>
        <v>0</v>
      </c>
      <c r="H77" s="40">
        <f t="shared" si="23"/>
        <v>0</v>
      </c>
      <c r="I77" s="40">
        <f t="shared" si="23"/>
        <v>0</v>
      </c>
      <c r="J77" s="40">
        <f t="shared" si="23"/>
        <v>0</v>
      </c>
      <c r="K77" s="40">
        <f t="shared" si="23"/>
        <v>0</v>
      </c>
      <c r="L77" s="40">
        <f t="shared" si="23"/>
        <v>0</v>
      </c>
      <c r="M77" s="40">
        <f t="shared" si="23"/>
        <v>0</v>
      </c>
      <c r="N77" s="40">
        <f t="shared" si="23"/>
        <v>0</v>
      </c>
      <c r="O77" s="40">
        <f t="shared" si="23"/>
        <v>0</v>
      </c>
      <c r="P77" s="40">
        <f t="shared" si="23"/>
        <v>0</v>
      </c>
      <c r="Q77" s="86">
        <f t="shared" si="23"/>
        <v>0</v>
      </c>
      <c r="R77" s="86">
        <f t="shared" si="23"/>
        <v>0</v>
      </c>
      <c r="S77" s="86">
        <f t="shared" si="23"/>
        <v>0</v>
      </c>
      <c r="T77" s="86">
        <f t="shared" si="23"/>
        <v>0</v>
      </c>
      <c r="U77" s="86">
        <f t="shared" si="23"/>
        <v>0</v>
      </c>
      <c r="V77" s="86">
        <f t="shared" si="23"/>
        <v>0</v>
      </c>
      <c r="W77" s="40">
        <f t="shared" si="23"/>
        <v>0</v>
      </c>
      <c r="X77" s="44">
        <f t="shared" si="23"/>
        <v>0</v>
      </c>
      <c r="Y77" s="44">
        <f t="shared" si="23"/>
        <v>0</v>
      </c>
      <c r="Z77" s="44">
        <f t="shared" si="23"/>
        <v>0</v>
      </c>
      <c r="AA77" s="44">
        <f t="shared" si="23"/>
        <v>0</v>
      </c>
      <c r="AB77" s="44">
        <f t="shared" si="23"/>
        <v>0</v>
      </c>
      <c r="AC77" s="44">
        <f t="shared" si="23"/>
        <v>0</v>
      </c>
      <c r="AD77" s="44">
        <f t="shared" si="23"/>
        <v>0</v>
      </c>
      <c r="AE77" s="44">
        <f t="shared" si="23"/>
        <v>0</v>
      </c>
      <c r="AF77" s="44">
        <f t="shared" si="23"/>
        <v>0</v>
      </c>
      <c r="AG77" s="44">
        <f t="shared" si="23"/>
        <v>0</v>
      </c>
      <c r="AH77" s="44">
        <f t="shared" si="23"/>
        <v>0</v>
      </c>
      <c r="AI77" s="44">
        <f t="shared" si="23"/>
        <v>0</v>
      </c>
      <c r="AJ77" s="44">
        <f t="shared" si="23"/>
        <v>0</v>
      </c>
      <c r="AK77" s="44">
        <f t="shared" si="23"/>
        <v>0</v>
      </c>
      <c r="AL77" s="44">
        <f t="shared" si="23"/>
        <v>0</v>
      </c>
      <c r="AM77" s="44">
        <f t="shared" si="23"/>
        <v>0</v>
      </c>
      <c r="AN77" s="44">
        <f t="shared" si="23"/>
        <v>0</v>
      </c>
      <c r="AO77" s="44">
        <f t="shared" si="23"/>
        <v>0</v>
      </c>
      <c r="AP77" s="44">
        <f t="shared" si="23"/>
        <v>0</v>
      </c>
      <c r="AQ77" s="44">
        <f t="shared" si="23"/>
        <v>0</v>
      </c>
      <c r="AR77" s="44">
        <f t="shared" si="23"/>
        <v>0</v>
      </c>
      <c r="AS77" s="44">
        <f t="shared" si="23"/>
        <v>0</v>
      </c>
      <c r="AV77" s="545">
        <f t="shared" si="21"/>
        <v>0</v>
      </c>
    </row>
    <row r="78" spans="3:49" s="34" customFormat="1" ht="13.5">
      <c r="C78" s="50"/>
      <c r="D78" s="533">
        <f t="array" ref="D78:W79">+Z72:AS73</f>
        <v>23</v>
      </c>
      <c r="E78" s="533">
        <v>24</v>
      </c>
      <c r="F78" s="533">
        <v>25</v>
      </c>
      <c r="G78" s="533">
        <v>26</v>
      </c>
      <c r="H78" s="533">
        <v>27</v>
      </c>
      <c r="I78" s="533">
        <v>28</v>
      </c>
      <c r="J78" s="533">
        <v>29</v>
      </c>
      <c r="K78" s="533">
        <v>30</v>
      </c>
      <c r="L78" s="533">
        <v>31</v>
      </c>
      <c r="M78" s="533">
        <v>32</v>
      </c>
      <c r="N78" s="533">
        <v>33</v>
      </c>
      <c r="O78" s="533">
        <v>34</v>
      </c>
      <c r="P78" s="533">
        <v>35</v>
      </c>
      <c r="Q78" s="533">
        <v>36</v>
      </c>
      <c r="R78" s="533">
        <v>37</v>
      </c>
      <c r="S78" s="533">
        <v>38</v>
      </c>
      <c r="T78" s="533">
        <v>39</v>
      </c>
      <c r="U78" s="533">
        <v>40</v>
      </c>
      <c r="V78" s="533">
        <v>41</v>
      </c>
      <c r="W78" s="533">
        <v>42</v>
      </c>
      <c r="X78" s="533"/>
    </row>
    <row r="79" spans="3:49" s="34" customFormat="1" ht="48">
      <c r="C79" s="69" t="s">
        <v>56</v>
      </c>
      <c r="D79" s="534" t="str">
        <v>建設</v>
      </c>
      <c r="E79" s="534" t="str">
        <v>電力・ガス・熱供給</v>
      </c>
      <c r="F79" s="534" t="str">
        <v>水道</v>
      </c>
      <c r="G79" s="534" t="str">
        <v>廃棄物処理</v>
      </c>
      <c r="H79" s="534" t="str">
        <v>商業</v>
      </c>
      <c r="I79" s="534" t="str">
        <v>金融・保険</v>
      </c>
      <c r="J79" s="534" t="str">
        <v>不動産</v>
      </c>
      <c r="K79" s="534" t="str">
        <v>運輸・郵便</v>
      </c>
      <c r="L79" s="534" t="str">
        <v>情報通信</v>
      </c>
      <c r="M79" s="534" t="str">
        <v>公務</v>
      </c>
      <c r="N79" s="534" t="str">
        <v>教育・研究</v>
      </c>
      <c r="O79" s="534" t="str">
        <v>医療・福祉</v>
      </c>
      <c r="P79" s="605" t="str">
        <v>他に分類されない会員制団体</v>
      </c>
      <c r="Q79" s="534" t="str">
        <v>対事業所サービス</v>
      </c>
      <c r="R79" s="534" t="str">
        <v>宿泊業</v>
      </c>
      <c r="S79" s="534" t="str">
        <v>飲食サービス</v>
      </c>
      <c r="T79" s="534" t="str">
        <v>娯楽サービス</v>
      </c>
      <c r="U79" s="605" t="str">
        <v>その他の対個人サービス</v>
      </c>
      <c r="V79" s="534" t="str">
        <v>事務用品</v>
      </c>
      <c r="W79" s="534" t="str">
        <v>分類不明</v>
      </c>
      <c r="X79" s="534" t="s">
        <v>80</v>
      </c>
    </row>
    <row r="80" spans="3:49" s="34" customFormat="1" ht="13.5">
      <c r="C80" s="70" t="s">
        <v>104</v>
      </c>
      <c r="D80" s="71">
        <f t="array" ref="D80:W83">+Z74:AS77</f>
        <v>0</v>
      </c>
      <c r="E80" s="71">
        <v>0</v>
      </c>
      <c r="F80" s="71">
        <v>0</v>
      </c>
      <c r="G80" s="71">
        <v>0</v>
      </c>
      <c r="H80" s="71">
        <v>0</v>
      </c>
      <c r="I80" s="71">
        <v>0</v>
      </c>
      <c r="J80" s="71">
        <v>0</v>
      </c>
      <c r="K80" s="71">
        <v>0</v>
      </c>
      <c r="L80" s="71">
        <v>0</v>
      </c>
      <c r="M80" s="71">
        <v>0</v>
      </c>
      <c r="N80" s="71">
        <v>0</v>
      </c>
      <c r="O80" s="71">
        <v>0</v>
      </c>
      <c r="P80" s="71">
        <v>0</v>
      </c>
      <c r="Q80" s="85">
        <v>0</v>
      </c>
      <c r="R80" s="85">
        <v>0</v>
      </c>
      <c r="S80" s="85">
        <v>0</v>
      </c>
      <c r="T80" s="85">
        <v>0</v>
      </c>
      <c r="U80" s="85">
        <v>0</v>
      </c>
      <c r="V80" s="85">
        <v>0</v>
      </c>
      <c r="W80" s="71">
        <v>0</v>
      </c>
      <c r="X80" s="71">
        <f>SUM(D74:Y74,D80:W80)</f>
        <v>0</v>
      </c>
    </row>
    <row r="81" spans="3:49" s="34" customFormat="1" ht="13.5">
      <c r="C81" s="72" t="s">
        <v>105</v>
      </c>
      <c r="D81" s="86">
        <v>0</v>
      </c>
      <c r="E81" s="86">
        <v>0</v>
      </c>
      <c r="F81" s="86">
        <v>0</v>
      </c>
      <c r="G81" s="86">
        <v>0</v>
      </c>
      <c r="H81" s="86">
        <v>0</v>
      </c>
      <c r="I81" s="86">
        <v>0</v>
      </c>
      <c r="J81" s="86">
        <v>0</v>
      </c>
      <c r="K81" s="86">
        <v>0</v>
      </c>
      <c r="L81" s="86">
        <v>0</v>
      </c>
      <c r="M81" s="86">
        <v>0</v>
      </c>
      <c r="N81" s="86">
        <v>0</v>
      </c>
      <c r="O81" s="86">
        <v>0</v>
      </c>
      <c r="P81" s="86">
        <v>0</v>
      </c>
      <c r="Q81" s="86">
        <v>0</v>
      </c>
      <c r="R81" s="86">
        <v>0</v>
      </c>
      <c r="S81" s="86">
        <v>0</v>
      </c>
      <c r="T81" s="86">
        <v>0</v>
      </c>
      <c r="U81" s="86">
        <v>0</v>
      </c>
      <c r="V81" s="86">
        <v>0</v>
      </c>
      <c r="W81" s="40">
        <v>0</v>
      </c>
      <c r="X81" s="40">
        <f>SUM(D75:Y75,D81:W81)</f>
        <v>0</v>
      </c>
    </row>
    <row r="82" spans="3:49" s="34" customFormat="1" ht="13.5">
      <c r="C82" s="72" t="s">
        <v>106</v>
      </c>
      <c r="D82" s="40">
        <v>0</v>
      </c>
      <c r="E82" s="40">
        <v>0</v>
      </c>
      <c r="F82" s="40">
        <v>0</v>
      </c>
      <c r="G82" s="40">
        <v>0</v>
      </c>
      <c r="H82" s="40">
        <v>0</v>
      </c>
      <c r="I82" s="40">
        <v>0</v>
      </c>
      <c r="J82" s="40">
        <v>0</v>
      </c>
      <c r="K82" s="40">
        <v>0</v>
      </c>
      <c r="L82" s="40">
        <v>0</v>
      </c>
      <c r="M82" s="40">
        <v>0</v>
      </c>
      <c r="N82" s="40">
        <v>0</v>
      </c>
      <c r="O82" s="40">
        <v>0</v>
      </c>
      <c r="P82" s="40">
        <v>0</v>
      </c>
      <c r="Q82" s="86">
        <v>0</v>
      </c>
      <c r="R82" s="86">
        <v>0</v>
      </c>
      <c r="S82" s="86">
        <v>0</v>
      </c>
      <c r="T82" s="86">
        <v>0</v>
      </c>
      <c r="U82" s="86">
        <v>0</v>
      </c>
      <c r="V82" s="86">
        <v>0</v>
      </c>
      <c r="W82" s="40">
        <v>0</v>
      </c>
      <c r="X82" s="40">
        <f>SUM(D76:Y76,D82:W82)</f>
        <v>0</v>
      </c>
    </row>
    <row r="83" spans="3:49" s="34" customFormat="1" ht="13.5">
      <c r="C83" s="73" t="s">
        <v>97</v>
      </c>
      <c r="D83" s="44">
        <v>0</v>
      </c>
      <c r="E83" s="44">
        <v>0</v>
      </c>
      <c r="F83" s="44">
        <v>0</v>
      </c>
      <c r="G83" s="44">
        <v>0</v>
      </c>
      <c r="H83" s="44">
        <v>0</v>
      </c>
      <c r="I83" s="44">
        <v>0</v>
      </c>
      <c r="J83" s="44">
        <v>0</v>
      </c>
      <c r="K83" s="44">
        <v>0</v>
      </c>
      <c r="L83" s="44">
        <v>0</v>
      </c>
      <c r="M83" s="44">
        <v>0</v>
      </c>
      <c r="N83" s="44">
        <v>0</v>
      </c>
      <c r="O83" s="44">
        <v>0</v>
      </c>
      <c r="P83" s="44">
        <v>0</v>
      </c>
      <c r="Q83" s="44">
        <v>0</v>
      </c>
      <c r="R83" s="44">
        <v>0</v>
      </c>
      <c r="S83" s="44">
        <v>0</v>
      </c>
      <c r="T83" s="44">
        <v>0</v>
      </c>
      <c r="U83" s="44">
        <v>0</v>
      </c>
      <c r="V83" s="44">
        <v>0</v>
      </c>
      <c r="W83" s="44">
        <v>0</v>
      </c>
      <c r="X83" s="44">
        <f>SUM(D77:Y77,D83:W83)</f>
        <v>0</v>
      </c>
    </row>
    <row r="84" spans="3:49" s="34" customFormat="1" ht="9.9499999999999993" customHeight="1">
      <c r="C84" s="75"/>
      <c r="D84" s="45"/>
      <c r="E84" s="45"/>
      <c r="F84" s="45"/>
      <c r="G84" s="45"/>
      <c r="H84" s="45"/>
      <c r="I84" s="45"/>
      <c r="J84" s="45"/>
      <c r="K84" s="45"/>
      <c r="L84" s="45"/>
      <c r="M84" s="45"/>
      <c r="N84" s="45"/>
      <c r="O84" s="45"/>
      <c r="P84" s="45"/>
      <c r="Q84" s="45"/>
      <c r="R84" s="45"/>
      <c r="S84" s="45"/>
      <c r="T84" s="45"/>
      <c r="U84" s="45"/>
      <c r="V84" s="45"/>
      <c r="W84" s="45"/>
      <c r="X84" s="53"/>
    </row>
    <row r="85" spans="3:49" s="34" customFormat="1" ht="13.5">
      <c r="C85" s="34" t="s">
        <v>109</v>
      </c>
      <c r="D85" s="45"/>
      <c r="E85" s="45"/>
      <c r="F85" s="45"/>
      <c r="G85" s="45"/>
      <c r="H85" s="45"/>
      <c r="I85" s="45"/>
      <c r="J85" s="45"/>
      <c r="K85" s="45"/>
      <c r="L85" s="45"/>
      <c r="M85" s="45"/>
      <c r="N85" s="45"/>
      <c r="O85" s="45"/>
      <c r="P85" s="45"/>
      <c r="Q85" s="45"/>
      <c r="R85" s="45"/>
      <c r="S85" s="45"/>
      <c r="T85" s="45"/>
      <c r="U85" s="45"/>
      <c r="V85" s="45"/>
      <c r="W85" s="45"/>
      <c r="X85" s="53"/>
    </row>
    <row r="86" spans="3:49" s="34" customFormat="1" ht="10.7" customHeight="1">
      <c r="D86" s="53"/>
      <c r="E86" s="53"/>
      <c r="F86" s="53"/>
      <c r="G86" s="53"/>
      <c r="H86" s="53"/>
      <c r="I86" s="53"/>
      <c r="J86" s="53"/>
      <c r="K86" s="53"/>
      <c r="L86" s="53"/>
      <c r="M86" s="53"/>
      <c r="N86" s="53"/>
      <c r="O86" s="53"/>
      <c r="P86" s="53"/>
      <c r="Q86" s="53"/>
      <c r="R86" s="53"/>
      <c r="S86" s="53"/>
      <c r="T86" s="53"/>
      <c r="U86" s="53"/>
      <c r="V86" s="53"/>
      <c r="W86" s="53"/>
      <c r="X86" s="53"/>
    </row>
    <row r="87" spans="3:49" s="34" customFormat="1" ht="10.7" customHeight="1">
      <c r="D87" s="53"/>
      <c r="E87" s="53"/>
      <c r="F87" s="53"/>
      <c r="G87" s="53"/>
      <c r="H87" s="53"/>
      <c r="I87" s="53"/>
      <c r="J87" s="53"/>
      <c r="K87" s="53"/>
      <c r="L87" s="53"/>
      <c r="M87" s="53"/>
      <c r="N87" s="53"/>
      <c r="O87" s="53"/>
      <c r="P87" s="53"/>
      <c r="Q87" s="53"/>
      <c r="R87" s="53"/>
      <c r="S87" s="53"/>
      <c r="T87" s="53"/>
      <c r="U87" s="53"/>
      <c r="V87" s="53"/>
      <c r="W87" s="53"/>
      <c r="X87" s="53"/>
    </row>
    <row r="88" spans="3:49" s="34" customFormat="1" ht="18.75">
      <c r="C88" s="52" t="s">
        <v>190</v>
      </c>
      <c r="D88" s="53"/>
      <c r="E88" s="53"/>
      <c r="F88" s="53"/>
      <c r="G88" s="53"/>
      <c r="H88" s="53"/>
      <c r="I88" s="53"/>
      <c r="J88" s="53"/>
      <c r="K88" s="53"/>
      <c r="L88" s="53"/>
      <c r="M88" s="53"/>
      <c r="N88" s="53"/>
      <c r="O88" s="53"/>
      <c r="P88" s="53"/>
      <c r="Q88" s="53"/>
      <c r="R88" s="53"/>
      <c r="S88" s="53"/>
      <c r="T88" s="53"/>
      <c r="U88" s="53"/>
      <c r="V88" s="53"/>
      <c r="W88" s="53"/>
      <c r="X88" s="53"/>
    </row>
    <row r="89" spans="3:49" s="34" customFormat="1" ht="10.7" customHeight="1">
      <c r="D89" s="53"/>
      <c r="E89" s="53"/>
      <c r="F89" s="53"/>
      <c r="G89" s="53"/>
      <c r="H89" s="53"/>
      <c r="I89" s="53"/>
      <c r="J89" s="53"/>
      <c r="K89" s="53"/>
      <c r="L89" s="53"/>
      <c r="M89" s="53"/>
      <c r="N89" s="53"/>
      <c r="O89" s="53"/>
      <c r="P89" s="53"/>
      <c r="Q89" s="53"/>
      <c r="R89" s="53"/>
      <c r="S89" s="53"/>
      <c r="T89" s="53"/>
      <c r="U89" s="53"/>
      <c r="V89" s="53"/>
      <c r="X89" s="53"/>
    </row>
    <row r="90" spans="3:49" s="34" customFormat="1" ht="17.25">
      <c r="C90" s="35" t="s">
        <v>191</v>
      </c>
      <c r="D90" s="53"/>
      <c r="E90" s="53"/>
      <c r="F90" s="53"/>
      <c r="G90" s="53"/>
      <c r="H90" s="53"/>
      <c r="I90" s="53"/>
      <c r="J90" s="53"/>
      <c r="K90" s="53"/>
      <c r="L90" s="53"/>
      <c r="M90" s="53"/>
      <c r="N90" s="53"/>
      <c r="O90" s="53"/>
      <c r="P90" s="53"/>
      <c r="Q90" s="53"/>
      <c r="R90" s="53"/>
      <c r="S90" s="53"/>
      <c r="T90" s="53"/>
      <c r="U90" s="53"/>
      <c r="V90" s="53"/>
      <c r="W90" s="32" t="s">
        <v>55</v>
      </c>
      <c r="X90" s="53"/>
    </row>
    <row r="91" spans="3:49" s="34" customFormat="1" ht="13.5">
      <c r="C91" s="50"/>
      <c r="D91" s="567">
        <f t="shared" ref="D91:AS91" si="24">D9</f>
        <v>1</v>
      </c>
      <c r="E91" s="567">
        <f t="shared" si="24"/>
        <v>2</v>
      </c>
      <c r="F91" s="567">
        <f t="shared" si="24"/>
        <v>3</v>
      </c>
      <c r="G91" s="567">
        <f t="shared" si="24"/>
        <v>4</v>
      </c>
      <c r="H91" s="567">
        <f t="shared" si="24"/>
        <v>5</v>
      </c>
      <c r="I91" s="567">
        <f t="shared" si="24"/>
        <v>6</v>
      </c>
      <c r="J91" s="567">
        <f t="shared" si="24"/>
        <v>7</v>
      </c>
      <c r="K91" s="567">
        <f t="shared" si="24"/>
        <v>8</v>
      </c>
      <c r="L91" s="567">
        <f t="shared" si="24"/>
        <v>9</v>
      </c>
      <c r="M91" s="567">
        <f t="shared" si="24"/>
        <v>10</v>
      </c>
      <c r="N91" s="567">
        <f t="shared" si="24"/>
        <v>11</v>
      </c>
      <c r="O91" s="567">
        <f t="shared" si="24"/>
        <v>12</v>
      </c>
      <c r="P91" s="567">
        <f t="shared" si="24"/>
        <v>13</v>
      </c>
      <c r="Q91" s="567">
        <f t="shared" si="24"/>
        <v>14</v>
      </c>
      <c r="R91" s="567">
        <f t="shared" si="24"/>
        <v>15</v>
      </c>
      <c r="S91" s="567">
        <f t="shared" si="24"/>
        <v>16</v>
      </c>
      <c r="T91" s="567">
        <f t="shared" si="24"/>
        <v>17</v>
      </c>
      <c r="U91" s="567">
        <f t="shared" si="24"/>
        <v>18</v>
      </c>
      <c r="V91" s="567">
        <f t="shared" si="24"/>
        <v>19</v>
      </c>
      <c r="W91" s="567">
        <f t="shared" si="24"/>
        <v>20</v>
      </c>
      <c r="X91" s="567">
        <f t="shared" si="24"/>
        <v>21</v>
      </c>
      <c r="Y91" s="567">
        <f t="shared" si="24"/>
        <v>22</v>
      </c>
      <c r="Z91" s="567">
        <f t="shared" si="24"/>
        <v>23</v>
      </c>
      <c r="AA91" s="567">
        <f t="shared" si="24"/>
        <v>24</v>
      </c>
      <c r="AB91" s="567">
        <f t="shared" si="24"/>
        <v>25</v>
      </c>
      <c r="AC91" s="567">
        <f t="shared" si="24"/>
        <v>26</v>
      </c>
      <c r="AD91" s="567">
        <f t="shared" si="24"/>
        <v>27</v>
      </c>
      <c r="AE91" s="567">
        <f t="shared" si="24"/>
        <v>28</v>
      </c>
      <c r="AF91" s="567">
        <f t="shared" si="24"/>
        <v>29</v>
      </c>
      <c r="AG91" s="567">
        <f t="shared" si="24"/>
        <v>30</v>
      </c>
      <c r="AH91" s="567">
        <f t="shared" si="24"/>
        <v>31</v>
      </c>
      <c r="AI91" s="567">
        <f t="shared" si="24"/>
        <v>32</v>
      </c>
      <c r="AJ91" s="567">
        <f t="shared" si="24"/>
        <v>33</v>
      </c>
      <c r="AK91" s="567">
        <f t="shared" si="24"/>
        <v>34</v>
      </c>
      <c r="AL91" s="567">
        <f t="shared" si="24"/>
        <v>35</v>
      </c>
      <c r="AM91" s="567">
        <f t="shared" si="24"/>
        <v>36</v>
      </c>
      <c r="AN91" s="567">
        <f t="shared" si="24"/>
        <v>37</v>
      </c>
      <c r="AO91" s="567">
        <f t="shared" si="24"/>
        <v>38</v>
      </c>
      <c r="AP91" s="567">
        <f t="shared" si="24"/>
        <v>39</v>
      </c>
      <c r="AQ91" s="567">
        <f t="shared" si="24"/>
        <v>40</v>
      </c>
      <c r="AR91" s="567">
        <f t="shared" si="24"/>
        <v>41</v>
      </c>
      <c r="AS91" s="567">
        <f t="shared" si="24"/>
        <v>42</v>
      </c>
      <c r="AT91" s="87" t="s">
        <v>505</v>
      </c>
      <c r="AU91" s="87"/>
      <c r="AV91" s="50"/>
      <c r="AW91" s="87" t="s">
        <v>505</v>
      </c>
    </row>
    <row r="92" spans="3:49" s="34" customFormat="1" ht="48">
      <c r="C92" s="69" t="s">
        <v>56</v>
      </c>
      <c r="D92" s="604" t="str">
        <f t="shared" ref="D92:AS92" si="25">D10</f>
        <v>農業</v>
      </c>
      <c r="E92" s="604" t="str">
        <f t="shared" si="25"/>
        <v>林業</v>
      </c>
      <c r="F92" s="604" t="str">
        <f t="shared" si="25"/>
        <v>漁業</v>
      </c>
      <c r="G92" s="604" t="str">
        <f t="shared" si="25"/>
        <v>鉱業</v>
      </c>
      <c r="H92" s="604" t="str">
        <f t="shared" si="25"/>
        <v>飲食料品</v>
      </c>
      <c r="I92" s="604" t="str">
        <f t="shared" si="25"/>
        <v>繊維製品</v>
      </c>
      <c r="J92" s="604" t="str">
        <f t="shared" si="25"/>
        <v>パルプ・紙・木製品</v>
      </c>
      <c r="K92" s="604" t="str">
        <f t="shared" si="25"/>
        <v>化学製品</v>
      </c>
      <c r="L92" s="604" t="str">
        <f t="shared" si="25"/>
        <v>石油・石炭製品</v>
      </c>
      <c r="M92" s="606" t="str">
        <f t="shared" si="25"/>
        <v>プラスチック・ゴム製品</v>
      </c>
      <c r="N92" s="604" t="str">
        <f t="shared" si="25"/>
        <v>窯業・土石製品</v>
      </c>
      <c r="O92" s="604" t="str">
        <f t="shared" si="25"/>
        <v>鉄鋼</v>
      </c>
      <c r="P92" s="604" t="str">
        <f t="shared" si="25"/>
        <v>非鉄金属</v>
      </c>
      <c r="Q92" s="604" t="str">
        <f t="shared" si="25"/>
        <v>金属製品</v>
      </c>
      <c r="R92" s="604" t="str">
        <f t="shared" si="25"/>
        <v>はん用機械</v>
      </c>
      <c r="S92" s="604" t="str">
        <f t="shared" si="25"/>
        <v>生産用機械</v>
      </c>
      <c r="T92" s="604" t="str">
        <f t="shared" si="25"/>
        <v>業務用機械</v>
      </c>
      <c r="U92" s="604" t="str">
        <f t="shared" si="25"/>
        <v>電子部品</v>
      </c>
      <c r="V92" s="604" t="str">
        <f t="shared" si="25"/>
        <v>電気機械</v>
      </c>
      <c r="W92" s="604" t="str">
        <f t="shared" si="25"/>
        <v>情報通信機器</v>
      </c>
      <c r="X92" s="604" t="str">
        <f t="shared" si="25"/>
        <v>輸送機械</v>
      </c>
      <c r="Y92" s="604" t="str">
        <f t="shared" si="25"/>
        <v>その他の製造工業製品</v>
      </c>
      <c r="Z92" s="604" t="str">
        <f t="shared" si="25"/>
        <v>建設</v>
      </c>
      <c r="AA92" s="604" t="str">
        <f t="shared" si="25"/>
        <v>電力・ガス・熱供給</v>
      </c>
      <c r="AB92" s="604" t="str">
        <f t="shared" si="25"/>
        <v>水道</v>
      </c>
      <c r="AC92" s="604" t="str">
        <f t="shared" si="25"/>
        <v>廃棄物処理</v>
      </c>
      <c r="AD92" s="604" t="str">
        <f t="shared" si="25"/>
        <v>商業</v>
      </c>
      <c r="AE92" s="604" t="str">
        <f t="shared" si="25"/>
        <v>金融・保険</v>
      </c>
      <c r="AF92" s="604" t="str">
        <f t="shared" si="25"/>
        <v>不動産</v>
      </c>
      <c r="AG92" s="604" t="str">
        <f t="shared" si="25"/>
        <v>運輸・郵便</v>
      </c>
      <c r="AH92" s="604" t="str">
        <f t="shared" si="25"/>
        <v>情報通信</v>
      </c>
      <c r="AI92" s="604" t="str">
        <f t="shared" si="25"/>
        <v>公務</v>
      </c>
      <c r="AJ92" s="604" t="str">
        <f t="shared" si="25"/>
        <v>教育・研究</v>
      </c>
      <c r="AK92" s="604" t="str">
        <f t="shared" si="25"/>
        <v>医療・福祉</v>
      </c>
      <c r="AL92" s="606" t="str">
        <f t="shared" si="25"/>
        <v>他に分類されない会員制団体</v>
      </c>
      <c r="AM92" s="604" t="str">
        <f t="shared" si="25"/>
        <v>対事業所サービス</v>
      </c>
      <c r="AN92" s="604" t="str">
        <f t="shared" si="25"/>
        <v>宿泊業</v>
      </c>
      <c r="AO92" s="604" t="str">
        <f t="shared" si="25"/>
        <v>飲食サービス</v>
      </c>
      <c r="AP92" s="604" t="str">
        <f t="shared" si="25"/>
        <v>娯楽サービス</v>
      </c>
      <c r="AQ92" s="606" t="str">
        <f t="shared" si="25"/>
        <v>その他の対個人サービス</v>
      </c>
      <c r="AR92" s="604" t="str">
        <f t="shared" si="25"/>
        <v>事務用品</v>
      </c>
      <c r="AS92" s="604" t="str">
        <f t="shared" si="25"/>
        <v>分類不明</v>
      </c>
      <c r="AT92" s="87" t="s">
        <v>505</v>
      </c>
      <c r="AU92" s="87"/>
      <c r="AV92" s="33" t="s">
        <v>80</v>
      </c>
      <c r="AW92" s="87" t="s">
        <v>505</v>
      </c>
    </row>
    <row r="93" spans="3:49" s="34" customFormat="1" ht="13.5">
      <c r="C93" s="70" t="s">
        <v>104</v>
      </c>
      <c r="D93" s="71">
        <f t="shared" ref="D93:S95" si="26">D33+D74</f>
        <v>0</v>
      </c>
      <c r="E93" s="71">
        <f t="shared" si="26"/>
        <v>0</v>
      </c>
      <c r="F93" s="71">
        <f t="shared" si="26"/>
        <v>0</v>
      </c>
      <c r="G93" s="71">
        <f t="shared" si="26"/>
        <v>0</v>
      </c>
      <c r="H93" s="71">
        <f t="shared" si="26"/>
        <v>0</v>
      </c>
      <c r="I93" s="71">
        <f t="shared" si="26"/>
        <v>0</v>
      </c>
      <c r="J93" s="71">
        <f t="shared" si="26"/>
        <v>0</v>
      </c>
      <c r="K93" s="71">
        <f t="shared" si="26"/>
        <v>0</v>
      </c>
      <c r="L93" s="71">
        <f t="shared" si="26"/>
        <v>0</v>
      </c>
      <c r="M93" s="71">
        <f t="shared" si="26"/>
        <v>0</v>
      </c>
      <c r="N93" s="71">
        <f t="shared" si="26"/>
        <v>0</v>
      </c>
      <c r="O93" s="71">
        <f t="shared" si="26"/>
        <v>0</v>
      </c>
      <c r="P93" s="71">
        <f t="shared" si="26"/>
        <v>0</v>
      </c>
      <c r="Q93" s="85">
        <f t="shared" si="26"/>
        <v>0</v>
      </c>
      <c r="R93" s="85">
        <f t="shared" si="26"/>
        <v>0</v>
      </c>
      <c r="S93" s="85">
        <f t="shared" si="26"/>
        <v>0</v>
      </c>
      <c r="T93" s="85">
        <f t="shared" ref="E93:AS95" si="27">T33+T74</f>
        <v>0</v>
      </c>
      <c r="U93" s="85">
        <f t="shared" si="27"/>
        <v>0</v>
      </c>
      <c r="V93" s="85">
        <f t="shared" si="27"/>
        <v>0</v>
      </c>
      <c r="W93" s="71">
        <f t="shared" si="27"/>
        <v>0</v>
      </c>
      <c r="X93" s="71">
        <f t="shared" si="27"/>
        <v>0</v>
      </c>
      <c r="Y93" s="71">
        <f t="shared" si="27"/>
        <v>0</v>
      </c>
      <c r="Z93" s="71">
        <f t="shared" si="27"/>
        <v>0</v>
      </c>
      <c r="AA93" s="71">
        <f t="shared" si="27"/>
        <v>0</v>
      </c>
      <c r="AB93" s="71">
        <f t="shared" si="27"/>
        <v>0</v>
      </c>
      <c r="AC93" s="71">
        <f t="shared" si="27"/>
        <v>0</v>
      </c>
      <c r="AD93" s="71">
        <f t="shared" si="27"/>
        <v>0</v>
      </c>
      <c r="AE93" s="71">
        <f t="shared" si="27"/>
        <v>0</v>
      </c>
      <c r="AF93" s="71">
        <f t="shared" si="27"/>
        <v>0</v>
      </c>
      <c r="AG93" s="71">
        <f t="shared" si="27"/>
        <v>0</v>
      </c>
      <c r="AH93" s="71">
        <f t="shared" si="27"/>
        <v>0</v>
      </c>
      <c r="AI93" s="71">
        <f t="shared" si="27"/>
        <v>0</v>
      </c>
      <c r="AJ93" s="71">
        <f t="shared" si="27"/>
        <v>0</v>
      </c>
      <c r="AK93" s="71">
        <f t="shared" si="27"/>
        <v>0</v>
      </c>
      <c r="AL93" s="71">
        <f t="shared" si="27"/>
        <v>0</v>
      </c>
      <c r="AM93" s="71">
        <f t="shared" si="27"/>
        <v>0</v>
      </c>
      <c r="AN93" s="71">
        <f t="shared" si="27"/>
        <v>0</v>
      </c>
      <c r="AO93" s="71">
        <f t="shared" si="27"/>
        <v>0</v>
      </c>
      <c r="AP93" s="71">
        <f t="shared" si="27"/>
        <v>0</v>
      </c>
      <c r="AQ93" s="71">
        <f t="shared" si="27"/>
        <v>0</v>
      </c>
      <c r="AR93" s="71">
        <f t="shared" si="27"/>
        <v>0</v>
      </c>
      <c r="AS93" s="71">
        <f t="shared" si="27"/>
        <v>0</v>
      </c>
      <c r="AV93" s="545">
        <f>+SUM(D93:AS93)-X99</f>
        <v>0</v>
      </c>
    </row>
    <row r="94" spans="3:49" s="34" customFormat="1" ht="13.5">
      <c r="C94" s="72" t="s">
        <v>105</v>
      </c>
      <c r="D94" s="40">
        <f t="shared" si="26"/>
        <v>0</v>
      </c>
      <c r="E94" s="40">
        <f t="shared" si="27"/>
        <v>0</v>
      </c>
      <c r="F94" s="40">
        <f t="shared" si="27"/>
        <v>0</v>
      </c>
      <c r="G94" s="40">
        <f t="shared" si="27"/>
        <v>0</v>
      </c>
      <c r="H94" s="40">
        <f t="shared" si="27"/>
        <v>0</v>
      </c>
      <c r="I94" s="40">
        <f t="shared" si="27"/>
        <v>0</v>
      </c>
      <c r="J94" s="40">
        <f t="shared" si="27"/>
        <v>0</v>
      </c>
      <c r="K94" s="40">
        <f t="shared" si="27"/>
        <v>0</v>
      </c>
      <c r="L94" s="40">
        <f t="shared" si="27"/>
        <v>0</v>
      </c>
      <c r="M94" s="40">
        <f t="shared" si="27"/>
        <v>0</v>
      </c>
      <c r="N94" s="40">
        <f t="shared" si="27"/>
        <v>0</v>
      </c>
      <c r="O94" s="40">
        <f t="shared" si="27"/>
        <v>0</v>
      </c>
      <c r="P94" s="40">
        <f t="shared" si="27"/>
        <v>0</v>
      </c>
      <c r="Q94" s="86">
        <f t="shared" si="27"/>
        <v>0</v>
      </c>
      <c r="R94" s="86">
        <f t="shared" si="27"/>
        <v>0</v>
      </c>
      <c r="S94" s="86">
        <f t="shared" si="27"/>
        <v>0</v>
      </c>
      <c r="T94" s="86">
        <f t="shared" si="27"/>
        <v>0</v>
      </c>
      <c r="U94" s="86">
        <f t="shared" si="27"/>
        <v>0</v>
      </c>
      <c r="V94" s="86">
        <f t="shared" si="27"/>
        <v>0</v>
      </c>
      <c r="W94" s="40">
        <f t="shared" si="27"/>
        <v>0</v>
      </c>
      <c r="X94" s="40">
        <f t="shared" si="27"/>
        <v>0</v>
      </c>
      <c r="Y94" s="40">
        <f t="shared" si="27"/>
        <v>0</v>
      </c>
      <c r="Z94" s="40">
        <f t="shared" si="27"/>
        <v>0</v>
      </c>
      <c r="AA94" s="40">
        <f t="shared" si="27"/>
        <v>0</v>
      </c>
      <c r="AB94" s="40">
        <f t="shared" si="27"/>
        <v>0</v>
      </c>
      <c r="AC94" s="40">
        <f t="shared" si="27"/>
        <v>0</v>
      </c>
      <c r="AD94" s="40">
        <f t="shared" si="27"/>
        <v>0</v>
      </c>
      <c r="AE94" s="40">
        <f t="shared" si="27"/>
        <v>0</v>
      </c>
      <c r="AF94" s="40">
        <f t="shared" si="27"/>
        <v>0</v>
      </c>
      <c r="AG94" s="40">
        <f t="shared" si="27"/>
        <v>0</v>
      </c>
      <c r="AH94" s="40">
        <f t="shared" si="27"/>
        <v>0</v>
      </c>
      <c r="AI94" s="40">
        <f t="shared" si="27"/>
        <v>0</v>
      </c>
      <c r="AJ94" s="40">
        <f t="shared" si="27"/>
        <v>0</v>
      </c>
      <c r="AK94" s="40">
        <f t="shared" si="27"/>
        <v>0</v>
      </c>
      <c r="AL94" s="40">
        <f t="shared" si="27"/>
        <v>0</v>
      </c>
      <c r="AM94" s="40">
        <f t="shared" si="27"/>
        <v>0</v>
      </c>
      <c r="AN94" s="40">
        <f t="shared" si="27"/>
        <v>0</v>
      </c>
      <c r="AO94" s="40">
        <f t="shared" si="27"/>
        <v>0</v>
      </c>
      <c r="AP94" s="40">
        <f t="shared" si="27"/>
        <v>0</v>
      </c>
      <c r="AQ94" s="40">
        <f t="shared" si="27"/>
        <v>0</v>
      </c>
      <c r="AR94" s="40">
        <f t="shared" si="27"/>
        <v>0</v>
      </c>
      <c r="AS94" s="40">
        <f t="shared" si="27"/>
        <v>0</v>
      </c>
      <c r="AV94" s="545">
        <f t="shared" ref="AV94:AV96" si="28">+SUM(D94:AS94)-X100</f>
        <v>0</v>
      </c>
    </row>
    <row r="95" spans="3:49" s="34" customFormat="1" ht="13.5">
      <c r="C95" s="72" t="s">
        <v>106</v>
      </c>
      <c r="D95" s="40">
        <f t="shared" si="26"/>
        <v>0</v>
      </c>
      <c r="E95" s="40">
        <f t="shared" si="27"/>
        <v>0</v>
      </c>
      <c r="F95" s="40">
        <f t="shared" si="27"/>
        <v>0</v>
      </c>
      <c r="G95" s="40">
        <f t="shared" si="27"/>
        <v>0</v>
      </c>
      <c r="H95" s="40">
        <f t="shared" si="27"/>
        <v>0</v>
      </c>
      <c r="I95" s="40">
        <f t="shared" si="27"/>
        <v>0</v>
      </c>
      <c r="J95" s="40">
        <f t="shared" si="27"/>
        <v>0</v>
      </c>
      <c r="K95" s="40">
        <f t="shared" si="27"/>
        <v>0</v>
      </c>
      <c r="L95" s="40">
        <f t="shared" si="27"/>
        <v>0</v>
      </c>
      <c r="M95" s="40">
        <f t="shared" si="27"/>
        <v>0</v>
      </c>
      <c r="N95" s="40">
        <f t="shared" si="27"/>
        <v>0</v>
      </c>
      <c r="O95" s="40">
        <f t="shared" si="27"/>
        <v>0</v>
      </c>
      <c r="P95" s="40">
        <f t="shared" si="27"/>
        <v>0</v>
      </c>
      <c r="Q95" s="86">
        <f t="shared" si="27"/>
        <v>0</v>
      </c>
      <c r="R95" s="86">
        <f t="shared" si="27"/>
        <v>0</v>
      </c>
      <c r="S95" s="86">
        <f t="shared" si="27"/>
        <v>0</v>
      </c>
      <c r="T95" s="86">
        <f t="shared" si="27"/>
        <v>0</v>
      </c>
      <c r="U95" s="86">
        <f t="shared" si="27"/>
        <v>0</v>
      </c>
      <c r="V95" s="86">
        <f t="shared" si="27"/>
        <v>0</v>
      </c>
      <c r="W95" s="40">
        <f t="shared" si="27"/>
        <v>0</v>
      </c>
      <c r="X95" s="40">
        <f t="shared" si="27"/>
        <v>0</v>
      </c>
      <c r="Y95" s="40">
        <f t="shared" si="27"/>
        <v>0</v>
      </c>
      <c r="Z95" s="40">
        <f t="shared" si="27"/>
        <v>0</v>
      </c>
      <c r="AA95" s="40">
        <f t="shared" si="27"/>
        <v>0</v>
      </c>
      <c r="AB95" s="40">
        <f t="shared" si="27"/>
        <v>0</v>
      </c>
      <c r="AC95" s="40">
        <f t="shared" si="27"/>
        <v>0</v>
      </c>
      <c r="AD95" s="40">
        <f t="shared" si="27"/>
        <v>0</v>
      </c>
      <c r="AE95" s="40">
        <f t="shared" si="27"/>
        <v>0</v>
      </c>
      <c r="AF95" s="40">
        <f t="shared" si="27"/>
        <v>0</v>
      </c>
      <c r="AG95" s="40">
        <f t="shared" si="27"/>
        <v>0</v>
      </c>
      <c r="AH95" s="40">
        <f t="shared" si="27"/>
        <v>0</v>
      </c>
      <c r="AI95" s="40">
        <f t="shared" si="27"/>
        <v>0</v>
      </c>
      <c r="AJ95" s="40">
        <f t="shared" si="27"/>
        <v>0</v>
      </c>
      <c r="AK95" s="40">
        <f t="shared" si="27"/>
        <v>0</v>
      </c>
      <c r="AL95" s="40">
        <f t="shared" si="27"/>
        <v>0</v>
      </c>
      <c r="AM95" s="40">
        <f t="shared" si="27"/>
        <v>0</v>
      </c>
      <c r="AN95" s="40">
        <f t="shared" si="27"/>
        <v>0</v>
      </c>
      <c r="AO95" s="40">
        <f t="shared" si="27"/>
        <v>0</v>
      </c>
      <c r="AP95" s="40">
        <f t="shared" si="27"/>
        <v>0</v>
      </c>
      <c r="AQ95" s="40">
        <f t="shared" si="27"/>
        <v>0</v>
      </c>
      <c r="AR95" s="40">
        <f t="shared" si="27"/>
        <v>0</v>
      </c>
      <c r="AS95" s="40">
        <f t="shared" si="27"/>
        <v>0</v>
      </c>
      <c r="AV95" s="545">
        <f t="shared" si="28"/>
        <v>0</v>
      </c>
    </row>
    <row r="96" spans="3:49" s="34" customFormat="1" ht="13.5">
      <c r="C96" s="72" t="s">
        <v>97</v>
      </c>
      <c r="D96" s="40">
        <f t="shared" ref="D96" si="29">SUM(D93:D95)</f>
        <v>0</v>
      </c>
      <c r="E96" s="40">
        <f t="shared" ref="E96:AS96" si="30">SUM(E93:E95)</f>
        <v>0</v>
      </c>
      <c r="F96" s="40">
        <f t="shared" si="30"/>
        <v>0</v>
      </c>
      <c r="G96" s="40">
        <f t="shared" si="30"/>
        <v>0</v>
      </c>
      <c r="H96" s="40">
        <f t="shared" si="30"/>
        <v>0</v>
      </c>
      <c r="I96" s="40">
        <f t="shared" si="30"/>
        <v>0</v>
      </c>
      <c r="J96" s="40">
        <f t="shared" si="30"/>
        <v>0</v>
      </c>
      <c r="K96" s="40">
        <f t="shared" si="30"/>
        <v>0</v>
      </c>
      <c r="L96" s="40">
        <f t="shared" si="30"/>
        <v>0</v>
      </c>
      <c r="M96" s="40">
        <f t="shared" si="30"/>
        <v>0</v>
      </c>
      <c r="N96" s="40">
        <f t="shared" si="30"/>
        <v>0</v>
      </c>
      <c r="O96" s="40">
        <f t="shared" si="30"/>
        <v>0</v>
      </c>
      <c r="P96" s="40">
        <f t="shared" si="30"/>
        <v>0</v>
      </c>
      <c r="Q96" s="86">
        <f t="shared" si="30"/>
        <v>0</v>
      </c>
      <c r="R96" s="86">
        <f t="shared" si="30"/>
        <v>0</v>
      </c>
      <c r="S96" s="86">
        <f t="shared" si="30"/>
        <v>0</v>
      </c>
      <c r="T96" s="86">
        <f t="shared" si="30"/>
        <v>0</v>
      </c>
      <c r="U96" s="86">
        <f t="shared" si="30"/>
        <v>0</v>
      </c>
      <c r="V96" s="86">
        <f t="shared" si="30"/>
        <v>0</v>
      </c>
      <c r="W96" s="40">
        <f t="shared" si="30"/>
        <v>0</v>
      </c>
      <c r="X96" s="44">
        <f t="shared" si="30"/>
        <v>0</v>
      </c>
      <c r="Y96" s="44">
        <f t="shared" si="30"/>
        <v>0</v>
      </c>
      <c r="Z96" s="44">
        <f t="shared" si="30"/>
        <v>0</v>
      </c>
      <c r="AA96" s="44">
        <f t="shared" si="30"/>
        <v>0</v>
      </c>
      <c r="AB96" s="44">
        <f t="shared" si="30"/>
        <v>0</v>
      </c>
      <c r="AC96" s="44">
        <f t="shared" si="30"/>
        <v>0</v>
      </c>
      <c r="AD96" s="44">
        <f t="shared" si="30"/>
        <v>0</v>
      </c>
      <c r="AE96" s="44">
        <f t="shared" si="30"/>
        <v>0</v>
      </c>
      <c r="AF96" s="44">
        <f t="shared" si="30"/>
        <v>0</v>
      </c>
      <c r="AG96" s="44">
        <f t="shared" si="30"/>
        <v>0</v>
      </c>
      <c r="AH96" s="44">
        <f t="shared" si="30"/>
        <v>0</v>
      </c>
      <c r="AI96" s="44">
        <f t="shared" si="30"/>
        <v>0</v>
      </c>
      <c r="AJ96" s="44">
        <f t="shared" si="30"/>
        <v>0</v>
      </c>
      <c r="AK96" s="44">
        <f t="shared" si="30"/>
        <v>0</v>
      </c>
      <c r="AL96" s="44">
        <f t="shared" si="30"/>
        <v>0</v>
      </c>
      <c r="AM96" s="44">
        <f t="shared" si="30"/>
        <v>0</v>
      </c>
      <c r="AN96" s="44">
        <f t="shared" si="30"/>
        <v>0</v>
      </c>
      <c r="AO96" s="44">
        <f t="shared" si="30"/>
        <v>0</v>
      </c>
      <c r="AP96" s="44">
        <f t="shared" si="30"/>
        <v>0</v>
      </c>
      <c r="AQ96" s="44">
        <f t="shared" si="30"/>
        <v>0</v>
      </c>
      <c r="AR96" s="44">
        <f t="shared" si="30"/>
        <v>0</v>
      </c>
      <c r="AS96" s="44">
        <f t="shared" si="30"/>
        <v>0</v>
      </c>
      <c r="AV96" s="545">
        <f t="shared" si="28"/>
        <v>0</v>
      </c>
    </row>
    <row r="97" spans="3:24" s="34" customFormat="1" ht="13.5">
      <c r="C97" s="50"/>
      <c r="D97" s="533">
        <f t="array" ref="D97:W98">+Z91:AS92</f>
        <v>23</v>
      </c>
      <c r="E97" s="533">
        <v>24</v>
      </c>
      <c r="F97" s="533">
        <v>25</v>
      </c>
      <c r="G97" s="533">
        <v>26</v>
      </c>
      <c r="H97" s="533">
        <v>27</v>
      </c>
      <c r="I97" s="533">
        <v>28</v>
      </c>
      <c r="J97" s="533">
        <v>29</v>
      </c>
      <c r="K97" s="533">
        <v>30</v>
      </c>
      <c r="L97" s="533">
        <v>31</v>
      </c>
      <c r="M97" s="533">
        <v>32</v>
      </c>
      <c r="N97" s="533">
        <v>33</v>
      </c>
      <c r="O97" s="533">
        <v>34</v>
      </c>
      <c r="P97" s="533">
        <v>35</v>
      </c>
      <c r="Q97" s="533">
        <v>36</v>
      </c>
      <c r="R97" s="533">
        <v>37</v>
      </c>
      <c r="S97" s="533">
        <v>38</v>
      </c>
      <c r="T97" s="533">
        <v>39</v>
      </c>
      <c r="U97" s="533">
        <v>40</v>
      </c>
      <c r="V97" s="533">
        <v>41</v>
      </c>
      <c r="W97" s="533">
        <v>42</v>
      </c>
      <c r="X97" s="533"/>
    </row>
    <row r="98" spans="3:24" s="34" customFormat="1" ht="48">
      <c r="C98" s="69" t="s">
        <v>56</v>
      </c>
      <c r="D98" s="534" t="str">
        <v>建設</v>
      </c>
      <c r="E98" s="534" t="str">
        <v>電力・ガス・熱供給</v>
      </c>
      <c r="F98" s="534" t="str">
        <v>水道</v>
      </c>
      <c r="G98" s="534" t="str">
        <v>廃棄物処理</v>
      </c>
      <c r="H98" s="534" t="str">
        <v>商業</v>
      </c>
      <c r="I98" s="534" t="str">
        <v>金融・保険</v>
      </c>
      <c r="J98" s="534" t="str">
        <v>不動産</v>
      </c>
      <c r="K98" s="534" t="str">
        <v>運輸・郵便</v>
      </c>
      <c r="L98" s="534" t="str">
        <v>情報通信</v>
      </c>
      <c r="M98" s="534" t="str">
        <v>公務</v>
      </c>
      <c r="N98" s="534" t="str">
        <v>教育・研究</v>
      </c>
      <c r="O98" s="534" t="str">
        <v>医療・福祉</v>
      </c>
      <c r="P98" s="605" t="str">
        <v>他に分類されない会員制団体</v>
      </c>
      <c r="Q98" s="534" t="str">
        <v>対事業所サービス</v>
      </c>
      <c r="R98" s="534" t="str">
        <v>宿泊業</v>
      </c>
      <c r="S98" s="534" t="str">
        <v>飲食サービス</v>
      </c>
      <c r="T98" s="534" t="str">
        <v>娯楽サービス</v>
      </c>
      <c r="U98" s="605" t="str">
        <v>その他の対個人サービス</v>
      </c>
      <c r="V98" s="534" t="str">
        <v>事務用品</v>
      </c>
      <c r="W98" s="534" t="str">
        <v>分類不明</v>
      </c>
      <c r="X98" s="534" t="s">
        <v>80</v>
      </c>
    </row>
    <row r="99" spans="3:24" s="34" customFormat="1" ht="13.5">
      <c r="C99" s="70" t="s">
        <v>104</v>
      </c>
      <c r="D99" s="71">
        <f t="array" ref="D99:W102">+Z93:AS96</f>
        <v>0</v>
      </c>
      <c r="E99" s="71">
        <v>0</v>
      </c>
      <c r="F99" s="71">
        <v>0</v>
      </c>
      <c r="G99" s="71">
        <v>0</v>
      </c>
      <c r="H99" s="71">
        <v>0</v>
      </c>
      <c r="I99" s="71">
        <v>0</v>
      </c>
      <c r="J99" s="71">
        <v>0</v>
      </c>
      <c r="K99" s="71">
        <v>0</v>
      </c>
      <c r="L99" s="71">
        <v>0</v>
      </c>
      <c r="M99" s="71">
        <v>0</v>
      </c>
      <c r="N99" s="71">
        <v>0</v>
      </c>
      <c r="O99" s="71">
        <v>0</v>
      </c>
      <c r="P99" s="71">
        <v>0</v>
      </c>
      <c r="Q99" s="85">
        <v>0</v>
      </c>
      <c r="R99" s="85">
        <v>0</v>
      </c>
      <c r="S99" s="85">
        <v>0</v>
      </c>
      <c r="T99" s="85">
        <v>0</v>
      </c>
      <c r="U99" s="85">
        <v>0</v>
      </c>
      <c r="V99" s="85">
        <v>0</v>
      </c>
      <c r="W99" s="71">
        <v>0</v>
      </c>
      <c r="X99" s="71">
        <f>SUM(D93:Y93,D99:W99)</f>
        <v>0</v>
      </c>
    </row>
    <row r="100" spans="3:24" s="34" customFormat="1" ht="13.5">
      <c r="C100" s="72" t="s">
        <v>105</v>
      </c>
      <c r="D100" s="86">
        <v>0</v>
      </c>
      <c r="E100" s="86">
        <v>0</v>
      </c>
      <c r="F100" s="86">
        <v>0</v>
      </c>
      <c r="G100" s="86">
        <v>0</v>
      </c>
      <c r="H100" s="86">
        <v>0</v>
      </c>
      <c r="I100" s="86">
        <v>0</v>
      </c>
      <c r="J100" s="86">
        <v>0</v>
      </c>
      <c r="K100" s="86">
        <v>0</v>
      </c>
      <c r="L100" s="86">
        <v>0</v>
      </c>
      <c r="M100" s="86">
        <v>0</v>
      </c>
      <c r="N100" s="86">
        <v>0</v>
      </c>
      <c r="O100" s="86">
        <v>0</v>
      </c>
      <c r="P100" s="86">
        <v>0</v>
      </c>
      <c r="Q100" s="86">
        <v>0</v>
      </c>
      <c r="R100" s="86">
        <v>0</v>
      </c>
      <c r="S100" s="86">
        <v>0</v>
      </c>
      <c r="T100" s="86">
        <v>0</v>
      </c>
      <c r="U100" s="86">
        <v>0</v>
      </c>
      <c r="V100" s="86">
        <v>0</v>
      </c>
      <c r="W100" s="40">
        <v>0</v>
      </c>
      <c r="X100" s="40">
        <f>SUM(D94:Y94,D100:W100)</f>
        <v>0</v>
      </c>
    </row>
    <row r="101" spans="3:24" s="34" customFormat="1" ht="13.5">
      <c r="C101" s="72" t="s">
        <v>106</v>
      </c>
      <c r="D101" s="40">
        <v>0</v>
      </c>
      <c r="E101" s="40">
        <v>0</v>
      </c>
      <c r="F101" s="40">
        <v>0</v>
      </c>
      <c r="G101" s="40">
        <v>0</v>
      </c>
      <c r="H101" s="40">
        <v>0</v>
      </c>
      <c r="I101" s="40">
        <v>0</v>
      </c>
      <c r="J101" s="40">
        <v>0</v>
      </c>
      <c r="K101" s="40">
        <v>0</v>
      </c>
      <c r="L101" s="40">
        <v>0</v>
      </c>
      <c r="M101" s="40">
        <v>0</v>
      </c>
      <c r="N101" s="40">
        <v>0</v>
      </c>
      <c r="O101" s="40">
        <v>0</v>
      </c>
      <c r="P101" s="40">
        <v>0</v>
      </c>
      <c r="Q101" s="86">
        <v>0</v>
      </c>
      <c r="R101" s="86">
        <v>0</v>
      </c>
      <c r="S101" s="86">
        <v>0</v>
      </c>
      <c r="T101" s="86">
        <v>0</v>
      </c>
      <c r="U101" s="86">
        <v>0</v>
      </c>
      <c r="V101" s="86">
        <v>0</v>
      </c>
      <c r="W101" s="40">
        <v>0</v>
      </c>
      <c r="X101" s="40">
        <f>SUM(D95:Y95,D101:W101)</f>
        <v>0</v>
      </c>
    </row>
    <row r="102" spans="3:24" s="34" customFormat="1" ht="13.5">
      <c r="C102" s="73" t="s">
        <v>97</v>
      </c>
      <c r="D102" s="44">
        <v>0</v>
      </c>
      <c r="E102" s="44">
        <v>0</v>
      </c>
      <c r="F102" s="44">
        <v>0</v>
      </c>
      <c r="G102" s="44">
        <v>0</v>
      </c>
      <c r="H102" s="44">
        <v>0</v>
      </c>
      <c r="I102" s="44">
        <v>0</v>
      </c>
      <c r="J102" s="44">
        <v>0</v>
      </c>
      <c r="K102" s="44">
        <v>0</v>
      </c>
      <c r="L102" s="44">
        <v>0</v>
      </c>
      <c r="M102" s="44">
        <v>0</v>
      </c>
      <c r="N102" s="44">
        <v>0</v>
      </c>
      <c r="O102" s="44">
        <v>0</v>
      </c>
      <c r="P102" s="44">
        <v>0</v>
      </c>
      <c r="Q102" s="44">
        <v>0</v>
      </c>
      <c r="R102" s="44">
        <v>0</v>
      </c>
      <c r="S102" s="44">
        <v>0</v>
      </c>
      <c r="T102" s="44">
        <v>0</v>
      </c>
      <c r="U102" s="44">
        <v>0</v>
      </c>
      <c r="V102" s="44">
        <v>0</v>
      </c>
      <c r="W102" s="44">
        <v>0</v>
      </c>
      <c r="X102" s="44">
        <f>SUM(D96:Y96,D102:W102)</f>
        <v>0</v>
      </c>
    </row>
    <row r="103" spans="3:24" s="34" customFormat="1" ht="10.7" customHeight="1">
      <c r="D103" s="53"/>
      <c r="E103" s="53"/>
      <c r="F103" s="53"/>
      <c r="G103" s="53"/>
      <c r="H103" s="53"/>
      <c r="I103" s="53"/>
      <c r="J103" s="53"/>
      <c r="K103" s="53"/>
      <c r="L103" s="53"/>
      <c r="M103" s="53"/>
      <c r="N103" s="53"/>
      <c r="O103" s="53"/>
      <c r="P103" s="53"/>
      <c r="Q103" s="53"/>
      <c r="R103" s="53"/>
      <c r="S103" s="53"/>
      <c r="T103" s="53"/>
      <c r="U103" s="53"/>
      <c r="V103" s="53"/>
      <c r="W103" s="53"/>
      <c r="X103" s="53"/>
    </row>
    <row r="104" spans="3:24" s="34" customFormat="1" ht="13.5">
      <c r="C104" s="34" t="s">
        <v>109</v>
      </c>
      <c r="D104" s="53"/>
      <c r="E104" s="53"/>
      <c r="F104" s="53"/>
      <c r="G104" s="53"/>
      <c r="H104" s="53"/>
      <c r="I104" s="53"/>
      <c r="J104" s="53"/>
      <c r="K104" s="53"/>
      <c r="L104" s="53"/>
      <c r="M104" s="53"/>
      <c r="N104" s="53"/>
      <c r="O104" s="53"/>
      <c r="P104" s="53"/>
      <c r="Q104" s="53"/>
      <c r="R104" s="53"/>
      <c r="S104" s="53"/>
      <c r="T104" s="53"/>
      <c r="U104" s="53"/>
      <c r="V104" s="53"/>
      <c r="W104" s="53"/>
      <c r="X104" s="53"/>
    </row>
    <row r="105" spans="3:24" s="34" customFormat="1" ht="14.25" customHeight="1">
      <c r="D105" s="53"/>
      <c r="E105" s="53"/>
      <c r="F105" s="53"/>
      <c r="G105" s="53"/>
      <c r="H105" s="53"/>
      <c r="I105" s="53"/>
      <c r="J105" s="53"/>
      <c r="K105" s="53"/>
      <c r="L105" s="53"/>
      <c r="M105" s="53"/>
      <c r="N105" s="53"/>
      <c r="O105" s="53"/>
      <c r="P105" s="53"/>
      <c r="Q105" s="53"/>
      <c r="R105" s="53"/>
      <c r="S105" s="53"/>
      <c r="T105" s="53"/>
      <c r="U105" s="53"/>
      <c r="V105" s="53"/>
      <c r="W105" s="53"/>
      <c r="X105" s="53"/>
    </row>
    <row r="106" spans="3:24" s="34" customFormat="1" ht="14.25" customHeight="1">
      <c r="D106" s="53"/>
      <c r="E106" s="53"/>
      <c r="F106" s="53"/>
      <c r="G106" s="53"/>
      <c r="H106" s="53"/>
      <c r="I106" s="53"/>
      <c r="J106" s="53"/>
      <c r="K106" s="53"/>
      <c r="L106" s="53"/>
      <c r="M106" s="53"/>
      <c r="N106" s="53"/>
      <c r="O106" s="53"/>
      <c r="P106" s="53"/>
      <c r="Q106" s="53"/>
      <c r="R106" s="53"/>
      <c r="S106" s="53"/>
      <c r="T106" s="53"/>
      <c r="U106" s="53"/>
      <c r="V106" s="53"/>
      <c r="W106" s="53"/>
      <c r="X106" s="53"/>
    </row>
    <row r="107" spans="3:24" s="34" customFormat="1" ht="14.25" customHeight="1">
      <c r="D107" s="53"/>
      <c r="E107" s="53"/>
      <c r="F107" s="53"/>
      <c r="G107" s="53"/>
      <c r="H107" s="53"/>
      <c r="I107" s="53"/>
      <c r="J107" s="53"/>
      <c r="K107" s="53"/>
      <c r="L107" s="53"/>
      <c r="M107" s="53"/>
      <c r="N107" s="53"/>
      <c r="O107" s="53"/>
      <c r="P107" s="53"/>
      <c r="Q107" s="53"/>
      <c r="R107" s="53"/>
      <c r="S107" s="53"/>
      <c r="T107" s="53"/>
      <c r="U107" s="53"/>
      <c r="V107" s="53"/>
      <c r="W107" s="53"/>
      <c r="X107" s="53"/>
    </row>
    <row r="108" spans="3:24" s="34" customFormat="1" ht="14.25" customHeight="1">
      <c r="D108" s="53"/>
      <c r="E108" s="53"/>
      <c r="F108" s="53"/>
      <c r="G108" s="53"/>
      <c r="H108" s="53"/>
      <c r="I108" s="53"/>
      <c r="J108" s="53"/>
      <c r="K108" s="53"/>
      <c r="L108" s="53"/>
      <c r="M108" s="53"/>
      <c r="N108" s="53"/>
      <c r="O108" s="53"/>
      <c r="P108" s="53"/>
      <c r="Q108" s="53"/>
      <c r="R108" s="53"/>
      <c r="S108" s="53"/>
      <c r="T108" s="53"/>
      <c r="U108" s="53"/>
      <c r="V108" s="53"/>
      <c r="W108" s="53"/>
      <c r="X108" s="53"/>
    </row>
    <row r="109" spans="3:24" s="34" customFormat="1" ht="14.25" customHeight="1">
      <c r="D109" s="53"/>
      <c r="E109" s="53"/>
      <c r="F109" s="53"/>
      <c r="G109" s="53"/>
      <c r="H109" s="53"/>
      <c r="I109" s="53"/>
      <c r="J109" s="53"/>
      <c r="K109" s="53"/>
      <c r="L109" s="53"/>
      <c r="M109" s="53"/>
      <c r="N109" s="53"/>
      <c r="O109" s="53"/>
      <c r="P109" s="53"/>
      <c r="Q109" s="53"/>
      <c r="R109" s="53"/>
      <c r="S109" s="53"/>
      <c r="T109" s="53"/>
      <c r="U109" s="53"/>
      <c r="V109" s="53"/>
      <c r="W109" s="53"/>
      <c r="X109" s="53"/>
    </row>
    <row r="110" spans="3:24" s="34" customFormat="1" ht="14.25" customHeight="1">
      <c r="D110" s="53"/>
      <c r="E110" s="53"/>
      <c r="F110" s="53"/>
      <c r="G110" s="53"/>
      <c r="H110" s="53"/>
      <c r="I110" s="53"/>
      <c r="J110" s="53"/>
      <c r="K110" s="53"/>
      <c r="L110" s="53"/>
      <c r="M110" s="53"/>
      <c r="N110" s="53"/>
      <c r="O110" s="53"/>
      <c r="P110" s="53"/>
      <c r="Q110" s="53"/>
      <c r="R110" s="53"/>
      <c r="S110" s="53"/>
      <c r="T110" s="53"/>
      <c r="U110" s="53"/>
      <c r="V110" s="53"/>
      <c r="W110" s="53"/>
      <c r="X110" s="53"/>
    </row>
    <row r="111" spans="3:24" s="34" customFormat="1" ht="14.25" customHeight="1">
      <c r="D111" s="53"/>
      <c r="E111" s="53"/>
      <c r="F111" s="53"/>
      <c r="G111" s="53"/>
      <c r="H111" s="53"/>
      <c r="I111" s="53"/>
      <c r="J111" s="53"/>
      <c r="K111" s="53"/>
      <c r="L111" s="53"/>
      <c r="M111" s="53"/>
      <c r="N111" s="53"/>
      <c r="O111" s="53"/>
      <c r="P111" s="53"/>
      <c r="Q111" s="53"/>
      <c r="R111" s="53"/>
      <c r="S111" s="53"/>
      <c r="T111" s="53"/>
      <c r="U111" s="53"/>
      <c r="V111" s="53"/>
      <c r="W111" s="53"/>
      <c r="X111" s="53"/>
    </row>
    <row r="112" spans="3:24" s="34" customFormat="1" ht="14.25" customHeight="1">
      <c r="D112" s="53"/>
      <c r="E112" s="53"/>
      <c r="F112" s="53"/>
      <c r="G112" s="53"/>
      <c r="H112" s="53"/>
      <c r="I112" s="53"/>
      <c r="J112" s="53"/>
      <c r="K112" s="53"/>
      <c r="L112" s="53"/>
      <c r="M112" s="53"/>
      <c r="N112" s="53"/>
      <c r="O112" s="53"/>
      <c r="P112" s="53"/>
      <c r="Q112" s="53"/>
      <c r="R112" s="53"/>
      <c r="S112" s="53"/>
      <c r="T112" s="53"/>
      <c r="U112" s="53"/>
      <c r="V112" s="53"/>
      <c r="W112" s="53"/>
      <c r="X112" s="53"/>
    </row>
    <row r="113" spans="3:24" s="34" customFormat="1" ht="14.25" customHeight="1">
      <c r="D113" s="53"/>
      <c r="E113" s="53"/>
      <c r="F113" s="53"/>
      <c r="G113" s="53"/>
      <c r="H113" s="53"/>
      <c r="I113" s="53"/>
      <c r="J113" s="53"/>
      <c r="K113" s="53"/>
      <c r="L113" s="53"/>
      <c r="M113" s="53"/>
      <c r="N113" s="53"/>
      <c r="O113" s="53"/>
      <c r="P113" s="53"/>
      <c r="Q113" s="53"/>
      <c r="R113" s="53"/>
      <c r="S113" s="53"/>
      <c r="T113" s="53"/>
      <c r="U113" s="53"/>
      <c r="V113" s="53"/>
      <c r="W113" s="53"/>
      <c r="X113" s="53"/>
    </row>
    <row r="114" spans="3:24" s="34" customFormat="1" ht="14.25" customHeight="1">
      <c r="D114" s="53"/>
      <c r="E114" s="53"/>
      <c r="F114" s="53"/>
      <c r="G114" s="53"/>
      <c r="H114" s="53"/>
      <c r="I114" s="53"/>
      <c r="J114" s="53"/>
      <c r="K114" s="53"/>
      <c r="L114" s="53"/>
      <c r="M114" s="53"/>
      <c r="N114" s="53"/>
      <c r="O114" s="53"/>
      <c r="P114" s="53"/>
      <c r="Q114" s="53"/>
      <c r="R114" s="53"/>
      <c r="S114" s="53"/>
      <c r="T114" s="53"/>
      <c r="U114" s="53"/>
      <c r="V114" s="53"/>
      <c r="W114" s="53"/>
      <c r="X114" s="53"/>
    </row>
    <row r="115" spans="3:24" s="34" customFormat="1" ht="14.25" customHeight="1">
      <c r="D115" s="53"/>
      <c r="E115" s="53"/>
      <c r="F115" s="53"/>
      <c r="G115" s="53"/>
      <c r="H115" s="53"/>
      <c r="I115" s="53"/>
      <c r="J115" s="53"/>
      <c r="K115" s="53"/>
      <c r="L115" s="53"/>
      <c r="M115" s="53"/>
      <c r="N115" s="53"/>
      <c r="O115" s="53"/>
      <c r="P115" s="53"/>
      <c r="Q115" s="53"/>
      <c r="R115" s="53"/>
      <c r="S115" s="53"/>
      <c r="T115" s="53"/>
      <c r="U115" s="53"/>
      <c r="V115" s="53"/>
      <c r="W115" s="53"/>
      <c r="X115" s="53"/>
    </row>
    <row r="116" spans="3:24" s="34" customFormat="1" ht="14.25" customHeight="1">
      <c r="D116" s="53"/>
      <c r="E116" s="53"/>
      <c r="F116" s="53"/>
      <c r="G116" s="53"/>
      <c r="H116" s="53"/>
      <c r="I116" s="53"/>
      <c r="J116" s="53"/>
      <c r="K116" s="53"/>
      <c r="L116" s="53"/>
      <c r="M116" s="53"/>
      <c r="N116" s="53"/>
      <c r="O116" s="53"/>
      <c r="P116" s="53"/>
      <c r="Q116" s="53"/>
      <c r="R116" s="53"/>
      <c r="S116" s="53"/>
      <c r="T116" s="53"/>
      <c r="U116" s="53"/>
      <c r="V116" s="53"/>
      <c r="W116" s="53"/>
      <c r="X116" s="53"/>
    </row>
    <row r="117" spans="3:24" s="34" customFormat="1" ht="14.25" customHeight="1">
      <c r="D117" s="53"/>
      <c r="E117" s="53"/>
      <c r="F117" s="53"/>
      <c r="G117" s="53"/>
      <c r="H117" s="53"/>
      <c r="I117" s="53"/>
      <c r="J117" s="53"/>
      <c r="K117" s="53"/>
      <c r="L117" s="53"/>
      <c r="M117" s="53"/>
      <c r="N117" s="53"/>
      <c r="O117" s="53"/>
      <c r="P117" s="53"/>
      <c r="Q117" s="53"/>
      <c r="R117" s="53"/>
      <c r="S117" s="53"/>
      <c r="T117" s="53"/>
      <c r="U117" s="53"/>
      <c r="V117" s="53"/>
      <c r="W117" s="53"/>
      <c r="X117" s="53"/>
    </row>
    <row r="118" spans="3:24" s="34" customFormat="1" ht="14.25" customHeight="1">
      <c r="D118" s="53"/>
      <c r="E118" s="53"/>
      <c r="F118" s="53"/>
      <c r="G118" s="53"/>
      <c r="H118" s="53"/>
      <c r="I118" s="53"/>
      <c r="J118" s="53"/>
      <c r="K118" s="53"/>
      <c r="L118" s="53"/>
      <c r="M118" s="53"/>
      <c r="N118" s="53"/>
      <c r="O118" s="53"/>
      <c r="P118" s="53"/>
      <c r="Q118" s="53"/>
      <c r="R118" s="53"/>
      <c r="S118" s="53"/>
      <c r="T118" s="53"/>
      <c r="U118" s="53"/>
      <c r="V118" s="53"/>
      <c r="W118" s="53"/>
      <c r="X118" s="53"/>
    </row>
    <row r="119" spans="3:24" s="34" customFormat="1" ht="14.25" customHeight="1">
      <c r="D119" s="53"/>
      <c r="E119" s="53"/>
      <c r="F119" s="53"/>
      <c r="G119" s="53"/>
      <c r="H119" s="53"/>
      <c r="I119" s="53"/>
      <c r="J119" s="53"/>
      <c r="K119" s="53"/>
      <c r="L119" s="53"/>
      <c r="M119" s="53"/>
      <c r="N119" s="53"/>
      <c r="O119" s="53"/>
      <c r="P119" s="53"/>
      <c r="Q119" s="53"/>
      <c r="R119" s="53"/>
      <c r="S119" s="53"/>
      <c r="T119" s="53"/>
      <c r="U119" s="53"/>
      <c r="V119" s="53"/>
      <c r="W119" s="53"/>
      <c r="X119" s="53"/>
    </row>
    <row r="120" spans="3:24" s="34" customFormat="1" ht="14.25" customHeight="1">
      <c r="D120" s="53"/>
      <c r="E120" s="53"/>
      <c r="F120" s="53"/>
      <c r="G120" s="53"/>
      <c r="H120" s="53"/>
      <c r="I120" s="53"/>
      <c r="J120" s="53"/>
      <c r="K120" s="53"/>
      <c r="L120" s="53"/>
      <c r="M120" s="53"/>
      <c r="N120" s="53"/>
      <c r="O120" s="53"/>
      <c r="P120" s="53"/>
      <c r="Q120" s="53"/>
      <c r="R120" s="53"/>
      <c r="S120" s="53"/>
      <c r="T120" s="53"/>
      <c r="U120" s="53"/>
      <c r="V120" s="53"/>
      <c r="W120" s="53"/>
      <c r="X120" s="53"/>
    </row>
    <row r="121" spans="3:24" s="34" customFormat="1" ht="14.25" customHeight="1">
      <c r="D121" s="53"/>
      <c r="E121" s="53"/>
      <c r="F121" s="53"/>
      <c r="G121" s="53"/>
      <c r="H121" s="53"/>
      <c r="I121" s="53"/>
      <c r="J121" s="53"/>
      <c r="K121" s="53"/>
      <c r="L121" s="53"/>
      <c r="M121" s="53"/>
      <c r="N121" s="53"/>
      <c r="O121" s="53"/>
      <c r="P121" s="53"/>
      <c r="Q121" s="53"/>
      <c r="R121" s="53"/>
      <c r="S121" s="53"/>
      <c r="T121" s="53"/>
      <c r="U121" s="53"/>
      <c r="V121" s="53"/>
      <c r="W121" s="53"/>
      <c r="X121" s="53"/>
    </row>
    <row r="122" spans="3:24" s="34" customFormat="1" ht="14.25" customHeight="1">
      <c r="D122" s="53"/>
      <c r="E122" s="53"/>
      <c r="F122" s="53"/>
      <c r="G122" s="53"/>
      <c r="H122" s="53"/>
      <c r="I122" s="53"/>
      <c r="J122" s="53"/>
      <c r="K122" s="53"/>
      <c r="L122" s="53"/>
      <c r="M122" s="53"/>
      <c r="N122" s="53"/>
      <c r="O122" s="53"/>
      <c r="P122" s="53"/>
      <c r="Q122" s="53"/>
      <c r="R122" s="53"/>
      <c r="S122" s="53"/>
      <c r="T122" s="53"/>
      <c r="U122" s="53"/>
      <c r="V122" s="53"/>
      <c r="W122" s="53"/>
      <c r="X122" s="53"/>
    </row>
    <row r="123" spans="3:24" s="34" customFormat="1" ht="14.25" customHeight="1">
      <c r="D123" s="53"/>
      <c r="E123" s="53"/>
      <c r="F123" s="53"/>
      <c r="G123" s="53"/>
      <c r="H123" s="53"/>
      <c r="I123" s="53"/>
      <c r="J123" s="53"/>
      <c r="K123" s="53"/>
      <c r="L123" s="53"/>
      <c r="M123" s="53"/>
      <c r="N123" s="53"/>
      <c r="O123" s="53"/>
      <c r="P123" s="53"/>
      <c r="Q123" s="53"/>
      <c r="R123" s="53"/>
      <c r="S123" s="53"/>
      <c r="T123" s="53"/>
      <c r="U123" s="53"/>
      <c r="V123" s="53"/>
      <c r="W123" s="53"/>
      <c r="X123" s="53"/>
    </row>
    <row r="124" spans="3:24" s="34" customFormat="1" ht="14.25" customHeight="1">
      <c r="D124" s="53"/>
      <c r="E124" s="53"/>
      <c r="F124" s="53"/>
      <c r="G124" s="53"/>
      <c r="H124" s="53"/>
      <c r="I124" s="53"/>
      <c r="J124" s="53"/>
      <c r="K124" s="53"/>
      <c r="L124" s="53"/>
      <c r="M124" s="53"/>
      <c r="N124" s="53"/>
      <c r="O124" s="53"/>
      <c r="P124" s="53"/>
      <c r="Q124" s="53"/>
      <c r="R124" s="53"/>
      <c r="S124" s="53"/>
      <c r="T124" s="53"/>
      <c r="U124" s="53"/>
      <c r="V124" s="53"/>
      <c r="W124" s="53"/>
      <c r="X124" s="53"/>
    </row>
    <row r="125" spans="3:24" s="34" customFormat="1" ht="14.25" customHeight="1">
      <c r="D125" s="53"/>
      <c r="E125" s="53"/>
      <c r="F125" s="53"/>
      <c r="G125" s="53"/>
      <c r="H125" s="53"/>
      <c r="I125" s="53"/>
      <c r="J125" s="53"/>
      <c r="K125" s="53"/>
      <c r="L125" s="53"/>
      <c r="M125" s="53"/>
      <c r="N125" s="53"/>
      <c r="O125" s="53"/>
      <c r="P125" s="53"/>
      <c r="Q125" s="53"/>
      <c r="R125" s="53"/>
      <c r="S125" s="53"/>
      <c r="T125" s="53"/>
      <c r="U125" s="53"/>
      <c r="V125" s="53"/>
      <c r="W125" s="53"/>
      <c r="X125" s="53"/>
    </row>
    <row r="126" spans="3:24" s="34" customFormat="1" ht="14.25" customHeight="1">
      <c r="X126" s="53"/>
    </row>
    <row r="127" spans="3:24" s="34" customFormat="1" ht="10.7" customHeight="1">
      <c r="D127" s="53"/>
      <c r="E127" s="53"/>
      <c r="F127" s="53"/>
      <c r="G127" s="53"/>
      <c r="H127" s="53"/>
      <c r="I127" s="53"/>
      <c r="J127" s="53"/>
      <c r="K127" s="53"/>
      <c r="L127" s="53"/>
      <c r="M127" s="53"/>
      <c r="N127" s="53"/>
      <c r="O127" s="53"/>
      <c r="P127" s="53"/>
      <c r="Q127" s="53"/>
      <c r="R127" s="53"/>
      <c r="S127" s="53"/>
      <c r="T127" s="53"/>
      <c r="U127" s="53"/>
      <c r="V127" s="53"/>
      <c r="W127" s="53"/>
      <c r="X127" s="53"/>
    </row>
    <row r="128" spans="3:24" s="34" customFormat="1" ht="18.75">
      <c r="C128" s="52" t="s">
        <v>192</v>
      </c>
      <c r="D128" s="53"/>
      <c r="E128" s="53"/>
      <c r="F128" s="53"/>
      <c r="G128" s="53"/>
      <c r="H128" s="53"/>
      <c r="I128" s="53"/>
      <c r="J128" s="53"/>
      <c r="K128" s="53"/>
      <c r="L128" s="53"/>
      <c r="M128" s="53"/>
      <c r="N128" s="53"/>
      <c r="O128" s="53"/>
      <c r="P128" s="53"/>
      <c r="Q128" s="53"/>
      <c r="R128" s="53"/>
      <c r="S128" s="53"/>
      <c r="T128" s="53"/>
      <c r="U128" s="53"/>
      <c r="V128" s="53"/>
      <c r="W128" s="53"/>
      <c r="X128" s="53"/>
    </row>
    <row r="129" spans="3:49" s="34" customFormat="1" ht="10.7" customHeight="1">
      <c r="C129" s="46"/>
      <c r="D129" s="53"/>
      <c r="E129" s="53"/>
      <c r="F129" s="53"/>
      <c r="G129" s="53"/>
      <c r="H129" s="53"/>
      <c r="I129" s="53"/>
      <c r="J129" s="53"/>
      <c r="K129" s="53"/>
      <c r="L129" s="53"/>
      <c r="M129" s="53"/>
      <c r="N129" s="53"/>
      <c r="O129" s="53"/>
      <c r="P129" s="53"/>
      <c r="Q129" s="53"/>
      <c r="R129" s="53"/>
      <c r="S129" s="53"/>
      <c r="T129" s="53"/>
      <c r="U129" s="53"/>
      <c r="V129" s="53"/>
      <c r="W129" s="53"/>
      <c r="X129" s="53"/>
    </row>
    <row r="130" spans="3:49" s="34" customFormat="1" ht="18.75">
      <c r="C130" s="52" t="s">
        <v>193</v>
      </c>
      <c r="D130" s="53"/>
      <c r="E130" s="53"/>
      <c r="F130" s="53"/>
      <c r="G130" s="53"/>
      <c r="H130" s="53"/>
      <c r="I130" s="53"/>
      <c r="J130" s="53"/>
      <c r="K130" s="53"/>
      <c r="L130" s="53"/>
      <c r="M130" s="53"/>
      <c r="N130" s="53"/>
      <c r="O130" s="53"/>
      <c r="P130" s="53"/>
      <c r="Q130" s="53"/>
      <c r="R130" s="53"/>
      <c r="S130" s="53"/>
      <c r="T130" s="53"/>
      <c r="U130" s="53"/>
      <c r="V130" s="53"/>
      <c r="W130" s="53"/>
      <c r="X130" s="53"/>
    </row>
    <row r="131" spans="3:49" s="34" customFormat="1" ht="10.7" customHeight="1">
      <c r="D131" s="53"/>
      <c r="E131" s="53"/>
      <c r="F131" s="53"/>
      <c r="G131" s="53"/>
      <c r="H131" s="53"/>
      <c r="I131" s="53"/>
      <c r="J131" s="53"/>
      <c r="K131" s="53"/>
      <c r="L131" s="53"/>
      <c r="M131" s="53"/>
      <c r="N131" s="53"/>
      <c r="O131" s="53"/>
      <c r="P131" s="53"/>
      <c r="Q131" s="53"/>
      <c r="R131" s="53"/>
      <c r="S131" s="53"/>
      <c r="T131" s="53"/>
      <c r="U131" s="53"/>
      <c r="V131" s="53"/>
      <c r="W131" s="53"/>
      <c r="X131" s="53"/>
    </row>
    <row r="132" spans="3:49" s="34" customFormat="1" ht="17.25">
      <c r="C132" s="35" t="s">
        <v>194</v>
      </c>
      <c r="D132" s="76"/>
      <c r="E132" s="76"/>
      <c r="F132" s="76"/>
      <c r="G132" s="76"/>
      <c r="H132" s="76"/>
      <c r="I132" s="76"/>
      <c r="J132" s="76"/>
      <c r="K132" s="76"/>
      <c r="L132" s="76"/>
      <c r="M132" s="76"/>
      <c r="N132" s="76"/>
      <c r="O132" s="76"/>
      <c r="P132" s="76"/>
      <c r="Q132" s="76"/>
      <c r="R132" s="76"/>
      <c r="S132" s="76"/>
      <c r="T132" s="76"/>
      <c r="U132" s="76"/>
      <c r="V132" s="76"/>
      <c r="W132" s="32" t="s">
        <v>55</v>
      </c>
      <c r="X132" s="53"/>
    </row>
    <row r="133" spans="3:49" s="34" customFormat="1" ht="13.5">
      <c r="C133" s="50"/>
      <c r="D133" s="567">
        <f t="shared" ref="D133:AS133" si="31">D9</f>
        <v>1</v>
      </c>
      <c r="E133" s="567">
        <f t="shared" si="31"/>
        <v>2</v>
      </c>
      <c r="F133" s="567">
        <f t="shared" si="31"/>
        <v>3</v>
      </c>
      <c r="G133" s="567">
        <f t="shared" si="31"/>
        <v>4</v>
      </c>
      <c r="H133" s="567">
        <f t="shared" si="31"/>
        <v>5</v>
      </c>
      <c r="I133" s="567">
        <f t="shared" si="31"/>
        <v>6</v>
      </c>
      <c r="J133" s="567">
        <f t="shared" si="31"/>
        <v>7</v>
      </c>
      <c r="K133" s="567">
        <f t="shared" si="31"/>
        <v>8</v>
      </c>
      <c r="L133" s="567">
        <f t="shared" si="31"/>
        <v>9</v>
      </c>
      <c r="M133" s="567">
        <f t="shared" si="31"/>
        <v>10</v>
      </c>
      <c r="N133" s="567">
        <f t="shared" si="31"/>
        <v>11</v>
      </c>
      <c r="O133" s="567">
        <f t="shared" si="31"/>
        <v>12</v>
      </c>
      <c r="P133" s="567">
        <f t="shared" si="31"/>
        <v>13</v>
      </c>
      <c r="Q133" s="567">
        <f t="shared" si="31"/>
        <v>14</v>
      </c>
      <c r="R133" s="567">
        <f t="shared" si="31"/>
        <v>15</v>
      </c>
      <c r="S133" s="567">
        <f t="shared" si="31"/>
        <v>16</v>
      </c>
      <c r="T133" s="567">
        <f t="shared" si="31"/>
        <v>17</v>
      </c>
      <c r="U133" s="567">
        <f t="shared" si="31"/>
        <v>18</v>
      </c>
      <c r="V133" s="567">
        <f t="shared" si="31"/>
        <v>19</v>
      </c>
      <c r="W133" s="567">
        <f t="shared" si="31"/>
        <v>20</v>
      </c>
      <c r="X133" s="567">
        <f t="shared" si="31"/>
        <v>21</v>
      </c>
      <c r="Y133" s="567">
        <f t="shared" si="31"/>
        <v>22</v>
      </c>
      <c r="Z133" s="567">
        <f t="shared" si="31"/>
        <v>23</v>
      </c>
      <c r="AA133" s="567">
        <f t="shared" si="31"/>
        <v>24</v>
      </c>
      <c r="AB133" s="567">
        <f t="shared" si="31"/>
        <v>25</v>
      </c>
      <c r="AC133" s="567">
        <f t="shared" si="31"/>
        <v>26</v>
      </c>
      <c r="AD133" s="567">
        <f t="shared" si="31"/>
        <v>27</v>
      </c>
      <c r="AE133" s="567">
        <f t="shared" si="31"/>
        <v>28</v>
      </c>
      <c r="AF133" s="567">
        <f t="shared" si="31"/>
        <v>29</v>
      </c>
      <c r="AG133" s="567">
        <f t="shared" si="31"/>
        <v>30</v>
      </c>
      <c r="AH133" s="567">
        <f t="shared" si="31"/>
        <v>31</v>
      </c>
      <c r="AI133" s="567">
        <f t="shared" si="31"/>
        <v>32</v>
      </c>
      <c r="AJ133" s="567">
        <f t="shared" si="31"/>
        <v>33</v>
      </c>
      <c r="AK133" s="567">
        <f t="shared" si="31"/>
        <v>34</v>
      </c>
      <c r="AL133" s="567">
        <f t="shared" si="31"/>
        <v>35</v>
      </c>
      <c r="AM133" s="567">
        <f t="shared" si="31"/>
        <v>36</v>
      </c>
      <c r="AN133" s="567">
        <f t="shared" si="31"/>
        <v>37</v>
      </c>
      <c r="AO133" s="567">
        <f t="shared" si="31"/>
        <v>38</v>
      </c>
      <c r="AP133" s="567">
        <f t="shared" si="31"/>
        <v>39</v>
      </c>
      <c r="AQ133" s="567">
        <f t="shared" si="31"/>
        <v>40</v>
      </c>
      <c r="AR133" s="567">
        <f t="shared" si="31"/>
        <v>41</v>
      </c>
      <c r="AS133" s="567">
        <f t="shared" si="31"/>
        <v>42</v>
      </c>
      <c r="AT133" s="87" t="s">
        <v>505</v>
      </c>
      <c r="AU133" s="87"/>
      <c r="AV133" s="50"/>
      <c r="AW133" s="87" t="s">
        <v>505</v>
      </c>
    </row>
    <row r="134" spans="3:49" s="34" customFormat="1" ht="48">
      <c r="C134" s="69" t="s">
        <v>56</v>
      </c>
      <c r="D134" s="604" t="str">
        <f t="shared" ref="D134:AS134" si="32">D10</f>
        <v>農業</v>
      </c>
      <c r="E134" s="604" t="str">
        <f t="shared" si="32"/>
        <v>林業</v>
      </c>
      <c r="F134" s="604" t="str">
        <f t="shared" si="32"/>
        <v>漁業</v>
      </c>
      <c r="G134" s="604" t="str">
        <f t="shared" si="32"/>
        <v>鉱業</v>
      </c>
      <c r="H134" s="604" t="str">
        <f t="shared" si="32"/>
        <v>飲食料品</v>
      </c>
      <c r="I134" s="604" t="str">
        <f t="shared" si="32"/>
        <v>繊維製品</v>
      </c>
      <c r="J134" s="604" t="str">
        <f t="shared" si="32"/>
        <v>パルプ・紙・木製品</v>
      </c>
      <c r="K134" s="604" t="str">
        <f t="shared" si="32"/>
        <v>化学製品</v>
      </c>
      <c r="L134" s="604" t="str">
        <f t="shared" si="32"/>
        <v>石油・石炭製品</v>
      </c>
      <c r="M134" s="606" t="str">
        <f t="shared" si="32"/>
        <v>プラスチック・ゴム製品</v>
      </c>
      <c r="N134" s="604" t="str">
        <f t="shared" si="32"/>
        <v>窯業・土石製品</v>
      </c>
      <c r="O134" s="604" t="str">
        <f t="shared" si="32"/>
        <v>鉄鋼</v>
      </c>
      <c r="P134" s="604" t="str">
        <f t="shared" si="32"/>
        <v>非鉄金属</v>
      </c>
      <c r="Q134" s="604" t="str">
        <f t="shared" si="32"/>
        <v>金属製品</v>
      </c>
      <c r="R134" s="604" t="str">
        <f t="shared" si="32"/>
        <v>はん用機械</v>
      </c>
      <c r="S134" s="604" t="str">
        <f t="shared" si="32"/>
        <v>生産用機械</v>
      </c>
      <c r="T134" s="604" t="str">
        <f t="shared" si="32"/>
        <v>業務用機械</v>
      </c>
      <c r="U134" s="604" t="str">
        <f t="shared" si="32"/>
        <v>電子部品</v>
      </c>
      <c r="V134" s="604" t="str">
        <f t="shared" si="32"/>
        <v>電気機械</v>
      </c>
      <c r="W134" s="604" t="str">
        <f t="shared" si="32"/>
        <v>情報通信機器</v>
      </c>
      <c r="X134" s="604" t="str">
        <f t="shared" si="32"/>
        <v>輸送機械</v>
      </c>
      <c r="Y134" s="604" t="str">
        <f t="shared" si="32"/>
        <v>その他の製造工業製品</v>
      </c>
      <c r="Z134" s="604" t="str">
        <f t="shared" si="32"/>
        <v>建設</v>
      </c>
      <c r="AA134" s="604" t="str">
        <f t="shared" si="32"/>
        <v>電力・ガス・熱供給</v>
      </c>
      <c r="AB134" s="604" t="str">
        <f t="shared" si="32"/>
        <v>水道</v>
      </c>
      <c r="AC134" s="604" t="str">
        <f t="shared" si="32"/>
        <v>廃棄物処理</v>
      </c>
      <c r="AD134" s="604" t="str">
        <f t="shared" si="32"/>
        <v>商業</v>
      </c>
      <c r="AE134" s="604" t="str">
        <f t="shared" si="32"/>
        <v>金融・保険</v>
      </c>
      <c r="AF134" s="604" t="str">
        <f t="shared" si="32"/>
        <v>不動産</v>
      </c>
      <c r="AG134" s="604" t="str">
        <f t="shared" si="32"/>
        <v>運輸・郵便</v>
      </c>
      <c r="AH134" s="604" t="str">
        <f t="shared" si="32"/>
        <v>情報通信</v>
      </c>
      <c r="AI134" s="604" t="str">
        <f t="shared" si="32"/>
        <v>公務</v>
      </c>
      <c r="AJ134" s="604" t="str">
        <f t="shared" si="32"/>
        <v>教育・研究</v>
      </c>
      <c r="AK134" s="604" t="str">
        <f t="shared" si="32"/>
        <v>医療・福祉</v>
      </c>
      <c r="AL134" s="606" t="str">
        <f t="shared" si="32"/>
        <v>他に分類されない会員制団体</v>
      </c>
      <c r="AM134" s="604" t="str">
        <f t="shared" si="32"/>
        <v>対事業所サービス</v>
      </c>
      <c r="AN134" s="604" t="str">
        <f t="shared" si="32"/>
        <v>宿泊業</v>
      </c>
      <c r="AO134" s="604" t="str">
        <f t="shared" si="32"/>
        <v>飲食サービス</v>
      </c>
      <c r="AP134" s="604" t="str">
        <f t="shared" si="32"/>
        <v>娯楽サービス</v>
      </c>
      <c r="AQ134" s="606" t="str">
        <f t="shared" si="32"/>
        <v>その他の対個人サービス</v>
      </c>
      <c r="AR134" s="604" t="str">
        <f t="shared" si="32"/>
        <v>事務用品</v>
      </c>
      <c r="AS134" s="604" t="str">
        <f t="shared" si="32"/>
        <v>分類不明</v>
      </c>
      <c r="AT134" s="87" t="s">
        <v>505</v>
      </c>
      <c r="AU134" s="87"/>
      <c r="AV134" s="33" t="s">
        <v>80</v>
      </c>
      <c r="AW134" s="87" t="s">
        <v>505</v>
      </c>
    </row>
    <row r="135" spans="3:49" s="34" customFormat="1" ht="13.5">
      <c r="C135" s="70" t="s">
        <v>104</v>
      </c>
      <c r="D135" s="71">
        <f t="array" ref="D135:AS137">+詳細1!D58:AS60</f>
        <v>0</v>
      </c>
      <c r="E135" s="71">
        <v>0</v>
      </c>
      <c r="F135" s="71">
        <v>0</v>
      </c>
      <c r="G135" s="71">
        <v>0</v>
      </c>
      <c r="H135" s="71">
        <v>0</v>
      </c>
      <c r="I135" s="71">
        <v>0</v>
      </c>
      <c r="J135" s="71">
        <v>0</v>
      </c>
      <c r="K135" s="71">
        <v>0</v>
      </c>
      <c r="L135" s="71">
        <v>0</v>
      </c>
      <c r="M135" s="71">
        <v>0</v>
      </c>
      <c r="N135" s="71">
        <v>0</v>
      </c>
      <c r="O135" s="71">
        <v>0</v>
      </c>
      <c r="P135" s="71">
        <v>0</v>
      </c>
      <c r="Q135" s="85">
        <v>0</v>
      </c>
      <c r="R135" s="85">
        <v>0</v>
      </c>
      <c r="S135" s="85">
        <v>0</v>
      </c>
      <c r="T135" s="85">
        <v>0</v>
      </c>
      <c r="U135" s="85">
        <v>0</v>
      </c>
      <c r="V135" s="85">
        <v>0</v>
      </c>
      <c r="W135" s="71">
        <v>0</v>
      </c>
      <c r="X135" s="71">
        <v>0</v>
      </c>
      <c r="Y135" s="71">
        <v>0</v>
      </c>
      <c r="Z135" s="71">
        <v>0</v>
      </c>
      <c r="AA135" s="71">
        <v>0</v>
      </c>
      <c r="AB135" s="71">
        <v>0</v>
      </c>
      <c r="AC135" s="71">
        <v>0</v>
      </c>
      <c r="AD135" s="71">
        <v>0</v>
      </c>
      <c r="AE135" s="71">
        <v>0</v>
      </c>
      <c r="AF135" s="71">
        <v>0</v>
      </c>
      <c r="AG135" s="71">
        <v>0</v>
      </c>
      <c r="AH135" s="71">
        <v>0</v>
      </c>
      <c r="AI135" s="71">
        <v>0</v>
      </c>
      <c r="AJ135" s="71">
        <v>0</v>
      </c>
      <c r="AK135" s="71">
        <v>0</v>
      </c>
      <c r="AL135" s="71">
        <v>0</v>
      </c>
      <c r="AM135" s="71">
        <v>0</v>
      </c>
      <c r="AN135" s="71">
        <v>0</v>
      </c>
      <c r="AO135" s="71">
        <v>0</v>
      </c>
      <c r="AP135" s="71">
        <v>0</v>
      </c>
      <c r="AQ135" s="71">
        <v>0</v>
      </c>
      <c r="AR135" s="71">
        <v>0</v>
      </c>
      <c r="AS135" s="71">
        <v>0</v>
      </c>
      <c r="AV135" s="545">
        <f>+SUM(D135:AS135)-X141</f>
        <v>0</v>
      </c>
    </row>
    <row r="136" spans="3:49" s="34" customFormat="1" ht="13.5">
      <c r="C136" s="72" t="s">
        <v>105</v>
      </c>
      <c r="D136" s="40">
        <v>0</v>
      </c>
      <c r="E136" s="40">
        <v>0</v>
      </c>
      <c r="F136" s="40">
        <v>0</v>
      </c>
      <c r="G136" s="40">
        <v>0</v>
      </c>
      <c r="H136" s="40">
        <v>0</v>
      </c>
      <c r="I136" s="40">
        <v>0</v>
      </c>
      <c r="J136" s="40">
        <v>0</v>
      </c>
      <c r="K136" s="40">
        <v>0</v>
      </c>
      <c r="L136" s="40">
        <v>0</v>
      </c>
      <c r="M136" s="40">
        <v>0</v>
      </c>
      <c r="N136" s="40">
        <v>0</v>
      </c>
      <c r="O136" s="40">
        <v>0</v>
      </c>
      <c r="P136" s="40">
        <v>0</v>
      </c>
      <c r="Q136" s="86">
        <v>0</v>
      </c>
      <c r="R136" s="86">
        <v>0</v>
      </c>
      <c r="S136" s="86">
        <v>0</v>
      </c>
      <c r="T136" s="86">
        <v>0</v>
      </c>
      <c r="U136" s="86">
        <v>0</v>
      </c>
      <c r="V136" s="86">
        <v>0</v>
      </c>
      <c r="W136" s="40">
        <v>0</v>
      </c>
      <c r="X136" s="40">
        <v>0</v>
      </c>
      <c r="Y136" s="40">
        <v>0</v>
      </c>
      <c r="Z136" s="40">
        <v>0</v>
      </c>
      <c r="AA136" s="40">
        <v>0</v>
      </c>
      <c r="AB136" s="40">
        <v>0</v>
      </c>
      <c r="AC136" s="40">
        <v>0</v>
      </c>
      <c r="AD136" s="40">
        <v>0</v>
      </c>
      <c r="AE136" s="40">
        <v>0</v>
      </c>
      <c r="AF136" s="40">
        <v>0</v>
      </c>
      <c r="AG136" s="40">
        <v>0</v>
      </c>
      <c r="AH136" s="40">
        <v>0</v>
      </c>
      <c r="AI136" s="40">
        <v>0</v>
      </c>
      <c r="AJ136" s="40">
        <v>0</v>
      </c>
      <c r="AK136" s="40">
        <v>0</v>
      </c>
      <c r="AL136" s="40">
        <v>0</v>
      </c>
      <c r="AM136" s="40">
        <v>0</v>
      </c>
      <c r="AN136" s="40">
        <v>0</v>
      </c>
      <c r="AO136" s="40">
        <v>0</v>
      </c>
      <c r="AP136" s="40">
        <v>0</v>
      </c>
      <c r="AQ136" s="40">
        <v>0</v>
      </c>
      <c r="AR136" s="40">
        <v>0</v>
      </c>
      <c r="AS136" s="40">
        <v>0</v>
      </c>
      <c r="AV136" s="545">
        <f t="shared" ref="AV136:AV138" si="33">+SUM(D136:AS136)-X142</f>
        <v>0</v>
      </c>
    </row>
    <row r="137" spans="3:49" s="34" customFormat="1" ht="13.5">
      <c r="C137" s="72" t="s">
        <v>106</v>
      </c>
      <c r="D137" s="40">
        <v>0</v>
      </c>
      <c r="E137" s="40">
        <v>0</v>
      </c>
      <c r="F137" s="40">
        <v>0</v>
      </c>
      <c r="G137" s="40">
        <v>0</v>
      </c>
      <c r="H137" s="40">
        <v>0</v>
      </c>
      <c r="I137" s="40">
        <v>0</v>
      </c>
      <c r="J137" s="40">
        <v>0</v>
      </c>
      <c r="K137" s="40">
        <v>0</v>
      </c>
      <c r="L137" s="40">
        <v>0</v>
      </c>
      <c r="M137" s="40">
        <v>0</v>
      </c>
      <c r="N137" s="40">
        <v>0</v>
      </c>
      <c r="O137" s="40">
        <v>0</v>
      </c>
      <c r="P137" s="40">
        <v>0</v>
      </c>
      <c r="Q137" s="86">
        <v>0</v>
      </c>
      <c r="R137" s="86">
        <v>0</v>
      </c>
      <c r="S137" s="86">
        <v>0</v>
      </c>
      <c r="T137" s="86">
        <v>0</v>
      </c>
      <c r="U137" s="86">
        <v>0</v>
      </c>
      <c r="V137" s="86">
        <v>0</v>
      </c>
      <c r="W137" s="40">
        <v>0</v>
      </c>
      <c r="X137" s="40">
        <v>0</v>
      </c>
      <c r="Y137" s="40">
        <v>0</v>
      </c>
      <c r="Z137" s="40">
        <v>0</v>
      </c>
      <c r="AA137" s="40">
        <v>0</v>
      </c>
      <c r="AB137" s="40">
        <v>0</v>
      </c>
      <c r="AC137" s="40">
        <v>0</v>
      </c>
      <c r="AD137" s="40">
        <v>0</v>
      </c>
      <c r="AE137" s="40">
        <v>0</v>
      </c>
      <c r="AF137" s="40">
        <v>0</v>
      </c>
      <c r="AG137" s="40">
        <v>0</v>
      </c>
      <c r="AH137" s="40">
        <v>0</v>
      </c>
      <c r="AI137" s="40">
        <v>0</v>
      </c>
      <c r="AJ137" s="40">
        <v>0</v>
      </c>
      <c r="AK137" s="40">
        <v>0</v>
      </c>
      <c r="AL137" s="40">
        <v>0</v>
      </c>
      <c r="AM137" s="40">
        <v>0</v>
      </c>
      <c r="AN137" s="40">
        <v>0</v>
      </c>
      <c r="AO137" s="40">
        <v>0</v>
      </c>
      <c r="AP137" s="40">
        <v>0</v>
      </c>
      <c r="AQ137" s="40">
        <v>0</v>
      </c>
      <c r="AR137" s="40">
        <v>0</v>
      </c>
      <c r="AS137" s="40">
        <v>0</v>
      </c>
      <c r="AV137" s="545">
        <f t="shared" si="33"/>
        <v>0</v>
      </c>
    </row>
    <row r="138" spans="3:49" s="34" customFormat="1" ht="13.5">
      <c r="C138" s="72" t="s">
        <v>97</v>
      </c>
      <c r="D138" s="40">
        <f t="shared" ref="D138:AS138" si="34">SUM(D135:D137)</f>
        <v>0</v>
      </c>
      <c r="E138" s="40">
        <f t="shared" si="34"/>
        <v>0</v>
      </c>
      <c r="F138" s="40">
        <f t="shared" si="34"/>
        <v>0</v>
      </c>
      <c r="G138" s="40">
        <f t="shared" si="34"/>
        <v>0</v>
      </c>
      <c r="H138" s="40">
        <f t="shared" si="34"/>
        <v>0</v>
      </c>
      <c r="I138" s="40">
        <f t="shared" si="34"/>
        <v>0</v>
      </c>
      <c r="J138" s="40">
        <f t="shared" si="34"/>
        <v>0</v>
      </c>
      <c r="K138" s="40">
        <f t="shared" si="34"/>
        <v>0</v>
      </c>
      <c r="L138" s="40">
        <f t="shared" si="34"/>
        <v>0</v>
      </c>
      <c r="M138" s="40">
        <f t="shared" si="34"/>
        <v>0</v>
      </c>
      <c r="N138" s="40">
        <f t="shared" si="34"/>
        <v>0</v>
      </c>
      <c r="O138" s="40">
        <f t="shared" si="34"/>
        <v>0</v>
      </c>
      <c r="P138" s="40">
        <f t="shared" si="34"/>
        <v>0</v>
      </c>
      <c r="Q138" s="86">
        <f t="shared" si="34"/>
        <v>0</v>
      </c>
      <c r="R138" s="86">
        <f t="shared" si="34"/>
        <v>0</v>
      </c>
      <c r="S138" s="86">
        <f t="shared" si="34"/>
        <v>0</v>
      </c>
      <c r="T138" s="86">
        <f t="shared" si="34"/>
        <v>0</v>
      </c>
      <c r="U138" s="86">
        <f t="shared" si="34"/>
        <v>0</v>
      </c>
      <c r="V138" s="86">
        <f t="shared" si="34"/>
        <v>0</v>
      </c>
      <c r="W138" s="40">
        <f t="shared" si="34"/>
        <v>0</v>
      </c>
      <c r="X138" s="44">
        <f t="shared" si="34"/>
        <v>0</v>
      </c>
      <c r="Y138" s="44">
        <f t="shared" si="34"/>
        <v>0</v>
      </c>
      <c r="Z138" s="44">
        <f t="shared" si="34"/>
        <v>0</v>
      </c>
      <c r="AA138" s="44">
        <f t="shared" si="34"/>
        <v>0</v>
      </c>
      <c r="AB138" s="44">
        <f t="shared" si="34"/>
        <v>0</v>
      </c>
      <c r="AC138" s="44">
        <f t="shared" si="34"/>
        <v>0</v>
      </c>
      <c r="AD138" s="44">
        <f t="shared" si="34"/>
        <v>0</v>
      </c>
      <c r="AE138" s="44">
        <f t="shared" si="34"/>
        <v>0</v>
      </c>
      <c r="AF138" s="44">
        <f t="shared" si="34"/>
        <v>0</v>
      </c>
      <c r="AG138" s="44">
        <f t="shared" si="34"/>
        <v>0</v>
      </c>
      <c r="AH138" s="44">
        <f t="shared" si="34"/>
        <v>0</v>
      </c>
      <c r="AI138" s="44">
        <f t="shared" si="34"/>
        <v>0</v>
      </c>
      <c r="AJ138" s="44">
        <f t="shared" si="34"/>
        <v>0</v>
      </c>
      <c r="AK138" s="44">
        <f t="shared" si="34"/>
        <v>0</v>
      </c>
      <c r="AL138" s="44">
        <f t="shared" si="34"/>
        <v>0</v>
      </c>
      <c r="AM138" s="44">
        <f t="shared" si="34"/>
        <v>0</v>
      </c>
      <c r="AN138" s="44">
        <f t="shared" si="34"/>
        <v>0</v>
      </c>
      <c r="AO138" s="44">
        <f t="shared" si="34"/>
        <v>0</v>
      </c>
      <c r="AP138" s="44">
        <f t="shared" si="34"/>
        <v>0</v>
      </c>
      <c r="AQ138" s="44">
        <f t="shared" si="34"/>
        <v>0</v>
      </c>
      <c r="AR138" s="44">
        <f t="shared" si="34"/>
        <v>0</v>
      </c>
      <c r="AS138" s="44">
        <f t="shared" si="34"/>
        <v>0</v>
      </c>
      <c r="AV138" s="545">
        <f t="shared" si="33"/>
        <v>0</v>
      </c>
    </row>
    <row r="139" spans="3:49" s="34" customFormat="1" ht="13.5">
      <c r="C139" s="50"/>
      <c r="D139" s="533">
        <f t="array" ref="D139:W140">+Z133:AS134</f>
        <v>23</v>
      </c>
      <c r="E139" s="533">
        <v>24</v>
      </c>
      <c r="F139" s="533">
        <v>25</v>
      </c>
      <c r="G139" s="533">
        <v>26</v>
      </c>
      <c r="H139" s="533">
        <v>27</v>
      </c>
      <c r="I139" s="533">
        <v>28</v>
      </c>
      <c r="J139" s="533">
        <v>29</v>
      </c>
      <c r="K139" s="533">
        <v>30</v>
      </c>
      <c r="L139" s="533">
        <v>31</v>
      </c>
      <c r="M139" s="533">
        <v>32</v>
      </c>
      <c r="N139" s="533">
        <v>33</v>
      </c>
      <c r="O139" s="533">
        <v>34</v>
      </c>
      <c r="P139" s="533">
        <v>35</v>
      </c>
      <c r="Q139" s="533">
        <v>36</v>
      </c>
      <c r="R139" s="533">
        <v>37</v>
      </c>
      <c r="S139" s="533">
        <v>38</v>
      </c>
      <c r="T139" s="533">
        <v>39</v>
      </c>
      <c r="U139" s="533">
        <v>40</v>
      </c>
      <c r="V139" s="533">
        <v>41</v>
      </c>
      <c r="W139" s="533">
        <v>42</v>
      </c>
      <c r="X139" s="533"/>
    </row>
    <row r="140" spans="3:49" s="34" customFormat="1" ht="48">
      <c r="C140" s="69" t="s">
        <v>56</v>
      </c>
      <c r="D140" s="534" t="str">
        <v>建設</v>
      </c>
      <c r="E140" s="534" t="str">
        <v>電力・ガス・熱供給</v>
      </c>
      <c r="F140" s="534" t="str">
        <v>水道</v>
      </c>
      <c r="G140" s="534" t="str">
        <v>廃棄物処理</v>
      </c>
      <c r="H140" s="534" t="str">
        <v>商業</v>
      </c>
      <c r="I140" s="534" t="str">
        <v>金融・保険</v>
      </c>
      <c r="J140" s="534" t="str">
        <v>不動産</v>
      </c>
      <c r="K140" s="534" t="str">
        <v>運輸・郵便</v>
      </c>
      <c r="L140" s="534" t="str">
        <v>情報通信</v>
      </c>
      <c r="M140" s="534" t="str">
        <v>公務</v>
      </c>
      <c r="N140" s="534" t="str">
        <v>教育・研究</v>
      </c>
      <c r="O140" s="534" t="str">
        <v>医療・福祉</v>
      </c>
      <c r="P140" s="605" t="str">
        <v>他に分類されない会員制団体</v>
      </c>
      <c r="Q140" s="534" t="str">
        <v>対事業所サービス</v>
      </c>
      <c r="R140" s="534" t="str">
        <v>宿泊業</v>
      </c>
      <c r="S140" s="534" t="str">
        <v>飲食サービス</v>
      </c>
      <c r="T140" s="534" t="str">
        <v>娯楽サービス</v>
      </c>
      <c r="U140" s="605" t="str">
        <v>その他の対個人サービス</v>
      </c>
      <c r="V140" s="534" t="str">
        <v>事務用品</v>
      </c>
      <c r="W140" s="534" t="str">
        <v>分類不明</v>
      </c>
      <c r="X140" s="534" t="s">
        <v>80</v>
      </c>
    </row>
    <row r="141" spans="3:49" s="34" customFormat="1" ht="13.5">
      <c r="C141" s="70" t="s">
        <v>104</v>
      </c>
      <c r="D141" s="71">
        <f t="array" ref="D141:W144">+Z135:AS138</f>
        <v>0</v>
      </c>
      <c r="E141" s="71">
        <v>0</v>
      </c>
      <c r="F141" s="71">
        <v>0</v>
      </c>
      <c r="G141" s="71">
        <v>0</v>
      </c>
      <c r="H141" s="71">
        <v>0</v>
      </c>
      <c r="I141" s="71">
        <v>0</v>
      </c>
      <c r="J141" s="71">
        <v>0</v>
      </c>
      <c r="K141" s="71">
        <v>0</v>
      </c>
      <c r="L141" s="71">
        <v>0</v>
      </c>
      <c r="M141" s="71">
        <v>0</v>
      </c>
      <c r="N141" s="71">
        <v>0</v>
      </c>
      <c r="O141" s="71">
        <v>0</v>
      </c>
      <c r="P141" s="71">
        <v>0</v>
      </c>
      <c r="Q141" s="85">
        <v>0</v>
      </c>
      <c r="R141" s="85">
        <v>0</v>
      </c>
      <c r="S141" s="85">
        <v>0</v>
      </c>
      <c r="T141" s="85">
        <v>0</v>
      </c>
      <c r="U141" s="85">
        <v>0</v>
      </c>
      <c r="V141" s="85">
        <v>0</v>
      </c>
      <c r="W141" s="71">
        <v>0</v>
      </c>
      <c r="X141" s="71">
        <f>SUM(D135:Y135,D141:W141)</f>
        <v>0</v>
      </c>
    </row>
    <row r="142" spans="3:49" s="34" customFormat="1" ht="13.5">
      <c r="C142" s="72" t="s">
        <v>105</v>
      </c>
      <c r="D142" s="86">
        <v>0</v>
      </c>
      <c r="E142" s="86">
        <v>0</v>
      </c>
      <c r="F142" s="86">
        <v>0</v>
      </c>
      <c r="G142" s="86">
        <v>0</v>
      </c>
      <c r="H142" s="86">
        <v>0</v>
      </c>
      <c r="I142" s="86">
        <v>0</v>
      </c>
      <c r="J142" s="86">
        <v>0</v>
      </c>
      <c r="K142" s="86">
        <v>0</v>
      </c>
      <c r="L142" s="86">
        <v>0</v>
      </c>
      <c r="M142" s="86">
        <v>0</v>
      </c>
      <c r="N142" s="86">
        <v>0</v>
      </c>
      <c r="O142" s="86">
        <v>0</v>
      </c>
      <c r="P142" s="86">
        <v>0</v>
      </c>
      <c r="Q142" s="86">
        <v>0</v>
      </c>
      <c r="R142" s="86">
        <v>0</v>
      </c>
      <c r="S142" s="86">
        <v>0</v>
      </c>
      <c r="T142" s="86">
        <v>0</v>
      </c>
      <c r="U142" s="86">
        <v>0</v>
      </c>
      <c r="V142" s="86">
        <v>0</v>
      </c>
      <c r="W142" s="40">
        <v>0</v>
      </c>
      <c r="X142" s="40">
        <f>SUM(D136:Y136,D142:W142)</f>
        <v>0</v>
      </c>
    </row>
    <row r="143" spans="3:49" s="34" customFormat="1" ht="13.5">
      <c r="C143" s="72" t="s">
        <v>106</v>
      </c>
      <c r="D143" s="40">
        <v>0</v>
      </c>
      <c r="E143" s="40">
        <v>0</v>
      </c>
      <c r="F143" s="40">
        <v>0</v>
      </c>
      <c r="G143" s="40">
        <v>0</v>
      </c>
      <c r="H143" s="40">
        <v>0</v>
      </c>
      <c r="I143" s="40">
        <v>0</v>
      </c>
      <c r="J143" s="40">
        <v>0</v>
      </c>
      <c r="K143" s="40">
        <v>0</v>
      </c>
      <c r="L143" s="40">
        <v>0</v>
      </c>
      <c r="M143" s="40">
        <v>0</v>
      </c>
      <c r="N143" s="40">
        <v>0</v>
      </c>
      <c r="O143" s="40">
        <v>0</v>
      </c>
      <c r="P143" s="40">
        <v>0</v>
      </c>
      <c r="Q143" s="86">
        <v>0</v>
      </c>
      <c r="R143" s="86">
        <v>0</v>
      </c>
      <c r="S143" s="86">
        <v>0</v>
      </c>
      <c r="T143" s="86">
        <v>0</v>
      </c>
      <c r="U143" s="86">
        <v>0</v>
      </c>
      <c r="V143" s="86">
        <v>0</v>
      </c>
      <c r="W143" s="40">
        <v>0</v>
      </c>
      <c r="X143" s="40">
        <f>SUM(D137:Y137,D143:W143)</f>
        <v>0</v>
      </c>
    </row>
    <row r="144" spans="3:49" s="34" customFormat="1" ht="13.5">
      <c r="C144" s="73" t="s">
        <v>97</v>
      </c>
      <c r="D144" s="44">
        <v>0</v>
      </c>
      <c r="E144" s="44">
        <v>0</v>
      </c>
      <c r="F144" s="44">
        <v>0</v>
      </c>
      <c r="G144" s="44">
        <v>0</v>
      </c>
      <c r="H144" s="44">
        <v>0</v>
      </c>
      <c r="I144" s="44">
        <v>0</v>
      </c>
      <c r="J144" s="44">
        <v>0</v>
      </c>
      <c r="K144" s="44">
        <v>0</v>
      </c>
      <c r="L144" s="44">
        <v>0</v>
      </c>
      <c r="M144" s="44">
        <v>0</v>
      </c>
      <c r="N144" s="44">
        <v>0</v>
      </c>
      <c r="O144" s="44">
        <v>0</v>
      </c>
      <c r="P144" s="44">
        <v>0</v>
      </c>
      <c r="Q144" s="44">
        <v>0</v>
      </c>
      <c r="R144" s="44">
        <v>0</v>
      </c>
      <c r="S144" s="44">
        <v>0</v>
      </c>
      <c r="T144" s="44">
        <v>0</v>
      </c>
      <c r="U144" s="44">
        <v>0</v>
      </c>
      <c r="V144" s="44">
        <v>0</v>
      </c>
      <c r="W144" s="44">
        <v>0</v>
      </c>
      <c r="X144" s="44">
        <f>SUM(D138:Y138,D144:W144)</f>
        <v>0</v>
      </c>
    </row>
    <row r="145" spans="3:49" s="34" customFormat="1" ht="13.5">
      <c r="D145" s="53"/>
      <c r="E145" s="53"/>
      <c r="F145" s="53"/>
      <c r="G145" s="53"/>
      <c r="H145" s="53"/>
      <c r="I145" s="53"/>
      <c r="J145" s="53"/>
      <c r="K145" s="53"/>
      <c r="L145" s="53"/>
      <c r="M145" s="53"/>
      <c r="N145" s="53"/>
      <c r="O145" s="53"/>
      <c r="P145" s="53"/>
      <c r="Q145" s="53"/>
      <c r="R145" s="53"/>
      <c r="S145" s="53"/>
      <c r="T145" s="53"/>
      <c r="U145" s="53"/>
      <c r="V145" s="53"/>
      <c r="W145" s="53"/>
      <c r="X145" s="53"/>
    </row>
    <row r="146" spans="3:49" s="34" customFormat="1" ht="17.25">
      <c r="C146" s="35" t="s">
        <v>181</v>
      </c>
      <c r="D146" s="28"/>
      <c r="E146" s="28"/>
      <c r="F146" s="65"/>
      <c r="G146" s="66"/>
      <c r="H146" s="28"/>
      <c r="I146" s="28"/>
      <c r="J146" s="67"/>
      <c r="K146" s="68"/>
      <c r="L146" s="28"/>
      <c r="M146" s="28"/>
      <c r="N146" s="28"/>
      <c r="O146" s="28"/>
      <c r="P146" s="28"/>
      <c r="Q146" s="28"/>
      <c r="R146" s="28"/>
      <c r="S146" s="28"/>
      <c r="T146" s="28"/>
      <c r="U146" s="28"/>
      <c r="V146" s="28"/>
      <c r="W146" s="53"/>
      <c r="X146" s="53"/>
    </row>
    <row r="147" spans="3:49" s="34" customFormat="1" ht="13.5">
      <c r="C147" s="50"/>
      <c r="D147" s="567">
        <f t="shared" ref="D147:AS147" si="35">D9</f>
        <v>1</v>
      </c>
      <c r="E147" s="567">
        <f t="shared" si="35"/>
        <v>2</v>
      </c>
      <c r="F147" s="567">
        <f t="shared" si="35"/>
        <v>3</v>
      </c>
      <c r="G147" s="567">
        <f t="shared" si="35"/>
        <v>4</v>
      </c>
      <c r="H147" s="567">
        <f t="shared" si="35"/>
        <v>5</v>
      </c>
      <c r="I147" s="567">
        <f t="shared" si="35"/>
        <v>6</v>
      </c>
      <c r="J147" s="567">
        <f t="shared" si="35"/>
        <v>7</v>
      </c>
      <c r="K147" s="567">
        <f t="shared" si="35"/>
        <v>8</v>
      </c>
      <c r="L147" s="567">
        <f t="shared" si="35"/>
        <v>9</v>
      </c>
      <c r="M147" s="567">
        <f t="shared" si="35"/>
        <v>10</v>
      </c>
      <c r="N147" s="567">
        <f t="shared" si="35"/>
        <v>11</v>
      </c>
      <c r="O147" s="567">
        <f t="shared" si="35"/>
        <v>12</v>
      </c>
      <c r="P147" s="567">
        <f t="shared" si="35"/>
        <v>13</v>
      </c>
      <c r="Q147" s="567">
        <f t="shared" si="35"/>
        <v>14</v>
      </c>
      <c r="R147" s="567">
        <f t="shared" si="35"/>
        <v>15</v>
      </c>
      <c r="S147" s="567">
        <f t="shared" si="35"/>
        <v>16</v>
      </c>
      <c r="T147" s="567">
        <f t="shared" si="35"/>
        <v>17</v>
      </c>
      <c r="U147" s="567">
        <f t="shared" si="35"/>
        <v>18</v>
      </c>
      <c r="V147" s="567">
        <f t="shared" si="35"/>
        <v>19</v>
      </c>
      <c r="W147" s="567">
        <f t="shared" si="35"/>
        <v>20</v>
      </c>
      <c r="X147" s="567">
        <f t="shared" si="35"/>
        <v>21</v>
      </c>
      <c r="Y147" s="567">
        <f t="shared" si="35"/>
        <v>22</v>
      </c>
      <c r="Z147" s="567">
        <f t="shared" si="35"/>
        <v>23</v>
      </c>
      <c r="AA147" s="567">
        <f t="shared" si="35"/>
        <v>24</v>
      </c>
      <c r="AB147" s="567">
        <f t="shared" si="35"/>
        <v>25</v>
      </c>
      <c r="AC147" s="567">
        <f t="shared" si="35"/>
        <v>26</v>
      </c>
      <c r="AD147" s="567">
        <f t="shared" si="35"/>
        <v>27</v>
      </c>
      <c r="AE147" s="567">
        <f t="shared" si="35"/>
        <v>28</v>
      </c>
      <c r="AF147" s="567">
        <f t="shared" si="35"/>
        <v>29</v>
      </c>
      <c r="AG147" s="567">
        <f t="shared" si="35"/>
        <v>30</v>
      </c>
      <c r="AH147" s="567">
        <f t="shared" si="35"/>
        <v>31</v>
      </c>
      <c r="AI147" s="567">
        <f t="shared" si="35"/>
        <v>32</v>
      </c>
      <c r="AJ147" s="567">
        <f t="shared" si="35"/>
        <v>33</v>
      </c>
      <c r="AK147" s="567">
        <f t="shared" si="35"/>
        <v>34</v>
      </c>
      <c r="AL147" s="567">
        <f t="shared" si="35"/>
        <v>35</v>
      </c>
      <c r="AM147" s="567">
        <f t="shared" si="35"/>
        <v>36</v>
      </c>
      <c r="AN147" s="567">
        <f t="shared" si="35"/>
        <v>37</v>
      </c>
      <c r="AO147" s="567">
        <f t="shared" si="35"/>
        <v>38</v>
      </c>
      <c r="AP147" s="567">
        <f t="shared" si="35"/>
        <v>39</v>
      </c>
      <c r="AQ147" s="567">
        <f t="shared" si="35"/>
        <v>40</v>
      </c>
      <c r="AR147" s="567">
        <f t="shared" si="35"/>
        <v>41</v>
      </c>
      <c r="AS147" s="567">
        <f t="shared" si="35"/>
        <v>42</v>
      </c>
      <c r="AT147" s="87" t="s">
        <v>505</v>
      </c>
      <c r="AU147" s="87"/>
      <c r="AV147" s="50"/>
      <c r="AW147" s="87" t="s">
        <v>505</v>
      </c>
    </row>
    <row r="148" spans="3:49" s="34" customFormat="1" ht="48">
      <c r="C148" s="69" t="s">
        <v>56</v>
      </c>
      <c r="D148" s="604" t="str">
        <f t="shared" ref="D148:AS148" si="36">D10</f>
        <v>農業</v>
      </c>
      <c r="E148" s="604" t="str">
        <f t="shared" si="36"/>
        <v>林業</v>
      </c>
      <c r="F148" s="604" t="str">
        <f t="shared" si="36"/>
        <v>漁業</v>
      </c>
      <c r="G148" s="604" t="str">
        <f t="shared" si="36"/>
        <v>鉱業</v>
      </c>
      <c r="H148" s="604" t="str">
        <f t="shared" si="36"/>
        <v>飲食料品</v>
      </c>
      <c r="I148" s="604" t="str">
        <f t="shared" si="36"/>
        <v>繊維製品</v>
      </c>
      <c r="J148" s="604" t="str">
        <f t="shared" si="36"/>
        <v>パルプ・紙・木製品</v>
      </c>
      <c r="K148" s="604" t="str">
        <f t="shared" si="36"/>
        <v>化学製品</v>
      </c>
      <c r="L148" s="604" t="str">
        <f t="shared" si="36"/>
        <v>石油・石炭製品</v>
      </c>
      <c r="M148" s="606" t="str">
        <f t="shared" si="36"/>
        <v>プラスチック・ゴム製品</v>
      </c>
      <c r="N148" s="604" t="str">
        <f t="shared" si="36"/>
        <v>窯業・土石製品</v>
      </c>
      <c r="O148" s="604" t="str">
        <f t="shared" si="36"/>
        <v>鉄鋼</v>
      </c>
      <c r="P148" s="604" t="str">
        <f t="shared" si="36"/>
        <v>非鉄金属</v>
      </c>
      <c r="Q148" s="604" t="str">
        <f t="shared" si="36"/>
        <v>金属製品</v>
      </c>
      <c r="R148" s="604" t="str">
        <f t="shared" si="36"/>
        <v>はん用機械</v>
      </c>
      <c r="S148" s="604" t="str">
        <f t="shared" si="36"/>
        <v>生産用機械</v>
      </c>
      <c r="T148" s="604" t="str">
        <f t="shared" si="36"/>
        <v>業務用機械</v>
      </c>
      <c r="U148" s="604" t="str">
        <f t="shared" si="36"/>
        <v>電子部品</v>
      </c>
      <c r="V148" s="604" t="str">
        <f t="shared" si="36"/>
        <v>電気機械</v>
      </c>
      <c r="W148" s="604" t="str">
        <f t="shared" si="36"/>
        <v>情報通信機器</v>
      </c>
      <c r="X148" s="604" t="str">
        <f t="shared" si="36"/>
        <v>輸送機械</v>
      </c>
      <c r="Y148" s="604" t="str">
        <f t="shared" si="36"/>
        <v>その他の製造工業製品</v>
      </c>
      <c r="Z148" s="604" t="str">
        <f t="shared" si="36"/>
        <v>建設</v>
      </c>
      <c r="AA148" s="604" t="str">
        <f t="shared" si="36"/>
        <v>電力・ガス・熱供給</v>
      </c>
      <c r="AB148" s="604" t="str">
        <f t="shared" si="36"/>
        <v>水道</v>
      </c>
      <c r="AC148" s="604" t="str">
        <f t="shared" si="36"/>
        <v>廃棄物処理</v>
      </c>
      <c r="AD148" s="604" t="str">
        <f t="shared" si="36"/>
        <v>商業</v>
      </c>
      <c r="AE148" s="604" t="str">
        <f t="shared" si="36"/>
        <v>金融・保険</v>
      </c>
      <c r="AF148" s="604" t="str">
        <f t="shared" si="36"/>
        <v>不動産</v>
      </c>
      <c r="AG148" s="604" t="str">
        <f t="shared" si="36"/>
        <v>運輸・郵便</v>
      </c>
      <c r="AH148" s="604" t="str">
        <f t="shared" si="36"/>
        <v>情報通信</v>
      </c>
      <c r="AI148" s="604" t="str">
        <f t="shared" si="36"/>
        <v>公務</v>
      </c>
      <c r="AJ148" s="604" t="str">
        <f t="shared" si="36"/>
        <v>教育・研究</v>
      </c>
      <c r="AK148" s="604" t="str">
        <f t="shared" si="36"/>
        <v>医療・福祉</v>
      </c>
      <c r="AL148" s="606" t="str">
        <f t="shared" si="36"/>
        <v>他に分類されない会員制団体</v>
      </c>
      <c r="AM148" s="604" t="str">
        <f t="shared" si="36"/>
        <v>対事業所サービス</v>
      </c>
      <c r="AN148" s="604" t="str">
        <f t="shared" si="36"/>
        <v>宿泊業</v>
      </c>
      <c r="AO148" s="604" t="str">
        <f t="shared" si="36"/>
        <v>飲食サービス</v>
      </c>
      <c r="AP148" s="604" t="str">
        <f t="shared" si="36"/>
        <v>娯楽サービス</v>
      </c>
      <c r="AQ148" s="606" t="str">
        <f t="shared" si="36"/>
        <v>その他の対個人サービス</v>
      </c>
      <c r="AR148" s="604" t="str">
        <f t="shared" si="36"/>
        <v>事務用品</v>
      </c>
      <c r="AS148" s="604" t="str">
        <f t="shared" si="36"/>
        <v>分類不明</v>
      </c>
      <c r="AT148" s="87" t="s">
        <v>505</v>
      </c>
      <c r="AU148" s="87"/>
      <c r="AV148" s="33" t="s">
        <v>80</v>
      </c>
      <c r="AW148" s="87" t="s">
        <v>505</v>
      </c>
    </row>
    <row r="149" spans="3:49" s="34" customFormat="1" ht="13.5">
      <c r="C149" s="91" t="s">
        <v>182</v>
      </c>
      <c r="D149" s="92">
        <f>係数!K3</f>
        <v>0.10017683465959328</v>
      </c>
      <c r="E149" s="92">
        <f>係数!K4</f>
        <v>0.26880168001050009</v>
      </c>
      <c r="F149" s="92">
        <f>係数!K5</f>
        <v>0.18161976771377347</v>
      </c>
      <c r="G149" s="92">
        <f>係数!K6</f>
        <v>0.17144607843137255</v>
      </c>
      <c r="H149" s="92">
        <f>係数!K7</f>
        <v>0.10301619117347</v>
      </c>
      <c r="I149" s="92">
        <f>係数!K8</f>
        <v>0.18658714223849451</v>
      </c>
      <c r="J149" s="92">
        <f>係数!K9</f>
        <v>0.11601249574711577</v>
      </c>
      <c r="K149" s="92">
        <f>係数!K10</f>
        <v>7.5196886084157727E-2</v>
      </c>
      <c r="L149" s="92">
        <f>係数!K11</f>
        <v>5.6987469939907753E-3</v>
      </c>
      <c r="M149" s="92">
        <f>係数!K12</f>
        <v>0.15286022838374091</v>
      </c>
      <c r="N149" s="92">
        <f>係数!K13</f>
        <v>0.17916627896157067</v>
      </c>
      <c r="O149" s="92">
        <f>係数!K14</f>
        <v>0.10055485901779283</v>
      </c>
      <c r="P149" s="92">
        <f>係数!K15</f>
        <v>7.1896065509493151E-2</v>
      </c>
      <c r="Q149" s="92">
        <f>係数!K16</f>
        <v>0.20986188697782507</v>
      </c>
      <c r="R149" s="92">
        <f>係数!K17</f>
        <v>0.15975536056906409</v>
      </c>
      <c r="S149" s="92">
        <f>係数!K18</f>
        <v>0.18949312583331512</v>
      </c>
      <c r="T149" s="92">
        <f>係数!K19</f>
        <v>9.88475284102317E-2</v>
      </c>
      <c r="U149" s="92">
        <f>係数!K20</f>
        <v>6.1758141002998625E-2</v>
      </c>
      <c r="V149" s="92">
        <f>係数!K21</f>
        <v>0.13156598905980707</v>
      </c>
      <c r="W149" s="92">
        <f>係数!K22</f>
        <v>0.14908531183557761</v>
      </c>
      <c r="X149" s="92">
        <f>係数!K23</f>
        <v>8.3854799520379039E-2</v>
      </c>
      <c r="Y149" s="92">
        <f>係数!K24</f>
        <v>0.15882117451421179</v>
      </c>
      <c r="Z149" s="92">
        <f>係数!K25</f>
        <v>0.31218282799214508</v>
      </c>
      <c r="AA149" s="92">
        <f>係数!K26</f>
        <v>0.1079713627969339</v>
      </c>
      <c r="AB149" s="92">
        <f>係数!K27</f>
        <v>0.11670196369765044</v>
      </c>
      <c r="AC149" s="92">
        <f>係数!K28</f>
        <v>0.37004114814165645</v>
      </c>
      <c r="AD149" s="92">
        <f>係数!K29</f>
        <v>0.39472440200434905</v>
      </c>
      <c r="AE149" s="92">
        <f>係数!K30</f>
        <v>0.22638147728217903</v>
      </c>
      <c r="AF149" s="92">
        <f>係数!K31</f>
        <v>3.5748082075734031E-2</v>
      </c>
      <c r="AG149" s="92">
        <f>係数!K32</f>
        <v>0.38249931824379602</v>
      </c>
      <c r="AH149" s="92">
        <f>係数!K33</f>
        <v>0.13269238292711552</v>
      </c>
      <c r="AI149" s="92">
        <f>係数!K34</f>
        <v>0.32722133574330081</v>
      </c>
      <c r="AJ149" s="92">
        <f>係数!K35</f>
        <v>0.41774282292779236</v>
      </c>
      <c r="AK149" s="92">
        <f>係数!K36</f>
        <v>0.43910465587476272</v>
      </c>
      <c r="AL149" s="92">
        <f>係数!K37</f>
        <v>0.5306562408652441</v>
      </c>
      <c r="AM149" s="92">
        <f>係数!K38</f>
        <v>0.33569900959849275</v>
      </c>
      <c r="AN149" s="92">
        <f>係数!K39</f>
        <v>0.2299283321405976</v>
      </c>
      <c r="AO149" s="92">
        <f>係数!K40</f>
        <v>0.26750655812791474</v>
      </c>
      <c r="AP149" s="92">
        <f>係数!K41</f>
        <v>0.20387826947135668</v>
      </c>
      <c r="AQ149" s="593">
        <f>係数!K42</f>
        <v>0.23329272843774423</v>
      </c>
      <c r="AR149" s="60">
        <f>係数!K43</f>
        <v>0</v>
      </c>
      <c r="AS149" s="60">
        <f>係数!K44</f>
        <v>1.0233753353019409E-2</v>
      </c>
    </row>
    <row r="150" spans="3:49" s="34" customFormat="1" ht="13.5">
      <c r="C150" s="74"/>
      <c r="D150" s="549">
        <f t="array" ref="D150:W151">+$Z147:$AS148</f>
        <v>23</v>
      </c>
      <c r="E150" s="549">
        <v>24</v>
      </c>
      <c r="F150" s="549">
        <v>25</v>
      </c>
      <c r="G150" s="549">
        <v>26</v>
      </c>
      <c r="H150" s="549">
        <v>27</v>
      </c>
      <c r="I150" s="549">
        <v>28</v>
      </c>
      <c r="J150" s="549">
        <v>29</v>
      </c>
      <c r="K150" s="549">
        <v>30</v>
      </c>
      <c r="L150" s="549">
        <v>31</v>
      </c>
      <c r="M150" s="549">
        <v>32</v>
      </c>
      <c r="N150" s="549">
        <v>33</v>
      </c>
      <c r="O150" s="549">
        <v>34</v>
      </c>
      <c r="P150" s="549">
        <v>35</v>
      </c>
      <c r="Q150" s="549">
        <v>36</v>
      </c>
      <c r="R150" s="549">
        <v>37</v>
      </c>
      <c r="S150" s="549">
        <v>38</v>
      </c>
      <c r="T150" s="549">
        <v>39</v>
      </c>
      <c r="U150" s="549">
        <v>40</v>
      </c>
      <c r="V150" s="549">
        <v>41</v>
      </c>
      <c r="W150" s="549">
        <v>42</v>
      </c>
      <c r="X150" s="45"/>
      <c r="Y150" s="45"/>
      <c r="Z150" s="45"/>
      <c r="AA150" s="45"/>
      <c r="AB150" s="45"/>
      <c r="AC150" s="45"/>
      <c r="AD150" s="45"/>
      <c r="AE150" s="45"/>
      <c r="AF150" s="45"/>
      <c r="AG150" s="45"/>
      <c r="AH150" s="45"/>
      <c r="AI150" s="45"/>
      <c r="AJ150" s="45"/>
      <c r="AK150" s="45"/>
      <c r="AL150" s="45"/>
      <c r="AM150" s="45"/>
      <c r="AN150" s="45"/>
      <c r="AO150" s="45"/>
      <c r="AP150" s="45"/>
      <c r="AQ150" s="87"/>
    </row>
    <row r="151" spans="3:49" s="34" customFormat="1" ht="48">
      <c r="C151" s="69" t="s">
        <v>56</v>
      </c>
      <c r="D151" s="534" t="str">
        <v>建設</v>
      </c>
      <c r="E151" s="534" t="str">
        <v>電力・ガス・熱供給</v>
      </c>
      <c r="F151" s="534" t="str">
        <v>水道</v>
      </c>
      <c r="G151" s="534" t="str">
        <v>廃棄物処理</v>
      </c>
      <c r="H151" s="534" t="str">
        <v>商業</v>
      </c>
      <c r="I151" s="534" t="str">
        <v>金融・保険</v>
      </c>
      <c r="J151" s="534" t="str">
        <v>不動産</v>
      </c>
      <c r="K151" s="534" t="str">
        <v>運輸・郵便</v>
      </c>
      <c r="L151" s="534" t="str">
        <v>情報通信</v>
      </c>
      <c r="M151" s="534" t="str">
        <v>公務</v>
      </c>
      <c r="N151" s="534" t="str">
        <v>教育・研究</v>
      </c>
      <c r="O151" s="534" t="str">
        <v>医療・福祉</v>
      </c>
      <c r="P151" s="605" t="str">
        <v>他に分類されない会員制団体</v>
      </c>
      <c r="Q151" s="534" t="str">
        <v>対事業所サービス</v>
      </c>
      <c r="R151" s="534" t="str">
        <v>宿泊業</v>
      </c>
      <c r="S151" s="534" t="str">
        <v>飲食サービス</v>
      </c>
      <c r="T151" s="534" t="str">
        <v>娯楽サービス</v>
      </c>
      <c r="U151" s="605" t="str">
        <v>その他の対個人サービス</v>
      </c>
      <c r="V151" s="534" t="str">
        <v>事務用品</v>
      </c>
      <c r="W151" s="534" t="str">
        <v>分類不明</v>
      </c>
      <c r="X151" s="45"/>
      <c r="Y151" s="45"/>
      <c r="Z151" s="45"/>
      <c r="AA151" s="45"/>
      <c r="AB151" s="45"/>
      <c r="AC151" s="45"/>
      <c r="AD151" s="45"/>
      <c r="AE151" s="45"/>
      <c r="AF151" s="45"/>
      <c r="AG151" s="45"/>
      <c r="AH151" s="45"/>
      <c r="AI151" s="45"/>
      <c r="AJ151" s="45"/>
      <c r="AK151" s="45"/>
      <c r="AL151" s="45"/>
      <c r="AM151" s="45"/>
      <c r="AN151" s="45"/>
      <c r="AO151" s="45"/>
      <c r="AP151" s="45"/>
      <c r="AQ151" s="87"/>
    </row>
    <row r="152" spans="3:49" s="34" customFormat="1" ht="13.5">
      <c r="C152" s="91" t="s">
        <v>182</v>
      </c>
      <c r="D152" s="92">
        <f t="array" ref="D152:W152">+$Z149:$AS149</f>
        <v>0.31218282799214508</v>
      </c>
      <c r="E152" s="92">
        <v>0.1079713627969339</v>
      </c>
      <c r="F152" s="92">
        <v>0.11670196369765044</v>
      </c>
      <c r="G152" s="92">
        <v>0.37004114814165645</v>
      </c>
      <c r="H152" s="92">
        <v>0.39472440200434905</v>
      </c>
      <c r="I152" s="92">
        <v>0.22638147728217903</v>
      </c>
      <c r="J152" s="92">
        <v>3.5748082075734031E-2</v>
      </c>
      <c r="K152" s="92">
        <v>0.38249931824379602</v>
      </c>
      <c r="L152" s="92">
        <v>0.13269238292711552</v>
      </c>
      <c r="M152" s="92">
        <v>0.32722133574330081</v>
      </c>
      <c r="N152" s="92">
        <v>0.41774282292779236</v>
      </c>
      <c r="O152" s="92">
        <v>0.43910465587476272</v>
      </c>
      <c r="P152" s="93">
        <v>0.5306562408652441</v>
      </c>
      <c r="Q152" s="92">
        <v>0.33569900959849275</v>
      </c>
      <c r="R152" s="92">
        <v>0.2299283321405976</v>
      </c>
      <c r="S152" s="92">
        <v>0.26750655812791474</v>
      </c>
      <c r="T152" s="92">
        <v>0.20387826947135668</v>
      </c>
      <c r="U152" s="92">
        <v>0.23329272843774423</v>
      </c>
      <c r="V152" s="548">
        <v>0</v>
      </c>
      <c r="W152" s="548">
        <v>1.0233753353019409E-2</v>
      </c>
      <c r="X152" s="45"/>
      <c r="Y152" s="45"/>
      <c r="Z152" s="45"/>
      <c r="AA152" s="45"/>
      <c r="AB152" s="45"/>
      <c r="AC152" s="45"/>
      <c r="AD152" s="45"/>
      <c r="AE152" s="45"/>
      <c r="AF152" s="45"/>
      <c r="AG152" s="45"/>
      <c r="AH152" s="45"/>
      <c r="AI152" s="45"/>
      <c r="AJ152" s="45"/>
      <c r="AK152" s="45"/>
      <c r="AL152" s="45"/>
      <c r="AM152" s="45"/>
      <c r="AN152" s="45"/>
      <c r="AO152" s="45"/>
      <c r="AP152" s="45"/>
      <c r="AQ152" s="87"/>
    </row>
    <row r="153" spans="3:49" s="34" customFormat="1" ht="10.7" customHeight="1">
      <c r="D153" s="53"/>
      <c r="E153" s="53"/>
      <c r="F153" s="53"/>
      <c r="G153" s="53"/>
      <c r="H153" s="53"/>
      <c r="I153" s="53"/>
      <c r="J153" s="53"/>
      <c r="K153" s="53"/>
      <c r="L153" s="53"/>
      <c r="M153" s="53"/>
      <c r="N153" s="53"/>
      <c r="O153" s="53"/>
      <c r="P153" s="53"/>
      <c r="Q153" s="53"/>
      <c r="R153" s="53"/>
      <c r="S153" s="53"/>
      <c r="T153" s="53"/>
      <c r="U153" s="53"/>
      <c r="V153" s="53"/>
      <c r="W153" s="53"/>
      <c r="X153" s="53"/>
      <c r="Y153" s="87"/>
      <c r="Z153" s="87"/>
      <c r="AA153" s="87"/>
      <c r="AB153" s="87"/>
      <c r="AC153" s="87"/>
      <c r="AD153" s="87"/>
      <c r="AE153" s="87"/>
      <c r="AF153" s="87"/>
      <c r="AG153" s="87"/>
      <c r="AH153" s="87"/>
      <c r="AI153" s="87"/>
      <c r="AJ153" s="87"/>
      <c r="AK153" s="87"/>
      <c r="AL153" s="87"/>
      <c r="AM153" s="87"/>
      <c r="AN153" s="87"/>
      <c r="AO153" s="87"/>
      <c r="AP153" s="87"/>
      <c r="AQ153" s="87"/>
    </row>
    <row r="154" spans="3:49" s="34" customFormat="1" ht="17.25">
      <c r="C154" s="35" t="s">
        <v>195</v>
      </c>
      <c r="D154" s="53"/>
      <c r="E154" s="53"/>
      <c r="F154" s="53"/>
      <c r="G154" s="53"/>
      <c r="H154" s="53"/>
      <c r="I154" s="53"/>
      <c r="J154" s="53"/>
      <c r="K154" s="53"/>
      <c r="L154" s="53"/>
      <c r="M154" s="53"/>
      <c r="N154" s="53"/>
      <c r="O154" s="53"/>
      <c r="P154" s="53"/>
      <c r="Q154" s="53"/>
      <c r="R154" s="53"/>
      <c r="S154" s="53"/>
      <c r="T154" s="53"/>
      <c r="U154" s="53"/>
      <c r="V154" s="53"/>
      <c r="W154" s="32" t="s">
        <v>55</v>
      </c>
      <c r="X154" s="53"/>
      <c r="Y154" s="87"/>
      <c r="Z154" s="87"/>
      <c r="AA154" s="87"/>
      <c r="AB154" s="87"/>
      <c r="AC154" s="87"/>
      <c r="AD154" s="87"/>
      <c r="AE154" s="87"/>
      <c r="AF154" s="87"/>
      <c r="AG154" s="87"/>
      <c r="AH154" s="87"/>
      <c r="AI154" s="87"/>
      <c r="AJ154" s="87"/>
      <c r="AK154" s="87"/>
      <c r="AL154" s="87"/>
      <c r="AM154" s="87"/>
      <c r="AN154" s="87"/>
      <c r="AO154" s="87"/>
      <c r="AP154" s="87"/>
      <c r="AQ154" s="87"/>
    </row>
    <row r="155" spans="3:49" s="34" customFormat="1" ht="13.5">
      <c r="C155" s="50"/>
      <c r="D155" s="567">
        <f t="shared" ref="D155:AS155" si="37">D9</f>
        <v>1</v>
      </c>
      <c r="E155" s="567">
        <f t="shared" si="37"/>
        <v>2</v>
      </c>
      <c r="F155" s="567">
        <f t="shared" si="37"/>
        <v>3</v>
      </c>
      <c r="G155" s="567">
        <f t="shared" si="37"/>
        <v>4</v>
      </c>
      <c r="H155" s="567">
        <f t="shared" si="37"/>
        <v>5</v>
      </c>
      <c r="I155" s="567">
        <f t="shared" si="37"/>
        <v>6</v>
      </c>
      <c r="J155" s="567">
        <f t="shared" si="37"/>
        <v>7</v>
      </c>
      <c r="K155" s="567">
        <f t="shared" si="37"/>
        <v>8</v>
      </c>
      <c r="L155" s="567">
        <f t="shared" si="37"/>
        <v>9</v>
      </c>
      <c r="M155" s="567">
        <f t="shared" si="37"/>
        <v>10</v>
      </c>
      <c r="N155" s="567">
        <f t="shared" si="37"/>
        <v>11</v>
      </c>
      <c r="O155" s="567">
        <f t="shared" si="37"/>
        <v>12</v>
      </c>
      <c r="P155" s="567">
        <f t="shared" si="37"/>
        <v>13</v>
      </c>
      <c r="Q155" s="567">
        <f t="shared" si="37"/>
        <v>14</v>
      </c>
      <c r="R155" s="567">
        <f t="shared" si="37"/>
        <v>15</v>
      </c>
      <c r="S155" s="567">
        <f t="shared" si="37"/>
        <v>16</v>
      </c>
      <c r="T155" s="567">
        <f t="shared" si="37"/>
        <v>17</v>
      </c>
      <c r="U155" s="567">
        <f t="shared" si="37"/>
        <v>18</v>
      </c>
      <c r="V155" s="567">
        <f t="shared" si="37"/>
        <v>19</v>
      </c>
      <c r="W155" s="567">
        <f t="shared" si="37"/>
        <v>20</v>
      </c>
      <c r="X155" s="567">
        <f t="shared" si="37"/>
        <v>21</v>
      </c>
      <c r="Y155" s="567">
        <f t="shared" si="37"/>
        <v>22</v>
      </c>
      <c r="Z155" s="567">
        <f t="shared" si="37"/>
        <v>23</v>
      </c>
      <c r="AA155" s="567">
        <f t="shared" si="37"/>
        <v>24</v>
      </c>
      <c r="AB155" s="567">
        <f t="shared" si="37"/>
        <v>25</v>
      </c>
      <c r="AC155" s="567">
        <f t="shared" si="37"/>
        <v>26</v>
      </c>
      <c r="AD155" s="567">
        <f t="shared" si="37"/>
        <v>27</v>
      </c>
      <c r="AE155" s="567">
        <f t="shared" si="37"/>
        <v>28</v>
      </c>
      <c r="AF155" s="567">
        <f t="shared" si="37"/>
        <v>29</v>
      </c>
      <c r="AG155" s="567">
        <f t="shared" si="37"/>
        <v>30</v>
      </c>
      <c r="AH155" s="567">
        <f t="shared" si="37"/>
        <v>31</v>
      </c>
      <c r="AI155" s="567">
        <f t="shared" si="37"/>
        <v>32</v>
      </c>
      <c r="AJ155" s="567">
        <f t="shared" si="37"/>
        <v>33</v>
      </c>
      <c r="AK155" s="567">
        <f t="shared" si="37"/>
        <v>34</v>
      </c>
      <c r="AL155" s="567">
        <f t="shared" si="37"/>
        <v>35</v>
      </c>
      <c r="AM155" s="567">
        <f t="shared" si="37"/>
        <v>36</v>
      </c>
      <c r="AN155" s="567">
        <f t="shared" si="37"/>
        <v>37</v>
      </c>
      <c r="AO155" s="567">
        <f t="shared" si="37"/>
        <v>38</v>
      </c>
      <c r="AP155" s="567">
        <f t="shared" si="37"/>
        <v>39</v>
      </c>
      <c r="AQ155" s="567">
        <f t="shared" si="37"/>
        <v>40</v>
      </c>
      <c r="AR155" s="567">
        <f t="shared" si="37"/>
        <v>41</v>
      </c>
      <c r="AS155" s="567">
        <f t="shared" si="37"/>
        <v>42</v>
      </c>
      <c r="AT155" s="87" t="s">
        <v>505</v>
      </c>
      <c r="AU155" s="87"/>
      <c r="AV155" s="50"/>
      <c r="AW155" s="87" t="s">
        <v>505</v>
      </c>
    </row>
    <row r="156" spans="3:49" s="34" customFormat="1" ht="48">
      <c r="C156" s="69" t="s">
        <v>56</v>
      </c>
      <c r="D156" s="604" t="str">
        <f t="shared" ref="D156:AS156" si="38">D10</f>
        <v>農業</v>
      </c>
      <c r="E156" s="604" t="str">
        <f t="shared" si="38"/>
        <v>林業</v>
      </c>
      <c r="F156" s="604" t="str">
        <f t="shared" si="38"/>
        <v>漁業</v>
      </c>
      <c r="G156" s="604" t="str">
        <f t="shared" si="38"/>
        <v>鉱業</v>
      </c>
      <c r="H156" s="604" t="str">
        <f t="shared" si="38"/>
        <v>飲食料品</v>
      </c>
      <c r="I156" s="604" t="str">
        <f t="shared" si="38"/>
        <v>繊維製品</v>
      </c>
      <c r="J156" s="604" t="str">
        <f t="shared" si="38"/>
        <v>パルプ・紙・木製品</v>
      </c>
      <c r="K156" s="604" t="str">
        <f t="shared" si="38"/>
        <v>化学製品</v>
      </c>
      <c r="L156" s="604" t="str">
        <f t="shared" si="38"/>
        <v>石油・石炭製品</v>
      </c>
      <c r="M156" s="606" t="str">
        <f t="shared" si="38"/>
        <v>プラスチック・ゴム製品</v>
      </c>
      <c r="N156" s="604" t="str">
        <f t="shared" si="38"/>
        <v>窯業・土石製品</v>
      </c>
      <c r="O156" s="604" t="str">
        <f t="shared" si="38"/>
        <v>鉄鋼</v>
      </c>
      <c r="P156" s="604" t="str">
        <f t="shared" si="38"/>
        <v>非鉄金属</v>
      </c>
      <c r="Q156" s="604" t="str">
        <f t="shared" si="38"/>
        <v>金属製品</v>
      </c>
      <c r="R156" s="604" t="str">
        <f t="shared" si="38"/>
        <v>はん用機械</v>
      </c>
      <c r="S156" s="604" t="str">
        <f t="shared" si="38"/>
        <v>生産用機械</v>
      </c>
      <c r="T156" s="604" t="str">
        <f t="shared" si="38"/>
        <v>業務用機械</v>
      </c>
      <c r="U156" s="604" t="str">
        <f t="shared" si="38"/>
        <v>電子部品</v>
      </c>
      <c r="V156" s="604" t="str">
        <f t="shared" si="38"/>
        <v>電気機械</v>
      </c>
      <c r="W156" s="604" t="str">
        <f t="shared" si="38"/>
        <v>情報通信機器</v>
      </c>
      <c r="X156" s="604" t="str">
        <f t="shared" si="38"/>
        <v>輸送機械</v>
      </c>
      <c r="Y156" s="604" t="str">
        <f t="shared" si="38"/>
        <v>その他の製造工業製品</v>
      </c>
      <c r="Z156" s="604" t="str">
        <f t="shared" si="38"/>
        <v>建設</v>
      </c>
      <c r="AA156" s="604" t="str">
        <f t="shared" si="38"/>
        <v>電力・ガス・熱供給</v>
      </c>
      <c r="AB156" s="604" t="str">
        <f t="shared" si="38"/>
        <v>水道</v>
      </c>
      <c r="AC156" s="604" t="str">
        <f t="shared" si="38"/>
        <v>廃棄物処理</v>
      </c>
      <c r="AD156" s="604" t="str">
        <f t="shared" si="38"/>
        <v>商業</v>
      </c>
      <c r="AE156" s="604" t="str">
        <f t="shared" si="38"/>
        <v>金融・保険</v>
      </c>
      <c r="AF156" s="604" t="str">
        <f t="shared" si="38"/>
        <v>不動産</v>
      </c>
      <c r="AG156" s="604" t="str">
        <f t="shared" si="38"/>
        <v>運輸・郵便</v>
      </c>
      <c r="AH156" s="604" t="str">
        <f t="shared" si="38"/>
        <v>情報通信</v>
      </c>
      <c r="AI156" s="604" t="str">
        <f t="shared" si="38"/>
        <v>公務</v>
      </c>
      <c r="AJ156" s="604" t="str">
        <f t="shared" si="38"/>
        <v>教育・研究</v>
      </c>
      <c r="AK156" s="604" t="str">
        <f t="shared" si="38"/>
        <v>医療・福祉</v>
      </c>
      <c r="AL156" s="606" t="str">
        <f t="shared" si="38"/>
        <v>他に分類されない会員制団体</v>
      </c>
      <c r="AM156" s="604" t="str">
        <f t="shared" si="38"/>
        <v>対事業所サービス</v>
      </c>
      <c r="AN156" s="604" t="str">
        <f t="shared" si="38"/>
        <v>宿泊業</v>
      </c>
      <c r="AO156" s="604" t="str">
        <f t="shared" si="38"/>
        <v>飲食サービス</v>
      </c>
      <c r="AP156" s="604" t="str">
        <f t="shared" si="38"/>
        <v>娯楽サービス</v>
      </c>
      <c r="AQ156" s="606" t="str">
        <f t="shared" si="38"/>
        <v>その他の対個人サービス</v>
      </c>
      <c r="AR156" s="604" t="str">
        <f t="shared" si="38"/>
        <v>事務用品</v>
      </c>
      <c r="AS156" s="604" t="str">
        <f t="shared" si="38"/>
        <v>分類不明</v>
      </c>
      <c r="AT156" s="87" t="s">
        <v>505</v>
      </c>
      <c r="AU156" s="87"/>
      <c r="AV156" s="33" t="s">
        <v>80</v>
      </c>
      <c r="AW156" s="87" t="s">
        <v>505</v>
      </c>
    </row>
    <row r="157" spans="3:49" s="34" customFormat="1" ht="13.5">
      <c r="C157" s="70" t="s">
        <v>104</v>
      </c>
      <c r="D157" s="71">
        <f>D135*D$149</f>
        <v>0</v>
      </c>
      <c r="E157" s="71">
        <f t="shared" ref="E157:AS159" si="39">E135*E$149</f>
        <v>0</v>
      </c>
      <c r="F157" s="71">
        <f t="shared" si="39"/>
        <v>0</v>
      </c>
      <c r="G157" s="71">
        <f t="shared" si="39"/>
        <v>0</v>
      </c>
      <c r="H157" s="71">
        <f t="shared" si="39"/>
        <v>0</v>
      </c>
      <c r="I157" s="71">
        <f t="shared" si="39"/>
        <v>0</v>
      </c>
      <c r="J157" s="71">
        <f t="shared" si="39"/>
        <v>0</v>
      </c>
      <c r="K157" s="71">
        <f t="shared" si="39"/>
        <v>0</v>
      </c>
      <c r="L157" s="71">
        <f t="shared" si="39"/>
        <v>0</v>
      </c>
      <c r="M157" s="71">
        <f t="shared" si="39"/>
        <v>0</v>
      </c>
      <c r="N157" s="71">
        <f t="shared" si="39"/>
        <v>0</v>
      </c>
      <c r="O157" s="71">
        <f t="shared" si="39"/>
        <v>0</v>
      </c>
      <c r="P157" s="71">
        <f t="shared" si="39"/>
        <v>0</v>
      </c>
      <c r="Q157" s="85">
        <f t="shared" si="39"/>
        <v>0</v>
      </c>
      <c r="R157" s="85">
        <f t="shared" si="39"/>
        <v>0</v>
      </c>
      <c r="S157" s="85">
        <f t="shared" si="39"/>
        <v>0</v>
      </c>
      <c r="T157" s="85">
        <f t="shared" si="39"/>
        <v>0</v>
      </c>
      <c r="U157" s="85">
        <f t="shared" si="39"/>
        <v>0</v>
      </c>
      <c r="V157" s="85">
        <f t="shared" si="39"/>
        <v>0</v>
      </c>
      <c r="W157" s="71">
        <f t="shared" si="39"/>
        <v>0</v>
      </c>
      <c r="X157" s="71">
        <f t="shared" si="39"/>
        <v>0</v>
      </c>
      <c r="Y157" s="71">
        <f t="shared" si="39"/>
        <v>0</v>
      </c>
      <c r="Z157" s="71">
        <f t="shared" si="39"/>
        <v>0</v>
      </c>
      <c r="AA157" s="71">
        <f t="shared" si="39"/>
        <v>0</v>
      </c>
      <c r="AB157" s="71">
        <f t="shared" si="39"/>
        <v>0</v>
      </c>
      <c r="AC157" s="71">
        <f t="shared" si="39"/>
        <v>0</v>
      </c>
      <c r="AD157" s="71">
        <f t="shared" si="39"/>
        <v>0</v>
      </c>
      <c r="AE157" s="71">
        <f t="shared" si="39"/>
        <v>0</v>
      </c>
      <c r="AF157" s="71">
        <f t="shared" si="39"/>
        <v>0</v>
      </c>
      <c r="AG157" s="71">
        <f t="shared" si="39"/>
        <v>0</v>
      </c>
      <c r="AH157" s="71">
        <f t="shared" si="39"/>
        <v>0</v>
      </c>
      <c r="AI157" s="71">
        <f t="shared" si="39"/>
        <v>0</v>
      </c>
      <c r="AJ157" s="71">
        <f t="shared" si="39"/>
        <v>0</v>
      </c>
      <c r="AK157" s="71">
        <f t="shared" si="39"/>
        <v>0</v>
      </c>
      <c r="AL157" s="71">
        <f t="shared" si="39"/>
        <v>0</v>
      </c>
      <c r="AM157" s="71">
        <f t="shared" si="39"/>
        <v>0</v>
      </c>
      <c r="AN157" s="71">
        <f t="shared" si="39"/>
        <v>0</v>
      </c>
      <c r="AO157" s="71">
        <f t="shared" si="39"/>
        <v>0</v>
      </c>
      <c r="AP157" s="71">
        <f t="shared" si="39"/>
        <v>0</v>
      </c>
      <c r="AQ157" s="71">
        <f t="shared" si="39"/>
        <v>0</v>
      </c>
      <c r="AR157" s="71">
        <f t="shared" si="39"/>
        <v>0</v>
      </c>
      <c r="AS157" s="71">
        <f t="shared" si="39"/>
        <v>0</v>
      </c>
      <c r="AV157" s="545">
        <f>+SUM(D157:AS157)-X163</f>
        <v>0</v>
      </c>
    </row>
    <row r="158" spans="3:49" s="34" customFormat="1" ht="13.5">
      <c r="C158" s="72" t="s">
        <v>105</v>
      </c>
      <c r="D158" s="40">
        <f t="shared" ref="D158:S159" si="40">D136*D$149</f>
        <v>0</v>
      </c>
      <c r="E158" s="40">
        <f t="shared" si="40"/>
        <v>0</v>
      </c>
      <c r="F158" s="40">
        <f t="shared" si="40"/>
        <v>0</v>
      </c>
      <c r="G158" s="40">
        <f t="shared" si="40"/>
        <v>0</v>
      </c>
      <c r="H158" s="40">
        <f t="shared" si="40"/>
        <v>0</v>
      </c>
      <c r="I158" s="40">
        <f t="shared" si="40"/>
        <v>0</v>
      </c>
      <c r="J158" s="40">
        <f t="shared" si="40"/>
        <v>0</v>
      </c>
      <c r="K158" s="40">
        <f t="shared" si="40"/>
        <v>0</v>
      </c>
      <c r="L158" s="40">
        <f t="shared" si="40"/>
        <v>0</v>
      </c>
      <c r="M158" s="40">
        <f t="shared" si="40"/>
        <v>0</v>
      </c>
      <c r="N158" s="40">
        <f t="shared" si="40"/>
        <v>0</v>
      </c>
      <c r="O158" s="40">
        <f t="shared" si="40"/>
        <v>0</v>
      </c>
      <c r="P158" s="40">
        <f t="shared" si="40"/>
        <v>0</v>
      </c>
      <c r="Q158" s="86">
        <f t="shared" si="40"/>
        <v>0</v>
      </c>
      <c r="R158" s="86">
        <f t="shared" si="40"/>
        <v>0</v>
      </c>
      <c r="S158" s="86">
        <f t="shared" si="40"/>
        <v>0</v>
      </c>
      <c r="T158" s="86">
        <f t="shared" si="39"/>
        <v>0</v>
      </c>
      <c r="U158" s="86">
        <f t="shared" si="39"/>
        <v>0</v>
      </c>
      <c r="V158" s="86">
        <f t="shared" si="39"/>
        <v>0</v>
      </c>
      <c r="W158" s="40">
        <f t="shared" si="39"/>
        <v>0</v>
      </c>
      <c r="X158" s="40">
        <f t="shared" si="39"/>
        <v>0</v>
      </c>
      <c r="Y158" s="40">
        <f t="shared" si="39"/>
        <v>0</v>
      </c>
      <c r="Z158" s="40">
        <f t="shared" si="39"/>
        <v>0</v>
      </c>
      <c r="AA158" s="40">
        <f t="shared" si="39"/>
        <v>0</v>
      </c>
      <c r="AB158" s="40">
        <f t="shared" si="39"/>
        <v>0</v>
      </c>
      <c r="AC158" s="40">
        <f t="shared" si="39"/>
        <v>0</v>
      </c>
      <c r="AD158" s="40">
        <f t="shared" si="39"/>
        <v>0</v>
      </c>
      <c r="AE158" s="40">
        <f t="shared" si="39"/>
        <v>0</v>
      </c>
      <c r="AF158" s="40">
        <f t="shared" si="39"/>
        <v>0</v>
      </c>
      <c r="AG158" s="40">
        <f t="shared" si="39"/>
        <v>0</v>
      </c>
      <c r="AH158" s="40">
        <f t="shared" si="39"/>
        <v>0</v>
      </c>
      <c r="AI158" s="40">
        <f t="shared" si="39"/>
        <v>0</v>
      </c>
      <c r="AJ158" s="40">
        <f t="shared" si="39"/>
        <v>0</v>
      </c>
      <c r="AK158" s="40">
        <f t="shared" si="39"/>
        <v>0</v>
      </c>
      <c r="AL158" s="40">
        <f t="shared" si="39"/>
        <v>0</v>
      </c>
      <c r="AM158" s="40">
        <f t="shared" si="39"/>
        <v>0</v>
      </c>
      <c r="AN158" s="40">
        <f t="shared" si="39"/>
        <v>0</v>
      </c>
      <c r="AO158" s="40">
        <f t="shared" si="39"/>
        <v>0</v>
      </c>
      <c r="AP158" s="40">
        <f t="shared" si="39"/>
        <v>0</v>
      </c>
      <c r="AQ158" s="40">
        <f t="shared" si="39"/>
        <v>0</v>
      </c>
      <c r="AR158" s="40">
        <f t="shared" si="39"/>
        <v>0</v>
      </c>
      <c r="AS158" s="40">
        <f t="shared" si="39"/>
        <v>0</v>
      </c>
      <c r="AV158" s="545">
        <f t="shared" ref="AV158:AV160" si="41">+SUM(D158:AS158)-X164</f>
        <v>0</v>
      </c>
    </row>
    <row r="159" spans="3:49" s="34" customFormat="1" ht="13.5">
      <c r="C159" s="72" t="s">
        <v>106</v>
      </c>
      <c r="D159" s="40">
        <f t="shared" si="40"/>
        <v>0</v>
      </c>
      <c r="E159" s="40">
        <f t="shared" si="39"/>
        <v>0</v>
      </c>
      <c r="F159" s="40">
        <f t="shared" si="39"/>
        <v>0</v>
      </c>
      <c r="G159" s="40">
        <f t="shared" si="39"/>
        <v>0</v>
      </c>
      <c r="H159" s="40">
        <f t="shared" si="39"/>
        <v>0</v>
      </c>
      <c r="I159" s="40">
        <f t="shared" si="39"/>
        <v>0</v>
      </c>
      <c r="J159" s="40">
        <f t="shared" si="39"/>
        <v>0</v>
      </c>
      <c r="K159" s="40">
        <f t="shared" si="39"/>
        <v>0</v>
      </c>
      <c r="L159" s="40">
        <f t="shared" si="39"/>
        <v>0</v>
      </c>
      <c r="M159" s="40">
        <f t="shared" si="39"/>
        <v>0</v>
      </c>
      <c r="N159" s="40">
        <f t="shared" si="39"/>
        <v>0</v>
      </c>
      <c r="O159" s="40">
        <f t="shared" si="39"/>
        <v>0</v>
      </c>
      <c r="P159" s="40">
        <f t="shared" si="39"/>
        <v>0</v>
      </c>
      <c r="Q159" s="86">
        <f t="shared" si="39"/>
        <v>0</v>
      </c>
      <c r="R159" s="86">
        <f t="shared" si="39"/>
        <v>0</v>
      </c>
      <c r="S159" s="86">
        <f t="shared" si="39"/>
        <v>0</v>
      </c>
      <c r="T159" s="86">
        <f t="shared" si="39"/>
        <v>0</v>
      </c>
      <c r="U159" s="86">
        <f t="shared" si="39"/>
        <v>0</v>
      </c>
      <c r="V159" s="86">
        <f t="shared" si="39"/>
        <v>0</v>
      </c>
      <c r="W159" s="40">
        <f t="shared" si="39"/>
        <v>0</v>
      </c>
      <c r="X159" s="40">
        <f t="shared" si="39"/>
        <v>0</v>
      </c>
      <c r="Y159" s="40">
        <f t="shared" si="39"/>
        <v>0</v>
      </c>
      <c r="Z159" s="40">
        <f t="shared" si="39"/>
        <v>0</v>
      </c>
      <c r="AA159" s="40">
        <f t="shared" si="39"/>
        <v>0</v>
      </c>
      <c r="AB159" s="40">
        <f t="shared" si="39"/>
        <v>0</v>
      </c>
      <c r="AC159" s="40">
        <f t="shared" si="39"/>
        <v>0</v>
      </c>
      <c r="AD159" s="40">
        <f t="shared" si="39"/>
        <v>0</v>
      </c>
      <c r="AE159" s="40">
        <f t="shared" si="39"/>
        <v>0</v>
      </c>
      <c r="AF159" s="40">
        <f t="shared" si="39"/>
        <v>0</v>
      </c>
      <c r="AG159" s="40">
        <f t="shared" si="39"/>
        <v>0</v>
      </c>
      <c r="AH159" s="40">
        <f t="shared" si="39"/>
        <v>0</v>
      </c>
      <c r="AI159" s="40">
        <f t="shared" si="39"/>
        <v>0</v>
      </c>
      <c r="AJ159" s="40">
        <f t="shared" si="39"/>
        <v>0</v>
      </c>
      <c r="AK159" s="40">
        <f t="shared" si="39"/>
        <v>0</v>
      </c>
      <c r="AL159" s="40">
        <f t="shared" si="39"/>
        <v>0</v>
      </c>
      <c r="AM159" s="40">
        <f t="shared" si="39"/>
        <v>0</v>
      </c>
      <c r="AN159" s="40">
        <f t="shared" si="39"/>
        <v>0</v>
      </c>
      <c r="AO159" s="40">
        <f t="shared" si="39"/>
        <v>0</v>
      </c>
      <c r="AP159" s="40">
        <f t="shared" si="39"/>
        <v>0</v>
      </c>
      <c r="AQ159" s="40">
        <f t="shared" si="39"/>
        <v>0</v>
      </c>
      <c r="AR159" s="40">
        <f t="shared" si="39"/>
        <v>0</v>
      </c>
      <c r="AS159" s="40">
        <f t="shared" si="39"/>
        <v>0</v>
      </c>
      <c r="AV159" s="545">
        <f t="shared" si="41"/>
        <v>0</v>
      </c>
    </row>
    <row r="160" spans="3:49" s="34" customFormat="1" ht="13.5">
      <c r="C160" s="72" t="s">
        <v>97</v>
      </c>
      <c r="D160" s="40">
        <f t="shared" ref="D160" si="42">SUM(D157:D159)</f>
        <v>0</v>
      </c>
      <c r="E160" s="40">
        <f t="shared" ref="E160:AS160" si="43">SUM(E157:E159)</f>
        <v>0</v>
      </c>
      <c r="F160" s="40">
        <f t="shared" si="43"/>
        <v>0</v>
      </c>
      <c r="G160" s="40">
        <f t="shared" si="43"/>
        <v>0</v>
      </c>
      <c r="H160" s="40">
        <f t="shared" si="43"/>
        <v>0</v>
      </c>
      <c r="I160" s="40">
        <f t="shared" si="43"/>
        <v>0</v>
      </c>
      <c r="J160" s="40">
        <f t="shared" si="43"/>
        <v>0</v>
      </c>
      <c r="K160" s="40">
        <f t="shared" si="43"/>
        <v>0</v>
      </c>
      <c r="L160" s="40">
        <f t="shared" si="43"/>
        <v>0</v>
      </c>
      <c r="M160" s="40">
        <f t="shared" si="43"/>
        <v>0</v>
      </c>
      <c r="N160" s="40">
        <f t="shared" si="43"/>
        <v>0</v>
      </c>
      <c r="O160" s="40">
        <f t="shared" si="43"/>
        <v>0</v>
      </c>
      <c r="P160" s="40">
        <f t="shared" si="43"/>
        <v>0</v>
      </c>
      <c r="Q160" s="86">
        <f t="shared" si="43"/>
        <v>0</v>
      </c>
      <c r="R160" s="86">
        <f t="shared" si="43"/>
        <v>0</v>
      </c>
      <c r="S160" s="86">
        <f t="shared" si="43"/>
        <v>0</v>
      </c>
      <c r="T160" s="86">
        <f t="shared" si="43"/>
        <v>0</v>
      </c>
      <c r="U160" s="86">
        <f t="shared" si="43"/>
        <v>0</v>
      </c>
      <c r="V160" s="86">
        <f t="shared" si="43"/>
        <v>0</v>
      </c>
      <c r="W160" s="40">
        <f t="shared" si="43"/>
        <v>0</v>
      </c>
      <c r="X160" s="44">
        <f t="shared" si="43"/>
        <v>0</v>
      </c>
      <c r="Y160" s="44">
        <f t="shared" si="43"/>
        <v>0</v>
      </c>
      <c r="Z160" s="44">
        <f t="shared" si="43"/>
        <v>0</v>
      </c>
      <c r="AA160" s="44">
        <f t="shared" si="43"/>
        <v>0</v>
      </c>
      <c r="AB160" s="44">
        <f t="shared" si="43"/>
        <v>0</v>
      </c>
      <c r="AC160" s="44">
        <f t="shared" si="43"/>
        <v>0</v>
      </c>
      <c r="AD160" s="44">
        <f t="shared" si="43"/>
        <v>0</v>
      </c>
      <c r="AE160" s="44">
        <f t="shared" si="43"/>
        <v>0</v>
      </c>
      <c r="AF160" s="44">
        <f t="shared" si="43"/>
        <v>0</v>
      </c>
      <c r="AG160" s="44">
        <f t="shared" si="43"/>
        <v>0</v>
      </c>
      <c r="AH160" s="44">
        <f t="shared" si="43"/>
        <v>0</v>
      </c>
      <c r="AI160" s="44">
        <f t="shared" si="43"/>
        <v>0</v>
      </c>
      <c r="AJ160" s="44">
        <f t="shared" si="43"/>
        <v>0</v>
      </c>
      <c r="AK160" s="44">
        <f t="shared" si="43"/>
        <v>0</v>
      </c>
      <c r="AL160" s="44">
        <f t="shared" si="43"/>
        <v>0</v>
      </c>
      <c r="AM160" s="44">
        <f t="shared" si="43"/>
        <v>0</v>
      </c>
      <c r="AN160" s="44">
        <f t="shared" si="43"/>
        <v>0</v>
      </c>
      <c r="AO160" s="44">
        <f t="shared" si="43"/>
        <v>0</v>
      </c>
      <c r="AP160" s="44">
        <f t="shared" si="43"/>
        <v>0</v>
      </c>
      <c r="AQ160" s="44">
        <f t="shared" si="43"/>
        <v>0</v>
      </c>
      <c r="AR160" s="44">
        <f t="shared" si="43"/>
        <v>0</v>
      </c>
      <c r="AS160" s="44">
        <f t="shared" si="43"/>
        <v>0</v>
      </c>
      <c r="AV160" s="545">
        <f t="shared" si="41"/>
        <v>0</v>
      </c>
    </row>
    <row r="161" spans="3:49" s="34" customFormat="1" ht="13.5">
      <c r="C161" s="50"/>
      <c r="D161" s="533">
        <f t="array" ref="D161:W162">+Z155:AS156</f>
        <v>23</v>
      </c>
      <c r="E161" s="533">
        <v>24</v>
      </c>
      <c r="F161" s="533">
        <v>25</v>
      </c>
      <c r="G161" s="533">
        <v>26</v>
      </c>
      <c r="H161" s="533">
        <v>27</v>
      </c>
      <c r="I161" s="533">
        <v>28</v>
      </c>
      <c r="J161" s="533">
        <v>29</v>
      </c>
      <c r="K161" s="533">
        <v>30</v>
      </c>
      <c r="L161" s="533">
        <v>31</v>
      </c>
      <c r="M161" s="533">
        <v>32</v>
      </c>
      <c r="N161" s="533">
        <v>33</v>
      </c>
      <c r="O161" s="533">
        <v>34</v>
      </c>
      <c r="P161" s="533">
        <v>35</v>
      </c>
      <c r="Q161" s="533">
        <v>36</v>
      </c>
      <c r="R161" s="533">
        <v>37</v>
      </c>
      <c r="S161" s="533">
        <v>38</v>
      </c>
      <c r="T161" s="533">
        <v>39</v>
      </c>
      <c r="U161" s="533">
        <v>40</v>
      </c>
      <c r="V161" s="533">
        <v>41</v>
      </c>
      <c r="W161" s="533">
        <v>42</v>
      </c>
      <c r="X161" s="533"/>
    </row>
    <row r="162" spans="3:49" s="34" customFormat="1" ht="48">
      <c r="C162" s="69" t="s">
        <v>56</v>
      </c>
      <c r="D162" s="534" t="str">
        <v>建設</v>
      </c>
      <c r="E162" s="534" t="str">
        <v>電力・ガス・熱供給</v>
      </c>
      <c r="F162" s="534" t="str">
        <v>水道</v>
      </c>
      <c r="G162" s="534" t="str">
        <v>廃棄物処理</v>
      </c>
      <c r="H162" s="534" t="str">
        <v>商業</v>
      </c>
      <c r="I162" s="534" t="str">
        <v>金融・保険</v>
      </c>
      <c r="J162" s="534" t="str">
        <v>不動産</v>
      </c>
      <c r="K162" s="534" t="str">
        <v>運輸・郵便</v>
      </c>
      <c r="L162" s="534" t="str">
        <v>情報通信</v>
      </c>
      <c r="M162" s="534" t="str">
        <v>公務</v>
      </c>
      <c r="N162" s="534" t="str">
        <v>教育・研究</v>
      </c>
      <c r="O162" s="534" t="str">
        <v>医療・福祉</v>
      </c>
      <c r="P162" s="605" t="str">
        <v>他に分類されない会員制団体</v>
      </c>
      <c r="Q162" s="534" t="str">
        <v>対事業所サービス</v>
      </c>
      <c r="R162" s="534" t="str">
        <v>宿泊業</v>
      </c>
      <c r="S162" s="534" t="str">
        <v>飲食サービス</v>
      </c>
      <c r="T162" s="534" t="str">
        <v>娯楽サービス</v>
      </c>
      <c r="U162" s="605" t="str">
        <v>その他の対個人サービス</v>
      </c>
      <c r="V162" s="534" t="str">
        <v>事務用品</v>
      </c>
      <c r="W162" s="534" t="str">
        <v>分類不明</v>
      </c>
      <c r="X162" s="534" t="s">
        <v>80</v>
      </c>
    </row>
    <row r="163" spans="3:49" s="34" customFormat="1" ht="13.5">
      <c r="C163" s="70" t="s">
        <v>104</v>
      </c>
      <c r="D163" s="71">
        <f t="array" ref="D163:W166">+Z157:AS160</f>
        <v>0</v>
      </c>
      <c r="E163" s="71">
        <v>0</v>
      </c>
      <c r="F163" s="71">
        <v>0</v>
      </c>
      <c r="G163" s="71">
        <v>0</v>
      </c>
      <c r="H163" s="71">
        <v>0</v>
      </c>
      <c r="I163" s="71">
        <v>0</v>
      </c>
      <c r="J163" s="71">
        <v>0</v>
      </c>
      <c r="K163" s="71">
        <v>0</v>
      </c>
      <c r="L163" s="71">
        <v>0</v>
      </c>
      <c r="M163" s="71">
        <v>0</v>
      </c>
      <c r="N163" s="71">
        <v>0</v>
      </c>
      <c r="O163" s="71">
        <v>0</v>
      </c>
      <c r="P163" s="71">
        <v>0</v>
      </c>
      <c r="Q163" s="85">
        <v>0</v>
      </c>
      <c r="R163" s="85">
        <v>0</v>
      </c>
      <c r="S163" s="85">
        <v>0</v>
      </c>
      <c r="T163" s="85">
        <v>0</v>
      </c>
      <c r="U163" s="85">
        <v>0</v>
      </c>
      <c r="V163" s="85">
        <v>0</v>
      </c>
      <c r="W163" s="71">
        <v>0</v>
      </c>
      <c r="X163" s="71">
        <f>SUM(D157:Y157,D163:W163)</f>
        <v>0</v>
      </c>
    </row>
    <row r="164" spans="3:49" s="34" customFormat="1" ht="13.5">
      <c r="C164" s="72" t="s">
        <v>105</v>
      </c>
      <c r="D164" s="86">
        <v>0</v>
      </c>
      <c r="E164" s="86">
        <v>0</v>
      </c>
      <c r="F164" s="86">
        <v>0</v>
      </c>
      <c r="G164" s="86">
        <v>0</v>
      </c>
      <c r="H164" s="86">
        <v>0</v>
      </c>
      <c r="I164" s="86">
        <v>0</v>
      </c>
      <c r="J164" s="86">
        <v>0</v>
      </c>
      <c r="K164" s="86">
        <v>0</v>
      </c>
      <c r="L164" s="86">
        <v>0</v>
      </c>
      <c r="M164" s="86">
        <v>0</v>
      </c>
      <c r="N164" s="86">
        <v>0</v>
      </c>
      <c r="O164" s="86">
        <v>0</v>
      </c>
      <c r="P164" s="86">
        <v>0</v>
      </c>
      <c r="Q164" s="86">
        <v>0</v>
      </c>
      <c r="R164" s="86">
        <v>0</v>
      </c>
      <c r="S164" s="86">
        <v>0</v>
      </c>
      <c r="T164" s="86">
        <v>0</v>
      </c>
      <c r="U164" s="86">
        <v>0</v>
      </c>
      <c r="V164" s="86">
        <v>0</v>
      </c>
      <c r="W164" s="40">
        <v>0</v>
      </c>
      <c r="X164" s="40">
        <f>SUM(D158:Y158,D164:W164)</f>
        <v>0</v>
      </c>
    </row>
    <row r="165" spans="3:49" s="34" customFormat="1" ht="13.5">
      <c r="C165" s="72" t="s">
        <v>106</v>
      </c>
      <c r="D165" s="40">
        <v>0</v>
      </c>
      <c r="E165" s="40">
        <v>0</v>
      </c>
      <c r="F165" s="40">
        <v>0</v>
      </c>
      <c r="G165" s="40">
        <v>0</v>
      </c>
      <c r="H165" s="40">
        <v>0</v>
      </c>
      <c r="I165" s="40">
        <v>0</v>
      </c>
      <c r="J165" s="40">
        <v>0</v>
      </c>
      <c r="K165" s="40">
        <v>0</v>
      </c>
      <c r="L165" s="40">
        <v>0</v>
      </c>
      <c r="M165" s="40">
        <v>0</v>
      </c>
      <c r="N165" s="40">
        <v>0</v>
      </c>
      <c r="O165" s="40">
        <v>0</v>
      </c>
      <c r="P165" s="40">
        <v>0</v>
      </c>
      <c r="Q165" s="86">
        <v>0</v>
      </c>
      <c r="R165" s="86">
        <v>0</v>
      </c>
      <c r="S165" s="86">
        <v>0</v>
      </c>
      <c r="T165" s="86">
        <v>0</v>
      </c>
      <c r="U165" s="86">
        <v>0</v>
      </c>
      <c r="V165" s="86">
        <v>0</v>
      </c>
      <c r="W165" s="40">
        <v>0</v>
      </c>
      <c r="X165" s="40">
        <f>SUM(D159:Y159,D165:W165)</f>
        <v>0</v>
      </c>
    </row>
    <row r="166" spans="3:49" s="34" customFormat="1" ht="13.5">
      <c r="C166" s="73" t="s">
        <v>97</v>
      </c>
      <c r="D166" s="44">
        <v>0</v>
      </c>
      <c r="E166" s="44">
        <v>0</v>
      </c>
      <c r="F166" s="44">
        <v>0</v>
      </c>
      <c r="G166" s="44">
        <v>0</v>
      </c>
      <c r="H166" s="44">
        <v>0</v>
      </c>
      <c r="I166" s="44">
        <v>0</v>
      </c>
      <c r="J166" s="44">
        <v>0</v>
      </c>
      <c r="K166" s="44">
        <v>0</v>
      </c>
      <c r="L166" s="44">
        <v>0</v>
      </c>
      <c r="M166" s="44">
        <v>0</v>
      </c>
      <c r="N166" s="44">
        <v>0</v>
      </c>
      <c r="O166" s="44">
        <v>0</v>
      </c>
      <c r="P166" s="44">
        <v>0</v>
      </c>
      <c r="Q166" s="44">
        <v>0</v>
      </c>
      <c r="R166" s="44">
        <v>0</v>
      </c>
      <c r="S166" s="44">
        <v>0</v>
      </c>
      <c r="T166" s="44">
        <v>0</v>
      </c>
      <c r="U166" s="44">
        <v>0</v>
      </c>
      <c r="V166" s="44">
        <v>0</v>
      </c>
      <c r="W166" s="44">
        <v>0</v>
      </c>
      <c r="X166" s="44">
        <f>SUM(D160:Y160,D166:W166)</f>
        <v>0</v>
      </c>
    </row>
    <row r="167" spans="3:49" s="34" customFormat="1" ht="10.7" customHeight="1">
      <c r="D167" s="53"/>
      <c r="E167" s="53"/>
      <c r="F167" s="53"/>
      <c r="G167" s="53"/>
      <c r="H167" s="53"/>
      <c r="I167" s="53"/>
      <c r="J167" s="53"/>
      <c r="K167" s="53"/>
      <c r="L167" s="53"/>
      <c r="M167" s="53"/>
      <c r="N167" s="53"/>
      <c r="O167" s="53"/>
      <c r="P167" s="53"/>
      <c r="Q167" s="53"/>
      <c r="R167" s="53"/>
      <c r="S167" s="53"/>
      <c r="T167" s="53"/>
      <c r="U167" s="53"/>
      <c r="V167" s="53"/>
      <c r="W167" s="53"/>
      <c r="X167" s="53"/>
    </row>
    <row r="168" spans="3:49" s="34" customFormat="1" ht="13.5">
      <c r="C168" s="34" t="s">
        <v>109</v>
      </c>
      <c r="D168" s="53"/>
      <c r="E168" s="53"/>
      <c r="F168" s="53"/>
      <c r="G168" s="53"/>
      <c r="H168" s="53"/>
      <c r="I168" s="53"/>
      <c r="J168" s="53"/>
      <c r="K168" s="53"/>
      <c r="L168" s="53"/>
      <c r="M168" s="53"/>
      <c r="N168" s="53"/>
      <c r="O168" s="53"/>
      <c r="P168" s="53"/>
      <c r="Q168" s="53"/>
      <c r="R168" s="53"/>
      <c r="S168" s="53"/>
      <c r="T168" s="53"/>
      <c r="U168" s="53"/>
      <c r="V168" s="53"/>
      <c r="W168" s="53"/>
      <c r="X168" s="53"/>
    </row>
    <row r="169" spans="3:49" s="34" customFormat="1" ht="10.7" customHeight="1">
      <c r="D169" s="53"/>
      <c r="E169" s="53"/>
      <c r="F169" s="53"/>
      <c r="G169" s="53"/>
      <c r="H169" s="53"/>
      <c r="I169" s="53"/>
      <c r="J169" s="53"/>
      <c r="K169" s="53"/>
      <c r="L169" s="53"/>
      <c r="M169" s="53"/>
      <c r="N169" s="53"/>
      <c r="O169" s="53"/>
      <c r="P169" s="53"/>
      <c r="Q169" s="53"/>
      <c r="R169" s="53"/>
      <c r="S169" s="53"/>
      <c r="T169" s="53"/>
      <c r="U169" s="53"/>
      <c r="V169" s="53"/>
      <c r="W169" s="53"/>
      <c r="X169" s="53"/>
    </row>
    <row r="170" spans="3:49" s="34" customFormat="1" ht="10.7" customHeight="1">
      <c r="D170" s="53"/>
      <c r="E170" s="53"/>
      <c r="F170" s="53"/>
      <c r="G170" s="53"/>
      <c r="H170" s="53"/>
      <c r="I170" s="53"/>
      <c r="J170" s="53"/>
      <c r="K170" s="53"/>
      <c r="L170" s="53"/>
      <c r="M170" s="53"/>
      <c r="N170" s="53"/>
      <c r="O170" s="53"/>
      <c r="P170" s="53"/>
      <c r="Q170" s="53"/>
      <c r="R170" s="53"/>
      <c r="S170" s="53"/>
      <c r="T170" s="53"/>
      <c r="U170" s="53"/>
      <c r="V170" s="53"/>
      <c r="W170" s="53"/>
      <c r="X170" s="53"/>
    </row>
    <row r="171" spans="3:49" s="34" customFormat="1" ht="18.75">
      <c r="C171" s="52" t="s">
        <v>196</v>
      </c>
      <c r="D171" s="53"/>
      <c r="E171" s="53"/>
      <c r="F171" s="53"/>
      <c r="G171" s="53"/>
      <c r="H171" s="53"/>
      <c r="I171" s="53"/>
      <c r="J171" s="53"/>
      <c r="K171" s="53"/>
      <c r="L171" s="53"/>
      <c r="M171" s="53"/>
      <c r="N171" s="53"/>
      <c r="O171" s="53"/>
      <c r="P171" s="53"/>
      <c r="Q171" s="53"/>
      <c r="R171" s="53"/>
      <c r="S171" s="53"/>
      <c r="T171" s="53"/>
      <c r="U171" s="53"/>
      <c r="V171" s="53"/>
      <c r="W171" s="53"/>
      <c r="X171" s="53"/>
    </row>
    <row r="172" spans="3:49" s="34" customFormat="1" ht="10.7" customHeight="1">
      <c r="D172" s="53"/>
      <c r="E172" s="53"/>
      <c r="F172" s="53"/>
      <c r="G172" s="53"/>
      <c r="H172" s="53"/>
      <c r="I172" s="53"/>
      <c r="J172" s="53"/>
      <c r="K172" s="53"/>
      <c r="L172" s="53"/>
      <c r="M172" s="53"/>
      <c r="N172" s="53"/>
      <c r="O172" s="53"/>
      <c r="P172" s="53"/>
      <c r="Q172" s="53"/>
      <c r="R172" s="53"/>
      <c r="S172" s="53"/>
      <c r="T172" s="53"/>
      <c r="U172" s="53"/>
      <c r="V172" s="53"/>
      <c r="W172" s="53"/>
      <c r="X172" s="53"/>
    </row>
    <row r="173" spans="3:49" s="34" customFormat="1" ht="17.25">
      <c r="C173" s="35" t="s">
        <v>197</v>
      </c>
      <c r="D173" s="28"/>
      <c r="E173" s="28"/>
      <c r="F173" s="65"/>
      <c r="G173" s="66"/>
      <c r="H173" s="28"/>
      <c r="I173" s="28"/>
      <c r="J173" s="67"/>
      <c r="K173" s="68"/>
      <c r="L173" s="28"/>
      <c r="M173" s="28"/>
      <c r="N173" s="28"/>
      <c r="O173" s="28"/>
      <c r="P173" s="28"/>
      <c r="Q173" s="28"/>
      <c r="R173" s="28"/>
      <c r="S173" s="28"/>
      <c r="T173" s="28"/>
      <c r="U173" s="28"/>
      <c r="V173" s="28"/>
      <c r="W173" s="32" t="s">
        <v>55</v>
      </c>
      <c r="X173" s="53"/>
    </row>
    <row r="174" spans="3:49" s="34" customFormat="1" ht="13.5">
      <c r="C174" s="50"/>
      <c r="D174" s="567">
        <f t="shared" ref="D174:AS174" si="44">D9</f>
        <v>1</v>
      </c>
      <c r="E174" s="567">
        <f t="shared" si="44"/>
        <v>2</v>
      </c>
      <c r="F174" s="567">
        <f t="shared" si="44"/>
        <v>3</v>
      </c>
      <c r="G174" s="567">
        <f t="shared" si="44"/>
        <v>4</v>
      </c>
      <c r="H174" s="567">
        <f t="shared" si="44"/>
        <v>5</v>
      </c>
      <c r="I174" s="567">
        <f t="shared" si="44"/>
        <v>6</v>
      </c>
      <c r="J174" s="567">
        <f t="shared" si="44"/>
        <v>7</v>
      </c>
      <c r="K174" s="567">
        <f t="shared" si="44"/>
        <v>8</v>
      </c>
      <c r="L174" s="567">
        <f t="shared" si="44"/>
        <v>9</v>
      </c>
      <c r="M174" s="567">
        <f t="shared" si="44"/>
        <v>10</v>
      </c>
      <c r="N174" s="567">
        <f t="shared" si="44"/>
        <v>11</v>
      </c>
      <c r="O174" s="567">
        <f t="shared" si="44"/>
        <v>12</v>
      </c>
      <c r="P174" s="567">
        <f t="shared" si="44"/>
        <v>13</v>
      </c>
      <c r="Q174" s="567">
        <f t="shared" si="44"/>
        <v>14</v>
      </c>
      <c r="R174" s="567">
        <f t="shared" si="44"/>
        <v>15</v>
      </c>
      <c r="S174" s="567">
        <f t="shared" si="44"/>
        <v>16</v>
      </c>
      <c r="T174" s="567">
        <f t="shared" si="44"/>
        <v>17</v>
      </c>
      <c r="U174" s="567">
        <f t="shared" si="44"/>
        <v>18</v>
      </c>
      <c r="V174" s="567">
        <f t="shared" si="44"/>
        <v>19</v>
      </c>
      <c r="W174" s="567">
        <f t="shared" si="44"/>
        <v>20</v>
      </c>
      <c r="X174" s="567">
        <f t="shared" si="44"/>
        <v>21</v>
      </c>
      <c r="Y174" s="567">
        <f t="shared" si="44"/>
        <v>22</v>
      </c>
      <c r="Z174" s="567">
        <f t="shared" si="44"/>
        <v>23</v>
      </c>
      <c r="AA174" s="567">
        <f t="shared" si="44"/>
        <v>24</v>
      </c>
      <c r="AB174" s="567">
        <f t="shared" si="44"/>
        <v>25</v>
      </c>
      <c r="AC174" s="567">
        <f t="shared" si="44"/>
        <v>26</v>
      </c>
      <c r="AD174" s="567">
        <f t="shared" si="44"/>
        <v>27</v>
      </c>
      <c r="AE174" s="567">
        <f t="shared" si="44"/>
        <v>28</v>
      </c>
      <c r="AF174" s="567">
        <f t="shared" si="44"/>
        <v>29</v>
      </c>
      <c r="AG174" s="567">
        <f t="shared" si="44"/>
        <v>30</v>
      </c>
      <c r="AH174" s="567">
        <f t="shared" si="44"/>
        <v>31</v>
      </c>
      <c r="AI174" s="567">
        <f t="shared" si="44"/>
        <v>32</v>
      </c>
      <c r="AJ174" s="567">
        <f t="shared" si="44"/>
        <v>33</v>
      </c>
      <c r="AK174" s="567">
        <f t="shared" si="44"/>
        <v>34</v>
      </c>
      <c r="AL174" s="567">
        <f t="shared" si="44"/>
        <v>35</v>
      </c>
      <c r="AM174" s="567">
        <f t="shared" si="44"/>
        <v>36</v>
      </c>
      <c r="AN174" s="567">
        <f t="shared" si="44"/>
        <v>37</v>
      </c>
      <c r="AO174" s="567">
        <f t="shared" si="44"/>
        <v>38</v>
      </c>
      <c r="AP174" s="567">
        <f t="shared" si="44"/>
        <v>39</v>
      </c>
      <c r="AQ174" s="567">
        <f t="shared" si="44"/>
        <v>40</v>
      </c>
      <c r="AR174" s="567">
        <f t="shared" si="44"/>
        <v>41</v>
      </c>
      <c r="AS174" s="567">
        <f t="shared" si="44"/>
        <v>42</v>
      </c>
      <c r="AT174" s="87" t="s">
        <v>505</v>
      </c>
      <c r="AU174" s="87"/>
      <c r="AV174" s="50"/>
      <c r="AW174" s="87" t="s">
        <v>505</v>
      </c>
    </row>
    <row r="175" spans="3:49" s="34" customFormat="1" ht="48">
      <c r="C175" s="69" t="s">
        <v>56</v>
      </c>
      <c r="D175" s="604" t="str">
        <f t="shared" ref="D175:AS175" si="45">D10</f>
        <v>農業</v>
      </c>
      <c r="E175" s="604" t="str">
        <f t="shared" si="45"/>
        <v>林業</v>
      </c>
      <c r="F175" s="604" t="str">
        <f t="shared" si="45"/>
        <v>漁業</v>
      </c>
      <c r="G175" s="604" t="str">
        <f t="shared" si="45"/>
        <v>鉱業</v>
      </c>
      <c r="H175" s="604" t="str">
        <f t="shared" si="45"/>
        <v>飲食料品</v>
      </c>
      <c r="I175" s="604" t="str">
        <f t="shared" si="45"/>
        <v>繊維製品</v>
      </c>
      <c r="J175" s="604" t="str">
        <f t="shared" si="45"/>
        <v>パルプ・紙・木製品</v>
      </c>
      <c r="K175" s="604" t="str">
        <f t="shared" si="45"/>
        <v>化学製品</v>
      </c>
      <c r="L175" s="604" t="str">
        <f t="shared" si="45"/>
        <v>石油・石炭製品</v>
      </c>
      <c r="M175" s="606" t="str">
        <f t="shared" si="45"/>
        <v>プラスチック・ゴム製品</v>
      </c>
      <c r="N175" s="604" t="str">
        <f t="shared" si="45"/>
        <v>窯業・土石製品</v>
      </c>
      <c r="O175" s="604" t="str">
        <f t="shared" si="45"/>
        <v>鉄鋼</v>
      </c>
      <c r="P175" s="604" t="str">
        <f t="shared" si="45"/>
        <v>非鉄金属</v>
      </c>
      <c r="Q175" s="604" t="str">
        <f t="shared" si="45"/>
        <v>金属製品</v>
      </c>
      <c r="R175" s="604" t="str">
        <f t="shared" si="45"/>
        <v>はん用機械</v>
      </c>
      <c r="S175" s="604" t="str">
        <f t="shared" si="45"/>
        <v>生産用機械</v>
      </c>
      <c r="T175" s="604" t="str">
        <f t="shared" si="45"/>
        <v>業務用機械</v>
      </c>
      <c r="U175" s="604" t="str">
        <f t="shared" si="45"/>
        <v>電子部品</v>
      </c>
      <c r="V175" s="604" t="str">
        <f t="shared" si="45"/>
        <v>電気機械</v>
      </c>
      <c r="W175" s="604" t="str">
        <f t="shared" si="45"/>
        <v>情報通信機器</v>
      </c>
      <c r="X175" s="604" t="str">
        <f t="shared" si="45"/>
        <v>輸送機械</v>
      </c>
      <c r="Y175" s="604" t="str">
        <f t="shared" si="45"/>
        <v>その他の製造工業製品</v>
      </c>
      <c r="Z175" s="604" t="str">
        <f t="shared" si="45"/>
        <v>建設</v>
      </c>
      <c r="AA175" s="604" t="str">
        <f t="shared" si="45"/>
        <v>電力・ガス・熱供給</v>
      </c>
      <c r="AB175" s="604" t="str">
        <f t="shared" si="45"/>
        <v>水道</v>
      </c>
      <c r="AC175" s="604" t="str">
        <f t="shared" si="45"/>
        <v>廃棄物処理</v>
      </c>
      <c r="AD175" s="604" t="str">
        <f t="shared" si="45"/>
        <v>商業</v>
      </c>
      <c r="AE175" s="604" t="str">
        <f t="shared" si="45"/>
        <v>金融・保険</v>
      </c>
      <c r="AF175" s="604" t="str">
        <f t="shared" si="45"/>
        <v>不動産</v>
      </c>
      <c r="AG175" s="604" t="str">
        <f t="shared" si="45"/>
        <v>運輸・郵便</v>
      </c>
      <c r="AH175" s="604" t="str">
        <f t="shared" si="45"/>
        <v>情報通信</v>
      </c>
      <c r="AI175" s="604" t="str">
        <f t="shared" si="45"/>
        <v>公務</v>
      </c>
      <c r="AJ175" s="604" t="str">
        <f t="shared" si="45"/>
        <v>教育・研究</v>
      </c>
      <c r="AK175" s="604" t="str">
        <f t="shared" si="45"/>
        <v>医療・福祉</v>
      </c>
      <c r="AL175" s="606" t="str">
        <f t="shared" si="45"/>
        <v>他に分類されない会員制団体</v>
      </c>
      <c r="AM175" s="604" t="str">
        <f t="shared" si="45"/>
        <v>対事業所サービス</v>
      </c>
      <c r="AN175" s="604" t="str">
        <f t="shared" si="45"/>
        <v>宿泊業</v>
      </c>
      <c r="AO175" s="604" t="str">
        <f t="shared" si="45"/>
        <v>飲食サービス</v>
      </c>
      <c r="AP175" s="604" t="str">
        <f t="shared" si="45"/>
        <v>娯楽サービス</v>
      </c>
      <c r="AQ175" s="606" t="str">
        <f t="shared" si="45"/>
        <v>その他の対個人サービス</v>
      </c>
      <c r="AR175" s="604" t="str">
        <f t="shared" si="45"/>
        <v>事務用品</v>
      </c>
      <c r="AS175" s="604" t="str">
        <f t="shared" si="45"/>
        <v>分類不明</v>
      </c>
      <c r="AT175" s="87" t="s">
        <v>505</v>
      </c>
      <c r="AU175" s="87"/>
      <c r="AV175" s="33" t="s">
        <v>80</v>
      </c>
      <c r="AW175" s="87" t="s">
        <v>505</v>
      </c>
    </row>
    <row r="176" spans="3:49" s="34" customFormat="1" ht="13.5">
      <c r="C176" s="70" t="s">
        <v>104</v>
      </c>
      <c r="D176" s="71">
        <f t="array" ref="D176:AS178">+詳細1!D72:AS74</f>
        <v>0</v>
      </c>
      <c r="E176" s="71">
        <v>0</v>
      </c>
      <c r="F176" s="71">
        <v>0</v>
      </c>
      <c r="G176" s="71">
        <v>0</v>
      </c>
      <c r="H176" s="71">
        <v>0</v>
      </c>
      <c r="I176" s="71">
        <v>0</v>
      </c>
      <c r="J176" s="71">
        <v>0</v>
      </c>
      <c r="K176" s="71">
        <v>0</v>
      </c>
      <c r="L176" s="71">
        <v>0</v>
      </c>
      <c r="M176" s="71">
        <v>0</v>
      </c>
      <c r="N176" s="71">
        <v>0</v>
      </c>
      <c r="O176" s="71">
        <v>0</v>
      </c>
      <c r="P176" s="71">
        <v>0</v>
      </c>
      <c r="Q176" s="85">
        <v>0</v>
      </c>
      <c r="R176" s="85">
        <v>0</v>
      </c>
      <c r="S176" s="85">
        <v>0</v>
      </c>
      <c r="T176" s="85">
        <v>0</v>
      </c>
      <c r="U176" s="85">
        <v>0</v>
      </c>
      <c r="V176" s="85">
        <v>0</v>
      </c>
      <c r="W176" s="71">
        <v>0</v>
      </c>
      <c r="X176" s="71">
        <v>0</v>
      </c>
      <c r="Y176" s="71">
        <v>0</v>
      </c>
      <c r="Z176" s="71">
        <v>0</v>
      </c>
      <c r="AA176" s="71">
        <v>0</v>
      </c>
      <c r="AB176" s="71">
        <v>0</v>
      </c>
      <c r="AC176" s="71">
        <v>0</v>
      </c>
      <c r="AD176" s="71">
        <v>0</v>
      </c>
      <c r="AE176" s="71">
        <v>0</v>
      </c>
      <c r="AF176" s="71">
        <v>0</v>
      </c>
      <c r="AG176" s="71">
        <v>0</v>
      </c>
      <c r="AH176" s="71">
        <v>0</v>
      </c>
      <c r="AI176" s="71">
        <v>0</v>
      </c>
      <c r="AJ176" s="71">
        <v>0</v>
      </c>
      <c r="AK176" s="71">
        <v>0</v>
      </c>
      <c r="AL176" s="71">
        <v>0</v>
      </c>
      <c r="AM176" s="71">
        <v>0</v>
      </c>
      <c r="AN176" s="71">
        <v>0</v>
      </c>
      <c r="AO176" s="71">
        <v>0</v>
      </c>
      <c r="AP176" s="71">
        <v>0</v>
      </c>
      <c r="AQ176" s="71">
        <v>0</v>
      </c>
      <c r="AR176" s="71">
        <v>0</v>
      </c>
      <c r="AS176" s="71">
        <v>0</v>
      </c>
      <c r="AV176" s="545">
        <f>+SUM(D176:AS176)-X182</f>
        <v>0</v>
      </c>
    </row>
    <row r="177" spans="3:49" s="34" customFormat="1" ht="13.5">
      <c r="C177" s="72" t="s">
        <v>105</v>
      </c>
      <c r="D177" s="40">
        <v>0</v>
      </c>
      <c r="E177" s="40">
        <v>0</v>
      </c>
      <c r="F177" s="40">
        <v>0</v>
      </c>
      <c r="G177" s="40">
        <v>0</v>
      </c>
      <c r="H177" s="40">
        <v>0</v>
      </c>
      <c r="I177" s="40">
        <v>0</v>
      </c>
      <c r="J177" s="40">
        <v>0</v>
      </c>
      <c r="K177" s="40">
        <v>0</v>
      </c>
      <c r="L177" s="40">
        <v>0</v>
      </c>
      <c r="M177" s="40">
        <v>0</v>
      </c>
      <c r="N177" s="40">
        <v>0</v>
      </c>
      <c r="O177" s="40">
        <v>0</v>
      </c>
      <c r="P177" s="40">
        <v>0</v>
      </c>
      <c r="Q177" s="86">
        <v>0</v>
      </c>
      <c r="R177" s="86">
        <v>0</v>
      </c>
      <c r="S177" s="86">
        <v>0</v>
      </c>
      <c r="T177" s="86">
        <v>0</v>
      </c>
      <c r="U177" s="86">
        <v>0</v>
      </c>
      <c r="V177" s="86">
        <v>0</v>
      </c>
      <c r="W177" s="40">
        <v>0</v>
      </c>
      <c r="X177" s="40">
        <v>0</v>
      </c>
      <c r="Y177" s="40">
        <v>0</v>
      </c>
      <c r="Z177" s="40">
        <v>0</v>
      </c>
      <c r="AA177" s="40">
        <v>0</v>
      </c>
      <c r="AB177" s="40">
        <v>0</v>
      </c>
      <c r="AC177" s="40">
        <v>0</v>
      </c>
      <c r="AD177" s="40">
        <v>0</v>
      </c>
      <c r="AE177" s="40">
        <v>0</v>
      </c>
      <c r="AF177" s="40">
        <v>0</v>
      </c>
      <c r="AG177" s="40">
        <v>0</v>
      </c>
      <c r="AH177" s="40">
        <v>0</v>
      </c>
      <c r="AI177" s="40">
        <v>0</v>
      </c>
      <c r="AJ177" s="40">
        <v>0</v>
      </c>
      <c r="AK177" s="40">
        <v>0</v>
      </c>
      <c r="AL177" s="40">
        <v>0</v>
      </c>
      <c r="AM177" s="40">
        <v>0</v>
      </c>
      <c r="AN177" s="40">
        <v>0</v>
      </c>
      <c r="AO177" s="40">
        <v>0</v>
      </c>
      <c r="AP177" s="40">
        <v>0</v>
      </c>
      <c r="AQ177" s="40">
        <v>0</v>
      </c>
      <c r="AR177" s="40">
        <v>0</v>
      </c>
      <c r="AS177" s="40">
        <v>0</v>
      </c>
      <c r="AV177" s="545">
        <f t="shared" ref="AV177:AV179" si="46">+SUM(D177:AS177)-X183</f>
        <v>0</v>
      </c>
    </row>
    <row r="178" spans="3:49" s="34" customFormat="1" ht="13.5">
      <c r="C178" s="72" t="s">
        <v>106</v>
      </c>
      <c r="D178" s="40">
        <v>0</v>
      </c>
      <c r="E178" s="40">
        <v>0</v>
      </c>
      <c r="F178" s="40">
        <v>0</v>
      </c>
      <c r="G178" s="40">
        <v>0</v>
      </c>
      <c r="H178" s="40">
        <v>0</v>
      </c>
      <c r="I178" s="40">
        <v>0</v>
      </c>
      <c r="J178" s="40">
        <v>0</v>
      </c>
      <c r="K178" s="40">
        <v>0</v>
      </c>
      <c r="L178" s="40">
        <v>0</v>
      </c>
      <c r="M178" s="40">
        <v>0</v>
      </c>
      <c r="N178" s="40">
        <v>0</v>
      </c>
      <c r="O178" s="40">
        <v>0</v>
      </c>
      <c r="P178" s="40">
        <v>0</v>
      </c>
      <c r="Q178" s="86">
        <v>0</v>
      </c>
      <c r="R178" s="86">
        <v>0</v>
      </c>
      <c r="S178" s="86">
        <v>0</v>
      </c>
      <c r="T178" s="86">
        <v>0</v>
      </c>
      <c r="U178" s="86">
        <v>0</v>
      </c>
      <c r="V178" s="86">
        <v>0</v>
      </c>
      <c r="W178" s="40">
        <v>0</v>
      </c>
      <c r="X178" s="40">
        <v>0</v>
      </c>
      <c r="Y178" s="40">
        <v>0</v>
      </c>
      <c r="Z178" s="40">
        <v>0</v>
      </c>
      <c r="AA178" s="40">
        <v>0</v>
      </c>
      <c r="AB178" s="40">
        <v>0</v>
      </c>
      <c r="AC178" s="40">
        <v>0</v>
      </c>
      <c r="AD178" s="40">
        <v>0</v>
      </c>
      <c r="AE178" s="40">
        <v>0</v>
      </c>
      <c r="AF178" s="40">
        <v>0</v>
      </c>
      <c r="AG178" s="40">
        <v>0</v>
      </c>
      <c r="AH178" s="40">
        <v>0</v>
      </c>
      <c r="AI178" s="40">
        <v>0</v>
      </c>
      <c r="AJ178" s="40">
        <v>0</v>
      </c>
      <c r="AK178" s="40">
        <v>0</v>
      </c>
      <c r="AL178" s="40">
        <v>0</v>
      </c>
      <c r="AM178" s="40">
        <v>0</v>
      </c>
      <c r="AN178" s="40">
        <v>0</v>
      </c>
      <c r="AO178" s="40">
        <v>0</v>
      </c>
      <c r="AP178" s="40">
        <v>0</v>
      </c>
      <c r="AQ178" s="40">
        <v>0</v>
      </c>
      <c r="AR178" s="40">
        <v>0</v>
      </c>
      <c r="AS178" s="40">
        <v>0</v>
      </c>
      <c r="AV178" s="545">
        <f t="shared" si="46"/>
        <v>0</v>
      </c>
    </row>
    <row r="179" spans="3:49" s="34" customFormat="1" ht="13.5">
      <c r="C179" s="72" t="s">
        <v>97</v>
      </c>
      <c r="D179" s="40">
        <f t="shared" ref="D179:AS179" si="47">SUM(D176:D178)</f>
        <v>0</v>
      </c>
      <c r="E179" s="40">
        <f t="shared" si="47"/>
        <v>0</v>
      </c>
      <c r="F179" s="40">
        <f t="shared" si="47"/>
        <v>0</v>
      </c>
      <c r="G179" s="40">
        <f t="shared" si="47"/>
        <v>0</v>
      </c>
      <c r="H179" s="40">
        <f t="shared" si="47"/>
        <v>0</v>
      </c>
      <c r="I179" s="40">
        <f t="shared" si="47"/>
        <v>0</v>
      </c>
      <c r="J179" s="40">
        <f t="shared" si="47"/>
        <v>0</v>
      </c>
      <c r="K179" s="40">
        <f t="shared" si="47"/>
        <v>0</v>
      </c>
      <c r="L179" s="40">
        <f t="shared" si="47"/>
        <v>0</v>
      </c>
      <c r="M179" s="40">
        <f t="shared" si="47"/>
        <v>0</v>
      </c>
      <c r="N179" s="40">
        <f t="shared" si="47"/>
        <v>0</v>
      </c>
      <c r="O179" s="40">
        <f t="shared" si="47"/>
        <v>0</v>
      </c>
      <c r="P179" s="40">
        <f t="shared" si="47"/>
        <v>0</v>
      </c>
      <c r="Q179" s="86">
        <f t="shared" si="47"/>
        <v>0</v>
      </c>
      <c r="R179" s="86">
        <f t="shared" si="47"/>
        <v>0</v>
      </c>
      <c r="S179" s="86">
        <f t="shared" si="47"/>
        <v>0</v>
      </c>
      <c r="T179" s="86">
        <f t="shared" si="47"/>
        <v>0</v>
      </c>
      <c r="U179" s="86">
        <f t="shared" si="47"/>
        <v>0</v>
      </c>
      <c r="V179" s="86">
        <f t="shared" si="47"/>
        <v>0</v>
      </c>
      <c r="W179" s="40">
        <f t="shared" si="47"/>
        <v>0</v>
      </c>
      <c r="X179" s="44">
        <f t="shared" si="47"/>
        <v>0</v>
      </c>
      <c r="Y179" s="44">
        <f t="shared" si="47"/>
        <v>0</v>
      </c>
      <c r="Z179" s="44">
        <f t="shared" si="47"/>
        <v>0</v>
      </c>
      <c r="AA179" s="44">
        <f t="shared" si="47"/>
        <v>0</v>
      </c>
      <c r="AB179" s="44">
        <f t="shared" si="47"/>
        <v>0</v>
      </c>
      <c r="AC179" s="44">
        <f t="shared" si="47"/>
        <v>0</v>
      </c>
      <c r="AD179" s="44">
        <f t="shared" si="47"/>
        <v>0</v>
      </c>
      <c r="AE179" s="44">
        <f t="shared" si="47"/>
        <v>0</v>
      </c>
      <c r="AF179" s="44">
        <f t="shared" si="47"/>
        <v>0</v>
      </c>
      <c r="AG179" s="44">
        <f t="shared" si="47"/>
        <v>0</v>
      </c>
      <c r="AH179" s="44">
        <f t="shared" si="47"/>
        <v>0</v>
      </c>
      <c r="AI179" s="44">
        <f t="shared" si="47"/>
        <v>0</v>
      </c>
      <c r="AJ179" s="44">
        <f t="shared" si="47"/>
        <v>0</v>
      </c>
      <c r="AK179" s="44">
        <f t="shared" si="47"/>
        <v>0</v>
      </c>
      <c r="AL179" s="44">
        <f t="shared" si="47"/>
        <v>0</v>
      </c>
      <c r="AM179" s="44">
        <f t="shared" si="47"/>
        <v>0</v>
      </c>
      <c r="AN179" s="44">
        <f t="shared" si="47"/>
        <v>0</v>
      </c>
      <c r="AO179" s="44">
        <f t="shared" si="47"/>
        <v>0</v>
      </c>
      <c r="AP179" s="44">
        <f t="shared" si="47"/>
        <v>0</v>
      </c>
      <c r="AQ179" s="44">
        <f t="shared" si="47"/>
        <v>0</v>
      </c>
      <c r="AR179" s="44">
        <f t="shared" si="47"/>
        <v>0</v>
      </c>
      <c r="AS179" s="44">
        <f t="shared" si="47"/>
        <v>0</v>
      </c>
      <c r="AV179" s="545">
        <f t="shared" si="46"/>
        <v>0</v>
      </c>
    </row>
    <row r="180" spans="3:49" s="34" customFormat="1" ht="13.5">
      <c r="C180" s="50"/>
      <c r="D180" s="533">
        <f t="array" ref="D180:W181">+Z174:AS175</f>
        <v>23</v>
      </c>
      <c r="E180" s="533">
        <v>24</v>
      </c>
      <c r="F180" s="533">
        <v>25</v>
      </c>
      <c r="G180" s="533">
        <v>26</v>
      </c>
      <c r="H180" s="533">
        <v>27</v>
      </c>
      <c r="I180" s="533">
        <v>28</v>
      </c>
      <c r="J180" s="533">
        <v>29</v>
      </c>
      <c r="K180" s="533">
        <v>30</v>
      </c>
      <c r="L180" s="533">
        <v>31</v>
      </c>
      <c r="M180" s="533">
        <v>32</v>
      </c>
      <c r="N180" s="533">
        <v>33</v>
      </c>
      <c r="O180" s="533">
        <v>34</v>
      </c>
      <c r="P180" s="533">
        <v>35</v>
      </c>
      <c r="Q180" s="533">
        <v>36</v>
      </c>
      <c r="R180" s="533">
        <v>37</v>
      </c>
      <c r="S180" s="533">
        <v>38</v>
      </c>
      <c r="T180" s="533">
        <v>39</v>
      </c>
      <c r="U180" s="533">
        <v>40</v>
      </c>
      <c r="V180" s="533">
        <v>41</v>
      </c>
      <c r="W180" s="533">
        <v>42</v>
      </c>
      <c r="X180" s="533"/>
    </row>
    <row r="181" spans="3:49" s="34" customFormat="1" ht="48">
      <c r="C181" s="69" t="s">
        <v>56</v>
      </c>
      <c r="D181" s="534" t="str">
        <v>建設</v>
      </c>
      <c r="E181" s="534" t="str">
        <v>電力・ガス・熱供給</v>
      </c>
      <c r="F181" s="534" t="str">
        <v>水道</v>
      </c>
      <c r="G181" s="534" t="str">
        <v>廃棄物処理</v>
      </c>
      <c r="H181" s="534" t="str">
        <v>商業</v>
      </c>
      <c r="I181" s="534" t="str">
        <v>金融・保険</v>
      </c>
      <c r="J181" s="534" t="str">
        <v>不動産</v>
      </c>
      <c r="K181" s="534" t="str">
        <v>運輸・郵便</v>
      </c>
      <c r="L181" s="534" t="str">
        <v>情報通信</v>
      </c>
      <c r="M181" s="534" t="str">
        <v>公務</v>
      </c>
      <c r="N181" s="534" t="str">
        <v>教育・研究</v>
      </c>
      <c r="O181" s="534" t="str">
        <v>医療・福祉</v>
      </c>
      <c r="P181" s="605" t="str">
        <v>他に分類されない会員制団体</v>
      </c>
      <c r="Q181" s="534" t="str">
        <v>対事業所サービス</v>
      </c>
      <c r="R181" s="534" t="str">
        <v>宿泊業</v>
      </c>
      <c r="S181" s="534" t="str">
        <v>飲食サービス</v>
      </c>
      <c r="T181" s="534" t="str">
        <v>娯楽サービス</v>
      </c>
      <c r="U181" s="605" t="str">
        <v>その他の対個人サービス</v>
      </c>
      <c r="V181" s="534" t="str">
        <v>事務用品</v>
      </c>
      <c r="W181" s="534" t="str">
        <v>分類不明</v>
      </c>
      <c r="X181" s="534" t="s">
        <v>80</v>
      </c>
    </row>
    <row r="182" spans="3:49" s="34" customFormat="1" ht="13.5">
      <c r="C182" s="70" t="s">
        <v>104</v>
      </c>
      <c r="D182" s="71">
        <f t="array" ref="D182:W185">+Z176:AS179</f>
        <v>0</v>
      </c>
      <c r="E182" s="71">
        <v>0</v>
      </c>
      <c r="F182" s="71">
        <v>0</v>
      </c>
      <c r="G182" s="71">
        <v>0</v>
      </c>
      <c r="H182" s="71">
        <v>0</v>
      </c>
      <c r="I182" s="71">
        <v>0</v>
      </c>
      <c r="J182" s="71">
        <v>0</v>
      </c>
      <c r="K182" s="71">
        <v>0</v>
      </c>
      <c r="L182" s="71">
        <v>0</v>
      </c>
      <c r="M182" s="71">
        <v>0</v>
      </c>
      <c r="N182" s="71">
        <v>0</v>
      </c>
      <c r="O182" s="71">
        <v>0</v>
      </c>
      <c r="P182" s="71">
        <v>0</v>
      </c>
      <c r="Q182" s="85">
        <v>0</v>
      </c>
      <c r="R182" s="85">
        <v>0</v>
      </c>
      <c r="S182" s="85">
        <v>0</v>
      </c>
      <c r="T182" s="85">
        <v>0</v>
      </c>
      <c r="U182" s="85">
        <v>0</v>
      </c>
      <c r="V182" s="85">
        <v>0</v>
      </c>
      <c r="W182" s="71">
        <v>0</v>
      </c>
      <c r="X182" s="71">
        <f>SUM(D176:Y176,D182:W182)</f>
        <v>0</v>
      </c>
    </row>
    <row r="183" spans="3:49" s="34" customFormat="1" ht="13.5">
      <c r="C183" s="72" t="s">
        <v>105</v>
      </c>
      <c r="D183" s="86">
        <v>0</v>
      </c>
      <c r="E183" s="86">
        <v>0</v>
      </c>
      <c r="F183" s="86">
        <v>0</v>
      </c>
      <c r="G183" s="86">
        <v>0</v>
      </c>
      <c r="H183" s="86">
        <v>0</v>
      </c>
      <c r="I183" s="86">
        <v>0</v>
      </c>
      <c r="J183" s="86">
        <v>0</v>
      </c>
      <c r="K183" s="86">
        <v>0</v>
      </c>
      <c r="L183" s="86">
        <v>0</v>
      </c>
      <c r="M183" s="86">
        <v>0</v>
      </c>
      <c r="N183" s="86">
        <v>0</v>
      </c>
      <c r="O183" s="86">
        <v>0</v>
      </c>
      <c r="P183" s="86">
        <v>0</v>
      </c>
      <c r="Q183" s="86">
        <v>0</v>
      </c>
      <c r="R183" s="86">
        <v>0</v>
      </c>
      <c r="S183" s="86">
        <v>0</v>
      </c>
      <c r="T183" s="86">
        <v>0</v>
      </c>
      <c r="U183" s="86">
        <v>0</v>
      </c>
      <c r="V183" s="86">
        <v>0</v>
      </c>
      <c r="W183" s="40">
        <v>0</v>
      </c>
      <c r="X183" s="40">
        <f>SUM(D177:Y177,D183:W183)</f>
        <v>0</v>
      </c>
    </row>
    <row r="184" spans="3:49" s="34" customFormat="1" ht="13.5">
      <c r="C184" s="72" t="s">
        <v>106</v>
      </c>
      <c r="D184" s="40">
        <v>0</v>
      </c>
      <c r="E184" s="40">
        <v>0</v>
      </c>
      <c r="F184" s="40">
        <v>0</v>
      </c>
      <c r="G184" s="40">
        <v>0</v>
      </c>
      <c r="H184" s="40">
        <v>0</v>
      </c>
      <c r="I184" s="40">
        <v>0</v>
      </c>
      <c r="J184" s="40">
        <v>0</v>
      </c>
      <c r="K184" s="40">
        <v>0</v>
      </c>
      <c r="L184" s="40">
        <v>0</v>
      </c>
      <c r="M184" s="40">
        <v>0</v>
      </c>
      <c r="N184" s="40">
        <v>0</v>
      </c>
      <c r="O184" s="40">
        <v>0</v>
      </c>
      <c r="P184" s="40">
        <v>0</v>
      </c>
      <c r="Q184" s="86">
        <v>0</v>
      </c>
      <c r="R184" s="86">
        <v>0</v>
      </c>
      <c r="S184" s="86">
        <v>0</v>
      </c>
      <c r="T184" s="86">
        <v>0</v>
      </c>
      <c r="U184" s="86">
        <v>0</v>
      </c>
      <c r="V184" s="86">
        <v>0</v>
      </c>
      <c r="W184" s="40">
        <v>0</v>
      </c>
      <c r="X184" s="40">
        <f>SUM(D178:Y178,D184:W184)</f>
        <v>0</v>
      </c>
    </row>
    <row r="185" spans="3:49" s="34" customFormat="1" ht="13.5">
      <c r="C185" s="73" t="s">
        <v>97</v>
      </c>
      <c r="D185" s="44">
        <v>0</v>
      </c>
      <c r="E185" s="44">
        <v>0</v>
      </c>
      <c r="F185" s="44">
        <v>0</v>
      </c>
      <c r="G185" s="44">
        <v>0</v>
      </c>
      <c r="H185" s="44">
        <v>0</v>
      </c>
      <c r="I185" s="44">
        <v>0</v>
      </c>
      <c r="J185" s="44">
        <v>0</v>
      </c>
      <c r="K185" s="44">
        <v>0</v>
      </c>
      <c r="L185" s="44">
        <v>0</v>
      </c>
      <c r="M185" s="44">
        <v>0</v>
      </c>
      <c r="N185" s="44">
        <v>0</v>
      </c>
      <c r="O185" s="44">
        <v>0</v>
      </c>
      <c r="P185" s="44">
        <v>0</v>
      </c>
      <c r="Q185" s="44">
        <v>0</v>
      </c>
      <c r="R185" s="44">
        <v>0</v>
      </c>
      <c r="S185" s="44">
        <v>0</v>
      </c>
      <c r="T185" s="44">
        <v>0</v>
      </c>
      <c r="U185" s="44">
        <v>0</v>
      </c>
      <c r="V185" s="44">
        <v>0</v>
      </c>
      <c r="W185" s="44">
        <v>0</v>
      </c>
      <c r="X185" s="44">
        <f>SUM(D179:Y179,D185:W185)</f>
        <v>0</v>
      </c>
    </row>
    <row r="186" spans="3:49" s="34" customFormat="1" ht="10.7" customHeight="1">
      <c r="D186" s="53"/>
      <c r="E186" s="53"/>
      <c r="F186" s="53"/>
      <c r="G186" s="53"/>
      <c r="H186" s="53"/>
      <c r="I186" s="53"/>
      <c r="J186" s="53"/>
      <c r="K186" s="53"/>
      <c r="L186" s="53"/>
      <c r="M186" s="53"/>
      <c r="N186" s="53"/>
      <c r="O186" s="53"/>
      <c r="P186" s="53"/>
      <c r="Q186" s="53"/>
      <c r="R186" s="53"/>
      <c r="S186" s="53"/>
      <c r="T186" s="53"/>
      <c r="U186" s="53"/>
      <c r="V186" s="53"/>
      <c r="W186" s="53"/>
      <c r="X186" s="53"/>
    </row>
    <row r="187" spans="3:49" s="34" customFormat="1" ht="17.25">
      <c r="C187" s="35" t="s">
        <v>186</v>
      </c>
      <c r="D187" s="28"/>
      <c r="E187" s="28"/>
      <c r="F187" s="65"/>
      <c r="G187" s="66"/>
      <c r="H187" s="28"/>
      <c r="I187" s="28"/>
      <c r="J187" s="67"/>
      <c r="K187" s="68"/>
      <c r="L187" s="28"/>
      <c r="M187" s="28"/>
      <c r="N187" s="28"/>
      <c r="O187" s="28"/>
      <c r="P187" s="28"/>
      <c r="Q187" s="28"/>
      <c r="R187" s="28"/>
      <c r="S187" s="28"/>
      <c r="T187" s="28"/>
      <c r="U187" s="28"/>
      <c r="V187" s="28"/>
      <c r="W187" s="53"/>
      <c r="X187" s="53"/>
    </row>
    <row r="188" spans="3:49" s="34" customFormat="1" ht="13.5">
      <c r="C188" s="50"/>
      <c r="D188" s="567">
        <f t="shared" ref="D188:AS188" si="48">D9</f>
        <v>1</v>
      </c>
      <c r="E188" s="567">
        <f t="shared" si="48"/>
        <v>2</v>
      </c>
      <c r="F188" s="567">
        <f t="shared" si="48"/>
        <v>3</v>
      </c>
      <c r="G188" s="567">
        <f t="shared" si="48"/>
        <v>4</v>
      </c>
      <c r="H188" s="567">
        <f t="shared" si="48"/>
        <v>5</v>
      </c>
      <c r="I188" s="567">
        <f t="shared" si="48"/>
        <v>6</v>
      </c>
      <c r="J188" s="567">
        <f t="shared" si="48"/>
        <v>7</v>
      </c>
      <c r="K188" s="567">
        <f t="shared" si="48"/>
        <v>8</v>
      </c>
      <c r="L188" s="567">
        <f t="shared" si="48"/>
        <v>9</v>
      </c>
      <c r="M188" s="567">
        <f t="shared" si="48"/>
        <v>10</v>
      </c>
      <c r="N188" s="567">
        <f t="shared" si="48"/>
        <v>11</v>
      </c>
      <c r="O188" s="567">
        <f t="shared" si="48"/>
        <v>12</v>
      </c>
      <c r="P188" s="567">
        <f t="shared" si="48"/>
        <v>13</v>
      </c>
      <c r="Q188" s="567">
        <f t="shared" si="48"/>
        <v>14</v>
      </c>
      <c r="R188" s="567">
        <f t="shared" si="48"/>
        <v>15</v>
      </c>
      <c r="S188" s="567">
        <f t="shared" si="48"/>
        <v>16</v>
      </c>
      <c r="T188" s="567">
        <f t="shared" si="48"/>
        <v>17</v>
      </c>
      <c r="U188" s="567">
        <f t="shared" si="48"/>
        <v>18</v>
      </c>
      <c r="V188" s="567">
        <f t="shared" si="48"/>
        <v>19</v>
      </c>
      <c r="W188" s="567">
        <f t="shared" si="48"/>
        <v>20</v>
      </c>
      <c r="X188" s="567">
        <f t="shared" si="48"/>
        <v>21</v>
      </c>
      <c r="Y188" s="567">
        <f t="shared" si="48"/>
        <v>22</v>
      </c>
      <c r="Z188" s="567">
        <f t="shared" si="48"/>
        <v>23</v>
      </c>
      <c r="AA188" s="567">
        <f t="shared" si="48"/>
        <v>24</v>
      </c>
      <c r="AB188" s="567">
        <f t="shared" si="48"/>
        <v>25</v>
      </c>
      <c r="AC188" s="567">
        <f t="shared" si="48"/>
        <v>26</v>
      </c>
      <c r="AD188" s="567">
        <f t="shared" si="48"/>
        <v>27</v>
      </c>
      <c r="AE188" s="567">
        <f t="shared" si="48"/>
        <v>28</v>
      </c>
      <c r="AF188" s="567">
        <f t="shared" si="48"/>
        <v>29</v>
      </c>
      <c r="AG188" s="567">
        <f t="shared" si="48"/>
        <v>30</v>
      </c>
      <c r="AH188" s="567">
        <f t="shared" si="48"/>
        <v>31</v>
      </c>
      <c r="AI188" s="567">
        <f t="shared" si="48"/>
        <v>32</v>
      </c>
      <c r="AJ188" s="567">
        <f t="shared" si="48"/>
        <v>33</v>
      </c>
      <c r="AK188" s="567">
        <f t="shared" si="48"/>
        <v>34</v>
      </c>
      <c r="AL188" s="567">
        <f t="shared" si="48"/>
        <v>35</v>
      </c>
      <c r="AM188" s="567">
        <f t="shared" si="48"/>
        <v>36</v>
      </c>
      <c r="AN188" s="567">
        <f t="shared" si="48"/>
        <v>37</v>
      </c>
      <c r="AO188" s="567">
        <f t="shared" si="48"/>
        <v>38</v>
      </c>
      <c r="AP188" s="567">
        <f t="shared" si="48"/>
        <v>39</v>
      </c>
      <c r="AQ188" s="567">
        <f t="shared" si="48"/>
        <v>40</v>
      </c>
      <c r="AR188" s="567">
        <f t="shared" si="48"/>
        <v>41</v>
      </c>
      <c r="AS188" s="567">
        <f t="shared" si="48"/>
        <v>42</v>
      </c>
      <c r="AT188" s="87" t="s">
        <v>505</v>
      </c>
      <c r="AU188" s="87"/>
      <c r="AV188" s="50"/>
      <c r="AW188" s="87" t="s">
        <v>505</v>
      </c>
    </row>
    <row r="189" spans="3:49" s="34" customFormat="1" ht="48">
      <c r="C189" s="69" t="s">
        <v>56</v>
      </c>
      <c r="D189" s="604" t="str">
        <f t="shared" ref="D189:AS189" si="49">D10</f>
        <v>農業</v>
      </c>
      <c r="E189" s="604" t="str">
        <f t="shared" si="49"/>
        <v>林業</v>
      </c>
      <c r="F189" s="604" t="str">
        <f t="shared" si="49"/>
        <v>漁業</v>
      </c>
      <c r="G189" s="604" t="str">
        <f t="shared" si="49"/>
        <v>鉱業</v>
      </c>
      <c r="H189" s="604" t="str">
        <f t="shared" si="49"/>
        <v>飲食料品</v>
      </c>
      <c r="I189" s="604" t="str">
        <f t="shared" si="49"/>
        <v>繊維製品</v>
      </c>
      <c r="J189" s="604" t="str">
        <f t="shared" si="49"/>
        <v>パルプ・紙・木製品</v>
      </c>
      <c r="K189" s="604" t="str">
        <f t="shared" si="49"/>
        <v>化学製品</v>
      </c>
      <c r="L189" s="604" t="str">
        <f t="shared" si="49"/>
        <v>石油・石炭製品</v>
      </c>
      <c r="M189" s="606" t="str">
        <f t="shared" si="49"/>
        <v>プラスチック・ゴム製品</v>
      </c>
      <c r="N189" s="604" t="str">
        <f t="shared" si="49"/>
        <v>窯業・土石製品</v>
      </c>
      <c r="O189" s="604" t="str">
        <f t="shared" si="49"/>
        <v>鉄鋼</v>
      </c>
      <c r="P189" s="604" t="str">
        <f t="shared" si="49"/>
        <v>非鉄金属</v>
      </c>
      <c r="Q189" s="604" t="str">
        <f t="shared" si="49"/>
        <v>金属製品</v>
      </c>
      <c r="R189" s="604" t="str">
        <f t="shared" si="49"/>
        <v>はん用機械</v>
      </c>
      <c r="S189" s="604" t="str">
        <f t="shared" si="49"/>
        <v>生産用機械</v>
      </c>
      <c r="T189" s="604" t="str">
        <f t="shared" si="49"/>
        <v>業務用機械</v>
      </c>
      <c r="U189" s="604" t="str">
        <f t="shared" si="49"/>
        <v>電子部品</v>
      </c>
      <c r="V189" s="604" t="str">
        <f t="shared" si="49"/>
        <v>電気機械</v>
      </c>
      <c r="W189" s="604" t="str">
        <f t="shared" si="49"/>
        <v>情報通信機器</v>
      </c>
      <c r="X189" s="604" t="str">
        <f t="shared" si="49"/>
        <v>輸送機械</v>
      </c>
      <c r="Y189" s="604" t="str">
        <f t="shared" si="49"/>
        <v>その他の製造工業製品</v>
      </c>
      <c r="Z189" s="604" t="str">
        <f t="shared" si="49"/>
        <v>建設</v>
      </c>
      <c r="AA189" s="604" t="str">
        <f t="shared" si="49"/>
        <v>電力・ガス・熱供給</v>
      </c>
      <c r="AB189" s="604" t="str">
        <f t="shared" si="49"/>
        <v>水道</v>
      </c>
      <c r="AC189" s="604" t="str">
        <f t="shared" si="49"/>
        <v>廃棄物処理</v>
      </c>
      <c r="AD189" s="604" t="str">
        <f t="shared" si="49"/>
        <v>商業</v>
      </c>
      <c r="AE189" s="604" t="str">
        <f t="shared" si="49"/>
        <v>金融・保険</v>
      </c>
      <c r="AF189" s="604" t="str">
        <f t="shared" si="49"/>
        <v>不動産</v>
      </c>
      <c r="AG189" s="604" t="str">
        <f t="shared" si="49"/>
        <v>運輸・郵便</v>
      </c>
      <c r="AH189" s="604" t="str">
        <f t="shared" si="49"/>
        <v>情報通信</v>
      </c>
      <c r="AI189" s="604" t="str">
        <f t="shared" si="49"/>
        <v>公務</v>
      </c>
      <c r="AJ189" s="604" t="str">
        <f t="shared" si="49"/>
        <v>教育・研究</v>
      </c>
      <c r="AK189" s="604" t="str">
        <f t="shared" si="49"/>
        <v>医療・福祉</v>
      </c>
      <c r="AL189" s="606" t="str">
        <f t="shared" si="49"/>
        <v>他に分類されない会員制団体</v>
      </c>
      <c r="AM189" s="604" t="str">
        <f t="shared" si="49"/>
        <v>対事業所サービス</v>
      </c>
      <c r="AN189" s="604" t="str">
        <f t="shared" si="49"/>
        <v>宿泊業</v>
      </c>
      <c r="AO189" s="604" t="str">
        <f t="shared" si="49"/>
        <v>飲食サービス</v>
      </c>
      <c r="AP189" s="604" t="str">
        <f t="shared" si="49"/>
        <v>娯楽サービス</v>
      </c>
      <c r="AQ189" s="606" t="str">
        <f t="shared" si="49"/>
        <v>その他の対個人サービス</v>
      </c>
      <c r="AR189" s="604" t="str">
        <f t="shared" si="49"/>
        <v>事務用品</v>
      </c>
      <c r="AS189" s="604" t="str">
        <f t="shared" si="49"/>
        <v>分類不明</v>
      </c>
      <c r="AT189" s="87" t="s">
        <v>505</v>
      </c>
      <c r="AU189" s="87"/>
      <c r="AV189" s="33" t="s">
        <v>80</v>
      </c>
      <c r="AW189" s="87" t="s">
        <v>505</v>
      </c>
    </row>
    <row r="190" spans="3:49" s="34" customFormat="1" ht="13.5">
      <c r="C190" s="70" t="s">
        <v>182</v>
      </c>
      <c r="D190" s="92">
        <f>係数!K45</f>
        <v>8.4777839521179926E-2</v>
      </c>
      <c r="E190" s="92">
        <f>係数!K46</f>
        <v>0.22775650286738125</v>
      </c>
      <c r="F190" s="92">
        <f>係数!K47</f>
        <v>0.15695076254864962</v>
      </c>
      <c r="G190" s="92">
        <f>係数!K48</f>
        <v>0.17081872786632915</v>
      </c>
      <c r="H190" s="92">
        <f>係数!K49</f>
        <v>0.11065742557160275</v>
      </c>
      <c r="I190" s="92">
        <f>係数!K50</f>
        <v>0.21478429213865818</v>
      </c>
      <c r="J190" s="92">
        <f>係数!K51</f>
        <v>0.13949276007562433</v>
      </c>
      <c r="K190" s="92">
        <f>係数!K52</f>
        <v>7.3019864132887094E-2</v>
      </c>
      <c r="L190" s="92">
        <f>係数!K53</f>
        <v>9.4042981817458356E-3</v>
      </c>
      <c r="M190" s="92">
        <f>係数!K54</f>
        <v>0.19235548727369081</v>
      </c>
      <c r="N190" s="92">
        <f>係数!K55</f>
        <v>0.18809294060480228</v>
      </c>
      <c r="O190" s="92">
        <f>係数!K56</f>
        <v>4.9726585415121177E-2</v>
      </c>
      <c r="P190" s="92">
        <f>係数!K57</f>
        <v>8.221381750408413E-2</v>
      </c>
      <c r="Q190" s="92">
        <f>係数!K58</f>
        <v>0.24399129094803104</v>
      </c>
      <c r="R190" s="92">
        <f>係数!K59</f>
        <v>0.19188951672181609</v>
      </c>
      <c r="S190" s="92">
        <f>係数!K60</f>
        <v>0.20017130423409216</v>
      </c>
      <c r="T190" s="92">
        <f>係数!K61</f>
        <v>0.17197889475479652</v>
      </c>
      <c r="U190" s="92">
        <f>係数!K62</f>
        <v>0.18975666647516168</v>
      </c>
      <c r="V190" s="92">
        <f>係数!K63</f>
        <v>0.15853754510325241</v>
      </c>
      <c r="W190" s="92">
        <f>係数!K64</f>
        <v>0.15996031423611237</v>
      </c>
      <c r="X190" s="92">
        <f>係数!K65</f>
        <v>0.1080133230015526</v>
      </c>
      <c r="Y190" s="92">
        <f>係数!K66</f>
        <v>0.21668355355224581</v>
      </c>
      <c r="Z190" s="92">
        <f>係数!K67</f>
        <v>0.29919288249243992</v>
      </c>
      <c r="AA190" s="92">
        <f>係数!K68</f>
        <v>6.0940505377950184E-2</v>
      </c>
      <c r="AB190" s="92">
        <f>係数!K69</f>
        <v>0.1149716422958821</v>
      </c>
      <c r="AC190" s="92">
        <f>係数!K70</f>
        <v>0.42269689757932016</v>
      </c>
      <c r="AD190" s="92">
        <f>係数!K71</f>
        <v>0.33395418025267887</v>
      </c>
      <c r="AE190" s="92">
        <f>係数!K72</f>
        <v>0.24090799791194156</v>
      </c>
      <c r="AF190" s="92">
        <f>係数!K73</f>
        <v>5.2309908131753562E-2</v>
      </c>
      <c r="AG190" s="92">
        <f>係数!K74</f>
        <v>0.28641311595098773</v>
      </c>
      <c r="AH190" s="92">
        <f>係数!K75</f>
        <v>0.1796949487111151</v>
      </c>
      <c r="AI190" s="92">
        <f>係数!K76</f>
        <v>0.2680581560834624</v>
      </c>
      <c r="AJ190" s="92">
        <f>係数!K77</f>
        <v>0.40734127697120714</v>
      </c>
      <c r="AK190" s="92">
        <f>係数!K78</f>
        <v>0.43190524878330999</v>
      </c>
      <c r="AL190" s="92">
        <f>係数!K79</f>
        <v>0.44711265564043773</v>
      </c>
      <c r="AM190" s="92">
        <f>係数!K80</f>
        <v>0.30073395325008206</v>
      </c>
      <c r="AN190" s="92">
        <f>係数!K81</f>
        <v>0.21184606545284831</v>
      </c>
      <c r="AO190" s="92">
        <f>係数!K82</f>
        <v>0.25573160718420396</v>
      </c>
      <c r="AP190" s="92">
        <f>係数!K83</f>
        <v>0.20242117208969068</v>
      </c>
      <c r="AQ190" s="87">
        <f>係数!K84</f>
        <v>0.24981718057266855</v>
      </c>
      <c r="AR190" s="34">
        <f>係数!K85</f>
        <v>0</v>
      </c>
      <c r="AS190" s="34">
        <f>係数!K86</f>
        <v>1.0614513248811644E-2</v>
      </c>
    </row>
    <row r="191" spans="3:49" s="34" customFormat="1" ht="13.5">
      <c r="C191" s="50"/>
      <c r="D191" s="549">
        <f t="array" ref="D191:W192">+$Z188:$AS189</f>
        <v>23</v>
      </c>
      <c r="E191" s="549">
        <v>24</v>
      </c>
      <c r="F191" s="549">
        <v>25</v>
      </c>
      <c r="G191" s="549">
        <v>26</v>
      </c>
      <c r="H191" s="549">
        <v>27</v>
      </c>
      <c r="I191" s="549">
        <v>28</v>
      </c>
      <c r="J191" s="549">
        <v>29</v>
      </c>
      <c r="K191" s="549">
        <v>30</v>
      </c>
      <c r="L191" s="549">
        <v>31</v>
      </c>
      <c r="M191" s="549">
        <v>32</v>
      </c>
      <c r="N191" s="549">
        <v>33</v>
      </c>
      <c r="O191" s="549">
        <v>34</v>
      </c>
      <c r="P191" s="549">
        <v>35</v>
      </c>
      <c r="Q191" s="549">
        <v>36</v>
      </c>
      <c r="R191" s="549">
        <v>37</v>
      </c>
      <c r="S191" s="549">
        <v>38</v>
      </c>
      <c r="T191" s="549">
        <v>39</v>
      </c>
      <c r="U191" s="549">
        <v>40</v>
      </c>
      <c r="V191" s="549">
        <v>41</v>
      </c>
      <c r="W191" s="549">
        <v>42</v>
      </c>
      <c r="X191" s="45"/>
      <c r="Y191" s="45"/>
      <c r="Z191" s="45"/>
      <c r="AA191" s="45"/>
      <c r="AB191" s="45"/>
      <c r="AC191" s="45"/>
      <c r="AD191" s="45"/>
      <c r="AE191" s="45"/>
      <c r="AF191" s="45"/>
      <c r="AG191" s="45"/>
      <c r="AH191" s="45"/>
      <c r="AI191" s="45"/>
      <c r="AJ191" s="45"/>
      <c r="AK191" s="45"/>
      <c r="AL191" s="45"/>
      <c r="AM191" s="45"/>
      <c r="AN191" s="45"/>
      <c r="AO191" s="45"/>
      <c r="AP191" s="45"/>
      <c r="AQ191" s="87"/>
    </row>
    <row r="192" spans="3:49" s="34" customFormat="1" ht="48">
      <c r="C192" s="69" t="s">
        <v>56</v>
      </c>
      <c r="D192" s="534" t="str">
        <v>建設</v>
      </c>
      <c r="E192" s="534" t="str">
        <v>電力・ガス・熱供給</v>
      </c>
      <c r="F192" s="534" t="str">
        <v>水道</v>
      </c>
      <c r="G192" s="534" t="str">
        <v>廃棄物処理</v>
      </c>
      <c r="H192" s="534" t="str">
        <v>商業</v>
      </c>
      <c r="I192" s="534" t="str">
        <v>金融・保険</v>
      </c>
      <c r="J192" s="534" t="str">
        <v>不動産</v>
      </c>
      <c r="K192" s="534" t="str">
        <v>運輸・郵便</v>
      </c>
      <c r="L192" s="534" t="str">
        <v>情報通信</v>
      </c>
      <c r="M192" s="534" t="str">
        <v>公務</v>
      </c>
      <c r="N192" s="534" t="str">
        <v>教育・研究</v>
      </c>
      <c r="O192" s="534" t="str">
        <v>医療・福祉</v>
      </c>
      <c r="P192" s="605" t="str">
        <v>他に分類されない会員制団体</v>
      </c>
      <c r="Q192" s="534" t="str">
        <v>対事業所サービス</v>
      </c>
      <c r="R192" s="534" t="str">
        <v>宿泊業</v>
      </c>
      <c r="S192" s="534" t="str">
        <v>飲食サービス</v>
      </c>
      <c r="T192" s="534" t="str">
        <v>娯楽サービス</v>
      </c>
      <c r="U192" s="605" t="str">
        <v>その他の対個人サービス</v>
      </c>
      <c r="V192" s="534" t="str">
        <v>事務用品</v>
      </c>
      <c r="W192" s="534" t="str">
        <v>分類不明</v>
      </c>
      <c r="X192" s="45"/>
      <c r="Y192" s="45"/>
      <c r="Z192" s="45"/>
      <c r="AA192" s="45"/>
      <c r="AB192" s="45"/>
      <c r="AC192" s="45"/>
      <c r="AD192" s="45"/>
      <c r="AE192" s="45"/>
      <c r="AF192" s="45"/>
      <c r="AG192" s="45"/>
      <c r="AH192" s="45"/>
      <c r="AI192" s="45"/>
      <c r="AJ192" s="45"/>
      <c r="AK192" s="45"/>
      <c r="AL192" s="45"/>
      <c r="AM192" s="45"/>
      <c r="AN192" s="45"/>
      <c r="AO192" s="45"/>
      <c r="AP192" s="45"/>
      <c r="AQ192" s="87"/>
    </row>
    <row r="193" spans="3:49" s="34" customFormat="1" ht="13.5">
      <c r="C193" s="91" t="s">
        <v>182</v>
      </c>
      <c r="D193" s="92">
        <f t="array" ref="D193:W193">+$Z190:$AS190</f>
        <v>0.29919288249243992</v>
      </c>
      <c r="E193" s="92">
        <v>6.0940505377950184E-2</v>
      </c>
      <c r="F193" s="92">
        <v>0.1149716422958821</v>
      </c>
      <c r="G193" s="92">
        <v>0.42269689757932016</v>
      </c>
      <c r="H193" s="92">
        <v>0.33395418025267887</v>
      </c>
      <c r="I193" s="92">
        <v>0.24090799791194156</v>
      </c>
      <c r="J193" s="92">
        <v>5.2309908131753562E-2</v>
      </c>
      <c r="K193" s="92">
        <v>0.28641311595098773</v>
      </c>
      <c r="L193" s="92">
        <v>0.1796949487111151</v>
      </c>
      <c r="M193" s="92">
        <v>0.2680581560834624</v>
      </c>
      <c r="N193" s="92">
        <v>0.40734127697120714</v>
      </c>
      <c r="O193" s="92">
        <v>0.43190524878330999</v>
      </c>
      <c r="P193" s="93">
        <v>0.44711265564043773</v>
      </c>
      <c r="Q193" s="92">
        <v>0.30073395325008206</v>
      </c>
      <c r="R193" s="92">
        <v>0.21184606545284831</v>
      </c>
      <c r="S193" s="92">
        <v>0.25573160718420396</v>
      </c>
      <c r="T193" s="92">
        <v>0.20242117208969068</v>
      </c>
      <c r="U193" s="92">
        <v>0.24981718057266855</v>
      </c>
      <c r="V193" s="548">
        <v>0</v>
      </c>
      <c r="W193" s="548">
        <v>1.0614513248811644E-2</v>
      </c>
      <c r="X193" s="45"/>
      <c r="Y193" s="45"/>
      <c r="Z193" s="45"/>
      <c r="AA193" s="45"/>
      <c r="AB193" s="45"/>
      <c r="AC193" s="45"/>
      <c r="AD193" s="45"/>
      <c r="AE193" s="45"/>
      <c r="AF193" s="45"/>
      <c r="AG193" s="45"/>
      <c r="AH193" s="45"/>
      <c r="AI193" s="45"/>
      <c r="AJ193" s="45"/>
      <c r="AK193" s="45"/>
      <c r="AL193" s="45"/>
      <c r="AM193" s="45"/>
      <c r="AN193" s="45"/>
      <c r="AO193" s="45"/>
      <c r="AP193" s="45"/>
      <c r="AQ193" s="87"/>
    </row>
    <row r="194" spans="3:49" s="34" customFormat="1" ht="10.7" customHeight="1">
      <c r="D194" s="53"/>
      <c r="E194" s="53"/>
      <c r="F194" s="53"/>
      <c r="G194" s="53"/>
      <c r="H194" s="53"/>
      <c r="I194" s="53"/>
      <c r="J194" s="53"/>
      <c r="K194" s="53"/>
      <c r="L194" s="53"/>
      <c r="M194" s="53"/>
      <c r="N194" s="53"/>
      <c r="O194" s="53"/>
      <c r="P194" s="53"/>
      <c r="Q194" s="53"/>
      <c r="R194" s="53"/>
      <c r="S194" s="53"/>
      <c r="T194" s="53"/>
      <c r="U194" s="53"/>
      <c r="V194" s="53"/>
      <c r="W194" s="53"/>
      <c r="X194" s="53"/>
      <c r="Y194" s="87"/>
      <c r="Z194" s="87"/>
      <c r="AA194" s="87"/>
      <c r="AB194" s="87"/>
      <c r="AC194" s="87"/>
      <c r="AD194" s="87"/>
      <c r="AE194" s="87"/>
      <c r="AF194" s="87"/>
      <c r="AG194" s="87"/>
      <c r="AH194" s="87"/>
      <c r="AI194" s="87"/>
      <c r="AJ194" s="87"/>
      <c r="AK194" s="87"/>
      <c r="AL194" s="87"/>
      <c r="AM194" s="87"/>
      <c r="AN194" s="87"/>
      <c r="AO194" s="87"/>
      <c r="AP194" s="87"/>
      <c r="AQ194" s="87"/>
    </row>
    <row r="195" spans="3:49" s="34" customFormat="1" ht="17.25">
      <c r="C195" s="35" t="s">
        <v>198</v>
      </c>
      <c r="D195" s="53"/>
      <c r="E195" s="53"/>
      <c r="F195" s="53"/>
      <c r="G195" s="53"/>
      <c r="H195" s="53"/>
      <c r="I195" s="53"/>
      <c r="J195" s="53"/>
      <c r="K195" s="53"/>
      <c r="L195" s="53"/>
      <c r="M195" s="53"/>
      <c r="N195" s="53"/>
      <c r="O195" s="53"/>
      <c r="P195" s="53"/>
      <c r="Q195" s="53"/>
      <c r="R195" s="53"/>
      <c r="S195" s="53"/>
      <c r="T195" s="53"/>
      <c r="U195" s="53"/>
      <c r="V195" s="53"/>
      <c r="W195" s="32" t="s">
        <v>55</v>
      </c>
      <c r="X195" s="53"/>
    </row>
    <row r="196" spans="3:49" s="34" customFormat="1" ht="13.5">
      <c r="C196" s="50"/>
      <c r="D196" s="567">
        <f t="shared" ref="D196:AS196" si="50">D9</f>
        <v>1</v>
      </c>
      <c r="E196" s="567">
        <f t="shared" si="50"/>
        <v>2</v>
      </c>
      <c r="F196" s="567">
        <f t="shared" si="50"/>
        <v>3</v>
      </c>
      <c r="G196" s="567">
        <f t="shared" si="50"/>
        <v>4</v>
      </c>
      <c r="H196" s="567">
        <f t="shared" si="50"/>
        <v>5</v>
      </c>
      <c r="I196" s="567">
        <f t="shared" si="50"/>
        <v>6</v>
      </c>
      <c r="J196" s="567">
        <f t="shared" si="50"/>
        <v>7</v>
      </c>
      <c r="K196" s="567">
        <f t="shared" si="50"/>
        <v>8</v>
      </c>
      <c r="L196" s="567">
        <f t="shared" si="50"/>
        <v>9</v>
      </c>
      <c r="M196" s="567">
        <f t="shared" si="50"/>
        <v>10</v>
      </c>
      <c r="N196" s="567">
        <f t="shared" si="50"/>
        <v>11</v>
      </c>
      <c r="O196" s="567">
        <f t="shared" si="50"/>
        <v>12</v>
      </c>
      <c r="P196" s="567">
        <f t="shared" si="50"/>
        <v>13</v>
      </c>
      <c r="Q196" s="567">
        <f t="shared" si="50"/>
        <v>14</v>
      </c>
      <c r="R196" s="567">
        <f t="shared" si="50"/>
        <v>15</v>
      </c>
      <c r="S196" s="567">
        <f t="shared" si="50"/>
        <v>16</v>
      </c>
      <c r="T196" s="567">
        <f t="shared" si="50"/>
        <v>17</v>
      </c>
      <c r="U196" s="567">
        <f t="shared" si="50"/>
        <v>18</v>
      </c>
      <c r="V196" s="567">
        <f t="shared" si="50"/>
        <v>19</v>
      </c>
      <c r="W196" s="567">
        <f t="shared" si="50"/>
        <v>20</v>
      </c>
      <c r="X196" s="567">
        <f t="shared" si="50"/>
        <v>21</v>
      </c>
      <c r="Y196" s="567">
        <f t="shared" si="50"/>
        <v>22</v>
      </c>
      <c r="Z196" s="567">
        <f t="shared" si="50"/>
        <v>23</v>
      </c>
      <c r="AA196" s="567">
        <f t="shared" si="50"/>
        <v>24</v>
      </c>
      <c r="AB196" s="567">
        <f t="shared" si="50"/>
        <v>25</v>
      </c>
      <c r="AC196" s="567">
        <f t="shared" si="50"/>
        <v>26</v>
      </c>
      <c r="AD196" s="567">
        <f t="shared" si="50"/>
        <v>27</v>
      </c>
      <c r="AE196" s="567">
        <f t="shared" si="50"/>
        <v>28</v>
      </c>
      <c r="AF196" s="567">
        <f t="shared" si="50"/>
        <v>29</v>
      </c>
      <c r="AG196" s="567">
        <f t="shared" si="50"/>
        <v>30</v>
      </c>
      <c r="AH196" s="567">
        <f t="shared" si="50"/>
        <v>31</v>
      </c>
      <c r="AI196" s="567">
        <f t="shared" si="50"/>
        <v>32</v>
      </c>
      <c r="AJ196" s="567">
        <f t="shared" si="50"/>
        <v>33</v>
      </c>
      <c r="AK196" s="567">
        <f t="shared" si="50"/>
        <v>34</v>
      </c>
      <c r="AL196" s="567">
        <f t="shared" si="50"/>
        <v>35</v>
      </c>
      <c r="AM196" s="567">
        <f t="shared" si="50"/>
        <v>36</v>
      </c>
      <c r="AN196" s="567">
        <f t="shared" si="50"/>
        <v>37</v>
      </c>
      <c r="AO196" s="567">
        <f t="shared" si="50"/>
        <v>38</v>
      </c>
      <c r="AP196" s="567">
        <f t="shared" si="50"/>
        <v>39</v>
      </c>
      <c r="AQ196" s="567">
        <f t="shared" si="50"/>
        <v>40</v>
      </c>
      <c r="AR196" s="567">
        <f t="shared" si="50"/>
        <v>41</v>
      </c>
      <c r="AS196" s="567">
        <f t="shared" si="50"/>
        <v>42</v>
      </c>
      <c r="AT196" s="87" t="s">
        <v>505</v>
      </c>
      <c r="AU196" s="87"/>
      <c r="AV196" s="50"/>
      <c r="AW196" s="87" t="s">
        <v>505</v>
      </c>
    </row>
    <row r="197" spans="3:49" s="34" customFormat="1" ht="48">
      <c r="C197" s="69" t="s">
        <v>56</v>
      </c>
      <c r="D197" s="604" t="str">
        <f t="shared" ref="D197:AS197" si="51">D10</f>
        <v>農業</v>
      </c>
      <c r="E197" s="604" t="str">
        <f t="shared" si="51"/>
        <v>林業</v>
      </c>
      <c r="F197" s="604" t="str">
        <f t="shared" si="51"/>
        <v>漁業</v>
      </c>
      <c r="G197" s="604" t="str">
        <f t="shared" si="51"/>
        <v>鉱業</v>
      </c>
      <c r="H197" s="604" t="str">
        <f t="shared" si="51"/>
        <v>飲食料品</v>
      </c>
      <c r="I197" s="604" t="str">
        <f t="shared" si="51"/>
        <v>繊維製品</v>
      </c>
      <c r="J197" s="604" t="str">
        <f t="shared" si="51"/>
        <v>パルプ・紙・木製品</v>
      </c>
      <c r="K197" s="604" t="str">
        <f t="shared" si="51"/>
        <v>化学製品</v>
      </c>
      <c r="L197" s="604" t="str">
        <f t="shared" si="51"/>
        <v>石油・石炭製品</v>
      </c>
      <c r="M197" s="606" t="str">
        <f t="shared" si="51"/>
        <v>プラスチック・ゴム製品</v>
      </c>
      <c r="N197" s="604" t="str">
        <f t="shared" si="51"/>
        <v>窯業・土石製品</v>
      </c>
      <c r="O197" s="604" t="str">
        <f t="shared" si="51"/>
        <v>鉄鋼</v>
      </c>
      <c r="P197" s="604" t="str">
        <f t="shared" si="51"/>
        <v>非鉄金属</v>
      </c>
      <c r="Q197" s="604" t="str">
        <f t="shared" si="51"/>
        <v>金属製品</v>
      </c>
      <c r="R197" s="604" t="str">
        <f t="shared" si="51"/>
        <v>はん用機械</v>
      </c>
      <c r="S197" s="604" t="str">
        <f t="shared" si="51"/>
        <v>生産用機械</v>
      </c>
      <c r="T197" s="604" t="str">
        <f t="shared" si="51"/>
        <v>業務用機械</v>
      </c>
      <c r="U197" s="604" t="str">
        <f t="shared" si="51"/>
        <v>電子部品</v>
      </c>
      <c r="V197" s="604" t="str">
        <f t="shared" si="51"/>
        <v>電気機械</v>
      </c>
      <c r="W197" s="604" t="str">
        <f t="shared" si="51"/>
        <v>情報通信機器</v>
      </c>
      <c r="X197" s="604" t="str">
        <f t="shared" si="51"/>
        <v>輸送機械</v>
      </c>
      <c r="Y197" s="604" t="str">
        <f t="shared" si="51"/>
        <v>その他の製造工業製品</v>
      </c>
      <c r="Z197" s="604" t="str">
        <f t="shared" si="51"/>
        <v>建設</v>
      </c>
      <c r="AA197" s="604" t="str">
        <f t="shared" si="51"/>
        <v>電力・ガス・熱供給</v>
      </c>
      <c r="AB197" s="604" t="str">
        <f t="shared" si="51"/>
        <v>水道</v>
      </c>
      <c r="AC197" s="604" t="str">
        <f t="shared" si="51"/>
        <v>廃棄物処理</v>
      </c>
      <c r="AD197" s="604" t="str">
        <f t="shared" si="51"/>
        <v>商業</v>
      </c>
      <c r="AE197" s="604" t="str">
        <f t="shared" si="51"/>
        <v>金融・保険</v>
      </c>
      <c r="AF197" s="604" t="str">
        <f t="shared" si="51"/>
        <v>不動産</v>
      </c>
      <c r="AG197" s="604" t="str">
        <f t="shared" si="51"/>
        <v>運輸・郵便</v>
      </c>
      <c r="AH197" s="604" t="str">
        <f t="shared" si="51"/>
        <v>情報通信</v>
      </c>
      <c r="AI197" s="604" t="str">
        <f t="shared" si="51"/>
        <v>公務</v>
      </c>
      <c r="AJ197" s="604" t="str">
        <f t="shared" si="51"/>
        <v>教育・研究</v>
      </c>
      <c r="AK197" s="604" t="str">
        <f t="shared" si="51"/>
        <v>医療・福祉</v>
      </c>
      <c r="AL197" s="606" t="str">
        <f t="shared" si="51"/>
        <v>他に分類されない会員制団体</v>
      </c>
      <c r="AM197" s="604" t="str">
        <f t="shared" si="51"/>
        <v>対事業所サービス</v>
      </c>
      <c r="AN197" s="604" t="str">
        <f t="shared" si="51"/>
        <v>宿泊業</v>
      </c>
      <c r="AO197" s="604" t="str">
        <f t="shared" si="51"/>
        <v>飲食サービス</v>
      </c>
      <c r="AP197" s="604" t="str">
        <f t="shared" si="51"/>
        <v>娯楽サービス</v>
      </c>
      <c r="AQ197" s="606" t="str">
        <f t="shared" si="51"/>
        <v>その他の対個人サービス</v>
      </c>
      <c r="AR197" s="604" t="str">
        <f t="shared" si="51"/>
        <v>事務用品</v>
      </c>
      <c r="AS197" s="604" t="str">
        <f t="shared" si="51"/>
        <v>分類不明</v>
      </c>
      <c r="AT197" s="87" t="s">
        <v>505</v>
      </c>
      <c r="AU197" s="87"/>
      <c r="AV197" s="33" t="s">
        <v>80</v>
      </c>
      <c r="AW197" s="87" t="s">
        <v>505</v>
      </c>
    </row>
    <row r="198" spans="3:49" s="34" customFormat="1" ht="13.5">
      <c r="C198" s="70" t="s">
        <v>104</v>
      </c>
      <c r="D198" s="71">
        <f>D176*D$190</f>
        <v>0</v>
      </c>
      <c r="E198" s="71">
        <f t="shared" ref="E198:AS200" si="52">E176*E$190</f>
        <v>0</v>
      </c>
      <c r="F198" s="71">
        <f t="shared" si="52"/>
        <v>0</v>
      </c>
      <c r="G198" s="71">
        <f t="shared" si="52"/>
        <v>0</v>
      </c>
      <c r="H198" s="71">
        <f t="shared" si="52"/>
        <v>0</v>
      </c>
      <c r="I198" s="71">
        <f t="shared" si="52"/>
        <v>0</v>
      </c>
      <c r="J198" s="71">
        <f t="shared" si="52"/>
        <v>0</v>
      </c>
      <c r="K198" s="71">
        <f t="shared" si="52"/>
        <v>0</v>
      </c>
      <c r="L198" s="71">
        <f t="shared" si="52"/>
        <v>0</v>
      </c>
      <c r="M198" s="71">
        <f t="shared" si="52"/>
        <v>0</v>
      </c>
      <c r="N198" s="71">
        <f t="shared" si="52"/>
        <v>0</v>
      </c>
      <c r="O198" s="71">
        <f t="shared" si="52"/>
        <v>0</v>
      </c>
      <c r="P198" s="71">
        <f t="shared" si="52"/>
        <v>0</v>
      </c>
      <c r="Q198" s="85">
        <f t="shared" si="52"/>
        <v>0</v>
      </c>
      <c r="R198" s="85">
        <f t="shared" si="52"/>
        <v>0</v>
      </c>
      <c r="S198" s="85">
        <f t="shared" si="52"/>
        <v>0</v>
      </c>
      <c r="T198" s="85">
        <f t="shared" si="52"/>
        <v>0</v>
      </c>
      <c r="U198" s="85">
        <f t="shared" si="52"/>
        <v>0</v>
      </c>
      <c r="V198" s="85">
        <f t="shared" si="52"/>
        <v>0</v>
      </c>
      <c r="W198" s="71">
        <f t="shared" si="52"/>
        <v>0</v>
      </c>
      <c r="X198" s="71">
        <f t="shared" si="52"/>
        <v>0</v>
      </c>
      <c r="Y198" s="71">
        <f t="shared" si="52"/>
        <v>0</v>
      </c>
      <c r="Z198" s="71">
        <f t="shared" si="52"/>
        <v>0</v>
      </c>
      <c r="AA198" s="71">
        <f t="shared" si="52"/>
        <v>0</v>
      </c>
      <c r="AB198" s="71">
        <f t="shared" si="52"/>
        <v>0</v>
      </c>
      <c r="AC198" s="71">
        <f t="shared" si="52"/>
        <v>0</v>
      </c>
      <c r="AD198" s="71">
        <f t="shared" si="52"/>
        <v>0</v>
      </c>
      <c r="AE198" s="71">
        <f t="shared" si="52"/>
        <v>0</v>
      </c>
      <c r="AF198" s="71">
        <f t="shared" si="52"/>
        <v>0</v>
      </c>
      <c r="AG198" s="71">
        <f t="shared" si="52"/>
        <v>0</v>
      </c>
      <c r="AH198" s="71">
        <f t="shared" si="52"/>
        <v>0</v>
      </c>
      <c r="AI198" s="71">
        <f t="shared" si="52"/>
        <v>0</v>
      </c>
      <c r="AJ198" s="71">
        <f t="shared" si="52"/>
        <v>0</v>
      </c>
      <c r="AK198" s="71">
        <f t="shared" si="52"/>
        <v>0</v>
      </c>
      <c r="AL198" s="71">
        <f t="shared" si="52"/>
        <v>0</v>
      </c>
      <c r="AM198" s="71">
        <f t="shared" si="52"/>
        <v>0</v>
      </c>
      <c r="AN198" s="71">
        <f t="shared" si="52"/>
        <v>0</v>
      </c>
      <c r="AO198" s="71">
        <f t="shared" si="52"/>
        <v>0</v>
      </c>
      <c r="AP198" s="71">
        <f t="shared" si="52"/>
        <v>0</v>
      </c>
      <c r="AQ198" s="71">
        <f t="shared" si="52"/>
        <v>0</v>
      </c>
      <c r="AR198" s="71">
        <f t="shared" si="52"/>
        <v>0</v>
      </c>
      <c r="AS198" s="71">
        <f t="shared" si="52"/>
        <v>0</v>
      </c>
      <c r="AV198" s="545">
        <f>+SUM(D198:AS198)-X204</f>
        <v>0</v>
      </c>
    </row>
    <row r="199" spans="3:49" s="34" customFormat="1" ht="13.5">
      <c r="C199" s="72" t="s">
        <v>105</v>
      </c>
      <c r="D199" s="40">
        <f t="shared" ref="D199:S200" si="53">D177*D$190</f>
        <v>0</v>
      </c>
      <c r="E199" s="40">
        <f t="shared" si="53"/>
        <v>0</v>
      </c>
      <c r="F199" s="40">
        <f t="shared" si="53"/>
        <v>0</v>
      </c>
      <c r="G199" s="40">
        <f t="shared" si="53"/>
        <v>0</v>
      </c>
      <c r="H199" s="40">
        <f t="shared" si="53"/>
        <v>0</v>
      </c>
      <c r="I199" s="40">
        <f t="shared" si="53"/>
        <v>0</v>
      </c>
      <c r="J199" s="40">
        <f t="shared" si="53"/>
        <v>0</v>
      </c>
      <c r="K199" s="40">
        <f t="shared" si="53"/>
        <v>0</v>
      </c>
      <c r="L199" s="40">
        <f t="shared" si="53"/>
        <v>0</v>
      </c>
      <c r="M199" s="40">
        <f t="shared" si="53"/>
        <v>0</v>
      </c>
      <c r="N199" s="40">
        <f t="shared" si="53"/>
        <v>0</v>
      </c>
      <c r="O199" s="40">
        <f t="shared" si="53"/>
        <v>0</v>
      </c>
      <c r="P199" s="40">
        <f t="shared" si="53"/>
        <v>0</v>
      </c>
      <c r="Q199" s="86">
        <f t="shared" si="53"/>
        <v>0</v>
      </c>
      <c r="R199" s="86">
        <f t="shared" si="53"/>
        <v>0</v>
      </c>
      <c r="S199" s="86">
        <f t="shared" si="53"/>
        <v>0</v>
      </c>
      <c r="T199" s="86">
        <f t="shared" si="52"/>
        <v>0</v>
      </c>
      <c r="U199" s="86">
        <f t="shared" si="52"/>
        <v>0</v>
      </c>
      <c r="V199" s="86">
        <f t="shared" si="52"/>
        <v>0</v>
      </c>
      <c r="W199" s="40">
        <f t="shared" si="52"/>
        <v>0</v>
      </c>
      <c r="X199" s="40">
        <f t="shared" si="52"/>
        <v>0</v>
      </c>
      <c r="Y199" s="40">
        <f t="shared" si="52"/>
        <v>0</v>
      </c>
      <c r="Z199" s="40">
        <f t="shared" si="52"/>
        <v>0</v>
      </c>
      <c r="AA199" s="40">
        <f t="shared" si="52"/>
        <v>0</v>
      </c>
      <c r="AB199" s="40">
        <f t="shared" si="52"/>
        <v>0</v>
      </c>
      <c r="AC199" s="40">
        <f t="shared" si="52"/>
        <v>0</v>
      </c>
      <c r="AD199" s="40">
        <f t="shared" si="52"/>
        <v>0</v>
      </c>
      <c r="AE199" s="40">
        <f t="shared" si="52"/>
        <v>0</v>
      </c>
      <c r="AF199" s="40">
        <f t="shared" si="52"/>
        <v>0</v>
      </c>
      <c r="AG199" s="40">
        <f t="shared" si="52"/>
        <v>0</v>
      </c>
      <c r="AH199" s="40">
        <f t="shared" si="52"/>
        <v>0</v>
      </c>
      <c r="AI199" s="40">
        <f t="shared" si="52"/>
        <v>0</v>
      </c>
      <c r="AJ199" s="40">
        <f t="shared" si="52"/>
        <v>0</v>
      </c>
      <c r="AK199" s="40">
        <f t="shared" si="52"/>
        <v>0</v>
      </c>
      <c r="AL199" s="40">
        <f t="shared" si="52"/>
        <v>0</v>
      </c>
      <c r="AM199" s="40">
        <f t="shared" si="52"/>
        <v>0</v>
      </c>
      <c r="AN199" s="40">
        <f t="shared" si="52"/>
        <v>0</v>
      </c>
      <c r="AO199" s="40">
        <f t="shared" si="52"/>
        <v>0</v>
      </c>
      <c r="AP199" s="40">
        <f t="shared" si="52"/>
        <v>0</v>
      </c>
      <c r="AQ199" s="40">
        <f t="shared" si="52"/>
        <v>0</v>
      </c>
      <c r="AR199" s="40">
        <f t="shared" si="52"/>
        <v>0</v>
      </c>
      <c r="AS199" s="40">
        <f t="shared" si="52"/>
        <v>0</v>
      </c>
      <c r="AV199" s="545">
        <f t="shared" ref="AV199:AV201" si="54">+SUM(D199:AS199)-X205</f>
        <v>0</v>
      </c>
    </row>
    <row r="200" spans="3:49" s="34" customFormat="1" ht="13.5">
      <c r="C200" s="72" t="s">
        <v>106</v>
      </c>
      <c r="D200" s="40">
        <f t="shared" si="53"/>
        <v>0</v>
      </c>
      <c r="E200" s="40">
        <f t="shared" si="52"/>
        <v>0</v>
      </c>
      <c r="F200" s="40">
        <f t="shared" si="52"/>
        <v>0</v>
      </c>
      <c r="G200" s="40">
        <f t="shared" si="52"/>
        <v>0</v>
      </c>
      <c r="H200" s="40">
        <f t="shared" si="52"/>
        <v>0</v>
      </c>
      <c r="I200" s="40">
        <f t="shared" si="52"/>
        <v>0</v>
      </c>
      <c r="J200" s="40">
        <f t="shared" si="52"/>
        <v>0</v>
      </c>
      <c r="K200" s="40">
        <f t="shared" si="52"/>
        <v>0</v>
      </c>
      <c r="L200" s="40">
        <f t="shared" si="52"/>
        <v>0</v>
      </c>
      <c r="M200" s="40">
        <f t="shared" si="52"/>
        <v>0</v>
      </c>
      <c r="N200" s="40">
        <f t="shared" si="52"/>
        <v>0</v>
      </c>
      <c r="O200" s="40">
        <f t="shared" si="52"/>
        <v>0</v>
      </c>
      <c r="P200" s="40">
        <f t="shared" si="52"/>
        <v>0</v>
      </c>
      <c r="Q200" s="86">
        <f t="shared" si="52"/>
        <v>0</v>
      </c>
      <c r="R200" s="86">
        <f t="shared" si="52"/>
        <v>0</v>
      </c>
      <c r="S200" s="86">
        <f t="shared" si="52"/>
        <v>0</v>
      </c>
      <c r="T200" s="86">
        <f t="shared" si="52"/>
        <v>0</v>
      </c>
      <c r="U200" s="86">
        <f t="shared" si="52"/>
        <v>0</v>
      </c>
      <c r="V200" s="86">
        <f t="shared" si="52"/>
        <v>0</v>
      </c>
      <c r="W200" s="40">
        <f t="shared" si="52"/>
        <v>0</v>
      </c>
      <c r="X200" s="40">
        <f t="shared" si="52"/>
        <v>0</v>
      </c>
      <c r="Y200" s="40">
        <f t="shared" si="52"/>
        <v>0</v>
      </c>
      <c r="Z200" s="40">
        <f t="shared" si="52"/>
        <v>0</v>
      </c>
      <c r="AA200" s="40">
        <f t="shared" si="52"/>
        <v>0</v>
      </c>
      <c r="AB200" s="40">
        <f t="shared" si="52"/>
        <v>0</v>
      </c>
      <c r="AC200" s="40">
        <f t="shared" si="52"/>
        <v>0</v>
      </c>
      <c r="AD200" s="40">
        <f t="shared" si="52"/>
        <v>0</v>
      </c>
      <c r="AE200" s="40">
        <f t="shared" si="52"/>
        <v>0</v>
      </c>
      <c r="AF200" s="40">
        <f t="shared" si="52"/>
        <v>0</v>
      </c>
      <c r="AG200" s="40">
        <f t="shared" si="52"/>
        <v>0</v>
      </c>
      <c r="AH200" s="40">
        <f t="shared" si="52"/>
        <v>0</v>
      </c>
      <c r="AI200" s="40">
        <f t="shared" si="52"/>
        <v>0</v>
      </c>
      <c r="AJ200" s="40">
        <f t="shared" si="52"/>
        <v>0</v>
      </c>
      <c r="AK200" s="40">
        <f t="shared" si="52"/>
        <v>0</v>
      </c>
      <c r="AL200" s="40">
        <f t="shared" si="52"/>
        <v>0</v>
      </c>
      <c r="AM200" s="40">
        <f t="shared" si="52"/>
        <v>0</v>
      </c>
      <c r="AN200" s="40">
        <f t="shared" si="52"/>
        <v>0</v>
      </c>
      <c r="AO200" s="40">
        <f t="shared" si="52"/>
        <v>0</v>
      </c>
      <c r="AP200" s="40">
        <f t="shared" si="52"/>
        <v>0</v>
      </c>
      <c r="AQ200" s="40">
        <f t="shared" si="52"/>
        <v>0</v>
      </c>
      <c r="AR200" s="40">
        <f t="shared" si="52"/>
        <v>0</v>
      </c>
      <c r="AS200" s="40">
        <f t="shared" si="52"/>
        <v>0</v>
      </c>
      <c r="AV200" s="545">
        <f t="shared" si="54"/>
        <v>0</v>
      </c>
    </row>
    <row r="201" spans="3:49" s="34" customFormat="1" ht="13.5">
      <c r="C201" s="72" t="s">
        <v>97</v>
      </c>
      <c r="D201" s="40">
        <f t="shared" ref="D201" si="55">SUM(D198:D200)</f>
        <v>0</v>
      </c>
      <c r="E201" s="40">
        <f t="shared" ref="E201:AS201" si="56">SUM(E198:E200)</f>
        <v>0</v>
      </c>
      <c r="F201" s="40">
        <f t="shared" si="56"/>
        <v>0</v>
      </c>
      <c r="G201" s="40">
        <f t="shared" si="56"/>
        <v>0</v>
      </c>
      <c r="H201" s="40">
        <f t="shared" si="56"/>
        <v>0</v>
      </c>
      <c r="I201" s="40">
        <f t="shared" si="56"/>
        <v>0</v>
      </c>
      <c r="J201" s="40">
        <f t="shared" si="56"/>
        <v>0</v>
      </c>
      <c r="K201" s="40">
        <f t="shared" si="56"/>
        <v>0</v>
      </c>
      <c r="L201" s="40">
        <f t="shared" si="56"/>
        <v>0</v>
      </c>
      <c r="M201" s="40">
        <f t="shared" si="56"/>
        <v>0</v>
      </c>
      <c r="N201" s="40">
        <f t="shared" si="56"/>
        <v>0</v>
      </c>
      <c r="O201" s="40">
        <f t="shared" si="56"/>
        <v>0</v>
      </c>
      <c r="P201" s="40">
        <f t="shared" si="56"/>
        <v>0</v>
      </c>
      <c r="Q201" s="86">
        <f t="shared" si="56"/>
        <v>0</v>
      </c>
      <c r="R201" s="86">
        <f t="shared" si="56"/>
        <v>0</v>
      </c>
      <c r="S201" s="86">
        <f t="shared" si="56"/>
        <v>0</v>
      </c>
      <c r="T201" s="86">
        <f t="shared" si="56"/>
        <v>0</v>
      </c>
      <c r="U201" s="86">
        <f t="shared" si="56"/>
        <v>0</v>
      </c>
      <c r="V201" s="86">
        <f t="shared" si="56"/>
        <v>0</v>
      </c>
      <c r="W201" s="40">
        <f t="shared" si="56"/>
        <v>0</v>
      </c>
      <c r="X201" s="44">
        <f t="shared" si="56"/>
        <v>0</v>
      </c>
      <c r="Y201" s="44">
        <f t="shared" si="56"/>
        <v>0</v>
      </c>
      <c r="Z201" s="44">
        <f t="shared" si="56"/>
        <v>0</v>
      </c>
      <c r="AA201" s="44">
        <f t="shared" si="56"/>
        <v>0</v>
      </c>
      <c r="AB201" s="44">
        <f t="shared" si="56"/>
        <v>0</v>
      </c>
      <c r="AC201" s="44">
        <f t="shared" si="56"/>
        <v>0</v>
      </c>
      <c r="AD201" s="44">
        <f t="shared" si="56"/>
        <v>0</v>
      </c>
      <c r="AE201" s="44">
        <f t="shared" si="56"/>
        <v>0</v>
      </c>
      <c r="AF201" s="44">
        <f t="shared" si="56"/>
        <v>0</v>
      </c>
      <c r="AG201" s="44">
        <f t="shared" si="56"/>
        <v>0</v>
      </c>
      <c r="AH201" s="44">
        <f t="shared" si="56"/>
        <v>0</v>
      </c>
      <c r="AI201" s="44">
        <f t="shared" si="56"/>
        <v>0</v>
      </c>
      <c r="AJ201" s="44">
        <f t="shared" si="56"/>
        <v>0</v>
      </c>
      <c r="AK201" s="44">
        <f t="shared" si="56"/>
        <v>0</v>
      </c>
      <c r="AL201" s="44">
        <f t="shared" si="56"/>
        <v>0</v>
      </c>
      <c r="AM201" s="44">
        <f t="shared" si="56"/>
        <v>0</v>
      </c>
      <c r="AN201" s="44">
        <f t="shared" si="56"/>
        <v>0</v>
      </c>
      <c r="AO201" s="44">
        <f t="shared" si="56"/>
        <v>0</v>
      </c>
      <c r="AP201" s="44">
        <f t="shared" si="56"/>
        <v>0</v>
      </c>
      <c r="AQ201" s="44">
        <f t="shared" si="56"/>
        <v>0</v>
      </c>
      <c r="AR201" s="44">
        <f t="shared" si="56"/>
        <v>0</v>
      </c>
      <c r="AS201" s="44">
        <f t="shared" si="56"/>
        <v>0</v>
      </c>
      <c r="AV201" s="545">
        <f t="shared" si="54"/>
        <v>0</v>
      </c>
    </row>
    <row r="202" spans="3:49" s="34" customFormat="1" ht="13.5">
      <c r="C202" s="50"/>
      <c r="D202" s="533">
        <f t="array" ref="D202:W203">+Z196:AS197</f>
        <v>23</v>
      </c>
      <c r="E202" s="533">
        <v>24</v>
      </c>
      <c r="F202" s="533">
        <v>25</v>
      </c>
      <c r="G202" s="533">
        <v>26</v>
      </c>
      <c r="H202" s="533">
        <v>27</v>
      </c>
      <c r="I202" s="533">
        <v>28</v>
      </c>
      <c r="J202" s="533">
        <v>29</v>
      </c>
      <c r="K202" s="533">
        <v>30</v>
      </c>
      <c r="L202" s="533">
        <v>31</v>
      </c>
      <c r="M202" s="533">
        <v>32</v>
      </c>
      <c r="N202" s="533">
        <v>33</v>
      </c>
      <c r="O202" s="533">
        <v>34</v>
      </c>
      <c r="P202" s="533">
        <v>35</v>
      </c>
      <c r="Q202" s="533">
        <v>36</v>
      </c>
      <c r="R202" s="533">
        <v>37</v>
      </c>
      <c r="S202" s="533">
        <v>38</v>
      </c>
      <c r="T202" s="533">
        <v>39</v>
      </c>
      <c r="U202" s="533">
        <v>40</v>
      </c>
      <c r="V202" s="533">
        <v>41</v>
      </c>
      <c r="W202" s="533">
        <v>42</v>
      </c>
      <c r="X202" s="533"/>
    </row>
    <row r="203" spans="3:49" s="34" customFormat="1" ht="48">
      <c r="C203" s="69" t="s">
        <v>56</v>
      </c>
      <c r="D203" s="534" t="str">
        <v>建設</v>
      </c>
      <c r="E203" s="534" t="str">
        <v>電力・ガス・熱供給</v>
      </c>
      <c r="F203" s="534" t="str">
        <v>水道</v>
      </c>
      <c r="G203" s="534" t="str">
        <v>廃棄物処理</v>
      </c>
      <c r="H203" s="534" t="str">
        <v>商業</v>
      </c>
      <c r="I203" s="534" t="str">
        <v>金融・保険</v>
      </c>
      <c r="J203" s="534" t="str">
        <v>不動産</v>
      </c>
      <c r="K203" s="534" t="str">
        <v>運輸・郵便</v>
      </c>
      <c r="L203" s="534" t="str">
        <v>情報通信</v>
      </c>
      <c r="M203" s="534" t="str">
        <v>公務</v>
      </c>
      <c r="N203" s="534" t="str">
        <v>教育・研究</v>
      </c>
      <c r="O203" s="534" t="str">
        <v>医療・福祉</v>
      </c>
      <c r="P203" s="605" t="str">
        <v>他に分類されない会員制団体</v>
      </c>
      <c r="Q203" s="534" t="str">
        <v>対事業所サービス</v>
      </c>
      <c r="R203" s="534" t="str">
        <v>宿泊業</v>
      </c>
      <c r="S203" s="534" t="str">
        <v>飲食サービス</v>
      </c>
      <c r="T203" s="534" t="str">
        <v>娯楽サービス</v>
      </c>
      <c r="U203" s="605" t="str">
        <v>その他の対個人サービス</v>
      </c>
      <c r="V203" s="534" t="str">
        <v>事務用品</v>
      </c>
      <c r="W203" s="534" t="str">
        <v>分類不明</v>
      </c>
      <c r="X203" s="534" t="s">
        <v>80</v>
      </c>
    </row>
    <row r="204" spans="3:49" s="34" customFormat="1" ht="13.5">
      <c r="C204" s="70" t="s">
        <v>104</v>
      </c>
      <c r="D204" s="71">
        <f t="array" ref="D204:W207">+Z198:AS201</f>
        <v>0</v>
      </c>
      <c r="E204" s="71">
        <v>0</v>
      </c>
      <c r="F204" s="71">
        <v>0</v>
      </c>
      <c r="G204" s="71">
        <v>0</v>
      </c>
      <c r="H204" s="71">
        <v>0</v>
      </c>
      <c r="I204" s="71">
        <v>0</v>
      </c>
      <c r="J204" s="71">
        <v>0</v>
      </c>
      <c r="K204" s="71">
        <v>0</v>
      </c>
      <c r="L204" s="71">
        <v>0</v>
      </c>
      <c r="M204" s="71">
        <v>0</v>
      </c>
      <c r="N204" s="71">
        <v>0</v>
      </c>
      <c r="O204" s="71">
        <v>0</v>
      </c>
      <c r="P204" s="71">
        <v>0</v>
      </c>
      <c r="Q204" s="85">
        <v>0</v>
      </c>
      <c r="R204" s="85">
        <v>0</v>
      </c>
      <c r="S204" s="85">
        <v>0</v>
      </c>
      <c r="T204" s="85">
        <v>0</v>
      </c>
      <c r="U204" s="85">
        <v>0</v>
      </c>
      <c r="V204" s="85">
        <v>0</v>
      </c>
      <c r="W204" s="71">
        <v>0</v>
      </c>
      <c r="X204" s="71">
        <f>SUM(D198:Y198,D204:W204)</f>
        <v>0</v>
      </c>
    </row>
    <row r="205" spans="3:49" s="34" customFormat="1" ht="13.5">
      <c r="C205" s="72" t="s">
        <v>105</v>
      </c>
      <c r="D205" s="86">
        <v>0</v>
      </c>
      <c r="E205" s="86">
        <v>0</v>
      </c>
      <c r="F205" s="86">
        <v>0</v>
      </c>
      <c r="G205" s="86">
        <v>0</v>
      </c>
      <c r="H205" s="86">
        <v>0</v>
      </c>
      <c r="I205" s="86">
        <v>0</v>
      </c>
      <c r="J205" s="86">
        <v>0</v>
      </c>
      <c r="K205" s="86">
        <v>0</v>
      </c>
      <c r="L205" s="86">
        <v>0</v>
      </c>
      <c r="M205" s="86">
        <v>0</v>
      </c>
      <c r="N205" s="86">
        <v>0</v>
      </c>
      <c r="O205" s="86">
        <v>0</v>
      </c>
      <c r="P205" s="86">
        <v>0</v>
      </c>
      <c r="Q205" s="86">
        <v>0</v>
      </c>
      <c r="R205" s="86">
        <v>0</v>
      </c>
      <c r="S205" s="86">
        <v>0</v>
      </c>
      <c r="T205" s="86">
        <v>0</v>
      </c>
      <c r="U205" s="86">
        <v>0</v>
      </c>
      <c r="V205" s="86">
        <v>0</v>
      </c>
      <c r="W205" s="40">
        <v>0</v>
      </c>
      <c r="X205" s="40">
        <f>SUM(D199:Y199,D205:W205)</f>
        <v>0</v>
      </c>
    </row>
    <row r="206" spans="3:49" s="34" customFormat="1" ht="13.5">
      <c r="C206" s="72" t="s">
        <v>106</v>
      </c>
      <c r="D206" s="40">
        <v>0</v>
      </c>
      <c r="E206" s="40">
        <v>0</v>
      </c>
      <c r="F206" s="40">
        <v>0</v>
      </c>
      <c r="G206" s="40">
        <v>0</v>
      </c>
      <c r="H206" s="40">
        <v>0</v>
      </c>
      <c r="I206" s="40">
        <v>0</v>
      </c>
      <c r="J206" s="40">
        <v>0</v>
      </c>
      <c r="K206" s="40">
        <v>0</v>
      </c>
      <c r="L206" s="40">
        <v>0</v>
      </c>
      <c r="M206" s="40">
        <v>0</v>
      </c>
      <c r="N206" s="40">
        <v>0</v>
      </c>
      <c r="O206" s="40">
        <v>0</v>
      </c>
      <c r="P206" s="40">
        <v>0</v>
      </c>
      <c r="Q206" s="86">
        <v>0</v>
      </c>
      <c r="R206" s="86">
        <v>0</v>
      </c>
      <c r="S206" s="86">
        <v>0</v>
      </c>
      <c r="T206" s="86">
        <v>0</v>
      </c>
      <c r="U206" s="86">
        <v>0</v>
      </c>
      <c r="V206" s="86">
        <v>0</v>
      </c>
      <c r="W206" s="40">
        <v>0</v>
      </c>
      <c r="X206" s="40">
        <f>SUM(D200:Y200,D206:W206)</f>
        <v>0</v>
      </c>
    </row>
    <row r="207" spans="3:49" s="34" customFormat="1" ht="13.5">
      <c r="C207" s="73" t="s">
        <v>97</v>
      </c>
      <c r="D207" s="44">
        <v>0</v>
      </c>
      <c r="E207" s="44">
        <v>0</v>
      </c>
      <c r="F207" s="44">
        <v>0</v>
      </c>
      <c r="G207" s="44">
        <v>0</v>
      </c>
      <c r="H207" s="44">
        <v>0</v>
      </c>
      <c r="I207" s="44">
        <v>0</v>
      </c>
      <c r="J207" s="44">
        <v>0</v>
      </c>
      <c r="K207" s="44">
        <v>0</v>
      </c>
      <c r="L207" s="44">
        <v>0</v>
      </c>
      <c r="M207" s="44">
        <v>0</v>
      </c>
      <c r="N207" s="44">
        <v>0</v>
      </c>
      <c r="O207" s="44">
        <v>0</v>
      </c>
      <c r="P207" s="44">
        <v>0</v>
      </c>
      <c r="Q207" s="44">
        <v>0</v>
      </c>
      <c r="R207" s="44">
        <v>0</v>
      </c>
      <c r="S207" s="44">
        <v>0</v>
      </c>
      <c r="T207" s="44">
        <v>0</v>
      </c>
      <c r="U207" s="44">
        <v>0</v>
      </c>
      <c r="V207" s="44">
        <v>0</v>
      </c>
      <c r="W207" s="44">
        <v>0</v>
      </c>
      <c r="X207" s="44">
        <f>SUM(D201:Y201,D207:W207)</f>
        <v>0</v>
      </c>
    </row>
    <row r="208" spans="3:49" s="34" customFormat="1" ht="10.7" customHeight="1">
      <c r="D208" s="53"/>
      <c r="E208" s="53"/>
      <c r="F208" s="53"/>
      <c r="G208" s="53"/>
      <c r="H208" s="53"/>
      <c r="I208" s="53"/>
      <c r="J208" s="53"/>
      <c r="K208" s="53"/>
      <c r="L208" s="53"/>
      <c r="M208" s="53"/>
      <c r="N208" s="53"/>
      <c r="O208" s="53"/>
      <c r="P208" s="53"/>
      <c r="Q208" s="53"/>
      <c r="R208" s="53"/>
      <c r="S208" s="53"/>
      <c r="T208" s="53"/>
      <c r="U208" s="53"/>
      <c r="V208" s="53"/>
      <c r="W208" s="53"/>
      <c r="X208" s="53"/>
    </row>
    <row r="209" spans="3:49" s="34" customFormat="1" ht="13.5">
      <c r="C209" s="34" t="s">
        <v>109</v>
      </c>
      <c r="D209" s="53"/>
      <c r="E209" s="53"/>
      <c r="F209" s="53"/>
      <c r="G209" s="53"/>
      <c r="H209" s="53"/>
      <c r="I209" s="53"/>
      <c r="J209" s="53"/>
      <c r="K209" s="53"/>
      <c r="L209" s="53"/>
      <c r="M209" s="53"/>
      <c r="N209" s="53"/>
      <c r="O209" s="53"/>
      <c r="P209" s="53"/>
      <c r="Q209" s="53"/>
      <c r="R209" s="53"/>
      <c r="S209" s="53"/>
      <c r="T209" s="53"/>
      <c r="U209" s="53"/>
      <c r="V209" s="53"/>
      <c r="W209" s="53"/>
      <c r="X209" s="53"/>
    </row>
    <row r="210" spans="3:49" s="34" customFormat="1" ht="10.7" customHeight="1">
      <c r="D210" s="53"/>
      <c r="E210" s="53"/>
      <c r="F210" s="53"/>
      <c r="G210" s="53"/>
      <c r="H210" s="53"/>
      <c r="I210" s="53"/>
      <c r="J210" s="53"/>
      <c r="K210" s="53"/>
      <c r="L210" s="53"/>
      <c r="M210" s="53"/>
      <c r="N210" s="53"/>
      <c r="O210" s="53"/>
      <c r="P210" s="53"/>
      <c r="Q210" s="53"/>
      <c r="R210" s="53"/>
      <c r="S210" s="53"/>
      <c r="T210" s="53"/>
      <c r="U210" s="53"/>
      <c r="V210" s="53"/>
      <c r="W210" s="53"/>
      <c r="X210" s="53"/>
    </row>
    <row r="211" spans="3:49" s="34" customFormat="1" ht="10.7" customHeight="1">
      <c r="D211" s="53"/>
      <c r="E211" s="53"/>
      <c r="F211" s="53"/>
      <c r="G211" s="53"/>
      <c r="H211" s="53"/>
      <c r="I211" s="53"/>
      <c r="J211" s="53"/>
      <c r="K211" s="53"/>
      <c r="L211" s="53"/>
      <c r="M211" s="53"/>
      <c r="N211" s="53"/>
      <c r="O211" s="53"/>
      <c r="P211" s="53"/>
      <c r="Q211" s="53"/>
      <c r="R211" s="53"/>
      <c r="S211" s="53"/>
      <c r="T211" s="53"/>
      <c r="U211" s="53"/>
      <c r="V211" s="53"/>
      <c r="W211" s="53"/>
      <c r="X211" s="53"/>
    </row>
    <row r="212" spans="3:49" s="34" customFormat="1" ht="18.75">
      <c r="C212" s="52" t="s">
        <v>199</v>
      </c>
      <c r="D212" s="53"/>
      <c r="E212" s="53"/>
      <c r="F212" s="53"/>
      <c r="G212" s="53"/>
      <c r="H212" s="53"/>
      <c r="I212" s="53"/>
      <c r="J212" s="53"/>
      <c r="K212" s="53"/>
      <c r="L212" s="53"/>
      <c r="M212" s="53"/>
      <c r="N212" s="53"/>
      <c r="O212" s="53"/>
      <c r="P212" s="53"/>
      <c r="Q212" s="53"/>
      <c r="R212" s="53"/>
      <c r="S212" s="53"/>
      <c r="T212" s="53"/>
      <c r="U212" s="53"/>
      <c r="V212" s="53"/>
      <c r="W212" s="53"/>
      <c r="X212" s="53"/>
    </row>
    <row r="213" spans="3:49" s="34" customFormat="1" ht="10.7" customHeight="1">
      <c r="D213" s="53"/>
      <c r="E213" s="53"/>
      <c r="F213" s="53"/>
      <c r="G213" s="53"/>
      <c r="H213" s="53"/>
      <c r="I213" s="53"/>
      <c r="J213" s="53"/>
      <c r="K213" s="53"/>
      <c r="L213" s="53"/>
      <c r="M213" s="53"/>
      <c r="N213" s="53"/>
      <c r="O213" s="53"/>
      <c r="P213" s="53"/>
      <c r="Q213" s="53"/>
      <c r="R213" s="53"/>
      <c r="S213" s="53"/>
      <c r="T213" s="53"/>
      <c r="U213" s="53"/>
      <c r="V213" s="53"/>
      <c r="W213" s="53"/>
      <c r="X213" s="53"/>
    </row>
    <row r="214" spans="3:49" s="34" customFormat="1" ht="17.25">
      <c r="C214" s="35" t="s">
        <v>200</v>
      </c>
      <c r="D214" s="53"/>
      <c r="E214" s="53"/>
      <c r="F214" s="53"/>
      <c r="G214" s="53"/>
      <c r="H214" s="53"/>
      <c r="I214" s="53"/>
      <c r="J214" s="53"/>
      <c r="K214" s="53"/>
      <c r="L214" s="53"/>
      <c r="M214" s="53"/>
      <c r="N214" s="53"/>
      <c r="O214" s="53"/>
      <c r="P214" s="53"/>
      <c r="Q214" s="53"/>
      <c r="R214" s="53"/>
      <c r="S214" s="53"/>
      <c r="T214" s="53"/>
      <c r="U214" s="53"/>
      <c r="V214" s="53"/>
      <c r="W214" s="32" t="s">
        <v>55</v>
      </c>
      <c r="X214" s="53"/>
    </row>
    <row r="215" spans="3:49" s="34" customFormat="1" ht="13.5">
      <c r="C215" s="50"/>
      <c r="D215" s="567">
        <f t="shared" ref="D215:AS215" si="57">D9</f>
        <v>1</v>
      </c>
      <c r="E215" s="567">
        <f t="shared" si="57"/>
        <v>2</v>
      </c>
      <c r="F215" s="567">
        <f t="shared" si="57"/>
        <v>3</v>
      </c>
      <c r="G215" s="567">
        <f t="shared" si="57"/>
        <v>4</v>
      </c>
      <c r="H215" s="567">
        <f t="shared" si="57"/>
        <v>5</v>
      </c>
      <c r="I215" s="567">
        <f t="shared" si="57"/>
        <v>6</v>
      </c>
      <c r="J215" s="567">
        <f t="shared" si="57"/>
        <v>7</v>
      </c>
      <c r="K215" s="567">
        <f t="shared" si="57"/>
        <v>8</v>
      </c>
      <c r="L215" s="567">
        <f t="shared" si="57"/>
        <v>9</v>
      </c>
      <c r="M215" s="567">
        <f t="shared" si="57"/>
        <v>10</v>
      </c>
      <c r="N215" s="567">
        <f t="shared" si="57"/>
        <v>11</v>
      </c>
      <c r="O215" s="567">
        <f t="shared" si="57"/>
        <v>12</v>
      </c>
      <c r="P215" s="567">
        <f t="shared" si="57"/>
        <v>13</v>
      </c>
      <c r="Q215" s="567">
        <f t="shared" si="57"/>
        <v>14</v>
      </c>
      <c r="R215" s="567">
        <f t="shared" si="57"/>
        <v>15</v>
      </c>
      <c r="S215" s="567">
        <f t="shared" si="57"/>
        <v>16</v>
      </c>
      <c r="T215" s="567">
        <f t="shared" si="57"/>
        <v>17</v>
      </c>
      <c r="U215" s="567">
        <f t="shared" si="57"/>
        <v>18</v>
      </c>
      <c r="V215" s="567">
        <f t="shared" si="57"/>
        <v>19</v>
      </c>
      <c r="W215" s="567">
        <f t="shared" si="57"/>
        <v>20</v>
      </c>
      <c r="X215" s="567">
        <f t="shared" si="57"/>
        <v>21</v>
      </c>
      <c r="Y215" s="567">
        <f t="shared" si="57"/>
        <v>22</v>
      </c>
      <c r="Z215" s="567">
        <f t="shared" si="57"/>
        <v>23</v>
      </c>
      <c r="AA215" s="567">
        <f t="shared" si="57"/>
        <v>24</v>
      </c>
      <c r="AB215" s="567">
        <f t="shared" si="57"/>
        <v>25</v>
      </c>
      <c r="AC215" s="567">
        <f t="shared" si="57"/>
        <v>26</v>
      </c>
      <c r="AD215" s="567">
        <f t="shared" si="57"/>
        <v>27</v>
      </c>
      <c r="AE215" s="567">
        <f t="shared" si="57"/>
        <v>28</v>
      </c>
      <c r="AF215" s="567">
        <f t="shared" si="57"/>
        <v>29</v>
      </c>
      <c r="AG215" s="567">
        <f t="shared" si="57"/>
        <v>30</v>
      </c>
      <c r="AH215" s="567">
        <f t="shared" si="57"/>
        <v>31</v>
      </c>
      <c r="AI215" s="567">
        <f t="shared" si="57"/>
        <v>32</v>
      </c>
      <c r="AJ215" s="567">
        <f t="shared" si="57"/>
        <v>33</v>
      </c>
      <c r="AK215" s="567">
        <f t="shared" si="57"/>
        <v>34</v>
      </c>
      <c r="AL215" s="567">
        <f t="shared" si="57"/>
        <v>35</v>
      </c>
      <c r="AM215" s="567">
        <f t="shared" si="57"/>
        <v>36</v>
      </c>
      <c r="AN215" s="567">
        <f t="shared" si="57"/>
        <v>37</v>
      </c>
      <c r="AO215" s="567">
        <f t="shared" si="57"/>
        <v>38</v>
      </c>
      <c r="AP215" s="567">
        <f t="shared" si="57"/>
        <v>39</v>
      </c>
      <c r="AQ215" s="567">
        <f t="shared" si="57"/>
        <v>40</v>
      </c>
      <c r="AR215" s="567">
        <f t="shared" si="57"/>
        <v>41</v>
      </c>
      <c r="AS215" s="567">
        <f t="shared" si="57"/>
        <v>42</v>
      </c>
      <c r="AT215" s="87" t="s">
        <v>505</v>
      </c>
      <c r="AU215" s="87"/>
      <c r="AV215" s="50"/>
      <c r="AW215" s="87" t="s">
        <v>505</v>
      </c>
    </row>
    <row r="216" spans="3:49" s="34" customFormat="1" ht="48">
      <c r="C216" s="69" t="s">
        <v>56</v>
      </c>
      <c r="D216" s="604" t="str">
        <f t="shared" ref="D216:AS216" si="58">D10</f>
        <v>農業</v>
      </c>
      <c r="E216" s="604" t="str">
        <f t="shared" si="58"/>
        <v>林業</v>
      </c>
      <c r="F216" s="604" t="str">
        <f t="shared" si="58"/>
        <v>漁業</v>
      </c>
      <c r="G216" s="604" t="str">
        <f t="shared" si="58"/>
        <v>鉱業</v>
      </c>
      <c r="H216" s="604" t="str">
        <f t="shared" si="58"/>
        <v>飲食料品</v>
      </c>
      <c r="I216" s="604" t="str">
        <f t="shared" si="58"/>
        <v>繊維製品</v>
      </c>
      <c r="J216" s="604" t="str">
        <f t="shared" si="58"/>
        <v>パルプ・紙・木製品</v>
      </c>
      <c r="K216" s="604" t="str">
        <f t="shared" si="58"/>
        <v>化学製品</v>
      </c>
      <c r="L216" s="604" t="str">
        <f t="shared" si="58"/>
        <v>石油・石炭製品</v>
      </c>
      <c r="M216" s="606" t="str">
        <f t="shared" si="58"/>
        <v>プラスチック・ゴム製品</v>
      </c>
      <c r="N216" s="604" t="str">
        <f t="shared" si="58"/>
        <v>窯業・土石製品</v>
      </c>
      <c r="O216" s="604" t="str">
        <f t="shared" si="58"/>
        <v>鉄鋼</v>
      </c>
      <c r="P216" s="604" t="str">
        <f t="shared" si="58"/>
        <v>非鉄金属</v>
      </c>
      <c r="Q216" s="604" t="str">
        <f t="shared" si="58"/>
        <v>金属製品</v>
      </c>
      <c r="R216" s="604" t="str">
        <f t="shared" si="58"/>
        <v>はん用機械</v>
      </c>
      <c r="S216" s="604" t="str">
        <f t="shared" si="58"/>
        <v>生産用機械</v>
      </c>
      <c r="T216" s="604" t="str">
        <f t="shared" si="58"/>
        <v>業務用機械</v>
      </c>
      <c r="U216" s="604" t="str">
        <f t="shared" si="58"/>
        <v>電子部品</v>
      </c>
      <c r="V216" s="604" t="str">
        <f t="shared" si="58"/>
        <v>電気機械</v>
      </c>
      <c r="W216" s="604" t="str">
        <f t="shared" si="58"/>
        <v>情報通信機器</v>
      </c>
      <c r="X216" s="604" t="str">
        <f t="shared" si="58"/>
        <v>輸送機械</v>
      </c>
      <c r="Y216" s="604" t="str">
        <f t="shared" si="58"/>
        <v>その他の製造工業製品</v>
      </c>
      <c r="Z216" s="604" t="str">
        <f t="shared" si="58"/>
        <v>建設</v>
      </c>
      <c r="AA216" s="604" t="str">
        <f t="shared" si="58"/>
        <v>電力・ガス・熱供給</v>
      </c>
      <c r="AB216" s="604" t="str">
        <f t="shared" si="58"/>
        <v>水道</v>
      </c>
      <c r="AC216" s="604" t="str">
        <f t="shared" si="58"/>
        <v>廃棄物処理</v>
      </c>
      <c r="AD216" s="604" t="str">
        <f t="shared" si="58"/>
        <v>商業</v>
      </c>
      <c r="AE216" s="604" t="str">
        <f t="shared" si="58"/>
        <v>金融・保険</v>
      </c>
      <c r="AF216" s="604" t="str">
        <f t="shared" si="58"/>
        <v>不動産</v>
      </c>
      <c r="AG216" s="604" t="str">
        <f t="shared" si="58"/>
        <v>運輸・郵便</v>
      </c>
      <c r="AH216" s="604" t="str">
        <f t="shared" si="58"/>
        <v>情報通信</v>
      </c>
      <c r="AI216" s="604" t="str">
        <f t="shared" si="58"/>
        <v>公務</v>
      </c>
      <c r="AJ216" s="604" t="str">
        <f t="shared" si="58"/>
        <v>教育・研究</v>
      </c>
      <c r="AK216" s="604" t="str">
        <f t="shared" si="58"/>
        <v>医療・福祉</v>
      </c>
      <c r="AL216" s="606" t="str">
        <f t="shared" si="58"/>
        <v>他に分類されない会員制団体</v>
      </c>
      <c r="AM216" s="604" t="str">
        <f t="shared" si="58"/>
        <v>対事業所サービス</v>
      </c>
      <c r="AN216" s="604" t="str">
        <f t="shared" si="58"/>
        <v>宿泊業</v>
      </c>
      <c r="AO216" s="604" t="str">
        <f t="shared" si="58"/>
        <v>飲食サービス</v>
      </c>
      <c r="AP216" s="604" t="str">
        <f t="shared" si="58"/>
        <v>娯楽サービス</v>
      </c>
      <c r="AQ216" s="606" t="str">
        <f t="shared" si="58"/>
        <v>その他の対個人サービス</v>
      </c>
      <c r="AR216" s="604" t="str">
        <f t="shared" si="58"/>
        <v>事務用品</v>
      </c>
      <c r="AS216" s="604" t="str">
        <f t="shared" si="58"/>
        <v>分類不明</v>
      </c>
      <c r="AT216" s="87" t="s">
        <v>505</v>
      </c>
      <c r="AU216" s="87"/>
      <c r="AV216" s="33" t="s">
        <v>80</v>
      </c>
      <c r="AW216" s="87" t="s">
        <v>505</v>
      </c>
    </row>
    <row r="217" spans="3:49" s="34" customFormat="1" ht="13.5">
      <c r="C217" s="70" t="s">
        <v>104</v>
      </c>
      <c r="D217" s="71">
        <f>D157+D198</f>
        <v>0</v>
      </c>
      <c r="E217" s="71">
        <f t="shared" ref="E217:AS219" si="59">E157+E198</f>
        <v>0</v>
      </c>
      <c r="F217" s="71">
        <f t="shared" si="59"/>
        <v>0</v>
      </c>
      <c r="G217" s="71">
        <f t="shared" si="59"/>
        <v>0</v>
      </c>
      <c r="H217" s="71">
        <f t="shared" si="59"/>
        <v>0</v>
      </c>
      <c r="I217" s="71">
        <f t="shared" si="59"/>
        <v>0</v>
      </c>
      <c r="J217" s="71">
        <f t="shared" si="59"/>
        <v>0</v>
      </c>
      <c r="K217" s="71">
        <f t="shared" si="59"/>
        <v>0</v>
      </c>
      <c r="L217" s="71">
        <f t="shared" si="59"/>
        <v>0</v>
      </c>
      <c r="M217" s="71">
        <f t="shared" si="59"/>
        <v>0</v>
      </c>
      <c r="N217" s="71">
        <f t="shared" si="59"/>
        <v>0</v>
      </c>
      <c r="O217" s="71">
        <f t="shared" si="59"/>
        <v>0</v>
      </c>
      <c r="P217" s="71">
        <f t="shared" si="59"/>
        <v>0</v>
      </c>
      <c r="Q217" s="85">
        <f t="shared" si="59"/>
        <v>0</v>
      </c>
      <c r="R217" s="85">
        <f t="shared" si="59"/>
        <v>0</v>
      </c>
      <c r="S217" s="85">
        <f t="shared" si="59"/>
        <v>0</v>
      </c>
      <c r="T217" s="85">
        <f t="shared" si="59"/>
        <v>0</v>
      </c>
      <c r="U217" s="85">
        <f t="shared" si="59"/>
        <v>0</v>
      </c>
      <c r="V217" s="85">
        <f t="shared" si="59"/>
        <v>0</v>
      </c>
      <c r="W217" s="71">
        <f t="shared" si="59"/>
        <v>0</v>
      </c>
      <c r="X217" s="71">
        <f t="shared" si="59"/>
        <v>0</v>
      </c>
      <c r="Y217" s="71">
        <f t="shared" si="59"/>
        <v>0</v>
      </c>
      <c r="Z217" s="71">
        <f t="shared" si="59"/>
        <v>0</v>
      </c>
      <c r="AA217" s="71">
        <f t="shared" si="59"/>
        <v>0</v>
      </c>
      <c r="AB217" s="71">
        <f t="shared" si="59"/>
        <v>0</v>
      </c>
      <c r="AC217" s="71">
        <f t="shared" si="59"/>
        <v>0</v>
      </c>
      <c r="AD217" s="71">
        <f t="shared" si="59"/>
        <v>0</v>
      </c>
      <c r="AE217" s="71">
        <f t="shared" si="59"/>
        <v>0</v>
      </c>
      <c r="AF217" s="71">
        <f t="shared" si="59"/>
        <v>0</v>
      </c>
      <c r="AG217" s="71">
        <f t="shared" si="59"/>
        <v>0</v>
      </c>
      <c r="AH217" s="71">
        <f t="shared" si="59"/>
        <v>0</v>
      </c>
      <c r="AI217" s="71">
        <f t="shared" si="59"/>
        <v>0</v>
      </c>
      <c r="AJ217" s="71">
        <f t="shared" si="59"/>
        <v>0</v>
      </c>
      <c r="AK217" s="71">
        <f t="shared" si="59"/>
        <v>0</v>
      </c>
      <c r="AL217" s="71">
        <f t="shared" si="59"/>
        <v>0</v>
      </c>
      <c r="AM217" s="71">
        <f t="shared" si="59"/>
        <v>0</v>
      </c>
      <c r="AN217" s="71">
        <f t="shared" si="59"/>
        <v>0</v>
      </c>
      <c r="AO217" s="71">
        <f t="shared" si="59"/>
        <v>0</v>
      </c>
      <c r="AP217" s="71">
        <f t="shared" si="59"/>
        <v>0</v>
      </c>
      <c r="AQ217" s="71">
        <f t="shared" si="59"/>
        <v>0</v>
      </c>
      <c r="AR217" s="71">
        <f t="shared" si="59"/>
        <v>0</v>
      </c>
      <c r="AS217" s="71">
        <f t="shared" si="59"/>
        <v>0</v>
      </c>
      <c r="AV217" s="545">
        <f>+SUM(D217:AS217)-X223</f>
        <v>0</v>
      </c>
    </row>
    <row r="218" spans="3:49" s="34" customFormat="1" ht="13.5">
      <c r="C218" s="72" t="s">
        <v>105</v>
      </c>
      <c r="D218" s="40">
        <f t="shared" ref="D218:S219" si="60">D158+D199</f>
        <v>0</v>
      </c>
      <c r="E218" s="40">
        <f t="shared" si="60"/>
        <v>0</v>
      </c>
      <c r="F218" s="40">
        <f t="shared" si="60"/>
        <v>0</v>
      </c>
      <c r="G218" s="40">
        <f t="shared" si="60"/>
        <v>0</v>
      </c>
      <c r="H218" s="40">
        <f t="shared" si="60"/>
        <v>0</v>
      </c>
      <c r="I218" s="40">
        <f t="shared" si="60"/>
        <v>0</v>
      </c>
      <c r="J218" s="40">
        <f t="shared" si="60"/>
        <v>0</v>
      </c>
      <c r="K218" s="40">
        <f t="shared" si="60"/>
        <v>0</v>
      </c>
      <c r="L218" s="40">
        <f t="shared" si="60"/>
        <v>0</v>
      </c>
      <c r="M218" s="40">
        <f t="shared" si="60"/>
        <v>0</v>
      </c>
      <c r="N218" s="40">
        <f t="shared" si="60"/>
        <v>0</v>
      </c>
      <c r="O218" s="40">
        <f t="shared" si="60"/>
        <v>0</v>
      </c>
      <c r="P218" s="40">
        <f t="shared" si="60"/>
        <v>0</v>
      </c>
      <c r="Q218" s="86">
        <f t="shared" si="60"/>
        <v>0</v>
      </c>
      <c r="R218" s="86">
        <f t="shared" si="60"/>
        <v>0</v>
      </c>
      <c r="S218" s="86">
        <f t="shared" si="60"/>
        <v>0</v>
      </c>
      <c r="T218" s="86">
        <f t="shared" si="59"/>
        <v>0</v>
      </c>
      <c r="U218" s="86">
        <f t="shared" si="59"/>
        <v>0</v>
      </c>
      <c r="V218" s="86">
        <f t="shared" si="59"/>
        <v>0</v>
      </c>
      <c r="W218" s="40">
        <f t="shared" si="59"/>
        <v>0</v>
      </c>
      <c r="X218" s="40">
        <f t="shared" si="59"/>
        <v>0</v>
      </c>
      <c r="Y218" s="40">
        <f t="shared" si="59"/>
        <v>0</v>
      </c>
      <c r="Z218" s="40">
        <f t="shared" si="59"/>
        <v>0</v>
      </c>
      <c r="AA218" s="40">
        <f t="shared" si="59"/>
        <v>0</v>
      </c>
      <c r="AB218" s="40">
        <f t="shared" si="59"/>
        <v>0</v>
      </c>
      <c r="AC218" s="40">
        <f t="shared" si="59"/>
        <v>0</v>
      </c>
      <c r="AD218" s="40">
        <f t="shared" si="59"/>
        <v>0</v>
      </c>
      <c r="AE218" s="40">
        <f t="shared" si="59"/>
        <v>0</v>
      </c>
      <c r="AF218" s="40">
        <f t="shared" si="59"/>
        <v>0</v>
      </c>
      <c r="AG218" s="40">
        <f t="shared" si="59"/>
        <v>0</v>
      </c>
      <c r="AH218" s="40">
        <f t="shared" si="59"/>
        <v>0</v>
      </c>
      <c r="AI218" s="40">
        <f t="shared" si="59"/>
        <v>0</v>
      </c>
      <c r="AJ218" s="40">
        <f t="shared" si="59"/>
        <v>0</v>
      </c>
      <c r="AK218" s="40">
        <f t="shared" si="59"/>
        <v>0</v>
      </c>
      <c r="AL218" s="40">
        <f t="shared" si="59"/>
        <v>0</v>
      </c>
      <c r="AM218" s="40">
        <f t="shared" si="59"/>
        <v>0</v>
      </c>
      <c r="AN218" s="40">
        <f t="shared" si="59"/>
        <v>0</v>
      </c>
      <c r="AO218" s="40">
        <f t="shared" si="59"/>
        <v>0</v>
      </c>
      <c r="AP218" s="40">
        <f t="shared" si="59"/>
        <v>0</v>
      </c>
      <c r="AQ218" s="40">
        <f t="shared" si="59"/>
        <v>0</v>
      </c>
      <c r="AR218" s="40">
        <f t="shared" si="59"/>
        <v>0</v>
      </c>
      <c r="AS218" s="40">
        <f t="shared" si="59"/>
        <v>0</v>
      </c>
      <c r="AV218" s="545">
        <f t="shared" ref="AV218:AV220" si="61">+SUM(D218:AS218)-X224</f>
        <v>0</v>
      </c>
    </row>
    <row r="219" spans="3:49" s="34" customFormat="1" ht="13.5">
      <c r="C219" s="72" t="s">
        <v>106</v>
      </c>
      <c r="D219" s="40">
        <f t="shared" si="60"/>
        <v>0</v>
      </c>
      <c r="E219" s="40">
        <f t="shared" si="59"/>
        <v>0</v>
      </c>
      <c r="F219" s="40">
        <f t="shared" si="59"/>
        <v>0</v>
      </c>
      <c r="G219" s="40">
        <f t="shared" si="59"/>
        <v>0</v>
      </c>
      <c r="H219" s="40">
        <f t="shared" si="59"/>
        <v>0</v>
      </c>
      <c r="I219" s="40">
        <f t="shared" si="59"/>
        <v>0</v>
      </c>
      <c r="J219" s="40">
        <f t="shared" si="59"/>
        <v>0</v>
      </c>
      <c r="K219" s="40">
        <f t="shared" si="59"/>
        <v>0</v>
      </c>
      <c r="L219" s="40">
        <f t="shared" si="59"/>
        <v>0</v>
      </c>
      <c r="M219" s="40">
        <f t="shared" si="59"/>
        <v>0</v>
      </c>
      <c r="N219" s="40">
        <f t="shared" si="59"/>
        <v>0</v>
      </c>
      <c r="O219" s="40">
        <f t="shared" si="59"/>
        <v>0</v>
      </c>
      <c r="P219" s="40">
        <f t="shared" si="59"/>
        <v>0</v>
      </c>
      <c r="Q219" s="86">
        <f t="shared" si="59"/>
        <v>0</v>
      </c>
      <c r="R219" s="86">
        <f t="shared" si="59"/>
        <v>0</v>
      </c>
      <c r="S219" s="86">
        <f t="shared" si="59"/>
        <v>0</v>
      </c>
      <c r="T219" s="86">
        <f t="shared" si="59"/>
        <v>0</v>
      </c>
      <c r="U219" s="86">
        <f t="shared" si="59"/>
        <v>0</v>
      </c>
      <c r="V219" s="86">
        <f t="shared" si="59"/>
        <v>0</v>
      </c>
      <c r="W219" s="40">
        <f t="shared" si="59"/>
        <v>0</v>
      </c>
      <c r="X219" s="40">
        <f t="shared" si="59"/>
        <v>0</v>
      </c>
      <c r="Y219" s="40">
        <f t="shared" si="59"/>
        <v>0</v>
      </c>
      <c r="Z219" s="40">
        <f t="shared" si="59"/>
        <v>0</v>
      </c>
      <c r="AA219" s="40">
        <f t="shared" si="59"/>
        <v>0</v>
      </c>
      <c r="AB219" s="40">
        <f t="shared" si="59"/>
        <v>0</v>
      </c>
      <c r="AC219" s="40">
        <f t="shared" si="59"/>
        <v>0</v>
      </c>
      <c r="AD219" s="40">
        <f t="shared" si="59"/>
        <v>0</v>
      </c>
      <c r="AE219" s="40">
        <f t="shared" si="59"/>
        <v>0</v>
      </c>
      <c r="AF219" s="40">
        <f t="shared" si="59"/>
        <v>0</v>
      </c>
      <c r="AG219" s="40">
        <f t="shared" si="59"/>
        <v>0</v>
      </c>
      <c r="AH219" s="40">
        <f t="shared" si="59"/>
        <v>0</v>
      </c>
      <c r="AI219" s="40">
        <f t="shared" si="59"/>
        <v>0</v>
      </c>
      <c r="AJ219" s="40">
        <f t="shared" si="59"/>
        <v>0</v>
      </c>
      <c r="AK219" s="40">
        <f t="shared" si="59"/>
        <v>0</v>
      </c>
      <c r="AL219" s="40">
        <f t="shared" si="59"/>
        <v>0</v>
      </c>
      <c r="AM219" s="40">
        <f t="shared" si="59"/>
        <v>0</v>
      </c>
      <c r="AN219" s="40">
        <f t="shared" si="59"/>
        <v>0</v>
      </c>
      <c r="AO219" s="40">
        <f t="shared" si="59"/>
        <v>0</v>
      </c>
      <c r="AP219" s="40">
        <f t="shared" si="59"/>
        <v>0</v>
      </c>
      <c r="AQ219" s="40">
        <f t="shared" si="59"/>
        <v>0</v>
      </c>
      <c r="AR219" s="40">
        <f t="shared" si="59"/>
        <v>0</v>
      </c>
      <c r="AS219" s="40">
        <f t="shared" si="59"/>
        <v>0</v>
      </c>
      <c r="AV219" s="545">
        <f t="shared" si="61"/>
        <v>0</v>
      </c>
    </row>
    <row r="220" spans="3:49" s="34" customFormat="1" ht="13.5">
      <c r="C220" s="72" t="s">
        <v>97</v>
      </c>
      <c r="D220" s="40">
        <f t="shared" ref="D220" si="62">SUM(D217:D219)</f>
        <v>0</v>
      </c>
      <c r="E220" s="40">
        <f t="shared" ref="E220:AS220" si="63">SUM(E217:E219)</f>
        <v>0</v>
      </c>
      <c r="F220" s="40">
        <f t="shared" si="63"/>
        <v>0</v>
      </c>
      <c r="G220" s="40">
        <f t="shared" si="63"/>
        <v>0</v>
      </c>
      <c r="H220" s="40">
        <f t="shared" si="63"/>
        <v>0</v>
      </c>
      <c r="I220" s="40">
        <f t="shared" si="63"/>
        <v>0</v>
      </c>
      <c r="J220" s="40">
        <f t="shared" si="63"/>
        <v>0</v>
      </c>
      <c r="K220" s="40">
        <f t="shared" si="63"/>
        <v>0</v>
      </c>
      <c r="L220" s="40">
        <f t="shared" si="63"/>
        <v>0</v>
      </c>
      <c r="M220" s="40">
        <f t="shared" si="63"/>
        <v>0</v>
      </c>
      <c r="N220" s="40">
        <f t="shared" si="63"/>
        <v>0</v>
      </c>
      <c r="O220" s="40">
        <f t="shared" si="63"/>
        <v>0</v>
      </c>
      <c r="P220" s="40">
        <f t="shared" si="63"/>
        <v>0</v>
      </c>
      <c r="Q220" s="86">
        <f t="shared" si="63"/>
        <v>0</v>
      </c>
      <c r="R220" s="86">
        <f t="shared" si="63"/>
        <v>0</v>
      </c>
      <c r="S220" s="86">
        <f t="shared" si="63"/>
        <v>0</v>
      </c>
      <c r="T220" s="86">
        <f t="shared" si="63"/>
        <v>0</v>
      </c>
      <c r="U220" s="86">
        <f t="shared" si="63"/>
        <v>0</v>
      </c>
      <c r="V220" s="86">
        <f t="shared" si="63"/>
        <v>0</v>
      </c>
      <c r="W220" s="40">
        <f t="shared" si="63"/>
        <v>0</v>
      </c>
      <c r="X220" s="44">
        <f t="shared" si="63"/>
        <v>0</v>
      </c>
      <c r="Y220" s="44">
        <f t="shared" si="63"/>
        <v>0</v>
      </c>
      <c r="Z220" s="44">
        <f t="shared" si="63"/>
        <v>0</v>
      </c>
      <c r="AA220" s="44">
        <f t="shared" si="63"/>
        <v>0</v>
      </c>
      <c r="AB220" s="44">
        <f t="shared" si="63"/>
        <v>0</v>
      </c>
      <c r="AC220" s="44">
        <f t="shared" si="63"/>
        <v>0</v>
      </c>
      <c r="AD220" s="44">
        <f t="shared" si="63"/>
        <v>0</v>
      </c>
      <c r="AE220" s="44">
        <f t="shared" si="63"/>
        <v>0</v>
      </c>
      <c r="AF220" s="44">
        <f t="shared" si="63"/>
        <v>0</v>
      </c>
      <c r="AG220" s="44">
        <f t="shared" si="63"/>
        <v>0</v>
      </c>
      <c r="AH220" s="44">
        <f t="shared" si="63"/>
        <v>0</v>
      </c>
      <c r="AI220" s="44">
        <f t="shared" si="63"/>
        <v>0</v>
      </c>
      <c r="AJ220" s="44">
        <f t="shared" si="63"/>
        <v>0</v>
      </c>
      <c r="AK220" s="44">
        <f t="shared" si="63"/>
        <v>0</v>
      </c>
      <c r="AL220" s="44">
        <f t="shared" si="63"/>
        <v>0</v>
      </c>
      <c r="AM220" s="44">
        <f t="shared" si="63"/>
        <v>0</v>
      </c>
      <c r="AN220" s="44">
        <f t="shared" si="63"/>
        <v>0</v>
      </c>
      <c r="AO220" s="44">
        <f t="shared" si="63"/>
        <v>0</v>
      </c>
      <c r="AP220" s="44">
        <f t="shared" si="63"/>
        <v>0</v>
      </c>
      <c r="AQ220" s="44">
        <f t="shared" si="63"/>
        <v>0</v>
      </c>
      <c r="AR220" s="44">
        <f t="shared" si="63"/>
        <v>0</v>
      </c>
      <c r="AS220" s="44">
        <f t="shared" si="63"/>
        <v>0</v>
      </c>
      <c r="AV220" s="545">
        <f t="shared" si="61"/>
        <v>0</v>
      </c>
    </row>
    <row r="221" spans="3:49" s="34" customFormat="1" ht="13.5">
      <c r="C221" s="50"/>
      <c r="D221" s="533">
        <f t="array" ref="D221:W222">+Z215:AS216</f>
        <v>23</v>
      </c>
      <c r="E221" s="533">
        <v>24</v>
      </c>
      <c r="F221" s="533">
        <v>25</v>
      </c>
      <c r="G221" s="533">
        <v>26</v>
      </c>
      <c r="H221" s="533">
        <v>27</v>
      </c>
      <c r="I221" s="533">
        <v>28</v>
      </c>
      <c r="J221" s="533">
        <v>29</v>
      </c>
      <c r="K221" s="533">
        <v>30</v>
      </c>
      <c r="L221" s="533">
        <v>31</v>
      </c>
      <c r="M221" s="533">
        <v>32</v>
      </c>
      <c r="N221" s="533">
        <v>33</v>
      </c>
      <c r="O221" s="533">
        <v>34</v>
      </c>
      <c r="P221" s="533">
        <v>35</v>
      </c>
      <c r="Q221" s="533">
        <v>36</v>
      </c>
      <c r="R221" s="533">
        <v>37</v>
      </c>
      <c r="S221" s="533">
        <v>38</v>
      </c>
      <c r="T221" s="533">
        <v>39</v>
      </c>
      <c r="U221" s="533">
        <v>40</v>
      </c>
      <c r="V221" s="533">
        <v>41</v>
      </c>
      <c r="W221" s="533">
        <v>42</v>
      </c>
      <c r="X221" s="533"/>
    </row>
    <row r="222" spans="3:49" s="34" customFormat="1" ht="48">
      <c r="C222" s="69" t="s">
        <v>56</v>
      </c>
      <c r="D222" s="534" t="str">
        <v>建設</v>
      </c>
      <c r="E222" s="534" t="str">
        <v>電力・ガス・熱供給</v>
      </c>
      <c r="F222" s="534" t="str">
        <v>水道</v>
      </c>
      <c r="G222" s="534" t="str">
        <v>廃棄物処理</v>
      </c>
      <c r="H222" s="534" t="str">
        <v>商業</v>
      </c>
      <c r="I222" s="534" t="str">
        <v>金融・保険</v>
      </c>
      <c r="J222" s="534" t="str">
        <v>不動産</v>
      </c>
      <c r="K222" s="534" t="str">
        <v>運輸・郵便</v>
      </c>
      <c r="L222" s="534" t="str">
        <v>情報通信</v>
      </c>
      <c r="M222" s="534" t="str">
        <v>公務</v>
      </c>
      <c r="N222" s="534" t="str">
        <v>教育・研究</v>
      </c>
      <c r="O222" s="534" t="str">
        <v>医療・福祉</v>
      </c>
      <c r="P222" s="605" t="str">
        <v>他に分類されない会員制団体</v>
      </c>
      <c r="Q222" s="534" t="str">
        <v>対事業所サービス</v>
      </c>
      <c r="R222" s="534" t="str">
        <v>宿泊業</v>
      </c>
      <c r="S222" s="534" t="str">
        <v>飲食サービス</v>
      </c>
      <c r="T222" s="534" t="str">
        <v>娯楽サービス</v>
      </c>
      <c r="U222" s="605" t="str">
        <v>その他の対個人サービス</v>
      </c>
      <c r="V222" s="534" t="str">
        <v>事務用品</v>
      </c>
      <c r="W222" s="534" t="str">
        <v>分類不明</v>
      </c>
      <c r="X222" s="534" t="s">
        <v>80</v>
      </c>
    </row>
    <row r="223" spans="3:49" s="34" customFormat="1" ht="13.5">
      <c r="C223" s="70" t="s">
        <v>104</v>
      </c>
      <c r="D223" s="71">
        <f t="array" ref="D223:W226">+Z217:AS220</f>
        <v>0</v>
      </c>
      <c r="E223" s="71">
        <v>0</v>
      </c>
      <c r="F223" s="71">
        <v>0</v>
      </c>
      <c r="G223" s="71">
        <v>0</v>
      </c>
      <c r="H223" s="71">
        <v>0</v>
      </c>
      <c r="I223" s="71">
        <v>0</v>
      </c>
      <c r="J223" s="71">
        <v>0</v>
      </c>
      <c r="K223" s="71">
        <v>0</v>
      </c>
      <c r="L223" s="71">
        <v>0</v>
      </c>
      <c r="M223" s="71">
        <v>0</v>
      </c>
      <c r="N223" s="71">
        <v>0</v>
      </c>
      <c r="O223" s="71">
        <v>0</v>
      </c>
      <c r="P223" s="71">
        <v>0</v>
      </c>
      <c r="Q223" s="85">
        <v>0</v>
      </c>
      <c r="R223" s="85">
        <v>0</v>
      </c>
      <c r="S223" s="85">
        <v>0</v>
      </c>
      <c r="T223" s="85">
        <v>0</v>
      </c>
      <c r="U223" s="85">
        <v>0</v>
      </c>
      <c r="V223" s="85">
        <v>0</v>
      </c>
      <c r="W223" s="71">
        <v>0</v>
      </c>
      <c r="X223" s="71">
        <f>SUM(D217:Y217,D223:W223)</f>
        <v>0</v>
      </c>
    </row>
    <row r="224" spans="3:49" s="34" customFormat="1" ht="13.5">
      <c r="C224" s="72" t="s">
        <v>105</v>
      </c>
      <c r="D224" s="86">
        <v>0</v>
      </c>
      <c r="E224" s="86">
        <v>0</v>
      </c>
      <c r="F224" s="86">
        <v>0</v>
      </c>
      <c r="G224" s="86">
        <v>0</v>
      </c>
      <c r="H224" s="86">
        <v>0</v>
      </c>
      <c r="I224" s="86">
        <v>0</v>
      </c>
      <c r="J224" s="86">
        <v>0</v>
      </c>
      <c r="K224" s="86">
        <v>0</v>
      </c>
      <c r="L224" s="86">
        <v>0</v>
      </c>
      <c r="M224" s="86">
        <v>0</v>
      </c>
      <c r="N224" s="86">
        <v>0</v>
      </c>
      <c r="O224" s="86">
        <v>0</v>
      </c>
      <c r="P224" s="86">
        <v>0</v>
      </c>
      <c r="Q224" s="86">
        <v>0</v>
      </c>
      <c r="R224" s="86">
        <v>0</v>
      </c>
      <c r="S224" s="86">
        <v>0</v>
      </c>
      <c r="T224" s="86">
        <v>0</v>
      </c>
      <c r="U224" s="86">
        <v>0</v>
      </c>
      <c r="V224" s="86">
        <v>0</v>
      </c>
      <c r="W224" s="40">
        <v>0</v>
      </c>
      <c r="X224" s="40">
        <f>SUM(D218:Y218,D224:W224)</f>
        <v>0</v>
      </c>
    </row>
    <row r="225" spans="3:24" s="34" customFormat="1" ht="13.5">
      <c r="C225" s="72" t="s">
        <v>106</v>
      </c>
      <c r="D225" s="40">
        <v>0</v>
      </c>
      <c r="E225" s="40">
        <v>0</v>
      </c>
      <c r="F225" s="40">
        <v>0</v>
      </c>
      <c r="G225" s="40">
        <v>0</v>
      </c>
      <c r="H225" s="40">
        <v>0</v>
      </c>
      <c r="I225" s="40">
        <v>0</v>
      </c>
      <c r="J225" s="40">
        <v>0</v>
      </c>
      <c r="K225" s="40">
        <v>0</v>
      </c>
      <c r="L225" s="40">
        <v>0</v>
      </c>
      <c r="M225" s="40">
        <v>0</v>
      </c>
      <c r="N225" s="40">
        <v>0</v>
      </c>
      <c r="O225" s="40">
        <v>0</v>
      </c>
      <c r="P225" s="40">
        <v>0</v>
      </c>
      <c r="Q225" s="86">
        <v>0</v>
      </c>
      <c r="R225" s="86">
        <v>0</v>
      </c>
      <c r="S225" s="86">
        <v>0</v>
      </c>
      <c r="T225" s="86">
        <v>0</v>
      </c>
      <c r="U225" s="86">
        <v>0</v>
      </c>
      <c r="V225" s="86">
        <v>0</v>
      </c>
      <c r="W225" s="40">
        <v>0</v>
      </c>
      <c r="X225" s="40">
        <f>SUM(D219:Y219,D225:W225)</f>
        <v>0</v>
      </c>
    </row>
    <row r="226" spans="3:24" s="34" customFormat="1" ht="13.5">
      <c r="C226" s="73" t="s">
        <v>97</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f>SUM(D220:Y220,D226:W226)</f>
        <v>0</v>
      </c>
    </row>
    <row r="227" spans="3:24" s="34" customFormat="1" ht="10.7" customHeight="1">
      <c r="D227" s="53"/>
      <c r="E227" s="53"/>
      <c r="F227" s="53"/>
      <c r="G227" s="53"/>
      <c r="H227" s="53"/>
      <c r="I227" s="53"/>
      <c r="J227" s="53"/>
      <c r="K227" s="53"/>
      <c r="L227" s="53"/>
      <c r="M227" s="53"/>
      <c r="N227" s="53"/>
      <c r="O227" s="53"/>
      <c r="P227" s="53"/>
      <c r="Q227" s="53"/>
      <c r="R227" s="53"/>
      <c r="S227" s="53"/>
      <c r="T227" s="53"/>
      <c r="U227" s="53"/>
      <c r="V227" s="53"/>
      <c r="W227" s="53"/>
      <c r="X227" s="53"/>
    </row>
    <row r="228" spans="3:24" s="34" customFormat="1" ht="13.5">
      <c r="C228" s="34" t="s">
        <v>109</v>
      </c>
      <c r="D228" s="53"/>
      <c r="E228" s="53"/>
      <c r="F228" s="53"/>
      <c r="G228" s="53"/>
      <c r="H228" s="53"/>
      <c r="I228" s="53"/>
      <c r="J228" s="53"/>
      <c r="K228" s="53"/>
      <c r="L228" s="53"/>
      <c r="M228" s="53"/>
      <c r="N228" s="53"/>
      <c r="O228" s="53"/>
      <c r="P228" s="53"/>
      <c r="Q228" s="53"/>
      <c r="R228" s="53"/>
      <c r="S228" s="53"/>
      <c r="T228" s="53"/>
      <c r="U228" s="53"/>
      <c r="V228" s="53"/>
      <c r="W228" s="53"/>
      <c r="X228" s="53"/>
    </row>
    <row r="229" spans="3:24" s="34" customFormat="1" ht="10.7" customHeight="1">
      <c r="D229" s="53"/>
      <c r="E229" s="53"/>
      <c r="F229" s="53"/>
      <c r="G229" s="53"/>
      <c r="H229" s="53"/>
      <c r="I229" s="53"/>
      <c r="J229" s="53"/>
      <c r="K229" s="53"/>
      <c r="L229" s="53"/>
      <c r="M229" s="53"/>
      <c r="N229" s="53"/>
      <c r="O229" s="53"/>
      <c r="P229" s="53"/>
      <c r="Q229" s="53"/>
      <c r="R229" s="53"/>
      <c r="S229" s="53"/>
      <c r="T229" s="53"/>
      <c r="U229" s="53"/>
      <c r="V229" s="53"/>
      <c r="W229" s="53"/>
      <c r="X229" s="53"/>
    </row>
    <row r="230" spans="3:24" s="34" customFormat="1" ht="14.25" customHeight="1">
      <c r="D230" s="53"/>
      <c r="E230" s="53"/>
      <c r="F230" s="53"/>
      <c r="G230" s="53"/>
      <c r="H230" s="53"/>
      <c r="I230" s="53"/>
      <c r="J230" s="53"/>
      <c r="K230" s="53"/>
      <c r="L230" s="53"/>
      <c r="M230" s="53"/>
      <c r="N230" s="53"/>
      <c r="O230" s="53"/>
      <c r="P230" s="53"/>
      <c r="Q230" s="53"/>
      <c r="R230" s="53"/>
      <c r="S230" s="53"/>
      <c r="T230" s="53"/>
      <c r="U230" s="53"/>
      <c r="V230" s="53"/>
      <c r="W230" s="53"/>
      <c r="X230" s="53"/>
    </row>
    <row r="231" spans="3:24" s="34" customFormat="1" ht="14.25" customHeight="1">
      <c r="D231" s="53"/>
      <c r="E231" s="53"/>
      <c r="F231" s="53"/>
      <c r="G231" s="53"/>
      <c r="H231" s="53"/>
      <c r="I231" s="53"/>
      <c r="J231" s="53"/>
      <c r="K231" s="53"/>
      <c r="L231" s="53"/>
      <c r="M231" s="53"/>
      <c r="N231" s="53"/>
      <c r="O231" s="53"/>
      <c r="P231" s="53"/>
      <c r="Q231" s="53"/>
      <c r="R231" s="53"/>
      <c r="S231" s="53"/>
      <c r="T231" s="53"/>
      <c r="U231" s="53"/>
      <c r="V231" s="53"/>
      <c r="W231" s="53"/>
      <c r="X231" s="53"/>
    </row>
    <row r="232" spans="3:24" s="34" customFormat="1" ht="14.25" customHeight="1">
      <c r="D232" s="53"/>
      <c r="E232" s="53"/>
      <c r="F232" s="53"/>
      <c r="G232" s="53"/>
      <c r="H232" s="53"/>
      <c r="I232" s="53"/>
      <c r="J232" s="53"/>
      <c r="K232" s="53"/>
      <c r="L232" s="53"/>
      <c r="M232" s="53"/>
      <c r="N232" s="53"/>
      <c r="O232" s="53"/>
      <c r="P232" s="53"/>
      <c r="Q232" s="53"/>
      <c r="R232" s="53"/>
      <c r="S232" s="53"/>
      <c r="T232" s="53"/>
      <c r="U232" s="53"/>
      <c r="V232" s="53"/>
      <c r="W232" s="53"/>
      <c r="X232" s="53"/>
    </row>
    <row r="233" spans="3:24" s="34" customFormat="1" ht="14.25" customHeight="1">
      <c r="D233" s="53"/>
      <c r="E233" s="53"/>
      <c r="F233" s="53"/>
      <c r="G233" s="53"/>
      <c r="H233" s="53"/>
      <c r="I233" s="53"/>
      <c r="J233" s="53"/>
      <c r="K233" s="53"/>
      <c r="L233" s="53"/>
      <c r="M233" s="53"/>
      <c r="N233" s="53"/>
      <c r="O233" s="53"/>
      <c r="P233" s="53"/>
      <c r="Q233" s="53"/>
      <c r="R233" s="53"/>
      <c r="S233" s="53"/>
      <c r="T233" s="53"/>
      <c r="U233" s="53"/>
      <c r="V233" s="53"/>
      <c r="W233" s="53"/>
      <c r="X233" s="53"/>
    </row>
    <row r="234" spans="3:24" s="34" customFormat="1" ht="14.25" customHeight="1">
      <c r="D234" s="53"/>
      <c r="E234" s="53"/>
      <c r="F234" s="53"/>
      <c r="G234" s="53"/>
      <c r="H234" s="53"/>
      <c r="I234" s="53"/>
      <c r="J234" s="53"/>
      <c r="K234" s="53"/>
      <c r="L234" s="53"/>
      <c r="M234" s="53"/>
      <c r="N234" s="53"/>
      <c r="O234" s="53"/>
      <c r="P234" s="53"/>
      <c r="Q234" s="53"/>
      <c r="R234" s="53"/>
      <c r="S234" s="53"/>
      <c r="T234" s="53"/>
      <c r="U234" s="53"/>
      <c r="V234" s="53"/>
      <c r="W234" s="53"/>
      <c r="X234" s="53"/>
    </row>
    <row r="235" spans="3:24" s="34" customFormat="1" ht="14.25" customHeight="1">
      <c r="D235" s="53"/>
      <c r="E235" s="53"/>
      <c r="F235" s="53"/>
      <c r="G235" s="53"/>
      <c r="H235" s="53"/>
      <c r="I235" s="53"/>
      <c r="J235" s="53"/>
      <c r="K235" s="53"/>
      <c r="L235" s="53"/>
      <c r="M235" s="53"/>
      <c r="N235" s="53"/>
      <c r="O235" s="53"/>
      <c r="P235" s="53"/>
      <c r="Q235" s="53"/>
      <c r="R235" s="53"/>
      <c r="S235" s="53"/>
      <c r="T235" s="53"/>
      <c r="U235" s="53"/>
      <c r="V235" s="53"/>
      <c r="W235" s="53"/>
      <c r="X235" s="53"/>
    </row>
    <row r="236" spans="3:24" s="34" customFormat="1" ht="14.25" customHeight="1">
      <c r="D236" s="53"/>
      <c r="E236" s="53"/>
      <c r="F236" s="53"/>
      <c r="G236" s="53"/>
      <c r="H236" s="53"/>
      <c r="I236" s="53"/>
      <c r="J236" s="53"/>
      <c r="K236" s="53"/>
      <c r="L236" s="53"/>
      <c r="M236" s="53"/>
      <c r="N236" s="53"/>
      <c r="O236" s="53"/>
      <c r="P236" s="53"/>
      <c r="Q236" s="53"/>
      <c r="R236" s="53"/>
      <c r="S236" s="53"/>
      <c r="T236" s="53"/>
      <c r="U236" s="53"/>
      <c r="V236" s="53"/>
      <c r="W236" s="53"/>
      <c r="X236" s="53"/>
    </row>
    <row r="237" spans="3:24" s="34" customFormat="1" ht="14.25" customHeight="1">
      <c r="D237" s="53"/>
      <c r="E237" s="53"/>
      <c r="F237" s="53"/>
      <c r="G237" s="53"/>
      <c r="H237" s="53"/>
      <c r="I237" s="53"/>
      <c r="J237" s="53"/>
      <c r="K237" s="53"/>
      <c r="L237" s="53"/>
      <c r="M237" s="53"/>
      <c r="N237" s="53"/>
      <c r="O237" s="53"/>
      <c r="P237" s="53"/>
      <c r="Q237" s="53"/>
      <c r="R237" s="53"/>
      <c r="S237" s="53"/>
      <c r="T237" s="53"/>
      <c r="U237" s="53"/>
      <c r="V237" s="53"/>
      <c r="W237" s="53"/>
      <c r="X237" s="53"/>
    </row>
    <row r="238" spans="3:24" s="34" customFormat="1" ht="14.25" customHeight="1">
      <c r="D238" s="53"/>
      <c r="E238" s="53"/>
      <c r="F238" s="53"/>
      <c r="G238" s="53"/>
      <c r="H238" s="53"/>
      <c r="I238" s="53"/>
      <c r="J238" s="53"/>
      <c r="K238" s="53"/>
      <c r="L238" s="53"/>
      <c r="M238" s="53"/>
      <c r="N238" s="53"/>
      <c r="O238" s="53"/>
      <c r="P238" s="53"/>
      <c r="Q238" s="53"/>
      <c r="R238" s="53"/>
      <c r="S238" s="53"/>
      <c r="T238" s="53"/>
      <c r="U238" s="53"/>
      <c r="V238" s="53"/>
      <c r="W238" s="53"/>
      <c r="X238" s="53"/>
    </row>
    <row r="239" spans="3:24" s="34" customFormat="1" ht="14.25" customHeight="1">
      <c r="D239" s="53"/>
      <c r="E239" s="53"/>
      <c r="F239" s="53"/>
      <c r="G239" s="53"/>
      <c r="H239" s="53"/>
      <c r="I239" s="53"/>
      <c r="J239" s="53"/>
      <c r="K239" s="53"/>
      <c r="L239" s="53"/>
      <c r="M239" s="53"/>
      <c r="N239" s="53"/>
      <c r="O239" s="53"/>
      <c r="P239" s="53"/>
      <c r="Q239" s="53"/>
      <c r="R239" s="53"/>
      <c r="S239" s="53"/>
      <c r="T239" s="53"/>
      <c r="U239" s="53"/>
      <c r="V239" s="53"/>
      <c r="W239" s="53"/>
      <c r="X239" s="53"/>
    </row>
    <row r="240" spans="3:24" s="34" customFormat="1" ht="14.25" customHeight="1">
      <c r="D240" s="53"/>
      <c r="E240" s="53"/>
      <c r="F240" s="53"/>
      <c r="G240" s="53"/>
      <c r="H240" s="53"/>
      <c r="I240" s="53"/>
      <c r="J240" s="53"/>
      <c r="K240" s="53"/>
      <c r="L240" s="53"/>
      <c r="M240" s="53"/>
      <c r="N240" s="53"/>
      <c r="O240" s="53"/>
      <c r="P240" s="53"/>
      <c r="Q240" s="53"/>
      <c r="R240" s="53"/>
      <c r="S240" s="53"/>
      <c r="T240" s="53"/>
      <c r="U240" s="53"/>
      <c r="V240" s="53"/>
      <c r="W240" s="53"/>
      <c r="X240" s="53"/>
    </row>
    <row r="241" spans="3:49" s="34" customFormat="1" ht="14.25" customHeight="1">
      <c r="D241" s="53"/>
      <c r="E241" s="53"/>
      <c r="F241" s="53"/>
      <c r="G241" s="53"/>
      <c r="H241" s="53"/>
      <c r="I241" s="53"/>
      <c r="J241" s="53"/>
      <c r="K241" s="53"/>
      <c r="L241" s="53"/>
      <c r="M241" s="53"/>
      <c r="N241" s="53"/>
      <c r="O241" s="53"/>
      <c r="P241" s="53"/>
      <c r="Q241" s="53"/>
      <c r="R241" s="53"/>
      <c r="S241" s="53"/>
      <c r="T241" s="53"/>
      <c r="U241" s="53"/>
      <c r="V241" s="53"/>
      <c r="W241" s="53"/>
      <c r="X241" s="53"/>
    </row>
    <row r="242" spans="3:49" s="34" customFormat="1" ht="14.25" customHeight="1">
      <c r="D242" s="53"/>
      <c r="E242" s="53"/>
      <c r="F242" s="53"/>
      <c r="G242" s="53"/>
      <c r="H242" s="53"/>
      <c r="I242" s="53"/>
      <c r="J242" s="53"/>
      <c r="K242" s="53"/>
      <c r="L242" s="53"/>
      <c r="M242" s="53"/>
      <c r="N242" s="53"/>
      <c r="O242" s="53"/>
      <c r="P242" s="53"/>
      <c r="Q242" s="53"/>
      <c r="R242" s="53"/>
      <c r="S242" s="53"/>
      <c r="T242" s="53"/>
      <c r="U242" s="53"/>
      <c r="V242" s="53"/>
      <c r="W242" s="53"/>
      <c r="X242" s="53"/>
    </row>
    <row r="243" spans="3:49" s="34" customFormat="1" ht="14.25" customHeight="1">
      <c r="D243" s="53"/>
      <c r="E243" s="53"/>
      <c r="F243" s="53"/>
      <c r="G243" s="53"/>
      <c r="H243" s="53"/>
      <c r="I243" s="53"/>
      <c r="J243" s="53"/>
      <c r="K243" s="53"/>
      <c r="L243" s="53"/>
      <c r="M243" s="53"/>
      <c r="N243" s="53"/>
      <c r="O243" s="53"/>
      <c r="P243" s="53"/>
      <c r="Q243" s="53"/>
      <c r="R243" s="53"/>
      <c r="S243" s="53"/>
      <c r="T243" s="53"/>
      <c r="U243" s="53"/>
      <c r="V243" s="53"/>
      <c r="W243" s="53"/>
      <c r="X243" s="53"/>
    </row>
    <row r="244" spans="3:49" s="34" customFormat="1" ht="14.25" customHeight="1">
      <c r="D244" s="53"/>
      <c r="E244" s="53"/>
      <c r="F244" s="53"/>
      <c r="G244" s="53"/>
      <c r="H244" s="53"/>
      <c r="I244" s="53"/>
      <c r="J244" s="53"/>
      <c r="K244" s="53"/>
      <c r="L244" s="53"/>
      <c r="M244" s="53"/>
      <c r="N244" s="53"/>
      <c r="O244" s="53"/>
      <c r="P244" s="53"/>
      <c r="Q244" s="53"/>
      <c r="R244" s="53"/>
      <c r="S244" s="53"/>
      <c r="T244" s="53"/>
      <c r="U244" s="53"/>
      <c r="V244" s="53"/>
      <c r="W244" s="53"/>
      <c r="X244" s="53"/>
    </row>
    <row r="245" spans="3:49" s="34" customFormat="1" ht="14.25" customHeight="1">
      <c r="D245" s="53"/>
      <c r="E245" s="53"/>
      <c r="F245" s="53"/>
      <c r="G245" s="53"/>
      <c r="H245" s="53"/>
      <c r="I245" s="53"/>
      <c r="J245" s="53"/>
      <c r="K245" s="53"/>
      <c r="L245" s="53"/>
      <c r="M245" s="53"/>
      <c r="N245" s="53"/>
      <c r="O245" s="53"/>
      <c r="P245" s="53"/>
      <c r="Q245" s="53"/>
      <c r="R245" s="53"/>
      <c r="S245" s="53"/>
      <c r="T245" s="53"/>
      <c r="U245" s="53"/>
      <c r="V245" s="53"/>
      <c r="W245" s="53"/>
      <c r="X245" s="53"/>
    </row>
    <row r="246" spans="3:49" s="34" customFormat="1" ht="10.7" customHeight="1">
      <c r="D246" s="53"/>
      <c r="E246" s="53"/>
      <c r="F246" s="53"/>
      <c r="G246" s="53"/>
      <c r="H246" s="53"/>
      <c r="I246" s="53"/>
      <c r="J246" s="53"/>
      <c r="K246" s="53"/>
      <c r="L246" s="53"/>
      <c r="M246" s="53"/>
      <c r="N246" s="53"/>
      <c r="O246" s="53"/>
      <c r="P246" s="53"/>
      <c r="Q246" s="53"/>
      <c r="R246" s="53"/>
      <c r="S246" s="53"/>
      <c r="T246" s="53"/>
      <c r="U246" s="53"/>
      <c r="V246" s="53"/>
      <c r="W246" s="53"/>
      <c r="X246" s="53"/>
    </row>
    <row r="247" spans="3:49" s="34" customFormat="1" ht="18.75">
      <c r="C247" s="52" t="s">
        <v>201</v>
      </c>
      <c r="D247" s="53"/>
      <c r="E247" s="53"/>
      <c r="F247" s="53"/>
      <c r="G247" s="53"/>
      <c r="H247" s="53"/>
      <c r="I247" s="53"/>
      <c r="J247" s="53"/>
      <c r="K247" s="53"/>
      <c r="L247" s="53"/>
      <c r="M247" s="53"/>
      <c r="N247" s="53"/>
      <c r="O247" s="53"/>
      <c r="P247" s="53"/>
      <c r="Q247" s="53"/>
      <c r="R247" s="53"/>
      <c r="S247" s="53"/>
      <c r="T247" s="53"/>
      <c r="U247" s="53"/>
      <c r="V247" s="53"/>
      <c r="W247" s="53"/>
      <c r="X247" s="53"/>
    </row>
    <row r="248" spans="3:49" s="34" customFormat="1" ht="10.7" customHeight="1">
      <c r="D248" s="53"/>
      <c r="E248" s="53"/>
      <c r="F248" s="53"/>
      <c r="G248" s="53"/>
      <c r="H248" s="53"/>
      <c r="I248" s="53"/>
      <c r="J248" s="53"/>
      <c r="K248" s="53"/>
      <c r="L248" s="53"/>
      <c r="M248" s="53"/>
      <c r="N248" s="53"/>
      <c r="O248" s="53"/>
      <c r="P248" s="53"/>
      <c r="Q248" s="53"/>
      <c r="R248" s="53"/>
      <c r="S248" s="53"/>
      <c r="T248" s="53"/>
      <c r="U248" s="53"/>
      <c r="V248" s="53"/>
      <c r="W248" s="53"/>
      <c r="X248" s="53"/>
    </row>
    <row r="249" spans="3:49" s="34" customFormat="1" ht="17.25">
      <c r="C249" s="35" t="s">
        <v>202</v>
      </c>
      <c r="D249" s="53"/>
      <c r="E249" s="53"/>
      <c r="F249" s="53"/>
      <c r="G249" s="53"/>
      <c r="H249" s="53"/>
      <c r="I249" s="53"/>
      <c r="J249" s="53"/>
      <c r="K249" s="53"/>
      <c r="L249" s="53"/>
      <c r="M249" s="53"/>
      <c r="N249" s="53"/>
      <c r="O249" s="53"/>
      <c r="P249" s="53"/>
      <c r="Q249" s="53"/>
      <c r="R249" s="53"/>
      <c r="S249" s="53"/>
      <c r="T249" s="53"/>
      <c r="U249" s="53"/>
      <c r="V249" s="53"/>
      <c r="W249" s="32" t="s">
        <v>55</v>
      </c>
      <c r="X249" s="53"/>
      <c r="Y249" s="87"/>
      <c r="Z249" s="87"/>
      <c r="AA249" s="87"/>
      <c r="AB249" s="87"/>
      <c r="AC249" s="87"/>
      <c r="AD249" s="87"/>
      <c r="AE249" s="87"/>
      <c r="AF249" s="87"/>
      <c r="AG249" s="87"/>
      <c r="AH249" s="87"/>
      <c r="AI249" s="87"/>
      <c r="AJ249" s="87"/>
      <c r="AK249" s="87"/>
      <c r="AL249" s="87"/>
      <c r="AM249" s="87"/>
      <c r="AN249" s="87"/>
      <c r="AO249" s="87"/>
      <c r="AP249" s="87"/>
      <c r="AQ249" s="87"/>
    </row>
    <row r="250" spans="3:49" s="34" customFormat="1" ht="13.5">
      <c r="C250" s="50"/>
      <c r="D250" s="567">
        <f t="shared" ref="D250:AS250" si="64">D9</f>
        <v>1</v>
      </c>
      <c r="E250" s="567">
        <f t="shared" si="64"/>
        <v>2</v>
      </c>
      <c r="F250" s="567">
        <f t="shared" si="64"/>
        <v>3</v>
      </c>
      <c r="G250" s="567">
        <f t="shared" si="64"/>
        <v>4</v>
      </c>
      <c r="H250" s="567">
        <f t="shared" si="64"/>
        <v>5</v>
      </c>
      <c r="I250" s="567">
        <f t="shared" si="64"/>
        <v>6</v>
      </c>
      <c r="J250" s="567">
        <f t="shared" si="64"/>
        <v>7</v>
      </c>
      <c r="K250" s="567">
        <f t="shared" si="64"/>
        <v>8</v>
      </c>
      <c r="L250" s="567">
        <f t="shared" si="64"/>
        <v>9</v>
      </c>
      <c r="M250" s="567">
        <f t="shared" si="64"/>
        <v>10</v>
      </c>
      <c r="N250" s="567">
        <f t="shared" si="64"/>
        <v>11</v>
      </c>
      <c r="O250" s="567">
        <f t="shared" si="64"/>
        <v>12</v>
      </c>
      <c r="P250" s="567">
        <f t="shared" si="64"/>
        <v>13</v>
      </c>
      <c r="Q250" s="567">
        <f t="shared" si="64"/>
        <v>14</v>
      </c>
      <c r="R250" s="567">
        <f t="shared" si="64"/>
        <v>15</v>
      </c>
      <c r="S250" s="567">
        <f t="shared" si="64"/>
        <v>16</v>
      </c>
      <c r="T250" s="567">
        <f t="shared" si="64"/>
        <v>17</v>
      </c>
      <c r="U250" s="567">
        <f t="shared" si="64"/>
        <v>18</v>
      </c>
      <c r="V250" s="567">
        <f t="shared" si="64"/>
        <v>19</v>
      </c>
      <c r="W250" s="567">
        <f t="shared" si="64"/>
        <v>20</v>
      </c>
      <c r="X250" s="567">
        <f t="shared" si="64"/>
        <v>21</v>
      </c>
      <c r="Y250" s="567">
        <f t="shared" si="64"/>
        <v>22</v>
      </c>
      <c r="Z250" s="567">
        <f t="shared" si="64"/>
        <v>23</v>
      </c>
      <c r="AA250" s="567">
        <f t="shared" si="64"/>
        <v>24</v>
      </c>
      <c r="AB250" s="567">
        <f t="shared" si="64"/>
        <v>25</v>
      </c>
      <c r="AC250" s="567">
        <f t="shared" si="64"/>
        <v>26</v>
      </c>
      <c r="AD250" s="567">
        <f t="shared" si="64"/>
        <v>27</v>
      </c>
      <c r="AE250" s="567">
        <f t="shared" si="64"/>
        <v>28</v>
      </c>
      <c r="AF250" s="567">
        <f t="shared" si="64"/>
        <v>29</v>
      </c>
      <c r="AG250" s="567">
        <f t="shared" si="64"/>
        <v>30</v>
      </c>
      <c r="AH250" s="567">
        <f t="shared" si="64"/>
        <v>31</v>
      </c>
      <c r="AI250" s="567">
        <f t="shared" si="64"/>
        <v>32</v>
      </c>
      <c r="AJ250" s="567">
        <f t="shared" si="64"/>
        <v>33</v>
      </c>
      <c r="AK250" s="567">
        <f t="shared" si="64"/>
        <v>34</v>
      </c>
      <c r="AL250" s="567">
        <f t="shared" si="64"/>
        <v>35</v>
      </c>
      <c r="AM250" s="567">
        <f t="shared" si="64"/>
        <v>36</v>
      </c>
      <c r="AN250" s="567">
        <f t="shared" si="64"/>
        <v>37</v>
      </c>
      <c r="AO250" s="567">
        <f t="shared" si="64"/>
        <v>38</v>
      </c>
      <c r="AP250" s="567">
        <f t="shared" si="64"/>
        <v>39</v>
      </c>
      <c r="AQ250" s="567">
        <f t="shared" si="64"/>
        <v>40</v>
      </c>
      <c r="AR250" s="567">
        <f t="shared" si="64"/>
        <v>41</v>
      </c>
      <c r="AS250" s="567">
        <f t="shared" si="64"/>
        <v>42</v>
      </c>
      <c r="AT250" s="87" t="s">
        <v>505</v>
      </c>
      <c r="AU250" s="87"/>
      <c r="AV250" s="50"/>
      <c r="AW250" s="87" t="s">
        <v>505</v>
      </c>
    </row>
    <row r="251" spans="3:49" s="34" customFormat="1" ht="48">
      <c r="C251" s="69" t="s">
        <v>56</v>
      </c>
      <c r="D251" s="604" t="str">
        <f t="shared" ref="D251:AS251" si="65">D10</f>
        <v>農業</v>
      </c>
      <c r="E251" s="604" t="str">
        <f t="shared" si="65"/>
        <v>林業</v>
      </c>
      <c r="F251" s="604" t="str">
        <f t="shared" si="65"/>
        <v>漁業</v>
      </c>
      <c r="G251" s="604" t="str">
        <f t="shared" si="65"/>
        <v>鉱業</v>
      </c>
      <c r="H251" s="604" t="str">
        <f t="shared" si="65"/>
        <v>飲食料品</v>
      </c>
      <c r="I251" s="604" t="str">
        <f t="shared" si="65"/>
        <v>繊維製品</v>
      </c>
      <c r="J251" s="604" t="str">
        <f t="shared" si="65"/>
        <v>パルプ・紙・木製品</v>
      </c>
      <c r="K251" s="604" t="str">
        <f t="shared" si="65"/>
        <v>化学製品</v>
      </c>
      <c r="L251" s="604" t="str">
        <f t="shared" si="65"/>
        <v>石油・石炭製品</v>
      </c>
      <c r="M251" s="606" t="str">
        <f t="shared" si="65"/>
        <v>プラスチック・ゴム製品</v>
      </c>
      <c r="N251" s="604" t="str">
        <f t="shared" si="65"/>
        <v>窯業・土石製品</v>
      </c>
      <c r="O251" s="604" t="str">
        <f t="shared" si="65"/>
        <v>鉄鋼</v>
      </c>
      <c r="P251" s="604" t="str">
        <f t="shared" si="65"/>
        <v>非鉄金属</v>
      </c>
      <c r="Q251" s="604" t="str">
        <f t="shared" si="65"/>
        <v>金属製品</v>
      </c>
      <c r="R251" s="604" t="str">
        <f t="shared" si="65"/>
        <v>はん用機械</v>
      </c>
      <c r="S251" s="604" t="str">
        <f t="shared" si="65"/>
        <v>生産用機械</v>
      </c>
      <c r="T251" s="604" t="str">
        <f t="shared" si="65"/>
        <v>業務用機械</v>
      </c>
      <c r="U251" s="604" t="str">
        <f t="shared" si="65"/>
        <v>電子部品</v>
      </c>
      <c r="V251" s="604" t="str">
        <f t="shared" si="65"/>
        <v>電気機械</v>
      </c>
      <c r="W251" s="604" t="str">
        <f t="shared" si="65"/>
        <v>情報通信機器</v>
      </c>
      <c r="X251" s="604" t="str">
        <f t="shared" si="65"/>
        <v>輸送機械</v>
      </c>
      <c r="Y251" s="604" t="str">
        <f t="shared" si="65"/>
        <v>その他の製造工業製品</v>
      </c>
      <c r="Z251" s="604" t="str">
        <f t="shared" si="65"/>
        <v>建設</v>
      </c>
      <c r="AA251" s="604" t="str">
        <f t="shared" si="65"/>
        <v>電力・ガス・熱供給</v>
      </c>
      <c r="AB251" s="604" t="str">
        <f t="shared" si="65"/>
        <v>水道</v>
      </c>
      <c r="AC251" s="604" t="str">
        <f t="shared" si="65"/>
        <v>廃棄物処理</v>
      </c>
      <c r="AD251" s="604" t="str">
        <f t="shared" si="65"/>
        <v>商業</v>
      </c>
      <c r="AE251" s="604" t="str">
        <f t="shared" si="65"/>
        <v>金融・保険</v>
      </c>
      <c r="AF251" s="604" t="str">
        <f t="shared" si="65"/>
        <v>不動産</v>
      </c>
      <c r="AG251" s="604" t="str">
        <f t="shared" si="65"/>
        <v>運輸・郵便</v>
      </c>
      <c r="AH251" s="604" t="str">
        <f t="shared" si="65"/>
        <v>情報通信</v>
      </c>
      <c r="AI251" s="604" t="str">
        <f t="shared" si="65"/>
        <v>公務</v>
      </c>
      <c r="AJ251" s="604" t="str">
        <f t="shared" si="65"/>
        <v>教育・研究</v>
      </c>
      <c r="AK251" s="604" t="str">
        <f t="shared" si="65"/>
        <v>医療・福祉</v>
      </c>
      <c r="AL251" s="606" t="str">
        <f t="shared" si="65"/>
        <v>他に分類されない会員制団体</v>
      </c>
      <c r="AM251" s="604" t="str">
        <f t="shared" si="65"/>
        <v>対事業所サービス</v>
      </c>
      <c r="AN251" s="604" t="str">
        <f t="shared" si="65"/>
        <v>宿泊業</v>
      </c>
      <c r="AO251" s="604" t="str">
        <f t="shared" si="65"/>
        <v>飲食サービス</v>
      </c>
      <c r="AP251" s="604" t="str">
        <f t="shared" si="65"/>
        <v>娯楽サービス</v>
      </c>
      <c r="AQ251" s="606" t="str">
        <f t="shared" si="65"/>
        <v>その他の対個人サービス</v>
      </c>
      <c r="AR251" s="604" t="str">
        <f t="shared" si="65"/>
        <v>事務用品</v>
      </c>
      <c r="AS251" s="604" t="str">
        <f t="shared" si="65"/>
        <v>分類不明</v>
      </c>
      <c r="AT251" s="87" t="s">
        <v>505</v>
      </c>
      <c r="AU251" s="87"/>
      <c r="AV251" s="33" t="s">
        <v>80</v>
      </c>
      <c r="AW251" s="87" t="s">
        <v>505</v>
      </c>
    </row>
    <row r="252" spans="3:49" s="34" customFormat="1" ht="13.5">
      <c r="C252" s="70" t="s">
        <v>104</v>
      </c>
      <c r="D252" s="71">
        <f t="shared" ref="D252:S254" si="66">D33+D157</f>
        <v>0</v>
      </c>
      <c r="E252" s="71">
        <f t="shared" si="66"/>
        <v>0</v>
      </c>
      <c r="F252" s="71">
        <f t="shared" si="66"/>
        <v>0</v>
      </c>
      <c r="G252" s="71">
        <f t="shared" si="66"/>
        <v>0</v>
      </c>
      <c r="H252" s="71">
        <f t="shared" si="66"/>
        <v>0</v>
      </c>
      <c r="I252" s="71">
        <f t="shared" si="66"/>
        <v>0</v>
      </c>
      <c r="J252" s="71">
        <f t="shared" si="66"/>
        <v>0</v>
      </c>
      <c r="K252" s="71">
        <f t="shared" si="66"/>
        <v>0</v>
      </c>
      <c r="L252" s="71">
        <f t="shared" si="66"/>
        <v>0</v>
      </c>
      <c r="M252" s="71">
        <f t="shared" si="66"/>
        <v>0</v>
      </c>
      <c r="N252" s="71">
        <f t="shared" si="66"/>
        <v>0</v>
      </c>
      <c r="O252" s="71">
        <f t="shared" si="66"/>
        <v>0</v>
      </c>
      <c r="P252" s="71">
        <f t="shared" si="66"/>
        <v>0</v>
      </c>
      <c r="Q252" s="85">
        <f t="shared" si="66"/>
        <v>0</v>
      </c>
      <c r="R252" s="85">
        <f t="shared" si="66"/>
        <v>0</v>
      </c>
      <c r="S252" s="85">
        <f t="shared" si="66"/>
        <v>0</v>
      </c>
      <c r="T252" s="85">
        <f t="shared" ref="E252:AS254" si="67">T33+T157</f>
        <v>0</v>
      </c>
      <c r="U252" s="85">
        <f t="shared" si="67"/>
        <v>0</v>
      </c>
      <c r="V252" s="85">
        <f t="shared" si="67"/>
        <v>0</v>
      </c>
      <c r="W252" s="71">
        <f t="shared" si="67"/>
        <v>0</v>
      </c>
      <c r="X252" s="71">
        <f t="shared" si="67"/>
        <v>0</v>
      </c>
      <c r="Y252" s="71">
        <f t="shared" si="67"/>
        <v>0</v>
      </c>
      <c r="Z252" s="71">
        <f t="shared" si="67"/>
        <v>0</v>
      </c>
      <c r="AA252" s="71">
        <f t="shared" si="67"/>
        <v>0</v>
      </c>
      <c r="AB252" s="71">
        <f t="shared" si="67"/>
        <v>0</v>
      </c>
      <c r="AC252" s="71">
        <f t="shared" si="67"/>
        <v>0</v>
      </c>
      <c r="AD252" s="71">
        <f t="shared" si="67"/>
        <v>0</v>
      </c>
      <c r="AE252" s="71">
        <f t="shared" si="67"/>
        <v>0</v>
      </c>
      <c r="AF252" s="71">
        <f t="shared" si="67"/>
        <v>0</v>
      </c>
      <c r="AG252" s="71">
        <f t="shared" si="67"/>
        <v>0</v>
      </c>
      <c r="AH252" s="71">
        <f t="shared" si="67"/>
        <v>0</v>
      </c>
      <c r="AI252" s="71">
        <f t="shared" si="67"/>
        <v>0</v>
      </c>
      <c r="AJ252" s="71">
        <f t="shared" si="67"/>
        <v>0</v>
      </c>
      <c r="AK252" s="71">
        <f t="shared" si="67"/>
        <v>0</v>
      </c>
      <c r="AL252" s="71">
        <f t="shared" si="67"/>
        <v>0</v>
      </c>
      <c r="AM252" s="71">
        <f t="shared" si="67"/>
        <v>0</v>
      </c>
      <c r="AN252" s="71">
        <f t="shared" si="67"/>
        <v>0</v>
      </c>
      <c r="AO252" s="71">
        <f t="shared" si="67"/>
        <v>0</v>
      </c>
      <c r="AP252" s="71">
        <f t="shared" si="67"/>
        <v>0</v>
      </c>
      <c r="AQ252" s="71">
        <f t="shared" si="67"/>
        <v>0</v>
      </c>
      <c r="AR252" s="71">
        <f t="shared" si="67"/>
        <v>0</v>
      </c>
      <c r="AS252" s="71">
        <f t="shared" si="67"/>
        <v>0</v>
      </c>
      <c r="AV252" s="545">
        <f>+SUM(D252:AS252)-X258</f>
        <v>0</v>
      </c>
    </row>
    <row r="253" spans="3:49" s="34" customFormat="1" ht="13.5">
      <c r="C253" s="72" t="s">
        <v>105</v>
      </c>
      <c r="D253" s="40">
        <f t="shared" si="66"/>
        <v>0</v>
      </c>
      <c r="E253" s="40">
        <f t="shared" si="67"/>
        <v>0</v>
      </c>
      <c r="F253" s="40">
        <f t="shared" si="67"/>
        <v>0</v>
      </c>
      <c r="G253" s="40">
        <f t="shared" si="67"/>
        <v>0</v>
      </c>
      <c r="H253" s="40">
        <f t="shared" si="67"/>
        <v>0</v>
      </c>
      <c r="I253" s="40">
        <f t="shared" si="67"/>
        <v>0</v>
      </c>
      <c r="J253" s="40">
        <f t="shared" si="67"/>
        <v>0</v>
      </c>
      <c r="K253" s="40">
        <f t="shared" si="67"/>
        <v>0</v>
      </c>
      <c r="L253" s="40">
        <f t="shared" si="67"/>
        <v>0</v>
      </c>
      <c r="M253" s="40">
        <f t="shared" si="67"/>
        <v>0</v>
      </c>
      <c r="N253" s="40">
        <f t="shared" si="67"/>
        <v>0</v>
      </c>
      <c r="O253" s="40">
        <f t="shared" si="67"/>
        <v>0</v>
      </c>
      <c r="P253" s="40">
        <f t="shared" si="67"/>
        <v>0</v>
      </c>
      <c r="Q253" s="86">
        <f t="shared" si="67"/>
        <v>0</v>
      </c>
      <c r="R253" s="86">
        <f t="shared" si="67"/>
        <v>0</v>
      </c>
      <c r="S253" s="86">
        <f t="shared" si="67"/>
        <v>0</v>
      </c>
      <c r="T253" s="86">
        <f t="shared" si="67"/>
        <v>0</v>
      </c>
      <c r="U253" s="86">
        <f t="shared" si="67"/>
        <v>0</v>
      </c>
      <c r="V253" s="86">
        <f t="shared" si="67"/>
        <v>0</v>
      </c>
      <c r="W253" s="40">
        <f t="shared" si="67"/>
        <v>0</v>
      </c>
      <c r="X253" s="40">
        <f t="shared" si="67"/>
        <v>0</v>
      </c>
      <c r="Y253" s="40">
        <f t="shared" si="67"/>
        <v>0</v>
      </c>
      <c r="Z253" s="40">
        <f t="shared" si="67"/>
        <v>0</v>
      </c>
      <c r="AA253" s="40">
        <f t="shared" si="67"/>
        <v>0</v>
      </c>
      <c r="AB253" s="40">
        <f t="shared" si="67"/>
        <v>0</v>
      </c>
      <c r="AC253" s="40">
        <f t="shared" si="67"/>
        <v>0</v>
      </c>
      <c r="AD253" s="40">
        <f t="shared" si="67"/>
        <v>0</v>
      </c>
      <c r="AE253" s="40">
        <f t="shared" si="67"/>
        <v>0</v>
      </c>
      <c r="AF253" s="40">
        <f t="shared" si="67"/>
        <v>0</v>
      </c>
      <c r="AG253" s="40">
        <f t="shared" si="67"/>
        <v>0</v>
      </c>
      <c r="AH253" s="40">
        <f t="shared" si="67"/>
        <v>0</v>
      </c>
      <c r="AI253" s="40">
        <f t="shared" si="67"/>
        <v>0</v>
      </c>
      <c r="AJ253" s="40">
        <f t="shared" si="67"/>
        <v>0</v>
      </c>
      <c r="AK253" s="40">
        <f t="shared" si="67"/>
        <v>0</v>
      </c>
      <c r="AL253" s="40">
        <f t="shared" si="67"/>
        <v>0</v>
      </c>
      <c r="AM253" s="40">
        <f t="shared" si="67"/>
        <v>0</v>
      </c>
      <c r="AN253" s="40">
        <f t="shared" si="67"/>
        <v>0</v>
      </c>
      <c r="AO253" s="40">
        <f t="shared" si="67"/>
        <v>0</v>
      </c>
      <c r="AP253" s="40">
        <f t="shared" si="67"/>
        <v>0</v>
      </c>
      <c r="AQ253" s="40">
        <f t="shared" si="67"/>
        <v>0</v>
      </c>
      <c r="AR253" s="40">
        <f t="shared" si="67"/>
        <v>0</v>
      </c>
      <c r="AS253" s="40">
        <f t="shared" si="67"/>
        <v>0</v>
      </c>
      <c r="AV253" s="545">
        <f t="shared" ref="AV253:AV255" si="68">+SUM(D253:AS253)-X259</f>
        <v>0</v>
      </c>
    </row>
    <row r="254" spans="3:49" s="34" customFormat="1" ht="13.5">
      <c r="C254" s="72" t="s">
        <v>106</v>
      </c>
      <c r="D254" s="40">
        <f t="shared" si="66"/>
        <v>0</v>
      </c>
      <c r="E254" s="40">
        <f t="shared" si="67"/>
        <v>0</v>
      </c>
      <c r="F254" s="40">
        <f t="shared" si="67"/>
        <v>0</v>
      </c>
      <c r="G254" s="40">
        <f t="shared" si="67"/>
        <v>0</v>
      </c>
      <c r="H254" s="40">
        <f t="shared" si="67"/>
        <v>0</v>
      </c>
      <c r="I254" s="40">
        <f t="shared" si="67"/>
        <v>0</v>
      </c>
      <c r="J254" s="40">
        <f t="shared" si="67"/>
        <v>0</v>
      </c>
      <c r="K254" s="40">
        <f t="shared" si="67"/>
        <v>0</v>
      </c>
      <c r="L254" s="40">
        <f t="shared" si="67"/>
        <v>0</v>
      </c>
      <c r="M254" s="40">
        <f t="shared" si="67"/>
        <v>0</v>
      </c>
      <c r="N254" s="40">
        <f t="shared" si="67"/>
        <v>0</v>
      </c>
      <c r="O254" s="40">
        <f t="shared" si="67"/>
        <v>0</v>
      </c>
      <c r="P254" s="40">
        <f t="shared" si="67"/>
        <v>0</v>
      </c>
      <c r="Q254" s="86">
        <f t="shared" si="67"/>
        <v>0</v>
      </c>
      <c r="R254" s="86">
        <f t="shared" si="67"/>
        <v>0</v>
      </c>
      <c r="S254" s="86">
        <f t="shared" si="67"/>
        <v>0</v>
      </c>
      <c r="T254" s="86">
        <f t="shared" si="67"/>
        <v>0</v>
      </c>
      <c r="U254" s="86">
        <f t="shared" si="67"/>
        <v>0</v>
      </c>
      <c r="V254" s="86">
        <f t="shared" si="67"/>
        <v>0</v>
      </c>
      <c r="W254" s="40">
        <f t="shared" si="67"/>
        <v>0</v>
      </c>
      <c r="X254" s="40">
        <f t="shared" si="67"/>
        <v>0</v>
      </c>
      <c r="Y254" s="40">
        <f t="shared" si="67"/>
        <v>0</v>
      </c>
      <c r="Z254" s="40">
        <f t="shared" si="67"/>
        <v>0</v>
      </c>
      <c r="AA254" s="40">
        <f t="shared" si="67"/>
        <v>0</v>
      </c>
      <c r="AB254" s="40">
        <f t="shared" si="67"/>
        <v>0</v>
      </c>
      <c r="AC254" s="40">
        <f t="shared" si="67"/>
        <v>0</v>
      </c>
      <c r="AD254" s="40">
        <f t="shared" si="67"/>
        <v>0</v>
      </c>
      <c r="AE254" s="40">
        <f t="shared" si="67"/>
        <v>0</v>
      </c>
      <c r="AF254" s="40">
        <f t="shared" si="67"/>
        <v>0</v>
      </c>
      <c r="AG254" s="40">
        <f t="shared" si="67"/>
        <v>0</v>
      </c>
      <c r="AH254" s="40">
        <f t="shared" si="67"/>
        <v>0</v>
      </c>
      <c r="AI254" s="40">
        <f t="shared" si="67"/>
        <v>0</v>
      </c>
      <c r="AJ254" s="40">
        <f t="shared" si="67"/>
        <v>0</v>
      </c>
      <c r="AK254" s="40">
        <f t="shared" si="67"/>
        <v>0</v>
      </c>
      <c r="AL254" s="40">
        <f t="shared" si="67"/>
        <v>0</v>
      </c>
      <c r="AM254" s="40">
        <f t="shared" si="67"/>
        <v>0</v>
      </c>
      <c r="AN254" s="40">
        <f t="shared" si="67"/>
        <v>0</v>
      </c>
      <c r="AO254" s="40">
        <f t="shared" si="67"/>
        <v>0</v>
      </c>
      <c r="AP254" s="40">
        <f t="shared" si="67"/>
        <v>0</v>
      </c>
      <c r="AQ254" s="40">
        <f t="shared" si="67"/>
        <v>0</v>
      </c>
      <c r="AR254" s="40">
        <f t="shared" si="67"/>
        <v>0</v>
      </c>
      <c r="AS254" s="40">
        <f t="shared" si="67"/>
        <v>0</v>
      </c>
      <c r="AV254" s="545">
        <f t="shared" si="68"/>
        <v>0</v>
      </c>
    </row>
    <row r="255" spans="3:49" s="34" customFormat="1" ht="13.5">
      <c r="C255" s="72" t="s">
        <v>97</v>
      </c>
      <c r="D255" s="40">
        <f t="shared" ref="D255" si="69">SUM(D252:D254)</f>
        <v>0</v>
      </c>
      <c r="E255" s="40">
        <f t="shared" ref="E255:AS255" si="70">SUM(E252:E254)</f>
        <v>0</v>
      </c>
      <c r="F255" s="40">
        <f t="shared" si="70"/>
        <v>0</v>
      </c>
      <c r="G255" s="40">
        <f t="shared" si="70"/>
        <v>0</v>
      </c>
      <c r="H255" s="40">
        <f t="shared" si="70"/>
        <v>0</v>
      </c>
      <c r="I255" s="40">
        <f t="shared" si="70"/>
        <v>0</v>
      </c>
      <c r="J255" s="40">
        <f t="shared" si="70"/>
        <v>0</v>
      </c>
      <c r="K255" s="40">
        <f t="shared" si="70"/>
        <v>0</v>
      </c>
      <c r="L255" s="40">
        <f t="shared" si="70"/>
        <v>0</v>
      </c>
      <c r="M255" s="40">
        <f t="shared" si="70"/>
        <v>0</v>
      </c>
      <c r="N255" s="40">
        <f t="shared" si="70"/>
        <v>0</v>
      </c>
      <c r="O255" s="40">
        <f t="shared" si="70"/>
        <v>0</v>
      </c>
      <c r="P255" s="40">
        <f t="shared" si="70"/>
        <v>0</v>
      </c>
      <c r="Q255" s="86">
        <f t="shared" si="70"/>
        <v>0</v>
      </c>
      <c r="R255" s="86">
        <f t="shared" si="70"/>
        <v>0</v>
      </c>
      <c r="S255" s="86">
        <f t="shared" si="70"/>
        <v>0</v>
      </c>
      <c r="T255" s="86">
        <f t="shared" si="70"/>
        <v>0</v>
      </c>
      <c r="U255" s="86">
        <f t="shared" si="70"/>
        <v>0</v>
      </c>
      <c r="V255" s="86">
        <f t="shared" si="70"/>
        <v>0</v>
      </c>
      <c r="W255" s="40">
        <f t="shared" si="70"/>
        <v>0</v>
      </c>
      <c r="X255" s="44">
        <f t="shared" si="70"/>
        <v>0</v>
      </c>
      <c r="Y255" s="44">
        <f t="shared" si="70"/>
        <v>0</v>
      </c>
      <c r="Z255" s="44">
        <f t="shared" si="70"/>
        <v>0</v>
      </c>
      <c r="AA255" s="44">
        <f t="shared" si="70"/>
        <v>0</v>
      </c>
      <c r="AB255" s="44">
        <f t="shared" si="70"/>
        <v>0</v>
      </c>
      <c r="AC255" s="44">
        <f t="shared" si="70"/>
        <v>0</v>
      </c>
      <c r="AD255" s="44">
        <f t="shared" si="70"/>
        <v>0</v>
      </c>
      <c r="AE255" s="44">
        <f t="shared" si="70"/>
        <v>0</v>
      </c>
      <c r="AF255" s="44">
        <f t="shared" si="70"/>
        <v>0</v>
      </c>
      <c r="AG255" s="44">
        <f t="shared" si="70"/>
        <v>0</v>
      </c>
      <c r="AH255" s="44">
        <f t="shared" si="70"/>
        <v>0</v>
      </c>
      <c r="AI255" s="44">
        <f t="shared" si="70"/>
        <v>0</v>
      </c>
      <c r="AJ255" s="44">
        <f t="shared" si="70"/>
        <v>0</v>
      </c>
      <c r="AK255" s="44">
        <f t="shared" si="70"/>
        <v>0</v>
      </c>
      <c r="AL255" s="44">
        <f t="shared" si="70"/>
        <v>0</v>
      </c>
      <c r="AM255" s="44">
        <f t="shared" si="70"/>
        <v>0</v>
      </c>
      <c r="AN255" s="44">
        <f t="shared" si="70"/>
        <v>0</v>
      </c>
      <c r="AO255" s="44">
        <f t="shared" si="70"/>
        <v>0</v>
      </c>
      <c r="AP255" s="44">
        <f t="shared" si="70"/>
        <v>0</v>
      </c>
      <c r="AQ255" s="44">
        <f t="shared" si="70"/>
        <v>0</v>
      </c>
      <c r="AR255" s="44">
        <f t="shared" si="70"/>
        <v>0</v>
      </c>
      <c r="AS255" s="44">
        <f t="shared" si="70"/>
        <v>0</v>
      </c>
      <c r="AV255" s="545">
        <f t="shared" si="68"/>
        <v>0</v>
      </c>
    </row>
    <row r="256" spans="3:49" s="34" customFormat="1" ht="13.5">
      <c r="C256" s="50"/>
      <c r="D256" s="533">
        <f t="array" ref="D256:W257">+Z250:AS251</f>
        <v>23</v>
      </c>
      <c r="E256" s="533">
        <v>24</v>
      </c>
      <c r="F256" s="533">
        <v>25</v>
      </c>
      <c r="G256" s="533">
        <v>26</v>
      </c>
      <c r="H256" s="533">
        <v>27</v>
      </c>
      <c r="I256" s="533">
        <v>28</v>
      </c>
      <c r="J256" s="533">
        <v>29</v>
      </c>
      <c r="K256" s="533">
        <v>30</v>
      </c>
      <c r="L256" s="533">
        <v>31</v>
      </c>
      <c r="M256" s="533">
        <v>32</v>
      </c>
      <c r="N256" s="533">
        <v>33</v>
      </c>
      <c r="O256" s="533">
        <v>34</v>
      </c>
      <c r="P256" s="533">
        <v>35</v>
      </c>
      <c r="Q256" s="533">
        <v>36</v>
      </c>
      <c r="R256" s="533">
        <v>37</v>
      </c>
      <c r="S256" s="533">
        <v>38</v>
      </c>
      <c r="T256" s="533">
        <v>39</v>
      </c>
      <c r="U256" s="533">
        <v>40</v>
      </c>
      <c r="V256" s="533">
        <v>41</v>
      </c>
      <c r="W256" s="533">
        <v>42</v>
      </c>
      <c r="X256" s="533"/>
    </row>
    <row r="257" spans="3:49" s="34" customFormat="1" ht="48">
      <c r="C257" s="69" t="s">
        <v>56</v>
      </c>
      <c r="D257" s="534" t="str">
        <v>建設</v>
      </c>
      <c r="E257" s="534" t="str">
        <v>電力・ガス・熱供給</v>
      </c>
      <c r="F257" s="534" t="str">
        <v>水道</v>
      </c>
      <c r="G257" s="534" t="str">
        <v>廃棄物処理</v>
      </c>
      <c r="H257" s="534" t="str">
        <v>商業</v>
      </c>
      <c r="I257" s="534" t="str">
        <v>金融・保険</v>
      </c>
      <c r="J257" s="534" t="str">
        <v>不動産</v>
      </c>
      <c r="K257" s="534" t="str">
        <v>運輸・郵便</v>
      </c>
      <c r="L257" s="534" t="str">
        <v>情報通信</v>
      </c>
      <c r="M257" s="534" t="str">
        <v>公務</v>
      </c>
      <c r="N257" s="534" t="str">
        <v>教育・研究</v>
      </c>
      <c r="O257" s="534" t="str">
        <v>医療・福祉</v>
      </c>
      <c r="P257" s="605" t="str">
        <v>他に分類されない会員制団体</v>
      </c>
      <c r="Q257" s="534" t="str">
        <v>対事業所サービス</v>
      </c>
      <c r="R257" s="534" t="str">
        <v>宿泊業</v>
      </c>
      <c r="S257" s="534" t="str">
        <v>飲食サービス</v>
      </c>
      <c r="T257" s="534" t="str">
        <v>娯楽サービス</v>
      </c>
      <c r="U257" s="605" t="str">
        <v>その他の対個人サービス</v>
      </c>
      <c r="V257" s="534" t="str">
        <v>事務用品</v>
      </c>
      <c r="W257" s="534" t="str">
        <v>分類不明</v>
      </c>
      <c r="X257" s="534" t="s">
        <v>80</v>
      </c>
    </row>
    <row r="258" spans="3:49" s="34" customFormat="1" ht="13.5">
      <c r="C258" s="70" t="s">
        <v>104</v>
      </c>
      <c r="D258" s="71">
        <f t="array" ref="D258:W261">+Z252:AS255</f>
        <v>0</v>
      </c>
      <c r="E258" s="71">
        <v>0</v>
      </c>
      <c r="F258" s="71">
        <v>0</v>
      </c>
      <c r="G258" s="71">
        <v>0</v>
      </c>
      <c r="H258" s="71">
        <v>0</v>
      </c>
      <c r="I258" s="71">
        <v>0</v>
      </c>
      <c r="J258" s="71">
        <v>0</v>
      </c>
      <c r="K258" s="71">
        <v>0</v>
      </c>
      <c r="L258" s="71">
        <v>0</v>
      </c>
      <c r="M258" s="71">
        <v>0</v>
      </c>
      <c r="N258" s="71">
        <v>0</v>
      </c>
      <c r="O258" s="71">
        <v>0</v>
      </c>
      <c r="P258" s="71">
        <v>0</v>
      </c>
      <c r="Q258" s="85">
        <v>0</v>
      </c>
      <c r="R258" s="85">
        <v>0</v>
      </c>
      <c r="S258" s="85">
        <v>0</v>
      </c>
      <c r="T258" s="85">
        <v>0</v>
      </c>
      <c r="U258" s="85">
        <v>0</v>
      </c>
      <c r="V258" s="85">
        <v>0</v>
      </c>
      <c r="W258" s="71">
        <v>0</v>
      </c>
      <c r="X258" s="71">
        <f>SUM(D252:Y252,D258:W258)</f>
        <v>0</v>
      </c>
    </row>
    <row r="259" spans="3:49" s="34" customFormat="1" ht="13.5">
      <c r="C259" s="72" t="s">
        <v>105</v>
      </c>
      <c r="D259" s="86">
        <v>0</v>
      </c>
      <c r="E259" s="86">
        <v>0</v>
      </c>
      <c r="F259" s="86">
        <v>0</v>
      </c>
      <c r="G259" s="86">
        <v>0</v>
      </c>
      <c r="H259" s="86">
        <v>0</v>
      </c>
      <c r="I259" s="86">
        <v>0</v>
      </c>
      <c r="J259" s="86">
        <v>0</v>
      </c>
      <c r="K259" s="86">
        <v>0</v>
      </c>
      <c r="L259" s="86">
        <v>0</v>
      </c>
      <c r="M259" s="86">
        <v>0</v>
      </c>
      <c r="N259" s="86">
        <v>0</v>
      </c>
      <c r="O259" s="86">
        <v>0</v>
      </c>
      <c r="P259" s="86">
        <v>0</v>
      </c>
      <c r="Q259" s="86">
        <v>0</v>
      </c>
      <c r="R259" s="86">
        <v>0</v>
      </c>
      <c r="S259" s="86">
        <v>0</v>
      </c>
      <c r="T259" s="86">
        <v>0</v>
      </c>
      <c r="U259" s="86">
        <v>0</v>
      </c>
      <c r="V259" s="86">
        <v>0</v>
      </c>
      <c r="W259" s="40">
        <v>0</v>
      </c>
      <c r="X259" s="40">
        <f>SUM(D253:Y253,D259:W259)</f>
        <v>0</v>
      </c>
    </row>
    <row r="260" spans="3:49" s="34" customFormat="1" ht="13.5">
      <c r="C260" s="72" t="s">
        <v>106</v>
      </c>
      <c r="D260" s="40">
        <v>0</v>
      </c>
      <c r="E260" s="40">
        <v>0</v>
      </c>
      <c r="F260" s="40">
        <v>0</v>
      </c>
      <c r="G260" s="40">
        <v>0</v>
      </c>
      <c r="H260" s="40">
        <v>0</v>
      </c>
      <c r="I260" s="40">
        <v>0</v>
      </c>
      <c r="J260" s="40">
        <v>0</v>
      </c>
      <c r="K260" s="40">
        <v>0</v>
      </c>
      <c r="L260" s="40">
        <v>0</v>
      </c>
      <c r="M260" s="40">
        <v>0</v>
      </c>
      <c r="N260" s="40">
        <v>0</v>
      </c>
      <c r="O260" s="40">
        <v>0</v>
      </c>
      <c r="P260" s="40">
        <v>0</v>
      </c>
      <c r="Q260" s="86">
        <v>0</v>
      </c>
      <c r="R260" s="86">
        <v>0</v>
      </c>
      <c r="S260" s="86">
        <v>0</v>
      </c>
      <c r="T260" s="86">
        <v>0</v>
      </c>
      <c r="U260" s="86">
        <v>0</v>
      </c>
      <c r="V260" s="86">
        <v>0</v>
      </c>
      <c r="W260" s="40">
        <v>0</v>
      </c>
      <c r="X260" s="40">
        <f>SUM(D254:Y254,D260:W260)</f>
        <v>0</v>
      </c>
    </row>
    <row r="261" spans="3:49" s="34" customFormat="1" ht="13.5">
      <c r="C261" s="73" t="s">
        <v>97</v>
      </c>
      <c r="D261" s="44">
        <v>0</v>
      </c>
      <c r="E261" s="44">
        <v>0</v>
      </c>
      <c r="F261" s="44">
        <v>0</v>
      </c>
      <c r="G261" s="44">
        <v>0</v>
      </c>
      <c r="H261" s="44">
        <v>0</v>
      </c>
      <c r="I261" s="44">
        <v>0</v>
      </c>
      <c r="J261" s="44">
        <v>0</v>
      </c>
      <c r="K261" s="44">
        <v>0</v>
      </c>
      <c r="L261" s="44">
        <v>0</v>
      </c>
      <c r="M261" s="44">
        <v>0</v>
      </c>
      <c r="N261" s="44">
        <v>0</v>
      </c>
      <c r="O261" s="44">
        <v>0</v>
      </c>
      <c r="P261" s="44">
        <v>0</v>
      </c>
      <c r="Q261" s="44">
        <v>0</v>
      </c>
      <c r="R261" s="44">
        <v>0</v>
      </c>
      <c r="S261" s="44">
        <v>0</v>
      </c>
      <c r="T261" s="44">
        <v>0</v>
      </c>
      <c r="U261" s="44">
        <v>0</v>
      </c>
      <c r="V261" s="44">
        <v>0</v>
      </c>
      <c r="W261" s="44">
        <v>0</v>
      </c>
      <c r="X261" s="44">
        <f>SUM(D255:Y255,D261:W261)</f>
        <v>0</v>
      </c>
    </row>
    <row r="262" spans="3:49" s="34" customFormat="1" ht="10.7" customHeight="1">
      <c r="D262" s="53"/>
      <c r="E262" s="53"/>
      <c r="F262" s="53"/>
      <c r="G262" s="53"/>
      <c r="H262" s="53"/>
      <c r="I262" s="53"/>
      <c r="J262" s="53"/>
      <c r="K262" s="53"/>
      <c r="L262" s="53"/>
      <c r="M262" s="53"/>
      <c r="N262" s="53"/>
      <c r="O262" s="53"/>
      <c r="P262" s="53"/>
      <c r="Q262" s="53"/>
      <c r="R262" s="53"/>
      <c r="S262" s="53"/>
      <c r="T262" s="53"/>
      <c r="U262" s="53"/>
      <c r="V262" s="53"/>
      <c r="W262" s="53"/>
      <c r="X262" s="53"/>
    </row>
    <row r="263" spans="3:49" s="34" customFormat="1" ht="17.25">
      <c r="C263" s="35" t="s">
        <v>203</v>
      </c>
      <c r="D263" s="53"/>
      <c r="E263" s="53"/>
      <c r="F263" s="53"/>
      <c r="G263" s="53"/>
      <c r="H263" s="53"/>
      <c r="I263" s="53"/>
      <c r="J263" s="53"/>
      <c r="K263" s="53"/>
      <c r="L263" s="53"/>
      <c r="M263" s="53"/>
      <c r="N263" s="53"/>
      <c r="O263" s="53"/>
      <c r="P263" s="53"/>
      <c r="Q263" s="53"/>
      <c r="R263" s="53"/>
      <c r="S263" s="53"/>
      <c r="T263" s="53"/>
      <c r="U263" s="53"/>
      <c r="V263" s="53"/>
      <c r="W263" s="32" t="s">
        <v>55</v>
      </c>
      <c r="X263" s="53"/>
    </row>
    <row r="264" spans="3:49" s="34" customFormat="1" ht="13.5">
      <c r="C264" s="50"/>
      <c r="D264" s="567">
        <f t="shared" ref="D264:AS264" si="71">D9</f>
        <v>1</v>
      </c>
      <c r="E264" s="567">
        <f t="shared" si="71"/>
        <v>2</v>
      </c>
      <c r="F264" s="567">
        <f t="shared" si="71"/>
        <v>3</v>
      </c>
      <c r="G264" s="567">
        <f t="shared" si="71"/>
        <v>4</v>
      </c>
      <c r="H264" s="567">
        <f t="shared" si="71"/>
        <v>5</v>
      </c>
      <c r="I264" s="567">
        <f t="shared" si="71"/>
        <v>6</v>
      </c>
      <c r="J264" s="567">
        <f t="shared" si="71"/>
        <v>7</v>
      </c>
      <c r="K264" s="567">
        <f t="shared" si="71"/>
        <v>8</v>
      </c>
      <c r="L264" s="567">
        <f t="shared" si="71"/>
        <v>9</v>
      </c>
      <c r="M264" s="567">
        <f t="shared" si="71"/>
        <v>10</v>
      </c>
      <c r="N264" s="567">
        <f t="shared" si="71"/>
        <v>11</v>
      </c>
      <c r="O264" s="567">
        <f t="shared" si="71"/>
        <v>12</v>
      </c>
      <c r="P264" s="567">
        <f t="shared" si="71"/>
        <v>13</v>
      </c>
      <c r="Q264" s="567">
        <f t="shared" si="71"/>
        <v>14</v>
      </c>
      <c r="R264" s="567">
        <f t="shared" si="71"/>
        <v>15</v>
      </c>
      <c r="S264" s="567">
        <f t="shared" si="71"/>
        <v>16</v>
      </c>
      <c r="T264" s="567">
        <f t="shared" si="71"/>
        <v>17</v>
      </c>
      <c r="U264" s="567">
        <f t="shared" si="71"/>
        <v>18</v>
      </c>
      <c r="V264" s="567">
        <f t="shared" si="71"/>
        <v>19</v>
      </c>
      <c r="W264" s="567">
        <f t="shared" si="71"/>
        <v>20</v>
      </c>
      <c r="X264" s="567">
        <f t="shared" si="71"/>
        <v>21</v>
      </c>
      <c r="Y264" s="567">
        <f t="shared" si="71"/>
        <v>22</v>
      </c>
      <c r="Z264" s="567">
        <f t="shared" si="71"/>
        <v>23</v>
      </c>
      <c r="AA264" s="567">
        <f t="shared" si="71"/>
        <v>24</v>
      </c>
      <c r="AB264" s="567">
        <f t="shared" si="71"/>
        <v>25</v>
      </c>
      <c r="AC264" s="567">
        <f t="shared" si="71"/>
        <v>26</v>
      </c>
      <c r="AD264" s="567">
        <f t="shared" si="71"/>
        <v>27</v>
      </c>
      <c r="AE264" s="567">
        <f t="shared" si="71"/>
        <v>28</v>
      </c>
      <c r="AF264" s="567">
        <f t="shared" si="71"/>
        <v>29</v>
      </c>
      <c r="AG264" s="567">
        <f t="shared" si="71"/>
        <v>30</v>
      </c>
      <c r="AH264" s="567">
        <f t="shared" si="71"/>
        <v>31</v>
      </c>
      <c r="AI264" s="567">
        <f t="shared" si="71"/>
        <v>32</v>
      </c>
      <c r="AJ264" s="567">
        <f t="shared" si="71"/>
        <v>33</v>
      </c>
      <c r="AK264" s="567">
        <f t="shared" si="71"/>
        <v>34</v>
      </c>
      <c r="AL264" s="567">
        <f t="shared" si="71"/>
        <v>35</v>
      </c>
      <c r="AM264" s="567">
        <f t="shared" si="71"/>
        <v>36</v>
      </c>
      <c r="AN264" s="567">
        <f t="shared" si="71"/>
        <v>37</v>
      </c>
      <c r="AO264" s="567">
        <f t="shared" si="71"/>
        <v>38</v>
      </c>
      <c r="AP264" s="567">
        <f t="shared" si="71"/>
        <v>39</v>
      </c>
      <c r="AQ264" s="567">
        <f t="shared" si="71"/>
        <v>40</v>
      </c>
      <c r="AR264" s="567">
        <f t="shared" si="71"/>
        <v>41</v>
      </c>
      <c r="AS264" s="567">
        <f t="shared" si="71"/>
        <v>42</v>
      </c>
      <c r="AT264" s="87" t="s">
        <v>505</v>
      </c>
      <c r="AU264" s="87"/>
      <c r="AV264" s="50"/>
      <c r="AW264" s="87" t="s">
        <v>505</v>
      </c>
    </row>
    <row r="265" spans="3:49" s="34" customFormat="1" ht="48">
      <c r="C265" s="69" t="s">
        <v>56</v>
      </c>
      <c r="D265" s="604" t="str">
        <f t="shared" ref="D265:AS265" si="72">D10</f>
        <v>農業</v>
      </c>
      <c r="E265" s="604" t="str">
        <f t="shared" si="72"/>
        <v>林業</v>
      </c>
      <c r="F265" s="604" t="str">
        <f t="shared" si="72"/>
        <v>漁業</v>
      </c>
      <c r="G265" s="604" t="str">
        <f t="shared" si="72"/>
        <v>鉱業</v>
      </c>
      <c r="H265" s="604" t="str">
        <f t="shared" si="72"/>
        <v>飲食料品</v>
      </c>
      <c r="I265" s="604" t="str">
        <f t="shared" si="72"/>
        <v>繊維製品</v>
      </c>
      <c r="J265" s="604" t="str">
        <f t="shared" si="72"/>
        <v>パルプ・紙・木製品</v>
      </c>
      <c r="K265" s="604" t="str">
        <f t="shared" si="72"/>
        <v>化学製品</v>
      </c>
      <c r="L265" s="604" t="str">
        <f t="shared" si="72"/>
        <v>石油・石炭製品</v>
      </c>
      <c r="M265" s="606" t="str">
        <f t="shared" si="72"/>
        <v>プラスチック・ゴム製品</v>
      </c>
      <c r="N265" s="604" t="str">
        <f t="shared" si="72"/>
        <v>窯業・土石製品</v>
      </c>
      <c r="O265" s="604" t="str">
        <f t="shared" si="72"/>
        <v>鉄鋼</v>
      </c>
      <c r="P265" s="604" t="str">
        <f t="shared" si="72"/>
        <v>非鉄金属</v>
      </c>
      <c r="Q265" s="604" t="str">
        <f t="shared" si="72"/>
        <v>金属製品</v>
      </c>
      <c r="R265" s="604" t="str">
        <f t="shared" si="72"/>
        <v>はん用機械</v>
      </c>
      <c r="S265" s="604" t="str">
        <f t="shared" si="72"/>
        <v>生産用機械</v>
      </c>
      <c r="T265" s="604" t="str">
        <f t="shared" si="72"/>
        <v>業務用機械</v>
      </c>
      <c r="U265" s="604" t="str">
        <f t="shared" si="72"/>
        <v>電子部品</v>
      </c>
      <c r="V265" s="604" t="str">
        <f t="shared" si="72"/>
        <v>電気機械</v>
      </c>
      <c r="W265" s="604" t="str">
        <f t="shared" si="72"/>
        <v>情報通信機器</v>
      </c>
      <c r="X265" s="604" t="str">
        <f t="shared" si="72"/>
        <v>輸送機械</v>
      </c>
      <c r="Y265" s="604" t="str">
        <f t="shared" si="72"/>
        <v>その他の製造工業製品</v>
      </c>
      <c r="Z265" s="604" t="str">
        <f t="shared" si="72"/>
        <v>建設</v>
      </c>
      <c r="AA265" s="604" t="str">
        <f t="shared" si="72"/>
        <v>電力・ガス・熱供給</v>
      </c>
      <c r="AB265" s="604" t="str">
        <f t="shared" si="72"/>
        <v>水道</v>
      </c>
      <c r="AC265" s="604" t="str">
        <f t="shared" si="72"/>
        <v>廃棄物処理</v>
      </c>
      <c r="AD265" s="604" t="str">
        <f t="shared" si="72"/>
        <v>商業</v>
      </c>
      <c r="AE265" s="604" t="str">
        <f t="shared" si="72"/>
        <v>金融・保険</v>
      </c>
      <c r="AF265" s="604" t="str">
        <f t="shared" si="72"/>
        <v>不動産</v>
      </c>
      <c r="AG265" s="604" t="str">
        <f t="shared" si="72"/>
        <v>運輸・郵便</v>
      </c>
      <c r="AH265" s="604" t="str">
        <f t="shared" si="72"/>
        <v>情報通信</v>
      </c>
      <c r="AI265" s="604" t="str">
        <f t="shared" si="72"/>
        <v>公務</v>
      </c>
      <c r="AJ265" s="604" t="str">
        <f t="shared" si="72"/>
        <v>教育・研究</v>
      </c>
      <c r="AK265" s="604" t="str">
        <f t="shared" si="72"/>
        <v>医療・福祉</v>
      </c>
      <c r="AL265" s="606" t="str">
        <f t="shared" si="72"/>
        <v>他に分類されない会員制団体</v>
      </c>
      <c r="AM265" s="604" t="str">
        <f t="shared" si="72"/>
        <v>対事業所サービス</v>
      </c>
      <c r="AN265" s="604" t="str">
        <f t="shared" si="72"/>
        <v>宿泊業</v>
      </c>
      <c r="AO265" s="604" t="str">
        <f t="shared" si="72"/>
        <v>飲食サービス</v>
      </c>
      <c r="AP265" s="604" t="str">
        <f t="shared" si="72"/>
        <v>娯楽サービス</v>
      </c>
      <c r="AQ265" s="606" t="str">
        <f t="shared" si="72"/>
        <v>その他の対個人サービス</v>
      </c>
      <c r="AR265" s="604" t="str">
        <f t="shared" si="72"/>
        <v>事務用品</v>
      </c>
      <c r="AS265" s="604" t="str">
        <f t="shared" si="72"/>
        <v>分類不明</v>
      </c>
      <c r="AT265" s="87" t="s">
        <v>505</v>
      </c>
      <c r="AU265" s="87"/>
      <c r="AV265" s="33" t="s">
        <v>80</v>
      </c>
      <c r="AW265" s="87" t="s">
        <v>505</v>
      </c>
    </row>
    <row r="266" spans="3:49" s="34" customFormat="1" ht="13.5">
      <c r="C266" s="70" t="s">
        <v>104</v>
      </c>
      <c r="D266" s="71">
        <f t="shared" ref="D266:S268" si="73">D74+D198</f>
        <v>0</v>
      </c>
      <c r="E266" s="71">
        <f t="shared" si="73"/>
        <v>0</v>
      </c>
      <c r="F266" s="71">
        <f t="shared" si="73"/>
        <v>0</v>
      </c>
      <c r="G266" s="71">
        <f t="shared" si="73"/>
        <v>0</v>
      </c>
      <c r="H266" s="71">
        <f t="shared" si="73"/>
        <v>0</v>
      </c>
      <c r="I266" s="71">
        <f t="shared" si="73"/>
        <v>0</v>
      </c>
      <c r="J266" s="71">
        <f t="shared" si="73"/>
        <v>0</v>
      </c>
      <c r="K266" s="71">
        <f t="shared" si="73"/>
        <v>0</v>
      </c>
      <c r="L266" s="71">
        <f t="shared" si="73"/>
        <v>0</v>
      </c>
      <c r="M266" s="71">
        <f t="shared" si="73"/>
        <v>0</v>
      </c>
      <c r="N266" s="71">
        <f t="shared" si="73"/>
        <v>0</v>
      </c>
      <c r="O266" s="71">
        <f t="shared" si="73"/>
        <v>0</v>
      </c>
      <c r="P266" s="71">
        <f t="shared" si="73"/>
        <v>0</v>
      </c>
      <c r="Q266" s="85">
        <f t="shared" si="73"/>
        <v>0</v>
      </c>
      <c r="R266" s="85">
        <f t="shared" si="73"/>
        <v>0</v>
      </c>
      <c r="S266" s="85">
        <f t="shared" si="73"/>
        <v>0</v>
      </c>
      <c r="T266" s="85">
        <f t="shared" ref="E266:AS268" si="74">T74+T198</f>
        <v>0</v>
      </c>
      <c r="U266" s="85">
        <f t="shared" si="74"/>
        <v>0</v>
      </c>
      <c r="V266" s="85">
        <f t="shared" si="74"/>
        <v>0</v>
      </c>
      <c r="W266" s="71">
        <f t="shared" si="74"/>
        <v>0</v>
      </c>
      <c r="X266" s="71">
        <f t="shared" si="74"/>
        <v>0</v>
      </c>
      <c r="Y266" s="71">
        <f t="shared" si="74"/>
        <v>0</v>
      </c>
      <c r="Z266" s="71">
        <f t="shared" si="74"/>
        <v>0</v>
      </c>
      <c r="AA266" s="71">
        <f t="shared" si="74"/>
        <v>0</v>
      </c>
      <c r="AB266" s="71">
        <f t="shared" si="74"/>
        <v>0</v>
      </c>
      <c r="AC266" s="71">
        <f t="shared" si="74"/>
        <v>0</v>
      </c>
      <c r="AD266" s="71">
        <f t="shared" si="74"/>
        <v>0</v>
      </c>
      <c r="AE266" s="71">
        <f t="shared" si="74"/>
        <v>0</v>
      </c>
      <c r="AF266" s="71">
        <f t="shared" si="74"/>
        <v>0</v>
      </c>
      <c r="AG266" s="71">
        <f t="shared" si="74"/>
        <v>0</v>
      </c>
      <c r="AH266" s="71">
        <f t="shared" si="74"/>
        <v>0</v>
      </c>
      <c r="AI266" s="71">
        <f t="shared" si="74"/>
        <v>0</v>
      </c>
      <c r="AJ266" s="71">
        <f t="shared" si="74"/>
        <v>0</v>
      </c>
      <c r="AK266" s="71">
        <f t="shared" si="74"/>
        <v>0</v>
      </c>
      <c r="AL266" s="71">
        <f t="shared" si="74"/>
        <v>0</v>
      </c>
      <c r="AM266" s="71">
        <f t="shared" si="74"/>
        <v>0</v>
      </c>
      <c r="AN266" s="71">
        <f t="shared" si="74"/>
        <v>0</v>
      </c>
      <c r="AO266" s="71">
        <f t="shared" si="74"/>
        <v>0</v>
      </c>
      <c r="AP266" s="71">
        <f t="shared" si="74"/>
        <v>0</v>
      </c>
      <c r="AQ266" s="71">
        <f t="shared" si="74"/>
        <v>0</v>
      </c>
      <c r="AR266" s="71">
        <f t="shared" si="74"/>
        <v>0</v>
      </c>
      <c r="AS266" s="71">
        <f t="shared" si="74"/>
        <v>0</v>
      </c>
      <c r="AV266" s="545">
        <f>+SUM(D266:AS266)-X272</f>
        <v>0</v>
      </c>
    </row>
    <row r="267" spans="3:49" s="34" customFormat="1" ht="13.5">
      <c r="C267" s="72" t="s">
        <v>105</v>
      </c>
      <c r="D267" s="40">
        <f t="shared" si="73"/>
        <v>0</v>
      </c>
      <c r="E267" s="40">
        <f t="shared" si="74"/>
        <v>0</v>
      </c>
      <c r="F267" s="40">
        <f t="shared" si="74"/>
        <v>0</v>
      </c>
      <c r="G267" s="40">
        <f t="shared" si="74"/>
        <v>0</v>
      </c>
      <c r="H267" s="40">
        <f t="shared" si="74"/>
        <v>0</v>
      </c>
      <c r="I267" s="40">
        <f t="shared" si="74"/>
        <v>0</v>
      </c>
      <c r="J267" s="40">
        <f t="shared" si="74"/>
        <v>0</v>
      </c>
      <c r="K267" s="40">
        <f t="shared" si="74"/>
        <v>0</v>
      </c>
      <c r="L267" s="40">
        <f t="shared" si="74"/>
        <v>0</v>
      </c>
      <c r="M267" s="40">
        <f t="shared" si="74"/>
        <v>0</v>
      </c>
      <c r="N267" s="40">
        <f t="shared" si="74"/>
        <v>0</v>
      </c>
      <c r="O267" s="40">
        <f t="shared" si="74"/>
        <v>0</v>
      </c>
      <c r="P267" s="40">
        <f t="shared" si="74"/>
        <v>0</v>
      </c>
      <c r="Q267" s="86">
        <f t="shared" si="74"/>
        <v>0</v>
      </c>
      <c r="R267" s="86">
        <f t="shared" si="74"/>
        <v>0</v>
      </c>
      <c r="S267" s="86">
        <f t="shared" si="74"/>
        <v>0</v>
      </c>
      <c r="T267" s="86">
        <f t="shared" si="74"/>
        <v>0</v>
      </c>
      <c r="U267" s="86">
        <f t="shared" si="74"/>
        <v>0</v>
      </c>
      <c r="V267" s="86">
        <f t="shared" si="74"/>
        <v>0</v>
      </c>
      <c r="W267" s="40">
        <f t="shared" si="74"/>
        <v>0</v>
      </c>
      <c r="X267" s="40">
        <f t="shared" si="74"/>
        <v>0</v>
      </c>
      <c r="Y267" s="40">
        <f t="shared" si="74"/>
        <v>0</v>
      </c>
      <c r="Z267" s="40">
        <f t="shared" si="74"/>
        <v>0</v>
      </c>
      <c r="AA267" s="40">
        <f t="shared" si="74"/>
        <v>0</v>
      </c>
      <c r="AB267" s="40">
        <f t="shared" si="74"/>
        <v>0</v>
      </c>
      <c r="AC267" s="40">
        <f t="shared" si="74"/>
        <v>0</v>
      </c>
      <c r="AD267" s="40">
        <f t="shared" si="74"/>
        <v>0</v>
      </c>
      <c r="AE267" s="40">
        <f t="shared" si="74"/>
        <v>0</v>
      </c>
      <c r="AF267" s="40">
        <f t="shared" si="74"/>
        <v>0</v>
      </c>
      <c r="AG267" s="40">
        <f t="shared" si="74"/>
        <v>0</v>
      </c>
      <c r="AH267" s="40">
        <f t="shared" si="74"/>
        <v>0</v>
      </c>
      <c r="AI267" s="40">
        <f t="shared" si="74"/>
        <v>0</v>
      </c>
      <c r="AJ267" s="40">
        <f t="shared" si="74"/>
        <v>0</v>
      </c>
      <c r="AK267" s="40">
        <f t="shared" si="74"/>
        <v>0</v>
      </c>
      <c r="AL267" s="40">
        <f t="shared" si="74"/>
        <v>0</v>
      </c>
      <c r="AM267" s="40">
        <f t="shared" si="74"/>
        <v>0</v>
      </c>
      <c r="AN267" s="40">
        <f t="shared" si="74"/>
        <v>0</v>
      </c>
      <c r="AO267" s="40">
        <f t="shared" si="74"/>
        <v>0</v>
      </c>
      <c r="AP267" s="40">
        <f t="shared" si="74"/>
        <v>0</v>
      </c>
      <c r="AQ267" s="40">
        <f t="shared" si="74"/>
        <v>0</v>
      </c>
      <c r="AR267" s="40">
        <f t="shared" si="74"/>
        <v>0</v>
      </c>
      <c r="AS267" s="40">
        <f t="shared" si="74"/>
        <v>0</v>
      </c>
      <c r="AV267" s="545">
        <f t="shared" ref="AV267:AV269" si="75">+SUM(D267:AS267)-X273</f>
        <v>0</v>
      </c>
    </row>
    <row r="268" spans="3:49" s="34" customFormat="1" ht="13.5">
      <c r="C268" s="72" t="s">
        <v>106</v>
      </c>
      <c r="D268" s="40">
        <f t="shared" si="73"/>
        <v>0</v>
      </c>
      <c r="E268" s="40">
        <f t="shared" si="74"/>
        <v>0</v>
      </c>
      <c r="F268" s="40">
        <f t="shared" si="74"/>
        <v>0</v>
      </c>
      <c r="G268" s="40">
        <f t="shared" si="74"/>
        <v>0</v>
      </c>
      <c r="H268" s="40">
        <f t="shared" si="74"/>
        <v>0</v>
      </c>
      <c r="I268" s="40">
        <f t="shared" si="74"/>
        <v>0</v>
      </c>
      <c r="J268" s="40">
        <f t="shared" si="74"/>
        <v>0</v>
      </c>
      <c r="K268" s="40">
        <f t="shared" si="74"/>
        <v>0</v>
      </c>
      <c r="L268" s="40">
        <f t="shared" si="74"/>
        <v>0</v>
      </c>
      <c r="M268" s="40">
        <f t="shared" si="74"/>
        <v>0</v>
      </c>
      <c r="N268" s="40">
        <f t="shared" si="74"/>
        <v>0</v>
      </c>
      <c r="O268" s="40">
        <f t="shared" si="74"/>
        <v>0</v>
      </c>
      <c r="P268" s="40">
        <f t="shared" si="74"/>
        <v>0</v>
      </c>
      <c r="Q268" s="86">
        <f t="shared" si="74"/>
        <v>0</v>
      </c>
      <c r="R268" s="86">
        <f t="shared" si="74"/>
        <v>0</v>
      </c>
      <c r="S268" s="86">
        <f t="shared" si="74"/>
        <v>0</v>
      </c>
      <c r="T268" s="86">
        <f t="shared" si="74"/>
        <v>0</v>
      </c>
      <c r="U268" s="86">
        <f t="shared" si="74"/>
        <v>0</v>
      </c>
      <c r="V268" s="86">
        <f t="shared" si="74"/>
        <v>0</v>
      </c>
      <c r="W268" s="40">
        <f t="shared" si="74"/>
        <v>0</v>
      </c>
      <c r="X268" s="40">
        <f t="shared" si="74"/>
        <v>0</v>
      </c>
      <c r="Y268" s="40">
        <f t="shared" si="74"/>
        <v>0</v>
      </c>
      <c r="Z268" s="40">
        <f t="shared" si="74"/>
        <v>0</v>
      </c>
      <c r="AA268" s="40">
        <f t="shared" si="74"/>
        <v>0</v>
      </c>
      <c r="AB268" s="40">
        <f t="shared" si="74"/>
        <v>0</v>
      </c>
      <c r="AC268" s="40">
        <f t="shared" si="74"/>
        <v>0</v>
      </c>
      <c r="AD268" s="40">
        <f t="shared" si="74"/>
        <v>0</v>
      </c>
      <c r="AE268" s="40">
        <f t="shared" si="74"/>
        <v>0</v>
      </c>
      <c r="AF268" s="40">
        <f t="shared" si="74"/>
        <v>0</v>
      </c>
      <c r="AG268" s="40">
        <f t="shared" si="74"/>
        <v>0</v>
      </c>
      <c r="AH268" s="40">
        <f t="shared" si="74"/>
        <v>0</v>
      </c>
      <c r="AI268" s="40">
        <f t="shared" si="74"/>
        <v>0</v>
      </c>
      <c r="AJ268" s="40">
        <f t="shared" si="74"/>
        <v>0</v>
      </c>
      <c r="AK268" s="40">
        <f t="shared" si="74"/>
        <v>0</v>
      </c>
      <c r="AL268" s="40">
        <f t="shared" si="74"/>
        <v>0</v>
      </c>
      <c r="AM268" s="40">
        <f t="shared" si="74"/>
        <v>0</v>
      </c>
      <c r="AN268" s="40">
        <f t="shared" si="74"/>
        <v>0</v>
      </c>
      <c r="AO268" s="40">
        <f t="shared" si="74"/>
        <v>0</v>
      </c>
      <c r="AP268" s="40">
        <f t="shared" si="74"/>
        <v>0</v>
      </c>
      <c r="AQ268" s="40">
        <f t="shared" si="74"/>
        <v>0</v>
      </c>
      <c r="AR268" s="40">
        <f t="shared" si="74"/>
        <v>0</v>
      </c>
      <c r="AS268" s="40">
        <f t="shared" si="74"/>
        <v>0</v>
      </c>
      <c r="AV268" s="545">
        <f t="shared" si="75"/>
        <v>0</v>
      </c>
    </row>
    <row r="269" spans="3:49" s="34" customFormat="1" ht="13.5">
      <c r="C269" s="72" t="s">
        <v>97</v>
      </c>
      <c r="D269" s="40">
        <f t="shared" ref="D269" si="76">SUM(D266:D268)</f>
        <v>0</v>
      </c>
      <c r="E269" s="40">
        <f t="shared" ref="E269:AS269" si="77">SUM(E266:E268)</f>
        <v>0</v>
      </c>
      <c r="F269" s="40">
        <f t="shared" si="77"/>
        <v>0</v>
      </c>
      <c r="G269" s="40">
        <f t="shared" si="77"/>
        <v>0</v>
      </c>
      <c r="H269" s="40">
        <f t="shared" si="77"/>
        <v>0</v>
      </c>
      <c r="I269" s="40">
        <f t="shared" si="77"/>
        <v>0</v>
      </c>
      <c r="J269" s="40">
        <f t="shared" si="77"/>
        <v>0</v>
      </c>
      <c r="K269" s="40">
        <f t="shared" si="77"/>
        <v>0</v>
      </c>
      <c r="L269" s="40">
        <f t="shared" si="77"/>
        <v>0</v>
      </c>
      <c r="M269" s="40">
        <f t="shared" si="77"/>
        <v>0</v>
      </c>
      <c r="N269" s="40">
        <f t="shared" si="77"/>
        <v>0</v>
      </c>
      <c r="O269" s="40">
        <f t="shared" si="77"/>
        <v>0</v>
      </c>
      <c r="P269" s="40">
        <f t="shared" si="77"/>
        <v>0</v>
      </c>
      <c r="Q269" s="86">
        <f t="shared" si="77"/>
        <v>0</v>
      </c>
      <c r="R269" s="86">
        <f t="shared" si="77"/>
        <v>0</v>
      </c>
      <c r="S269" s="86">
        <f t="shared" si="77"/>
        <v>0</v>
      </c>
      <c r="T269" s="86">
        <f t="shared" si="77"/>
        <v>0</v>
      </c>
      <c r="U269" s="86">
        <f t="shared" si="77"/>
        <v>0</v>
      </c>
      <c r="V269" s="86">
        <f t="shared" si="77"/>
        <v>0</v>
      </c>
      <c r="W269" s="40">
        <f t="shared" si="77"/>
        <v>0</v>
      </c>
      <c r="X269" s="44">
        <f t="shared" si="77"/>
        <v>0</v>
      </c>
      <c r="Y269" s="44">
        <f t="shared" si="77"/>
        <v>0</v>
      </c>
      <c r="Z269" s="44">
        <f t="shared" si="77"/>
        <v>0</v>
      </c>
      <c r="AA269" s="44">
        <f t="shared" si="77"/>
        <v>0</v>
      </c>
      <c r="AB269" s="44">
        <f t="shared" si="77"/>
        <v>0</v>
      </c>
      <c r="AC269" s="44">
        <f t="shared" si="77"/>
        <v>0</v>
      </c>
      <c r="AD269" s="44">
        <f t="shared" si="77"/>
        <v>0</v>
      </c>
      <c r="AE269" s="44">
        <f t="shared" si="77"/>
        <v>0</v>
      </c>
      <c r="AF269" s="44">
        <f t="shared" si="77"/>
        <v>0</v>
      </c>
      <c r="AG269" s="44">
        <f t="shared" si="77"/>
        <v>0</v>
      </c>
      <c r="AH269" s="44">
        <f t="shared" si="77"/>
        <v>0</v>
      </c>
      <c r="AI269" s="44">
        <f t="shared" si="77"/>
        <v>0</v>
      </c>
      <c r="AJ269" s="44">
        <f t="shared" si="77"/>
        <v>0</v>
      </c>
      <c r="AK269" s="44">
        <f t="shared" si="77"/>
        <v>0</v>
      </c>
      <c r="AL269" s="44">
        <f t="shared" si="77"/>
        <v>0</v>
      </c>
      <c r="AM269" s="44">
        <f t="shared" si="77"/>
        <v>0</v>
      </c>
      <c r="AN269" s="44">
        <f t="shared" si="77"/>
        <v>0</v>
      </c>
      <c r="AO269" s="44">
        <f t="shared" si="77"/>
        <v>0</v>
      </c>
      <c r="AP269" s="44">
        <f t="shared" si="77"/>
        <v>0</v>
      </c>
      <c r="AQ269" s="44">
        <f t="shared" si="77"/>
        <v>0</v>
      </c>
      <c r="AR269" s="44">
        <f t="shared" si="77"/>
        <v>0</v>
      </c>
      <c r="AS269" s="44">
        <f t="shared" si="77"/>
        <v>0</v>
      </c>
      <c r="AV269" s="545">
        <f t="shared" si="75"/>
        <v>0</v>
      </c>
    </row>
    <row r="270" spans="3:49" s="34" customFormat="1" ht="13.5">
      <c r="C270" s="50"/>
      <c r="D270" s="533">
        <f t="array" ref="D270:W271">+Z264:AS265</f>
        <v>23</v>
      </c>
      <c r="E270" s="533">
        <v>24</v>
      </c>
      <c r="F270" s="533">
        <v>25</v>
      </c>
      <c r="G270" s="533">
        <v>26</v>
      </c>
      <c r="H270" s="533">
        <v>27</v>
      </c>
      <c r="I270" s="533">
        <v>28</v>
      </c>
      <c r="J270" s="533">
        <v>29</v>
      </c>
      <c r="K270" s="533">
        <v>30</v>
      </c>
      <c r="L270" s="533">
        <v>31</v>
      </c>
      <c r="M270" s="533">
        <v>32</v>
      </c>
      <c r="N270" s="533">
        <v>33</v>
      </c>
      <c r="O270" s="533">
        <v>34</v>
      </c>
      <c r="P270" s="533">
        <v>35</v>
      </c>
      <c r="Q270" s="533">
        <v>36</v>
      </c>
      <c r="R270" s="533">
        <v>37</v>
      </c>
      <c r="S270" s="533">
        <v>38</v>
      </c>
      <c r="T270" s="533">
        <v>39</v>
      </c>
      <c r="U270" s="533">
        <v>40</v>
      </c>
      <c r="V270" s="533">
        <v>41</v>
      </c>
      <c r="W270" s="533">
        <v>42</v>
      </c>
      <c r="X270" s="533"/>
    </row>
    <row r="271" spans="3:49" s="34" customFormat="1" ht="48">
      <c r="C271" s="69" t="s">
        <v>56</v>
      </c>
      <c r="D271" s="534" t="str">
        <v>建設</v>
      </c>
      <c r="E271" s="534" t="str">
        <v>電力・ガス・熱供給</v>
      </c>
      <c r="F271" s="534" t="str">
        <v>水道</v>
      </c>
      <c r="G271" s="534" t="str">
        <v>廃棄物処理</v>
      </c>
      <c r="H271" s="534" t="str">
        <v>商業</v>
      </c>
      <c r="I271" s="534" t="str">
        <v>金融・保険</v>
      </c>
      <c r="J271" s="534" t="str">
        <v>不動産</v>
      </c>
      <c r="K271" s="534" t="str">
        <v>運輸・郵便</v>
      </c>
      <c r="L271" s="534" t="str">
        <v>情報通信</v>
      </c>
      <c r="M271" s="534" t="str">
        <v>公務</v>
      </c>
      <c r="N271" s="534" t="str">
        <v>教育・研究</v>
      </c>
      <c r="O271" s="534" t="str">
        <v>医療・福祉</v>
      </c>
      <c r="P271" s="605" t="str">
        <v>他に分類されない会員制団体</v>
      </c>
      <c r="Q271" s="534" t="str">
        <v>対事業所サービス</v>
      </c>
      <c r="R271" s="534" t="str">
        <v>宿泊業</v>
      </c>
      <c r="S271" s="534" t="str">
        <v>飲食サービス</v>
      </c>
      <c r="T271" s="534" t="str">
        <v>娯楽サービス</v>
      </c>
      <c r="U271" s="605" t="str">
        <v>その他の対個人サービス</v>
      </c>
      <c r="V271" s="534" t="str">
        <v>事務用品</v>
      </c>
      <c r="W271" s="534" t="str">
        <v>分類不明</v>
      </c>
      <c r="X271" s="534" t="s">
        <v>80</v>
      </c>
    </row>
    <row r="272" spans="3:49" s="34" customFormat="1" ht="13.5">
      <c r="C272" s="70" t="s">
        <v>104</v>
      </c>
      <c r="D272" s="71">
        <f t="array" ref="D272:W275">+Z266:AS269</f>
        <v>0</v>
      </c>
      <c r="E272" s="71">
        <v>0</v>
      </c>
      <c r="F272" s="71">
        <v>0</v>
      </c>
      <c r="G272" s="71">
        <v>0</v>
      </c>
      <c r="H272" s="71">
        <v>0</v>
      </c>
      <c r="I272" s="71">
        <v>0</v>
      </c>
      <c r="J272" s="71">
        <v>0</v>
      </c>
      <c r="K272" s="71">
        <v>0</v>
      </c>
      <c r="L272" s="71">
        <v>0</v>
      </c>
      <c r="M272" s="71">
        <v>0</v>
      </c>
      <c r="N272" s="71">
        <v>0</v>
      </c>
      <c r="O272" s="71">
        <v>0</v>
      </c>
      <c r="P272" s="71">
        <v>0</v>
      </c>
      <c r="Q272" s="85">
        <v>0</v>
      </c>
      <c r="R272" s="85">
        <v>0</v>
      </c>
      <c r="S272" s="85">
        <v>0</v>
      </c>
      <c r="T272" s="85">
        <v>0</v>
      </c>
      <c r="U272" s="85">
        <v>0</v>
      </c>
      <c r="V272" s="85">
        <v>0</v>
      </c>
      <c r="W272" s="71">
        <v>0</v>
      </c>
      <c r="X272" s="71">
        <f>SUM(D266:Y266,D272:W272)</f>
        <v>0</v>
      </c>
    </row>
    <row r="273" spans="3:49" s="34" customFormat="1" ht="13.5">
      <c r="C273" s="72" t="s">
        <v>105</v>
      </c>
      <c r="D273" s="86">
        <v>0</v>
      </c>
      <c r="E273" s="86">
        <v>0</v>
      </c>
      <c r="F273" s="86">
        <v>0</v>
      </c>
      <c r="G273" s="86">
        <v>0</v>
      </c>
      <c r="H273" s="86">
        <v>0</v>
      </c>
      <c r="I273" s="86">
        <v>0</v>
      </c>
      <c r="J273" s="86">
        <v>0</v>
      </c>
      <c r="K273" s="86">
        <v>0</v>
      </c>
      <c r="L273" s="86">
        <v>0</v>
      </c>
      <c r="M273" s="86">
        <v>0</v>
      </c>
      <c r="N273" s="86">
        <v>0</v>
      </c>
      <c r="O273" s="86">
        <v>0</v>
      </c>
      <c r="P273" s="86">
        <v>0</v>
      </c>
      <c r="Q273" s="86">
        <v>0</v>
      </c>
      <c r="R273" s="86">
        <v>0</v>
      </c>
      <c r="S273" s="86">
        <v>0</v>
      </c>
      <c r="T273" s="86">
        <v>0</v>
      </c>
      <c r="U273" s="86">
        <v>0</v>
      </c>
      <c r="V273" s="86">
        <v>0</v>
      </c>
      <c r="W273" s="40">
        <v>0</v>
      </c>
      <c r="X273" s="40">
        <f>SUM(D267:Y267,D273:W273)</f>
        <v>0</v>
      </c>
    </row>
    <row r="274" spans="3:49" s="34" customFormat="1" ht="13.5">
      <c r="C274" s="72" t="s">
        <v>106</v>
      </c>
      <c r="D274" s="40">
        <v>0</v>
      </c>
      <c r="E274" s="40">
        <v>0</v>
      </c>
      <c r="F274" s="40">
        <v>0</v>
      </c>
      <c r="G274" s="40">
        <v>0</v>
      </c>
      <c r="H274" s="40">
        <v>0</v>
      </c>
      <c r="I274" s="40">
        <v>0</v>
      </c>
      <c r="J274" s="40">
        <v>0</v>
      </c>
      <c r="K274" s="40">
        <v>0</v>
      </c>
      <c r="L274" s="40">
        <v>0</v>
      </c>
      <c r="M274" s="40">
        <v>0</v>
      </c>
      <c r="N274" s="40">
        <v>0</v>
      </c>
      <c r="O274" s="40">
        <v>0</v>
      </c>
      <c r="P274" s="40">
        <v>0</v>
      </c>
      <c r="Q274" s="86">
        <v>0</v>
      </c>
      <c r="R274" s="86">
        <v>0</v>
      </c>
      <c r="S274" s="86">
        <v>0</v>
      </c>
      <c r="T274" s="86">
        <v>0</v>
      </c>
      <c r="U274" s="86">
        <v>0</v>
      </c>
      <c r="V274" s="86">
        <v>0</v>
      </c>
      <c r="W274" s="40">
        <v>0</v>
      </c>
      <c r="X274" s="40">
        <f>SUM(D268:Y268,D274:W274)</f>
        <v>0</v>
      </c>
    </row>
    <row r="275" spans="3:49" s="34" customFormat="1" ht="13.5">
      <c r="C275" s="73" t="s">
        <v>97</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f>SUM(D269:Y269,D275:W275)</f>
        <v>0</v>
      </c>
    </row>
    <row r="276" spans="3:49" s="34" customFormat="1" ht="10.7" customHeight="1">
      <c r="D276" s="53"/>
      <c r="E276" s="53"/>
      <c r="F276" s="53"/>
      <c r="G276" s="53"/>
      <c r="H276" s="53"/>
      <c r="I276" s="53"/>
      <c r="J276" s="53"/>
      <c r="K276" s="53"/>
      <c r="L276" s="53"/>
      <c r="M276" s="53"/>
      <c r="N276" s="53"/>
      <c r="O276" s="53"/>
      <c r="P276" s="53"/>
      <c r="Q276" s="53"/>
      <c r="R276" s="53"/>
      <c r="S276" s="53"/>
      <c r="T276" s="53"/>
      <c r="U276" s="53"/>
      <c r="V276" s="53"/>
      <c r="W276" s="53"/>
      <c r="X276" s="53"/>
    </row>
    <row r="277" spans="3:49" s="34" customFormat="1" ht="17.25">
      <c r="C277" s="35" t="s">
        <v>204</v>
      </c>
      <c r="D277" s="53"/>
      <c r="E277" s="53"/>
      <c r="F277" s="53"/>
      <c r="G277" s="53"/>
      <c r="H277" s="53"/>
      <c r="I277" s="53"/>
      <c r="J277" s="53"/>
      <c r="K277" s="53"/>
      <c r="L277" s="53"/>
      <c r="M277" s="53"/>
      <c r="N277" s="53"/>
      <c r="O277" s="53"/>
      <c r="P277" s="53"/>
      <c r="Q277" s="53"/>
      <c r="R277" s="53"/>
      <c r="S277" s="53"/>
      <c r="T277" s="53"/>
      <c r="U277" s="53"/>
      <c r="V277" s="53"/>
      <c r="W277" s="32" t="s">
        <v>55</v>
      </c>
      <c r="X277" s="53"/>
    </row>
    <row r="278" spans="3:49" s="34" customFormat="1" ht="13.5">
      <c r="C278" s="50"/>
      <c r="D278" s="567">
        <f t="shared" ref="D278:AS278" si="78">D9</f>
        <v>1</v>
      </c>
      <c r="E278" s="567">
        <f t="shared" si="78"/>
        <v>2</v>
      </c>
      <c r="F278" s="567">
        <f t="shared" si="78"/>
        <v>3</v>
      </c>
      <c r="G278" s="567">
        <f t="shared" si="78"/>
        <v>4</v>
      </c>
      <c r="H278" s="567">
        <f t="shared" si="78"/>
        <v>5</v>
      </c>
      <c r="I278" s="567">
        <f t="shared" si="78"/>
        <v>6</v>
      </c>
      <c r="J278" s="567">
        <f t="shared" si="78"/>
        <v>7</v>
      </c>
      <c r="K278" s="567">
        <f t="shared" si="78"/>
        <v>8</v>
      </c>
      <c r="L278" s="567">
        <f t="shared" si="78"/>
        <v>9</v>
      </c>
      <c r="M278" s="567">
        <f t="shared" si="78"/>
        <v>10</v>
      </c>
      <c r="N278" s="567">
        <f t="shared" si="78"/>
        <v>11</v>
      </c>
      <c r="O278" s="567">
        <f t="shared" si="78"/>
        <v>12</v>
      </c>
      <c r="P278" s="567">
        <f t="shared" si="78"/>
        <v>13</v>
      </c>
      <c r="Q278" s="567">
        <f t="shared" si="78"/>
        <v>14</v>
      </c>
      <c r="R278" s="567">
        <f t="shared" si="78"/>
        <v>15</v>
      </c>
      <c r="S278" s="567">
        <f t="shared" si="78"/>
        <v>16</v>
      </c>
      <c r="T278" s="567">
        <f t="shared" si="78"/>
        <v>17</v>
      </c>
      <c r="U278" s="567">
        <f t="shared" si="78"/>
        <v>18</v>
      </c>
      <c r="V278" s="567">
        <f t="shared" si="78"/>
        <v>19</v>
      </c>
      <c r="W278" s="567">
        <f t="shared" si="78"/>
        <v>20</v>
      </c>
      <c r="X278" s="567">
        <f t="shared" si="78"/>
        <v>21</v>
      </c>
      <c r="Y278" s="567">
        <f t="shared" si="78"/>
        <v>22</v>
      </c>
      <c r="Z278" s="567">
        <f t="shared" si="78"/>
        <v>23</v>
      </c>
      <c r="AA278" s="567">
        <f t="shared" si="78"/>
        <v>24</v>
      </c>
      <c r="AB278" s="567">
        <f t="shared" si="78"/>
        <v>25</v>
      </c>
      <c r="AC278" s="567">
        <f t="shared" si="78"/>
        <v>26</v>
      </c>
      <c r="AD278" s="567">
        <f t="shared" si="78"/>
        <v>27</v>
      </c>
      <c r="AE278" s="567">
        <f t="shared" si="78"/>
        <v>28</v>
      </c>
      <c r="AF278" s="567">
        <f t="shared" si="78"/>
        <v>29</v>
      </c>
      <c r="AG278" s="567">
        <f t="shared" si="78"/>
        <v>30</v>
      </c>
      <c r="AH278" s="567">
        <f t="shared" si="78"/>
        <v>31</v>
      </c>
      <c r="AI278" s="567">
        <f t="shared" si="78"/>
        <v>32</v>
      </c>
      <c r="AJ278" s="567">
        <f t="shared" si="78"/>
        <v>33</v>
      </c>
      <c r="AK278" s="567">
        <f t="shared" si="78"/>
        <v>34</v>
      </c>
      <c r="AL278" s="567">
        <f t="shared" si="78"/>
        <v>35</v>
      </c>
      <c r="AM278" s="567">
        <f t="shared" si="78"/>
        <v>36</v>
      </c>
      <c r="AN278" s="567">
        <f t="shared" si="78"/>
        <v>37</v>
      </c>
      <c r="AO278" s="567">
        <f t="shared" si="78"/>
        <v>38</v>
      </c>
      <c r="AP278" s="567">
        <f t="shared" si="78"/>
        <v>39</v>
      </c>
      <c r="AQ278" s="567">
        <f t="shared" si="78"/>
        <v>40</v>
      </c>
      <c r="AR278" s="567">
        <f t="shared" si="78"/>
        <v>41</v>
      </c>
      <c r="AS278" s="567">
        <f t="shared" si="78"/>
        <v>42</v>
      </c>
      <c r="AT278" s="87" t="s">
        <v>505</v>
      </c>
      <c r="AU278" s="87"/>
      <c r="AV278" s="50"/>
      <c r="AW278" s="87" t="s">
        <v>505</v>
      </c>
    </row>
    <row r="279" spans="3:49" s="34" customFormat="1" ht="48">
      <c r="C279" s="69" t="s">
        <v>56</v>
      </c>
      <c r="D279" s="604" t="str">
        <f t="shared" ref="D279:AS279" si="79">D10</f>
        <v>農業</v>
      </c>
      <c r="E279" s="604" t="str">
        <f t="shared" si="79"/>
        <v>林業</v>
      </c>
      <c r="F279" s="604" t="str">
        <f t="shared" si="79"/>
        <v>漁業</v>
      </c>
      <c r="G279" s="604" t="str">
        <f t="shared" si="79"/>
        <v>鉱業</v>
      </c>
      <c r="H279" s="604" t="str">
        <f t="shared" si="79"/>
        <v>飲食料品</v>
      </c>
      <c r="I279" s="604" t="str">
        <f t="shared" si="79"/>
        <v>繊維製品</v>
      </c>
      <c r="J279" s="604" t="str">
        <f t="shared" si="79"/>
        <v>パルプ・紙・木製品</v>
      </c>
      <c r="K279" s="604" t="str">
        <f t="shared" si="79"/>
        <v>化学製品</v>
      </c>
      <c r="L279" s="604" t="str">
        <f t="shared" si="79"/>
        <v>石油・石炭製品</v>
      </c>
      <c r="M279" s="606" t="str">
        <f t="shared" si="79"/>
        <v>プラスチック・ゴム製品</v>
      </c>
      <c r="N279" s="604" t="str">
        <f t="shared" si="79"/>
        <v>窯業・土石製品</v>
      </c>
      <c r="O279" s="604" t="str">
        <f t="shared" si="79"/>
        <v>鉄鋼</v>
      </c>
      <c r="P279" s="604" t="str">
        <f t="shared" si="79"/>
        <v>非鉄金属</v>
      </c>
      <c r="Q279" s="604" t="str">
        <f t="shared" si="79"/>
        <v>金属製品</v>
      </c>
      <c r="R279" s="604" t="str">
        <f t="shared" si="79"/>
        <v>はん用機械</v>
      </c>
      <c r="S279" s="604" t="str">
        <f t="shared" si="79"/>
        <v>生産用機械</v>
      </c>
      <c r="T279" s="604" t="str">
        <f t="shared" si="79"/>
        <v>業務用機械</v>
      </c>
      <c r="U279" s="604" t="str">
        <f t="shared" si="79"/>
        <v>電子部品</v>
      </c>
      <c r="V279" s="604" t="str">
        <f t="shared" si="79"/>
        <v>電気機械</v>
      </c>
      <c r="W279" s="604" t="str">
        <f t="shared" si="79"/>
        <v>情報通信機器</v>
      </c>
      <c r="X279" s="604" t="str">
        <f t="shared" si="79"/>
        <v>輸送機械</v>
      </c>
      <c r="Y279" s="604" t="str">
        <f t="shared" si="79"/>
        <v>その他の製造工業製品</v>
      </c>
      <c r="Z279" s="604" t="str">
        <f t="shared" si="79"/>
        <v>建設</v>
      </c>
      <c r="AA279" s="604" t="str">
        <f t="shared" si="79"/>
        <v>電力・ガス・熱供給</v>
      </c>
      <c r="AB279" s="604" t="str">
        <f t="shared" si="79"/>
        <v>水道</v>
      </c>
      <c r="AC279" s="604" t="str">
        <f t="shared" si="79"/>
        <v>廃棄物処理</v>
      </c>
      <c r="AD279" s="604" t="str">
        <f t="shared" si="79"/>
        <v>商業</v>
      </c>
      <c r="AE279" s="604" t="str">
        <f t="shared" si="79"/>
        <v>金融・保険</v>
      </c>
      <c r="AF279" s="604" t="str">
        <f t="shared" si="79"/>
        <v>不動産</v>
      </c>
      <c r="AG279" s="604" t="str">
        <f t="shared" si="79"/>
        <v>運輸・郵便</v>
      </c>
      <c r="AH279" s="604" t="str">
        <f t="shared" si="79"/>
        <v>情報通信</v>
      </c>
      <c r="AI279" s="604" t="str">
        <f t="shared" si="79"/>
        <v>公務</v>
      </c>
      <c r="AJ279" s="604" t="str">
        <f t="shared" si="79"/>
        <v>教育・研究</v>
      </c>
      <c r="AK279" s="604" t="str">
        <f t="shared" si="79"/>
        <v>医療・福祉</v>
      </c>
      <c r="AL279" s="606" t="str">
        <f t="shared" si="79"/>
        <v>他に分類されない会員制団体</v>
      </c>
      <c r="AM279" s="604" t="str">
        <f t="shared" si="79"/>
        <v>対事業所サービス</v>
      </c>
      <c r="AN279" s="604" t="str">
        <f t="shared" si="79"/>
        <v>宿泊業</v>
      </c>
      <c r="AO279" s="604" t="str">
        <f t="shared" si="79"/>
        <v>飲食サービス</v>
      </c>
      <c r="AP279" s="604" t="str">
        <f t="shared" si="79"/>
        <v>娯楽サービス</v>
      </c>
      <c r="AQ279" s="606" t="str">
        <f t="shared" si="79"/>
        <v>その他の対個人サービス</v>
      </c>
      <c r="AR279" s="604" t="str">
        <f t="shared" si="79"/>
        <v>事務用品</v>
      </c>
      <c r="AS279" s="604" t="str">
        <f t="shared" si="79"/>
        <v>分類不明</v>
      </c>
      <c r="AT279" s="87" t="s">
        <v>505</v>
      </c>
      <c r="AU279" s="87"/>
      <c r="AV279" s="33" t="s">
        <v>80</v>
      </c>
      <c r="AW279" s="87" t="s">
        <v>505</v>
      </c>
    </row>
    <row r="280" spans="3:49" s="34" customFormat="1" ht="13.5">
      <c r="C280" s="70" t="s">
        <v>104</v>
      </c>
      <c r="D280" s="71">
        <f>D252+D266</f>
        <v>0</v>
      </c>
      <c r="E280" s="71">
        <f t="shared" ref="E280:AS282" si="80">E252+E266</f>
        <v>0</v>
      </c>
      <c r="F280" s="71">
        <f t="shared" si="80"/>
        <v>0</v>
      </c>
      <c r="G280" s="71">
        <f t="shared" si="80"/>
        <v>0</v>
      </c>
      <c r="H280" s="71">
        <f t="shared" si="80"/>
        <v>0</v>
      </c>
      <c r="I280" s="71">
        <f t="shared" si="80"/>
        <v>0</v>
      </c>
      <c r="J280" s="71">
        <f t="shared" si="80"/>
        <v>0</v>
      </c>
      <c r="K280" s="71">
        <f t="shared" si="80"/>
        <v>0</v>
      </c>
      <c r="L280" s="71">
        <f t="shared" si="80"/>
        <v>0</v>
      </c>
      <c r="M280" s="71">
        <f t="shared" si="80"/>
        <v>0</v>
      </c>
      <c r="N280" s="71">
        <f t="shared" si="80"/>
        <v>0</v>
      </c>
      <c r="O280" s="71">
        <f t="shared" si="80"/>
        <v>0</v>
      </c>
      <c r="P280" s="71">
        <f t="shared" si="80"/>
        <v>0</v>
      </c>
      <c r="Q280" s="85">
        <f t="shared" si="80"/>
        <v>0</v>
      </c>
      <c r="R280" s="85">
        <f t="shared" si="80"/>
        <v>0</v>
      </c>
      <c r="S280" s="85">
        <f t="shared" si="80"/>
        <v>0</v>
      </c>
      <c r="T280" s="85">
        <f t="shared" si="80"/>
        <v>0</v>
      </c>
      <c r="U280" s="85">
        <f t="shared" si="80"/>
        <v>0</v>
      </c>
      <c r="V280" s="85">
        <f t="shared" si="80"/>
        <v>0</v>
      </c>
      <c r="W280" s="71">
        <f t="shared" si="80"/>
        <v>0</v>
      </c>
      <c r="X280" s="71">
        <f t="shared" si="80"/>
        <v>0</v>
      </c>
      <c r="Y280" s="71">
        <f t="shared" si="80"/>
        <v>0</v>
      </c>
      <c r="Z280" s="71">
        <f t="shared" si="80"/>
        <v>0</v>
      </c>
      <c r="AA280" s="71">
        <f t="shared" si="80"/>
        <v>0</v>
      </c>
      <c r="AB280" s="71">
        <f t="shared" si="80"/>
        <v>0</v>
      </c>
      <c r="AC280" s="71">
        <f t="shared" si="80"/>
        <v>0</v>
      </c>
      <c r="AD280" s="71">
        <f t="shared" si="80"/>
        <v>0</v>
      </c>
      <c r="AE280" s="71">
        <f t="shared" si="80"/>
        <v>0</v>
      </c>
      <c r="AF280" s="71">
        <f t="shared" si="80"/>
        <v>0</v>
      </c>
      <c r="AG280" s="71">
        <f t="shared" si="80"/>
        <v>0</v>
      </c>
      <c r="AH280" s="71">
        <f t="shared" si="80"/>
        <v>0</v>
      </c>
      <c r="AI280" s="71">
        <f t="shared" si="80"/>
        <v>0</v>
      </c>
      <c r="AJ280" s="71">
        <f t="shared" si="80"/>
        <v>0</v>
      </c>
      <c r="AK280" s="71">
        <f t="shared" si="80"/>
        <v>0</v>
      </c>
      <c r="AL280" s="71">
        <f t="shared" si="80"/>
        <v>0</v>
      </c>
      <c r="AM280" s="71">
        <f t="shared" si="80"/>
        <v>0</v>
      </c>
      <c r="AN280" s="71">
        <f t="shared" si="80"/>
        <v>0</v>
      </c>
      <c r="AO280" s="71">
        <f t="shared" si="80"/>
        <v>0</v>
      </c>
      <c r="AP280" s="71">
        <f t="shared" si="80"/>
        <v>0</v>
      </c>
      <c r="AQ280" s="71">
        <f t="shared" si="80"/>
        <v>0</v>
      </c>
      <c r="AR280" s="71">
        <f t="shared" si="80"/>
        <v>0</v>
      </c>
      <c r="AS280" s="71">
        <f t="shared" si="80"/>
        <v>0</v>
      </c>
      <c r="AV280" s="545">
        <f>+SUM(D280:AS280)-X286</f>
        <v>0</v>
      </c>
    </row>
    <row r="281" spans="3:49" s="34" customFormat="1" ht="13.5">
      <c r="C281" s="72" t="s">
        <v>105</v>
      </c>
      <c r="D281" s="40">
        <f t="shared" ref="D281:S282" si="81">D253+D267</f>
        <v>0</v>
      </c>
      <c r="E281" s="40">
        <f t="shared" si="81"/>
        <v>0</v>
      </c>
      <c r="F281" s="40">
        <f t="shared" si="81"/>
        <v>0</v>
      </c>
      <c r="G281" s="40">
        <f t="shared" si="81"/>
        <v>0</v>
      </c>
      <c r="H281" s="40">
        <f t="shared" si="81"/>
        <v>0</v>
      </c>
      <c r="I281" s="40">
        <f t="shared" si="81"/>
        <v>0</v>
      </c>
      <c r="J281" s="40">
        <f t="shared" si="81"/>
        <v>0</v>
      </c>
      <c r="K281" s="40">
        <f t="shared" si="81"/>
        <v>0</v>
      </c>
      <c r="L281" s="40">
        <f t="shared" si="81"/>
        <v>0</v>
      </c>
      <c r="M281" s="40">
        <f t="shared" si="81"/>
        <v>0</v>
      </c>
      <c r="N281" s="40">
        <f t="shared" si="81"/>
        <v>0</v>
      </c>
      <c r="O281" s="40">
        <f t="shared" si="81"/>
        <v>0</v>
      </c>
      <c r="P281" s="40">
        <f t="shared" si="81"/>
        <v>0</v>
      </c>
      <c r="Q281" s="86">
        <f t="shared" si="81"/>
        <v>0</v>
      </c>
      <c r="R281" s="86">
        <f t="shared" si="81"/>
        <v>0</v>
      </c>
      <c r="S281" s="86">
        <f t="shared" si="81"/>
        <v>0</v>
      </c>
      <c r="T281" s="86">
        <f t="shared" si="80"/>
        <v>0</v>
      </c>
      <c r="U281" s="86">
        <f t="shared" si="80"/>
        <v>0</v>
      </c>
      <c r="V281" s="86">
        <f t="shared" si="80"/>
        <v>0</v>
      </c>
      <c r="W281" s="40">
        <f t="shared" si="80"/>
        <v>0</v>
      </c>
      <c r="X281" s="40">
        <f t="shared" si="80"/>
        <v>0</v>
      </c>
      <c r="Y281" s="40">
        <f t="shared" si="80"/>
        <v>0</v>
      </c>
      <c r="Z281" s="40">
        <f t="shared" si="80"/>
        <v>0</v>
      </c>
      <c r="AA281" s="40">
        <f t="shared" si="80"/>
        <v>0</v>
      </c>
      <c r="AB281" s="40">
        <f t="shared" si="80"/>
        <v>0</v>
      </c>
      <c r="AC281" s="40">
        <f t="shared" si="80"/>
        <v>0</v>
      </c>
      <c r="AD281" s="40">
        <f t="shared" si="80"/>
        <v>0</v>
      </c>
      <c r="AE281" s="40">
        <f t="shared" si="80"/>
        <v>0</v>
      </c>
      <c r="AF281" s="40">
        <f t="shared" si="80"/>
        <v>0</v>
      </c>
      <c r="AG281" s="40">
        <f t="shared" si="80"/>
        <v>0</v>
      </c>
      <c r="AH281" s="40">
        <f t="shared" si="80"/>
        <v>0</v>
      </c>
      <c r="AI281" s="40">
        <f t="shared" si="80"/>
        <v>0</v>
      </c>
      <c r="AJ281" s="40">
        <f t="shared" si="80"/>
        <v>0</v>
      </c>
      <c r="AK281" s="40">
        <f t="shared" si="80"/>
        <v>0</v>
      </c>
      <c r="AL281" s="40">
        <f t="shared" si="80"/>
        <v>0</v>
      </c>
      <c r="AM281" s="40">
        <f t="shared" si="80"/>
        <v>0</v>
      </c>
      <c r="AN281" s="40">
        <f t="shared" si="80"/>
        <v>0</v>
      </c>
      <c r="AO281" s="40">
        <f t="shared" si="80"/>
        <v>0</v>
      </c>
      <c r="AP281" s="40">
        <f t="shared" si="80"/>
        <v>0</v>
      </c>
      <c r="AQ281" s="40">
        <f t="shared" si="80"/>
        <v>0</v>
      </c>
      <c r="AR281" s="40">
        <f t="shared" si="80"/>
        <v>0</v>
      </c>
      <c r="AS281" s="40">
        <f t="shared" si="80"/>
        <v>0</v>
      </c>
      <c r="AV281" s="545">
        <f t="shared" ref="AV281:AV283" si="82">+SUM(D281:AS281)-X287</f>
        <v>0</v>
      </c>
    </row>
    <row r="282" spans="3:49" s="34" customFormat="1" ht="13.5">
      <c r="C282" s="72" t="s">
        <v>106</v>
      </c>
      <c r="D282" s="40">
        <f t="shared" si="81"/>
        <v>0</v>
      </c>
      <c r="E282" s="40">
        <f t="shared" si="80"/>
        <v>0</v>
      </c>
      <c r="F282" s="40">
        <f t="shared" si="80"/>
        <v>0</v>
      </c>
      <c r="G282" s="40">
        <f t="shared" si="80"/>
        <v>0</v>
      </c>
      <c r="H282" s="40">
        <f t="shared" si="80"/>
        <v>0</v>
      </c>
      <c r="I282" s="40">
        <f t="shared" si="80"/>
        <v>0</v>
      </c>
      <c r="J282" s="40">
        <f t="shared" si="80"/>
        <v>0</v>
      </c>
      <c r="K282" s="40">
        <f t="shared" si="80"/>
        <v>0</v>
      </c>
      <c r="L282" s="40">
        <f t="shared" si="80"/>
        <v>0</v>
      </c>
      <c r="M282" s="40">
        <f t="shared" si="80"/>
        <v>0</v>
      </c>
      <c r="N282" s="40">
        <f t="shared" si="80"/>
        <v>0</v>
      </c>
      <c r="O282" s="40">
        <f t="shared" si="80"/>
        <v>0</v>
      </c>
      <c r="P282" s="40">
        <f t="shared" si="80"/>
        <v>0</v>
      </c>
      <c r="Q282" s="86">
        <f t="shared" si="80"/>
        <v>0</v>
      </c>
      <c r="R282" s="86">
        <f t="shared" si="80"/>
        <v>0</v>
      </c>
      <c r="S282" s="86">
        <f t="shared" si="80"/>
        <v>0</v>
      </c>
      <c r="T282" s="86">
        <f t="shared" si="80"/>
        <v>0</v>
      </c>
      <c r="U282" s="86">
        <f t="shared" si="80"/>
        <v>0</v>
      </c>
      <c r="V282" s="86">
        <f t="shared" si="80"/>
        <v>0</v>
      </c>
      <c r="W282" s="40">
        <f t="shared" si="80"/>
        <v>0</v>
      </c>
      <c r="X282" s="40">
        <f t="shared" si="80"/>
        <v>0</v>
      </c>
      <c r="Y282" s="40">
        <f t="shared" si="80"/>
        <v>0</v>
      </c>
      <c r="Z282" s="40">
        <f t="shared" si="80"/>
        <v>0</v>
      </c>
      <c r="AA282" s="40">
        <f t="shared" si="80"/>
        <v>0</v>
      </c>
      <c r="AB282" s="40">
        <f t="shared" si="80"/>
        <v>0</v>
      </c>
      <c r="AC282" s="40">
        <f t="shared" si="80"/>
        <v>0</v>
      </c>
      <c r="AD282" s="40">
        <f t="shared" si="80"/>
        <v>0</v>
      </c>
      <c r="AE282" s="40">
        <f t="shared" si="80"/>
        <v>0</v>
      </c>
      <c r="AF282" s="40">
        <f t="shared" si="80"/>
        <v>0</v>
      </c>
      <c r="AG282" s="40">
        <f t="shared" si="80"/>
        <v>0</v>
      </c>
      <c r="AH282" s="40">
        <f t="shared" si="80"/>
        <v>0</v>
      </c>
      <c r="AI282" s="40">
        <f t="shared" si="80"/>
        <v>0</v>
      </c>
      <c r="AJ282" s="40">
        <f t="shared" si="80"/>
        <v>0</v>
      </c>
      <c r="AK282" s="40">
        <f t="shared" si="80"/>
        <v>0</v>
      </c>
      <c r="AL282" s="40">
        <f t="shared" si="80"/>
        <v>0</v>
      </c>
      <c r="AM282" s="40">
        <f t="shared" si="80"/>
        <v>0</v>
      </c>
      <c r="AN282" s="40">
        <f t="shared" si="80"/>
        <v>0</v>
      </c>
      <c r="AO282" s="40">
        <f t="shared" si="80"/>
        <v>0</v>
      </c>
      <c r="AP282" s="40">
        <f t="shared" si="80"/>
        <v>0</v>
      </c>
      <c r="AQ282" s="40">
        <f t="shared" si="80"/>
        <v>0</v>
      </c>
      <c r="AR282" s="40">
        <f t="shared" si="80"/>
        <v>0</v>
      </c>
      <c r="AS282" s="40">
        <f t="shared" si="80"/>
        <v>0</v>
      </c>
      <c r="AV282" s="545">
        <f t="shared" si="82"/>
        <v>0</v>
      </c>
    </row>
    <row r="283" spans="3:49" s="34" customFormat="1" ht="13.5">
      <c r="C283" s="72" t="s">
        <v>97</v>
      </c>
      <c r="D283" s="40">
        <f t="shared" ref="D283" si="83">SUM(D280:D282)</f>
        <v>0</v>
      </c>
      <c r="E283" s="40">
        <f t="shared" ref="E283:AS283" si="84">SUM(E280:E282)</f>
        <v>0</v>
      </c>
      <c r="F283" s="40">
        <f t="shared" si="84"/>
        <v>0</v>
      </c>
      <c r="G283" s="40">
        <f t="shared" si="84"/>
        <v>0</v>
      </c>
      <c r="H283" s="40">
        <f t="shared" si="84"/>
        <v>0</v>
      </c>
      <c r="I283" s="40">
        <f t="shared" si="84"/>
        <v>0</v>
      </c>
      <c r="J283" s="40">
        <f t="shared" si="84"/>
        <v>0</v>
      </c>
      <c r="K283" s="40">
        <f t="shared" si="84"/>
        <v>0</v>
      </c>
      <c r="L283" s="40">
        <f t="shared" si="84"/>
        <v>0</v>
      </c>
      <c r="M283" s="40">
        <f t="shared" si="84"/>
        <v>0</v>
      </c>
      <c r="N283" s="40">
        <f t="shared" si="84"/>
        <v>0</v>
      </c>
      <c r="O283" s="40">
        <f t="shared" si="84"/>
        <v>0</v>
      </c>
      <c r="P283" s="40">
        <f t="shared" si="84"/>
        <v>0</v>
      </c>
      <c r="Q283" s="86">
        <f t="shared" si="84"/>
        <v>0</v>
      </c>
      <c r="R283" s="86">
        <f t="shared" si="84"/>
        <v>0</v>
      </c>
      <c r="S283" s="86">
        <f t="shared" si="84"/>
        <v>0</v>
      </c>
      <c r="T283" s="86">
        <f t="shared" si="84"/>
        <v>0</v>
      </c>
      <c r="U283" s="86">
        <f t="shared" si="84"/>
        <v>0</v>
      </c>
      <c r="V283" s="86">
        <f t="shared" si="84"/>
        <v>0</v>
      </c>
      <c r="W283" s="40">
        <f t="shared" si="84"/>
        <v>0</v>
      </c>
      <c r="X283" s="44">
        <f t="shared" si="84"/>
        <v>0</v>
      </c>
      <c r="Y283" s="44">
        <f t="shared" si="84"/>
        <v>0</v>
      </c>
      <c r="Z283" s="44">
        <f t="shared" si="84"/>
        <v>0</v>
      </c>
      <c r="AA283" s="44">
        <f t="shared" si="84"/>
        <v>0</v>
      </c>
      <c r="AB283" s="44">
        <f t="shared" si="84"/>
        <v>0</v>
      </c>
      <c r="AC283" s="44">
        <f t="shared" si="84"/>
        <v>0</v>
      </c>
      <c r="AD283" s="44">
        <f t="shared" si="84"/>
        <v>0</v>
      </c>
      <c r="AE283" s="44">
        <f t="shared" si="84"/>
        <v>0</v>
      </c>
      <c r="AF283" s="44">
        <f t="shared" si="84"/>
        <v>0</v>
      </c>
      <c r="AG283" s="44">
        <f t="shared" si="84"/>
        <v>0</v>
      </c>
      <c r="AH283" s="44">
        <f t="shared" si="84"/>
        <v>0</v>
      </c>
      <c r="AI283" s="44">
        <f t="shared" si="84"/>
        <v>0</v>
      </c>
      <c r="AJ283" s="44">
        <f t="shared" si="84"/>
        <v>0</v>
      </c>
      <c r="AK283" s="44">
        <f t="shared" si="84"/>
        <v>0</v>
      </c>
      <c r="AL283" s="44">
        <f t="shared" si="84"/>
        <v>0</v>
      </c>
      <c r="AM283" s="44">
        <f t="shared" si="84"/>
        <v>0</v>
      </c>
      <c r="AN283" s="44">
        <f t="shared" si="84"/>
        <v>0</v>
      </c>
      <c r="AO283" s="44">
        <f t="shared" si="84"/>
        <v>0</v>
      </c>
      <c r="AP283" s="44">
        <f t="shared" si="84"/>
        <v>0</v>
      </c>
      <c r="AQ283" s="44">
        <f t="shared" si="84"/>
        <v>0</v>
      </c>
      <c r="AR283" s="44">
        <f t="shared" si="84"/>
        <v>0</v>
      </c>
      <c r="AS283" s="44">
        <f t="shared" si="84"/>
        <v>0</v>
      </c>
      <c r="AV283" s="545">
        <f t="shared" si="82"/>
        <v>0</v>
      </c>
    </row>
    <row r="284" spans="3:49" s="34" customFormat="1" ht="13.5">
      <c r="C284" s="50"/>
      <c r="D284" s="533">
        <f t="array" ref="D284:W285">+Z278:AS279</f>
        <v>23</v>
      </c>
      <c r="E284" s="533">
        <v>24</v>
      </c>
      <c r="F284" s="533">
        <v>25</v>
      </c>
      <c r="G284" s="533">
        <v>26</v>
      </c>
      <c r="H284" s="533">
        <v>27</v>
      </c>
      <c r="I284" s="533">
        <v>28</v>
      </c>
      <c r="J284" s="533">
        <v>29</v>
      </c>
      <c r="K284" s="533">
        <v>30</v>
      </c>
      <c r="L284" s="533">
        <v>31</v>
      </c>
      <c r="M284" s="533">
        <v>32</v>
      </c>
      <c r="N284" s="533">
        <v>33</v>
      </c>
      <c r="O284" s="533">
        <v>34</v>
      </c>
      <c r="P284" s="533">
        <v>35</v>
      </c>
      <c r="Q284" s="533">
        <v>36</v>
      </c>
      <c r="R284" s="533">
        <v>37</v>
      </c>
      <c r="S284" s="533">
        <v>38</v>
      </c>
      <c r="T284" s="533">
        <v>39</v>
      </c>
      <c r="U284" s="533">
        <v>40</v>
      </c>
      <c r="V284" s="533">
        <v>41</v>
      </c>
      <c r="W284" s="533">
        <v>42</v>
      </c>
      <c r="X284" s="533"/>
    </row>
    <row r="285" spans="3:49" s="34" customFormat="1" ht="48">
      <c r="C285" s="69" t="s">
        <v>56</v>
      </c>
      <c r="D285" s="534" t="str">
        <v>建設</v>
      </c>
      <c r="E285" s="534" t="str">
        <v>電力・ガス・熱供給</v>
      </c>
      <c r="F285" s="534" t="str">
        <v>水道</v>
      </c>
      <c r="G285" s="534" t="str">
        <v>廃棄物処理</v>
      </c>
      <c r="H285" s="534" t="str">
        <v>商業</v>
      </c>
      <c r="I285" s="534" t="str">
        <v>金融・保険</v>
      </c>
      <c r="J285" s="534" t="str">
        <v>不動産</v>
      </c>
      <c r="K285" s="534" t="str">
        <v>運輸・郵便</v>
      </c>
      <c r="L285" s="534" t="str">
        <v>情報通信</v>
      </c>
      <c r="M285" s="534" t="str">
        <v>公務</v>
      </c>
      <c r="N285" s="534" t="str">
        <v>教育・研究</v>
      </c>
      <c r="O285" s="534" t="str">
        <v>医療・福祉</v>
      </c>
      <c r="P285" s="605" t="str">
        <v>他に分類されない会員制団体</v>
      </c>
      <c r="Q285" s="534" t="str">
        <v>対事業所サービス</v>
      </c>
      <c r="R285" s="534" t="str">
        <v>宿泊業</v>
      </c>
      <c r="S285" s="534" t="str">
        <v>飲食サービス</v>
      </c>
      <c r="T285" s="534" t="str">
        <v>娯楽サービス</v>
      </c>
      <c r="U285" s="605" t="str">
        <v>その他の対個人サービス</v>
      </c>
      <c r="V285" s="534" t="str">
        <v>事務用品</v>
      </c>
      <c r="W285" s="534" t="str">
        <v>分類不明</v>
      </c>
      <c r="X285" s="534" t="s">
        <v>80</v>
      </c>
    </row>
    <row r="286" spans="3:49" s="34" customFormat="1" ht="13.5">
      <c r="C286" s="70" t="s">
        <v>104</v>
      </c>
      <c r="D286" s="71">
        <f t="array" ref="D286:W289">+Z280:AS283</f>
        <v>0</v>
      </c>
      <c r="E286" s="71">
        <v>0</v>
      </c>
      <c r="F286" s="71">
        <v>0</v>
      </c>
      <c r="G286" s="71">
        <v>0</v>
      </c>
      <c r="H286" s="71">
        <v>0</v>
      </c>
      <c r="I286" s="71">
        <v>0</v>
      </c>
      <c r="J286" s="71">
        <v>0</v>
      </c>
      <c r="K286" s="71">
        <v>0</v>
      </c>
      <c r="L286" s="71">
        <v>0</v>
      </c>
      <c r="M286" s="71">
        <v>0</v>
      </c>
      <c r="N286" s="71">
        <v>0</v>
      </c>
      <c r="O286" s="71">
        <v>0</v>
      </c>
      <c r="P286" s="71">
        <v>0</v>
      </c>
      <c r="Q286" s="85">
        <v>0</v>
      </c>
      <c r="R286" s="85">
        <v>0</v>
      </c>
      <c r="S286" s="85">
        <v>0</v>
      </c>
      <c r="T286" s="85">
        <v>0</v>
      </c>
      <c r="U286" s="85">
        <v>0</v>
      </c>
      <c r="V286" s="85">
        <v>0</v>
      </c>
      <c r="W286" s="71">
        <v>0</v>
      </c>
      <c r="X286" s="71">
        <f>SUM(D280:Y280,D286:W286)</f>
        <v>0</v>
      </c>
    </row>
    <row r="287" spans="3:49" s="34" customFormat="1" ht="13.5">
      <c r="C287" s="72" t="s">
        <v>105</v>
      </c>
      <c r="D287" s="86">
        <v>0</v>
      </c>
      <c r="E287" s="86">
        <v>0</v>
      </c>
      <c r="F287" s="86">
        <v>0</v>
      </c>
      <c r="G287" s="86">
        <v>0</v>
      </c>
      <c r="H287" s="86">
        <v>0</v>
      </c>
      <c r="I287" s="86">
        <v>0</v>
      </c>
      <c r="J287" s="86">
        <v>0</v>
      </c>
      <c r="K287" s="86">
        <v>0</v>
      </c>
      <c r="L287" s="86">
        <v>0</v>
      </c>
      <c r="M287" s="86">
        <v>0</v>
      </c>
      <c r="N287" s="86">
        <v>0</v>
      </c>
      <c r="O287" s="86">
        <v>0</v>
      </c>
      <c r="P287" s="86">
        <v>0</v>
      </c>
      <c r="Q287" s="86">
        <v>0</v>
      </c>
      <c r="R287" s="86">
        <v>0</v>
      </c>
      <c r="S287" s="86">
        <v>0</v>
      </c>
      <c r="T287" s="86">
        <v>0</v>
      </c>
      <c r="U287" s="86">
        <v>0</v>
      </c>
      <c r="V287" s="86">
        <v>0</v>
      </c>
      <c r="W287" s="40">
        <v>0</v>
      </c>
      <c r="X287" s="40">
        <f>SUM(D281:Y281,D287:W287)</f>
        <v>0</v>
      </c>
    </row>
    <row r="288" spans="3:49" s="34" customFormat="1" ht="13.5">
      <c r="C288" s="72" t="s">
        <v>106</v>
      </c>
      <c r="D288" s="40">
        <v>0</v>
      </c>
      <c r="E288" s="40">
        <v>0</v>
      </c>
      <c r="F288" s="40">
        <v>0</v>
      </c>
      <c r="G288" s="40">
        <v>0</v>
      </c>
      <c r="H288" s="40">
        <v>0</v>
      </c>
      <c r="I288" s="40">
        <v>0</v>
      </c>
      <c r="J288" s="40">
        <v>0</v>
      </c>
      <c r="K288" s="40">
        <v>0</v>
      </c>
      <c r="L288" s="40">
        <v>0</v>
      </c>
      <c r="M288" s="40">
        <v>0</v>
      </c>
      <c r="N288" s="40">
        <v>0</v>
      </c>
      <c r="O288" s="40">
        <v>0</v>
      </c>
      <c r="P288" s="40">
        <v>0</v>
      </c>
      <c r="Q288" s="86">
        <v>0</v>
      </c>
      <c r="R288" s="86">
        <v>0</v>
      </c>
      <c r="S288" s="86">
        <v>0</v>
      </c>
      <c r="T288" s="86">
        <v>0</v>
      </c>
      <c r="U288" s="86">
        <v>0</v>
      </c>
      <c r="V288" s="86">
        <v>0</v>
      </c>
      <c r="W288" s="40">
        <v>0</v>
      </c>
      <c r="X288" s="40">
        <f>SUM(D282:Y282,D288:W288)</f>
        <v>0</v>
      </c>
    </row>
    <row r="289" spans="3:24" s="34" customFormat="1" ht="13.5">
      <c r="C289" s="73" t="s">
        <v>97</v>
      </c>
      <c r="D289" s="44">
        <v>0</v>
      </c>
      <c r="E289" s="44">
        <v>0</v>
      </c>
      <c r="F289" s="44">
        <v>0</v>
      </c>
      <c r="G289" s="44">
        <v>0</v>
      </c>
      <c r="H289" s="44">
        <v>0</v>
      </c>
      <c r="I289" s="44">
        <v>0</v>
      </c>
      <c r="J289" s="44">
        <v>0</v>
      </c>
      <c r="K289" s="44">
        <v>0</v>
      </c>
      <c r="L289" s="44">
        <v>0</v>
      </c>
      <c r="M289" s="44">
        <v>0</v>
      </c>
      <c r="N289" s="44">
        <v>0</v>
      </c>
      <c r="O289" s="44">
        <v>0</v>
      </c>
      <c r="P289" s="44">
        <v>0</v>
      </c>
      <c r="Q289" s="44">
        <v>0</v>
      </c>
      <c r="R289" s="44">
        <v>0</v>
      </c>
      <c r="S289" s="44">
        <v>0</v>
      </c>
      <c r="T289" s="44">
        <v>0</v>
      </c>
      <c r="U289" s="44">
        <v>0</v>
      </c>
      <c r="V289" s="44">
        <v>0</v>
      </c>
      <c r="W289" s="44">
        <v>0</v>
      </c>
      <c r="X289" s="44">
        <f>SUM(D283:Y283,D289:W289)</f>
        <v>0</v>
      </c>
    </row>
    <row r="290" spans="3:24" s="34" customFormat="1" ht="10.7" hidden="1" customHeight="1">
      <c r="D290" s="53"/>
      <c r="E290" s="53"/>
      <c r="F290" s="53"/>
      <c r="G290" s="53"/>
      <c r="H290" s="53"/>
      <c r="I290" s="53"/>
      <c r="J290" s="53"/>
      <c r="K290" s="53"/>
      <c r="L290" s="53"/>
      <c r="M290" s="53"/>
      <c r="N290" s="53"/>
      <c r="O290" s="53"/>
      <c r="P290" s="53"/>
      <c r="Q290" s="53"/>
      <c r="R290" s="53"/>
      <c r="S290" s="53"/>
      <c r="T290" s="53"/>
      <c r="U290" s="53"/>
      <c r="V290" s="53"/>
      <c r="W290" s="53"/>
      <c r="X290" s="53"/>
    </row>
    <row r="291" spans="3:24" s="34" customFormat="1" ht="14.25" customHeight="1">
      <c r="C291" s="34" t="s">
        <v>109</v>
      </c>
      <c r="D291" s="53"/>
      <c r="E291" s="53"/>
      <c r="F291" s="53"/>
      <c r="G291" s="53"/>
      <c r="H291" s="53"/>
      <c r="I291" s="53"/>
      <c r="J291" s="53"/>
      <c r="K291" s="53"/>
      <c r="L291" s="53"/>
      <c r="M291" s="53"/>
      <c r="N291" s="53"/>
      <c r="O291" s="53"/>
      <c r="P291" s="53"/>
      <c r="Q291" s="53"/>
      <c r="R291" s="53"/>
      <c r="S291" s="53"/>
      <c r="T291" s="53"/>
      <c r="U291" s="53"/>
      <c r="V291" s="53"/>
      <c r="W291" s="53"/>
      <c r="X291" s="53"/>
    </row>
    <row r="292" spans="3:24" s="34" customFormat="1" ht="10.7" hidden="1" customHeight="1">
      <c r="D292" s="53"/>
      <c r="E292" s="53"/>
      <c r="F292" s="53"/>
      <c r="G292" s="53"/>
      <c r="H292" s="53"/>
      <c r="I292" s="53"/>
      <c r="J292" s="53"/>
      <c r="K292" s="53"/>
      <c r="L292" s="53"/>
      <c r="M292" s="53"/>
      <c r="N292" s="53"/>
      <c r="O292" s="53"/>
      <c r="P292" s="53"/>
      <c r="Q292" s="53"/>
      <c r="R292" s="53"/>
      <c r="S292" s="53"/>
      <c r="T292" s="53"/>
      <c r="U292" s="53"/>
      <c r="V292" s="53"/>
      <c r="W292" s="53"/>
      <c r="X292" s="53"/>
    </row>
    <row r="293" spans="3:24" s="34" customFormat="1" ht="14.25" customHeight="1">
      <c r="D293" s="53"/>
      <c r="E293" s="53"/>
      <c r="F293" s="53"/>
      <c r="G293" s="53"/>
      <c r="H293" s="53"/>
      <c r="I293" s="53"/>
      <c r="J293" s="53"/>
      <c r="K293" s="53"/>
      <c r="L293" s="53"/>
      <c r="M293" s="53"/>
      <c r="N293" s="53"/>
      <c r="O293" s="53"/>
      <c r="P293" s="53"/>
      <c r="Q293" s="53"/>
      <c r="R293" s="53"/>
      <c r="S293" s="53"/>
      <c r="T293" s="53"/>
      <c r="U293" s="53"/>
      <c r="V293" s="53"/>
      <c r="W293" s="53"/>
      <c r="X293" s="53"/>
    </row>
    <row r="294" spans="3:24" s="34" customFormat="1" ht="14.25" customHeight="1">
      <c r="D294" s="53"/>
      <c r="E294" s="53"/>
      <c r="F294" s="53"/>
      <c r="G294" s="53"/>
      <c r="H294" s="53"/>
      <c r="I294" s="53"/>
      <c r="J294" s="53"/>
      <c r="K294" s="53"/>
      <c r="L294" s="53"/>
      <c r="M294" s="53"/>
      <c r="N294" s="53"/>
      <c r="O294" s="53"/>
      <c r="P294" s="53"/>
      <c r="Q294" s="53"/>
      <c r="R294" s="53"/>
      <c r="S294" s="53"/>
      <c r="T294" s="53"/>
      <c r="U294" s="53"/>
      <c r="V294" s="53"/>
      <c r="W294" s="53"/>
      <c r="X294" s="53"/>
    </row>
    <row r="295" spans="3:24" s="34" customFormat="1" ht="14.25" customHeight="1">
      <c r="D295" s="53"/>
      <c r="E295" s="53"/>
      <c r="F295" s="53"/>
      <c r="G295" s="53"/>
      <c r="H295" s="53"/>
      <c r="I295" s="53"/>
      <c r="J295" s="53"/>
      <c r="K295" s="53"/>
      <c r="L295" s="53"/>
      <c r="M295" s="53"/>
      <c r="N295" s="53"/>
      <c r="O295" s="53"/>
      <c r="P295" s="53"/>
      <c r="Q295" s="53"/>
      <c r="R295" s="53"/>
      <c r="S295" s="53"/>
      <c r="T295" s="53"/>
      <c r="U295" s="53"/>
      <c r="V295" s="53"/>
      <c r="W295" s="53"/>
      <c r="X295" s="53"/>
    </row>
    <row r="296" spans="3:24" s="34" customFormat="1" ht="14.25" customHeight="1">
      <c r="D296" s="53"/>
      <c r="E296" s="53"/>
      <c r="F296" s="53"/>
      <c r="G296" s="53"/>
      <c r="H296" s="53"/>
      <c r="I296" s="53"/>
      <c r="J296" s="53"/>
      <c r="K296" s="53"/>
      <c r="L296" s="53"/>
      <c r="M296" s="53"/>
      <c r="N296" s="53"/>
      <c r="O296" s="53"/>
      <c r="P296" s="53"/>
      <c r="Q296" s="53"/>
      <c r="R296" s="53"/>
      <c r="S296" s="53"/>
      <c r="T296" s="53"/>
      <c r="U296" s="53"/>
      <c r="V296" s="53"/>
      <c r="W296" s="53"/>
      <c r="X296" s="53"/>
    </row>
    <row r="297" spans="3:24" s="34" customFormat="1" ht="14.25" customHeight="1">
      <c r="D297" s="53"/>
      <c r="E297" s="53"/>
      <c r="F297" s="53"/>
      <c r="G297" s="53"/>
      <c r="H297" s="53"/>
      <c r="I297" s="53"/>
      <c r="J297" s="53"/>
      <c r="K297" s="53"/>
      <c r="L297" s="53"/>
      <c r="M297" s="53"/>
      <c r="N297" s="53"/>
      <c r="O297" s="53"/>
      <c r="P297" s="53"/>
      <c r="Q297" s="53"/>
      <c r="R297" s="53"/>
      <c r="S297" s="53"/>
      <c r="T297" s="53"/>
      <c r="U297" s="53"/>
      <c r="V297" s="53"/>
      <c r="W297" s="53"/>
      <c r="X297" s="53"/>
    </row>
    <row r="298" spans="3:24" s="34" customFormat="1" ht="14.25" customHeight="1">
      <c r="D298" s="53"/>
      <c r="E298" s="53"/>
      <c r="F298" s="53"/>
      <c r="G298" s="53"/>
      <c r="H298" s="53"/>
      <c r="I298" s="53"/>
      <c r="J298" s="53"/>
      <c r="K298" s="53"/>
      <c r="L298" s="53"/>
      <c r="M298" s="53"/>
      <c r="N298" s="53"/>
      <c r="O298" s="53"/>
      <c r="P298" s="53"/>
      <c r="Q298" s="53"/>
      <c r="R298" s="53"/>
      <c r="S298" s="53"/>
      <c r="T298" s="53"/>
      <c r="U298" s="53"/>
      <c r="V298" s="53"/>
      <c r="W298" s="53"/>
      <c r="X298" s="53"/>
    </row>
    <row r="299" spans="3:24" s="34" customFormat="1" ht="14.25" customHeight="1">
      <c r="D299" s="53"/>
      <c r="E299" s="53"/>
      <c r="F299" s="53"/>
      <c r="G299" s="53"/>
      <c r="H299" s="53"/>
      <c r="I299" s="53"/>
      <c r="J299" s="53"/>
      <c r="K299" s="53"/>
      <c r="L299" s="53"/>
      <c r="M299" s="53"/>
      <c r="N299" s="53"/>
      <c r="O299" s="53"/>
      <c r="P299" s="53"/>
      <c r="Q299" s="53"/>
      <c r="R299" s="53"/>
      <c r="S299" s="53"/>
      <c r="T299" s="53"/>
      <c r="U299" s="53"/>
      <c r="V299" s="53"/>
      <c r="W299" s="53"/>
      <c r="X299" s="53"/>
    </row>
    <row r="300" spans="3:24" s="34" customFormat="1" ht="14.25" customHeight="1">
      <c r="D300" s="53"/>
      <c r="E300" s="53"/>
      <c r="F300" s="53"/>
      <c r="G300" s="53"/>
      <c r="H300" s="53"/>
      <c r="I300" s="53"/>
      <c r="J300" s="53"/>
      <c r="K300" s="53"/>
      <c r="L300" s="53"/>
      <c r="M300" s="53"/>
      <c r="N300" s="53"/>
      <c r="O300" s="53"/>
      <c r="P300" s="53"/>
      <c r="Q300" s="53"/>
      <c r="R300" s="53"/>
      <c r="S300" s="53"/>
      <c r="T300" s="53"/>
      <c r="U300" s="53"/>
      <c r="V300" s="53"/>
      <c r="W300" s="53"/>
      <c r="X300" s="53"/>
    </row>
    <row r="301" spans="3:24" s="34" customFormat="1" ht="14.25" customHeight="1">
      <c r="D301" s="53"/>
      <c r="E301" s="53"/>
      <c r="F301" s="53"/>
      <c r="G301" s="53"/>
      <c r="H301" s="53"/>
      <c r="I301" s="53"/>
      <c r="J301" s="53"/>
      <c r="K301" s="53"/>
      <c r="L301" s="53"/>
      <c r="M301" s="53"/>
      <c r="N301" s="53"/>
      <c r="O301" s="53"/>
      <c r="P301" s="53"/>
      <c r="Q301" s="53"/>
      <c r="R301" s="53"/>
      <c r="S301" s="53"/>
      <c r="T301" s="53"/>
      <c r="U301" s="53"/>
      <c r="V301" s="53"/>
      <c r="W301" s="53"/>
      <c r="X301" s="53"/>
    </row>
    <row r="302" spans="3:24" s="34" customFormat="1" ht="14.25" customHeight="1">
      <c r="D302" s="53"/>
      <c r="E302" s="53"/>
      <c r="F302" s="53"/>
      <c r="G302" s="53"/>
      <c r="H302" s="53"/>
      <c r="I302" s="53"/>
      <c r="J302" s="53"/>
      <c r="K302" s="53"/>
      <c r="L302" s="53"/>
      <c r="M302" s="53"/>
      <c r="N302" s="53"/>
      <c r="O302" s="53"/>
      <c r="P302" s="53"/>
      <c r="Q302" s="53"/>
      <c r="R302" s="53"/>
      <c r="S302" s="53"/>
      <c r="T302" s="53"/>
      <c r="U302" s="53"/>
      <c r="V302" s="53"/>
      <c r="W302" s="53"/>
      <c r="X302" s="53"/>
    </row>
    <row r="303" spans="3:24" s="34" customFormat="1" ht="14.25" customHeight="1">
      <c r="D303" s="53"/>
      <c r="E303" s="53"/>
      <c r="F303" s="53"/>
      <c r="G303" s="53"/>
      <c r="H303" s="53"/>
      <c r="I303" s="53"/>
      <c r="J303" s="53"/>
      <c r="K303" s="53"/>
      <c r="L303" s="53"/>
      <c r="M303" s="53"/>
      <c r="N303" s="53"/>
      <c r="O303" s="53"/>
      <c r="P303" s="53"/>
      <c r="Q303" s="53"/>
      <c r="R303" s="53"/>
      <c r="S303" s="53"/>
      <c r="T303" s="53"/>
      <c r="U303" s="53"/>
      <c r="V303" s="53"/>
      <c r="W303" s="53"/>
      <c r="X303" s="53"/>
    </row>
    <row r="304" spans="3:24" s="34" customFormat="1" ht="14.25" customHeight="1">
      <c r="D304" s="53"/>
      <c r="E304" s="53"/>
      <c r="F304" s="53"/>
      <c r="G304" s="53"/>
      <c r="H304" s="53"/>
      <c r="I304" s="53"/>
      <c r="J304" s="53"/>
      <c r="K304" s="53"/>
      <c r="L304" s="53"/>
      <c r="M304" s="53"/>
      <c r="N304" s="53"/>
      <c r="O304" s="53"/>
      <c r="P304" s="53"/>
      <c r="Q304" s="53"/>
      <c r="R304" s="53"/>
      <c r="S304" s="53"/>
      <c r="T304" s="53"/>
      <c r="U304" s="53"/>
      <c r="V304" s="53"/>
      <c r="W304" s="53"/>
      <c r="X304" s="53"/>
    </row>
  </sheetData>
  <phoneticPr fontId="4"/>
  <pageMargins left="0.78740157480314965" right="0.78740157480314965" top="0.98425196850393704" bottom="0.98425196850393704" header="0.51181102362204722" footer="0.51181102362204722"/>
  <pageSetup paperSize="9" scale="57" orientation="landscape" r:id="rId1"/>
  <headerFooter alignWithMargins="0"/>
  <rowBreaks count="6" manualBreakCount="6">
    <brk id="44" min="1" max="24" man="1"/>
    <brk id="86" min="1" max="24" man="1"/>
    <brk id="126" min="1" max="24" man="1"/>
    <brk id="169" min="1" max="24" man="1"/>
    <brk id="210" min="1" max="24" man="1"/>
    <brk id="245" min="1" max="2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AY304"/>
  <sheetViews>
    <sheetView showGridLines="0" view="pageBreakPreview" zoomScale="75" zoomScaleNormal="75" workbookViewId="0"/>
  </sheetViews>
  <sheetFormatPr defaultColWidth="9" defaultRowHeight="12"/>
  <cols>
    <col min="1" max="1" width="1.875" style="28" customWidth="1"/>
    <col min="2" max="2" width="3.5" style="28" bestFit="1" customWidth="1"/>
    <col min="3" max="3" width="20.25" style="28" customWidth="1"/>
    <col min="4" max="25" width="8.75" style="28" customWidth="1"/>
    <col min="26" max="26" width="9" style="28" customWidth="1"/>
    <col min="27" max="27" width="9.75" style="28" customWidth="1"/>
    <col min="28" max="51" width="9" style="28" customWidth="1"/>
    <col min="52" max="16384" width="9" style="28"/>
  </cols>
  <sheetData>
    <row r="1" spans="3:49" s="34" customFormat="1" ht="10.7" customHeight="1">
      <c r="D1" s="53"/>
      <c r="E1" s="53"/>
      <c r="F1" s="53"/>
      <c r="G1" s="53"/>
      <c r="H1" s="53"/>
      <c r="I1" s="53"/>
      <c r="J1" s="53"/>
      <c r="K1" s="53"/>
      <c r="L1" s="53"/>
      <c r="M1" s="53"/>
      <c r="N1" s="53"/>
      <c r="O1" s="53"/>
      <c r="P1" s="53"/>
      <c r="Q1" s="53"/>
      <c r="R1" s="53"/>
      <c r="S1" s="53"/>
      <c r="T1" s="53"/>
      <c r="U1" s="53"/>
      <c r="V1" s="53"/>
      <c r="W1" s="53"/>
    </row>
    <row r="2" spans="3:49" s="34" customFormat="1" ht="18.75">
      <c r="C2" s="52" t="s">
        <v>205</v>
      </c>
      <c r="D2" s="53"/>
      <c r="E2" s="53"/>
      <c r="F2" s="53"/>
      <c r="G2" s="53"/>
      <c r="H2" s="53"/>
      <c r="I2" s="53"/>
      <c r="J2" s="53"/>
      <c r="K2" s="53"/>
      <c r="L2" s="53"/>
      <c r="M2" s="53"/>
      <c r="N2" s="53"/>
      <c r="O2" s="53"/>
      <c r="P2" s="53"/>
      <c r="Q2" s="53"/>
      <c r="R2" s="53"/>
      <c r="S2" s="53"/>
      <c r="T2" s="53"/>
      <c r="U2" s="53"/>
      <c r="V2" s="53"/>
      <c r="W2" s="53"/>
      <c r="X2" s="53"/>
      <c r="Y2" s="87"/>
      <c r="Z2" s="87"/>
      <c r="AA2" s="87"/>
      <c r="AB2" s="87"/>
      <c r="AC2" s="87"/>
      <c r="AD2" s="87"/>
      <c r="AE2" s="87"/>
      <c r="AF2" s="87"/>
      <c r="AG2" s="87"/>
      <c r="AH2" s="87"/>
      <c r="AI2" s="87"/>
      <c r="AJ2" s="87"/>
      <c r="AK2" s="87"/>
      <c r="AL2" s="87"/>
      <c r="AM2" s="87"/>
      <c r="AN2" s="87"/>
      <c r="AO2" s="87"/>
      <c r="AP2" s="87"/>
      <c r="AQ2" s="87"/>
    </row>
    <row r="3" spans="3:49" s="34" customFormat="1" ht="10.7" customHeight="1">
      <c r="D3" s="53"/>
      <c r="E3" s="53"/>
      <c r="F3" s="53"/>
      <c r="G3" s="53"/>
      <c r="H3" s="53"/>
      <c r="I3" s="53"/>
      <c r="J3" s="53"/>
      <c r="K3" s="53"/>
      <c r="L3" s="53"/>
      <c r="M3" s="53"/>
      <c r="N3" s="53"/>
      <c r="O3" s="53"/>
      <c r="P3" s="53"/>
      <c r="Q3" s="53"/>
      <c r="R3" s="53"/>
      <c r="S3" s="53"/>
      <c r="T3" s="53"/>
      <c r="U3" s="53"/>
      <c r="V3" s="53"/>
      <c r="W3" s="53"/>
      <c r="X3" s="53"/>
      <c r="Y3" s="87"/>
      <c r="Z3" s="87"/>
      <c r="AA3" s="87"/>
      <c r="AB3" s="87"/>
      <c r="AC3" s="87"/>
      <c r="AD3" s="87"/>
      <c r="AE3" s="87"/>
      <c r="AF3" s="87"/>
      <c r="AG3" s="87"/>
      <c r="AH3" s="87"/>
      <c r="AI3" s="87"/>
      <c r="AJ3" s="87"/>
      <c r="AK3" s="87"/>
      <c r="AL3" s="87"/>
      <c r="AM3" s="87"/>
      <c r="AN3" s="87"/>
      <c r="AO3" s="87"/>
      <c r="AP3" s="87"/>
      <c r="AQ3" s="87"/>
    </row>
    <row r="4" spans="3:49" s="34" customFormat="1" ht="18.75">
      <c r="C4" s="52" t="s">
        <v>206</v>
      </c>
      <c r="D4" s="76"/>
      <c r="E4" s="76"/>
      <c r="F4" s="76"/>
      <c r="G4" s="76"/>
      <c r="H4" s="76"/>
      <c r="I4" s="76"/>
      <c r="J4" s="76"/>
      <c r="K4" s="76"/>
      <c r="L4" s="76"/>
      <c r="M4" s="76"/>
      <c r="N4" s="76"/>
      <c r="O4" s="76"/>
      <c r="P4" s="76"/>
      <c r="Q4" s="76"/>
      <c r="R4" s="76"/>
      <c r="S4" s="76"/>
      <c r="T4" s="76"/>
      <c r="U4" s="76"/>
      <c r="V4" s="76"/>
      <c r="W4" s="76"/>
      <c r="X4" s="53"/>
      <c r="Y4" s="87"/>
      <c r="Z4" s="87"/>
      <c r="AA4" s="87"/>
      <c r="AB4" s="87"/>
      <c r="AC4" s="87"/>
      <c r="AD4" s="87"/>
      <c r="AE4" s="87"/>
      <c r="AF4" s="87"/>
      <c r="AG4" s="87"/>
      <c r="AH4" s="87"/>
      <c r="AI4" s="87"/>
      <c r="AJ4" s="87"/>
      <c r="AK4" s="87"/>
      <c r="AL4" s="87"/>
      <c r="AM4" s="87"/>
      <c r="AN4" s="87"/>
      <c r="AO4" s="87"/>
      <c r="AP4" s="87"/>
      <c r="AQ4" s="87"/>
    </row>
    <row r="5" spans="3:49" s="34" customFormat="1" ht="10.7" customHeight="1">
      <c r="D5" s="76"/>
      <c r="E5" s="76"/>
      <c r="F5" s="76"/>
      <c r="G5" s="76"/>
      <c r="H5" s="76"/>
      <c r="I5" s="76"/>
      <c r="J5" s="76"/>
      <c r="K5" s="76"/>
      <c r="L5" s="76"/>
      <c r="M5" s="76"/>
      <c r="N5" s="76"/>
      <c r="O5" s="76"/>
      <c r="P5" s="76"/>
      <c r="Q5" s="76"/>
      <c r="R5" s="76"/>
      <c r="S5" s="76"/>
      <c r="T5" s="76"/>
      <c r="U5" s="76"/>
      <c r="V5" s="76"/>
      <c r="W5" s="76"/>
      <c r="X5" s="53"/>
      <c r="Y5" s="87"/>
      <c r="Z5" s="87"/>
      <c r="AA5" s="87"/>
      <c r="AB5" s="87"/>
      <c r="AC5" s="87"/>
      <c r="AD5" s="87"/>
      <c r="AE5" s="87"/>
      <c r="AF5" s="87"/>
      <c r="AG5" s="87"/>
      <c r="AH5" s="87"/>
      <c r="AI5" s="87"/>
      <c r="AJ5" s="87"/>
      <c r="AK5" s="87"/>
      <c r="AL5" s="87"/>
      <c r="AM5" s="87"/>
      <c r="AN5" s="87"/>
      <c r="AO5" s="87"/>
      <c r="AP5" s="87"/>
      <c r="AQ5" s="87"/>
    </row>
    <row r="6" spans="3:49" s="34" customFormat="1" ht="18.75">
      <c r="C6" s="52" t="s">
        <v>133</v>
      </c>
      <c r="D6" s="76"/>
      <c r="E6" s="76"/>
      <c r="F6" s="76"/>
      <c r="G6" s="76"/>
      <c r="H6" s="76"/>
      <c r="I6" s="76"/>
      <c r="J6" s="76"/>
      <c r="K6" s="76"/>
      <c r="L6" s="76"/>
      <c r="M6" s="76"/>
      <c r="N6" s="76"/>
      <c r="O6" s="76"/>
      <c r="P6" s="76"/>
      <c r="Q6" s="76"/>
      <c r="R6" s="76"/>
      <c r="S6" s="76"/>
      <c r="T6" s="76"/>
      <c r="U6" s="76"/>
      <c r="V6" s="76"/>
      <c r="W6" s="76"/>
      <c r="X6" s="53"/>
      <c r="Y6" s="87"/>
      <c r="Z6" s="87"/>
      <c r="AA6" s="87"/>
      <c r="AB6" s="87"/>
      <c r="AC6" s="87"/>
      <c r="AD6" s="87"/>
      <c r="AE6" s="87"/>
      <c r="AF6" s="87"/>
      <c r="AG6" s="87"/>
      <c r="AH6" s="87"/>
      <c r="AI6" s="87"/>
      <c r="AJ6" s="87"/>
      <c r="AK6" s="87"/>
      <c r="AL6" s="87"/>
      <c r="AM6" s="87"/>
      <c r="AN6" s="87"/>
      <c r="AO6" s="87"/>
      <c r="AP6" s="87"/>
      <c r="AQ6" s="87"/>
    </row>
    <row r="7" spans="3:49" s="34" customFormat="1" ht="10.7" customHeight="1">
      <c r="D7" s="76"/>
      <c r="E7" s="76"/>
      <c r="F7" s="76"/>
      <c r="G7" s="76"/>
      <c r="H7" s="76"/>
      <c r="I7" s="76"/>
      <c r="J7" s="76"/>
      <c r="K7" s="76"/>
      <c r="L7" s="76"/>
      <c r="M7" s="76"/>
      <c r="N7" s="76"/>
      <c r="O7" s="76"/>
      <c r="P7" s="76"/>
      <c r="Q7" s="76"/>
      <c r="R7" s="76"/>
      <c r="S7" s="76"/>
      <c r="T7" s="76"/>
      <c r="U7" s="76"/>
      <c r="V7" s="76"/>
      <c r="W7" s="76"/>
      <c r="X7" s="53"/>
      <c r="Y7" s="87"/>
      <c r="Z7" s="87"/>
      <c r="AA7" s="87"/>
      <c r="AB7" s="87"/>
      <c r="AC7" s="87"/>
      <c r="AD7" s="87"/>
      <c r="AE7" s="87"/>
      <c r="AF7" s="87"/>
      <c r="AG7" s="87"/>
      <c r="AH7" s="87"/>
      <c r="AI7" s="87"/>
      <c r="AJ7" s="87"/>
      <c r="AK7" s="87"/>
      <c r="AL7" s="87"/>
      <c r="AM7" s="87"/>
      <c r="AN7" s="87"/>
      <c r="AO7" s="87"/>
      <c r="AP7" s="87"/>
      <c r="AQ7" s="87"/>
    </row>
    <row r="8" spans="3:49" s="34" customFormat="1" ht="17.25">
      <c r="C8" s="35" t="s">
        <v>207</v>
      </c>
      <c r="D8" s="28"/>
      <c r="E8" s="28"/>
      <c r="F8" s="65"/>
      <c r="G8" s="66"/>
      <c r="H8" s="28"/>
      <c r="I8" s="28"/>
      <c r="J8" s="67"/>
      <c r="K8" s="68"/>
      <c r="L8" s="28"/>
      <c r="M8" s="28"/>
      <c r="N8" s="28"/>
      <c r="O8" s="28"/>
      <c r="P8" s="28"/>
      <c r="Q8" s="28"/>
      <c r="R8" s="28"/>
      <c r="S8" s="28"/>
      <c r="T8" s="28"/>
      <c r="U8" s="28"/>
      <c r="V8" s="28"/>
      <c r="W8" s="32" t="s">
        <v>55</v>
      </c>
      <c r="X8" s="53"/>
      <c r="Y8" s="87"/>
      <c r="Z8" s="87"/>
      <c r="AA8" s="87"/>
      <c r="AB8" s="87"/>
      <c r="AC8" s="87"/>
      <c r="AD8" s="87"/>
      <c r="AE8" s="87"/>
      <c r="AF8" s="87"/>
      <c r="AG8" s="87"/>
      <c r="AH8" s="87"/>
      <c r="AI8" s="87"/>
      <c r="AJ8" s="87"/>
      <c r="AK8" s="87"/>
      <c r="AL8" s="87"/>
      <c r="AM8" s="87"/>
      <c r="AN8" s="87"/>
      <c r="AO8" s="87"/>
      <c r="AP8" s="87"/>
      <c r="AQ8" s="87"/>
    </row>
    <row r="9" spans="3:49" s="34" customFormat="1" ht="13.5">
      <c r="C9" s="50"/>
      <c r="D9" s="567">
        <f>推計結果の概要!D6</f>
        <v>1</v>
      </c>
      <c r="E9" s="567">
        <f>推計結果の概要!E6</f>
        <v>2</v>
      </c>
      <c r="F9" s="567">
        <f>推計結果の概要!F6</f>
        <v>3</v>
      </c>
      <c r="G9" s="567">
        <f>推計結果の概要!G6</f>
        <v>4</v>
      </c>
      <c r="H9" s="567">
        <f>推計結果の概要!H6</f>
        <v>5</v>
      </c>
      <c r="I9" s="567">
        <f>推計結果の概要!I6</f>
        <v>6</v>
      </c>
      <c r="J9" s="567">
        <f>推計結果の概要!J6</f>
        <v>7</v>
      </c>
      <c r="K9" s="567">
        <f>推計結果の概要!K6</f>
        <v>8</v>
      </c>
      <c r="L9" s="567">
        <f>推計結果の概要!L6</f>
        <v>9</v>
      </c>
      <c r="M9" s="567">
        <f>推計結果の概要!M6</f>
        <v>10</v>
      </c>
      <c r="N9" s="567">
        <f>推計結果の概要!N6</f>
        <v>11</v>
      </c>
      <c r="O9" s="567">
        <f>推計結果の概要!O6</f>
        <v>12</v>
      </c>
      <c r="P9" s="567">
        <f>推計結果の概要!P6</f>
        <v>13</v>
      </c>
      <c r="Q9" s="567">
        <f>推計結果の概要!Q6</f>
        <v>14</v>
      </c>
      <c r="R9" s="567">
        <f>推計結果の概要!R6</f>
        <v>15</v>
      </c>
      <c r="S9" s="567">
        <f>推計結果の概要!S6</f>
        <v>16</v>
      </c>
      <c r="T9" s="567">
        <f>推計結果の概要!T6</f>
        <v>17</v>
      </c>
      <c r="U9" s="567">
        <f>推計結果の概要!U6</f>
        <v>18</v>
      </c>
      <c r="V9" s="567">
        <f>推計結果の概要!V6</f>
        <v>19</v>
      </c>
      <c r="W9" s="567">
        <f>推計結果の概要!W6</f>
        <v>20</v>
      </c>
      <c r="X9" s="567">
        <f>推計結果の概要!X6</f>
        <v>21</v>
      </c>
      <c r="Y9" s="567">
        <f>推計結果の概要!Y6</f>
        <v>22</v>
      </c>
      <c r="Z9" s="567">
        <f>推計結果の概要!Z6</f>
        <v>23</v>
      </c>
      <c r="AA9" s="567">
        <f>推計結果の概要!AA6</f>
        <v>24</v>
      </c>
      <c r="AB9" s="567">
        <f>推計結果の概要!AB6</f>
        <v>25</v>
      </c>
      <c r="AC9" s="567">
        <f>推計結果の概要!AC6</f>
        <v>26</v>
      </c>
      <c r="AD9" s="567">
        <f>推計結果の概要!AD6</f>
        <v>27</v>
      </c>
      <c r="AE9" s="567">
        <f>推計結果の概要!AE6</f>
        <v>28</v>
      </c>
      <c r="AF9" s="567">
        <f>推計結果の概要!AF6</f>
        <v>29</v>
      </c>
      <c r="AG9" s="567">
        <f>推計結果の概要!AG6</f>
        <v>30</v>
      </c>
      <c r="AH9" s="567">
        <f>推計結果の概要!AH6</f>
        <v>31</v>
      </c>
      <c r="AI9" s="567">
        <f>推計結果の概要!AI6</f>
        <v>32</v>
      </c>
      <c r="AJ9" s="567">
        <f>推計結果の概要!AJ6</f>
        <v>33</v>
      </c>
      <c r="AK9" s="567">
        <f>推計結果の概要!AK6</f>
        <v>34</v>
      </c>
      <c r="AL9" s="567">
        <f>推計結果の概要!AL6</f>
        <v>35</v>
      </c>
      <c r="AM9" s="567">
        <f>推計結果の概要!AM6</f>
        <v>36</v>
      </c>
      <c r="AN9" s="567">
        <f>推計結果の概要!AN6</f>
        <v>37</v>
      </c>
      <c r="AO9" s="567">
        <f>推計結果の概要!AO6</f>
        <v>38</v>
      </c>
      <c r="AP9" s="567">
        <f>推計結果の概要!AP6</f>
        <v>39</v>
      </c>
      <c r="AQ9" s="567">
        <f>推計結果の概要!AQ6</f>
        <v>40</v>
      </c>
      <c r="AR9" s="567">
        <f>推計結果の概要!AR6</f>
        <v>41</v>
      </c>
      <c r="AS9" s="567">
        <f>推計結果の概要!AS6</f>
        <v>42</v>
      </c>
      <c r="AT9" s="87" t="s">
        <v>505</v>
      </c>
      <c r="AU9" s="87"/>
      <c r="AV9" s="50"/>
      <c r="AW9" s="87" t="s">
        <v>505</v>
      </c>
    </row>
    <row r="10" spans="3:49" s="34" customFormat="1" ht="48">
      <c r="C10" s="69" t="s">
        <v>56</v>
      </c>
      <c r="D10" s="534" t="str">
        <f>推計結果の概要!D7</f>
        <v>農業</v>
      </c>
      <c r="E10" s="534" t="str">
        <f>推計結果の概要!E7</f>
        <v>林業</v>
      </c>
      <c r="F10" s="534" t="str">
        <f>推計結果の概要!F7</f>
        <v>漁業</v>
      </c>
      <c r="G10" s="534" t="str">
        <f>推計結果の概要!G7</f>
        <v>鉱業</v>
      </c>
      <c r="H10" s="534" t="str">
        <f>推計結果の概要!H7</f>
        <v>飲食料品</v>
      </c>
      <c r="I10" s="534" t="str">
        <f>推計結果の概要!I7</f>
        <v>繊維製品</v>
      </c>
      <c r="J10" s="605" t="str">
        <f>推計結果の概要!J7</f>
        <v>パルプ・紙・木製品</v>
      </c>
      <c r="K10" s="534" t="str">
        <f>推計結果の概要!K7</f>
        <v>化学製品</v>
      </c>
      <c r="L10" s="534" t="str">
        <f>推計結果の概要!L7</f>
        <v>石油・石炭製品</v>
      </c>
      <c r="M10" s="631" t="str">
        <f>推計結果の概要!M7</f>
        <v>プラスチック・ゴム製品</v>
      </c>
      <c r="N10" s="534" t="str">
        <f>推計結果の概要!N7</f>
        <v>窯業・土石製品</v>
      </c>
      <c r="O10" s="534" t="str">
        <f>推計結果の概要!O7</f>
        <v>鉄鋼</v>
      </c>
      <c r="P10" s="534" t="str">
        <f>推計結果の概要!P7</f>
        <v>非鉄金属</v>
      </c>
      <c r="Q10" s="534" t="str">
        <f>推計結果の概要!Q7</f>
        <v>金属製品</v>
      </c>
      <c r="R10" s="534" t="str">
        <f>推計結果の概要!R7</f>
        <v>はん用機械</v>
      </c>
      <c r="S10" s="534" t="str">
        <f>推計結果の概要!S7</f>
        <v>生産用機械</v>
      </c>
      <c r="T10" s="534" t="str">
        <f>推計結果の概要!T7</f>
        <v>業務用機械</v>
      </c>
      <c r="U10" s="534" t="str">
        <f>推計結果の概要!U7</f>
        <v>電子部品</v>
      </c>
      <c r="V10" s="534" t="str">
        <f>推計結果の概要!V7</f>
        <v>電気機械</v>
      </c>
      <c r="W10" s="534" t="str">
        <f>推計結果の概要!W7</f>
        <v>情報通信機器</v>
      </c>
      <c r="X10" s="534" t="str">
        <f>推計結果の概要!X7</f>
        <v>輸送機械</v>
      </c>
      <c r="Y10" s="534" t="str">
        <f>推計結果の概要!Y7</f>
        <v>その他の製造工業製品</v>
      </c>
      <c r="Z10" s="534" t="str">
        <f>推計結果の概要!Z7</f>
        <v>建設</v>
      </c>
      <c r="AA10" s="534" t="str">
        <f>推計結果の概要!AA7</f>
        <v>電力・ガス・熱供給</v>
      </c>
      <c r="AB10" s="534" t="str">
        <f>推計結果の概要!AB7</f>
        <v>水道</v>
      </c>
      <c r="AC10" s="534" t="str">
        <f>推計結果の概要!AC7</f>
        <v>廃棄物処理</v>
      </c>
      <c r="AD10" s="534" t="str">
        <f>推計結果の概要!AD7</f>
        <v>商業</v>
      </c>
      <c r="AE10" s="534" t="str">
        <f>推計結果の概要!AE7</f>
        <v>金融・保険</v>
      </c>
      <c r="AF10" s="534" t="str">
        <f>推計結果の概要!AF7</f>
        <v>不動産</v>
      </c>
      <c r="AG10" s="534" t="str">
        <f>推計結果の概要!AG7</f>
        <v>運輸・郵便</v>
      </c>
      <c r="AH10" s="534" t="str">
        <f>推計結果の概要!AH7</f>
        <v>情報通信</v>
      </c>
      <c r="AI10" s="534" t="str">
        <f>推計結果の概要!AI7</f>
        <v>公務</v>
      </c>
      <c r="AJ10" s="534" t="str">
        <f>推計結果の概要!AJ7</f>
        <v>教育・研究</v>
      </c>
      <c r="AK10" s="534" t="str">
        <f>推計結果の概要!AK7</f>
        <v>医療・福祉</v>
      </c>
      <c r="AL10" s="605" t="str">
        <f>推計結果の概要!AL7</f>
        <v>他に分類されない会員制団体</v>
      </c>
      <c r="AM10" s="534" t="str">
        <f>推計結果の概要!AM7</f>
        <v>対事業所サービス</v>
      </c>
      <c r="AN10" s="534" t="str">
        <f>推計結果の概要!AN7</f>
        <v>宿泊業</v>
      </c>
      <c r="AO10" s="534" t="str">
        <f>推計結果の概要!AO7</f>
        <v>飲食サービス</v>
      </c>
      <c r="AP10" s="534" t="str">
        <f>推計結果の概要!AP7</f>
        <v>娯楽サービス</v>
      </c>
      <c r="AQ10" s="605" t="str">
        <f>推計結果の概要!AQ7</f>
        <v>その他の対個人サービス</v>
      </c>
      <c r="AR10" s="534" t="str">
        <f>推計結果の概要!AR7</f>
        <v>事務用品</v>
      </c>
      <c r="AS10" s="534" t="str">
        <f>推計結果の概要!AS7</f>
        <v>分類不明</v>
      </c>
      <c r="AT10" s="87" t="s">
        <v>505</v>
      </c>
      <c r="AU10" s="87"/>
      <c r="AV10" s="33" t="s">
        <v>80</v>
      </c>
      <c r="AW10" s="87" t="s">
        <v>505</v>
      </c>
    </row>
    <row r="11" spans="3:49" s="34" customFormat="1" ht="13.5" customHeight="1">
      <c r="C11" s="70" t="s">
        <v>104</v>
      </c>
      <c r="D11" s="71">
        <f t="array" ref="D11:AS13">+詳細1!D11:AS13</f>
        <v>0</v>
      </c>
      <c r="E11" s="71">
        <v>0</v>
      </c>
      <c r="F11" s="71">
        <v>0</v>
      </c>
      <c r="G11" s="71">
        <v>0</v>
      </c>
      <c r="H11" s="71">
        <v>0</v>
      </c>
      <c r="I11" s="71">
        <v>0</v>
      </c>
      <c r="J11" s="71">
        <v>0</v>
      </c>
      <c r="K11" s="71">
        <v>0</v>
      </c>
      <c r="L11" s="71">
        <v>0</v>
      </c>
      <c r="M11" s="71">
        <v>0</v>
      </c>
      <c r="N11" s="71">
        <v>0</v>
      </c>
      <c r="O11" s="71">
        <v>0</v>
      </c>
      <c r="P11" s="71">
        <v>0</v>
      </c>
      <c r="Q11" s="85">
        <v>0</v>
      </c>
      <c r="R11" s="85">
        <v>0</v>
      </c>
      <c r="S11" s="85">
        <v>0</v>
      </c>
      <c r="T11" s="85">
        <v>0</v>
      </c>
      <c r="U11" s="85">
        <v>0</v>
      </c>
      <c r="V11" s="85">
        <v>0</v>
      </c>
      <c r="W11" s="71">
        <v>0</v>
      </c>
      <c r="X11" s="71">
        <v>0</v>
      </c>
      <c r="Y11" s="71">
        <v>0</v>
      </c>
      <c r="Z11" s="71">
        <v>0</v>
      </c>
      <c r="AA11" s="71">
        <v>0</v>
      </c>
      <c r="AB11" s="71">
        <v>0</v>
      </c>
      <c r="AC11" s="71">
        <v>0</v>
      </c>
      <c r="AD11" s="71">
        <v>0</v>
      </c>
      <c r="AE11" s="71">
        <v>0</v>
      </c>
      <c r="AF11" s="71">
        <v>0</v>
      </c>
      <c r="AG11" s="71">
        <v>0</v>
      </c>
      <c r="AH11" s="71">
        <v>0</v>
      </c>
      <c r="AI11" s="71">
        <v>0</v>
      </c>
      <c r="AJ11" s="71">
        <v>0</v>
      </c>
      <c r="AK11" s="71">
        <v>0</v>
      </c>
      <c r="AL11" s="71">
        <v>0</v>
      </c>
      <c r="AM11" s="71">
        <v>0</v>
      </c>
      <c r="AN11" s="71">
        <v>0</v>
      </c>
      <c r="AO11" s="71">
        <v>0</v>
      </c>
      <c r="AP11" s="71">
        <v>0</v>
      </c>
      <c r="AQ11" s="71">
        <v>0</v>
      </c>
      <c r="AR11" s="71">
        <v>0</v>
      </c>
      <c r="AS11" s="71">
        <v>0</v>
      </c>
      <c r="AT11" s="87" t="s">
        <v>505</v>
      </c>
      <c r="AV11" s="545">
        <f>+SUM(D11:AS11)-X17</f>
        <v>0</v>
      </c>
    </row>
    <row r="12" spans="3:49" s="34" customFormat="1" ht="13.5" customHeight="1">
      <c r="C12" s="72" t="s">
        <v>105</v>
      </c>
      <c r="D12" s="40">
        <v>0</v>
      </c>
      <c r="E12" s="40">
        <v>0</v>
      </c>
      <c r="F12" s="40">
        <v>0</v>
      </c>
      <c r="G12" s="40">
        <v>0</v>
      </c>
      <c r="H12" s="40">
        <v>0</v>
      </c>
      <c r="I12" s="40">
        <v>0</v>
      </c>
      <c r="J12" s="40">
        <v>0</v>
      </c>
      <c r="K12" s="40">
        <v>0</v>
      </c>
      <c r="L12" s="40">
        <v>0</v>
      </c>
      <c r="M12" s="40">
        <v>0</v>
      </c>
      <c r="N12" s="40">
        <v>0</v>
      </c>
      <c r="O12" s="40">
        <v>0</v>
      </c>
      <c r="P12" s="40">
        <v>0</v>
      </c>
      <c r="Q12" s="86">
        <v>0</v>
      </c>
      <c r="R12" s="86">
        <v>0</v>
      </c>
      <c r="S12" s="86">
        <v>0</v>
      </c>
      <c r="T12" s="86">
        <v>0</v>
      </c>
      <c r="U12" s="86">
        <v>0</v>
      </c>
      <c r="V12" s="86">
        <v>0</v>
      </c>
      <c r="W12" s="40">
        <v>0</v>
      </c>
      <c r="X12" s="40">
        <v>0</v>
      </c>
      <c r="Y12" s="40">
        <v>0</v>
      </c>
      <c r="Z12" s="40">
        <v>0</v>
      </c>
      <c r="AA12" s="40">
        <v>0</v>
      </c>
      <c r="AB12" s="40">
        <v>0</v>
      </c>
      <c r="AC12" s="40">
        <v>0</v>
      </c>
      <c r="AD12" s="40">
        <v>0</v>
      </c>
      <c r="AE12" s="40">
        <v>0</v>
      </c>
      <c r="AF12" s="40">
        <v>0</v>
      </c>
      <c r="AG12" s="40">
        <v>0</v>
      </c>
      <c r="AH12" s="40">
        <v>0</v>
      </c>
      <c r="AI12" s="40">
        <v>0</v>
      </c>
      <c r="AJ12" s="40">
        <v>0</v>
      </c>
      <c r="AK12" s="40">
        <v>0</v>
      </c>
      <c r="AL12" s="40">
        <v>0</v>
      </c>
      <c r="AM12" s="40">
        <v>0</v>
      </c>
      <c r="AN12" s="40">
        <v>0</v>
      </c>
      <c r="AO12" s="40">
        <v>0</v>
      </c>
      <c r="AP12" s="40">
        <v>0</v>
      </c>
      <c r="AQ12" s="40">
        <v>0</v>
      </c>
      <c r="AR12" s="40">
        <v>0</v>
      </c>
      <c r="AS12" s="40">
        <v>0</v>
      </c>
      <c r="AT12" s="87" t="s">
        <v>505</v>
      </c>
      <c r="AV12" s="545">
        <f t="shared" ref="AV12:AV14" si="0">+SUM(D12:AS12)-X18</f>
        <v>0</v>
      </c>
    </row>
    <row r="13" spans="3:49" s="34" customFormat="1" ht="13.5" customHeight="1">
      <c r="C13" s="72" t="s">
        <v>106</v>
      </c>
      <c r="D13" s="40">
        <v>0</v>
      </c>
      <c r="E13" s="40">
        <v>0</v>
      </c>
      <c r="F13" s="40">
        <v>0</v>
      </c>
      <c r="G13" s="40">
        <v>0</v>
      </c>
      <c r="H13" s="40">
        <v>0</v>
      </c>
      <c r="I13" s="40">
        <v>0</v>
      </c>
      <c r="J13" s="40">
        <v>0</v>
      </c>
      <c r="K13" s="40">
        <v>0</v>
      </c>
      <c r="L13" s="40">
        <v>0</v>
      </c>
      <c r="M13" s="40">
        <v>0</v>
      </c>
      <c r="N13" s="40">
        <v>0</v>
      </c>
      <c r="O13" s="40">
        <v>0</v>
      </c>
      <c r="P13" s="40">
        <v>0</v>
      </c>
      <c r="Q13" s="86">
        <v>0</v>
      </c>
      <c r="R13" s="86">
        <v>0</v>
      </c>
      <c r="S13" s="86">
        <v>0</v>
      </c>
      <c r="T13" s="86">
        <v>0</v>
      </c>
      <c r="U13" s="86">
        <v>0</v>
      </c>
      <c r="V13" s="86">
        <v>0</v>
      </c>
      <c r="W13" s="40">
        <v>0</v>
      </c>
      <c r="X13" s="40">
        <v>0</v>
      </c>
      <c r="Y13" s="40">
        <v>0</v>
      </c>
      <c r="Z13" s="40">
        <v>0</v>
      </c>
      <c r="AA13" s="40">
        <v>0</v>
      </c>
      <c r="AB13" s="40">
        <v>0</v>
      </c>
      <c r="AC13" s="40">
        <v>0</v>
      </c>
      <c r="AD13" s="40">
        <v>0</v>
      </c>
      <c r="AE13" s="40">
        <v>0</v>
      </c>
      <c r="AF13" s="40">
        <v>0</v>
      </c>
      <c r="AG13" s="40">
        <v>0</v>
      </c>
      <c r="AH13" s="40">
        <v>0</v>
      </c>
      <c r="AI13" s="40">
        <v>0</v>
      </c>
      <c r="AJ13" s="40">
        <v>0</v>
      </c>
      <c r="AK13" s="40">
        <v>0</v>
      </c>
      <c r="AL13" s="40">
        <v>0</v>
      </c>
      <c r="AM13" s="40">
        <v>0</v>
      </c>
      <c r="AN13" s="40">
        <v>0</v>
      </c>
      <c r="AO13" s="40">
        <v>0</v>
      </c>
      <c r="AP13" s="40">
        <v>0</v>
      </c>
      <c r="AQ13" s="40">
        <v>0</v>
      </c>
      <c r="AR13" s="40">
        <v>0</v>
      </c>
      <c r="AS13" s="40">
        <v>0</v>
      </c>
      <c r="AT13" s="87" t="s">
        <v>505</v>
      </c>
      <c r="AV13" s="545">
        <f t="shared" si="0"/>
        <v>0</v>
      </c>
    </row>
    <row r="14" spans="3:49" s="34" customFormat="1" ht="13.5" customHeight="1">
      <c r="C14" s="72" t="s">
        <v>97</v>
      </c>
      <c r="D14" s="40">
        <f t="shared" ref="D14:AS14" si="1">SUM(D11:D13)</f>
        <v>0</v>
      </c>
      <c r="E14" s="40">
        <f t="shared" si="1"/>
        <v>0</v>
      </c>
      <c r="F14" s="40">
        <f t="shared" si="1"/>
        <v>0</v>
      </c>
      <c r="G14" s="40">
        <f t="shared" si="1"/>
        <v>0</v>
      </c>
      <c r="H14" s="40">
        <f t="shared" si="1"/>
        <v>0</v>
      </c>
      <c r="I14" s="40">
        <f t="shared" si="1"/>
        <v>0</v>
      </c>
      <c r="J14" s="40">
        <f t="shared" si="1"/>
        <v>0</v>
      </c>
      <c r="K14" s="40">
        <f t="shared" si="1"/>
        <v>0</v>
      </c>
      <c r="L14" s="40">
        <f t="shared" si="1"/>
        <v>0</v>
      </c>
      <c r="M14" s="40">
        <f t="shared" si="1"/>
        <v>0</v>
      </c>
      <c r="N14" s="40">
        <f t="shared" si="1"/>
        <v>0</v>
      </c>
      <c r="O14" s="40">
        <f t="shared" si="1"/>
        <v>0</v>
      </c>
      <c r="P14" s="40">
        <f t="shared" si="1"/>
        <v>0</v>
      </c>
      <c r="Q14" s="86">
        <f t="shared" si="1"/>
        <v>0</v>
      </c>
      <c r="R14" s="86">
        <f t="shared" si="1"/>
        <v>0</v>
      </c>
      <c r="S14" s="86">
        <f t="shared" si="1"/>
        <v>0</v>
      </c>
      <c r="T14" s="86">
        <f t="shared" si="1"/>
        <v>0</v>
      </c>
      <c r="U14" s="86">
        <f t="shared" si="1"/>
        <v>0</v>
      </c>
      <c r="V14" s="86">
        <f t="shared" si="1"/>
        <v>0</v>
      </c>
      <c r="W14" s="40">
        <f t="shared" si="1"/>
        <v>0</v>
      </c>
      <c r="X14" s="44">
        <f t="shared" si="1"/>
        <v>0</v>
      </c>
      <c r="Y14" s="44">
        <f t="shared" si="1"/>
        <v>0</v>
      </c>
      <c r="Z14" s="44">
        <f t="shared" si="1"/>
        <v>0</v>
      </c>
      <c r="AA14" s="44">
        <f t="shared" si="1"/>
        <v>0</v>
      </c>
      <c r="AB14" s="44">
        <f t="shared" si="1"/>
        <v>0</v>
      </c>
      <c r="AC14" s="44">
        <f t="shared" si="1"/>
        <v>0</v>
      </c>
      <c r="AD14" s="44">
        <f t="shared" si="1"/>
        <v>0</v>
      </c>
      <c r="AE14" s="44">
        <f t="shared" si="1"/>
        <v>0</v>
      </c>
      <c r="AF14" s="44">
        <f t="shared" si="1"/>
        <v>0</v>
      </c>
      <c r="AG14" s="44">
        <f t="shared" si="1"/>
        <v>0</v>
      </c>
      <c r="AH14" s="44">
        <f t="shared" si="1"/>
        <v>0</v>
      </c>
      <c r="AI14" s="44">
        <f t="shared" si="1"/>
        <v>0</v>
      </c>
      <c r="AJ14" s="44">
        <f t="shared" si="1"/>
        <v>0</v>
      </c>
      <c r="AK14" s="44">
        <f t="shared" si="1"/>
        <v>0</v>
      </c>
      <c r="AL14" s="44">
        <f t="shared" si="1"/>
        <v>0</v>
      </c>
      <c r="AM14" s="44">
        <f t="shared" si="1"/>
        <v>0</v>
      </c>
      <c r="AN14" s="44">
        <f t="shared" si="1"/>
        <v>0</v>
      </c>
      <c r="AO14" s="44">
        <f t="shared" si="1"/>
        <v>0</v>
      </c>
      <c r="AP14" s="44">
        <f t="shared" si="1"/>
        <v>0</v>
      </c>
      <c r="AQ14" s="44">
        <f t="shared" si="1"/>
        <v>0</v>
      </c>
      <c r="AR14" s="44">
        <f t="shared" si="1"/>
        <v>0</v>
      </c>
      <c r="AS14" s="44">
        <f t="shared" si="1"/>
        <v>0</v>
      </c>
      <c r="AT14" s="87" t="s">
        <v>505</v>
      </c>
      <c r="AV14" s="545">
        <f t="shared" si="0"/>
        <v>0</v>
      </c>
    </row>
    <row r="15" spans="3:49" s="34" customFormat="1" ht="13.5">
      <c r="C15" s="50"/>
      <c r="D15" s="533">
        <f t="array" ref="D15:W16">+Z9:AS10</f>
        <v>23</v>
      </c>
      <c r="E15" s="533">
        <v>24</v>
      </c>
      <c r="F15" s="533">
        <v>25</v>
      </c>
      <c r="G15" s="533">
        <v>26</v>
      </c>
      <c r="H15" s="533">
        <v>27</v>
      </c>
      <c r="I15" s="533">
        <v>28</v>
      </c>
      <c r="J15" s="533">
        <v>29</v>
      </c>
      <c r="K15" s="533">
        <v>30</v>
      </c>
      <c r="L15" s="533">
        <v>31</v>
      </c>
      <c r="M15" s="533">
        <v>32</v>
      </c>
      <c r="N15" s="533">
        <v>33</v>
      </c>
      <c r="O15" s="533">
        <v>34</v>
      </c>
      <c r="P15" s="533">
        <v>35</v>
      </c>
      <c r="Q15" s="533">
        <v>36</v>
      </c>
      <c r="R15" s="533">
        <v>37</v>
      </c>
      <c r="S15" s="533">
        <v>38</v>
      </c>
      <c r="T15" s="533">
        <v>39</v>
      </c>
      <c r="U15" s="533">
        <v>40</v>
      </c>
      <c r="V15" s="533">
        <v>41</v>
      </c>
      <c r="W15" s="533">
        <v>42</v>
      </c>
      <c r="X15" s="533"/>
      <c r="Z15" s="87"/>
      <c r="AA15" s="87" t="s">
        <v>556</v>
      </c>
      <c r="AB15" s="87"/>
      <c r="AC15" s="87"/>
      <c r="AD15" s="87"/>
      <c r="AE15" s="87"/>
      <c r="AF15" s="87"/>
      <c r="AG15" s="87"/>
      <c r="AH15" s="87"/>
      <c r="AI15" s="87"/>
      <c r="AJ15" s="87"/>
      <c r="AK15" s="87"/>
      <c r="AL15" s="87"/>
      <c r="AM15" s="87"/>
      <c r="AN15" s="87"/>
      <c r="AO15" s="87"/>
      <c r="AP15" s="87"/>
      <c r="AQ15" s="87"/>
      <c r="AT15" s="87" t="s">
        <v>505</v>
      </c>
    </row>
    <row r="16" spans="3:49" s="34" customFormat="1" ht="48">
      <c r="C16" s="69" t="s">
        <v>56</v>
      </c>
      <c r="D16" s="534" t="str">
        <v>建設</v>
      </c>
      <c r="E16" s="534" t="str">
        <v>電力・ガス・熱供給</v>
      </c>
      <c r="F16" s="534" t="str">
        <v>水道</v>
      </c>
      <c r="G16" s="534" t="str">
        <v>廃棄物処理</v>
      </c>
      <c r="H16" s="534" t="str">
        <v>商業</v>
      </c>
      <c r="I16" s="534" t="str">
        <v>金融・保険</v>
      </c>
      <c r="J16" s="534" t="str">
        <v>不動産</v>
      </c>
      <c r="K16" s="534" t="str">
        <v>運輸・郵便</v>
      </c>
      <c r="L16" s="534" t="str">
        <v>情報通信</v>
      </c>
      <c r="M16" s="534" t="str">
        <v>公務</v>
      </c>
      <c r="N16" s="534" t="str">
        <v>教育・研究</v>
      </c>
      <c r="O16" s="534" t="str">
        <v>医療・福祉</v>
      </c>
      <c r="P16" s="605" t="str">
        <v>他に分類されない会員制団体</v>
      </c>
      <c r="Q16" s="534" t="str">
        <v>対事業所サービス</v>
      </c>
      <c r="R16" s="534" t="str">
        <v>宿泊業</v>
      </c>
      <c r="S16" s="534" t="str">
        <v>飲食サービス</v>
      </c>
      <c r="T16" s="534" t="str">
        <v>娯楽サービス</v>
      </c>
      <c r="U16" s="605" t="str">
        <v>その他の対個人サービス</v>
      </c>
      <c r="V16" s="534" t="str">
        <v>事務用品</v>
      </c>
      <c r="W16" s="534" t="str">
        <v>分類不明</v>
      </c>
      <c r="X16" s="534" t="s">
        <v>80</v>
      </c>
      <c r="Z16" s="87"/>
      <c r="AA16" s="87" t="s">
        <v>556</v>
      </c>
      <c r="AB16" s="87"/>
      <c r="AC16" s="87"/>
      <c r="AD16" s="87"/>
      <c r="AE16" s="87"/>
      <c r="AF16" s="87"/>
      <c r="AG16" s="87"/>
      <c r="AH16" s="87"/>
      <c r="AI16" s="87"/>
      <c r="AJ16" s="87"/>
      <c r="AK16" s="87"/>
      <c r="AL16" s="87"/>
      <c r="AM16" s="87"/>
      <c r="AN16" s="87"/>
      <c r="AO16" s="87"/>
      <c r="AP16" s="87"/>
      <c r="AQ16" s="87"/>
      <c r="AT16" s="87" t="s">
        <v>505</v>
      </c>
    </row>
    <row r="17" spans="3:49" s="34" customFormat="1" ht="13.5" customHeight="1">
      <c r="C17" s="70" t="s">
        <v>104</v>
      </c>
      <c r="D17" s="71">
        <f t="array" ref="D17:W20">+Z11:AS14</f>
        <v>0</v>
      </c>
      <c r="E17" s="71">
        <v>0</v>
      </c>
      <c r="F17" s="71">
        <v>0</v>
      </c>
      <c r="G17" s="71">
        <v>0</v>
      </c>
      <c r="H17" s="71">
        <v>0</v>
      </c>
      <c r="I17" s="71">
        <v>0</v>
      </c>
      <c r="J17" s="71">
        <v>0</v>
      </c>
      <c r="K17" s="71">
        <v>0</v>
      </c>
      <c r="L17" s="71">
        <v>0</v>
      </c>
      <c r="M17" s="71">
        <v>0</v>
      </c>
      <c r="N17" s="71">
        <v>0</v>
      </c>
      <c r="O17" s="71">
        <v>0</v>
      </c>
      <c r="P17" s="71">
        <v>0</v>
      </c>
      <c r="Q17" s="85">
        <v>0</v>
      </c>
      <c r="R17" s="85">
        <v>0</v>
      </c>
      <c r="S17" s="85">
        <v>0</v>
      </c>
      <c r="T17" s="85">
        <v>0</v>
      </c>
      <c r="U17" s="85">
        <v>0</v>
      </c>
      <c r="V17" s="85">
        <v>0</v>
      </c>
      <c r="W17" s="71">
        <v>0</v>
      </c>
      <c r="X17" s="71">
        <f>SUM(D11:Y11,D17:W17)</f>
        <v>0</v>
      </c>
      <c r="Z17" s="87"/>
      <c r="AA17" s="87">
        <f>+AV11</f>
        <v>0</v>
      </c>
      <c r="AB17" s="87"/>
      <c r="AC17" s="87"/>
      <c r="AD17" s="87"/>
      <c r="AE17" s="87"/>
      <c r="AF17" s="87"/>
      <c r="AG17" s="87"/>
      <c r="AH17" s="87"/>
      <c r="AI17" s="87"/>
      <c r="AJ17" s="87"/>
      <c r="AK17" s="87"/>
      <c r="AL17" s="87"/>
      <c r="AM17" s="87"/>
      <c r="AN17" s="87"/>
      <c r="AO17" s="87"/>
      <c r="AP17" s="87"/>
      <c r="AQ17" s="87"/>
      <c r="AT17" s="87" t="s">
        <v>505</v>
      </c>
    </row>
    <row r="18" spans="3:49" s="34" customFormat="1" ht="13.5" customHeight="1">
      <c r="C18" s="72" t="s">
        <v>105</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40">
        <v>0</v>
      </c>
      <c r="X18" s="40">
        <f>SUM(D12:Y12,D18:W18)</f>
        <v>0</v>
      </c>
      <c r="Z18" s="87"/>
      <c r="AA18" s="87">
        <f>+AV12</f>
        <v>0</v>
      </c>
      <c r="AB18" s="87"/>
      <c r="AC18" s="87"/>
      <c r="AD18" s="87"/>
      <c r="AE18" s="87"/>
      <c r="AF18" s="87"/>
      <c r="AG18" s="87"/>
      <c r="AH18" s="87"/>
      <c r="AI18" s="87"/>
      <c r="AJ18" s="87"/>
      <c r="AK18" s="87"/>
      <c r="AL18" s="87"/>
      <c r="AM18" s="87"/>
      <c r="AN18" s="87"/>
      <c r="AO18" s="87"/>
      <c r="AP18" s="87"/>
      <c r="AQ18" s="87"/>
      <c r="AT18" s="87" t="s">
        <v>505</v>
      </c>
    </row>
    <row r="19" spans="3:49" s="34" customFormat="1" ht="13.5" customHeight="1">
      <c r="C19" s="72" t="s">
        <v>106</v>
      </c>
      <c r="D19" s="40">
        <v>0</v>
      </c>
      <c r="E19" s="40">
        <v>0</v>
      </c>
      <c r="F19" s="40">
        <v>0</v>
      </c>
      <c r="G19" s="40">
        <v>0</v>
      </c>
      <c r="H19" s="40">
        <v>0</v>
      </c>
      <c r="I19" s="40">
        <v>0</v>
      </c>
      <c r="J19" s="40">
        <v>0</v>
      </c>
      <c r="K19" s="40">
        <v>0</v>
      </c>
      <c r="L19" s="40">
        <v>0</v>
      </c>
      <c r="M19" s="40">
        <v>0</v>
      </c>
      <c r="N19" s="40">
        <v>0</v>
      </c>
      <c r="O19" s="40">
        <v>0</v>
      </c>
      <c r="P19" s="40">
        <v>0</v>
      </c>
      <c r="Q19" s="86">
        <v>0</v>
      </c>
      <c r="R19" s="86">
        <v>0</v>
      </c>
      <c r="S19" s="86">
        <v>0</v>
      </c>
      <c r="T19" s="86">
        <v>0</v>
      </c>
      <c r="U19" s="86">
        <v>0</v>
      </c>
      <c r="V19" s="86">
        <v>0</v>
      </c>
      <c r="W19" s="40">
        <v>0</v>
      </c>
      <c r="X19" s="40">
        <f>SUM(D13:Y13,D19:W19)</f>
        <v>0</v>
      </c>
      <c r="Z19" s="87"/>
      <c r="AA19" s="87">
        <f>+AV13</f>
        <v>0</v>
      </c>
      <c r="AB19" s="87"/>
      <c r="AC19" s="87"/>
      <c r="AD19" s="87"/>
      <c r="AE19" s="87"/>
      <c r="AF19" s="87"/>
      <c r="AG19" s="87"/>
      <c r="AH19" s="87"/>
      <c r="AI19" s="87"/>
      <c r="AJ19" s="87"/>
      <c r="AK19" s="87"/>
      <c r="AL19" s="87"/>
      <c r="AM19" s="87"/>
      <c r="AN19" s="87"/>
      <c r="AO19" s="87"/>
      <c r="AP19" s="87"/>
      <c r="AQ19" s="87"/>
      <c r="AT19" s="87" t="s">
        <v>505</v>
      </c>
    </row>
    <row r="20" spans="3:49" s="34" customFormat="1" ht="13.5" customHeight="1">
      <c r="C20" s="73" t="s">
        <v>97</v>
      </c>
      <c r="D20" s="44">
        <v>0</v>
      </c>
      <c r="E20" s="44">
        <v>0</v>
      </c>
      <c r="F20" s="44">
        <v>0</v>
      </c>
      <c r="G20" s="44">
        <v>0</v>
      </c>
      <c r="H20" s="44">
        <v>0</v>
      </c>
      <c r="I20" s="44">
        <v>0</v>
      </c>
      <c r="J20" s="44">
        <v>0</v>
      </c>
      <c r="K20" s="44">
        <v>0</v>
      </c>
      <c r="L20" s="44">
        <v>0</v>
      </c>
      <c r="M20" s="44">
        <v>0</v>
      </c>
      <c r="N20" s="44">
        <v>0</v>
      </c>
      <c r="O20" s="44">
        <v>0</v>
      </c>
      <c r="P20" s="44">
        <v>0</v>
      </c>
      <c r="Q20" s="44">
        <v>0</v>
      </c>
      <c r="R20" s="44">
        <v>0</v>
      </c>
      <c r="S20" s="44">
        <v>0</v>
      </c>
      <c r="T20" s="44">
        <v>0</v>
      </c>
      <c r="U20" s="44">
        <v>0</v>
      </c>
      <c r="V20" s="44">
        <v>0</v>
      </c>
      <c r="W20" s="44">
        <v>0</v>
      </c>
      <c r="X20" s="44">
        <f>SUM(D14:Y14,D20:W20)</f>
        <v>0</v>
      </c>
      <c r="Z20" s="87"/>
      <c r="AA20" s="87">
        <f>+AV14</f>
        <v>0</v>
      </c>
      <c r="AB20" s="87"/>
      <c r="AC20" s="87"/>
      <c r="AD20" s="87"/>
      <c r="AE20" s="87"/>
      <c r="AF20" s="87"/>
      <c r="AG20" s="87"/>
      <c r="AH20" s="87"/>
      <c r="AI20" s="87"/>
      <c r="AJ20" s="87"/>
      <c r="AK20" s="87"/>
      <c r="AL20" s="87"/>
      <c r="AM20" s="87"/>
      <c r="AN20" s="87"/>
      <c r="AO20" s="87"/>
      <c r="AP20" s="87"/>
      <c r="AQ20" s="87"/>
      <c r="AT20" s="87" t="s">
        <v>505</v>
      </c>
    </row>
    <row r="21" spans="3:49" s="34" customFormat="1" ht="14.25" customHeight="1">
      <c r="X21" s="53"/>
      <c r="Y21" s="87"/>
      <c r="Z21" s="87"/>
      <c r="AA21" s="87"/>
      <c r="AB21" s="87"/>
      <c r="AC21" s="87"/>
      <c r="AD21" s="87"/>
      <c r="AE21" s="87"/>
      <c r="AF21" s="87"/>
      <c r="AG21" s="87"/>
      <c r="AH21" s="87"/>
      <c r="AI21" s="87"/>
      <c r="AJ21" s="87"/>
      <c r="AK21" s="87"/>
      <c r="AL21" s="87"/>
      <c r="AM21" s="87"/>
      <c r="AN21" s="87"/>
      <c r="AO21" s="87"/>
      <c r="AP21" s="87"/>
      <c r="AQ21" s="87"/>
      <c r="AT21" s="87" t="s">
        <v>505</v>
      </c>
    </row>
    <row r="22" spans="3:49" s="34" customFormat="1" ht="17.25">
      <c r="C22" s="35" t="s">
        <v>208</v>
      </c>
      <c r="D22" s="28"/>
      <c r="E22" s="28"/>
      <c r="F22" s="65"/>
      <c r="G22" s="66"/>
      <c r="H22" s="28"/>
      <c r="I22" s="28"/>
      <c r="J22" s="67"/>
      <c r="K22" s="68"/>
      <c r="L22" s="28"/>
      <c r="M22" s="28"/>
      <c r="N22" s="28"/>
      <c r="O22" s="28"/>
      <c r="P22" s="28"/>
      <c r="Q22" s="28"/>
      <c r="R22" s="28"/>
      <c r="S22" s="28"/>
      <c r="T22" s="28"/>
      <c r="U22" s="28"/>
      <c r="V22" s="28"/>
      <c r="X22" s="53"/>
      <c r="Y22" s="87"/>
      <c r="Z22" s="87"/>
      <c r="AA22" s="87"/>
      <c r="AB22" s="87"/>
      <c r="AC22" s="87"/>
      <c r="AD22" s="87"/>
      <c r="AE22" s="87"/>
      <c r="AF22" s="87"/>
      <c r="AG22" s="87"/>
      <c r="AH22" s="87"/>
      <c r="AI22" s="87"/>
      <c r="AJ22" s="87"/>
      <c r="AK22" s="87"/>
      <c r="AL22" s="87"/>
      <c r="AM22" s="87"/>
      <c r="AN22" s="87"/>
      <c r="AO22" s="87"/>
      <c r="AP22" s="87"/>
      <c r="AQ22" s="87"/>
      <c r="AT22" s="87" t="s">
        <v>505</v>
      </c>
    </row>
    <row r="23" spans="3:49" s="34" customFormat="1" ht="13.5">
      <c r="C23" s="50"/>
      <c r="D23" s="567">
        <f t="shared" ref="D23:AS23" si="2">D9</f>
        <v>1</v>
      </c>
      <c r="E23" s="567">
        <f t="shared" si="2"/>
        <v>2</v>
      </c>
      <c r="F23" s="567">
        <f t="shared" si="2"/>
        <v>3</v>
      </c>
      <c r="G23" s="567">
        <f t="shared" si="2"/>
        <v>4</v>
      </c>
      <c r="H23" s="567">
        <f t="shared" si="2"/>
        <v>5</v>
      </c>
      <c r="I23" s="567">
        <f t="shared" si="2"/>
        <v>6</v>
      </c>
      <c r="J23" s="567">
        <f t="shared" si="2"/>
        <v>7</v>
      </c>
      <c r="K23" s="567">
        <f t="shared" si="2"/>
        <v>8</v>
      </c>
      <c r="L23" s="567">
        <f t="shared" si="2"/>
        <v>9</v>
      </c>
      <c r="M23" s="567">
        <f t="shared" si="2"/>
        <v>10</v>
      </c>
      <c r="N23" s="567">
        <f t="shared" si="2"/>
        <v>11</v>
      </c>
      <c r="O23" s="567">
        <f t="shared" si="2"/>
        <v>12</v>
      </c>
      <c r="P23" s="567">
        <f t="shared" si="2"/>
        <v>13</v>
      </c>
      <c r="Q23" s="567">
        <f t="shared" si="2"/>
        <v>14</v>
      </c>
      <c r="R23" s="567">
        <f t="shared" si="2"/>
        <v>15</v>
      </c>
      <c r="S23" s="567">
        <f t="shared" si="2"/>
        <v>16</v>
      </c>
      <c r="T23" s="567">
        <f t="shared" si="2"/>
        <v>17</v>
      </c>
      <c r="U23" s="567">
        <f t="shared" si="2"/>
        <v>18</v>
      </c>
      <c r="V23" s="567">
        <f t="shared" si="2"/>
        <v>19</v>
      </c>
      <c r="W23" s="567">
        <f t="shared" si="2"/>
        <v>20</v>
      </c>
      <c r="X23" s="567">
        <f t="shared" si="2"/>
        <v>21</v>
      </c>
      <c r="Y23" s="567">
        <f t="shared" si="2"/>
        <v>22</v>
      </c>
      <c r="Z23" s="567">
        <f t="shared" si="2"/>
        <v>23</v>
      </c>
      <c r="AA23" s="567">
        <f t="shared" si="2"/>
        <v>24</v>
      </c>
      <c r="AB23" s="567">
        <f t="shared" si="2"/>
        <v>25</v>
      </c>
      <c r="AC23" s="567">
        <f t="shared" si="2"/>
        <v>26</v>
      </c>
      <c r="AD23" s="567">
        <f t="shared" si="2"/>
        <v>27</v>
      </c>
      <c r="AE23" s="567">
        <f t="shared" si="2"/>
        <v>28</v>
      </c>
      <c r="AF23" s="567">
        <f t="shared" si="2"/>
        <v>29</v>
      </c>
      <c r="AG23" s="567">
        <f t="shared" si="2"/>
        <v>30</v>
      </c>
      <c r="AH23" s="567">
        <f t="shared" si="2"/>
        <v>31</v>
      </c>
      <c r="AI23" s="567">
        <f t="shared" si="2"/>
        <v>32</v>
      </c>
      <c r="AJ23" s="567">
        <f t="shared" si="2"/>
        <v>33</v>
      </c>
      <c r="AK23" s="567">
        <f t="shared" si="2"/>
        <v>34</v>
      </c>
      <c r="AL23" s="567">
        <f t="shared" si="2"/>
        <v>35</v>
      </c>
      <c r="AM23" s="567">
        <f t="shared" si="2"/>
        <v>36</v>
      </c>
      <c r="AN23" s="567">
        <f t="shared" si="2"/>
        <v>37</v>
      </c>
      <c r="AO23" s="567">
        <f t="shared" si="2"/>
        <v>38</v>
      </c>
      <c r="AP23" s="567">
        <f t="shared" si="2"/>
        <v>39</v>
      </c>
      <c r="AQ23" s="567">
        <f t="shared" si="2"/>
        <v>40</v>
      </c>
      <c r="AR23" s="567">
        <f t="shared" si="2"/>
        <v>41</v>
      </c>
      <c r="AS23" s="567">
        <f t="shared" si="2"/>
        <v>42</v>
      </c>
      <c r="AT23" s="87" t="s">
        <v>505</v>
      </c>
      <c r="AU23" s="87"/>
      <c r="AV23" s="50"/>
      <c r="AW23" s="87" t="s">
        <v>505</v>
      </c>
    </row>
    <row r="24" spans="3:49" s="34" customFormat="1" ht="48">
      <c r="C24" s="69" t="s">
        <v>56</v>
      </c>
      <c r="D24" s="604" t="str">
        <f t="shared" ref="D24:AS24" si="3">D10</f>
        <v>農業</v>
      </c>
      <c r="E24" s="604" t="str">
        <f t="shared" si="3"/>
        <v>林業</v>
      </c>
      <c r="F24" s="604" t="str">
        <f t="shared" si="3"/>
        <v>漁業</v>
      </c>
      <c r="G24" s="604" t="str">
        <f t="shared" si="3"/>
        <v>鉱業</v>
      </c>
      <c r="H24" s="604" t="str">
        <f t="shared" si="3"/>
        <v>飲食料品</v>
      </c>
      <c r="I24" s="604" t="str">
        <f t="shared" si="3"/>
        <v>繊維製品</v>
      </c>
      <c r="J24" s="606" t="str">
        <f t="shared" si="3"/>
        <v>パルプ・紙・木製品</v>
      </c>
      <c r="K24" s="604" t="str">
        <f t="shared" si="3"/>
        <v>化学製品</v>
      </c>
      <c r="L24" s="604" t="str">
        <f t="shared" si="3"/>
        <v>石油・石炭製品</v>
      </c>
      <c r="M24" s="652" t="str">
        <f t="shared" si="3"/>
        <v>プラスチック・ゴム製品</v>
      </c>
      <c r="N24" s="604" t="str">
        <f t="shared" si="3"/>
        <v>窯業・土石製品</v>
      </c>
      <c r="O24" s="604" t="str">
        <f t="shared" si="3"/>
        <v>鉄鋼</v>
      </c>
      <c r="P24" s="604" t="str">
        <f t="shared" si="3"/>
        <v>非鉄金属</v>
      </c>
      <c r="Q24" s="604" t="str">
        <f t="shared" si="3"/>
        <v>金属製品</v>
      </c>
      <c r="R24" s="604" t="str">
        <f t="shared" si="3"/>
        <v>はん用機械</v>
      </c>
      <c r="S24" s="604" t="str">
        <f t="shared" si="3"/>
        <v>生産用機械</v>
      </c>
      <c r="T24" s="604" t="str">
        <f t="shared" si="3"/>
        <v>業務用機械</v>
      </c>
      <c r="U24" s="604" t="str">
        <f t="shared" si="3"/>
        <v>電子部品</v>
      </c>
      <c r="V24" s="604" t="str">
        <f t="shared" si="3"/>
        <v>電気機械</v>
      </c>
      <c r="W24" s="604" t="str">
        <f t="shared" si="3"/>
        <v>情報通信機器</v>
      </c>
      <c r="X24" s="604" t="str">
        <f t="shared" si="3"/>
        <v>輸送機械</v>
      </c>
      <c r="Y24" s="604" t="str">
        <f t="shared" si="3"/>
        <v>その他の製造工業製品</v>
      </c>
      <c r="Z24" s="604" t="str">
        <f t="shared" si="3"/>
        <v>建設</v>
      </c>
      <c r="AA24" s="604" t="str">
        <f t="shared" si="3"/>
        <v>電力・ガス・熱供給</v>
      </c>
      <c r="AB24" s="604" t="str">
        <f t="shared" si="3"/>
        <v>水道</v>
      </c>
      <c r="AC24" s="604" t="str">
        <f t="shared" si="3"/>
        <v>廃棄物処理</v>
      </c>
      <c r="AD24" s="604" t="str">
        <f t="shared" si="3"/>
        <v>商業</v>
      </c>
      <c r="AE24" s="604" t="str">
        <f t="shared" si="3"/>
        <v>金融・保険</v>
      </c>
      <c r="AF24" s="604" t="str">
        <f t="shared" si="3"/>
        <v>不動産</v>
      </c>
      <c r="AG24" s="604" t="str">
        <f t="shared" si="3"/>
        <v>運輸・郵便</v>
      </c>
      <c r="AH24" s="604" t="str">
        <f t="shared" si="3"/>
        <v>情報通信</v>
      </c>
      <c r="AI24" s="604" t="str">
        <f t="shared" si="3"/>
        <v>公務</v>
      </c>
      <c r="AJ24" s="604" t="str">
        <f t="shared" si="3"/>
        <v>教育・研究</v>
      </c>
      <c r="AK24" s="604" t="str">
        <f t="shared" si="3"/>
        <v>医療・福祉</v>
      </c>
      <c r="AL24" s="606" t="str">
        <f t="shared" si="3"/>
        <v>他に分類されない会員制団体</v>
      </c>
      <c r="AM24" s="604" t="str">
        <f t="shared" si="3"/>
        <v>対事業所サービス</v>
      </c>
      <c r="AN24" s="604" t="str">
        <f t="shared" si="3"/>
        <v>宿泊業</v>
      </c>
      <c r="AO24" s="604" t="str">
        <f t="shared" si="3"/>
        <v>飲食サービス</v>
      </c>
      <c r="AP24" s="604" t="str">
        <f t="shared" si="3"/>
        <v>娯楽サービス</v>
      </c>
      <c r="AQ24" s="606" t="str">
        <f t="shared" si="3"/>
        <v>その他の対個人サービス</v>
      </c>
      <c r="AR24" s="604" t="str">
        <f t="shared" si="3"/>
        <v>事務用品</v>
      </c>
      <c r="AS24" s="604" t="str">
        <f t="shared" si="3"/>
        <v>分類不明</v>
      </c>
      <c r="AT24" s="87" t="s">
        <v>505</v>
      </c>
      <c r="AU24" s="87"/>
      <c r="AV24" s="33" t="s">
        <v>80</v>
      </c>
      <c r="AW24" s="87" t="s">
        <v>505</v>
      </c>
    </row>
    <row r="25" spans="3:49" s="34" customFormat="1" ht="13.5">
      <c r="C25" s="70" t="s">
        <v>209</v>
      </c>
      <c r="D25" s="92">
        <f>係数!J3</f>
        <v>0.55922353508560407</v>
      </c>
      <c r="E25" s="92">
        <f>係数!J4</f>
        <v>0.72096075600472498</v>
      </c>
      <c r="F25" s="92">
        <f>係数!J5</f>
        <v>0.60045599812923844</v>
      </c>
      <c r="G25" s="92">
        <f>係数!J6</f>
        <v>0.46813725490196079</v>
      </c>
      <c r="H25" s="92">
        <f>係数!J7</f>
        <v>0.31763368477364423</v>
      </c>
      <c r="I25" s="92">
        <f>係数!J8</f>
        <v>0.30626746978465408</v>
      </c>
      <c r="J25" s="92">
        <f>係数!J9</f>
        <v>0.31940861711669916</v>
      </c>
      <c r="K25" s="92">
        <f>係数!J10</f>
        <v>0.27234431441664303</v>
      </c>
      <c r="L25" s="92">
        <f>係数!J11</f>
        <v>0.29158030085233783</v>
      </c>
      <c r="M25" s="92">
        <f>係数!J12</f>
        <v>0.3223603913324089</v>
      </c>
      <c r="N25" s="92">
        <f>係数!J13</f>
        <v>0.46508327905461988</v>
      </c>
      <c r="O25" s="92">
        <f>係数!J14</f>
        <v>0.28600581534932112</v>
      </c>
      <c r="P25" s="92">
        <f>係数!J15</f>
        <v>0.24614317383239584</v>
      </c>
      <c r="Q25" s="92">
        <f>係数!J16</f>
        <v>0.3882972358501855</v>
      </c>
      <c r="R25" s="92">
        <f>係数!J17</f>
        <v>0.36051622618579782</v>
      </c>
      <c r="S25" s="92">
        <f>係数!J18</f>
        <v>0.41591440624248649</v>
      </c>
      <c r="T25" s="92">
        <f>係数!J19</f>
        <v>0.20457776171545597</v>
      </c>
      <c r="U25" s="92">
        <f>係数!J20</f>
        <v>0.31609462326802495</v>
      </c>
      <c r="V25" s="92">
        <f>係数!J21</f>
        <v>0.21163349996967001</v>
      </c>
      <c r="W25" s="92">
        <f>係数!J22</f>
        <v>0.28319897236002833</v>
      </c>
      <c r="X25" s="92">
        <f>係数!J23</f>
        <v>0.18822339067387758</v>
      </c>
      <c r="Y25" s="92">
        <f>係数!J24</f>
        <v>0.31613956209774274</v>
      </c>
      <c r="Z25" s="92">
        <f>係数!J25</f>
        <v>0.47268469980616296</v>
      </c>
      <c r="AA25" s="92">
        <f>係数!J26</f>
        <v>0.44766974879202609</v>
      </c>
      <c r="AB25" s="92">
        <f>係数!J27</f>
        <v>0.54546664153370217</v>
      </c>
      <c r="AC25" s="92">
        <f>係数!J28</f>
        <v>0.67415345836358931</v>
      </c>
      <c r="AD25" s="92">
        <f>係数!J29</f>
        <v>0.77326968116871697</v>
      </c>
      <c r="AE25" s="92">
        <f>係数!J30</f>
        <v>0.72168425752846566</v>
      </c>
      <c r="AF25" s="92">
        <f>係数!J31</f>
        <v>0.8814885549661251</v>
      </c>
      <c r="AG25" s="92">
        <f>係数!J32</f>
        <v>0.72581981183528765</v>
      </c>
      <c r="AH25" s="92">
        <f>係数!J33</f>
        <v>0.5767673408708579</v>
      </c>
      <c r="AI25" s="92">
        <f>係数!J34</f>
        <v>0.7828487510061144</v>
      </c>
      <c r="AJ25" s="92">
        <f>係数!J35</f>
        <v>0.74206557270932449</v>
      </c>
      <c r="AK25" s="92">
        <f>係数!J36</f>
        <v>0.62831808390385391</v>
      </c>
      <c r="AL25" s="92">
        <f>係数!J37</f>
        <v>0.67924827048621261</v>
      </c>
      <c r="AM25" s="92">
        <f>係数!J38</f>
        <v>0.67203293275963027</v>
      </c>
      <c r="AN25" s="92">
        <f>係数!J39</f>
        <v>0.52506300756090729</v>
      </c>
      <c r="AO25" s="92">
        <f>係数!J40</f>
        <v>0.42550018737508327</v>
      </c>
      <c r="AP25" s="92">
        <f>係数!J41</f>
        <v>0.78602601029938024</v>
      </c>
      <c r="AQ25" s="71">
        <f>係数!J42</f>
        <v>0.76786204662756397</v>
      </c>
      <c r="AR25" s="71">
        <f>係数!J43</f>
        <v>0</v>
      </c>
      <c r="AS25" s="71">
        <f>係数!J44</f>
        <v>0.49930121948470574</v>
      </c>
      <c r="AT25" s="87" t="s">
        <v>505</v>
      </c>
    </row>
    <row r="26" spans="3:49" s="34" customFormat="1" ht="13.5">
      <c r="C26" s="50"/>
      <c r="D26" s="549">
        <f t="array" ref="D26:W27">+$Z23:$AS24</f>
        <v>23</v>
      </c>
      <c r="E26" s="549">
        <v>24</v>
      </c>
      <c r="F26" s="549">
        <v>25</v>
      </c>
      <c r="G26" s="549">
        <v>26</v>
      </c>
      <c r="H26" s="549">
        <v>27</v>
      </c>
      <c r="I26" s="549">
        <v>28</v>
      </c>
      <c r="J26" s="549">
        <v>29</v>
      </c>
      <c r="K26" s="549">
        <v>30</v>
      </c>
      <c r="L26" s="549">
        <v>31</v>
      </c>
      <c r="M26" s="549">
        <v>32</v>
      </c>
      <c r="N26" s="549">
        <v>33</v>
      </c>
      <c r="O26" s="549">
        <v>34</v>
      </c>
      <c r="P26" s="549">
        <v>35</v>
      </c>
      <c r="Q26" s="549">
        <v>36</v>
      </c>
      <c r="R26" s="549">
        <v>37</v>
      </c>
      <c r="S26" s="549">
        <v>38</v>
      </c>
      <c r="T26" s="549">
        <v>39</v>
      </c>
      <c r="U26" s="549">
        <v>40</v>
      </c>
      <c r="V26" s="549">
        <v>41</v>
      </c>
      <c r="W26" s="549">
        <v>42</v>
      </c>
      <c r="X26" s="45"/>
      <c r="Y26" s="45"/>
      <c r="Z26" s="45"/>
      <c r="AA26" s="45"/>
      <c r="AB26" s="45"/>
      <c r="AC26" s="45"/>
      <c r="AD26" s="45"/>
      <c r="AE26" s="45"/>
      <c r="AF26" s="45"/>
      <c r="AG26" s="45"/>
      <c r="AH26" s="45"/>
      <c r="AI26" s="45"/>
      <c r="AJ26" s="45"/>
      <c r="AK26" s="45"/>
      <c r="AL26" s="45"/>
      <c r="AM26" s="45"/>
      <c r="AN26" s="45"/>
      <c r="AO26" s="45"/>
      <c r="AP26" s="45"/>
      <c r="AQ26" s="87"/>
      <c r="AT26" s="87" t="s">
        <v>505</v>
      </c>
    </row>
    <row r="27" spans="3:49" s="34" customFormat="1" ht="48">
      <c r="C27" s="69" t="s">
        <v>56</v>
      </c>
      <c r="D27" s="534" t="str">
        <v>建設</v>
      </c>
      <c r="E27" s="534" t="str">
        <v>電力・ガス・熱供給</v>
      </c>
      <c r="F27" s="534" t="str">
        <v>水道</v>
      </c>
      <c r="G27" s="534" t="str">
        <v>廃棄物処理</v>
      </c>
      <c r="H27" s="534" t="str">
        <v>商業</v>
      </c>
      <c r="I27" s="534" t="str">
        <v>金融・保険</v>
      </c>
      <c r="J27" s="534" t="str">
        <v>不動産</v>
      </c>
      <c r="K27" s="534" t="str">
        <v>運輸・郵便</v>
      </c>
      <c r="L27" s="534" t="str">
        <v>情報通信</v>
      </c>
      <c r="M27" s="534" t="str">
        <v>公務</v>
      </c>
      <c r="N27" s="534" t="str">
        <v>教育・研究</v>
      </c>
      <c r="O27" s="534" t="str">
        <v>医療・福祉</v>
      </c>
      <c r="P27" s="605" t="str">
        <v>他に分類されない会員制団体</v>
      </c>
      <c r="Q27" s="534" t="str">
        <v>対事業所サービス</v>
      </c>
      <c r="R27" s="534" t="str">
        <v>宿泊業</v>
      </c>
      <c r="S27" s="534" t="str">
        <v>飲食サービス</v>
      </c>
      <c r="T27" s="534" t="str">
        <v>娯楽サービス</v>
      </c>
      <c r="U27" s="605" t="str">
        <v>その他の対個人サービス</v>
      </c>
      <c r="V27" s="534" t="str">
        <v>事務用品</v>
      </c>
      <c r="W27" s="534" t="str">
        <v>分類不明</v>
      </c>
      <c r="X27" s="45"/>
      <c r="Y27" s="45"/>
      <c r="Z27" s="45"/>
      <c r="AA27" s="45"/>
      <c r="AB27" s="45"/>
      <c r="AC27" s="45"/>
      <c r="AD27" s="45"/>
      <c r="AE27" s="45"/>
      <c r="AF27" s="45"/>
      <c r="AG27" s="45"/>
      <c r="AH27" s="45"/>
      <c r="AI27" s="45"/>
      <c r="AJ27" s="45"/>
      <c r="AK27" s="45"/>
      <c r="AL27" s="45"/>
      <c r="AM27" s="45"/>
      <c r="AN27" s="45"/>
      <c r="AO27" s="45"/>
      <c r="AP27" s="45"/>
      <c r="AQ27" s="87"/>
      <c r="AT27" s="87" t="s">
        <v>505</v>
      </c>
    </row>
    <row r="28" spans="3:49" s="34" customFormat="1" ht="13.5">
      <c r="C28" s="91" t="s">
        <v>209</v>
      </c>
      <c r="D28" s="92">
        <f t="array" ref="D28:W28">+$Z25:$AS25</f>
        <v>0.47268469980616296</v>
      </c>
      <c r="E28" s="92">
        <v>0.44766974879202609</v>
      </c>
      <c r="F28" s="92">
        <v>0.54546664153370217</v>
      </c>
      <c r="G28" s="92">
        <v>0.67415345836358931</v>
      </c>
      <c r="H28" s="92">
        <v>0.77326968116871697</v>
      </c>
      <c r="I28" s="92">
        <v>0.72168425752846566</v>
      </c>
      <c r="J28" s="92">
        <v>0.8814885549661251</v>
      </c>
      <c r="K28" s="92">
        <v>0.72581981183528765</v>
      </c>
      <c r="L28" s="92">
        <v>0.5767673408708579</v>
      </c>
      <c r="M28" s="92">
        <v>0.7828487510061144</v>
      </c>
      <c r="N28" s="92">
        <v>0.74206557270932449</v>
      </c>
      <c r="O28" s="92">
        <v>0.62831808390385391</v>
      </c>
      <c r="P28" s="93">
        <v>0.67924827048621261</v>
      </c>
      <c r="Q28" s="92">
        <v>0.67203293275963027</v>
      </c>
      <c r="R28" s="92">
        <v>0.52506300756090729</v>
      </c>
      <c r="S28" s="92">
        <v>0.42550018737508327</v>
      </c>
      <c r="T28" s="92">
        <v>0.78602601029938024</v>
      </c>
      <c r="U28" s="92">
        <v>0.76786204662756397</v>
      </c>
      <c r="V28" s="548">
        <v>0</v>
      </c>
      <c r="W28" s="548">
        <v>0.49930121948470574</v>
      </c>
      <c r="X28" s="45"/>
      <c r="Y28" s="45"/>
      <c r="Z28" s="45"/>
      <c r="AA28" s="45"/>
      <c r="AB28" s="45"/>
      <c r="AC28" s="45"/>
      <c r="AD28" s="45"/>
      <c r="AE28" s="45"/>
      <c r="AF28" s="45"/>
      <c r="AG28" s="45"/>
      <c r="AH28" s="45"/>
      <c r="AI28" s="45"/>
      <c r="AJ28" s="45"/>
      <c r="AK28" s="45"/>
      <c r="AL28" s="45"/>
      <c r="AM28" s="45"/>
      <c r="AN28" s="45"/>
      <c r="AO28" s="45"/>
      <c r="AP28" s="45"/>
      <c r="AQ28" s="87"/>
      <c r="AT28" s="87" t="s">
        <v>505</v>
      </c>
    </row>
    <row r="29" spans="3:49" s="34" customFormat="1" ht="14.25" customHeight="1">
      <c r="X29" s="53"/>
      <c r="Y29" s="87"/>
      <c r="Z29" s="87"/>
      <c r="AA29" s="87"/>
      <c r="AB29" s="87"/>
      <c r="AC29" s="87"/>
      <c r="AD29" s="87"/>
      <c r="AE29" s="87"/>
      <c r="AF29" s="87"/>
      <c r="AG29" s="87"/>
      <c r="AH29" s="87"/>
      <c r="AI29" s="87"/>
      <c r="AJ29" s="87"/>
      <c r="AK29" s="87"/>
      <c r="AL29" s="87"/>
      <c r="AM29" s="87"/>
      <c r="AN29" s="87"/>
      <c r="AO29" s="87"/>
      <c r="AP29" s="87"/>
      <c r="AQ29" s="87"/>
      <c r="AT29" s="87" t="s">
        <v>505</v>
      </c>
    </row>
    <row r="30" spans="3:49" s="34" customFormat="1" ht="17.25">
      <c r="C30" s="35" t="s">
        <v>210</v>
      </c>
      <c r="D30" s="53"/>
      <c r="E30" s="53"/>
      <c r="F30" s="53"/>
      <c r="G30" s="53"/>
      <c r="H30" s="53"/>
      <c r="I30" s="53"/>
      <c r="J30" s="53"/>
      <c r="K30" s="53"/>
      <c r="L30" s="53"/>
      <c r="M30" s="53"/>
      <c r="N30" s="53"/>
      <c r="O30" s="53"/>
      <c r="P30" s="53"/>
      <c r="Q30" s="53"/>
      <c r="R30" s="53"/>
      <c r="S30" s="53"/>
      <c r="T30" s="53"/>
      <c r="U30" s="53"/>
      <c r="V30" s="53"/>
      <c r="W30" s="32" t="s">
        <v>55</v>
      </c>
      <c r="X30" s="53"/>
      <c r="Y30" s="87"/>
      <c r="Z30" s="87"/>
      <c r="AA30" s="87"/>
      <c r="AB30" s="87"/>
      <c r="AC30" s="87"/>
      <c r="AD30" s="87"/>
      <c r="AE30" s="87"/>
      <c r="AF30" s="87"/>
      <c r="AG30" s="87"/>
      <c r="AH30" s="87"/>
      <c r="AI30" s="87"/>
      <c r="AJ30" s="87"/>
      <c r="AK30" s="87"/>
      <c r="AL30" s="87"/>
      <c r="AM30" s="87"/>
      <c r="AN30" s="87"/>
      <c r="AO30" s="87"/>
      <c r="AP30" s="87"/>
      <c r="AQ30" s="87"/>
      <c r="AT30" s="87" t="s">
        <v>505</v>
      </c>
    </row>
    <row r="31" spans="3:49" s="34" customFormat="1" ht="12.95" customHeight="1">
      <c r="C31" s="50"/>
      <c r="D31" s="567">
        <f t="shared" ref="D31:AS31" si="4">D9</f>
        <v>1</v>
      </c>
      <c r="E31" s="567">
        <f t="shared" si="4"/>
        <v>2</v>
      </c>
      <c r="F31" s="567">
        <f t="shared" si="4"/>
        <v>3</v>
      </c>
      <c r="G31" s="567">
        <f t="shared" si="4"/>
        <v>4</v>
      </c>
      <c r="H31" s="567">
        <f t="shared" si="4"/>
        <v>5</v>
      </c>
      <c r="I31" s="567">
        <f t="shared" si="4"/>
        <v>6</v>
      </c>
      <c r="J31" s="567">
        <f t="shared" si="4"/>
        <v>7</v>
      </c>
      <c r="K31" s="567">
        <f t="shared" si="4"/>
        <v>8</v>
      </c>
      <c r="L31" s="567">
        <f t="shared" si="4"/>
        <v>9</v>
      </c>
      <c r="M31" s="567">
        <f t="shared" si="4"/>
        <v>10</v>
      </c>
      <c r="N31" s="567">
        <f t="shared" si="4"/>
        <v>11</v>
      </c>
      <c r="O31" s="567">
        <f t="shared" si="4"/>
        <v>12</v>
      </c>
      <c r="P31" s="567">
        <f t="shared" si="4"/>
        <v>13</v>
      </c>
      <c r="Q31" s="567">
        <f t="shared" si="4"/>
        <v>14</v>
      </c>
      <c r="R31" s="567">
        <f t="shared" si="4"/>
        <v>15</v>
      </c>
      <c r="S31" s="567">
        <f t="shared" si="4"/>
        <v>16</v>
      </c>
      <c r="T31" s="567">
        <f t="shared" si="4"/>
        <v>17</v>
      </c>
      <c r="U31" s="567">
        <f t="shared" si="4"/>
        <v>18</v>
      </c>
      <c r="V31" s="567">
        <f t="shared" si="4"/>
        <v>19</v>
      </c>
      <c r="W31" s="567">
        <f t="shared" si="4"/>
        <v>20</v>
      </c>
      <c r="X31" s="567">
        <f t="shared" si="4"/>
        <v>21</v>
      </c>
      <c r="Y31" s="567">
        <f t="shared" si="4"/>
        <v>22</v>
      </c>
      <c r="Z31" s="567">
        <f t="shared" si="4"/>
        <v>23</v>
      </c>
      <c r="AA31" s="567">
        <f t="shared" si="4"/>
        <v>24</v>
      </c>
      <c r="AB31" s="567">
        <f t="shared" si="4"/>
        <v>25</v>
      </c>
      <c r="AC31" s="567">
        <f t="shared" si="4"/>
        <v>26</v>
      </c>
      <c r="AD31" s="567">
        <f t="shared" si="4"/>
        <v>27</v>
      </c>
      <c r="AE31" s="567">
        <f t="shared" si="4"/>
        <v>28</v>
      </c>
      <c r="AF31" s="567">
        <f t="shared" si="4"/>
        <v>29</v>
      </c>
      <c r="AG31" s="567">
        <f t="shared" si="4"/>
        <v>30</v>
      </c>
      <c r="AH31" s="567">
        <f t="shared" si="4"/>
        <v>31</v>
      </c>
      <c r="AI31" s="567">
        <f t="shared" si="4"/>
        <v>32</v>
      </c>
      <c r="AJ31" s="567">
        <f t="shared" si="4"/>
        <v>33</v>
      </c>
      <c r="AK31" s="567">
        <f t="shared" si="4"/>
        <v>34</v>
      </c>
      <c r="AL31" s="567">
        <f t="shared" si="4"/>
        <v>35</v>
      </c>
      <c r="AM31" s="567">
        <f t="shared" si="4"/>
        <v>36</v>
      </c>
      <c r="AN31" s="567">
        <f t="shared" si="4"/>
        <v>37</v>
      </c>
      <c r="AO31" s="567">
        <f t="shared" si="4"/>
        <v>38</v>
      </c>
      <c r="AP31" s="567">
        <f t="shared" si="4"/>
        <v>39</v>
      </c>
      <c r="AQ31" s="567">
        <f t="shared" si="4"/>
        <v>40</v>
      </c>
      <c r="AR31" s="567">
        <f t="shared" si="4"/>
        <v>41</v>
      </c>
      <c r="AS31" s="567">
        <f t="shared" si="4"/>
        <v>42</v>
      </c>
      <c r="AT31" s="87" t="s">
        <v>505</v>
      </c>
      <c r="AU31" s="87"/>
      <c r="AV31" s="50"/>
      <c r="AW31" s="87" t="s">
        <v>505</v>
      </c>
    </row>
    <row r="32" spans="3:49" s="34" customFormat="1" ht="48">
      <c r="C32" s="69" t="s">
        <v>56</v>
      </c>
      <c r="D32" s="604" t="str">
        <f t="shared" ref="D32:AS32" si="5">D10</f>
        <v>農業</v>
      </c>
      <c r="E32" s="604" t="str">
        <f t="shared" si="5"/>
        <v>林業</v>
      </c>
      <c r="F32" s="604" t="str">
        <f t="shared" si="5"/>
        <v>漁業</v>
      </c>
      <c r="G32" s="604" t="str">
        <f t="shared" si="5"/>
        <v>鉱業</v>
      </c>
      <c r="H32" s="604" t="str">
        <f t="shared" si="5"/>
        <v>飲食料品</v>
      </c>
      <c r="I32" s="604" t="str">
        <f t="shared" si="5"/>
        <v>繊維製品</v>
      </c>
      <c r="J32" s="606" t="str">
        <f t="shared" si="5"/>
        <v>パルプ・紙・木製品</v>
      </c>
      <c r="K32" s="604" t="str">
        <f t="shared" si="5"/>
        <v>化学製品</v>
      </c>
      <c r="L32" s="604" t="str">
        <f t="shared" si="5"/>
        <v>石油・石炭製品</v>
      </c>
      <c r="M32" s="652" t="str">
        <f t="shared" si="5"/>
        <v>プラスチック・ゴム製品</v>
      </c>
      <c r="N32" s="604" t="str">
        <f t="shared" si="5"/>
        <v>窯業・土石製品</v>
      </c>
      <c r="O32" s="604" t="str">
        <f t="shared" si="5"/>
        <v>鉄鋼</v>
      </c>
      <c r="P32" s="604" t="str">
        <f t="shared" si="5"/>
        <v>非鉄金属</v>
      </c>
      <c r="Q32" s="604" t="str">
        <f t="shared" si="5"/>
        <v>金属製品</v>
      </c>
      <c r="R32" s="604" t="str">
        <f t="shared" si="5"/>
        <v>はん用機械</v>
      </c>
      <c r="S32" s="604" t="str">
        <f t="shared" si="5"/>
        <v>生産用機械</v>
      </c>
      <c r="T32" s="604" t="str">
        <f t="shared" si="5"/>
        <v>業務用機械</v>
      </c>
      <c r="U32" s="604" t="str">
        <f t="shared" si="5"/>
        <v>電子部品</v>
      </c>
      <c r="V32" s="604" t="str">
        <f t="shared" si="5"/>
        <v>電気機械</v>
      </c>
      <c r="W32" s="604" t="str">
        <f t="shared" si="5"/>
        <v>情報通信機器</v>
      </c>
      <c r="X32" s="604" t="str">
        <f t="shared" si="5"/>
        <v>輸送機械</v>
      </c>
      <c r="Y32" s="604" t="str">
        <f t="shared" si="5"/>
        <v>その他の製造工業製品</v>
      </c>
      <c r="Z32" s="604" t="str">
        <f t="shared" si="5"/>
        <v>建設</v>
      </c>
      <c r="AA32" s="604" t="str">
        <f t="shared" si="5"/>
        <v>電力・ガス・熱供給</v>
      </c>
      <c r="AB32" s="604" t="str">
        <f t="shared" si="5"/>
        <v>水道</v>
      </c>
      <c r="AC32" s="604" t="str">
        <f t="shared" si="5"/>
        <v>廃棄物処理</v>
      </c>
      <c r="AD32" s="604" t="str">
        <f t="shared" si="5"/>
        <v>商業</v>
      </c>
      <c r="AE32" s="604" t="str">
        <f t="shared" si="5"/>
        <v>金融・保険</v>
      </c>
      <c r="AF32" s="604" t="str">
        <f t="shared" si="5"/>
        <v>不動産</v>
      </c>
      <c r="AG32" s="604" t="str">
        <f t="shared" si="5"/>
        <v>運輸・郵便</v>
      </c>
      <c r="AH32" s="604" t="str">
        <f t="shared" si="5"/>
        <v>情報通信</v>
      </c>
      <c r="AI32" s="604" t="str">
        <f t="shared" si="5"/>
        <v>公務</v>
      </c>
      <c r="AJ32" s="604" t="str">
        <f t="shared" si="5"/>
        <v>教育・研究</v>
      </c>
      <c r="AK32" s="604" t="str">
        <f t="shared" si="5"/>
        <v>医療・福祉</v>
      </c>
      <c r="AL32" s="606" t="str">
        <f t="shared" si="5"/>
        <v>他に分類されない会員制団体</v>
      </c>
      <c r="AM32" s="604" t="str">
        <f t="shared" si="5"/>
        <v>対事業所サービス</v>
      </c>
      <c r="AN32" s="604" t="str">
        <f t="shared" si="5"/>
        <v>宿泊業</v>
      </c>
      <c r="AO32" s="604" t="str">
        <f t="shared" si="5"/>
        <v>飲食サービス</v>
      </c>
      <c r="AP32" s="604" t="str">
        <f t="shared" si="5"/>
        <v>娯楽サービス</v>
      </c>
      <c r="AQ32" s="606" t="str">
        <f t="shared" si="5"/>
        <v>その他の対個人サービス</v>
      </c>
      <c r="AR32" s="604" t="str">
        <f t="shared" si="5"/>
        <v>事務用品</v>
      </c>
      <c r="AS32" s="604" t="str">
        <f t="shared" si="5"/>
        <v>分類不明</v>
      </c>
      <c r="AT32" s="87" t="s">
        <v>505</v>
      </c>
      <c r="AU32" s="87"/>
      <c r="AV32" s="33" t="s">
        <v>80</v>
      </c>
      <c r="AW32" s="87" t="s">
        <v>505</v>
      </c>
    </row>
    <row r="33" spans="3:48" s="34" customFormat="1" ht="13.5">
      <c r="C33" s="70" t="s">
        <v>104</v>
      </c>
      <c r="D33" s="71">
        <f>D11*D$25</f>
        <v>0</v>
      </c>
      <c r="E33" s="71">
        <f t="shared" ref="E33:AS35" si="6">E11*E$25</f>
        <v>0</v>
      </c>
      <c r="F33" s="71">
        <f t="shared" si="6"/>
        <v>0</v>
      </c>
      <c r="G33" s="71">
        <f t="shared" si="6"/>
        <v>0</v>
      </c>
      <c r="H33" s="71">
        <f t="shared" si="6"/>
        <v>0</v>
      </c>
      <c r="I33" s="71">
        <f t="shared" si="6"/>
        <v>0</v>
      </c>
      <c r="J33" s="71">
        <f t="shared" si="6"/>
        <v>0</v>
      </c>
      <c r="K33" s="71">
        <f t="shared" si="6"/>
        <v>0</v>
      </c>
      <c r="L33" s="71">
        <f t="shared" si="6"/>
        <v>0</v>
      </c>
      <c r="M33" s="71">
        <f t="shared" si="6"/>
        <v>0</v>
      </c>
      <c r="N33" s="71">
        <f t="shared" si="6"/>
        <v>0</v>
      </c>
      <c r="O33" s="71">
        <f t="shared" si="6"/>
        <v>0</v>
      </c>
      <c r="P33" s="71">
        <f t="shared" si="6"/>
        <v>0</v>
      </c>
      <c r="Q33" s="85">
        <f t="shared" si="6"/>
        <v>0</v>
      </c>
      <c r="R33" s="85">
        <f t="shared" si="6"/>
        <v>0</v>
      </c>
      <c r="S33" s="85">
        <f t="shared" si="6"/>
        <v>0</v>
      </c>
      <c r="T33" s="85">
        <f t="shared" si="6"/>
        <v>0</v>
      </c>
      <c r="U33" s="85">
        <f t="shared" si="6"/>
        <v>0</v>
      </c>
      <c r="V33" s="85">
        <f t="shared" si="6"/>
        <v>0</v>
      </c>
      <c r="W33" s="71">
        <f t="shared" si="6"/>
        <v>0</v>
      </c>
      <c r="X33" s="71">
        <f t="shared" si="6"/>
        <v>0</v>
      </c>
      <c r="Y33" s="71">
        <f t="shared" si="6"/>
        <v>0</v>
      </c>
      <c r="Z33" s="71">
        <f t="shared" si="6"/>
        <v>0</v>
      </c>
      <c r="AA33" s="71">
        <f t="shared" si="6"/>
        <v>0</v>
      </c>
      <c r="AB33" s="71">
        <f t="shared" si="6"/>
        <v>0</v>
      </c>
      <c r="AC33" s="71">
        <f t="shared" si="6"/>
        <v>0</v>
      </c>
      <c r="AD33" s="71">
        <f t="shared" si="6"/>
        <v>0</v>
      </c>
      <c r="AE33" s="71">
        <f t="shared" si="6"/>
        <v>0</v>
      </c>
      <c r="AF33" s="71">
        <f t="shared" si="6"/>
        <v>0</v>
      </c>
      <c r="AG33" s="71">
        <f t="shared" si="6"/>
        <v>0</v>
      </c>
      <c r="AH33" s="71">
        <f t="shared" si="6"/>
        <v>0</v>
      </c>
      <c r="AI33" s="71">
        <f t="shared" si="6"/>
        <v>0</v>
      </c>
      <c r="AJ33" s="71">
        <f t="shared" si="6"/>
        <v>0</v>
      </c>
      <c r="AK33" s="71">
        <f t="shared" si="6"/>
        <v>0</v>
      </c>
      <c r="AL33" s="71">
        <f t="shared" si="6"/>
        <v>0</v>
      </c>
      <c r="AM33" s="71">
        <f t="shared" si="6"/>
        <v>0</v>
      </c>
      <c r="AN33" s="71">
        <f t="shared" si="6"/>
        <v>0</v>
      </c>
      <c r="AO33" s="71">
        <f t="shared" si="6"/>
        <v>0</v>
      </c>
      <c r="AP33" s="71">
        <f t="shared" si="6"/>
        <v>0</v>
      </c>
      <c r="AQ33" s="71">
        <f t="shared" si="6"/>
        <v>0</v>
      </c>
      <c r="AR33" s="71">
        <f t="shared" si="6"/>
        <v>0</v>
      </c>
      <c r="AS33" s="71">
        <f t="shared" si="6"/>
        <v>0</v>
      </c>
      <c r="AT33" s="87" t="s">
        <v>505</v>
      </c>
      <c r="AV33" s="545">
        <f>+SUM(D33:AS33)-X39</f>
        <v>0</v>
      </c>
    </row>
    <row r="34" spans="3:48" s="34" customFormat="1" ht="13.5">
      <c r="C34" s="72" t="s">
        <v>105</v>
      </c>
      <c r="D34" s="40">
        <f t="shared" ref="D34:S35" si="7">D12*D$25</f>
        <v>0</v>
      </c>
      <c r="E34" s="40">
        <f t="shared" si="7"/>
        <v>0</v>
      </c>
      <c r="F34" s="40">
        <f t="shared" si="7"/>
        <v>0</v>
      </c>
      <c r="G34" s="40">
        <f t="shared" si="7"/>
        <v>0</v>
      </c>
      <c r="H34" s="40">
        <f t="shared" si="7"/>
        <v>0</v>
      </c>
      <c r="I34" s="40">
        <f t="shared" si="7"/>
        <v>0</v>
      </c>
      <c r="J34" s="40">
        <f t="shared" si="7"/>
        <v>0</v>
      </c>
      <c r="K34" s="40">
        <f t="shared" si="7"/>
        <v>0</v>
      </c>
      <c r="L34" s="40">
        <f t="shared" si="7"/>
        <v>0</v>
      </c>
      <c r="M34" s="40">
        <f t="shared" si="7"/>
        <v>0</v>
      </c>
      <c r="N34" s="40">
        <f t="shared" si="7"/>
        <v>0</v>
      </c>
      <c r="O34" s="40">
        <f t="shared" si="7"/>
        <v>0</v>
      </c>
      <c r="P34" s="40">
        <f t="shared" si="7"/>
        <v>0</v>
      </c>
      <c r="Q34" s="86">
        <f t="shared" si="7"/>
        <v>0</v>
      </c>
      <c r="R34" s="86">
        <f t="shared" si="7"/>
        <v>0</v>
      </c>
      <c r="S34" s="86">
        <f t="shared" si="7"/>
        <v>0</v>
      </c>
      <c r="T34" s="86">
        <f t="shared" si="6"/>
        <v>0</v>
      </c>
      <c r="U34" s="86">
        <f t="shared" si="6"/>
        <v>0</v>
      </c>
      <c r="V34" s="86">
        <f t="shared" si="6"/>
        <v>0</v>
      </c>
      <c r="W34" s="40">
        <f t="shared" si="6"/>
        <v>0</v>
      </c>
      <c r="X34" s="40">
        <f t="shared" si="6"/>
        <v>0</v>
      </c>
      <c r="Y34" s="40">
        <f t="shared" si="6"/>
        <v>0</v>
      </c>
      <c r="Z34" s="40">
        <f t="shared" si="6"/>
        <v>0</v>
      </c>
      <c r="AA34" s="40">
        <f t="shared" si="6"/>
        <v>0</v>
      </c>
      <c r="AB34" s="40">
        <f t="shared" si="6"/>
        <v>0</v>
      </c>
      <c r="AC34" s="40">
        <f t="shared" si="6"/>
        <v>0</v>
      </c>
      <c r="AD34" s="40">
        <f t="shared" si="6"/>
        <v>0</v>
      </c>
      <c r="AE34" s="40">
        <f t="shared" si="6"/>
        <v>0</v>
      </c>
      <c r="AF34" s="40">
        <f t="shared" si="6"/>
        <v>0</v>
      </c>
      <c r="AG34" s="40">
        <f t="shared" si="6"/>
        <v>0</v>
      </c>
      <c r="AH34" s="40">
        <f t="shared" si="6"/>
        <v>0</v>
      </c>
      <c r="AI34" s="40">
        <f t="shared" si="6"/>
        <v>0</v>
      </c>
      <c r="AJ34" s="40">
        <f t="shared" si="6"/>
        <v>0</v>
      </c>
      <c r="AK34" s="40">
        <f t="shared" si="6"/>
        <v>0</v>
      </c>
      <c r="AL34" s="40">
        <f t="shared" si="6"/>
        <v>0</v>
      </c>
      <c r="AM34" s="40">
        <f t="shared" si="6"/>
        <v>0</v>
      </c>
      <c r="AN34" s="40">
        <f t="shared" si="6"/>
        <v>0</v>
      </c>
      <c r="AO34" s="40">
        <f t="shared" si="6"/>
        <v>0</v>
      </c>
      <c r="AP34" s="40">
        <f t="shared" si="6"/>
        <v>0</v>
      </c>
      <c r="AQ34" s="40">
        <f t="shared" si="6"/>
        <v>0</v>
      </c>
      <c r="AR34" s="40">
        <f t="shared" si="6"/>
        <v>0</v>
      </c>
      <c r="AS34" s="40">
        <f t="shared" si="6"/>
        <v>0</v>
      </c>
      <c r="AT34" s="87" t="s">
        <v>505</v>
      </c>
      <c r="AV34" s="545">
        <f t="shared" ref="AV34:AV36" si="8">+SUM(D34:AS34)-X40</f>
        <v>0</v>
      </c>
    </row>
    <row r="35" spans="3:48" s="34" customFormat="1" ht="13.5">
      <c r="C35" s="72" t="s">
        <v>106</v>
      </c>
      <c r="D35" s="40">
        <f t="shared" si="7"/>
        <v>0</v>
      </c>
      <c r="E35" s="40">
        <f t="shared" si="6"/>
        <v>0</v>
      </c>
      <c r="F35" s="40">
        <f t="shared" si="6"/>
        <v>0</v>
      </c>
      <c r="G35" s="40">
        <f t="shared" si="6"/>
        <v>0</v>
      </c>
      <c r="H35" s="40">
        <f t="shared" si="6"/>
        <v>0</v>
      </c>
      <c r="I35" s="40">
        <f t="shared" si="6"/>
        <v>0</v>
      </c>
      <c r="J35" s="40">
        <f t="shared" si="6"/>
        <v>0</v>
      </c>
      <c r="K35" s="40">
        <f t="shared" si="6"/>
        <v>0</v>
      </c>
      <c r="L35" s="40">
        <f t="shared" si="6"/>
        <v>0</v>
      </c>
      <c r="M35" s="40">
        <f t="shared" si="6"/>
        <v>0</v>
      </c>
      <c r="N35" s="40">
        <f t="shared" si="6"/>
        <v>0</v>
      </c>
      <c r="O35" s="40">
        <f t="shared" si="6"/>
        <v>0</v>
      </c>
      <c r="P35" s="40">
        <f t="shared" si="6"/>
        <v>0</v>
      </c>
      <c r="Q35" s="86">
        <f t="shared" si="6"/>
        <v>0</v>
      </c>
      <c r="R35" s="86">
        <f t="shared" si="6"/>
        <v>0</v>
      </c>
      <c r="S35" s="86">
        <f t="shared" si="6"/>
        <v>0</v>
      </c>
      <c r="T35" s="86">
        <f t="shared" si="6"/>
        <v>0</v>
      </c>
      <c r="U35" s="86">
        <f t="shared" si="6"/>
        <v>0</v>
      </c>
      <c r="V35" s="86">
        <f t="shared" si="6"/>
        <v>0</v>
      </c>
      <c r="W35" s="40">
        <f t="shared" si="6"/>
        <v>0</v>
      </c>
      <c r="X35" s="40">
        <f t="shared" si="6"/>
        <v>0</v>
      </c>
      <c r="Y35" s="40">
        <f t="shared" si="6"/>
        <v>0</v>
      </c>
      <c r="Z35" s="40">
        <f t="shared" si="6"/>
        <v>0</v>
      </c>
      <c r="AA35" s="40">
        <f t="shared" si="6"/>
        <v>0</v>
      </c>
      <c r="AB35" s="40">
        <f t="shared" si="6"/>
        <v>0</v>
      </c>
      <c r="AC35" s="40">
        <f t="shared" si="6"/>
        <v>0</v>
      </c>
      <c r="AD35" s="40">
        <f t="shared" si="6"/>
        <v>0</v>
      </c>
      <c r="AE35" s="40">
        <f t="shared" si="6"/>
        <v>0</v>
      </c>
      <c r="AF35" s="40">
        <f t="shared" si="6"/>
        <v>0</v>
      </c>
      <c r="AG35" s="40">
        <f t="shared" si="6"/>
        <v>0</v>
      </c>
      <c r="AH35" s="40">
        <f t="shared" si="6"/>
        <v>0</v>
      </c>
      <c r="AI35" s="40">
        <f t="shared" si="6"/>
        <v>0</v>
      </c>
      <c r="AJ35" s="40">
        <f t="shared" si="6"/>
        <v>0</v>
      </c>
      <c r="AK35" s="40">
        <f t="shared" si="6"/>
        <v>0</v>
      </c>
      <c r="AL35" s="40">
        <f t="shared" si="6"/>
        <v>0</v>
      </c>
      <c r="AM35" s="40">
        <f t="shared" si="6"/>
        <v>0</v>
      </c>
      <c r="AN35" s="40">
        <f t="shared" si="6"/>
        <v>0</v>
      </c>
      <c r="AO35" s="40">
        <f t="shared" si="6"/>
        <v>0</v>
      </c>
      <c r="AP35" s="40">
        <f t="shared" si="6"/>
        <v>0</v>
      </c>
      <c r="AQ35" s="40">
        <f t="shared" si="6"/>
        <v>0</v>
      </c>
      <c r="AR35" s="40">
        <f t="shared" si="6"/>
        <v>0</v>
      </c>
      <c r="AS35" s="40">
        <f t="shared" si="6"/>
        <v>0</v>
      </c>
      <c r="AT35" s="87" t="s">
        <v>505</v>
      </c>
      <c r="AV35" s="545">
        <f t="shared" si="8"/>
        <v>0</v>
      </c>
    </row>
    <row r="36" spans="3:48" s="34" customFormat="1" ht="13.5">
      <c r="C36" s="72" t="s">
        <v>97</v>
      </c>
      <c r="D36" s="40">
        <f t="shared" ref="D36" si="9">SUM(D33:D35)</f>
        <v>0</v>
      </c>
      <c r="E36" s="40">
        <f t="shared" ref="E36:AS36" si="10">SUM(E33:E35)</f>
        <v>0</v>
      </c>
      <c r="F36" s="40">
        <f t="shared" si="10"/>
        <v>0</v>
      </c>
      <c r="G36" s="40">
        <f t="shared" si="10"/>
        <v>0</v>
      </c>
      <c r="H36" s="40">
        <f t="shared" si="10"/>
        <v>0</v>
      </c>
      <c r="I36" s="40">
        <f t="shared" si="10"/>
        <v>0</v>
      </c>
      <c r="J36" s="40">
        <f t="shared" si="10"/>
        <v>0</v>
      </c>
      <c r="K36" s="40">
        <f t="shared" si="10"/>
        <v>0</v>
      </c>
      <c r="L36" s="40">
        <f t="shared" si="10"/>
        <v>0</v>
      </c>
      <c r="M36" s="40">
        <f t="shared" si="10"/>
        <v>0</v>
      </c>
      <c r="N36" s="40">
        <f t="shared" si="10"/>
        <v>0</v>
      </c>
      <c r="O36" s="40">
        <f t="shared" si="10"/>
        <v>0</v>
      </c>
      <c r="P36" s="40">
        <f t="shared" si="10"/>
        <v>0</v>
      </c>
      <c r="Q36" s="86">
        <f t="shared" si="10"/>
        <v>0</v>
      </c>
      <c r="R36" s="86">
        <f t="shared" si="10"/>
        <v>0</v>
      </c>
      <c r="S36" s="86">
        <f t="shared" si="10"/>
        <v>0</v>
      </c>
      <c r="T36" s="86">
        <f t="shared" si="10"/>
        <v>0</v>
      </c>
      <c r="U36" s="86">
        <f t="shared" si="10"/>
        <v>0</v>
      </c>
      <c r="V36" s="86">
        <f t="shared" si="10"/>
        <v>0</v>
      </c>
      <c r="W36" s="40">
        <f t="shared" si="10"/>
        <v>0</v>
      </c>
      <c r="X36" s="44">
        <f t="shared" si="10"/>
        <v>0</v>
      </c>
      <c r="Y36" s="44">
        <f t="shared" si="10"/>
        <v>0</v>
      </c>
      <c r="Z36" s="44">
        <f t="shared" si="10"/>
        <v>0</v>
      </c>
      <c r="AA36" s="44">
        <f t="shared" si="10"/>
        <v>0</v>
      </c>
      <c r="AB36" s="44">
        <f t="shared" si="10"/>
        <v>0</v>
      </c>
      <c r="AC36" s="44">
        <f t="shared" si="10"/>
        <v>0</v>
      </c>
      <c r="AD36" s="44">
        <f t="shared" si="10"/>
        <v>0</v>
      </c>
      <c r="AE36" s="44">
        <f t="shared" si="10"/>
        <v>0</v>
      </c>
      <c r="AF36" s="44">
        <f t="shared" si="10"/>
        <v>0</v>
      </c>
      <c r="AG36" s="44">
        <f t="shared" si="10"/>
        <v>0</v>
      </c>
      <c r="AH36" s="44">
        <f t="shared" si="10"/>
        <v>0</v>
      </c>
      <c r="AI36" s="44">
        <f t="shared" si="10"/>
        <v>0</v>
      </c>
      <c r="AJ36" s="44">
        <f t="shared" si="10"/>
        <v>0</v>
      </c>
      <c r="AK36" s="44">
        <f t="shared" si="10"/>
        <v>0</v>
      </c>
      <c r="AL36" s="44">
        <f t="shared" si="10"/>
        <v>0</v>
      </c>
      <c r="AM36" s="44">
        <f t="shared" si="10"/>
        <v>0</v>
      </c>
      <c r="AN36" s="44">
        <f t="shared" si="10"/>
        <v>0</v>
      </c>
      <c r="AO36" s="44">
        <f t="shared" si="10"/>
        <v>0</v>
      </c>
      <c r="AP36" s="44">
        <f t="shared" si="10"/>
        <v>0</v>
      </c>
      <c r="AQ36" s="44">
        <f t="shared" si="10"/>
        <v>0</v>
      </c>
      <c r="AR36" s="44">
        <f t="shared" si="10"/>
        <v>0</v>
      </c>
      <c r="AS36" s="44">
        <f t="shared" si="10"/>
        <v>0</v>
      </c>
      <c r="AT36" s="87" t="s">
        <v>505</v>
      </c>
      <c r="AV36" s="545">
        <f t="shared" si="8"/>
        <v>0</v>
      </c>
    </row>
    <row r="37" spans="3:48" s="34" customFormat="1" ht="13.5">
      <c r="C37" s="50"/>
      <c r="D37" s="533">
        <f t="array" ref="D37:W38">+Z31:AS32</f>
        <v>23</v>
      </c>
      <c r="E37" s="533">
        <v>24</v>
      </c>
      <c r="F37" s="533">
        <v>25</v>
      </c>
      <c r="G37" s="533">
        <v>26</v>
      </c>
      <c r="H37" s="533">
        <v>27</v>
      </c>
      <c r="I37" s="533">
        <v>28</v>
      </c>
      <c r="J37" s="533">
        <v>29</v>
      </c>
      <c r="K37" s="533">
        <v>30</v>
      </c>
      <c r="L37" s="533">
        <v>31</v>
      </c>
      <c r="M37" s="533">
        <v>32</v>
      </c>
      <c r="N37" s="533">
        <v>33</v>
      </c>
      <c r="O37" s="533">
        <v>34</v>
      </c>
      <c r="P37" s="533">
        <v>35</v>
      </c>
      <c r="Q37" s="533">
        <v>36</v>
      </c>
      <c r="R37" s="533">
        <v>37</v>
      </c>
      <c r="S37" s="533">
        <v>38</v>
      </c>
      <c r="T37" s="533">
        <v>39</v>
      </c>
      <c r="U37" s="533">
        <v>40</v>
      </c>
      <c r="V37" s="533">
        <v>41</v>
      </c>
      <c r="W37" s="533">
        <v>42</v>
      </c>
      <c r="X37" s="533"/>
      <c r="Z37" s="87"/>
      <c r="AA37" s="87" t="s">
        <v>556</v>
      </c>
      <c r="AT37" s="87" t="s">
        <v>505</v>
      </c>
    </row>
    <row r="38" spans="3:48" s="34" customFormat="1" ht="48">
      <c r="C38" s="69" t="s">
        <v>56</v>
      </c>
      <c r="D38" s="534" t="str">
        <v>建設</v>
      </c>
      <c r="E38" s="534" t="str">
        <v>電力・ガス・熱供給</v>
      </c>
      <c r="F38" s="534" t="str">
        <v>水道</v>
      </c>
      <c r="G38" s="534" t="str">
        <v>廃棄物処理</v>
      </c>
      <c r="H38" s="534" t="str">
        <v>商業</v>
      </c>
      <c r="I38" s="534" t="str">
        <v>金融・保険</v>
      </c>
      <c r="J38" s="534" t="str">
        <v>不動産</v>
      </c>
      <c r="K38" s="534" t="str">
        <v>運輸・郵便</v>
      </c>
      <c r="L38" s="534" t="str">
        <v>情報通信</v>
      </c>
      <c r="M38" s="534" t="str">
        <v>公務</v>
      </c>
      <c r="N38" s="534" t="str">
        <v>教育・研究</v>
      </c>
      <c r="O38" s="534" t="str">
        <v>医療・福祉</v>
      </c>
      <c r="P38" s="605" t="str">
        <v>他に分類されない会員制団体</v>
      </c>
      <c r="Q38" s="534" t="str">
        <v>対事業所サービス</v>
      </c>
      <c r="R38" s="534" t="str">
        <v>宿泊業</v>
      </c>
      <c r="S38" s="534" t="str">
        <v>飲食サービス</v>
      </c>
      <c r="T38" s="534" t="str">
        <v>娯楽サービス</v>
      </c>
      <c r="U38" s="605" t="str">
        <v>その他の対個人サービス</v>
      </c>
      <c r="V38" s="534" t="str">
        <v>事務用品</v>
      </c>
      <c r="W38" s="534" t="str">
        <v>分類不明</v>
      </c>
      <c r="X38" s="534" t="s">
        <v>80</v>
      </c>
      <c r="Z38" s="87"/>
      <c r="AA38" s="87" t="s">
        <v>556</v>
      </c>
      <c r="AT38" s="87" t="s">
        <v>505</v>
      </c>
    </row>
    <row r="39" spans="3:48" s="34" customFormat="1" ht="13.5">
      <c r="C39" s="70" t="s">
        <v>104</v>
      </c>
      <c r="D39" s="71">
        <f t="array" ref="D39:W42">+Z33:AS36</f>
        <v>0</v>
      </c>
      <c r="E39" s="71">
        <v>0</v>
      </c>
      <c r="F39" s="71">
        <v>0</v>
      </c>
      <c r="G39" s="71">
        <v>0</v>
      </c>
      <c r="H39" s="71">
        <v>0</v>
      </c>
      <c r="I39" s="71">
        <v>0</v>
      </c>
      <c r="J39" s="71">
        <v>0</v>
      </c>
      <c r="K39" s="71">
        <v>0</v>
      </c>
      <c r="L39" s="71">
        <v>0</v>
      </c>
      <c r="M39" s="71">
        <v>0</v>
      </c>
      <c r="N39" s="71">
        <v>0</v>
      </c>
      <c r="O39" s="71">
        <v>0</v>
      </c>
      <c r="P39" s="71">
        <v>0</v>
      </c>
      <c r="Q39" s="85">
        <v>0</v>
      </c>
      <c r="R39" s="85">
        <v>0</v>
      </c>
      <c r="S39" s="85">
        <v>0</v>
      </c>
      <c r="T39" s="85">
        <v>0</v>
      </c>
      <c r="U39" s="85">
        <v>0</v>
      </c>
      <c r="V39" s="85">
        <v>0</v>
      </c>
      <c r="W39" s="71">
        <v>0</v>
      </c>
      <c r="X39" s="71">
        <f>SUM(D33:Y33,D39:W39)</f>
        <v>0</v>
      </c>
      <c r="Z39" s="87"/>
      <c r="AA39" s="87">
        <f>+AV33</f>
        <v>0</v>
      </c>
      <c r="AT39" s="87" t="s">
        <v>505</v>
      </c>
    </row>
    <row r="40" spans="3:48" s="34" customFormat="1" ht="13.5">
      <c r="C40" s="72" t="s">
        <v>105</v>
      </c>
      <c r="D40" s="86">
        <v>0</v>
      </c>
      <c r="E40" s="86">
        <v>0</v>
      </c>
      <c r="F40" s="86">
        <v>0</v>
      </c>
      <c r="G40" s="86">
        <v>0</v>
      </c>
      <c r="H40" s="86">
        <v>0</v>
      </c>
      <c r="I40" s="86">
        <v>0</v>
      </c>
      <c r="J40" s="86">
        <v>0</v>
      </c>
      <c r="K40" s="86">
        <v>0</v>
      </c>
      <c r="L40" s="86">
        <v>0</v>
      </c>
      <c r="M40" s="86">
        <v>0</v>
      </c>
      <c r="N40" s="86">
        <v>0</v>
      </c>
      <c r="O40" s="86">
        <v>0</v>
      </c>
      <c r="P40" s="86">
        <v>0</v>
      </c>
      <c r="Q40" s="86">
        <v>0</v>
      </c>
      <c r="R40" s="86">
        <v>0</v>
      </c>
      <c r="S40" s="86">
        <v>0</v>
      </c>
      <c r="T40" s="86">
        <v>0</v>
      </c>
      <c r="U40" s="86">
        <v>0</v>
      </c>
      <c r="V40" s="86">
        <v>0</v>
      </c>
      <c r="W40" s="40">
        <v>0</v>
      </c>
      <c r="X40" s="40">
        <f>SUM(D34:Y34,D40:W40)</f>
        <v>0</v>
      </c>
      <c r="Z40" s="87"/>
      <c r="AA40" s="87">
        <f>+AV34</f>
        <v>0</v>
      </c>
      <c r="AT40" s="87" t="s">
        <v>505</v>
      </c>
    </row>
    <row r="41" spans="3:48" s="34" customFormat="1" ht="13.5">
      <c r="C41" s="72" t="s">
        <v>106</v>
      </c>
      <c r="D41" s="40">
        <v>0</v>
      </c>
      <c r="E41" s="40">
        <v>0</v>
      </c>
      <c r="F41" s="40">
        <v>0</v>
      </c>
      <c r="G41" s="40">
        <v>0</v>
      </c>
      <c r="H41" s="40">
        <v>0</v>
      </c>
      <c r="I41" s="40">
        <v>0</v>
      </c>
      <c r="J41" s="40">
        <v>0</v>
      </c>
      <c r="K41" s="40">
        <v>0</v>
      </c>
      <c r="L41" s="40">
        <v>0</v>
      </c>
      <c r="M41" s="40">
        <v>0</v>
      </c>
      <c r="N41" s="40">
        <v>0</v>
      </c>
      <c r="O41" s="40">
        <v>0</v>
      </c>
      <c r="P41" s="40">
        <v>0</v>
      </c>
      <c r="Q41" s="86">
        <v>0</v>
      </c>
      <c r="R41" s="86">
        <v>0</v>
      </c>
      <c r="S41" s="86">
        <v>0</v>
      </c>
      <c r="T41" s="86">
        <v>0</v>
      </c>
      <c r="U41" s="86">
        <v>0</v>
      </c>
      <c r="V41" s="86">
        <v>0</v>
      </c>
      <c r="W41" s="40">
        <v>0</v>
      </c>
      <c r="X41" s="40">
        <f>SUM(D35:Y35,D41:W41)</f>
        <v>0</v>
      </c>
      <c r="Z41" s="87"/>
      <c r="AA41" s="87">
        <f>+AV35</f>
        <v>0</v>
      </c>
      <c r="AT41" s="87" t="s">
        <v>505</v>
      </c>
    </row>
    <row r="42" spans="3:48" s="34" customFormat="1" ht="13.5">
      <c r="C42" s="73" t="s">
        <v>97</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f>SUM(D36:Y36,D42:W42)</f>
        <v>0</v>
      </c>
      <c r="Z42" s="87"/>
      <c r="AA42" s="87">
        <f>+AV36</f>
        <v>0</v>
      </c>
      <c r="AT42" s="87" t="s">
        <v>505</v>
      </c>
    </row>
    <row r="43" spans="3:48" s="34" customFormat="1" ht="9.9499999999999993" customHeight="1">
      <c r="C43" s="75"/>
      <c r="D43" s="45"/>
      <c r="E43" s="45"/>
      <c r="F43" s="45"/>
      <c r="G43" s="45"/>
      <c r="H43" s="45"/>
      <c r="I43" s="45"/>
      <c r="J43" s="45"/>
      <c r="K43" s="45"/>
      <c r="L43" s="45"/>
      <c r="M43" s="45"/>
      <c r="N43" s="45"/>
      <c r="O43" s="45"/>
      <c r="P43" s="45"/>
      <c r="Q43" s="45"/>
      <c r="R43" s="45"/>
      <c r="S43" s="45"/>
      <c r="T43" s="45"/>
      <c r="U43" s="45"/>
      <c r="V43" s="45"/>
      <c r="W43" s="45"/>
      <c r="X43" s="53"/>
      <c r="AT43" s="87" t="s">
        <v>505</v>
      </c>
    </row>
    <row r="44" spans="3:48" s="34" customFormat="1" ht="13.5">
      <c r="C44" s="34" t="s">
        <v>109</v>
      </c>
      <c r="D44" s="45"/>
      <c r="E44" s="45"/>
      <c r="F44" s="45"/>
      <c r="G44" s="45"/>
      <c r="H44" s="45"/>
      <c r="I44" s="45"/>
      <c r="J44" s="45"/>
      <c r="K44" s="45"/>
      <c r="L44" s="45"/>
      <c r="M44" s="45"/>
      <c r="N44" s="45"/>
      <c r="O44" s="45"/>
      <c r="P44" s="45"/>
      <c r="Q44" s="45"/>
      <c r="R44" s="45"/>
      <c r="S44" s="45"/>
      <c r="T44" s="45"/>
      <c r="U44" s="45"/>
      <c r="V44" s="45"/>
      <c r="W44" s="45"/>
      <c r="X44" s="53"/>
      <c r="AT44" s="87" t="s">
        <v>505</v>
      </c>
    </row>
    <row r="45" spans="3:48" s="34" customFormat="1" ht="10.7" customHeight="1">
      <c r="X45" s="53"/>
      <c r="AT45" s="87" t="s">
        <v>505</v>
      </c>
    </row>
    <row r="46" spans="3:48" s="34" customFormat="1" ht="10.7" customHeight="1">
      <c r="D46" s="87"/>
      <c r="E46" s="87"/>
      <c r="F46" s="87"/>
      <c r="G46" s="87"/>
      <c r="H46" s="87"/>
      <c r="I46" s="87"/>
      <c r="J46" s="87"/>
      <c r="K46" s="87"/>
      <c r="L46" s="87"/>
      <c r="M46" s="87"/>
      <c r="N46" s="87"/>
      <c r="O46" s="87"/>
      <c r="P46" s="87"/>
      <c r="Q46" s="87"/>
      <c r="R46" s="87"/>
      <c r="S46" s="87"/>
      <c r="T46" s="87"/>
      <c r="U46" s="87"/>
      <c r="V46" s="87"/>
      <c r="W46" s="87"/>
      <c r="X46" s="53"/>
      <c r="AT46" s="87" t="s">
        <v>505</v>
      </c>
    </row>
    <row r="47" spans="3:48" s="34" customFormat="1" ht="18.75">
      <c r="C47" s="52" t="s">
        <v>211</v>
      </c>
      <c r="D47" s="87"/>
      <c r="E47" s="87"/>
      <c r="F47" s="87"/>
      <c r="G47" s="87"/>
      <c r="H47" s="87"/>
      <c r="I47" s="87"/>
      <c r="J47" s="87"/>
      <c r="K47" s="87"/>
      <c r="L47" s="87"/>
      <c r="M47" s="87"/>
      <c r="N47" s="87"/>
      <c r="O47" s="87"/>
      <c r="P47" s="87"/>
      <c r="Q47" s="87"/>
      <c r="R47" s="87"/>
      <c r="S47" s="87"/>
      <c r="T47" s="87"/>
      <c r="U47" s="87"/>
      <c r="V47" s="87"/>
      <c r="W47" s="87"/>
      <c r="X47" s="53"/>
      <c r="AT47" s="87" t="s">
        <v>505</v>
      </c>
    </row>
    <row r="48" spans="3:48" s="34" customFormat="1" ht="8.65" customHeight="1">
      <c r="D48" s="87"/>
      <c r="E48" s="87"/>
      <c r="F48" s="87"/>
      <c r="G48" s="87"/>
      <c r="H48" s="87"/>
      <c r="I48" s="87"/>
      <c r="J48" s="87"/>
      <c r="K48" s="87"/>
      <c r="L48" s="87"/>
      <c r="M48" s="87"/>
      <c r="N48" s="87"/>
      <c r="O48" s="87"/>
      <c r="P48" s="87"/>
      <c r="Q48" s="87"/>
      <c r="R48" s="87"/>
      <c r="S48" s="87"/>
      <c r="T48" s="87"/>
      <c r="U48" s="87"/>
      <c r="V48" s="87"/>
      <c r="W48" s="87"/>
      <c r="X48" s="53"/>
      <c r="AT48" s="87" t="s">
        <v>505</v>
      </c>
    </row>
    <row r="49" spans="3:49" s="34" customFormat="1" ht="17.25">
      <c r="C49" s="35" t="s">
        <v>212</v>
      </c>
      <c r="D49" s="28"/>
      <c r="E49" s="28"/>
      <c r="F49" s="65"/>
      <c r="G49" s="66"/>
      <c r="H49" s="28"/>
      <c r="I49" s="28"/>
      <c r="J49" s="67"/>
      <c r="K49" s="68"/>
      <c r="L49" s="28"/>
      <c r="M49" s="28"/>
      <c r="N49" s="28"/>
      <c r="O49" s="28"/>
      <c r="P49" s="28"/>
      <c r="Q49" s="28"/>
      <c r="R49" s="28"/>
      <c r="S49" s="28"/>
      <c r="T49" s="28"/>
      <c r="U49" s="28"/>
      <c r="V49" s="28"/>
      <c r="W49" s="32" t="s">
        <v>55</v>
      </c>
      <c r="X49" s="53"/>
      <c r="AT49" s="87" t="s">
        <v>505</v>
      </c>
    </row>
    <row r="50" spans="3:49" s="34" customFormat="1" ht="14.25" customHeight="1">
      <c r="C50" s="50"/>
      <c r="D50" s="567">
        <f t="shared" ref="D50:AS50" si="11">D9</f>
        <v>1</v>
      </c>
      <c r="E50" s="567">
        <f t="shared" si="11"/>
        <v>2</v>
      </c>
      <c r="F50" s="567">
        <f t="shared" si="11"/>
        <v>3</v>
      </c>
      <c r="G50" s="567">
        <f t="shared" si="11"/>
        <v>4</v>
      </c>
      <c r="H50" s="567">
        <f t="shared" si="11"/>
        <v>5</v>
      </c>
      <c r="I50" s="567">
        <f t="shared" si="11"/>
        <v>6</v>
      </c>
      <c r="J50" s="567">
        <f t="shared" si="11"/>
        <v>7</v>
      </c>
      <c r="K50" s="567">
        <f t="shared" si="11"/>
        <v>8</v>
      </c>
      <c r="L50" s="567">
        <f t="shared" si="11"/>
        <v>9</v>
      </c>
      <c r="M50" s="567">
        <f t="shared" si="11"/>
        <v>10</v>
      </c>
      <c r="N50" s="567">
        <f t="shared" si="11"/>
        <v>11</v>
      </c>
      <c r="O50" s="567">
        <f t="shared" si="11"/>
        <v>12</v>
      </c>
      <c r="P50" s="567">
        <f t="shared" si="11"/>
        <v>13</v>
      </c>
      <c r="Q50" s="567">
        <f t="shared" si="11"/>
        <v>14</v>
      </c>
      <c r="R50" s="567">
        <f t="shared" si="11"/>
        <v>15</v>
      </c>
      <c r="S50" s="567">
        <f t="shared" si="11"/>
        <v>16</v>
      </c>
      <c r="T50" s="567">
        <f t="shared" si="11"/>
        <v>17</v>
      </c>
      <c r="U50" s="567">
        <f t="shared" si="11"/>
        <v>18</v>
      </c>
      <c r="V50" s="567">
        <f t="shared" si="11"/>
        <v>19</v>
      </c>
      <c r="W50" s="567">
        <f t="shared" si="11"/>
        <v>20</v>
      </c>
      <c r="X50" s="567">
        <f t="shared" si="11"/>
        <v>21</v>
      </c>
      <c r="Y50" s="567">
        <f t="shared" si="11"/>
        <v>22</v>
      </c>
      <c r="Z50" s="567">
        <f t="shared" si="11"/>
        <v>23</v>
      </c>
      <c r="AA50" s="567">
        <f t="shared" si="11"/>
        <v>24</v>
      </c>
      <c r="AB50" s="567">
        <f t="shared" si="11"/>
        <v>25</v>
      </c>
      <c r="AC50" s="567">
        <f t="shared" si="11"/>
        <v>26</v>
      </c>
      <c r="AD50" s="567">
        <f t="shared" si="11"/>
        <v>27</v>
      </c>
      <c r="AE50" s="567">
        <f t="shared" si="11"/>
        <v>28</v>
      </c>
      <c r="AF50" s="567">
        <f t="shared" si="11"/>
        <v>29</v>
      </c>
      <c r="AG50" s="567">
        <f t="shared" si="11"/>
        <v>30</v>
      </c>
      <c r="AH50" s="567">
        <f t="shared" si="11"/>
        <v>31</v>
      </c>
      <c r="AI50" s="567">
        <f t="shared" si="11"/>
        <v>32</v>
      </c>
      <c r="AJ50" s="567">
        <f t="shared" si="11"/>
        <v>33</v>
      </c>
      <c r="AK50" s="567">
        <f t="shared" si="11"/>
        <v>34</v>
      </c>
      <c r="AL50" s="567">
        <f t="shared" si="11"/>
        <v>35</v>
      </c>
      <c r="AM50" s="567">
        <f t="shared" si="11"/>
        <v>36</v>
      </c>
      <c r="AN50" s="567">
        <f t="shared" si="11"/>
        <v>37</v>
      </c>
      <c r="AO50" s="567">
        <f t="shared" si="11"/>
        <v>38</v>
      </c>
      <c r="AP50" s="567">
        <f t="shared" si="11"/>
        <v>39</v>
      </c>
      <c r="AQ50" s="567">
        <f t="shared" si="11"/>
        <v>40</v>
      </c>
      <c r="AR50" s="567">
        <f t="shared" si="11"/>
        <v>41</v>
      </c>
      <c r="AS50" s="567">
        <f t="shared" si="11"/>
        <v>42</v>
      </c>
      <c r="AT50" s="87" t="s">
        <v>505</v>
      </c>
      <c r="AU50" s="87"/>
      <c r="AV50" s="50"/>
      <c r="AW50" s="87" t="s">
        <v>505</v>
      </c>
    </row>
    <row r="51" spans="3:49" s="34" customFormat="1" ht="48">
      <c r="C51" s="69" t="s">
        <v>56</v>
      </c>
      <c r="D51" s="604" t="str">
        <f t="shared" ref="D51:AS51" si="12">D10</f>
        <v>農業</v>
      </c>
      <c r="E51" s="604" t="str">
        <f t="shared" si="12"/>
        <v>林業</v>
      </c>
      <c r="F51" s="604" t="str">
        <f t="shared" si="12"/>
        <v>漁業</v>
      </c>
      <c r="G51" s="604" t="str">
        <f t="shared" si="12"/>
        <v>鉱業</v>
      </c>
      <c r="H51" s="604" t="str">
        <f t="shared" si="12"/>
        <v>飲食料品</v>
      </c>
      <c r="I51" s="604" t="str">
        <f t="shared" si="12"/>
        <v>繊維製品</v>
      </c>
      <c r="J51" s="606" t="str">
        <f t="shared" si="12"/>
        <v>パルプ・紙・木製品</v>
      </c>
      <c r="K51" s="604" t="str">
        <f t="shared" si="12"/>
        <v>化学製品</v>
      </c>
      <c r="L51" s="604" t="str">
        <f t="shared" si="12"/>
        <v>石油・石炭製品</v>
      </c>
      <c r="M51" s="652" t="str">
        <f t="shared" si="12"/>
        <v>プラスチック・ゴム製品</v>
      </c>
      <c r="N51" s="604" t="str">
        <f t="shared" si="12"/>
        <v>窯業・土石製品</v>
      </c>
      <c r="O51" s="604" t="str">
        <f t="shared" si="12"/>
        <v>鉄鋼</v>
      </c>
      <c r="P51" s="604" t="str">
        <f t="shared" si="12"/>
        <v>非鉄金属</v>
      </c>
      <c r="Q51" s="604" t="str">
        <f t="shared" si="12"/>
        <v>金属製品</v>
      </c>
      <c r="R51" s="604" t="str">
        <f t="shared" si="12"/>
        <v>はん用機械</v>
      </c>
      <c r="S51" s="604" t="str">
        <f t="shared" si="12"/>
        <v>生産用機械</v>
      </c>
      <c r="T51" s="604" t="str">
        <f t="shared" si="12"/>
        <v>業務用機械</v>
      </c>
      <c r="U51" s="604" t="str">
        <f t="shared" si="12"/>
        <v>電子部品</v>
      </c>
      <c r="V51" s="604" t="str">
        <f t="shared" si="12"/>
        <v>電気機械</v>
      </c>
      <c r="W51" s="604" t="str">
        <f t="shared" si="12"/>
        <v>情報通信機器</v>
      </c>
      <c r="X51" s="604" t="str">
        <f t="shared" si="12"/>
        <v>輸送機械</v>
      </c>
      <c r="Y51" s="604" t="str">
        <f t="shared" si="12"/>
        <v>その他の製造工業製品</v>
      </c>
      <c r="Z51" s="604" t="str">
        <f t="shared" si="12"/>
        <v>建設</v>
      </c>
      <c r="AA51" s="604" t="str">
        <f t="shared" si="12"/>
        <v>電力・ガス・熱供給</v>
      </c>
      <c r="AB51" s="604" t="str">
        <f t="shared" si="12"/>
        <v>水道</v>
      </c>
      <c r="AC51" s="604" t="str">
        <f t="shared" si="12"/>
        <v>廃棄物処理</v>
      </c>
      <c r="AD51" s="604" t="str">
        <f t="shared" si="12"/>
        <v>商業</v>
      </c>
      <c r="AE51" s="604" t="str">
        <f t="shared" si="12"/>
        <v>金融・保険</v>
      </c>
      <c r="AF51" s="604" t="str">
        <f t="shared" si="12"/>
        <v>不動産</v>
      </c>
      <c r="AG51" s="604" t="str">
        <f t="shared" si="12"/>
        <v>運輸・郵便</v>
      </c>
      <c r="AH51" s="604" t="str">
        <f t="shared" si="12"/>
        <v>情報通信</v>
      </c>
      <c r="AI51" s="604" t="str">
        <f t="shared" si="12"/>
        <v>公務</v>
      </c>
      <c r="AJ51" s="604" t="str">
        <f t="shared" si="12"/>
        <v>教育・研究</v>
      </c>
      <c r="AK51" s="604" t="str">
        <f t="shared" si="12"/>
        <v>医療・福祉</v>
      </c>
      <c r="AL51" s="606" t="str">
        <f t="shared" si="12"/>
        <v>他に分類されない会員制団体</v>
      </c>
      <c r="AM51" s="604" t="str">
        <f t="shared" si="12"/>
        <v>対事業所サービス</v>
      </c>
      <c r="AN51" s="604" t="str">
        <f t="shared" si="12"/>
        <v>宿泊業</v>
      </c>
      <c r="AO51" s="604" t="str">
        <f t="shared" si="12"/>
        <v>飲食サービス</v>
      </c>
      <c r="AP51" s="604" t="str">
        <f t="shared" si="12"/>
        <v>娯楽サービス</v>
      </c>
      <c r="AQ51" s="606" t="str">
        <f t="shared" si="12"/>
        <v>その他の対個人サービス</v>
      </c>
      <c r="AR51" s="604" t="str">
        <f t="shared" si="12"/>
        <v>事務用品</v>
      </c>
      <c r="AS51" s="604" t="str">
        <f t="shared" si="12"/>
        <v>分類不明</v>
      </c>
      <c r="AT51" s="87" t="s">
        <v>505</v>
      </c>
      <c r="AU51" s="87"/>
      <c r="AV51" s="33" t="s">
        <v>80</v>
      </c>
      <c r="AW51" s="87" t="s">
        <v>505</v>
      </c>
    </row>
    <row r="52" spans="3:49" s="34" customFormat="1" ht="14.25" customHeight="1">
      <c r="C52" s="70" t="s">
        <v>104</v>
      </c>
      <c r="D52" s="71">
        <f t="array" ref="D52:AS54">+詳細1!D25:AS27</f>
        <v>0</v>
      </c>
      <c r="E52" s="71">
        <v>0</v>
      </c>
      <c r="F52" s="71">
        <v>0</v>
      </c>
      <c r="G52" s="71">
        <v>0</v>
      </c>
      <c r="H52" s="71">
        <v>0</v>
      </c>
      <c r="I52" s="71">
        <v>0</v>
      </c>
      <c r="J52" s="71">
        <v>0</v>
      </c>
      <c r="K52" s="71">
        <v>0</v>
      </c>
      <c r="L52" s="71">
        <v>0</v>
      </c>
      <c r="M52" s="71">
        <v>0</v>
      </c>
      <c r="N52" s="71">
        <v>0</v>
      </c>
      <c r="O52" s="71">
        <v>0</v>
      </c>
      <c r="P52" s="71">
        <v>0</v>
      </c>
      <c r="Q52" s="85">
        <v>0</v>
      </c>
      <c r="R52" s="85">
        <v>0</v>
      </c>
      <c r="S52" s="85">
        <v>0</v>
      </c>
      <c r="T52" s="85">
        <v>0</v>
      </c>
      <c r="U52" s="85">
        <v>0</v>
      </c>
      <c r="V52" s="85">
        <v>0</v>
      </c>
      <c r="W52" s="71">
        <v>0</v>
      </c>
      <c r="X52" s="71">
        <v>0</v>
      </c>
      <c r="Y52" s="71">
        <v>0</v>
      </c>
      <c r="Z52" s="71">
        <v>0</v>
      </c>
      <c r="AA52" s="71">
        <v>0</v>
      </c>
      <c r="AB52" s="71">
        <v>0</v>
      </c>
      <c r="AC52" s="71">
        <v>0</v>
      </c>
      <c r="AD52" s="71">
        <v>0</v>
      </c>
      <c r="AE52" s="71">
        <v>0</v>
      </c>
      <c r="AF52" s="71">
        <v>0</v>
      </c>
      <c r="AG52" s="71">
        <v>0</v>
      </c>
      <c r="AH52" s="71">
        <v>0</v>
      </c>
      <c r="AI52" s="71">
        <v>0</v>
      </c>
      <c r="AJ52" s="71">
        <v>0</v>
      </c>
      <c r="AK52" s="71">
        <v>0</v>
      </c>
      <c r="AL52" s="71">
        <v>0</v>
      </c>
      <c r="AM52" s="71">
        <v>0</v>
      </c>
      <c r="AN52" s="71">
        <v>0</v>
      </c>
      <c r="AO52" s="71">
        <v>0</v>
      </c>
      <c r="AP52" s="71">
        <v>0</v>
      </c>
      <c r="AQ52" s="71">
        <v>0</v>
      </c>
      <c r="AR52" s="71">
        <v>0</v>
      </c>
      <c r="AS52" s="71">
        <v>0</v>
      </c>
      <c r="AT52" s="87" t="s">
        <v>505</v>
      </c>
      <c r="AV52" s="545">
        <f>+SUM(D52:AS52)-X58</f>
        <v>0</v>
      </c>
    </row>
    <row r="53" spans="3:49" s="34" customFormat="1" ht="14.25" customHeight="1">
      <c r="C53" s="72" t="s">
        <v>105</v>
      </c>
      <c r="D53" s="40">
        <v>0</v>
      </c>
      <c r="E53" s="40">
        <v>0</v>
      </c>
      <c r="F53" s="40">
        <v>0</v>
      </c>
      <c r="G53" s="40">
        <v>0</v>
      </c>
      <c r="H53" s="40">
        <v>0</v>
      </c>
      <c r="I53" s="40">
        <v>0</v>
      </c>
      <c r="J53" s="40">
        <v>0</v>
      </c>
      <c r="K53" s="40">
        <v>0</v>
      </c>
      <c r="L53" s="40">
        <v>0</v>
      </c>
      <c r="M53" s="40">
        <v>0</v>
      </c>
      <c r="N53" s="40">
        <v>0</v>
      </c>
      <c r="O53" s="40">
        <v>0</v>
      </c>
      <c r="P53" s="40">
        <v>0</v>
      </c>
      <c r="Q53" s="86">
        <v>0</v>
      </c>
      <c r="R53" s="86">
        <v>0</v>
      </c>
      <c r="S53" s="86">
        <v>0</v>
      </c>
      <c r="T53" s="86">
        <v>0</v>
      </c>
      <c r="U53" s="86">
        <v>0</v>
      </c>
      <c r="V53" s="86">
        <v>0</v>
      </c>
      <c r="W53" s="40">
        <v>0</v>
      </c>
      <c r="X53" s="40">
        <v>0</v>
      </c>
      <c r="Y53" s="40">
        <v>0</v>
      </c>
      <c r="Z53" s="40">
        <v>0</v>
      </c>
      <c r="AA53" s="40">
        <v>0</v>
      </c>
      <c r="AB53" s="40">
        <v>0</v>
      </c>
      <c r="AC53" s="40">
        <v>0</v>
      </c>
      <c r="AD53" s="40">
        <v>0</v>
      </c>
      <c r="AE53" s="40">
        <v>0</v>
      </c>
      <c r="AF53" s="40">
        <v>0</v>
      </c>
      <c r="AG53" s="40">
        <v>0</v>
      </c>
      <c r="AH53" s="40">
        <v>0</v>
      </c>
      <c r="AI53" s="40">
        <v>0</v>
      </c>
      <c r="AJ53" s="40">
        <v>0</v>
      </c>
      <c r="AK53" s="40">
        <v>0</v>
      </c>
      <c r="AL53" s="40">
        <v>0</v>
      </c>
      <c r="AM53" s="40">
        <v>0</v>
      </c>
      <c r="AN53" s="40">
        <v>0</v>
      </c>
      <c r="AO53" s="40">
        <v>0</v>
      </c>
      <c r="AP53" s="40">
        <v>0</v>
      </c>
      <c r="AQ53" s="40">
        <v>0</v>
      </c>
      <c r="AR53" s="40">
        <v>0</v>
      </c>
      <c r="AS53" s="40">
        <v>0</v>
      </c>
      <c r="AT53" s="87" t="s">
        <v>505</v>
      </c>
      <c r="AV53" s="545">
        <f t="shared" ref="AV53:AV55" si="13">+SUM(D53:AS53)-X59</f>
        <v>0</v>
      </c>
    </row>
    <row r="54" spans="3:49" s="34" customFormat="1" ht="14.25" customHeight="1">
      <c r="C54" s="72" t="s">
        <v>106</v>
      </c>
      <c r="D54" s="40">
        <v>0</v>
      </c>
      <c r="E54" s="40">
        <v>0</v>
      </c>
      <c r="F54" s="40">
        <v>0</v>
      </c>
      <c r="G54" s="40">
        <v>0</v>
      </c>
      <c r="H54" s="40">
        <v>0</v>
      </c>
      <c r="I54" s="40">
        <v>0</v>
      </c>
      <c r="J54" s="40">
        <v>0</v>
      </c>
      <c r="K54" s="40">
        <v>0</v>
      </c>
      <c r="L54" s="40">
        <v>0</v>
      </c>
      <c r="M54" s="40">
        <v>0</v>
      </c>
      <c r="N54" s="40">
        <v>0</v>
      </c>
      <c r="O54" s="40">
        <v>0</v>
      </c>
      <c r="P54" s="40">
        <v>0</v>
      </c>
      <c r="Q54" s="86">
        <v>0</v>
      </c>
      <c r="R54" s="86">
        <v>0</v>
      </c>
      <c r="S54" s="86">
        <v>0</v>
      </c>
      <c r="T54" s="86">
        <v>0</v>
      </c>
      <c r="U54" s="86">
        <v>0</v>
      </c>
      <c r="V54" s="86">
        <v>0</v>
      </c>
      <c r="W54" s="40">
        <v>0</v>
      </c>
      <c r="X54" s="40">
        <v>0</v>
      </c>
      <c r="Y54" s="40">
        <v>0</v>
      </c>
      <c r="Z54" s="40">
        <v>0</v>
      </c>
      <c r="AA54" s="40">
        <v>0</v>
      </c>
      <c r="AB54" s="40">
        <v>0</v>
      </c>
      <c r="AC54" s="40">
        <v>0</v>
      </c>
      <c r="AD54" s="40">
        <v>0</v>
      </c>
      <c r="AE54" s="40">
        <v>0</v>
      </c>
      <c r="AF54" s="40">
        <v>0</v>
      </c>
      <c r="AG54" s="40">
        <v>0</v>
      </c>
      <c r="AH54" s="40">
        <v>0</v>
      </c>
      <c r="AI54" s="40">
        <v>0</v>
      </c>
      <c r="AJ54" s="40">
        <v>0</v>
      </c>
      <c r="AK54" s="40">
        <v>0</v>
      </c>
      <c r="AL54" s="40">
        <v>0</v>
      </c>
      <c r="AM54" s="40">
        <v>0</v>
      </c>
      <c r="AN54" s="40">
        <v>0</v>
      </c>
      <c r="AO54" s="40">
        <v>0</v>
      </c>
      <c r="AP54" s="40">
        <v>0</v>
      </c>
      <c r="AQ54" s="40">
        <v>0</v>
      </c>
      <c r="AR54" s="40">
        <v>0</v>
      </c>
      <c r="AS54" s="40">
        <v>0</v>
      </c>
      <c r="AT54" s="87" t="s">
        <v>505</v>
      </c>
      <c r="AV54" s="545">
        <f t="shared" si="13"/>
        <v>0</v>
      </c>
    </row>
    <row r="55" spans="3:49" s="34" customFormat="1" ht="14.25" customHeight="1">
      <c r="C55" s="72" t="s">
        <v>97</v>
      </c>
      <c r="D55" s="40">
        <f t="shared" ref="D55:AS55" si="14">SUM(D52:D54)</f>
        <v>0</v>
      </c>
      <c r="E55" s="40">
        <f t="shared" si="14"/>
        <v>0</v>
      </c>
      <c r="F55" s="40">
        <f t="shared" si="14"/>
        <v>0</v>
      </c>
      <c r="G55" s="40">
        <f t="shared" si="14"/>
        <v>0</v>
      </c>
      <c r="H55" s="40">
        <f t="shared" si="14"/>
        <v>0</v>
      </c>
      <c r="I55" s="40">
        <f t="shared" si="14"/>
        <v>0</v>
      </c>
      <c r="J55" s="40">
        <f t="shared" si="14"/>
        <v>0</v>
      </c>
      <c r="K55" s="40">
        <f t="shared" si="14"/>
        <v>0</v>
      </c>
      <c r="L55" s="40">
        <f t="shared" si="14"/>
        <v>0</v>
      </c>
      <c r="M55" s="40">
        <f t="shared" si="14"/>
        <v>0</v>
      </c>
      <c r="N55" s="40">
        <f t="shared" si="14"/>
        <v>0</v>
      </c>
      <c r="O55" s="40">
        <f t="shared" si="14"/>
        <v>0</v>
      </c>
      <c r="P55" s="40">
        <f t="shared" si="14"/>
        <v>0</v>
      </c>
      <c r="Q55" s="86">
        <f t="shared" si="14"/>
        <v>0</v>
      </c>
      <c r="R55" s="86">
        <f t="shared" si="14"/>
        <v>0</v>
      </c>
      <c r="S55" s="86">
        <f t="shared" si="14"/>
        <v>0</v>
      </c>
      <c r="T55" s="86">
        <f t="shared" si="14"/>
        <v>0</v>
      </c>
      <c r="U55" s="86">
        <f t="shared" si="14"/>
        <v>0</v>
      </c>
      <c r="V55" s="86">
        <f t="shared" si="14"/>
        <v>0</v>
      </c>
      <c r="W55" s="40">
        <f t="shared" si="14"/>
        <v>0</v>
      </c>
      <c r="X55" s="44">
        <f t="shared" si="14"/>
        <v>0</v>
      </c>
      <c r="Y55" s="44">
        <f t="shared" si="14"/>
        <v>0</v>
      </c>
      <c r="Z55" s="44">
        <f t="shared" si="14"/>
        <v>0</v>
      </c>
      <c r="AA55" s="44">
        <f t="shared" si="14"/>
        <v>0</v>
      </c>
      <c r="AB55" s="44">
        <f t="shared" si="14"/>
        <v>0</v>
      </c>
      <c r="AC55" s="44">
        <f t="shared" si="14"/>
        <v>0</v>
      </c>
      <c r="AD55" s="44">
        <f t="shared" si="14"/>
        <v>0</v>
      </c>
      <c r="AE55" s="44">
        <f t="shared" si="14"/>
        <v>0</v>
      </c>
      <c r="AF55" s="44">
        <f t="shared" si="14"/>
        <v>0</v>
      </c>
      <c r="AG55" s="44">
        <f t="shared" si="14"/>
        <v>0</v>
      </c>
      <c r="AH55" s="44">
        <f t="shared" si="14"/>
        <v>0</v>
      </c>
      <c r="AI55" s="44">
        <f t="shared" si="14"/>
        <v>0</v>
      </c>
      <c r="AJ55" s="44">
        <f t="shared" si="14"/>
        <v>0</v>
      </c>
      <c r="AK55" s="44">
        <f t="shared" si="14"/>
        <v>0</v>
      </c>
      <c r="AL55" s="44">
        <f t="shared" si="14"/>
        <v>0</v>
      </c>
      <c r="AM55" s="44">
        <f t="shared" si="14"/>
        <v>0</v>
      </c>
      <c r="AN55" s="44">
        <f t="shared" si="14"/>
        <v>0</v>
      </c>
      <c r="AO55" s="44">
        <f t="shared" si="14"/>
        <v>0</v>
      </c>
      <c r="AP55" s="44">
        <f t="shared" si="14"/>
        <v>0</v>
      </c>
      <c r="AQ55" s="44">
        <f t="shared" si="14"/>
        <v>0</v>
      </c>
      <c r="AR55" s="44">
        <f t="shared" si="14"/>
        <v>0</v>
      </c>
      <c r="AS55" s="44">
        <f t="shared" si="14"/>
        <v>0</v>
      </c>
      <c r="AT55" s="87" t="s">
        <v>505</v>
      </c>
      <c r="AV55" s="545">
        <f t="shared" si="13"/>
        <v>0</v>
      </c>
    </row>
    <row r="56" spans="3:49" s="34" customFormat="1" ht="13.5">
      <c r="C56" s="50"/>
      <c r="D56" s="533">
        <f t="array" ref="D56:W57">+Z50:AS51</f>
        <v>23</v>
      </c>
      <c r="E56" s="533">
        <v>24</v>
      </c>
      <c r="F56" s="533">
        <v>25</v>
      </c>
      <c r="G56" s="533">
        <v>26</v>
      </c>
      <c r="H56" s="533">
        <v>27</v>
      </c>
      <c r="I56" s="533">
        <v>28</v>
      </c>
      <c r="J56" s="533">
        <v>29</v>
      </c>
      <c r="K56" s="533">
        <v>30</v>
      </c>
      <c r="L56" s="533">
        <v>31</v>
      </c>
      <c r="M56" s="533">
        <v>32</v>
      </c>
      <c r="N56" s="533">
        <v>33</v>
      </c>
      <c r="O56" s="533">
        <v>34</v>
      </c>
      <c r="P56" s="533">
        <v>35</v>
      </c>
      <c r="Q56" s="533">
        <v>36</v>
      </c>
      <c r="R56" s="533">
        <v>37</v>
      </c>
      <c r="S56" s="533">
        <v>38</v>
      </c>
      <c r="T56" s="533">
        <v>39</v>
      </c>
      <c r="U56" s="533">
        <v>40</v>
      </c>
      <c r="V56" s="533">
        <v>41</v>
      </c>
      <c r="W56" s="533">
        <v>42</v>
      </c>
      <c r="X56" s="533"/>
      <c r="Z56" s="87"/>
      <c r="AA56" s="87" t="s">
        <v>556</v>
      </c>
      <c r="AT56" s="87" t="s">
        <v>505</v>
      </c>
    </row>
    <row r="57" spans="3:49" s="34" customFormat="1" ht="48">
      <c r="C57" s="69" t="s">
        <v>56</v>
      </c>
      <c r="D57" s="534" t="str">
        <v>建設</v>
      </c>
      <c r="E57" s="534" t="str">
        <v>電力・ガス・熱供給</v>
      </c>
      <c r="F57" s="534" t="str">
        <v>水道</v>
      </c>
      <c r="G57" s="534" t="str">
        <v>廃棄物処理</v>
      </c>
      <c r="H57" s="534" t="str">
        <v>商業</v>
      </c>
      <c r="I57" s="534" t="str">
        <v>金融・保険</v>
      </c>
      <c r="J57" s="534" t="str">
        <v>不動産</v>
      </c>
      <c r="K57" s="534" t="str">
        <v>運輸・郵便</v>
      </c>
      <c r="L57" s="534" t="str">
        <v>情報通信</v>
      </c>
      <c r="M57" s="534" t="str">
        <v>公務</v>
      </c>
      <c r="N57" s="534" t="str">
        <v>教育・研究</v>
      </c>
      <c r="O57" s="534" t="str">
        <v>医療・福祉</v>
      </c>
      <c r="P57" s="605" t="str">
        <v>他に分類されない会員制団体</v>
      </c>
      <c r="Q57" s="534" t="str">
        <v>対事業所サービス</v>
      </c>
      <c r="R57" s="534" t="str">
        <v>宿泊業</v>
      </c>
      <c r="S57" s="534" t="str">
        <v>飲食サービス</v>
      </c>
      <c r="T57" s="534" t="str">
        <v>娯楽サービス</v>
      </c>
      <c r="U57" s="605" t="str">
        <v>その他の対個人サービス</v>
      </c>
      <c r="V57" s="534" t="str">
        <v>事務用品</v>
      </c>
      <c r="W57" s="534" t="str">
        <v>分類不明</v>
      </c>
      <c r="X57" s="534" t="s">
        <v>80</v>
      </c>
      <c r="Z57" s="87"/>
      <c r="AA57" s="87" t="s">
        <v>556</v>
      </c>
      <c r="AT57" s="87" t="s">
        <v>505</v>
      </c>
    </row>
    <row r="58" spans="3:49" s="34" customFormat="1" ht="13.5">
      <c r="C58" s="70" t="s">
        <v>104</v>
      </c>
      <c r="D58" s="71">
        <f t="array" ref="D58:W61">+Z52:AS55</f>
        <v>0</v>
      </c>
      <c r="E58" s="71">
        <v>0</v>
      </c>
      <c r="F58" s="71">
        <v>0</v>
      </c>
      <c r="G58" s="71">
        <v>0</v>
      </c>
      <c r="H58" s="71">
        <v>0</v>
      </c>
      <c r="I58" s="71">
        <v>0</v>
      </c>
      <c r="J58" s="71">
        <v>0</v>
      </c>
      <c r="K58" s="71">
        <v>0</v>
      </c>
      <c r="L58" s="71">
        <v>0</v>
      </c>
      <c r="M58" s="71">
        <v>0</v>
      </c>
      <c r="N58" s="71">
        <v>0</v>
      </c>
      <c r="O58" s="71">
        <v>0</v>
      </c>
      <c r="P58" s="71">
        <v>0</v>
      </c>
      <c r="Q58" s="85">
        <v>0</v>
      </c>
      <c r="R58" s="85">
        <v>0</v>
      </c>
      <c r="S58" s="85">
        <v>0</v>
      </c>
      <c r="T58" s="85">
        <v>0</v>
      </c>
      <c r="U58" s="85">
        <v>0</v>
      </c>
      <c r="V58" s="85">
        <v>0</v>
      </c>
      <c r="W58" s="71">
        <v>0</v>
      </c>
      <c r="X58" s="71">
        <f>SUM(D52:Y52,D58:W58)</f>
        <v>0</v>
      </c>
      <c r="Z58" s="87"/>
      <c r="AA58" s="87">
        <f>+AV52</f>
        <v>0</v>
      </c>
      <c r="AT58" s="87" t="s">
        <v>505</v>
      </c>
    </row>
    <row r="59" spans="3:49" s="34" customFormat="1" ht="13.5">
      <c r="C59" s="72" t="s">
        <v>105</v>
      </c>
      <c r="D59" s="86">
        <v>0</v>
      </c>
      <c r="E59" s="86">
        <v>0</v>
      </c>
      <c r="F59" s="86">
        <v>0</v>
      </c>
      <c r="G59" s="86">
        <v>0</v>
      </c>
      <c r="H59" s="86">
        <v>0</v>
      </c>
      <c r="I59" s="86">
        <v>0</v>
      </c>
      <c r="J59" s="86">
        <v>0</v>
      </c>
      <c r="K59" s="86">
        <v>0</v>
      </c>
      <c r="L59" s="86">
        <v>0</v>
      </c>
      <c r="M59" s="86">
        <v>0</v>
      </c>
      <c r="N59" s="86">
        <v>0</v>
      </c>
      <c r="O59" s="86">
        <v>0</v>
      </c>
      <c r="P59" s="86">
        <v>0</v>
      </c>
      <c r="Q59" s="86">
        <v>0</v>
      </c>
      <c r="R59" s="86">
        <v>0</v>
      </c>
      <c r="S59" s="86">
        <v>0</v>
      </c>
      <c r="T59" s="86">
        <v>0</v>
      </c>
      <c r="U59" s="86">
        <v>0</v>
      </c>
      <c r="V59" s="86">
        <v>0</v>
      </c>
      <c r="W59" s="40">
        <v>0</v>
      </c>
      <c r="X59" s="40">
        <f>SUM(D53:Y53,D59:W59)</f>
        <v>0</v>
      </c>
      <c r="Z59" s="87"/>
      <c r="AA59" s="87">
        <f>+AV53</f>
        <v>0</v>
      </c>
      <c r="AT59" s="87" t="s">
        <v>505</v>
      </c>
    </row>
    <row r="60" spans="3:49" s="34" customFormat="1" ht="14.25" customHeight="1">
      <c r="C60" s="72" t="s">
        <v>106</v>
      </c>
      <c r="D60" s="40">
        <v>0</v>
      </c>
      <c r="E60" s="40">
        <v>0</v>
      </c>
      <c r="F60" s="40">
        <v>0</v>
      </c>
      <c r="G60" s="40">
        <v>0</v>
      </c>
      <c r="H60" s="40">
        <v>0</v>
      </c>
      <c r="I60" s="40">
        <v>0</v>
      </c>
      <c r="J60" s="40">
        <v>0</v>
      </c>
      <c r="K60" s="40">
        <v>0</v>
      </c>
      <c r="L60" s="40">
        <v>0</v>
      </c>
      <c r="M60" s="40">
        <v>0</v>
      </c>
      <c r="N60" s="40">
        <v>0</v>
      </c>
      <c r="O60" s="40">
        <v>0</v>
      </c>
      <c r="P60" s="40">
        <v>0</v>
      </c>
      <c r="Q60" s="86">
        <v>0</v>
      </c>
      <c r="R60" s="86">
        <v>0</v>
      </c>
      <c r="S60" s="86">
        <v>0</v>
      </c>
      <c r="T60" s="86">
        <v>0</v>
      </c>
      <c r="U60" s="86">
        <v>0</v>
      </c>
      <c r="V60" s="86">
        <v>0</v>
      </c>
      <c r="W60" s="40">
        <v>0</v>
      </c>
      <c r="X60" s="40">
        <f>SUM(D54:Y54,D60:W60)</f>
        <v>0</v>
      </c>
      <c r="Z60" s="87"/>
      <c r="AA60" s="87">
        <f>+AV54</f>
        <v>0</v>
      </c>
      <c r="AT60" s="87" t="s">
        <v>505</v>
      </c>
    </row>
    <row r="61" spans="3:49" s="34" customFormat="1" ht="14.25" customHeight="1">
      <c r="C61" s="73" t="s">
        <v>97</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f>SUM(D55:Y55,D61:W61)</f>
        <v>0</v>
      </c>
      <c r="Z61" s="87"/>
      <c r="AA61" s="87">
        <f>+AV55</f>
        <v>0</v>
      </c>
      <c r="AT61" s="87" t="s">
        <v>505</v>
      </c>
    </row>
    <row r="62" spans="3:49" s="34" customFormat="1" ht="14.25" customHeight="1">
      <c r="D62" s="87"/>
      <c r="E62" s="87"/>
      <c r="F62" s="87"/>
      <c r="G62" s="87"/>
      <c r="H62" s="87"/>
      <c r="I62" s="87"/>
      <c r="J62" s="87"/>
      <c r="K62" s="87"/>
      <c r="L62" s="87"/>
      <c r="M62" s="87"/>
      <c r="N62" s="87"/>
      <c r="O62" s="87"/>
      <c r="P62" s="87"/>
      <c r="Q62" s="87"/>
      <c r="R62" s="87"/>
      <c r="S62" s="87"/>
      <c r="T62" s="87"/>
      <c r="U62" s="87"/>
      <c r="V62" s="87"/>
      <c r="W62" s="87"/>
      <c r="X62" s="53"/>
      <c r="AT62" s="87" t="s">
        <v>505</v>
      </c>
    </row>
    <row r="63" spans="3:49" s="34" customFormat="1" ht="17.25">
      <c r="C63" s="35" t="s">
        <v>213</v>
      </c>
      <c r="D63" s="28"/>
      <c r="E63" s="28"/>
      <c r="F63" s="65"/>
      <c r="G63" s="66"/>
      <c r="H63" s="28"/>
      <c r="I63" s="28"/>
      <c r="J63" s="67"/>
      <c r="K63" s="68"/>
      <c r="L63" s="28"/>
      <c r="M63" s="28"/>
      <c r="N63" s="28"/>
      <c r="O63" s="28"/>
      <c r="P63" s="28"/>
      <c r="Q63" s="28"/>
      <c r="R63" s="28"/>
      <c r="S63" s="28"/>
      <c r="T63" s="28"/>
      <c r="U63" s="28"/>
      <c r="V63" s="28"/>
      <c r="W63" s="87"/>
      <c r="X63" s="53"/>
      <c r="AT63" s="87" t="s">
        <v>505</v>
      </c>
    </row>
    <row r="64" spans="3:49" s="34" customFormat="1" ht="14.25" customHeight="1">
      <c r="C64" s="50"/>
      <c r="D64" s="567">
        <f t="shared" ref="D64:AS64" si="15">D9</f>
        <v>1</v>
      </c>
      <c r="E64" s="567">
        <f t="shared" si="15"/>
        <v>2</v>
      </c>
      <c r="F64" s="567">
        <f t="shared" si="15"/>
        <v>3</v>
      </c>
      <c r="G64" s="567">
        <f t="shared" si="15"/>
        <v>4</v>
      </c>
      <c r="H64" s="567">
        <f t="shared" si="15"/>
        <v>5</v>
      </c>
      <c r="I64" s="567">
        <f t="shared" si="15"/>
        <v>6</v>
      </c>
      <c r="J64" s="567">
        <f t="shared" si="15"/>
        <v>7</v>
      </c>
      <c r="K64" s="567">
        <f t="shared" si="15"/>
        <v>8</v>
      </c>
      <c r="L64" s="567">
        <f t="shared" si="15"/>
        <v>9</v>
      </c>
      <c r="M64" s="567">
        <f t="shared" si="15"/>
        <v>10</v>
      </c>
      <c r="N64" s="567">
        <f t="shared" si="15"/>
        <v>11</v>
      </c>
      <c r="O64" s="567">
        <f t="shared" si="15"/>
        <v>12</v>
      </c>
      <c r="P64" s="567">
        <f t="shared" si="15"/>
        <v>13</v>
      </c>
      <c r="Q64" s="567">
        <f t="shared" si="15"/>
        <v>14</v>
      </c>
      <c r="R64" s="567">
        <f t="shared" si="15"/>
        <v>15</v>
      </c>
      <c r="S64" s="567">
        <f t="shared" si="15"/>
        <v>16</v>
      </c>
      <c r="T64" s="567">
        <f t="shared" si="15"/>
        <v>17</v>
      </c>
      <c r="U64" s="567">
        <f t="shared" si="15"/>
        <v>18</v>
      </c>
      <c r="V64" s="567">
        <f t="shared" si="15"/>
        <v>19</v>
      </c>
      <c r="W64" s="567">
        <f t="shared" si="15"/>
        <v>20</v>
      </c>
      <c r="X64" s="567">
        <f t="shared" si="15"/>
        <v>21</v>
      </c>
      <c r="Y64" s="567">
        <f t="shared" si="15"/>
        <v>22</v>
      </c>
      <c r="Z64" s="567">
        <f t="shared" si="15"/>
        <v>23</v>
      </c>
      <c r="AA64" s="567">
        <f t="shared" si="15"/>
        <v>24</v>
      </c>
      <c r="AB64" s="567">
        <f t="shared" si="15"/>
        <v>25</v>
      </c>
      <c r="AC64" s="567">
        <f t="shared" si="15"/>
        <v>26</v>
      </c>
      <c r="AD64" s="567">
        <f t="shared" si="15"/>
        <v>27</v>
      </c>
      <c r="AE64" s="567">
        <f t="shared" si="15"/>
        <v>28</v>
      </c>
      <c r="AF64" s="567">
        <f t="shared" si="15"/>
        <v>29</v>
      </c>
      <c r="AG64" s="567">
        <f t="shared" si="15"/>
        <v>30</v>
      </c>
      <c r="AH64" s="567">
        <f t="shared" si="15"/>
        <v>31</v>
      </c>
      <c r="AI64" s="567">
        <f t="shared" si="15"/>
        <v>32</v>
      </c>
      <c r="AJ64" s="567">
        <f t="shared" si="15"/>
        <v>33</v>
      </c>
      <c r="AK64" s="567">
        <f t="shared" si="15"/>
        <v>34</v>
      </c>
      <c r="AL64" s="567">
        <f t="shared" si="15"/>
        <v>35</v>
      </c>
      <c r="AM64" s="567">
        <f t="shared" si="15"/>
        <v>36</v>
      </c>
      <c r="AN64" s="567">
        <f t="shared" si="15"/>
        <v>37</v>
      </c>
      <c r="AO64" s="567">
        <f t="shared" si="15"/>
        <v>38</v>
      </c>
      <c r="AP64" s="567">
        <f t="shared" si="15"/>
        <v>39</v>
      </c>
      <c r="AQ64" s="567">
        <f t="shared" si="15"/>
        <v>40</v>
      </c>
      <c r="AR64" s="567">
        <f t="shared" si="15"/>
        <v>41</v>
      </c>
      <c r="AS64" s="567">
        <f t="shared" si="15"/>
        <v>42</v>
      </c>
      <c r="AT64" s="87" t="s">
        <v>505</v>
      </c>
      <c r="AU64" s="87"/>
      <c r="AV64" s="50"/>
      <c r="AW64" s="87" t="s">
        <v>505</v>
      </c>
    </row>
    <row r="65" spans="3:49" s="34" customFormat="1" ht="36.75" customHeight="1">
      <c r="C65" s="69" t="s">
        <v>56</v>
      </c>
      <c r="D65" s="604" t="str">
        <f t="shared" ref="D65:AS65" si="16">D10</f>
        <v>農業</v>
      </c>
      <c r="E65" s="604" t="str">
        <f t="shared" si="16"/>
        <v>林業</v>
      </c>
      <c r="F65" s="604" t="str">
        <f t="shared" si="16"/>
        <v>漁業</v>
      </c>
      <c r="G65" s="604" t="str">
        <f t="shared" si="16"/>
        <v>鉱業</v>
      </c>
      <c r="H65" s="604" t="str">
        <f t="shared" si="16"/>
        <v>飲食料品</v>
      </c>
      <c r="I65" s="604" t="str">
        <f t="shared" si="16"/>
        <v>繊維製品</v>
      </c>
      <c r="J65" s="606" t="str">
        <f t="shared" si="16"/>
        <v>パルプ・紙・木製品</v>
      </c>
      <c r="K65" s="604" t="str">
        <f t="shared" si="16"/>
        <v>化学製品</v>
      </c>
      <c r="L65" s="604" t="str">
        <f t="shared" si="16"/>
        <v>石油・石炭製品</v>
      </c>
      <c r="M65" s="652" t="str">
        <f t="shared" si="16"/>
        <v>プラスチック・ゴム製品</v>
      </c>
      <c r="N65" s="604" t="str">
        <f t="shared" si="16"/>
        <v>窯業・土石製品</v>
      </c>
      <c r="O65" s="604" t="str">
        <f t="shared" si="16"/>
        <v>鉄鋼</v>
      </c>
      <c r="P65" s="604" t="str">
        <f t="shared" si="16"/>
        <v>非鉄金属</v>
      </c>
      <c r="Q65" s="604" t="str">
        <f t="shared" si="16"/>
        <v>金属製品</v>
      </c>
      <c r="R65" s="604" t="str">
        <f t="shared" si="16"/>
        <v>はん用機械</v>
      </c>
      <c r="S65" s="604" t="str">
        <f t="shared" si="16"/>
        <v>生産用機械</v>
      </c>
      <c r="T65" s="604" t="str">
        <f t="shared" si="16"/>
        <v>業務用機械</v>
      </c>
      <c r="U65" s="604" t="str">
        <f t="shared" si="16"/>
        <v>電子部品</v>
      </c>
      <c r="V65" s="604" t="str">
        <f t="shared" si="16"/>
        <v>電気機械</v>
      </c>
      <c r="W65" s="604" t="str">
        <f t="shared" si="16"/>
        <v>情報通信機器</v>
      </c>
      <c r="X65" s="604" t="str">
        <f t="shared" si="16"/>
        <v>輸送機械</v>
      </c>
      <c r="Y65" s="604" t="str">
        <f t="shared" si="16"/>
        <v>その他の製造工業製品</v>
      </c>
      <c r="Z65" s="604" t="str">
        <f t="shared" si="16"/>
        <v>建設</v>
      </c>
      <c r="AA65" s="604" t="str">
        <f t="shared" si="16"/>
        <v>電力・ガス・熱供給</v>
      </c>
      <c r="AB65" s="604" t="str">
        <f t="shared" si="16"/>
        <v>水道</v>
      </c>
      <c r="AC65" s="604" t="str">
        <f t="shared" si="16"/>
        <v>廃棄物処理</v>
      </c>
      <c r="AD65" s="604" t="str">
        <f t="shared" si="16"/>
        <v>商業</v>
      </c>
      <c r="AE65" s="604" t="str">
        <f t="shared" si="16"/>
        <v>金融・保険</v>
      </c>
      <c r="AF65" s="604" t="str">
        <f t="shared" si="16"/>
        <v>不動産</v>
      </c>
      <c r="AG65" s="604" t="str">
        <f t="shared" si="16"/>
        <v>運輸・郵便</v>
      </c>
      <c r="AH65" s="604" t="str">
        <f t="shared" si="16"/>
        <v>情報通信</v>
      </c>
      <c r="AI65" s="604" t="str">
        <f t="shared" si="16"/>
        <v>公務</v>
      </c>
      <c r="AJ65" s="604" t="str">
        <f t="shared" si="16"/>
        <v>教育・研究</v>
      </c>
      <c r="AK65" s="604" t="str">
        <f t="shared" si="16"/>
        <v>医療・福祉</v>
      </c>
      <c r="AL65" s="606" t="str">
        <f t="shared" si="16"/>
        <v>他に分類されない会員制団体</v>
      </c>
      <c r="AM65" s="604" t="str">
        <f t="shared" si="16"/>
        <v>対事業所サービス</v>
      </c>
      <c r="AN65" s="604" t="str">
        <f t="shared" si="16"/>
        <v>宿泊業</v>
      </c>
      <c r="AO65" s="604" t="str">
        <f t="shared" si="16"/>
        <v>飲食サービス</v>
      </c>
      <c r="AP65" s="604" t="str">
        <f t="shared" si="16"/>
        <v>娯楽サービス</v>
      </c>
      <c r="AQ65" s="606" t="str">
        <f t="shared" si="16"/>
        <v>その他の対個人サービス</v>
      </c>
      <c r="AR65" s="604" t="str">
        <f t="shared" si="16"/>
        <v>事務用品</v>
      </c>
      <c r="AS65" s="604" t="str">
        <f t="shared" si="16"/>
        <v>分類不明</v>
      </c>
      <c r="AT65" s="87" t="s">
        <v>505</v>
      </c>
      <c r="AU65" s="87"/>
      <c r="AV65" s="33" t="s">
        <v>80</v>
      </c>
      <c r="AW65" s="87" t="s">
        <v>505</v>
      </c>
    </row>
    <row r="66" spans="3:49" s="34" customFormat="1" ht="14.25" customHeight="1">
      <c r="C66" s="70" t="s">
        <v>209</v>
      </c>
      <c r="D66" s="89">
        <f>係数!J45</f>
        <v>0.44964188826759599</v>
      </c>
      <c r="E66" s="89">
        <f>係数!J46</f>
        <v>0.66448169481474006</v>
      </c>
      <c r="F66" s="89">
        <f>係数!J47</f>
        <v>0.54896259495480071</v>
      </c>
      <c r="G66" s="89">
        <f>係数!J48</f>
        <v>0.52116474966780701</v>
      </c>
      <c r="H66" s="89">
        <f>係数!J49</f>
        <v>0.37248483278655359</v>
      </c>
      <c r="I66" s="89">
        <f>係数!J50</f>
        <v>0.40414624583969561</v>
      </c>
      <c r="J66" s="89">
        <f>係数!J51</f>
        <v>0.35716377936382837</v>
      </c>
      <c r="K66" s="89">
        <f>係数!J52</f>
        <v>0.33756584945247625</v>
      </c>
      <c r="L66" s="89">
        <f>係数!J53</f>
        <v>0.30179880828189209</v>
      </c>
      <c r="M66" s="89">
        <f>係数!J54</f>
        <v>0.38546897503840677</v>
      </c>
      <c r="N66" s="89">
        <f>係数!J55</f>
        <v>0.48610064376760059</v>
      </c>
      <c r="O66" s="89">
        <f>係数!J56</f>
        <v>0.26390239487323991</v>
      </c>
      <c r="P66" s="90">
        <f>係数!J57</f>
        <v>0.24571111419519315</v>
      </c>
      <c r="Q66" s="89">
        <f>係数!J58</f>
        <v>0.45037161815134841</v>
      </c>
      <c r="R66" s="89">
        <f>係数!J59</f>
        <v>0.44420374871562845</v>
      </c>
      <c r="S66" s="89">
        <f>係数!J60</f>
        <v>0.46294753200725208</v>
      </c>
      <c r="T66" s="89">
        <f>係数!J61</f>
        <v>0.42284653312835213</v>
      </c>
      <c r="U66" s="89">
        <f>係数!J62</f>
        <v>0.38742673525838311</v>
      </c>
      <c r="V66" s="89">
        <f>係数!J63</f>
        <v>0.36811375515023415</v>
      </c>
      <c r="W66" s="550">
        <f>係数!J64</f>
        <v>0.35430222304383241</v>
      </c>
      <c r="X66" s="92">
        <f>係数!J65</f>
        <v>0.24489018118737274</v>
      </c>
      <c r="Y66" s="92">
        <f>係数!J66</f>
        <v>0.46743936795813801</v>
      </c>
      <c r="Z66" s="92">
        <f>係数!J67</f>
        <v>0.46849697745604568</v>
      </c>
      <c r="AA66" s="92">
        <f>係数!J68</f>
        <v>0.35552559877623013</v>
      </c>
      <c r="AB66" s="92">
        <f>係数!J69</f>
        <v>0.49809254067477171</v>
      </c>
      <c r="AC66" s="92">
        <f>係数!J70</f>
        <v>0.6614329188282555</v>
      </c>
      <c r="AD66" s="92">
        <f>係数!J71</f>
        <v>0.69821874761802993</v>
      </c>
      <c r="AE66" s="92">
        <f>係数!J72</f>
        <v>0.67480481894986755</v>
      </c>
      <c r="AF66" s="92">
        <f>係数!J73</f>
        <v>0.84051297339276498</v>
      </c>
      <c r="AG66" s="92">
        <f>係数!J74</f>
        <v>0.62228178256471867</v>
      </c>
      <c r="AH66" s="92">
        <f>係数!J75</f>
        <v>0.5159656525007893</v>
      </c>
      <c r="AI66" s="92">
        <f>係数!J76</f>
        <v>0.70749180708118375</v>
      </c>
      <c r="AJ66" s="92">
        <f>係数!J77</f>
        <v>0.7315487386589633</v>
      </c>
      <c r="AK66" s="92">
        <f>係数!J78</f>
        <v>0.6201807782299722</v>
      </c>
      <c r="AL66" s="92">
        <f>係数!J79</f>
        <v>0.59890235830653638</v>
      </c>
      <c r="AM66" s="92">
        <f>係数!J80</f>
        <v>0.62498937266502874</v>
      </c>
      <c r="AN66" s="92">
        <f>係数!J81</f>
        <v>0.48428123104099152</v>
      </c>
      <c r="AO66" s="92">
        <f>係数!J82</f>
        <v>0.40238396051350317</v>
      </c>
      <c r="AP66" s="92">
        <f>係数!J83</f>
        <v>0.702717067162551</v>
      </c>
      <c r="AQ66" s="71">
        <f>係数!J84</f>
        <v>0.7024717089759982</v>
      </c>
      <c r="AR66" s="71">
        <f>係数!J85</f>
        <v>0</v>
      </c>
      <c r="AS66" s="71">
        <f>係数!J86</f>
        <v>0.41006897522339086</v>
      </c>
      <c r="AT66" s="87" t="s">
        <v>505</v>
      </c>
    </row>
    <row r="67" spans="3:49" s="34" customFormat="1" ht="13.5">
      <c r="C67" s="50"/>
      <c r="D67" s="549">
        <f t="array" ref="D67:W68">+$Z64:$AS65</f>
        <v>23</v>
      </c>
      <c r="E67" s="549">
        <v>24</v>
      </c>
      <c r="F67" s="549">
        <v>25</v>
      </c>
      <c r="G67" s="549">
        <v>26</v>
      </c>
      <c r="H67" s="549">
        <v>27</v>
      </c>
      <c r="I67" s="549">
        <v>28</v>
      </c>
      <c r="J67" s="549">
        <v>29</v>
      </c>
      <c r="K67" s="549">
        <v>30</v>
      </c>
      <c r="L67" s="549">
        <v>31</v>
      </c>
      <c r="M67" s="549">
        <v>32</v>
      </c>
      <c r="N67" s="549">
        <v>33</v>
      </c>
      <c r="O67" s="549">
        <v>34</v>
      </c>
      <c r="P67" s="549">
        <v>35</v>
      </c>
      <c r="Q67" s="549">
        <v>36</v>
      </c>
      <c r="R67" s="549">
        <v>37</v>
      </c>
      <c r="S67" s="549">
        <v>38</v>
      </c>
      <c r="T67" s="549">
        <v>39</v>
      </c>
      <c r="U67" s="549">
        <v>40</v>
      </c>
      <c r="V67" s="549">
        <v>41</v>
      </c>
      <c r="W67" s="549">
        <v>42</v>
      </c>
      <c r="X67" s="45"/>
      <c r="Y67" s="45"/>
      <c r="Z67" s="45"/>
      <c r="AA67" s="45"/>
      <c r="AB67" s="45"/>
      <c r="AC67" s="45"/>
      <c r="AD67" s="45"/>
      <c r="AE67" s="45"/>
      <c r="AF67" s="45"/>
      <c r="AG67" s="45"/>
      <c r="AH67" s="45"/>
      <c r="AI67" s="45"/>
      <c r="AJ67" s="45"/>
      <c r="AK67" s="45"/>
      <c r="AL67" s="45"/>
      <c r="AM67" s="45"/>
      <c r="AN67" s="45"/>
      <c r="AO67" s="45"/>
      <c r="AP67" s="45"/>
      <c r="AQ67" s="87"/>
      <c r="AT67" s="87" t="s">
        <v>505</v>
      </c>
    </row>
    <row r="68" spans="3:49" s="34" customFormat="1" ht="48">
      <c r="C68" s="69" t="s">
        <v>56</v>
      </c>
      <c r="D68" s="534" t="str">
        <v>建設</v>
      </c>
      <c r="E68" s="534" t="str">
        <v>電力・ガス・熱供給</v>
      </c>
      <c r="F68" s="534" t="str">
        <v>水道</v>
      </c>
      <c r="G68" s="534" t="str">
        <v>廃棄物処理</v>
      </c>
      <c r="H68" s="534" t="str">
        <v>商業</v>
      </c>
      <c r="I68" s="534" t="str">
        <v>金融・保険</v>
      </c>
      <c r="J68" s="534" t="str">
        <v>不動産</v>
      </c>
      <c r="K68" s="534" t="str">
        <v>運輸・郵便</v>
      </c>
      <c r="L68" s="534" t="str">
        <v>情報通信</v>
      </c>
      <c r="M68" s="534" t="str">
        <v>公務</v>
      </c>
      <c r="N68" s="534" t="str">
        <v>教育・研究</v>
      </c>
      <c r="O68" s="534" t="str">
        <v>医療・福祉</v>
      </c>
      <c r="P68" s="605" t="str">
        <v>他に分類されない会員制団体</v>
      </c>
      <c r="Q68" s="534" t="str">
        <v>対事業所サービス</v>
      </c>
      <c r="R68" s="534" t="str">
        <v>宿泊業</v>
      </c>
      <c r="S68" s="534" t="str">
        <v>飲食サービス</v>
      </c>
      <c r="T68" s="534" t="str">
        <v>娯楽サービス</v>
      </c>
      <c r="U68" s="605" t="str">
        <v>その他の対個人サービス</v>
      </c>
      <c r="V68" s="534" t="str">
        <v>事務用品</v>
      </c>
      <c r="W68" s="534" t="str">
        <v>分類不明</v>
      </c>
      <c r="X68" s="45"/>
      <c r="Y68" s="45"/>
      <c r="Z68" s="45"/>
      <c r="AA68" s="45"/>
      <c r="AB68" s="45"/>
      <c r="AC68" s="45"/>
      <c r="AD68" s="45"/>
      <c r="AE68" s="45"/>
      <c r="AF68" s="45"/>
      <c r="AG68" s="45"/>
      <c r="AH68" s="45"/>
      <c r="AI68" s="45"/>
      <c r="AJ68" s="45"/>
      <c r="AK68" s="45"/>
      <c r="AL68" s="45"/>
      <c r="AM68" s="45"/>
      <c r="AN68" s="45"/>
      <c r="AO68" s="45"/>
      <c r="AP68" s="45"/>
      <c r="AQ68" s="87"/>
      <c r="AT68" s="87" t="s">
        <v>505</v>
      </c>
    </row>
    <row r="69" spans="3:49" s="34" customFormat="1" ht="13.5">
      <c r="C69" s="91" t="s">
        <v>209</v>
      </c>
      <c r="D69" s="92">
        <f t="array" ref="D69:W69">+$Z66:$AS66</f>
        <v>0.46849697745604568</v>
      </c>
      <c r="E69" s="92">
        <v>0.35552559877623013</v>
      </c>
      <c r="F69" s="92">
        <v>0.49809254067477171</v>
      </c>
      <c r="G69" s="92">
        <v>0.6614329188282555</v>
      </c>
      <c r="H69" s="92">
        <v>0.69821874761802993</v>
      </c>
      <c r="I69" s="92">
        <v>0.67480481894986755</v>
      </c>
      <c r="J69" s="92">
        <v>0.84051297339276498</v>
      </c>
      <c r="K69" s="92">
        <v>0.62228178256471867</v>
      </c>
      <c r="L69" s="92">
        <v>0.5159656525007893</v>
      </c>
      <c r="M69" s="92">
        <v>0.70749180708118375</v>
      </c>
      <c r="N69" s="92">
        <v>0.7315487386589633</v>
      </c>
      <c r="O69" s="92">
        <v>0.6201807782299722</v>
      </c>
      <c r="P69" s="93">
        <v>0.59890235830653638</v>
      </c>
      <c r="Q69" s="92">
        <v>0.62498937266502874</v>
      </c>
      <c r="R69" s="92">
        <v>0.48428123104099152</v>
      </c>
      <c r="S69" s="92">
        <v>0.40238396051350317</v>
      </c>
      <c r="T69" s="92">
        <v>0.702717067162551</v>
      </c>
      <c r="U69" s="92">
        <v>0.7024717089759982</v>
      </c>
      <c r="V69" s="548">
        <v>0</v>
      </c>
      <c r="W69" s="548">
        <v>0.41006897522339086</v>
      </c>
      <c r="X69" s="45"/>
      <c r="Y69" s="45"/>
      <c r="Z69" s="45"/>
      <c r="AA69" s="45"/>
      <c r="AB69" s="45"/>
      <c r="AC69" s="45"/>
      <c r="AD69" s="45"/>
      <c r="AE69" s="45"/>
      <c r="AF69" s="45"/>
      <c r="AG69" s="45"/>
      <c r="AH69" s="45"/>
      <c r="AI69" s="45"/>
      <c r="AJ69" s="45"/>
      <c r="AK69" s="45"/>
      <c r="AL69" s="45"/>
      <c r="AM69" s="45"/>
      <c r="AN69" s="45"/>
      <c r="AO69" s="45"/>
      <c r="AP69" s="45"/>
      <c r="AQ69" s="87"/>
      <c r="AT69" s="87" t="s">
        <v>505</v>
      </c>
    </row>
    <row r="70" spans="3:49" s="34" customFormat="1" ht="14.25" customHeight="1">
      <c r="C70" s="75"/>
      <c r="D70" s="95"/>
      <c r="E70" s="95"/>
      <c r="F70" s="95"/>
      <c r="G70" s="95"/>
      <c r="H70" s="95"/>
      <c r="I70" s="95"/>
      <c r="J70" s="95"/>
      <c r="K70" s="95"/>
      <c r="L70" s="95"/>
      <c r="M70" s="95"/>
      <c r="N70" s="95"/>
      <c r="O70" s="95"/>
      <c r="P70" s="96"/>
      <c r="Q70" s="96"/>
      <c r="R70" s="96"/>
      <c r="S70" s="96"/>
      <c r="T70" s="96"/>
      <c r="U70" s="96"/>
      <c r="V70" s="96"/>
      <c r="W70" s="87"/>
      <c r="X70" s="53"/>
      <c r="Y70" s="87"/>
      <c r="Z70" s="87"/>
      <c r="AA70" s="87"/>
      <c r="AB70" s="87"/>
      <c r="AC70" s="87"/>
      <c r="AD70" s="87"/>
      <c r="AE70" s="87"/>
      <c r="AF70" s="87"/>
      <c r="AG70" s="87"/>
      <c r="AH70" s="87"/>
      <c r="AI70" s="87"/>
      <c r="AJ70" s="87"/>
      <c r="AK70" s="87"/>
      <c r="AL70" s="87"/>
      <c r="AM70" s="87"/>
      <c r="AN70" s="87"/>
      <c r="AO70" s="87"/>
      <c r="AP70" s="87"/>
      <c r="AQ70" s="87"/>
      <c r="AT70" s="87" t="s">
        <v>505</v>
      </c>
    </row>
    <row r="71" spans="3:49" s="34" customFormat="1" ht="17.25">
      <c r="C71" s="35" t="s">
        <v>214</v>
      </c>
      <c r="D71" s="53"/>
      <c r="E71" s="53"/>
      <c r="F71" s="53"/>
      <c r="G71" s="53"/>
      <c r="H71" s="53"/>
      <c r="I71" s="53"/>
      <c r="J71" s="53"/>
      <c r="K71" s="53"/>
      <c r="L71" s="53"/>
      <c r="M71" s="53"/>
      <c r="N71" s="53"/>
      <c r="O71" s="53"/>
      <c r="P71" s="53"/>
      <c r="Q71" s="53"/>
      <c r="R71" s="53"/>
      <c r="S71" s="53"/>
      <c r="T71" s="53"/>
      <c r="U71" s="53"/>
      <c r="V71" s="53"/>
      <c r="W71" s="32" t="s">
        <v>55</v>
      </c>
      <c r="X71" s="53"/>
      <c r="AT71" s="87" t="s">
        <v>505</v>
      </c>
    </row>
    <row r="72" spans="3:49" s="34" customFormat="1" ht="14.25" customHeight="1">
      <c r="C72" s="50"/>
      <c r="D72" s="567">
        <f t="shared" ref="D72:AS72" si="17">D9</f>
        <v>1</v>
      </c>
      <c r="E72" s="567">
        <f t="shared" si="17"/>
        <v>2</v>
      </c>
      <c r="F72" s="567">
        <f t="shared" si="17"/>
        <v>3</v>
      </c>
      <c r="G72" s="567">
        <f t="shared" si="17"/>
        <v>4</v>
      </c>
      <c r="H72" s="567">
        <f t="shared" si="17"/>
        <v>5</v>
      </c>
      <c r="I72" s="567">
        <f t="shared" si="17"/>
        <v>6</v>
      </c>
      <c r="J72" s="567">
        <f t="shared" si="17"/>
        <v>7</v>
      </c>
      <c r="K72" s="567">
        <f t="shared" si="17"/>
        <v>8</v>
      </c>
      <c r="L72" s="567">
        <f t="shared" si="17"/>
        <v>9</v>
      </c>
      <c r="M72" s="567">
        <f t="shared" si="17"/>
        <v>10</v>
      </c>
      <c r="N72" s="567">
        <f t="shared" si="17"/>
        <v>11</v>
      </c>
      <c r="O72" s="567">
        <f t="shared" si="17"/>
        <v>12</v>
      </c>
      <c r="P72" s="567">
        <f t="shared" si="17"/>
        <v>13</v>
      </c>
      <c r="Q72" s="567">
        <f t="shared" si="17"/>
        <v>14</v>
      </c>
      <c r="R72" s="567">
        <f t="shared" si="17"/>
        <v>15</v>
      </c>
      <c r="S72" s="567">
        <f t="shared" si="17"/>
        <v>16</v>
      </c>
      <c r="T72" s="567">
        <f t="shared" si="17"/>
        <v>17</v>
      </c>
      <c r="U72" s="567">
        <f t="shared" si="17"/>
        <v>18</v>
      </c>
      <c r="V72" s="567">
        <f t="shared" si="17"/>
        <v>19</v>
      </c>
      <c r="W72" s="567">
        <f t="shared" si="17"/>
        <v>20</v>
      </c>
      <c r="X72" s="567">
        <f t="shared" si="17"/>
        <v>21</v>
      </c>
      <c r="Y72" s="567">
        <f t="shared" si="17"/>
        <v>22</v>
      </c>
      <c r="Z72" s="567">
        <f t="shared" si="17"/>
        <v>23</v>
      </c>
      <c r="AA72" s="567">
        <f t="shared" si="17"/>
        <v>24</v>
      </c>
      <c r="AB72" s="567">
        <f t="shared" si="17"/>
        <v>25</v>
      </c>
      <c r="AC72" s="567">
        <f t="shared" si="17"/>
        <v>26</v>
      </c>
      <c r="AD72" s="567">
        <f t="shared" si="17"/>
        <v>27</v>
      </c>
      <c r="AE72" s="567">
        <f t="shared" si="17"/>
        <v>28</v>
      </c>
      <c r="AF72" s="567">
        <f t="shared" si="17"/>
        <v>29</v>
      </c>
      <c r="AG72" s="567">
        <f t="shared" si="17"/>
        <v>30</v>
      </c>
      <c r="AH72" s="567">
        <f t="shared" si="17"/>
        <v>31</v>
      </c>
      <c r="AI72" s="567">
        <f t="shared" si="17"/>
        <v>32</v>
      </c>
      <c r="AJ72" s="567">
        <f t="shared" si="17"/>
        <v>33</v>
      </c>
      <c r="AK72" s="567">
        <f t="shared" si="17"/>
        <v>34</v>
      </c>
      <c r="AL72" s="567">
        <f t="shared" si="17"/>
        <v>35</v>
      </c>
      <c r="AM72" s="567">
        <f t="shared" si="17"/>
        <v>36</v>
      </c>
      <c r="AN72" s="567">
        <f t="shared" si="17"/>
        <v>37</v>
      </c>
      <c r="AO72" s="567">
        <f t="shared" si="17"/>
        <v>38</v>
      </c>
      <c r="AP72" s="567">
        <f t="shared" si="17"/>
        <v>39</v>
      </c>
      <c r="AQ72" s="567">
        <f t="shared" si="17"/>
        <v>40</v>
      </c>
      <c r="AR72" s="567">
        <f t="shared" si="17"/>
        <v>41</v>
      </c>
      <c r="AS72" s="567">
        <f t="shared" si="17"/>
        <v>42</v>
      </c>
      <c r="AT72" s="87" t="s">
        <v>505</v>
      </c>
      <c r="AU72" s="87"/>
      <c r="AV72" s="50"/>
      <c r="AW72" s="87" t="s">
        <v>505</v>
      </c>
    </row>
    <row r="73" spans="3:49" s="34" customFormat="1" ht="49.5" customHeight="1">
      <c r="C73" s="69" t="s">
        <v>56</v>
      </c>
      <c r="D73" s="604" t="str">
        <f t="shared" ref="D73:AS73" si="18">D10</f>
        <v>農業</v>
      </c>
      <c r="E73" s="604" t="str">
        <f t="shared" si="18"/>
        <v>林業</v>
      </c>
      <c r="F73" s="604" t="str">
        <f t="shared" si="18"/>
        <v>漁業</v>
      </c>
      <c r="G73" s="604" t="str">
        <f t="shared" si="18"/>
        <v>鉱業</v>
      </c>
      <c r="H73" s="604" t="str">
        <f t="shared" si="18"/>
        <v>飲食料品</v>
      </c>
      <c r="I73" s="604" t="str">
        <f t="shared" si="18"/>
        <v>繊維製品</v>
      </c>
      <c r="J73" s="606" t="str">
        <f t="shared" si="18"/>
        <v>パルプ・紙・木製品</v>
      </c>
      <c r="K73" s="604" t="str">
        <f t="shared" si="18"/>
        <v>化学製品</v>
      </c>
      <c r="L73" s="604" t="str">
        <f t="shared" si="18"/>
        <v>石油・石炭製品</v>
      </c>
      <c r="M73" s="652" t="str">
        <f t="shared" si="18"/>
        <v>プラスチック・ゴム製品</v>
      </c>
      <c r="N73" s="604" t="str">
        <f t="shared" si="18"/>
        <v>窯業・土石製品</v>
      </c>
      <c r="O73" s="604" t="str">
        <f t="shared" si="18"/>
        <v>鉄鋼</v>
      </c>
      <c r="P73" s="604" t="str">
        <f t="shared" si="18"/>
        <v>非鉄金属</v>
      </c>
      <c r="Q73" s="604" t="str">
        <f t="shared" si="18"/>
        <v>金属製品</v>
      </c>
      <c r="R73" s="604" t="str">
        <f t="shared" si="18"/>
        <v>はん用機械</v>
      </c>
      <c r="S73" s="604" t="str">
        <f t="shared" si="18"/>
        <v>生産用機械</v>
      </c>
      <c r="T73" s="604" t="str">
        <f t="shared" si="18"/>
        <v>業務用機械</v>
      </c>
      <c r="U73" s="604" t="str">
        <f t="shared" si="18"/>
        <v>電子部品</v>
      </c>
      <c r="V73" s="604" t="str">
        <f t="shared" si="18"/>
        <v>電気機械</v>
      </c>
      <c r="W73" s="604" t="str">
        <f t="shared" si="18"/>
        <v>情報通信機器</v>
      </c>
      <c r="X73" s="604" t="str">
        <f t="shared" si="18"/>
        <v>輸送機械</v>
      </c>
      <c r="Y73" s="604" t="str">
        <f t="shared" si="18"/>
        <v>その他の製造工業製品</v>
      </c>
      <c r="Z73" s="604" t="str">
        <f t="shared" si="18"/>
        <v>建設</v>
      </c>
      <c r="AA73" s="604" t="str">
        <f t="shared" si="18"/>
        <v>電力・ガス・熱供給</v>
      </c>
      <c r="AB73" s="604" t="str">
        <f t="shared" si="18"/>
        <v>水道</v>
      </c>
      <c r="AC73" s="604" t="str">
        <f t="shared" si="18"/>
        <v>廃棄物処理</v>
      </c>
      <c r="AD73" s="604" t="str">
        <f t="shared" si="18"/>
        <v>商業</v>
      </c>
      <c r="AE73" s="604" t="str">
        <f t="shared" si="18"/>
        <v>金融・保険</v>
      </c>
      <c r="AF73" s="604" t="str">
        <f t="shared" si="18"/>
        <v>不動産</v>
      </c>
      <c r="AG73" s="604" t="str">
        <f t="shared" si="18"/>
        <v>運輸・郵便</v>
      </c>
      <c r="AH73" s="604" t="str">
        <f t="shared" si="18"/>
        <v>情報通信</v>
      </c>
      <c r="AI73" s="604" t="str">
        <f t="shared" si="18"/>
        <v>公務</v>
      </c>
      <c r="AJ73" s="604" t="str">
        <f t="shared" si="18"/>
        <v>教育・研究</v>
      </c>
      <c r="AK73" s="604" t="str">
        <f t="shared" si="18"/>
        <v>医療・福祉</v>
      </c>
      <c r="AL73" s="606" t="str">
        <f t="shared" si="18"/>
        <v>他に分類されない会員制団体</v>
      </c>
      <c r="AM73" s="604" t="str">
        <f t="shared" si="18"/>
        <v>対事業所サービス</v>
      </c>
      <c r="AN73" s="604" t="str">
        <f t="shared" si="18"/>
        <v>宿泊業</v>
      </c>
      <c r="AO73" s="604" t="str">
        <f t="shared" si="18"/>
        <v>飲食サービス</v>
      </c>
      <c r="AP73" s="604" t="str">
        <f t="shared" si="18"/>
        <v>娯楽サービス</v>
      </c>
      <c r="AQ73" s="606" t="str">
        <f t="shared" si="18"/>
        <v>その他の対個人サービス</v>
      </c>
      <c r="AR73" s="604" t="str">
        <f t="shared" si="18"/>
        <v>事務用品</v>
      </c>
      <c r="AS73" s="604" t="str">
        <f t="shared" si="18"/>
        <v>分類不明</v>
      </c>
      <c r="AT73" s="87" t="s">
        <v>505</v>
      </c>
      <c r="AU73" s="87"/>
      <c r="AV73" s="33" t="s">
        <v>80</v>
      </c>
      <c r="AW73" s="87" t="s">
        <v>505</v>
      </c>
    </row>
    <row r="74" spans="3:49" s="34" customFormat="1" ht="14.25" customHeight="1">
      <c r="C74" s="70" t="s">
        <v>104</v>
      </c>
      <c r="D74" s="71">
        <f>D52*D$66</f>
        <v>0</v>
      </c>
      <c r="E74" s="71">
        <f t="shared" ref="E74:AS76" si="19">E52*E$66</f>
        <v>0</v>
      </c>
      <c r="F74" s="71">
        <f t="shared" si="19"/>
        <v>0</v>
      </c>
      <c r="G74" s="71">
        <f t="shared" si="19"/>
        <v>0</v>
      </c>
      <c r="H74" s="71">
        <f t="shared" si="19"/>
        <v>0</v>
      </c>
      <c r="I74" s="71">
        <f t="shared" si="19"/>
        <v>0</v>
      </c>
      <c r="J74" s="71">
        <f t="shared" si="19"/>
        <v>0</v>
      </c>
      <c r="K74" s="71">
        <f t="shared" si="19"/>
        <v>0</v>
      </c>
      <c r="L74" s="71">
        <f t="shared" si="19"/>
        <v>0</v>
      </c>
      <c r="M74" s="71">
        <f t="shared" si="19"/>
        <v>0</v>
      </c>
      <c r="N74" s="71">
        <f t="shared" si="19"/>
        <v>0</v>
      </c>
      <c r="O74" s="71">
        <f t="shared" si="19"/>
        <v>0</v>
      </c>
      <c r="P74" s="71">
        <f t="shared" si="19"/>
        <v>0</v>
      </c>
      <c r="Q74" s="85">
        <f t="shared" si="19"/>
        <v>0</v>
      </c>
      <c r="R74" s="85">
        <f t="shared" si="19"/>
        <v>0</v>
      </c>
      <c r="S74" s="85">
        <f t="shared" si="19"/>
        <v>0</v>
      </c>
      <c r="T74" s="85">
        <f t="shared" si="19"/>
        <v>0</v>
      </c>
      <c r="U74" s="85">
        <f t="shared" si="19"/>
        <v>0</v>
      </c>
      <c r="V74" s="85">
        <f t="shared" si="19"/>
        <v>0</v>
      </c>
      <c r="W74" s="71">
        <f t="shared" si="19"/>
        <v>0</v>
      </c>
      <c r="X74" s="71">
        <f t="shared" si="19"/>
        <v>0</v>
      </c>
      <c r="Y74" s="71">
        <f t="shared" si="19"/>
        <v>0</v>
      </c>
      <c r="Z74" s="71">
        <f t="shared" si="19"/>
        <v>0</v>
      </c>
      <c r="AA74" s="71">
        <f t="shared" si="19"/>
        <v>0</v>
      </c>
      <c r="AB74" s="71">
        <f t="shared" si="19"/>
        <v>0</v>
      </c>
      <c r="AC74" s="71">
        <f t="shared" si="19"/>
        <v>0</v>
      </c>
      <c r="AD74" s="71">
        <f t="shared" si="19"/>
        <v>0</v>
      </c>
      <c r="AE74" s="71">
        <f t="shared" si="19"/>
        <v>0</v>
      </c>
      <c r="AF74" s="71">
        <f t="shared" si="19"/>
        <v>0</v>
      </c>
      <c r="AG74" s="71">
        <f t="shared" si="19"/>
        <v>0</v>
      </c>
      <c r="AH74" s="71">
        <f t="shared" si="19"/>
        <v>0</v>
      </c>
      <c r="AI74" s="71">
        <f t="shared" si="19"/>
        <v>0</v>
      </c>
      <c r="AJ74" s="71">
        <f t="shared" si="19"/>
        <v>0</v>
      </c>
      <c r="AK74" s="71">
        <f t="shared" si="19"/>
        <v>0</v>
      </c>
      <c r="AL74" s="71">
        <f t="shared" si="19"/>
        <v>0</v>
      </c>
      <c r="AM74" s="71">
        <f t="shared" si="19"/>
        <v>0</v>
      </c>
      <c r="AN74" s="71">
        <f t="shared" si="19"/>
        <v>0</v>
      </c>
      <c r="AO74" s="71">
        <f t="shared" si="19"/>
        <v>0</v>
      </c>
      <c r="AP74" s="71">
        <f t="shared" si="19"/>
        <v>0</v>
      </c>
      <c r="AQ74" s="71">
        <f t="shared" si="19"/>
        <v>0</v>
      </c>
      <c r="AR74" s="71">
        <f t="shared" si="19"/>
        <v>0</v>
      </c>
      <c r="AS74" s="71">
        <f t="shared" si="19"/>
        <v>0</v>
      </c>
      <c r="AT74" s="87" t="s">
        <v>505</v>
      </c>
      <c r="AV74" s="545">
        <f>+SUM(D74:AS74)-X80</f>
        <v>0</v>
      </c>
    </row>
    <row r="75" spans="3:49" s="34" customFormat="1" ht="14.25" customHeight="1">
      <c r="C75" s="72" t="s">
        <v>105</v>
      </c>
      <c r="D75" s="40">
        <f t="shared" ref="D75:S76" si="20">D53*D$66</f>
        <v>0</v>
      </c>
      <c r="E75" s="40">
        <f t="shared" si="20"/>
        <v>0</v>
      </c>
      <c r="F75" s="40">
        <f t="shared" si="20"/>
        <v>0</v>
      </c>
      <c r="G75" s="40">
        <f t="shared" si="20"/>
        <v>0</v>
      </c>
      <c r="H75" s="40">
        <f t="shared" si="20"/>
        <v>0</v>
      </c>
      <c r="I75" s="40">
        <f t="shared" si="20"/>
        <v>0</v>
      </c>
      <c r="J75" s="40">
        <f t="shared" si="20"/>
        <v>0</v>
      </c>
      <c r="K75" s="40">
        <f t="shared" si="20"/>
        <v>0</v>
      </c>
      <c r="L75" s="40">
        <f t="shared" si="20"/>
        <v>0</v>
      </c>
      <c r="M75" s="40">
        <f t="shared" si="20"/>
        <v>0</v>
      </c>
      <c r="N75" s="40">
        <f t="shared" si="20"/>
        <v>0</v>
      </c>
      <c r="O75" s="40">
        <f t="shared" si="20"/>
        <v>0</v>
      </c>
      <c r="P75" s="40">
        <f t="shared" si="20"/>
        <v>0</v>
      </c>
      <c r="Q75" s="86">
        <f t="shared" si="20"/>
        <v>0</v>
      </c>
      <c r="R75" s="86">
        <f t="shared" si="20"/>
        <v>0</v>
      </c>
      <c r="S75" s="86">
        <f t="shared" si="20"/>
        <v>0</v>
      </c>
      <c r="T75" s="86">
        <f t="shared" si="19"/>
        <v>0</v>
      </c>
      <c r="U75" s="86">
        <f t="shared" si="19"/>
        <v>0</v>
      </c>
      <c r="V75" s="86">
        <f t="shared" si="19"/>
        <v>0</v>
      </c>
      <c r="W75" s="40">
        <f t="shared" si="19"/>
        <v>0</v>
      </c>
      <c r="X75" s="40">
        <f t="shared" si="19"/>
        <v>0</v>
      </c>
      <c r="Y75" s="40">
        <f t="shared" si="19"/>
        <v>0</v>
      </c>
      <c r="Z75" s="40">
        <f t="shared" si="19"/>
        <v>0</v>
      </c>
      <c r="AA75" s="40">
        <f t="shared" si="19"/>
        <v>0</v>
      </c>
      <c r="AB75" s="40">
        <f t="shared" si="19"/>
        <v>0</v>
      </c>
      <c r="AC75" s="40">
        <f t="shared" si="19"/>
        <v>0</v>
      </c>
      <c r="AD75" s="40">
        <f t="shared" si="19"/>
        <v>0</v>
      </c>
      <c r="AE75" s="40">
        <f t="shared" si="19"/>
        <v>0</v>
      </c>
      <c r="AF75" s="40">
        <f t="shared" si="19"/>
        <v>0</v>
      </c>
      <c r="AG75" s="40">
        <f t="shared" si="19"/>
        <v>0</v>
      </c>
      <c r="AH75" s="40">
        <f t="shared" si="19"/>
        <v>0</v>
      </c>
      <c r="AI75" s="40">
        <f t="shared" si="19"/>
        <v>0</v>
      </c>
      <c r="AJ75" s="40">
        <f t="shared" si="19"/>
        <v>0</v>
      </c>
      <c r="AK75" s="40">
        <f t="shared" si="19"/>
        <v>0</v>
      </c>
      <c r="AL75" s="40">
        <f t="shared" si="19"/>
        <v>0</v>
      </c>
      <c r="AM75" s="40">
        <f t="shared" si="19"/>
        <v>0</v>
      </c>
      <c r="AN75" s="40">
        <f t="shared" si="19"/>
        <v>0</v>
      </c>
      <c r="AO75" s="40">
        <f t="shared" si="19"/>
        <v>0</v>
      </c>
      <c r="AP75" s="40">
        <f t="shared" si="19"/>
        <v>0</v>
      </c>
      <c r="AQ75" s="40">
        <f t="shared" si="19"/>
        <v>0</v>
      </c>
      <c r="AR75" s="40">
        <f t="shared" si="19"/>
        <v>0</v>
      </c>
      <c r="AS75" s="40">
        <f t="shared" si="19"/>
        <v>0</v>
      </c>
      <c r="AT75" s="87" t="s">
        <v>505</v>
      </c>
      <c r="AV75" s="545">
        <f>+SUM(D75:AS75)-X81</f>
        <v>0</v>
      </c>
    </row>
    <row r="76" spans="3:49" s="34" customFormat="1" ht="14.25" customHeight="1">
      <c r="C76" s="72" t="s">
        <v>106</v>
      </c>
      <c r="D76" s="40">
        <f t="shared" si="20"/>
        <v>0</v>
      </c>
      <c r="E76" s="40">
        <f t="shared" si="19"/>
        <v>0</v>
      </c>
      <c r="F76" s="40">
        <f t="shared" si="19"/>
        <v>0</v>
      </c>
      <c r="G76" s="40">
        <f t="shared" si="19"/>
        <v>0</v>
      </c>
      <c r="H76" s="40">
        <f t="shared" si="19"/>
        <v>0</v>
      </c>
      <c r="I76" s="40">
        <f t="shared" si="19"/>
        <v>0</v>
      </c>
      <c r="J76" s="40">
        <f t="shared" si="19"/>
        <v>0</v>
      </c>
      <c r="K76" s="40">
        <f t="shared" si="19"/>
        <v>0</v>
      </c>
      <c r="L76" s="40">
        <f t="shared" si="19"/>
        <v>0</v>
      </c>
      <c r="M76" s="40">
        <f t="shared" si="19"/>
        <v>0</v>
      </c>
      <c r="N76" s="40">
        <f t="shared" si="19"/>
        <v>0</v>
      </c>
      <c r="O76" s="40">
        <f t="shared" si="19"/>
        <v>0</v>
      </c>
      <c r="P76" s="40">
        <f t="shared" si="19"/>
        <v>0</v>
      </c>
      <c r="Q76" s="86">
        <f t="shared" si="19"/>
        <v>0</v>
      </c>
      <c r="R76" s="86">
        <f t="shared" si="19"/>
        <v>0</v>
      </c>
      <c r="S76" s="86">
        <f t="shared" si="19"/>
        <v>0</v>
      </c>
      <c r="T76" s="86">
        <f t="shared" si="19"/>
        <v>0</v>
      </c>
      <c r="U76" s="86">
        <f t="shared" si="19"/>
        <v>0</v>
      </c>
      <c r="V76" s="86">
        <f t="shared" si="19"/>
        <v>0</v>
      </c>
      <c r="W76" s="40">
        <f t="shared" si="19"/>
        <v>0</v>
      </c>
      <c r="X76" s="40">
        <f t="shared" si="19"/>
        <v>0</v>
      </c>
      <c r="Y76" s="40">
        <f t="shared" si="19"/>
        <v>0</v>
      </c>
      <c r="Z76" s="40">
        <f t="shared" si="19"/>
        <v>0</v>
      </c>
      <c r="AA76" s="40">
        <f t="shared" si="19"/>
        <v>0</v>
      </c>
      <c r="AB76" s="40">
        <f t="shared" si="19"/>
        <v>0</v>
      </c>
      <c r="AC76" s="40">
        <f t="shared" si="19"/>
        <v>0</v>
      </c>
      <c r="AD76" s="40">
        <f t="shared" si="19"/>
        <v>0</v>
      </c>
      <c r="AE76" s="40">
        <f t="shared" si="19"/>
        <v>0</v>
      </c>
      <c r="AF76" s="40">
        <f t="shared" si="19"/>
        <v>0</v>
      </c>
      <c r="AG76" s="40">
        <f t="shared" si="19"/>
        <v>0</v>
      </c>
      <c r="AH76" s="40">
        <f t="shared" si="19"/>
        <v>0</v>
      </c>
      <c r="AI76" s="40">
        <f t="shared" si="19"/>
        <v>0</v>
      </c>
      <c r="AJ76" s="40">
        <f t="shared" si="19"/>
        <v>0</v>
      </c>
      <c r="AK76" s="40">
        <f t="shared" si="19"/>
        <v>0</v>
      </c>
      <c r="AL76" s="40">
        <f t="shared" si="19"/>
        <v>0</v>
      </c>
      <c r="AM76" s="40">
        <f t="shared" si="19"/>
        <v>0</v>
      </c>
      <c r="AN76" s="40">
        <f t="shared" si="19"/>
        <v>0</v>
      </c>
      <c r="AO76" s="40">
        <f t="shared" si="19"/>
        <v>0</v>
      </c>
      <c r="AP76" s="40">
        <f t="shared" si="19"/>
        <v>0</v>
      </c>
      <c r="AQ76" s="40">
        <f t="shared" si="19"/>
        <v>0</v>
      </c>
      <c r="AR76" s="40">
        <f t="shared" si="19"/>
        <v>0</v>
      </c>
      <c r="AS76" s="40">
        <f t="shared" si="19"/>
        <v>0</v>
      </c>
      <c r="AT76" s="87" t="s">
        <v>505</v>
      </c>
      <c r="AV76" s="545">
        <f>+SUM(D76:AS76)-X82</f>
        <v>0</v>
      </c>
    </row>
    <row r="77" spans="3:49" s="34" customFormat="1" ht="14.25" customHeight="1">
      <c r="C77" s="72" t="s">
        <v>97</v>
      </c>
      <c r="D77" s="40">
        <f t="shared" ref="D77" si="21">SUM(D74:D76)</f>
        <v>0</v>
      </c>
      <c r="E77" s="40">
        <f t="shared" ref="E77:AS77" si="22">SUM(E74:E76)</f>
        <v>0</v>
      </c>
      <c r="F77" s="40">
        <f t="shared" si="22"/>
        <v>0</v>
      </c>
      <c r="G77" s="40">
        <f t="shared" si="22"/>
        <v>0</v>
      </c>
      <c r="H77" s="40">
        <f t="shared" si="22"/>
        <v>0</v>
      </c>
      <c r="I77" s="40">
        <f t="shared" si="22"/>
        <v>0</v>
      </c>
      <c r="J77" s="40">
        <f t="shared" si="22"/>
        <v>0</v>
      </c>
      <c r="K77" s="40">
        <f t="shared" si="22"/>
        <v>0</v>
      </c>
      <c r="L77" s="40">
        <f t="shared" si="22"/>
        <v>0</v>
      </c>
      <c r="M77" s="40">
        <f t="shared" si="22"/>
        <v>0</v>
      </c>
      <c r="N77" s="40">
        <f t="shared" si="22"/>
        <v>0</v>
      </c>
      <c r="O77" s="40">
        <f t="shared" si="22"/>
        <v>0</v>
      </c>
      <c r="P77" s="40">
        <f t="shared" si="22"/>
        <v>0</v>
      </c>
      <c r="Q77" s="86">
        <f t="shared" si="22"/>
        <v>0</v>
      </c>
      <c r="R77" s="86">
        <f t="shared" si="22"/>
        <v>0</v>
      </c>
      <c r="S77" s="86">
        <f t="shared" si="22"/>
        <v>0</v>
      </c>
      <c r="T77" s="86">
        <f t="shared" si="22"/>
        <v>0</v>
      </c>
      <c r="U77" s="86">
        <f t="shared" si="22"/>
        <v>0</v>
      </c>
      <c r="V77" s="86">
        <f t="shared" si="22"/>
        <v>0</v>
      </c>
      <c r="W77" s="40">
        <f t="shared" si="22"/>
        <v>0</v>
      </c>
      <c r="X77" s="44">
        <f t="shared" si="22"/>
        <v>0</v>
      </c>
      <c r="Y77" s="44">
        <f t="shared" si="22"/>
        <v>0</v>
      </c>
      <c r="Z77" s="44">
        <f t="shared" si="22"/>
        <v>0</v>
      </c>
      <c r="AA77" s="44">
        <f t="shared" si="22"/>
        <v>0</v>
      </c>
      <c r="AB77" s="44">
        <f t="shared" si="22"/>
        <v>0</v>
      </c>
      <c r="AC77" s="44">
        <f t="shared" si="22"/>
        <v>0</v>
      </c>
      <c r="AD77" s="44">
        <f t="shared" si="22"/>
        <v>0</v>
      </c>
      <c r="AE77" s="44">
        <f t="shared" si="22"/>
        <v>0</v>
      </c>
      <c r="AF77" s="44">
        <f t="shared" si="22"/>
        <v>0</v>
      </c>
      <c r="AG77" s="44">
        <f t="shared" si="22"/>
        <v>0</v>
      </c>
      <c r="AH77" s="44">
        <f t="shared" si="22"/>
        <v>0</v>
      </c>
      <c r="AI77" s="44">
        <f t="shared" si="22"/>
        <v>0</v>
      </c>
      <c r="AJ77" s="44">
        <f t="shared" si="22"/>
        <v>0</v>
      </c>
      <c r="AK77" s="44">
        <f t="shared" si="22"/>
        <v>0</v>
      </c>
      <c r="AL77" s="44">
        <f t="shared" si="22"/>
        <v>0</v>
      </c>
      <c r="AM77" s="44">
        <f t="shared" si="22"/>
        <v>0</v>
      </c>
      <c r="AN77" s="44">
        <f t="shared" si="22"/>
        <v>0</v>
      </c>
      <c r="AO77" s="44">
        <f t="shared" si="22"/>
        <v>0</v>
      </c>
      <c r="AP77" s="44">
        <f t="shared" si="22"/>
        <v>0</v>
      </c>
      <c r="AQ77" s="44">
        <f t="shared" si="22"/>
        <v>0</v>
      </c>
      <c r="AR77" s="44">
        <f t="shared" si="22"/>
        <v>0</v>
      </c>
      <c r="AS77" s="44">
        <f t="shared" si="22"/>
        <v>0</v>
      </c>
      <c r="AT77" s="87" t="s">
        <v>505</v>
      </c>
      <c r="AV77" s="545">
        <f>+SUM(D77:AS77)-X83</f>
        <v>0</v>
      </c>
    </row>
    <row r="78" spans="3:49" s="34" customFormat="1" ht="13.5">
      <c r="C78" s="50"/>
      <c r="D78" s="533">
        <f t="array" ref="D78:W79">+Z72:AS73</f>
        <v>23</v>
      </c>
      <c r="E78" s="533">
        <v>24</v>
      </c>
      <c r="F78" s="533">
        <v>25</v>
      </c>
      <c r="G78" s="533">
        <v>26</v>
      </c>
      <c r="H78" s="533">
        <v>27</v>
      </c>
      <c r="I78" s="533">
        <v>28</v>
      </c>
      <c r="J78" s="533">
        <v>29</v>
      </c>
      <c r="K78" s="533">
        <v>30</v>
      </c>
      <c r="L78" s="533">
        <v>31</v>
      </c>
      <c r="M78" s="533">
        <v>32</v>
      </c>
      <c r="N78" s="533">
        <v>33</v>
      </c>
      <c r="O78" s="533">
        <v>34</v>
      </c>
      <c r="P78" s="533">
        <v>35</v>
      </c>
      <c r="Q78" s="533">
        <v>36</v>
      </c>
      <c r="R78" s="533">
        <v>37</v>
      </c>
      <c r="S78" s="533">
        <v>38</v>
      </c>
      <c r="T78" s="533">
        <v>39</v>
      </c>
      <c r="U78" s="533">
        <v>40</v>
      </c>
      <c r="V78" s="533">
        <v>41</v>
      </c>
      <c r="W78" s="533">
        <v>42</v>
      </c>
      <c r="X78" s="533"/>
      <c r="Z78" s="87"/>
      <c r="AA78" s="87" t="s">
        <v>556</v>
      </c>
      <c r="AT78" s="87" t="s">
        <v>505</v>
      </c>
    </row>
    <row r="79" spans="3:49" s="34" customFormat="1" ht="48">
      <c r="C79" s="69" t="s">
        <v>56</v>
      </c>
      <c r="D79" s="534" t="str">
        <v>建設</v>
      </c>
      <c r="E79" s="534" t="str">
        <v>電力・ガス・熱供給</v>
      </c>
      <c r="F79" s="534" t="str">
        <v>水道</v>
      </c>
      <c r="G79" s="534" t="str">
        <v>廃棄物処理</v>
      </c>
      <c r="H79" s="534" t="str">
        <v>商業</v>
      </c>
      <c r="I79" s="534" t="str">
        <v>金融・保険</v>
      </c>
      <c r="J79" s="534" t="str">
        <v>不動産</v>
      </c>
      <c r="K79" s="534" t="str">
        <v>運輸・郵便</v>
      </c>
      <c r="L79" s="534" t="str">
        <v>情報通信</v>
      </c>
      <c r="M79" s="534" t="str">
        <v>公務</v>
      </c>
      <c r="N79" s="534" t="str">
        <v>教育・研究</v>
      </c>
      <c r="O79" s="534" t="str">
        <v>医療・福祉</v>
      </c>
      <c r="P79" s="605" t="str">
        <v>他に分類されない会員制団体</v>
      </c>
      <c r="Q79" s="534" t="str">
        <v>対事業所サービス</v>
      </c>
      <c r="R79" s="534" t="str">
        <v>宿泊業</v>
      </c>
      <c r="S79" s="534" t="str">
        <v>飲食サービス</v>
      </c>
      <c r="T79" s="534" t="str">
        <v>娯楽サービス</v>
      </c>
      <c r="U79" s="605" t="str">
        <v>その他の対個人サービス</v>
      </c>
      <c r="V79" s="534" t="str">
        <v>事務用品</v>
      </c>
      <c r="W79" s="534" t="str">
        <v>分類不明</v>
      </c>
      <c r="X79" s="534" t="s">
        <v>80</v>
      </c>
      <c r="Z79" s="87"/>
      <c r="AA79" s="87" t="s">
        <v>556</v>
      </c>
      <c r="AT79" s="87" t="s">
        <v>505</v>
      </c>
    </row>
    <row r="80" spans="3:49" s="34" customFormat="1" ht="13.5">
      <c r="C80" s="70" t="s">
        <v>104</v>
      </c>
      <c r="D80" s="71">
        <f t="array" ref="D80:W83">+Z74:AS77</f>
        <v>0</v>
      </c>
      <c r="E80" s="71">
        <v>0</v>
      </c>
      <c r="F80" s="71">
        <v>0</v>
      </c>
      <c r="G80" s="71">
        <v>0</v>
      </c>
      <c r="H80" s="71">
        <v>0</v>
      </c>
      <c r="I80" s="71">
        <v>0</v>
      </c>
      <c r="J80" s="71">
        <v>0</v>
      </c>
      <c r="K80" s="71">
        <v>0</v>
      </c>
      <c r="L80" s="71">
        <v>0</v>
      </c>
      <c r="M80" s="71">
        <v>0</v>
      </c>
      <c r="N80" s="71">
        <v>0</v>
      </c>
      <c r="O80" s="71">
        <v>0</v>
      </c>
      <c r="P80" s="71">
        <v>0</v>
      </c>
      <c r="Q80" s="85">
        <v>0</v>
      </c>
      <c r="R80" s="85">
        <v>0</v>
      </c>
      <c r="S80" s="85">
        <v>0</v>
      </c>
      <c r="T80" s="85">
        <v>0</v>
      </c>
      <c r="U80" s="85">
        <v>0</v>
      </c>
      <c r="V80" s="85">
        <v>0</v>
      </c>
      <c r="W80" s="71">
        <v>0</v>
      </c>
      <c r="X80" s="71">
        <f>SUM(D74:Y74,D80:W80)</f>
        <v>0</v>
      </c>
      <c r="Z80" s="87"/>
      <c r="AA80" s="87">
        <f>+AV74</f>
        <v>0</v>
      </c>
      <c r="AT80" s="87" t="s">
        <v>505</v>
      </c>
    </row>
    <row r="81" spans="2:49" s="34" customFormat="1" ht="13.5">
      <c r="C81" s="72" t="s">
        <v>105</v>
      </c>
      <c r="D81" s="86">
        <v>0</v>
      </c>
      <c r="E81" s="86">
        <v>0</v>
      </c>
      <c r="F81" s="86">
        <v>0</v>
      </c>
      <c r="G81" s="86">
        <v>0</v>
      </c>
      <c r="H81" s="86">
        <v>0</v>
      </c>
      <c r="I81" s="86">
        <v>0</v>
      </c>
      <c r="J81" s="86">
        <v>0</v>
      </c>
      <c r="K81" s="86">
        <v>0</v>
      </c>
      <c r="L81" s="86">
        <v>0</v>
      </c>
      <c r="M81" s="86">
        <v>0</v>
      </c>
      <c r="N81" s="86">
        <v>0</v>
      </c>
      <c r="O81" s="86">
        <v>0</v>
      </c>
      <c r="P81" s="86">
        <v>0</v>
      </c>
      <c r="Q81" s="86">
        <v>0</v>
      </c>
      <c r="R81" s="86">
        <v>0</v>
      </c>
      <c r="S81" s="86">
        <v>0</v>
      </c>
      <c r="T81" s="86">
        <v>0</v>
      </c>
      <c r="U81" s="86">
        <v>0</v>
      </c>
      <c r="V81" s="86">
        <v>0</v>
      </c>
      <c r="W81" s="40">
        <v>0</v>
      </c>
      <c r="X81" s="40">
        <f>SUM(D75:Y75,D81:W81)</f>
        <v>0</v>
      </c>
      <c r="Z81" s="87"/>
      <c r="AA81" s="87">
        <f>+AV75</f>
        <v>0</v>
      </c>
      <c r="AT81" s="87" t="s">
        <v>505</v>
      </c>
    </row>
    <row r="82" spans="2:49" s="34" customFormat="1" ht="13.5">
      <c r="C82" s="72" t="s">
        <v>106</v>
      </c>
      <c r="D82" s="40">
        <v>0</v>
      </c>
      <c r="E82" s="40">
        <v>0</v>
      </c>
      <c r="F82" s="40">
        <v>0</v>
      </c>
      <c r="G82" s="40">
        <v>0</v>
      </c>
      <c r="H82" s="40">
        <v>0</v>
      </c>
      <c r="I82" s="40">
        <v>0</v>
      </c>
      <c r="J82" s="40">
        <v>0</v>
      </c>
      <c r="K82" s="40">
        <v>0</v>
      </c>
      <c r="L82" s="40">
        <v>0</v>
      </c>
      <c r="M82" s="40">
        <v>0</v>
      </c>
      <c r="N82" s="40">
        <v>0</v>
      </c>
      <c r="O82" s="40">
        <v>0</v>
      </c>
      <c r="P82" s="40">
        <v>0</v>
      </c>
      <c r="Q82" s="86">
        <v>0</v>
      </c>
      <c r="R82" s="86">
        <v>0</v>
      </c>
      <c r="S82" s="86">
        <v>0</v>
      </c>
      <c r="T82" s="86">
        <v>0</v>
      </c>
      <c r="U82" s="86">
        <v>0</v>
      </c>
      <c r="V82" s="86">
        <v>0</v>
      </c>
      <c r="W82" s="40">
        <v>0</v>
      </c>
      <c r="X82" s="40">
        <f>SUM(D76:Y76,D82:W82)</f>
        <v>0</v>
      </c>
      <c r="Z82" s="87"/>
      <c r="AA82" s="87">
        <f>+AV76</f>
        <v>0</v>
      </c>
      <c r="AT82" s="87" t="s">
        <v>505</v>
      </c>
    </row>
    <row r="83" spans="2:49" s="34" customFormat="1" ht="14.25" customHeight="1">
      <c r="C83" s="73" t="s">
        <v>97</v>
      </c>
      <c r="D83" s="44">
        <v>0</v>
      </c>
      <c r="E83" s="44">
        <v>0</v>
      </c>
      <c r="F83" s="44">
        <v>0</v>
      </c>
      <c r="G83" s="44">
        <v>0</v>
      </c>
      <c r="H83" s="44">
        <v>0</v>
      </c>
      <c r="I83" s="44">
        <v>0</v>
      </c>
      <c r="J83" s="44">
        <v>0</v>
      </c>
      <c r="K83" s="44">
        <v>0</v>
      </c>
      <c r="L83" s="44">
        <v>0</v>
      </c>
      <c r="M83" s="44">
        <v>0</v>
      </c>
      <c r="N83" s="44">
        <v>0</v>
      </c>
      <c r="O83" s="44">
        <v>0</v>
      </c>
      <c r="P83" s="44">
        <v>0</v>
      </c>
      <c r="Q83" s="44">
        <v>0</v>
      </c>
      <c r="R83" s="44">
        <v>0</v>
      </c>
      <c r="S83" s="44">
        <v>0</v>
      </c>
      <c r="T83" s="44">
        <v>0</v>
      </c>
      <c r="U83" s="44">
        <v>0</v>
      </c>
      <c r="V83" s="44">
        <v>0</v>
      </c>
      <c r="W83" s="44">
        <v>0</v>
      </c>
      <c r="X83" s="44">
        <f>SUM(D77:Y77,D83:W83)</f>
        <v>0</v>
      </c>
      <c r="Z83" s="87"/>
      <c r="AA83" s="87">
        <f>+AV77</f>
        <v>0</v>
      </c>
      <c r="AT83" s="87" t="s">
        <v>505</v>
      </c>
    </row>
    <row r="84" spans="2:49" s="34" customFormat="1" ht="10.7" customHeight="1">
      <c r="D84" s="87"/>
      <c r="E84" s="87"/>
      <c r="F84" s="87"/>
      <c r="G84" s="87"/>
      <c r="H84" s="87"/>
      <c r="I84" s="87"/>
      <c r="J84" s="87"/>
      <c r="K84" s="87"/>
      <c r="L84" s="87"/>
      <c r="M84" s="87"/>
      <c r="N84" s="87"/>
      <c r="O84" s="87"/>
      <c r="P84" s="87"/>
      <c r="Q84" s="87"/>
      <c r="R84" s="87"/>
      <c r="S84" s="87"/>
      <c r="T84" s="87"/>
      <c r="U84" s="87"/>
      <c r="V84" s="87"/>
      <c r="W84" s="87"/>
      <c r="X84" s="53"/>
      <c r="AT84" s="87" t="s">
        <v>505</v>
      </c>
    </row>
    <row r="85" spans="2:49" s="34" customFormat="1" ht="14.25" customHeight="1">
      <c r="C85" s="34" t="s">
        <v>109</v>
      </c>
      <c r="D85" s="87"/>
      <c r="E85" s="87"/>
      <c r="F85" s="87"/>
      <c r="G85" s="87"/>
      <c r="H85" s="87"/>
      <c r="I85" s="87"/>
      <c r="J85" s="87"/>
      <c r="K85" s="87"/>
      <c r="L85" s="87"/>
      <c r="M85" s="87"/>
      <c r="N85" s="87"/>
      <c r="O85" s="87"/>
      <c r="P85" s="87"/>
      <c r="Q85" s="87"/>
      <c r="R85" s="87"/>
      <c r="S85" s="87"/>
      <c r="T85" s="87"/>
      <c r="U85" s="87"/>
      <c r="V85" s="87"/>
      <c r="W85" s="87"/>
      <c r="X85" s="53"/>
      <c r="AT85" s="87" t="s">
        <v>505</v>
      </c>
    </row>
    <row r="86" spans="2:49" s="34" customFormat="1" ht="10.7" customHeight="1">
      <c r="D86" s="87"/>
      <c r="E86" s="87"/>
      <c r="F86" s="87"/>
      <c r="G86" s="87"/>
      <c r="H86" s="87"/>
      <c r="I86" s="87"/>
      <c r="J86" s="87"/>
      <c r="K86" s="87"/>
      <c r="L86" s="87"/>
      <c r="M86" s="87"/>
      <c r="N86" s="87"/>
      <c r="O86" s="87"/>
      <c r="P86" s="87"/>
      <c r="Q86" s="87"/>
      <c r="R86" s="87"/>
      <c r="S86" s="87"/>
      <c r="T86" s="87"/>
      <c r="U86" s="87"/>
      <c r="V86" s="87"/>
      <c r="W86" s="87"/>
      <c r="X86" s="53"/>
      <c r="AT86" s="87" t="s">
        <v>505</v>
      </c>
    </row>
    <row r="87" spans="2:49" s="34" customFormat="1" ht="14.25" customHeight="1">
      <c r="D87" s="87"/>
      <c r="E87" s="87"/>
      <c r="F87" s="87"/>
      <c r="G87" s="87"/>
      <c r="H87" s="87"/>
      <c r="I87" s="87"/>
      <c r="J87" s="87"/>
      <c r="K87" s="87"/>
      <c r="L87" s="87"/>
      <c r="M87" s="87"/>
      <c r="N87" s="87"/>
      <c r="O87" s="87"/>
      <c r="P87" s="87"/>
      <c r="Q87" s="87"/>
      <c r="R87" s="87"/>
      <c r="S87" s="87"/>
      <c r="T87" s="87"/>
      <c r="U87" s="87"/>
      <c r="V87" s="87"/>
      <c r="W87" s="87"/>
      <c r="X87" s="53"/>
      <c r="AT87" s="87" t="s">
        <v>505</v>
      </c>
    </row>
    <row r="88" spans="2:49" s="34" customFormat="1" ht="18.75">
      <c r="B88" s="46"/>
      <c r="C88" s="52" t="s">
        <v>215</v>
      </c>
      <c r="D88" s="87"/>
      <c r="E88" s="87"/>
      <c r="F88" s="87"/>
      <c r="G88" s="87"/>
      <c r="H88" s="87"/>
      <c r="I88" s="87"/>
      <c r="J88" s="87"/>
      <c r="K88" s="87"/>
      <c r="L88" s="87"/>
      <c r="M88" s="87"/>
      <c r="N88" s="87"/>
      <c r="O88" s="87"/>
      <c r="P88" s="87"/>
      <c r="Q88" s="87"/>
      <c r="R88" s="87"/>
      <c r="S88" s="87"/>
      <c r="T88" s="87"/>
      <c r="U88" s="87"/>
      <c r="V88" s="87"/>
      <c r="W88" s="87"/>
      <c r="X88" s="53"/>
      <c r="AT88" s="87" t="s">
        <v>505</v>
      </c>
    </row>
    <row r="89" spans="2:49" s="34" customFormat="1" ht="14.25" customHeight="1">
      <c r="D89" s="87"/>
      <c r="E89" s="87"/>
      <c r="F89" s="87"/>
      <c r="G89" s="87"/>
      <c r="H89" s="87"/>
      <c r="I89" s="87"/>
      <c r="J89" s="87"/>
      <c r="K89" s="87"/>
      <c r="L89" s="87"/>
      <c r="M89" s="87"/>
      <c r="N89" s="87"/>
      <c r="O89" s="87"/>
      <c r="P89" s="87"/>
      <c r="Q89" s="87"/>
      <c r="R89" s="87"/>
      <c r="S89" s="87"/>
      <c r="T89" s="87"/>
      <c r="U89" s="87"/>
      <c r="V89" s="87"/>
      <c r="W89" s="87"/>
      <c r="X89" s="53"/>
      <c r="AT89" s="87" t="s">
        <v>505</v>
      </c>
    </row>
    <row r="90" spans="2:49" s="34" customFormat="1" ht="17.25">
      <c r="C90" s="35" t="s">
        <v>216</v>
      </c>
      <c r="D90" s="53"/>
      <c r="E90" s="53"/>
      <c r="F90" s="53"/>
      <c r="G90" s="53"/>
      <c r="H90" s="53"/>
      <c r="I90" s="53"/>
      <c r="J90" s="53"/>
      <c r="K90" s="53"/>
      <c r="L90" s="53"/>
      <c r="M90" s="53"/>
      <c r="N90" s="53"/>
      <c r="O90" s="53"/>
      <c r="P90" s="53"/>
      <c r="Q90" s="53"/>
      <c r="R90" s="53"/>
      <c r="S90" s="53"/>
      <c r="T90" s="53"/>
      <c r="U90" s="53"/>
      <c r="V90" s="53"/>
      <c r="W90" s="32" t="s">
        <v>55</v>
      </c>
      <c r="X90" s="53"/>
      <c r="AT90" s="87" t="s">
        <v>505</v>
      </c>
    </row>
    <row r="91" spans="2:49" s="34" customFormat="1" ht="14.25" customHeight="1">
      <c r="C91" s="50"/>
      <c r="D91" s="567">
        <f t="shared" ref="D91:AS91" si="23">D9</f>
        <v>1</v>
      </c>
      <c r="E91" s="567">
        <f t="shared" si="23"/>
        <v>2</v>
      </c>
      <c r="F91" s="567">
        <f t="shared" si="23"/>
        <v>3</v>
      </c>
      <c r="G91" s="567">
        <f t="shared" si="23"/>
        <v>4</v>
      </c>
      <c r="H91" s="567">
        <f t="shared" si="23"/>
        <v>5</v>
      </c>
      <c r="I91" s="567">
        <f t="shared" si="23"/>
        <v>6</v>
      </c>
      <c r="J91" s="567">
        <f t="shared" si="23"/>
        <v>7</v>
      </c>
      <c r="K91" s="567">
        <f t="shared" si="23"/>
        <v>8</v>
      </c>
      <c r="L91" s="567">
        <f t="shared" si="23"/>
        <v>9</v>
      </c>
      <c r="M91" s="567">
        <f t="shared" si="23"/>
        <v>10</v>
      </c>
      <c r="N91" s="567">
        <f t="shared" si="23"/>
        <v>11</v>
      </c>
      <c r="O91" s="567">
        <f t="shared" si="23"/>
        <v>12</v>
      </c>
      <c r="P91" s="567">
        <f t="shared" si="23"/>
        <v>13</v>
      </c>
      <c r="Q91" s="567">
        <f t="shared" si="23"/>
        <v>14</v>
      </c>
      <c r="R91" s="567">
        <f t="shared" si="23"/>
        <v>15</v>
      </c>
      <c r="S91" s="567">
        <f t="shared" si="23"/>
        <v>16</v>
      </c>
      <c r="T91" s="567">
        <f t="shared" si="23"/>
        <v>17</v>
      </c>
      <c r="U91" s="567">
        <f t="shared" si="23"/>
        <v>18</v>
      </c>
      <c r="V91" s="567">
        <f t="shared" si="23"/>
        <v>19</v>
      </c>
      <c r="W91" s="567">
        <f t="shared" si="23"/>
        <v>20</v>
      </c>
      <c r="X91" s="567">
        <f t="shared" si="23"/>
        <v>21</v>
      </c>
      <c r="Y91" s="567">
        <f t="shared" si="23"/>
        <v>22</v>
      </c>
      <c r="Z91" s="567">
        <f t="shared" si="23"/>
        <v>23</v>
      </c>
      <c r="AA91" s="567">
        <f t="shared" si="23"/>
        <v>24</v>
      </c>
      <c r="AB91" s="567">
        <f t="shared" si="23"/>
        <v>25</v>
      </c>
      <c r="AC91" s="567">
        <f t="shared" si="23"/>
        <v>26</v>
      </c>
      <c r="AD91" s="567">
        <f t="shared" si="23"/>
        <v>27</v>
      </c>
      <c r="AE91" s="567">
        <f t="shared" si="23"/>
        <v>28</v>
      </c>
      <c r="AF91" s="567">
        <f t="shared" si="23"/>
        <v>29</v>
      </c>
      <c r="AG91" s="567">
        <f t="shared" si="23"/>
        <v>30</v>
      </c>
      <c r="AH91" s="567">
        <f t="shared" si="23"/>
        <v>31</v>
      </c>
      <c r="AI91" s="567">
        <f t="shared" si="23"/>
        <v>32</v>
      </c>
      <c r="AJ91" s="567">
        <f t="shared" si="23"/>
        <v>33</v>
      </c>
      <c r="AK91" s="567">
        <f t="shared" si="23"/>
        <v>34</v>
      </c>
      <c r="AL91" s="567">
        <f t="shared" si="23"/>
        <v>35</v>
      </c>
      <c r="AM91" s="567">
        <f t="shared" si="23"/>
        <v>36</v>
      </c>
      <c r="AN91" s="567">
        <f t="shared" si="23"/>
        <v>37</v>
      </c>
      <c r="AO91" s="567">
        <f t="shared" si="23"/>
        <v>38</v>
      </c>
      <c r="AP91" s="567">
        <f t="shared" si="23"/>
        <v>39</v>
      </c>
      <c r="AQ91" s="567">
        <f t="shared" si="23"/>
        <v>40</v>
      </c>
      <c r="AR91" s="567">
        <f t="shared" si="23"/>
        <v>41</v>
      </c>
      <c r="AS91" s="567">
        <f t="shared" si="23"/>
        <v>42</v>
      </c>
      <c r="AT91" s="87" t="s">
        <v>505</v>
      </c>
      <c r="AU91" s="87"/>
      <c r="AV91" s="50"/>
      <c r="AW91" s="87" t="s">
        <v>505</v>
      </c>
    </row>
    <row r="92" spans="2:49" s="34" customFormat="1" ht="48">
      <c r="C92" s="69" t="s">
        <v>56</v>
      </c>
      <c r="D92" s="604" t="str">
        <f t="shared" ref="D92:AS92" si="24">D10</f>
        <v>農業</v>
      </c>
      <c r="E92" s="604" t="str">
        <f t="shared" si="24"/>
        <v>林業</v>
      </c>
      <c r="F92" s="604" t="str">
        <f t="shared" si="24"/>
        <v>漁業</v>
      </c>
      <c r="G92" s="604" t="str">
        <f t="shared" si="24"/>
        <v>鉱業</v>
      </c>
      <c r="H92" s="604" t="str">
        <f t="shared" si="24"/>
        <v>飲食料品</v>
      </c>
      <c r="I92" s="604" t="str">
        <f t="shared" si="24"/>
        <v>繊維製品</v>
      </c>
      <c r="J92" s="606" t="str">
        <f t="shared" si="24"/>
        <v>パルプ・紙・木製品</v>
      </c>
      <c r="K92" s="604" t="str">
        <f t="shared" si="24"/>
        <v>化学製品</v>
      </c>
      <c r="L92" s="604" t="str">
        <f t="shared" si="24"/>
        <v>石油・石炭製品</v>
      </c>
      <c r="M92" s="652" t="str">
        <f t="shared" si="24"/>
        <v>プラスチック・ゴム製品</v>
      </c>
      <c r="N92" s="604" t="str">
        <f t="shared" si="24"/>
        <v>窯業・土石製品</v>
      </c>
      <c r="O92" s="604" t="str">
        <f t="shared" si="24"/>
        <v>鉄鋼</v>
      </c>
      <c r="P92" s="604" t="str">
        <f t="shared" si="24"/>
        <v>非鉄金属</v>
      </c>
      <c r="Q92" s="604" t="str">
        <f t="shared" si="24"/>
        <v>金属製品</v>
      </c>
      <c r="R92" s="604" t="str">
        <f t="shared" si="24"/>
        <v>はん用機械</v>
      </c>
      <c r="S92" s="604" t="str">
        <f t="shared" si="24"/>
        <v>生産用機械</v>
      </c>
      <c r="T92" s="604" t="str">
        <f t="shared" si="24"/>
        <v>業務用機械</v>
      </c>
      <c r="U92" s="604" t="str">
        <f t="shared" si="24"/>
        <v>電子部品</v>
      </c>
      <c r="V92" s="604" t="str">
        <f t="shared" si="24"/>
        <v>電気機械</v>
      </c>
      <c r="W92" s="604" t="str">
        <f t="shared" si="24"/>
        <v>情報通信機器</v>
      </c>
      <c r="X92" s="604" t="str">
        <f t="shared" si="24"/>
        <v>輸送機械</v>
      </c>
      <c r="Y92" s="604" t="str">
        <f t="shared" si="24"/>
        <v>その他の製造工業製品</v>
      </c>
      <c r="Z92" s="604" t="str">
        <f t="shared" si="24"/>
        <v>建設</v>
      </c>
      <c r="AA92" s="604" t="str">
        <f t="shared" si="24"/>
        <v>電力・ガス・熱供給</v>
      </c>
      <c r="AB92" s="604" t="str">
        <f t="shared" si="24"/>
        <v>水道</v>
      </c>
      <c r="AC92" s="604" t="str">
        <f t="shared" si="24"/>
        <v>廃棄物処理</v>
      </c>
      <c r="AD92" s="604" t="str">
        <f t="shared" si="24"/>
        <v>商業</v>
      </c>
      <c r="AE92" s="604" t="str">
        <f t="shared" si="24"/>
        <v>金融・保険</v>
      </c>
      <c r="AF92" s="604" t="str">
        <f t="shared" si="24"/>
        <v>不動産</v>
      </c>
      <c r="AG92" s="604" t="str">
        <f t="shared" si="24"/>
        <v>運輸・郵便</v>
      </c>
      <c r="AH92" s="604" t="str">
        <f t="shared" si="24"/>
        <v>情報通信</v>
      </c>
      <c r="AI92" s="604" t="str">
        <f t="shared" si="24"/>
        <v>公務</v>
      </c>
      <c r="AJ92" s="604" t="str">
        <f t="shared" si="24"/>
        <v>教育・研究</v>
      </c>
      <c r="AK92" s="604" t="str">
        <f t="shared" si="24"/>
        <v>医療・福祉</v>
      </c>
      <c r="AL92" s="606" t="str">
        <f t="shared" si="24"/>
        <v>他に分類されない会員制団体</v>
      </c>
      <c r="AM92" s="604" t="str">
        <f t="shared" si="24"/>
        <v>対事業所サービス</v>
      </c>
      <c r="AN92" s="604" t="str">
        <f t="shared" si="24"/>
        <v>宿泊業</v>
      </c>
      <c r="AO92" s="604" t="str">
        <f t="shared" si="24"/>
        <v>飲食サービス</v>
      </c>
      <c r="AP92" s="604" t="str">
        <f t="shared" si="24"/>
        <v>娯楽サービス</v>
      </c>
      <c r="AQ92" s="606" t="str">
        <f t="shared" si="24"/>
        <v>その他の対個人サービス</v>
      </c>
      <c r="AR92" s="604" t="str">
        <f t="shared" si="24"/>
        <v>事務用品</v>
      </c>
      <c r="AS92" s="604" t="str">
        <f t="shared" si="24"/>
        <v>分類不明</v>
      </c>
      <c r="AT92" s="87" t="s">
        <v>505</v>
      </c>
      <c r="AU92" s="87"/>
      <c r="AV92" s="33" t="s">
        <v>80</v>
      </c>
      <c r="AW92" s="87" t="s">
        <v>505</v>
      </c>
    </row>
    <row r="93" spans="2:49" s="34" customFormat="1" ht="14.25" customHeight="1">
      <c r="C93" s="70" t="s">
        <v>104</v>
      </c>
      <c r="D93" s="71">
        <f t="shared" ref="D93:S95" si="25">D33+D74</f>
        <v>0</v>
      </c>
      <c r="E93" s="71">
        <f t="shared" si="25"/>
        <v>0</v>
      </c>
      <c r="F93" s="71">
        <f t="shared" si="25"/>
        <v>0</v>
      </c>
      <c r="G93" s="71">
        <f t="shared" si="25"/>
        <v>0</v>
      </c>
      <c r="H93" s="71">
        <f t="shared" si="25"/>
        <v>0</v>
      </c>
      <c r="I93" s="71">
        <f t="shared" si="25"/>
        <v>0</v>
      </c>
      <c r="J93" s="71">
        <f t="shared" si="25"/>
        <v>0</v>
      </c>
      <c r="K93" s="71">
        <f t="shared" si="25"/>
        <v>0</v>
      </c>
      <c r="L93" s="71">
        <f t="shared" si="25"/>
        <v>0</v>
      </c>
      <c r="M93" s="71">
        <f t="shared" si="25"/>
        <v>0</v>
      </c>
      <c r="N93" s="71">
        <f t="shared" si="25"/>
        <v>0</v>
      </c>
      <c r="O93" s="71">
        <f t="shared" si="25"/>
        <v>0</v>
      </c>
      <c r="P93" s="71">
        <f t="shared" si="25"/>
        <v>0</v>
      </c>
      <c r="Q93" s="85">
        <f t="shared" si="25"/>
        <v>0</v>
      </c>
      <c r="R93" s="85">
        <f t="shared" si="25"/>
        <v>0</v>
      </c>
      <c r="S93" s="85">
        <f t="shared" si="25"/>
        <v>0</v>
      </c>
      <c r="T93" s="85">
        <f t="shared" ref="E93:AS95" si="26">T33+T74</f>
        <v>0</v>
      </c>
      <c r="U93" s="85">
        <f t="shared" si="26"/>
        <v>0</v>
      </c>
      <c r="V93" s="85">
        <f t="shared" si="26"/>
        <v>0</v>
      </c>
      <c r="W93" s="71">
        <f t="shared" si="26"/>
        <v>0</v>
      </c>
      <c r="X93" s="71">
        <f t="shared" si="26"/>
        <v>0</v>
      </c>
      <c r="Y93" s="71">
        <f t="shared" si="26"/>
        <v>0</v>
      </c>
      <c r="Z93" s="71">
        <f t="shared" si="26"/>
        <v>0</v>
      </c>
      <c r="AA93" s="71">
        <f t="shared" si="26"/>
        <v>0</v>
      </c>
      <c r="AB93" s="71">
        <f t="shared" si="26"/>
        <v>0</v>
      </c>
      <c r="AC93" s="71">
        <f t="shared" si="26"/>
        <v>0</v>
      </c>
      <c r="AD93" s="71">
        <f t="shared" si="26"/>
        <v>0</v>
      </c>
      <c r="AE93" s="71">
        <f t="shared" si="26"/>
        <v>0</v>
      </c>
      <c r="AF93" s="71">
        <f t="shared" si="26"/>
        <v>0</v>
      </c>
      <c r="AG93" s="71">
        <f t="shared" si="26"/>
        <v>0</v>
      </c>
      <c r="AH93" s="71">
        <f t="shared" si="26"/>
        <v>0</v>
      </c>
      <c r="AI93" s="71">
        <f t="shared" si="26"/>
        <v>0</v>
      </c>
      <c r="AJ93" s="71">
        <f t="shared" si="26"/>
        <v>0</v>
      </c>
      <c r="AK93" s="71">
        <f t="shared" si="26"/>
        <v>0</v>
      </c>
      <c r="AL93" s="71">
        <f t="shared" si="26"/>
        <v>0</v>
      </c>
      <c r="AM93" s="71">
        <f t="shared" si="26"/>
        <v>0</v>
      </c>
      <c r="AN93" s="71">
        <f t="shared" si="26"/>
        <v>0</v>
      </c>
      <c r="AO93" s="71">
        <f t="shared" si="26"/>
        <v>0</v>
      </c>
      <c r="AP93" s="71">
        <f t="shared" si="26"/>
        <v>0</v>
      </c>
      <c r="AQ93" s="71">
        <f t="shared" si="26"/>
        <v>0</v>
      </c>
      <c r="AR93" s="71">
        <f t="shared" si="26"/>
        <v>0</v>
      </c>
      <c r="AS93" s="71">
        <f t="shared" si="26"/>
        <v>0</v>
      </c>
      <c r="AT93" s="87" t="s">
        <v>505</v>
      </c>
      <c r="AV93" s="545">
        <f>+SUM(D93:AS93)-X99</f>
        <v>0</v>
      </c>
    </row>
    <row r="94" spans="2:49" s="34" customFormat="1" ht="14.25" customHeight="1">
      <c r="C94" s="72" t="s">
        <v>105</v>
      </c>
      <c r="D94" s="40">
        <f t="shared" si="25"/>
        <v>0</v>
      </c>
      <c r="E94" s="40">
        <f t="shared" si="26"/>
        <v>0</v>
      </c>
      <c r="F94" s="40">
        <f t="shared" si="26"/>
        <v>0</v>
      </c>
      <c r="G94" s="40">
        <f t="shared" si="26"/>
        <v>0</v>
      </c>
      <c r="H94" s="40">
        <f t="shared" si="26"/>
        <v>0</v>
      </c>
      <c r="I94" s="40">
        <f t="shared" si="26"/>
        <v>0</v>
      </c>
      <c r="J94" s="40">
        <f t="shared" si="26"/>
        <v>0</v>
      </c>
      <c r="K94" s="40">
        <f t="shared" si="26"/>
        <v>0</v>
      </c>
      <c r="L94" s="40">
        <f t="shared" si="26"/>
        <v>0</v>
      </c>
      <c r="M94" s="40">
        <f t="shared" si="26"/>
        <v>0</v>
      </c>
      <c r="N94" s="40">
        <f t="shared" si="26"/>
        <v>0</v>
      </c>
      <c r="O94" s="40">
        <f t="shared" si="26"/>
        <v>0</v>
      </c>
      <c r="P94" s="40">
        <f t="shared" si="26"/>
        <v>0</v>
      </c>
      <c r="Q94" s="86">
        <f t="shared" si="26"/>
        <v>0</v>
      </c>
      <c r="R94" s="86">
        <f t="shared" si="26"/>
        <v>0</v>
      </c>
      <c r="S94" s="86">
        <f t="shared" si="26"/>
        <v>0</v>
      </c>
      <c r="T94" s="86">
        <f t="shared" si="26"/>
        <v>0</v>
      </c>
      <c r="U94" s="86">
        <f t="shared" si="26"/>
        <v>0</v>
      </c>
      <c r="V94" s="86">
        <f t="shared" si="26"/>
        <v>0</v>
      </c>
      <c r="W94" s="40">
        <f t="shared" si="26"/>
        <v>0</v>
      </c>
      <c r="X94" s="40">
        <f t="shared" si="26"/>
        <v>0</v>
      </c>
      <c r="Y94" s="40">
        <f t="shared" si="26"/>
        <v>0</v>
      </c>
      <c r="Z94" s="40">
        <f t="shared" si="26"/>
        <v>0</v>
      </c>
      <c r="AA94" s="40">
        <f t="shared" si="26"/>
        <v>0</v>
      </c>
      <c r="AB94" s="40">
        <f t="shared" si="26"/>
        <v>0</v>
      </c>
      <c r="AC94" s="40">
        <f t="shared" si="26"/>
        <v>0</v>
      </c>
      <c r="AD94" s="40">
        <f t="shared" si="26"/>
        <v>0</v>
      </c>
      <c r="AE94" s="40">
        <f t="shared" si="26"/>
        <v>0</v>
      </c>
      <c r="AF94" s="40">
        <f t="shared" si="26"/>
        <v>0</v>
      </c>
      <c r="AG94" s="40">
        <f t="shared" si="26"/>
        <v>0</v>
      </c>
      <c r="AH94" s="40">
        <f t="shared" si="26"/>
        <v>0</v>
      </c>
      <c r="AI94" s="40">
        <f t="shared" si="26"/>
        <v>0</v>
      </c>
      <c r="AJ94" s="40">
        <f t="shared" si="26"/>
        <v>0</v>
      </c>
      <c r="AK94" s="40">
        <f t="shared" si="26"/>
        <v>0</v>
      </c>
      <c r="AL94" s="40">
        <f t="shared" si="26"/>
        <v>0</v>
      </c>
      <c r="AM94" s="40">
        <f t="shared" si="26"/>
        <v>0</v>
      </c>
      <c r="AN94" s="40">
        <f t="shared" si="26"/>
        <v>0</v>
      </c>
      <c r="AO94" s="40">
        <f t="shared" si="26"/>
        <v>0</v>
      </c>
      <c r="AP94" s="40">
        <f t="shared" si="26"/>
        <v>0</v>
      </c>
      <c r="AQ94" s="40">
        <f t="shared" si="26"/>
        <v>0</v>
      </c>
      <c r="AR94" s="40">
        <f t="shared" si="26"/>
        <v>0</v>
      </c>
      <c r="AS94" s="40">
        <f t="shared" si="26"/>
        <v>0</v>
      </c>
      <c r="AT94" s="87" t="s">
        <v>505</v>
      </c>
      <c r="AV94" s="545">
        <f t="shared" ref="AV94:AV96" si="27">+SUM(D94:AS94)-X100</f>
        <v>0</v>
      </c>
    </row>
    <row r="95" spans="2:49" s="34" customFormat="1" ht="14.25" customHeight="1">
      <c r="C95" s="72" t="s">
        <v>106</v>
      </c>
      <c r="D95" s="40">
        <f t="shared" si="25"/>
        <v>0</v>
      </c>
      <c r="E95" s="40">
        <f t="shared" si="26"/>
        <v>0</v>
      </c>
      <c r="F95" s="40">
        <f t="shared" si="26"/>
        <v>0</v>
      </c>
      <c r="G95" s="40">
        <f t="shared" si="26"/>
        <v>0</v>
      </c>
      <c r="H95" s="40">
        <f t="shared" si="26"/>
        <v>0</v>
      </c>
      <c r="I95" s="40">
        <f t="shared" si="26"/>
        <v>0</v>
      </c>
      <c r="J95" s="40">
        <f t="shared" si="26"/>
        <v>0</v>
      </c>
      <c r="K95" s="40">
        <f t="shared" si="26"/>
        <v>0</v>
      </c>
      <c r="L95" s="40">
        <f t="shared" si="26"/>
        <v>0</v>
      </c>
      <c r="M95" s="40">
        <f t="shared" si="26"/>
        <v>0</v>
      </c>
      <c r="N95" s="40">
        <f t="shared" si="26"/>
        <v>0</v>
      </c>
      <c r="O95" s="40">
        <f t="shared" si="26"/>
        <v>0</v>
      </c>
      <c r="P95" s="40">
        <f t="shared" si="26"/>
        <v>0</v>
      </c>
      <c r="Q95" s="86">
        <f t="shared" si="26"/>
        <v>0</v>
      </c>
      <c r="R95" s="86">
        <f t="shared" si="26"/>
        <v>0</v>
      </c>
      <c r="S95" s="86">
        <f t="shared" si="26"/>
        <v>0</v>
      </c>
      <c r="T95" s="86">
        <f t="shared" si="26"/>
        <v>0</v>
      </c>
      <c r="U95" s="86">
        <f t="shared" si="26"/>
        <v>0</v>
      </c>
      <c r="V95" s="86">
        <f t="shared" si="26"/>
        <v>0</v>
      </c>
      <c r="W95" s="40">
        <f t="shared" si="26"/>
        <v>0</v>
      </c>
      <c r="X95" s="40">
        <f t="shared" si="26"/>
        <v>0</v>
      </c>
      <c r="Y95" s="40">
        <f t="shared" si="26"/>
        <v>0</v>
      </c>
      <c r="Z95" s="40">
        <f t="shared" si="26"/>
        <v>0</v>
      </c>
      <c r="AA95" s="40">
        <f t="shared" si="26"/>
        <v>0</v>
      </c>
      <c r="AB95" s="40">
        <f t="shared" si="26"/>
        <v>0</v>
      </c>
      <c r="AC95" s="40">
        <f t="shared" si="26"/>
        <v>0</v>
      </c>
      <c r="AD95" s="40">
        <f t="shared" si="26"/>
        <v>0</v>
      </c>
      <c r="AE95" s="40">
        <f t="shared" si="26"/>
        <v>0</v>
      </c>
      <c r="AF95" s="40">
        <f t="shared" si="26"/>
        <v>0</v>
      </c>
      <c r="AG95" s="40">
        <f t="shared" si="26"/>
        <v>0</v>
      </c>
      <c r="AH95" s="40">
        <f t="shared" si="26"/>
        <v>0</v>
      </c>
      <c r="AI95" s="40">
        <f t="shared" si="26"/>
        <v>0</v>
      </c>
      <c r="AJ95" s="40">
        <f t="shared" si="26"/>
        <v>0</v>
      </c>
      <c r="AK95" s="40">
        <f t="shared" si="26"/>
        <v>0</v>
      </c>
      <c r="AL95" s="40">
        <f t="shared" si="26"/>
        <v>0</v>
      </c>
      <c r="AM95" s="40">
        <f t="shared" si="26"/>
        <v>0</v>
      </c>
      <c r="AN95" s="40">
        <f t="shared" si="26"/>
        <v>0</v>
      </c>
      <c r="AO95" s="40">
        <f t="shared" si="26"/>
        <v>0</v>
      </c>
      <c r="AP95" s="40">
        <f t="shared" si="26"/>
        <v>0</v>
      </c>
      <c r="AQ95" s="40">
        <f t="shared" si="26"/>
        <v>0</v>
      </c>
      <c r="AR95" s="40">
        <f t="shared" si="26"/>
        <v>0</v>
      </c>
      <c r="AS95" s="40">
        <f t="shared" si="26"/>
        <v>0</v>
      </c>
      <c r="AT95" s="87" t="s">
        <v>505</v>
      </c>
      <c r="AV95" s="545">
        <f t="shared" si="27"/>
        <v>0</v>
      </c>
    </row>
    <row r="96" spans="2:49" s="34" customFormat="1" ht="14.25" customHeight="1">
      <c r="C96" s="72" t="s">
        <v>97</v>
      </c>
      <c r="D96" s="40">
        <f t="shared" ref="D96" si="28">SUM(D93:D95)</f>
        <v>0</v>
      </c>
      <c r="E96" s="40">
        <f t="shared" ref="E96:AS96" si="29">SUM(E93:E95)</f>
        <v>0</v>
      </c>
      <c r="F96" s="40">
        <f t="shared" si="29"/>
        <v>0</v>
      </c>
      <c r="G96" s="40">
        <f t="shared" si="29"/>
        <v>0</v>
      </c>
      <c r="H96" s="40">
        <f t="shared" si="29"/>
        <v>0</v>
      </c>
      <c r="I96" s="40">
        <f t="shared" si="29"/>
        <v>0</v>
      </c>
      <c r="J96" s="40">
        <f t="shared" si="29"/>
        <v>0</v>
      </c>
      <c r="K96" s="40">
        <f t="shared" si="29"/>
        <v>0</v>
      </c>
      <c r="L96" s="40">
        <f t="shared" si="29"/>
        <v>0</v>
      </c>
      <c r="M96" s="40">
        <f t="shared" si="29"/>
        <v>0</v>
      </c>
      <c r="N96" s="40">
        <f t="shared" si="29"/>
        <v>0</v>
      </c>
      <c r="O96" s="40">
        <f t="shared" si="29"/>
        <v>0</v>
      </c>
      <c r="P96" s="40">
        <f t="shared" si="29"/>
        <v>0</v>
      </c>
      <c r="Q96" s="86">
        <f t="shared" si="29"/>
        <v>0</v>
      </c>
      <c r="R96" s="86">
        <f t="shared" si="29"/>
        <v>0</v>
      </c>
      <c r="S96" s="86">
        <f t="shared" si="29"/>
        <v>0</v>
      </c>
      <c r="T96" s="86">
        <f t="shared" si="29"/>
        <v>0</v>
      </c>
      <c r="U96" s="86">
        <f t="shared" si="29"/>
        <v>0</v>
      </c>
      <c r="V96" s="86">
        <f t="shared" si="29"/>
        <v>0</v>
      </c>
      <c r="W96" s="40">
        <f t="shared" si="29"/>
        <v>0</v>
      </c>
      <c r="X96" s="44">
        <f t="shared" si="29"/>
        <v>0</v>
      </c>
      <c r="Y96" s="44">
        <f t="shared" si="29"/>
        <v>0</v>
      </c>
      <c r="Z96" s="44">
        <f t="shared" si="29"/>
        <v>0</v>
      </c>
      <c r="AA96" s="44">
        <f t="shared" si="29"/>
        <v>0</v>
      </c>
      <c r="AB96" s="44">
        <f t="shared" si="29"/>
        <v>0</v>
      </c>
      <c r="AC96" s="44">
        <f t="shared" si="29"/>
        <v>0</v>
      </c>
      <c r="AD96" s="44">
        <f t="shared" si="29"/>
        <v>0</v>
      </c>
      <c r="AE96" s="44">
        <f t="shared" si="29"/>
        <v>0</v>
      </c>
      <c r="AF96" s="44">
        <f t="shared" si="29"/>
        <v>0</v>
      </c>
      <c r="AG96" s="44">
        <f t="shared" si="29"/>
        <v>0</v>
      </c>
      <c r="AH96" s="44">
        <f t="shared" si="29"/>
        <v>0</v>
      </c>
      <c r="AI96" s="44">
        <f t="shared" si="29"/>
        <v>0</v>
      </c>
      <c r="AJ96" s="44">
        <f t="shared" si="29"/>
        <v>0</v>
      </c>
      <c r="AK96" s="44">
        <f t="shared" si="29"/>
        <v>0</v>
      </c>
      <c r="AL96" s="44">
        <f t="shared" si="29"/>
        <v>0</v>
      </c>
      <c r="AM96" s="44">
        <f t="shared" si="29"/>
        <v>0</v>
      </c>
      <c r="AN96" s="44">
        <f t="shared" si="29"/>
        <v>0</v>
      </c>
      <c r="AO96" s="44">
        <f t="shared" si="29"/>
        <v>0</v>
      </c>
      <c r="AP96" s="44">
        <f t="shared" si="29"/>
        <v>0</v>
      </c>
      <c r="AQ96" s="44">
        <f t="shared" si="29"/>
        <v>0</v>
      </c>
      <c r="AR96" s="44">
        <f t="shared" si="29"/>
        <v>0</v>
      </c>
      <c r="AS96" s="44">
        <f t="shared" si="29"/>
        <v>0</v>
      </c>
      <c r="AT96" s="87" t="s">
        <v>505</v>
      </c>
      <c r="AV96" s="545">
        <f t="shared" si="27"/>
        <v>0</v>
      </c>
    </row>
    <row r="97" spans="3:46" s="34" customFormat="1" ht="13.5">
      <c r="C97" s="50"/>
      <c r="D97" s="533">
        <f t="array" ref="D97:W98">+Z91:AS92</f>
        <v>23</v>
      </c>
      <c r="E97" s="533">
        <v>24</v>
      </c>
      <c r="F97" s="533">
        <v>25</v>
      </c>
      <c r="G97" s="533">
        <v>26</v>
      </c>
      <c r="H97" s="533">
        <v>27</v>
      </c>
      <c r="I97" s="533">
        <v>28</v>
      </c>
      <c r="J97" s="533">
        <v>29</v>
      </c>
      <c r="K97" s="533">
        <v>30</v>
      </c>
      <c r="L97" s="533">
        <v>31</v>
      </c>
      <c r="M97" s="533">
        <v>32</v>
      </c>
      <c r="N97" s="533">
        <v>33</v>
      </c>
      <c r="O97" s="533">
        <v>34</v>
      </c>
      <c r="P97" s="533">
        <v>35</v>
      </c>
      <c r="Q97" s="533">
        <v>36</v>
      </c>
      <c r="R97" s="533">
        <v>37</v>
      </c>
      <c r="S97" s="533">
        <v>38</v>
      </c>
      <c r="T97" s="533">
        <v>39</v>
      </c>
      <c r="U97" s="533">
        <v>40</v>
      </c>
      <c r="V97" s="533">
        <v>41</v>
      </c>
      <c r="W97" s="533">
        <v>42</v>
      </c>
      <c r="X97" s="533"/>
      <c r="Z97" s="87"/>
      <c r="AA97" s="87" t="s">
        <v>556</v>
      </c>
      <c r="AT97" s="87" t="s">
        <v>505</v>
      </c>
    </row>
    <row r="98" spans="3:46" s="34" customFormat="1" ht="48">
      <c r="C98" s="69" t="s">
        <v>56</v>
      </c>
      <c r="D98" s="534" t="str">
        <v>建設</v>
      </c>
      <c r="E98" s="534" t="str">
        <v>電力・ガス・熱供給</v>
      </c>
      <c r="F98" s="534" t="str">
        <v>水道</v>
      </c>
      <c r="G98" s="534" t="str">
        <v>廃棄物処理</v>
      </c>
      <c r="H98" s="534" t="str">
        <v>商業</v>
      </c>
      <c r="I98" s="534" t="str">
        <v>金融・保険</v>
      </c>
      <c r="J98" s="534" t="str">
        <v>不動産</v>
      </c>
      <c r="K98" s="534" t="str">
        <v>運輸・郵便</v>
      </c>
      <c r="L98" s="534" t="str">
        <v>情報通信</v>
      </c>
      <c r="M98" s="534" t="str">
        <v>公務</v>
      </c>
      <c r="N98" s="534" t="str">
        <v>教育・研究</v>
      </c>
      <c r="O98" s="534" t="str">
        <v>医療・福祉</v>
      </c>
      <c r="P98" s="605" t="str">
        <v>他に分類されない会員制団体</v>
      </c>
      <c r="Q98" s="534" t="str">
        <v>対事業所サービス</v>
      </c>
      <c r="R98" s="534" t="str">
        <v>宿泊業</v>
      </c>
      <c r="S98" s="534" t="str">
        <v>飲食サービス</v>
      </c>
      <c r="T98" s="534" t="str">
        <v>娯楽サービス</v>
      </c>
      <c r="U98" s="605" t="str">
        <v>その他の対個人サービス</v>
      </c>
      <c r="V98" s="534" t="str">
        <v>事務用品</v>
      </c>
      <c r="W98" s="534" t="str">
        <v>分類不明</v>
      </c>
      <c r="X98" s="534" t="s">
        <v>80</v>
      </c>
      <c r="Z98" s="87"/>
      <c r="AA98" s="87" t="s">
        <v>556</v>
      </c>
      <c r="AT98" s="87" t="s">
        <v>505</v>
      </c>
    </row>
    <row r="99" spans="3:46" s="34" customFormat="1" ht="13.5">
      <c r="C99" s="70" t="s">
        <v>104</v>
      </c>
      <c r="D99" s="71">
        <f t="array" ref="D99:W102">+Z93:AS96</f>
        <v>0</v>
      </c>
      <c r="E99" s="71">
        <v>0</v>
      </c>
      <c r="F99" s="71">
        <v>0</v>
      </c>
      <c r="G99" s="71">
        <v>0</v>
      </c>
      <c r="H99" s="71">
        <v>0</v>
      </c>
      <c r="I99" s="71">
        <v>0</v>
      </c>
      <c r="J99" s="71">
        <v>0</v>
      </c>
      <c r="K99" s="71">
        <v>0</v>
      </c>
      <c r="L99" s="71">
        <v>0</v>
      </c>
      <c r="M99" s="71">
        <v>0</v>
      </c>
      <c r="N99" s="71">
        <v>0</v>
      </c>
      <c r="O99" s="71">
        <v>0</v>
      </c>
      <c r="P99" s="71">
        <v>0</v>
      </c>
      <c r="Q99" s="85">
        <v>0</v>
      </c>
      <c r="R99" s="85">
        <v>0</v>
      </c>
      <c r="S99" s="85">
        <v>0</v>
      </c>
      <c r="T99" s="85">
        <v>0</v>
      </c>
      <c r="U99" s="85">
        <v>0</v>
      </c>
      <c r="V99" s="85">
        <v>0</v>
      </c>
      <c r="W99" s="71">
        <v>0</v>
      </c>
      <c r="X99" s="71">
        <f>SUM(D93:Y93,D99:W99)</f>
        <v>0</v>
      </c>
      <c r="Z99" s="87"/>
      <c r="AA99" s="87">
        <f>+AV93</f>
        <v>0</v>
      </c>
      <c r="AT99" s="87" t="s">
        <v>505</v>
      </c>
    </row>
    <row r="100" spans="3:46" s="34" customFormat="1" ht="13.5">
      <c r="C100" s="72" t="s">
        <v>105</v>
      </c>
      <c r="D100" s="86">
        <v>0</v>
      </c>
      <c r="E100" s="86">
        <v>0</v>
      </c>
      <c r="F100" s="86">
        <v>0</v>
      </c>
      <c r="G100" s="86">
        <v>0</v>
      </c>
      <c r="H100" s="86">
        <v>0</v>
      </c>
      <c r="I100" s="86">
        <v>0</v>
      </c>
      <c r="J100" s="86">
        <v>0</v>
      </c>
      <c r="K100" s="86">
        <v>0</v>
      </c>
      <c r="L100" s="86">
        <v>0</v>
      </c>
      <c r="M100" s="86">
        <v>0</v>
      </c>
      <c r="N100" s="86">
        <v>0</v>
      </c>
      <c r="O100" s="86">
        <v>0</v>
      </c>
      <c r="P100" s="86">
        <v>0</v>
      </c>
      <c r="Q100" s="86">
        <v>0</v>
      </c>
      <c r="R100" s="86">
        <v>0</v>
      </c>
      <c r="S100" s="86">
        <v>0</v>
      </c>
      <c r="T100" s="86">
        <v>0</v>
      </c>
      <c r="U100" s="86">
        <v>0</v>
      </c>
      <c r="V100" s="86">
        <v>0</v>
      </c>
      <c r="W100" s="40">
        <v>0</v>
      </c>
      <c r="X100" s="40">
        <f>SUM(D94:Y94,D100:W100)</f>
        <v>0</v>
      </c>
      <c r="Z100" s="87"/>
      <c r="AA100" s="87">
        <f>+AV94</f>
        <v>0</v>
      </c>
      <c r="AT100" s="87" t="s">
        <v>505</v>
      </c>
    </row>
    <row r="101" spans="3:46" s="34" customFormat="1" ht="13.5">
      <c r="C101" s="72" t="s">
        <v>106</v>
      </c>
      <c r="D101" s="40">
        <v>0</v>
      </c>
      <c r="E101" s="40">
        <v>0</v>
      </c>
      <c r="F101" s="40">
        <v>0</v>
      </c>
      <c r="G101" s="40">
        <v>0</v>
      </c>
      <c r="H101" s="40">
        <v>0</v>
      </c>
      <c r="I101" s="40">
        <v>0</v>
      </c>
      <c r="J101" s="40">
        <v>0</v>
      </c>
      <c r="K101" s="40">
        <v>0</v>
      </c>
      <c r="L101" s="40">
        <v>0</v>
      </c>
      <c r="M101" s="40">
        <v>0</v>
      </c>
      <c r="N101" s="40">
        <v>0</v>
      </c>
      <c r="O101" s="40">
        <v>0</v>
      </c>
      <c r="P101" s="40">
        <v>0</v>
      </c>
      <c r="Q101" s="86">
        <v>0</v>
      </c>
      <c r="R101" s="86">
        <v>0</v>
      </c>
      <c r="S101" s="86">
        <v>0</v>
      </c>
      <c r="T101" s="86">
        <v>0</v>
      </c>
      <c r="U101" s="86">
        <v>0</v>
      </c>
      <c r="V101" s="86">
        <v>0</v>
      </c>
      <c r="W101" s="40">
        <v>0</v>
      </c>
      <c r="X101" s="40">
        <f>SUM(D95:Y95,D101:W101)</f>
        <v>0</v>
      </c>
      <c r="Z101" s="87"/>
      <c r="AA101" s="87">
        <f>+AV95</f>
        <v>0</v>
      </c>
      <c r="AT101" s="87" t="s">
        <v>505</v>
      </c>
    </row>
    <row r="102" spans="3:46" s="34" customFormat="1" ht="13.5">
      <c r="C102" s="73" t="s">
        <v>97</v>
      </c>
      <c r="D102" s="44">
        <v>0</v>
      </c>
      <c r="E102" s="44">
        <v>0</v>
      </c>
      <c r="F102" s="44">
        <v>0</v>
      </c>
      <c r="G102" s="44">
        <v>0</v>
      </c>
      <c r="H102" s="44">
        <v>0</v>
      </c>
      <c r="I102" s="44">
        <v>0</v>
      </c>
      <c r="J102" s="44">
        <v>0</v>
      </c>
      <c r="K102" s="44">
        <v>0</v>
      </c>
      <c r="L102" s="44">
        <v>0</v>
      </c>
      <c r="M102" s="44">
        <v>0</v>
      </c>
      <c r="N102" s="44">
        <v>0</v>
      </c>
      <c r="O102" s="44">
        <v>0</v>
      </c>
      <c r="P102" s="44">
        <v>0</v>
      </c>
      <c r="Q102" s="44">
        <v>0</v>
      </c>
      <c r="R102" s="44">
        <v>0</v>
      </c>
      <c r="S102" s="44">
        <v>0</v>
      </c>
      <c r="T102" s="44">
        <v>0</v>
      </c>
      <c r="U102" s="44">
        <v>0</v>
      </c>
      <c r="V102" s="44">
        <v>0</v>
      </c>
      <c r="W102" s="44">
        <v>0</v>
      </c>
      <c r="X102" s="44">
        <f>SUM(D96:Y96,D102:W102)</f>
        <v>0</v>
      </c>
      <c r="Z102" s="87"/>
      <c r="AA102" s="87">
        <f>+AV96</f>
        <v>0</v>
      </c>
      <c r="AT102" s="87" t="s">
        <v>505</v>
      </c>
    </row>
    <row r="103" spans="3:46" s="34" customFormat="1" ht="14.25" customHeight="1">
      <c r="D103" s="87"/>
      <c r="E103" s="87"/>
      <c r="F103" s="87"/>
      <c r="G103" s="87"/>
      <c r="H103" s="87"/>
      <c r="I103" s="87"/>
      <c r="J103" s="87"/>
      <c r="K103" s="87"/>
      <c r="L103" s="87"/>
      <c r="M103" s="87"/>
      <c r="N103" s="87"/>
      <c r="O103" s="87"/>
      <c r="P103" s="87"/>
      <c r="Q103" s="87"/>
      <c r="R103" s="87"/>
      <c r="S103" s="87"/>
      <c r="T103" s="87"/>
      <c r="U103" s="87"/>
      <c r="V103" s="87"/>
      <c r="W103" s="87"/>
      <c r="X103" s="53"/>
      <c r="AT103" s="87" t="s">
        <v>505</v>
      </c>
    </row>
    <row r="104" spans="3:46" s="34" customFormat="1" ht="14.25" customHeight="1">
      <c r="C104" s="34" t="s">
        <v>109</v>
      </c>
      <c r="D104" s="87"/>
      <c r="E104" s="87"/>
      <c r="F104" s="87"/>
      <c r="G104" s="87"/>
      <c r="H104" s="87"/>
      <c r="I104" s="87"/>
      <c r="J104" s="87"/>
      <c r="K104" s="87"/>
      <c r="L104" s="87"/>
      <c r="M104" s="87"/>
      <c r="N104" s="87"/>
      <c r="O104" s="87"/>
      <c r="P104" s="87"/>
      <c r="Q104" s="87"/>
      <c r="R104" s="87"/>
      <c r="S104" s="87"/>
      <c r="T104" s="87"/>
      <c r="U104" s="87"/>
      <c r="V104" s="87"/>
      <c r="W104" s="87"/>
      <c r="X104" s="53"/>
      <c r="AT104" s="87" t="s">
        <v>505</v>
      </c>
    </row>
    <row r="105" spans="3:46" s="34" customFormat="1" ht="13.5">
      <c r="D105" s="87"/>
      <c r="E105" s="87"/>
      <c r="F105" s="87"/>
      <c r="G105" s="87"/>
      <c r="H105" s="87"/>
      <c r="I105" s="87"/>
      <c r="J105" s="87"/>
      <c r="K105" s="87"/>
      <c r="L105" s="87"/>
      <c r="M105" s="87"/>
      <c r="N105" s="87"/>
      <c r="O105" s="87"/>
      <c r="P105" s="87"/>
      <c r="Q105" s="87"/>
      <c r="R105" s="87"/>
      <c r="S105" s="87"/>
      <c r="T105" s="87"/>
      <c r="U105" s="87"/>
      <c r="V105" s="87"/>
      <c r="W105" s="87"/>
      <c r="X105" s="53"/>
      <c r="AT105" s="87" t="s">
        <v>505</v>
      </c>
    </row>
    <row r="106" spans="3:46" s="34" customFormat="1" ht="13.5">
      <c r="D106" s="87"/>
      <c r="E106" s="87"/>
      <c r="F106" s="87"/>
      <c r="G106" s="87"/>
      <c r="H106" s="87"/>
      <c r="I106" s="87"/>
      <c r="J106" s="87"/>
      <c r="K106" s="87"/>
      <c r="L106" s="87"/>
      <c r="M106" s="87"/>
      <c r="N106" s="87"/>
      <c r="O106" s="87"/>
      <c r="P106" s="87"/>
      <c r="Q106" s="87"/>
      <c r="R106" s="87"/>
      <c r="S106" s="87"/>
      <c r="T106" s="87"/>
      <c r="U106" s="87"/>
      <c r="V106" s="87"/>
      <c r="W106" s="87"/>
      <c r="X106" s="53"/>
      <c r="AT106" s="87" t="s">
        <v>505</v>
      </c>
    </row>
    <row r="107" spans="3:46" s="34" customFormat="1" ht="13.5">
      <c r="D107" s="87"/>
      <c r="E107" s="87"/>
      <c r="F107" s="87"/>
      <c r="G107" s="87"/>
      <c r="H107" s="87"/>
      <c r="I107" s="87"/>
      <c r="J107" s="87"/>
      <c r="K107" s="87"/>
      <c r="L107" s="87"/>
      <c r="M107" s="87"/>
      <c r="N107" s="87"/>
      <c r="O107" s="87"/>
      <c r="P107" s="87"/>
      <c r="Q107" s="87"/>
      <c r="R107" s="87"/>
      <c r="S107" s="87"/>
      <c r="T107" s="87"/>
      <c r="U107" s="87"/>
      <c r="V107" s="87"/>
      <c r="W107" s="87"/>
      <c r="X107" s="53"/>
      <c r="AT107" s="87" t="s">
        <v>505</v>
      </c>
    </row>
    <row r="108" spans="3:46" s="34" customFormat="1" ht="13.5">
      <c r="D108" s="87"/>
      <c r="E108" s="87"/>
      <c r="F108" s="87"/>
      <c r="G108" s="87"/>
      <c r="H108" s="87"/>
      <c r="I108" s="87"/>
      <c r="J108" s="87"/>
      <c r="K108" s="87"/>
      <c r="L108" s="87"/>
      <c r="M108" s="87"/>
      <c r="N108" s="87"/>
      <c r="O108" s="87"/>
      <c r="P108" s="87"/>
      <c r="Q108" s="87"/>
      <c r="R108" s="87"/>
      <c r="S108" s="87"/>
      <c r="T108" s="87"/>
      <c r="U108" s="87"/>
      <c r="V108" s="87"/>
      <c r="W108" s="87"/>
      <c r="X108" s="53"/>
      <c r="AT108" s="87" t="s">
        <v>505</v>
      </c>
    </row>
    <row r="109" spans="3:46" s="34" customFormat="1" ht="13.5">
      <c r="D109" s="87"/>
      <c r="E109" s="87"/>
      <c r="F109" s="87"/>
      <c r="G109" s="87"/>
      <c r="H109" s="87"/>
      <c r="I109" s="87"/>
      <c r="J109" s="87"/>
      <c r="K109" s="87"/>
      <c r="L109" s="87"/>
      <c r="M109" s="87"/>
      <c r="N109" s="87"/>
      <c r="O109" s="87"/>
      <c r="P109" s="87"/>
      <c r="Q109" s="87"/>
      <c r="R109" s="87"/>
      <c r="S109" s="87"/>
      <c r="T109" s="87"/>
      <c r="U109" s="87"/>
      <c r="V109" s="87"/>
      <c r="W109" s="87"/>
      <c r="X109" s="53"/>
      <c r="AT109" s="87" t="s">
        <v>505</v>
      </c>
    </row>
    <row r="110" spans="3:46" s="34" customFormat="1" ht="13.5">
      <c r="D110" s="87"/>
      <c r="E110" s="87"/>
      <c r="F110" s="87"/>
      <c r="G110" s="87"/>
      <c r="H110" s="87"/>
      <c r="I110" s="87"/>
      <c r="J110" s="87"/>
      <c r="K110" s="87"/>
      <c r="L110" s="87"/>
      <c r="M110" s="87"/>
      <c r="N110" s="87"/>
      <c r="O110" s="87"/>
      <c r="P110" s="87"/>
      <c r="Q110" s="87"/>
      <c r="R110" s="87"/>
      <c r="S110" s="87"/>
      <c r="T110" s="87"/>
      <c r="U110" s="87"/>
      <c r="V110" s="87"/>
      <c r="W110" s="87"/>
      <c r="X110" s="53"/>
      <c r="AT110" s="87" t="s">
        <v>505</v>
      </c>
    </row>
    <row r="111" spans="3:46" s="34" customFormat="1" ht="13.5">
      <c r="D111" s="87"/>
      <c r="E111" s="87"/>
      <c r="F111" s="87"/>
      <c r="G111" s="87"/>
      <c r="H111" s="87"/>
      <c r="I111" s="87"/>
      <c r="J111" s="87"/>
      <c r="K111" s="87"/>
      <c r="L111" s="87"/>
      <c r="M111" s="87"/>
      <c r="N111" s="87"/>
      <c r="O111" s="87"/>
      <c r="P111" s="87"/>
      <c r="Q111" s="87"/>
      <c r="R111" s="87"/>
      <c r="S111" s="87"/>
      <c r="T111" s="87"/>
      <c r="U111" s="87"/>
      <c r="V111" s="87"/>
      <c r="W111" s="87"/>
      <c r="X111" s="53"/>
      <c r="AT111" s="87" t="s">
        <v>505</v>
      </c>
    </row>
    <row r="112" spans="3:46" s="34" customFormat="1" ht="13.5">
      <c r="D112" s="87"/>
      <c r="E112" s="87"/>
      <c r="F112" s="87"/>
      <c r="G112" s="87"/>
      <c r="H112" s="87"/>
      <c r="I112" s="87"/>
      <c r="J112" s="87"/>
      <c r="K112" s="87"/>
      <c r="L112" s="87"/>
      <c r="M112" s="87"/>
      <c r="N112" s="87"/>
      <c r="O112" s="87"/>
      <c r="P112" s="87"/>
      <c r="Q112" s="87"/>
      <c r="R112" s="87"/>
      <c r="S112" s="87"/>
      <c r="T112" s="87"/>
      <c r="U112" s="87"/>
      <c r="V112" s="87"/>
      <c r="W112" s="87"/>
      <c r="X112" s="53"/>
      <c r="AT112" s="87" t="s">
        <v>505</v>
      </c>
    </row>
    <row r="113" spans="3:49" s="34" customFormat="1" ht="13.5">
      <c r="D113" s="87"/>
      <c r="E113" s="87"/>
      <c r="F113" s="87"/>
      <c r="G113" s="87"/>
      <c r="H113" s="87"/>
      <c r="I113" s="87"/>
      <c r="J113" s="87"/>
      <c r="K113" s="87"/>
      <c r="L113" s="87"/>
      <c r="M113" s="87"/>
      <c r="N113" s="87"/>
      <c r="O113" s="87"/>
      <c r="P113" s="87"/>
      <c r="Q113" s="87"/>
      <c r="R113" s="87"/>
      <c r="S113" s="87"/>
      <c r="T113" s="87"/>
      <c r="U113" s="87"/>
      <c r="V113" s="87"/>
      <c r="W113" s="87"/>
      <c r="X113" s="53"/>
      <c r="AT113" s="87" t="s">
        <v>505</v>
      </c>
    </row>
    <row r="114" spans="3:49" s="34" customFormat="1" ht="13.5">
      <c r="D114" s="87"/>
      <c r="E114" s="87"/>
      <c r="F114" s="87"/>
      <c r="G114" s="87"/>
      <c r="H114" s="87"/>
      <c r="I114" s="87"/>
      <c r="J114" s="87"/>
      <c r="K114" s="87"/>
      <c r="L114" s="87"/>
      <c r="M114" s="87"/>
      <c r="N114" s="87"/>
      <c r="O114" s="87"/>
      <c r="P114" s="87"/>
      <c r="Q114" s="87"/>
      <c r="R114" s="87"/>
      <c r="S114" s="87"/>
      <c r="T114" s="87"/>
      <c r="U114" s="87"/>
      <c r="V114" s="87"/>
      <c r="W114" s="87"/>
      <c r="X114" s="53"/>
      <c r="AT114" s="87" t="s">
        <v>505</v>
      </c>
    </row>
    <row r="115" spans="3:49" s="34" customFormat="1" ht="13.5">
      <c r="D115" s="87"/>
      <c r="E115" s="87"/>
      <c r="F115" s="87"/>
      <c r="G115" s="87"/>
      <c r="H115" s="87"/>
      <c r="I115" s="87"/>
      <c r="J115" s="87"/>
      <c r="K115" s="87"/>
      <c r="L115" s="87"/>
      <c r="M115" s="87"/>
      <c r="N115" s="87"/>
      <c r="O115" s="87"/>
      <c r="P115" s="87"/>
      <c r="Q115" s="87"/>
      <c r="R115" s="87"/>
      <c r="S115" s="87"/>
      <c r="T115" s="87"/>
      <c r="U115" s="87"/>
      <c r="V115" s="87"/>
      <c r="W115" s="87"/>
      <c r="X115" s="53"/>
      <c r="AT115" s="87" t="s">
        <v>505</v>
      </c>
    </row>
    <row r="116" spans="3:49" s="34" customFormat="1" ht="13.5">
      <c r="D116" s="87"/>
      <c r="E116" s="87"/>
      <c r="F116" s="87"/>
      <c r="G116" s="87"/>
      <c r="H116" s="87"/>
      <c r="I116" s="87"/>
      <c r="J116" s="87"/>
      <c r="K116" s="87"/>
      <c r="L116" s="87"/>
      <c r="M116" s="87"/>
      <c r="N116" s="87"/>
      <c r="O116" s="87"/>
      <c r="P116" s="87"/>
      <c r="Q116" s="87"/>
      <c r="R116" s="87"/>
      <c r="S116" s="87"/>
      <c r="T116" s="87"/>
      <c r="U116" s="87"/>
      <c r="V116" s="87"/>
      <c r="W116" s="87"/>
      <c r="X116" s="53"/>
      <c r="AT116" s="87" t="s">
        <v>505</v>
      </c>
    </row>
    <row r="117" spans="3:49" s="34" customFormat="1" ht="13.5">
      <c r="D117" s="87"/>
      <c r="E117" s="87"/>
      <c r="F117" s="87"/>
      <c r="G117" s="87"/>
      <c r="H117" s="87"/>
      <c r="I117" s="87"/>
      <c r="J117" s="87"/>
      <c r="K117" s="87"/>
      <c r="L117" s="87"/>
      <c r="M117" s="87"/>
      <c r="N117" s="87"/>
      <c r="O117" s="87"/>
      <c r="P117" s="87"/>
      <c r="Q117" s="87"/>
      <c r="R117" s="87"/>
      <c r="S117" s="87"/>
      <c r="T117" s="87"/>
      <c r="U117" s="87"/>
      <c r="V117" s="87"/>
      <c r="W117" s="87"/>
      <c r="X117" s="53"/>
      <c r="AT117" s="87" t="s">
        <v>505</v>
      </c>
    </row>
    <row r="118" spans="3:49" s="34" customFormat="1" ht="13.5">
      <c r="D118" s="87"/>
      <c r="E118" s="87"/>
      <c r="F118" s="87"/>
      <c r="G118" s="87"/>
      <c r="H118" s="87"/>
      <c r="I118" s="87"/>
      <c r="J118" s="87"/>
      <c r="K118" s="87"/>
      <c r="L118" s="87"/>
      <c r="M118" s="87"/>
      <c r="N118" s="87"/>
      <c r="O118" s="87"/>
      <c r="P118" s="87"/>
      <c r="Q118" s="87"/>
      <c r="R118" s="87"/>
      <c r="S118" s="87"/>
      <c r="T118" s="87"/>
      <c r="U118" s="87"/>
      <c r="V118" s="87"/>
      <c r="W118" s="87"/>
      <c r="X118" s="53"/>
      <c r="AT118" s="87" t="s">
        <v>505</v>
      </c>
    </row>
    <row r="119" spans="3:49" s="34" customFormat="1" ht="13.5">
      <c r="D119" s="87"/>
      <c r="E119" s="87"/>
      <c r="F119" s="87"/>
      <c r="G119" s="87"/>
      <c r="H119" s="87"/>
      <c r="I119" s="87"/>
      <c r="J119" s="87"/>
      <c r="K119" s="87"/>
      <c r="L119" s="87"/>
      <c r="M119" s="87"/>
      <c r="N119" s="87"/>
      <c r="O119" s="87"/>
      <c r="P119" s="87"/>
      <c r="Q119" s="87"/>
      <c r="R119" s="87"/>
      <c r="S119" s="87"/>
      <c r="T119" s="87"/>
      <c r="U119" s="87"/>
      <c r="V119" s="87"/>
      <c r="W119" s="87"/>
      <c r="X119" s="53"/>
      <c r="AT119" s="87" t="s">
        <v>505</v>
      </c>
    </row>
    <row r="120" spans="3:49" s="34" customFormat="1" ht="9.9499999999999993" customHeight="1">
      <c r="D120" s="87"/>
      <c r="E120" s="87"/>
      <c r="F120" s="87"/>
      <c r="G120" s="87"/>
      <c r="H120" s="87"/>
      <c r="I120" s="87"/>
      <c r="J120" s="87"/>
      <c r="K120" s="87"/>
      <c r="L120" s="87"/>
      <c r="M120" s="87"/>
      <c r="N120" s="87"/>
      <c r="O120" s="87"/>
      <c r="P120" s="87"/>
      <c r="Q120" s="87"/>
      <c r="R120" s="87"/>
      <c r="S120" s="87"/>
      <c r="T120" s="87"/>
      <c r="U120" s="87"/>
      <c r="V120" s="87"/>
      <c r="W120" s="87"/>
      <c r="X120" s="53"/>
      <c r="AT120" s="87" t="s">
        <v>505</v>
      </c>
    </row>
    <row r="121" spans="3:49" s="34" customFormat="1" ht="18.75">
      <c r="C121" s="52" t="s">
        <v>217</v>
      </c>
      <c r="D121" s="76"/>
      <c r="E121" s="76"/>
      <c r="F121" s="76"/>
      <c r="G121" s="76"/>
      <c r="H121" s="76"/>
      <c r="I121" s="76"/>
      <c r="J121" s="76"/>
      <c r="K121" s="76"/>
      <c r="L121" s="76"/>
      <c r="M121" s="76"/>
      <c r="N121" s="76"/>
      <c r="O121" s="76"/>
      <c r="P121" s="76"/>
      <c r="Q121" s="76"/>
      <c r="R121" s="76"/>
      <c r="S121" s="76"/>
      <c r="T121" s="76"/>
      <c r="U121" s="76"/>
      <c r="V121" s="76"/>
      <c r="W121" s="76"/>
      <c r="X121" s="53"/>
      <c r="AT121" s="87" t="s">
        <v>505</v>
      </c>
    </row>
    <row r="122" spans="3:49" s="34" customFormat="1" ht="10.7" customHeight="1">
      <c r="D122" s="76"/>
      <c r="E122" s="76"/>
      <c r="F122" s="76"/>
      <c r="G122" s="76"/>
      <c r="H122" s="76"/>
      <c r="I122" s="76"/>
      <c r="J122" s="76"/>
      <c r="K122" s="76"/>
      <c r="L122" s="76"/>
      <c r="M122" s="76"/>
      <c r="N122" s="76"/>
      <c r="O122" s="76"/>
      <c r="P122" s="76"/>
      <c r="Q122" s="76"/>
      <c r="R122" s="76"/>
      <c r="S122" s="76"/>
      <c r="T122" s="76"/>
      <c r="U122" s="76"/>
      <c r="V122" s="76"/>
      <c r="W122" s="76"/>
      <c r="X122" s="53"/>
      <c r="AT122" s="87" t="s">
        <v>505</v>
      </c>
    </row>
    <row r="123" spans="3:49" s="34" customFormat="1" ht="18.75">
      <c r="C123" s="52" t="s">
        <v>218</v>
      </c>
      <c r="D123" s="76"/>
      <c r="E123" s="76"/>
      <c r="F123" s="76"/>
      <c r="G123" s="76"/>
      <c r="H123" s="76"/>
      <c r="I123" s="76"/>
      <c r="J123" s="76"/>
      <c r="K123" s="76"/>
      <c r="L123" s="76"/>
      <c r="M123" s="76"/>
      <c r="N123" s="76"/>
      <c r="O123" s="76"/>
      <c r="P123" s="76"/>
      <c r="Q123" s="76"/>
      <c r="R123" s="76"/>
      <c r="S123" s="76"/>
      <c r="T123" s="76"/>
      <c r="U123" s="76"/>
      <c r="V123" s="76"/>
      <c r="W123" s="76"/>
      <c r="X123" s="53"/>
      <c r="AT123" s="87" t="s">
        <v>505</v>
      </c>
    </row>
    <row r="124" spans="3:49" s="34" customFormat="1" ht="10.7" customHeight="1">
      <c r="D124" s="76"/>
      <c r="E124" s="76"/>
      <c r="F124" s="76"/>
      <c r="G124" s="76"/>
      <c r="H124" s="76"/>
      <c r="I124" s="76"/>
      <c r="J124" s="76"/>
      <c r="K124" s="76"/>
      <c r="L124" s="76"/>
      <c r="M124" s="76"/>
      <c r="N124" s="76"/>
      <c r="O124" s="76"/>
      <c r="P124" s="76"/>
      <c r="Q124" s="76"/>
      <c r="R124" s="76"/>
      <c r="S124" s="76"/>
      <c r="T124" s="76"/>
      <c r="U124" s="76"/>
      <c r="V124" s="76"/>
      <c r="W124" s="76"/>
      <c r="X124" s="53"/>
      <c r="AT124" s="87" t="s">
        <v>505</v>
      </c>
    </row>
    <row r="125" spans="3:49" s="34" customFormat="1" ht="17.25">
      <c r="C125" s="35" t="s">
        <v>219</v>
      </c>
      <c r="D125" s="28"/>
      <c r="E125" s="28"/>
      <c r="F125" s="65"/>
      <c r="G125" s="66"/>
      <c r="H125" s="28"/>
      <c r="I125" s="28"/>
      <c r="J125" s="67"/>
      <c r="K125" s="68"/>
      <c r="L125" s="28"/>
      <c r="M125" s="28"/>
      <c r="N125" s="28"/>
      <c r="O125" s="28"/>
      <c r="P125" s="28"/>
      <c r="Q125" s="28"/>
      <c r="R125" s="28"/>
      <c r="S125" s="28"/>
      <c r="T125" s="28"/>
      <c r="U125" s="28"/>
      <c r="V125" s="28"/>
      <c r="W125" s="32" t="s">
        <v>55</v>
      </c>
      <c r="X125" s="53"/>
      <c r="AT125" s="87" t="s">
        <v>505</v>
      </c>
    </row>
    <row r="126" spans="3:49" s="34" customFormat="1" ht="14.25" customHeight="1">
      <c r="C126" s="50"/>
      <c r="D126" s="567">
        <f t="shared" ref="D126:AS126" si="30">D9</f>
        <v>1</v>
      </c>
      <c r="E126" s="567">
        <f t="shared" si="30"/>
        <v>2</v>
      </c>
      <c r="F126" s="567">
        <f t="shared" si="30"/>
        <v>3</v>
      </c>
      <c r="G126" s="567">
        <f t="shared" si="30"/>
        <v>4</v>
      </c>
      <c r="H126" s="567">
        <f t="shared" si="30"/>
        <v>5</v>
      </c>
      <c r="I126" s="567">
        <f t="shared" si="30"/>
        <v>6</v>
      </c>
      <c r="J126" s="567">
        <f t="shared" si="30"/>
        <v>7</v>
      </c>
      <c r="K126" s="567">
        <f t="shared" si="30"/>
        <v>8</v>
      </c>
      <c r="L126" s="567">
        <f t="shared" si="30"/>
        <v>9</v>
      </c>
      <c r="M126" s="567">
        <f t="shared" si="30"/>
        <v>10</v>
      </c>
      <c r="N126" s="567">
        <f t="shared" si="30"/>
        <v>11</v>
      </c>
      <c r="O126" s="567">
        <f t="shared" si="30"/>
        <v>12</v>
      </c>
      <c r="P126" s="567">
        <f t="shared" si="30"/>
        <v>13</v>
      </c>
      <c r="Q126" s="567">
        <f t="shared" si="30"/>
        <v>14</v>
      </c>
      <c r="R126" s="567">
        <f t="shared" si="30"/>
        <v>15</v>
      </c>
      <c r="S126" s="567">
        <f t="shared" si="30"/>
        <v>16</v>
      </c>
      <c r="T126" s="567">
        <f t="shared" si="30"/>
        <v>17</v>
      </c>
      <c r="U126" s="567">
        <f t="shared" si="30"/>
        <v>18</v>
      </c>
      <c r="V126" s="567">
        <f t="shared" si="30"/>
        <v>19</v>
      </c>
      <c r="W126" s="567">
        <f t="shared" si="30"/>
        <v>20</v>
      </c>
      <c r="X126" s="567">
        <f t="shared" si="30"/>
        <v>21</v>
      </c>
      <c r="Y126" s="567">
        <f t="shared" si="30"/>
        <v>22</v>
      </c>
      <c r="Z126" s="567">
        <f t="shared" si="30"/>
        <v>23</v>
      </c>
      <c r="AA126" s="567">
        <f t="shared" si="30"/>
        <v>24</v>
      </c>
      <c r="AB126" s="567">
        <f t="shared" si="30"/>
        <v>25</v>
      </c>
      <c r="AC126" s="567">
        <f t="shared" si="30"/>
        <v>26</v>
      </c>
      <c r="AD126" s="567">
        <f t="shared" si="30"/>
        <v>27</v>
      </c>
      <c r="AE126" s="567">
        <f t="shared" si="30"/>
        <v>28</v>
      </c>
      <c r="AF126" s="567">
        <f t="shared" si="30"/>
        <v>29</v>
      </c>
      <c r="AG126" s="567">
        <f t="shared" si="30"/>
        <v>30</v>
      </c>
      <c r="AH126" s="567">
        <f t="shared" si="30"/>
        <v>31</v>
      </c>
      <c r="AI126" s="567">
        <f t="shared" si="30"/>
        <v>32</v>
      </c>
      <c r="AJ126" s="567">
        <f t="shared" si="30"/>
        <v>33</v>
      </c>
      <c r="AK126" s="567">
        <f t="shared" si="30"/>
        <v>34</v>
      </c>
      <c r="AL126" s="567">
        <f t="shared" si="30"/>
        <v>35</v>
      </c>
      <c r="AM126" s="567">
        <f t="shared" si="30"/>
        <v>36</v>
      </c>
      <c r="AN126" s="567">
        <f t="shared" si="30"/>
        <v>37</v>
      </c>
      <c r="AO126" s="567">
        <f t="shared" si="30"/>
        <v>38</v>
      </c>
      <c r="AP126" s="567">
        <f t="shared" si="30"/>
        <v>39</v>
      </c>
      <c r="AQ126" s="567">
        <f t="shared" si="30"/>
        <v>40</v>
      </c>
      <c r="AR126" s="567">
        <f t="shared" si="30"/>
        <v>41</v>
      </c>
      <c r="AS126" s="567">
        <f t="shared" si="30"/>
        <v>42</v>
      </c>
      <c r="AT126" s="87" t="s">
        <v>505</v>
      </c>
      <c r="AU126" s="87"/>
      <c r="AV126" s="50"/>
      <c r="AW126" s="87" t="s">
        <v>505</v>
      </c>
    </row>
    <row r="127" spans="3:49" s="34" customFormat="1" ht="48">
      <c r="C127" s="69" t="s">
        <v>56</v>
      </c>
      <c r="D127" s="604" t="str">
        <f t="shared" ref="D127:AS127" si="31">D10</f>
        <v>農業</v>
      </c>
      <c r="E127" s="604" t="str">
        <f t="shared" si="31"/>
        <v>林業</v>
      </c>
      <c r="F127" s="604" t="str">
        <f t="shared" si="31"/>
        <v>漁業</v>
      </c>
      <c r="G127" s="604" t="str">
        <f t="shared" si="31"/>
        <v>鉱業</v>
      </c>
      <c r="H127" s="604" t="str">
        <f t="shared" si="31"/>
        <v>飲食料品</v>
      </c>
      <c r="I127" s="604" t="str">
        <f t="shared" si="31"/>
        <v>繊維製品</v>
      </c>
      <c r="J127" s="606" t="str">
        <f t="shared" si="31"/>
        <v>パルプ・紙・木製品</v>
      </c>
      <c r="K127" s="604" t="str">
        <f t="shared" si="31"/>
        <v>化学製品</v>
      </c>
      <c r="L127" s="604" t="str">
        <f t="shared" si="31"/>
        <v>石油・石炭製品</v>
      </c>
      <c r="M127" s="652" t="str">
        <f t="shared" si="31"/>
        <v>プラスチック・ゴム製品</v>
      </c>
      <c r="N127" s="604" t="str">
        <f t="shared" si="31"/>
        <v>窯業・土石製品</v>
      </c>
      <c r="O127" s="604" t="str">
        <f t="shared" si="31"/>
        <v>鉄鋼</v>
      </c>
      <c r="P127" s="604" t="str">
        <f t="shared" si="31"/>
        <v>非鉄金属</v>
      </c>
      <c r="Q127" s="604" t="str">
        <f t="shared" si="31"/>
        <v>金属製品</v>
      </c>
      <c r="R127" s="604" t="str">
        <f t="shared" si="31"/>
        <v>はん用機械</v>
      </c>
      <c r="S127" s="604" t="str">
        <f t="shared" si="31"/>
        <v>生産用機械</v>
      </c>
      <c r="T127" s="604" t="str">
        <f t="shared" si="31"/>
        <v>業務用機械</v>
      </c>
      <c r="U127" s="604" t="str">
        <f t="shared" si="31"/>
        <v>電子部品</v>
      </c>
      <c r="V127" s="604" t="str">
        <f t="shared" si="31"/>
        <v>電気機械</v>
      </c>
      <c r="W127" s="604" t="str">
        <f t="shared" si="31"/>
        <v>情報通信機器</v>
      </c>
      <c r="X127" s="604" t="str">
        <f t="shared" si="31"/>
        <v>輸送機械</v>
      </c>
      <c r="Y127" s="604" t="str">
        <f t="shared" si="31"/>
        <v>その他の製造工業製品</v>
      </c>
      <c r="Z127" s="604" t="str">
        <f t="shared" si="31"/>
        <v>建設</v>
      </c>
      <c r="AA127" s="604" t="str">
        <f t="shared" si="31"/>
        <v>電力・ガス・熱供給</v>
      </c>
      <c r="AB127" s="604" t="str">
        <f t="shared" si="31"/>
        <v>水道</v>
      </c>
      <c r="AC127" s="604" t="str">
        <f t="shared" si="31"/>
        <v>廃棄物処理</v>
      </c>
      <c r="AD127" s="604" t="str">
        <f t="shared" si="31"/>
        <v>商業</v>
      </c>
      <c r="AE127" s="604" t="str">
        <f t="shared" si="31"/>
        <v>金融・保険</v>
      </c>
      <c r="AF127" s="604" t="str">
        <f t="shared" si="31"/>
        <v>不動産</v>
      </c>
      <c r="AG127" s="604" t="str">
        <f t="shared" si="31"/>
        <v>運輸・郵便</v>
      </c>
      <c r="AH127" s="604" t="str">
        <f t="shared" si="31"/>
        <v>情報通信</v>
      </c>
      <c r="AI127" s="604" t="str">
        <f t="shared" si="31"/>
        <v>公務</v>
      </c>
      <c r="AJ127" s="604" t="str">
        <f t="shared" si="31"/>
        <v>教育・研究</v>
      </c>
      <c r="AK127" s="604" t="str">
        <f t="shared" si="31"/>
        <v>医療・福祉</v>
      </c>
      <c r="AL127" s="606" t="str">
        <f t="shared" si="31"/>
        <v>他に分類されない会員制団体</v>
      </c>
      <c r="AM127" s="604" t="str">
        <f t="shared" si="31"/>
        <v>対事業所サービス</v>
      </c>
      <c r="AN127" s="604" t="str">
        <f t="shared" si="31"/>
        <v>宿泊業</v>
      </c>
      <c r="AO127" s="604" t="str">
        <f t="shared" si="31"/>
        <v>飲食サービス</v>
      </c>
      <c r="AP127" s="604" t="str">
        <f t="shared" si="31"/>
        <v>娯楽サービス</v>
      </c>
      <c r="AQ127" s="606" t="str">
        <f t="shared" si="31"/>
        <v>その他の対個人サービス</v>
      </c>
      <c r="AR127" s="604" t="str">
        <f t="shared" si="31"/>
        <v>事務用品</v>
      </c>
      <c r="AS127" s="604" t="str">
        <f t="shared" si="31"/>
        <v>分類不明</v>
      </c>
      <c r="AT127" s="87" t="s">
        <v>505</v>
      </c>
      <c r="AU127" s="87"/>
      <c r="AV127" s="33" t="s">
        <v>80</v>
      </c>
      <c r="AW127" s="87" t="s">
        <v>505</v>
      </c>
    </row>
    <row r="128" spans="3:49" s="34" customFormat="1" ht="13.5">
      <c r="C128" s="70" t="s">
        <v>104</v>
      </c>
      <c r="D128" s="71">
        <f t="array" ref="D128:AS130">+詳細1!D58:AS60</f>
        <v>0</v>
      </c>
      <c r="E128" s="71">
        <v>0</v>
      </c>
      <c r="F128" s="71">
        <v>0</v>
      </c>
      <c r="G128" s="71">
        <v>0</v>
      </c>
      <c r="H128" s="71">
        <v>0</v>
      </c>
      <c r="I128" s="71">
        <v>0</v>
      </c>
      <c r="J128" s="71">
        <v>0</v>
      </c>
      <c r="K128" s="71">
        <v>0</v>
      </c>
      <c r="L128" s="71">
        <v>0</v>
      </c>
      <c r="M128" s="71">
        <v>0</v>
      </c>
      <c r="N128" s="71">
        <v>0</v>
      </c>
      <c r="O128" s="71">
        <v>0</v>
      </c>
      <c r="P128" s="71">
        <v>0</v>
      </c>
      <c r="Q128" s="85">
        <v>0</v>
      </c>
      <c r="R128" s="85">
        <v>0</v>
      </c>
      <c r="S128" s="85">
        <v>0</v>
      </c>
      <c r="T128" s="85">
        <v>0</v>
      </c>
      <c r="U128" s="85">
        <v>0</v>
      </c>
      <c r="V128" s="85">
        <v>0</v>
      </c>
      <c r="W128" s="71">
        <v>0</v>
      </c>
      <c r="X128" s="71">
        <v>0</v>
      </c>
      <c r="Y128" s="71">
        <v>0</v>
      </c>
      <c r="Z128" s="71">
        <v>0</v>
      </c>
      <c r="AA128" s="71">
        <v>0</v>
      </c>
      <c r="AB128" s="71">
        <v>0</v>
      </c>
      <c r="AC128" s="71">
        <v>0</v>
      </c>
      <c r="AD128" s="71">
        <v>0</v>
      </c>
      <c r="AE128" s="71">
        <v>0</v>
      </c>
      <c r="AF128" s="71">
        <v>0</v>
      </c>
      <c r="AG128" s="71">
        <v>0</v>
      </c>
      <c r="AH128" s="71">
        <v>0</v>
      </c>
      <c r="AI128" s="71">
        <v>0</v>
      </c>
      <c r="AJ128" s="71">
        <v>0</v>
      </c>
      <c r="AK128" s="71">
        <v>0</v>
      </c>
      <c r="AL128" s="71">
        <v>0</v>
      </c>
      <c r="AM128" s="71">
        <v>0</v>
      </c>
      <c r="AN128" s="71">
        <v>0</v>
      </c>
      <c r="AO128" s="71">
        <v>0</v>
      </c>
      <c r="AP128" s="71">
        <v>0</v>
      </c>
      <c r="AQ128" s="71">
        <v>0</v>
      </c>
      <c r="AR128" s="71">
        <v>0</v>
      </c>
      <c r="AS128" s="71">
        <v>0</v>
      </c>
      <c r="AT128" s="87" t="s">
        <v>505</v>
      </c>
      <c r="AV128" s="545">
        <f>+SUM(D128:AS128)-X134</f>
        <v>0</v>
      </c>
    </row>
    <row r="129" spans="3:49" s="34" customFormat="1" ht="13.5">
      <c r="C129" s="72" t="s">
        <v>105</v>
      </c>
      <c r="D129" s="40">
        <v>0</v>
      </c>
      <c r="E129" s="40">
        <v>0</v>
      </c>
      <c r="F129" s="40">
        <v>0</v>
      </c>
      <c r="G129" s="40">
        <v>0</v>
      </c>
      <c r="H129" s="40">
        <v>0</v>
      </c>
      <c r="I129" s="40">
        <v>0</v>
      </c>
      <c r="J129" s="40">
        <v>0</v>
      </c>
      <c r="K129" s="40">
        <v>0</v>
      </c>
      <c r="L129" s="40">
        <v>0</v>
      </c>
      <c r="M129" s="40">
        <v>0</v>
      </c>
      <c r="N129" s="40">
        <v>0</v>
      </c>
      <c r="O129" s="40">
        <v>0</v>
      </c>
      <c r="P129" s="40">
        <v>0</v>
      </c>
      <c r="Q129" s="86">
        <v>0</v>
      </c>
      <c r="R129" s="86">
        <v>0</v>
      </c>
      <c r="S129" s="86">
        <v>0</v>
      </c>
      <c r="T129" s="86">
        <v>0</v>
      </c>
      <c r="U129" s="86">
        <v>0</v>
      </c>
      <c r="V129" s="86">
        <v>0</v>
      </c>
      <c r="W129" s="40">
        <v>0</v>
      </c>
      <c r="X129" s="40">
        <v>0</v>
      </c>
      <c r="Y129" s="40">
        <v>0</v>
      </c>
      <c r="Z129" s="40">
        <v>0</v>
      </c>
      <c r="AA129" s="40">
        <v>0</v>
      </c>
      <c r="AB129" s="40">
        <v>0</v>
      </c>
      <c r="AC129" s="40">
        <v>0</v>
      </c>
      <c r="AD129" s="40">
        <v>0</v>
      </c>
      <c r="AE129" s="40">
        <v>0</v>
      </c>
      <c r="AF129" s="40">
        <v>0</v>
      </c>
      <c r="AG129" s="40">
        <v>0</v>
      </c>
      <c r="AH129" s="40">
        <v>0</v>
      </c>
      <c r="AI129" s="40">
        <v>0</v>
      </c>
      <c r="AJ129" s="40">
        <v>0</v>
      </c>
      <c r="AK129" s="40">
        <v>0</v>
      </c>
      <c r="AL129" s="40">
        <v>0</v>
      </c>
      <c r="AM129" s="40">
        <v>0</v>
      </c>
      <c r="AN129" s="40">
        <v>0</v>
      </c>
      <c r="AO129" s="40">
        <v>0</v>
      </c>
      <c r="AP129" s="40">
        <v>0</v>
      </c>
      <c r="AQ129" s="40">
        <v>0</v>
      </c>
      <c r="AR129" s="40">
        <v>0</v>
      </c>
      <c r="AS129" s="40">
        <v>0</v>
      </c>
      <c r="AT129" s="87" t="s">
        <v>505</v>
      </c>
      <c r="AV129" s="545">
        <f t="shared" ref="AV129:AV131" si="32">+SUM(D129:AS129)-X135</f>
        <v>0</v>
      </c>
    </row>
    <row r="130" spans="3:49" s="34" customFormat="1" ht="13.5">
      <c r="C130" s="72" t="s">
        <v>106</v>
      </c>
      <c r="D130" s="40">
        <v>0</v>
      </c>
      <c r="E130" s="40">
        <v>0</v>
      </c>
      <c r="F130" s="40">
        <v>0</v>
      </c>
      <c r="G130" s="40">
        <v>0</v>
      </c>
      <c r="H130" s="40">
        <v>0</v>
      </c>
      <c r="I130" s="40">
        <v>0</v>
      </c>
      <c r="J130" s="40">
        <v>0</v>
      </c>
      <c r="K130" s="40">
        <v>0</v>
      </c>
      <c r="L130" s="40">
        <v>0</v>
      </c>
      <c r="M130" s="40">
        <v>0</v>
      </c>
      <c r="N130" s="40">
        <v>0</v>
      </c>
      <c r="O130" s="40">
        <v>0</v>
      </c>
      <c r="P130" s="40">
        <v>0</v>
      </c>
      <c r="Q130" s="86">
        <v>0</v>
      </c>
      <c r="R130" s="86">
        <v>0</v>
      </c>
      <c r="S130" s="86">
        <v>0</v>
      </c>
      <c r="T130" s="86">
        <v>0</v>
      </c>
      <c r="U130" s="86">
        <v>0</v>
      </c>
      <c r="V130" s="86">
        <v>0</v>
      </c>
      <c r="W130" s="40">
        <v>0</v>
      </c>
      <c r="X130" s="40">
        <v>0</v>
      </c>
      <c r="Y130" s="40">
        <v>0</v>
      </c>
      <c r="Z130" s="40">
        <v>0</v>
      </c>
      <c r="AA130" s="40">
        <v>0</v>
      </c>
      <c r="AB130" s="40">
        <v>0</v>
      </c>
      <c r="AC130" s="40">
        <v>0</v>
      </c>
      <c r="AD130" s="40">
        <v>0</v>
      </c>
      <c r="AE130" s="40">
        <v>0</v>
      </c>
      <c r="AF130" s="40">
        <v>0</v>
      </c>
      <c r="AG130" s="40">
        <v>0</v>
      </c>
      <c r="AH130" s="40">
        <v>0</v>
      </c>
      <c r="AI130" s="40">
        <v>0</v>
      </c>
      <c r="AJ130" s="40">
        <v>0</v>
      </c>
      <c r="AK130" s="40">
        <v>0</v>
      </c>
      <c r="AL130" s="40">
        <v>0</v>
      </c>
      <c r="AM130" s="40">
        <v>0</v>
      </c>
      <c r="AN130" s="40">
        <v>0</v>
      </c>
      <c r="AO130" s="40">
        <v>0</v>
      </c>
      <c r="AP130" s="40">
        <v>0</v>
      </c>
      <c r="AQ130" s="40">
        <v>0</v>
      </c>
      <c r="AR130" s="40">
        <v>0</v>
      </c>
      <c r="AS130" s="40">
        <v>0</v>
      </c>
      <c r="AT130" s="87" t="s">
        <v>505</v>
      </c>
      <c r="AV130" s="545">
        <f t="shared" si="32"/>
        <v>0</v>
      </c>
    </row>
    <row r="131" spans="3:49" s="34" customFormat="1" ht="13.5">
      <c r="C131" s="72" t="s">
        <v>97</v>
      </c>
      <c r="D131" s="40">
        <f t="shared" ref="D131:AS131" si="33">SUM(D128:D130)</f>
        <v>0</v>
      </c>
      <c r="E131" s="40">
        <f t="shared" si="33"/>
        <v>0</v>
      </c>
      <c r="F131" s="40">
        <f t="shared" si="33"/>
        <v>0</v>
      </c>
      <c r="G131" s="40">
        <f t="shared" si="33"/>
        <v>0</v>
      </c>
      <c r="H131" s="40">
        <f t="shared" si="33"/>
        <v>0</v>
      </c>
      <c r="I131" s="40">
        <f t="shared" si="33"/>
        <v>0</v>
      </c>
      <c r="J131" s="40">
        <f t="shared" si="33"/>
        <v>0</v>
      </c>
      <c r="K131" s="40">
        <f t="shared" si="33"/>
        <v>0</v>
      </c>
      <c r="L131" s="40">
        <f t="shared" si="33"/>
        <v>0</v>
      </c>
      <c r="M131" s="40">
        <f t="shared" si="33"/>
        <v>0</v>
      </c>
      <c r="N131" s="40">
        <f t="shared" si="33"/>
        <v>0</v>
      </c>
      <c r="O131" s="40">
        <f t="shared" si="33"/>
        <v>0</v>
      </c>
      <c r="P131" s="40">
        <f t="shared" si="33"/>
        <v>0</v>
      </c>
      <c r="Q131" s="86">
        <f t="shared" si="33"/>
        <v>0</v>
      </c>
      <c r="R131" s="86">
        <f t="shared" si="33"/>
        <v>0</v>
      </c>
      <c r="S131" s="86">
        <f t="shared" si="33"/>
        <v>0</v>
      </c>
      <c r="T131" s="86">
        <f t="shared" si="33"/>
        <v>0</v>
      </c>
      <c r="U131" s="86">
        <f t="shared" si="33"/>
        <v>0</v>
      </c>
      <c r="V131" s="86">
        <f t="shared" si="33"/>
        <v>0</v>
      </c>
      <c r="W131" s="40">
        <f t="shared" si="33"/>
        <v>0</v>
      </c>
      <c r="X131" s="44">
        <f t="shared" si="33"/>
        <v>0</v>
      </c>
      <c r="Y131" s="44">
        <f t="shared" si="33"/>
        <v>0</v>
      </c>
      <c r="Z131" s="44">
        <f t="shared" si="33"/>
        <v>0</v>
      </c>
      <c r="AA131" s="44">
        <f t="shared" si="33"/>
        <v>0</v>
      </c>
      <c r="AB131" s="44">
        <f t="shared" si="33"/>
        <v>0</v>
      </c>
      <c r="AC131" s="44">
        <f t="shared" si="33"/>
        <v>0</v>
      </c>
      <c r="AD131" s="44">
        <f t="shared" si="33"/>
        <v>0</v>
      </c>
      <c r="AE131" s="44">
        <f t="shared" si="33"/>
        <v>0</v>
      </c>
      <c r="AF131" s="44">
        <f t="shared" si="33"/>
        <v>0</v>
      </c>
      <c r="AG131" s="44">
        <f t="shared" si="33"/>
        <v>0</v>
      </c>
      <c r="AH131" s="44">
        <f t="shared" si="33"/>
        <v>0</v>
      </c>
      <c r="AI131" s="44">
        <f t="shared" si="33"/>
        <v>0</v>
      </c>
      <c r="AJ131" s="44">
        <f t="shared" si="33"/>
        <v>0</v>
      </c>
      <c r="AK131" s="44">
        <f t="shared" si="33"/>
        <v>0</v>
      </c>
      <c r="AL131" s="44">
        <f t="shared" si="33"/>
        <v>0</v>
      </c>
      <c r="AM131" s="44">
        <f t="shared" si="33"/>
        <v>0</v>
      </c>
      <c r="AN131" s="44">
        <f t="shared" si="33"/>
        <v>0</v>
      </c>
      <c r="AO131" s="44">
        <f t="shared" si="33"/>
        <v>0</v>
      </c>
      <c r="AP131" s="44">
        <f t="shared" si="33"/>
        <v>0</v>
      </c>
      <c r="AQ131" s="44">
        <f t="shared" si="33"/>
        <v>0</v>
      </c>
      <c r="AR131" s="44">
        <f t="shared" si="33"/>
        <v>0</v>
      </c>
      <c r="AS131" s="44">
        <f t="shared" si="33"/>
        <v>0</v>
      </c>
      <c r="AT131" s="87" t="s">
        <v>505</v>
      </c>
      <c r="AV131" s="545">
        <f t="shared" si="32"/>
        <v>0</v>
      </c>
    </row>
    <row r="132" spans="3:49" s="34" customFormat="1" ht="13.5">
      <c r="C132" s="50"/>
      <c r="D132" s="533">
        <f t="array" ref="D132:W133">+Z126:AS127</f>
        <v>23</v>
      </c>
      <c r="E132" s="533">
        <v>24</v>
      </c>
      <c r="F132" s="533">
        <v>25</v>
      </c>
      <c r="G132" s="533">
        <v>26</v>
      </c>
      <c r="H132" s="533">
        <v>27</v>
      </c>
      <c r="I132" s="533">
        <v>28</v>
      </c>
      <c r="J132" s="533">
        <v>29</v>
      </c>
      <c r="K132" s="533">
        <v>30</v>
      </c>
      <c r="L132" s="533">
        <v>31</v>
      </c>
      <c r="M132" s="533">
        <v>32</v>
      </c>
      <c r="N132" s="533">
        <v>33</v>
      </c>
      <c r="O132" s="533">
        <v>34</v>
      </c>
      <c r="P132" s="533">
        <v>35</v>
      </c>
      <c r="Q132" s="533">
        <v>36</v>
      </c>
      <c r="R132" s="533">
        <v>37</v>
      </c>
      <c r="S132" s="533">
        <v>38</v>
      </c>
      <c r="T132" s="533">
        <v>39</v>
      </c>
      <c r="U132" s="533">
        <v>40</v>
      </c>
      <c r="V132" s="533">
        <v>41</v>
      </c>
      <c r="W132" s="533">
        <v>42</v>
      </c>
      <c r="X132" s="533"/>
      <c r="Z132" s="87"/>
      <c r="AA132" s="87" t="s">
        <v>556</v>
      </c>
      <c r="AT132" s="87" t="s">
        <v>505</v>
      </c>
    </row>
    <row r="133" spans="3:49" s="34" customFormat="1" ht="48">
      <c r="C133" s="69" t="s">
        <v>56</v>
      </c>
      <c r="D133" s="534" t="str">
        <v>建設</v>
      </c>
      <c r="E133" s="534" t="str">
        <v>電力・ガス・熱供給</v>
      </c>
      <c r="F133" s="534" t="str">
        <v>水道</v>
      </c>
      <c r="G133" s="534" t="str">
        <v>廃棄物処理</v>
      </c>
      <c r="H133" s="534" t="str">
        <v>商業</v>
      </c>
      <c r="I133" s="534" t="str">
        <v>金融・保険</v>
      </c>
      <c r="J133" s="534" t="str">
        <v>不動産</v>
      </c>
      <c r="K133" s="534" t="str">
        <v>運輸・郵便</v>
      </c>
      <c r="L133" s="534" t="str">
        <v>情報通信</v>
      </c>
      <c r="M133" s="534" t="str">
        <v>公務</v>
      </c>
      <c r="N133" s="534" t="str">
        <v>教育・研究</v>
      </c>
      <c r="O133" s="534" t="str">
        <v>医療・福祉</v>
      </c>
      <c r="P133" s="605" t="str">
        <v>他に分類されない会員制団体</v>
      </c>
      <c r="Q133" s="534" t="str">
        <v>対事業所サービス</v>
      </c>
      <c r="R133" s="534" t="str">
        <v>宿泊業</v>
      </c>
      <c r="S133" s="534" t="str">
        <v>飲食サービス</v>
      </c>
      <c r="T133" s="534" t="str">
        <v>娯楽サービス</v>
      </c>
      <c r="U133" s="605" t="str">
        <v>その他の対個人サービス</v>
      </c>
      <c r="V133" s="534" t="str">
        <v>事務用品</v>
      </c>
      <c r="W133" s="534" t="str">
        <v>分類不明</v>
      </c>
      <c r="X133" s="534" t="s">
        <v>80</v>
      </c>
      <c r="Z133" s="87"/>
      <c r="AA133" s="87" t="s">
        <v>556</v>
      </c>
      <c r="AT133" s="87" t="s">
        <v>505</v>
      </c>
    </row>
    <row r="134" spans="3:49" s="34" customFormat="1" ht="13.5">
      <c r="C134" s="70" t="s">
        <v>104</v>
      </c>
      <c r="D134" s="71">
        <f t="array" ref="D134:W137">+Z128:AS131</f>
        <v>0</v>
      </c>
      <c r="E134" s="71">
        <v>0</v>
      </c>
      <c r="F134" s="71">
        <v>0</v>
      </c>
      <c r="G134" s="71">
        <v>0</v>
      </c>
      <c r="H134" s="71">
        <v>0</v>
      </c>
      <c r="I134" s="71">
        <v>0</v>
      </c>
      <c r="J134" s="71">
        <v>0</v>
      </c>
      <c r="K134" s="71">
        <v>0</v>
      </c>
      <c r="L134" s="71">
        <v>0</v>
      </c>
      <c r="M134" s="71">
        <v>0</v>
      </c>
      <c r="N134" s="71">
        <v>0</v>
      </c>
      <c r="O134" s="71">
        <v>0</v>
      </c>
      <c r="P134" s="71">
        <v>0</v>
      </c>
      <c r="Q134" s="85">
        <v>0</v>
      </c>
      <c r="R134" s="85">
        <v>0</v>
      </c>
      <c r="S134" s="85">
        <v>0</v>
      </c>
      <c r="T134" s="85">
        <v>0</v>
      </c>
      <c r="U134" s="85">
        <v>0</v>
      </c>
      <c r="V134" s="85">
        <v>0</v>
      </c>
      <c r="W134" s="71">
        <v>0</v>
      </c>
      <c r="X134" s="71">
        <f>SUM(D128:Y128,D134:W134)</f>
        <v>0</v>
      </c>
      <c r="Z134" s="87"/>
      <c r="AA134" s="87">
        <f>+AV128</f>
        <v>0</v>
      </c>
      <c r="AT134" s="87" t="s">
        <v>505</v>
      </c>
    </row>
    <row r="135" spans="3:49" s="34" customFormat="1" ht="13.5">
      <c r="C135" s="72" t="s">
        <v>105</v>
      </c>
      <c r="D135" s="86">
        <v>0</v>
      </c>
      <c r="E135" s="86">
        <v>0</v>
      </c>
      <c r="F135" s="86">
        <v>0</v>
      </c>
      <c r="G135" s="86">
        <v>0</v>
      </c>
      <c r="H135" s="86">
        <v>0</v>
      </c>
      <c r="I135" s="86">
        <v>0</v>
      </c>
      <c r="J135" s="86">
        <v>0</v>
      </c>
      <c r="K135" s="86">
        <v>0</v>
      </c>
      <c r="L135" s="86">
        <v>0</v>
      </c>
      <c r="M135" s="86">
        <v>0</v>
      </c>
      <c r="N135" s="86">
        <v>0</v>
      </c>
      <c r="O135" s="86">
        <v>0</v>
      </c>
      <c r="P135" s="86">
        <v>0</v>
      </c>
      <c r="Q135" s="86">
        <v>0</v>
      </c>
      <c r="R135" s="86">
        <v>0</v>
      </c>
      <c r="S135" s="86">
        <v>0</v>
      </c>
      <c r="T135" s="86">
        <v>0</v>
      </c>
      <c r="U135" s="86">
        <v>0</v>
      </c>
      <c r="V135" s="86">
        <v>0</v>
      </c>
      <c r="W135" s="40">
        <v>0</v>
      </c>
      <c r="X135" s="40">
        <f>SUM(D129:Y129,D135:W135)</f>
        <v>0</v>
      </c>
      <c r="Z135" s="87"/>
      <c r="AA135" s="87">
        <f>+AV129</f>
        <v>0</v>
      </c>
      <c r="AT135" s="87" t="s">
        <v>505</v>
      </c>
    </row>
    <row r="136" spans="3:49" s="34" customFormat="1" ht="13.5">
      <c r="C136" s="72" t="s">
        <v>106</v>
      </c>
      <c r="D136" s="40">
        <v>0</v>
      </c>
      <c r="E136" s="40">
        <v>0</v>
      </c>
      <c r="F136" s="40">
        <v>0</v>
      </c>
      <c r="G136" s="40">
        <v>0</v>
      </c>
      <c r="H136" s="40">
        <v>0</v>
      </c>
      <c r="I136" s="40">
        <v>0</v>
      </c>
      <c r="J136" s="40">
        <v>0</v>
      </c>
      <c r="K136" s="40">
        <v>0</v>
      </c>
      <c r="L136" s="40">
        <v>0</v>
      </c>
      <c r="M136" s="40">
        <v>0</v>
      </c>
      <c r="N136" s="40">
        <v>0</v>
      </c>
      <c r="O136" s="40">
        <v>0</v>
      </c>
      <c r="P136" s="40">
        <v>0</v>
      </c>
      <c r="Q136" s="86">
        <v>0</v>
      </c>
      <c r="R136" s="86">
        <v>0</v>
      </c>
      <c r="S136" s="86">
        <v>0</v>
      </c>
      <c r="T136" s="86">
        <v>0</v>
      </c>
      <c r="U136" s="86">
        <v>0</v>
      </c>
      <c r="V136" s="86">
        <v>0</v>
      </c>
      <c r="W136" s="40">
        <v>0</v>
      </c>
      <c r="X136" s="40">
        <f>SUM(D130:Y130,D136:W136)</f>
        <v>0</v>
      </c>
      <c r="Z136" s="87"/>
      <c r="AA136" s="87">
        <f>+AV130</f>
        <v>0</v>
      </c>
      <c r="AT136" s="87" t="s">
        <v>505</v>
      </c>
    </row>
    <row r="137" spans="3:49" s="34" customFormat="1" ht="14.25" customHeight="1">
      <c r="C137" s="73" t="s">
        <v>97</v>
      </c>
      <c r="D137" s="44">
        <v>0</v>
      </c>
      <c r="E137" s="44">
        <v>0</v>
      </c>
      <c r="F137" s="44">
        <v>0</v>
      </c>
      <c r="G137" s="44">
        <v>0</v>
      </c>
      <c r="H137" s="44">
        <v>0</v>
      </c>
      <c r="I137" s="44">
        <v>0</v>
      </c>
      <c r="J137" s="44">
        <v>0</v>
      </c>
      <c r="K137" s="44">
        <v>0</v>
      </c>
      <c r="L137" s="44">
        <v>0</v>
      </c>
      <c r="M137" s="44">
        <v>0</v>
      </c>
      <c r="N137" s="44">
        <v>0</v>
      </c>
      <c r="O137" s="44">
        <v>0</v>
      </c>
      <c r="P137" s="44">
        <v>0</v>
      </c>
      <c r="Q137" s="44">
        <v>0</v>
      </c>
      <c r="R137" s="44">
        <v>0</v>
      </c>
      <c r="S137" s="44">
        <v>0</v>
      </c>
      <c r="T137" s="44">
        <v>0</v>
      </c>
      <c r="U137" s="44">
        <v>0</v>
      </c>
      <c r="V137" s="44">
        <v>0</v>
      </c>
      <c r="W137" s="44">
        <v>0</v>
      </c>
      <c r="X137" s="44">
        <f>SUM(D131:Y131,D137:W137)</f>
        <v>0</v>
      </c>
      <c r="Z137" s="87"/>
      <c r="AA137" s="87">
        <f>+AV131</f>
        <v>0</v>
      </c>
      <c r="AT137" s="87" t="s">
        <v>505</v>
      </c>
    </row>
    <row r="138" spans="3:49" s="34" customFormat="1" ht="10.7" customHeight="1">
      <c r="X138" s="53"/>
      <c r="AT138" s="87" t="s">
        <v>505</v>
      </c>
    </row>
    <row r="139" spans="3:49" s="34" customFormat="1" ht="17.25">
      <c r="C139" s="35" t="s">
        <v>208</v>
      </c>
      <c r="D139" s="28"/>
      <c r="E139" s="28"/>
      <c r="F139" s="65"/>
      <c r="G139" s="66"/>
      <c r="H139" s="28"/>
      <c r="I139" s="28"/>
      <c r="J139" s="67"/>
      <c r="K139" s="68"/>
      <c r="L139" s="28"/>
      <c r="M139" s="28"/>
      <c r="N139" s="28"/>
      <c r="O139" s="28"/>
      <c r="P139" s="28"/>
      <c r="Q139" s="28"/>
      <c r="R139" s="28"/>
      <c r="S139" s="28"/>
      <c r="T139" s="28"/>
      <c r="U139" s="28"/>
      <c r="V139" s="28"/>
      <c r="X139" s="53"/>
      <c r="AT139" s="87" t="s">
        <v>505</v>
      </c>
    </row>
    <row r="140" spans="3:49" s="34" customFormat="1" ht="13.5">
      <c r="C140" s="50"/>
      <c r="D140" s="567">
        <f t="shared" ref="D140:AS140" si="34">D9</f>
        <v>1</v>
      </c>
      <c r="E140" s="567">
        <f t="shared" si="34"/>
        <v>2</v>
      </c>
      <c r="F140" s="567">
        <f t="shared" si="34"/>
        <v>3</v>
      </c>
      <c r="G140" s="567">
        <f t="shared" si="34"/>
        <v>4</v>
      </c>
      <c r="H140" s="567">
        <f t="shared" si="34"/>
        <v>5</v>
      </c>
      <c r="I140" s="567">
        <f t="shared" si="34"/>
        <v>6</v>
      </c>
      <c r="J140" s="567">
        <f t="shared" si="34"/>
        <v>7</v>
      </c>
      <c r="K140" s="567">
        <f t="shared" si="34"/>
        <v>8</v>
      </c>
      <c r="L140" s="567">
        <f t="shared" si="34"/>
        <v>9</v>
      </c>
      <c r="M140" s="567">
        <f t="shared" si="34"/>
        <v>10</v>
      </c>
      <c r="N140" s="567">
        <f t="shared" si="34"/>
        <v>11</v>
      </c>
      <c r="O140" s="567">
        <f t="shared" si="34"/>
        <v>12</v>
      </c>
      <c r="P140" s="567">
        <f t="shared" si="34"/>
        <v>13</v>
      </c>
      <c r="Q140" s="567">
        <f t="shared" si="34"/>
        <v>14</v>
      </c>
      <c r="R140" s="567">
        <f t="shared" si="34"/>
        <v>15</v>
      </c>
      <c r="S140" s="567">
        <f t="shared" si="34"/>
        <v>16</v>
      </c>
      <c r="T140" s="567">
        <f t="shared" si="34"/>
        <v>17</v>
      </c>
      <c r="U140" s="567">
        <f t="shared" si="34"/>
        <v>18</v>
      </c>
      <c r="V140" s="567">
        <f t="shared" si="34"/>
        <v>19</v>
      </c>
      <c r="W140" s="567">
        <f t="shared" si="34"/>
        <v>20</v>
      </c>
      <c r="X140" s="567">
        <f t="shared" si="34"/>
        <v>21</v>
      </c>
      <c r="Y140" s="567">
        <f t="shared" si="34"/>
        <v>22</v>
      </c>
      <c r="Z140" s="567">
        <f t="shared" si="34"/>
        <v>23</v>
      </c>
      <c r="AA140" s="567">
        <f t="shared" si="34"/>
        <v>24</v>
      </c>
      <c r="AB140" s="567">
        <f t="shared" si="34"/>
        <v>25</v>
      </c>
      <c r="AC140" s="567">
        <f t="shared" si="34"/>
        <v>26</v>
      </c>
      <c r="AD140" s="567">
        <f t="shared" si="34"/>
        <v>27</v>
      </c>
      <c r="AE140" s="567">
        <f t="shared" si="34"/>
        <v>28</v>
      </c>
      <c r="AF140" s="567">
        <f t="shared" si="34"/>
        <v>29</v>
      </c>
      <c r="AG140" s="567">
        <f t="shared" si="34"/>
        <v>30</v>
      </c>
      <c r="AH140" s="567">
        <f t="shared" si="34"/>
        <v>31</v>
      </c>
      <c r="AI140" s="567">
        <f t="shared" si="34"/>
        <v>32</v>
      </c>
      <c r="AJ140" s="567">
        <f t="shared" si="34"/>
        <v>33</v>
      </c>
      <c r="AK140" s="567">
        <f t="shared" si="34"/>
        <v>34</v>
      </c>
      <c r="AL140" s="567">
        <f t="shared" si="34"/>
        <v>35</v>
      </c>
      <c r="AM140" s="567">
        <f t="shared" si="34"/>
        <v>36</v>
      </c>
      <c r="AN140" s="567">
        <f t="shared" si="34"/>
        <v>37</v>
      </c>
      <c r="AO140" s="567">
        <f t="shared" si="34"/>
        <v>38</v>
      </c>
      <c r="AP140" s="567">
        <f t="shared" si="34"/>
        <v>39</v>
      </c>
      <c r="AQ140" s="567">
        <f t="shared" si="34"/>
        <v>40</v>
      </c>
      <c r="AR140" s="567">
        <f t="shared" si="34"/>
        <v>41</v>
      </c>
      <c r="AS140" s="567">
        <f t="shared" si="34"/>
        <v>42</v>
      </c>
      <c r="AT140" s="87" t="s">
        <v>505</v>
      </c>
      <c r="AU140" s="87"/>
      <c r="AV140" s="50"/>
      <c r="AW140" s="87" t="s">
        <v>505</v>
      </c>
    </row>
    <row r="141" spans="3:49" s="34" customFormat="1" ht="48">
      <c r="C141" s="69" t="s">
        <v>56</v>
      </c>
      <c r="D141" s="604" t="str">
        <f t="shared" ref="D141:AS141" si="35">D10</f>
        <v>農業</v>
      </c>
      <c r="E141" s="604" t="str">
        <f t="shared" si="35"/>
        <v>林業</v>
      </c>
      <c r="F141" s="604" t="str">
        <f t="shared" si="35"/>
        <v>漁業</v>
      </c>
      <c r="G141" s="604" t="str">
        <f t="shared" si="35"/>
        <v>鉱業</v>
      </c>
      <c r="H141" s="604" t="str">
        <f t="shared" si="35"/>
        <v>飲食料品</v>
      </c>
      <c r="I141" s="604" t="str">
        <f t="shared" si="35"/>
        <v>繊維製品</v>
      </c>
      <c r="J141" s="606" t="str">
        <f t="shared" si="35"/>
        <v>パルプ・紙・木製品</v>
      </c>
      <c r="K141" s="604" t="str">
        <f t="shared" si="35"/>
        <v>化学製品</v>
      </c>
      <c r="L141" s="604" t="str">
        <f t="shared" si="35"/>
        <v>石油・石炭製品</v>
      </c>
      <c r="M141" s="652" t="str">
        <f t="shared" si="35"/>
        <v>プラスチック・ゴム製品</v>
      </c>
      <c r="N141" s="604" t="str">
        <f t="shared" si="35"/>
        <v>窯業・土石製品</v>
      </c>
      <c r="O141" s="604" t="str">
        <f t="shared" si="35"/>
        <v>鉄鋼</v>
      </c>
      <c r="P141" s="604" t="str">
        <f t="shared" si="35"/>
        <v>非鉄金属</v>
      </c>
      <c r="Q141" s="604" t="str">
        <f t="shared" si="35"/>
        <v>金属製品</v>
      </c>
      <c r="R141" s="604" t="str">
        <f t="shared" si="35"/>
        <v>はん用機械</v>
      </c>
      <c r="S141" s="604" t="str">
        <f t="shared" si="35"/>
        <v>生産用機械</v>
      </c>
      <c r="T141" s="604" t="str">
        <f t="shared" si="35"/>
        <v>業務用機械</v>
      </c>
      <c r="U141" s="604" t="str">
        <f t="shared" si="35"/>
        <v>電子部品</v>
      </c>
      <c r="V141" s="604" t="str">
        <f t="shared" si="35"/>
        <v>電気機械</v>
      </c>
      <c r="W141" s="604" t="str">
        <f t="shared" si="35"/>
        <v>情報通信機器</v>
      </c>
      <c r="X141" s="604" t="str">
        <f t="shared" si="35"/>
        <v>輸送機械</v>
      </c>
      <c r="Y141" s="604" t="str">
        <f t="shared" si="35"/>
        <v>その他の製造工業製品</v>
      </c>
      <c r="Z141" s="604" t="str">
        <f t="shared" si="35"/>
        <v>建設</v>
      </c>
      <c r="AA141" s="604" t="str">
        <f t="shared" si="35"/>
        <v>電力・ガス・熱供給</v>
      </c>
      <c r="AB141" s="604" t="str">
        <f t="shared" si="35"/>
        <v>水道</v>
      </c>
      <c r="AC141" s="604" t="str">
        <f t="shared" si="35"/>
        <v>廃棄物処理</v>
      </c>
      <c r="AD141" s="604" t="str">
        <f t="shared" si="35"/>
        <v>商業</v>
      </c>
      <c r="AE141" s="604" t="str">
        <f t="shared" si="35"/>
        <v>金融・保険</v>
      </c>
      <c r="AF141" s="604" t="str">
        <f t="shared" si="35"/>
        <v>不動産</v>
      </c>
      <c r="AG141" s="604" t="str">
        <f t="shared" si="35"/>
        <v>運輸・郵便</v>
      </c>
      <c r="AH141" s="604" t="str">
        <f t="shared" si="35"/>
        <v>情報通信</v>
      </c>
      <c r="AI141" s="604" t="str">
        <f t="shared" si="35"/>
        <v>公務</v>
      </c>
      <c r="AJ141" s="604" t="str">
        <f t="shared" si="35"/>
        <v>教育・研究</v>
      </c>
      <c r="AK141" s="604" t="str">
        <f t="shared" si="35"/>
        <v>医療・福祉</v>
      </c>
      <c r="AL141" s="606" t="str">
        <f t="shared" si="35"/>
        <v>他に分類されない会員制団体</v>
      </c>
      <c r="AM141" s="604" t="str">
        <f t="shared" si="35"/>
        <v>対事業所サービス</v>
      </c>
      <c r="AN141" s="604" t="str">
        <f t="shared" si="35"/>
        <v>宿泊業</v>
      </c>
      <c r="AO141" s="604" t="str">
        <f t="shared" si="35"/>
        <v>飲食サービス</v>
      </c>
      <c r="AP141" s="604" t="str">
        <f t="shared" si="35"/>
        <v>娯楽サービス</v>
      </c>
      <c r="AQ141" s="606" t="str">
        <f t="shared" si="35"/>
        <v>その他の対個人サービス</v>
      </c>
      <c r="AR141" s="604" t="str">
        <f t="shared" si="35"/>
        <v>事務用品</v>
      </c>
      <c r="AS141" s="604" t="str">
        <f t="shared" si="35"/>
        <v>分類不明</v>
      </c>
      <c r="AT141" s="87" t="s">
        <v>505</v>
      </c>
      <c r="AU141" s="87"/>
      <c r="AV141" s="33" t="s">
        <v>80</v>
      </c>
      <c r="AW141" s="87" t="s">
        <v>505</v>
      </c>
    </row>
    <row r="142" spans="3:49" s="34" customFormat="1" ht="13.5">
      <c r="C142" s="70" t="s">
        <v>209</v>
      </c>
      <c r="D142" s="92">
        <f>係数!J3</f>
        <v>0.55922353508560407</v>
      </c>
      <c r="E142" s="92">
        <f>係数!J4</f>
        <v>0.72096075600472498</v>
      </c>
      <c r="F142" s="92">
        <f>係数!J5</f>
        <v>0.60045599812923844</v>
      </c>
      <c r="G142" s="92">
        <f>係数!J6</f>
        <v>0.46813725490196079</v>
      </c>
      <c r="H142" s="92">
        <f>係数!J7</f>
        <v>0.31763368477364423</v>
      </c>
      <c r="I142" s="92">
        <f>係数!J8</f>
        <v>0.30626746978465408</v>
      </c>
      <c r="J142" s="92">
        <f>係数!J9</f>
        <v>0.31940861711669916</v>
      </c>
      <c r="K142" s="92">
        <f>係数!J10</f>
        <v>0.27234431441664303</v>
      </c>
      <c r="L142" s="92">
        <f>係数!J11</f>
        <v>0.29158030085233783</v>
      </c>
      <c r="M142" s="92">
        <f>係数!J12</f>
        <v>0.3223603913324089</v>
      </c>
      <c r="N142" s="92">
        <f>係数!J13</f>
        <v>0.46508327905461988</v>
      </c>
      <c r="O142" s="92">
        <f>係数!J14</f>
        <v>0.28600581534932112</v>
      </c>
      <c r="P142" s="92">
        <f>係数!J15</f>
        <v>0.24614317383239584</v>
      </c>
      <c r="Q142" s="92">
        <f>係数!J16</f>
        <v>0.3882972358501855</v>
      </c>
      <c r="R142" s="92">
        <f>係数!J17</f>
        <v>0.36051622618579782</v>
      </c>
      <c r="S142" s="92">
        <f>係数!J18</f>
        <v>0.41591440624248649</v>
      </c>
      <c r="T142" s="92">
        <f>係数!J19</f>
        <v>0.20457776171545597</v>
      </c>
      <c r="U142" s="92">
        <f>係数!J20</f>
        <v>0.31609462326802495</v>
      </c>
      <c r="V142" s="92">
        <f>係数!J21</f>
        <v>0.21163349996967001</v>
      </c>
      <c r="W142" s="92">
        <f>係数!J22</f>
        <v>0.28319897236002833</v>
      </c>
      <c r="X142" s="92">
        <f>係数!J23</f>
        <v>0.18822339067387758</v>
      </c>
      <c r="Y142" s="92">
        <f>係数!J24</f>
        <v>0.31613956209774274</v>
      </c>
      <c r="Z142" s="92">
        <f>係数!J25</f>
        <v>0.47268469980616296</v>
      </c>
      <c r="AA142" s="92">
        <f>係数!J26</f>
        <v>0.44766974879202609</v>
      </c>
      <c r="AB142" s="92">
        <f>係数!J27</f>
        <v>0.54546664153370217</v>
      </c>
      <c r="AC142" s="92">
        <f>係数!J28</f>
        <v>0.67415345836358931</v>
      </c>
      <c r="AD142" s="92">
        <f>係数!J29</f>
        <v>0.77326968116871697</v>
      </c>
      <c r="AE142" s="92">
        <f>係数!J30</f>
        <v>0.72168425752846566</v>
      </c>
      <c r="AF142" s="92">
        <f>係数!J31</f>
        <v>0.8814885549661251</v>
      </c>
      <c r="AG142" s="92">
        <f>係数!J32</f>
        <v>0.72581981183528765</v>
      </c>
      <c r="AH142" s="92">
        <f>係数!J33</f>
        <v>0.5767673408708579</v>
      </c>
      <c r="AI142" s="92">
        <f>係数!J34</f>
        <v>0.7828487510061144</v>
      </c>
      <c r="AJ142" s="92">
        <f>係数!J35</f>
        <v>0.74206557270932449</v>
      </c>
      <c r="AK142" s="92">
        <f>係数!J36</f>
        <v>0.62831808390385391</v>
      </c>
      <c r="AL142" s="92">
        <f>係数!J37</f>
        <v>0.67924827048621261</v>
      </c>
      <c r="AM142" s="92">
        <f>係数!J38</f>
        <v>0.67203293275963027</v>
      </c>
      <c r="AN142" s="92">
        <f>係数!J39</f>
        <v>0.52506300756090729</v>
      </c>
      <c r="AO142" s="92">
        <f>係数!J40</f>
        <v>0.42550018737508327</v>
      </c>
      <c r="AP142" s="92">
        <f>係数!J41</f>
        <v>0.78602601029938024</v>
      </c>
      <c r="AQ142" s="71">
        <f>係数!J42</f>
        <v>0.76786204662756397</v>
      </c>
      <c r="AR142" s="71">
        <f>係数!J43</f>
        <v>0</v>
      </c>
      <c r="AS142" s="71">
        <f>係数!J44</f>
        <v>0.49930121948470574</v>
      </c>
      <c r="AT142" s="87" t="s">
        <v>505</v>
      </c>
    </row>
    <row r="143" spans="3:49" s="34" customFormat="1" ht="13.5">
      <c r="C143" s="50"/>
      <c r="D143" s="549">
        <f t="array" ref="D143:W144">+$Z140:$AS141</f>
        <v>23</v>
      </c>
      <c r="E143" s="549">
        <v>24</v>
      </c>
      <c r="F143" s="549">
        <v>25</v>
      </c>
      <c r="G143" s="549">
        <v>26</v>
      </c>
      <c r="H143" s="549">
        <v>27</v>
      </c>
      <c r="I143" s="549">
        <v>28</v>
      </c>
      <c r="J143" s="549">
        <v>29</v>
      </c>
      <c r="K143" s="549">
        <v>30</v>
      </c>
      <c r="L143" s="549">
        <v>31</v>
      </c>
      <c r="M143" s="549">
        <v>32</v>
      </c>
      <c r="N143" s="549">
        <v>33</v>
      </c>
      <c r="O143" s="549">
        <v>34</v>
      </c>
      <c r="P143" s="549">
        <v>35</v>
      </c>
      <c r="Q143" s="549">
        <v>36</v>
      </c>
      <c r="R143" s="549">
        <v>37</v>
      </c>
      <c r="S143" s="549">
        <v>38</v>
      </c>
      <c r="T143" s="549">
        <v>39</v>
      </c>
      <c r="U143" s="549">
        <v>40</v>
      </c>
      <c r="V143" s="549">
        <v>41</v>
      </c>
      <c r="W143" s="549">
        <v>42</v>
      </c>
      <c r="X143" s="45"/>
      <c r="Y143" s="45"/>
      <c r="Z143" s="45"/>
      <c r="AA143" s="45"/>
      <c r="AB143" s="45"/>
      <c r="AC143" s="45"/>
      <c r="AD143" s="45"/>
      <c r="AE143" s="45"/>
      <c r="AF143" s="45"/>
      <c r="AG143" s="45"/>
      <c r="AH143" s="45"/>
      <c r="AI143" s="45"/>
      <c r="AJ143" s="45"/>
      <c r="AK143" s="45"/>
      <c r="AL143" s="45"/>
      <c r="AM143" s="45"/>
      <c r="AN143" s="45"/>
      <c r="AO143" s="45"/>
      <c r="AP143" s="45"/>
      <c r="AQ143" s="87"/>
      <c r="AT143" s="87" t="s">
        <v>505</v>
      </c>
    </row>
    <row r="144" spans="3:49" s="34" customFormat="1" ht="48">
      <c r="C144" s="69" t="s">
        <v>56</v>
      </c>
      <c r="D144" s="534" t="str">
        <v>建設</v>
      </c>
      <c r="E144" s="534" t="str">
        <v>電力・ガス・熱供給</v>
      </c>
      <c r="F144" s="534" t="str">
        <v>水道</v>
      </c>
      <c r="G144" s="534" t="str">
        <v>廃棄物処理</v>
      </c>
      <c r="H144" s="534" t="str">
        <v>商業</v>
      </c>
      <c r="I144" s="534" t="str">
        <v>金融・保険</v>
      </c>
      <c r="J144" s="534" t="str">
        <v>不動産</v>
      </c>
      <c r="K144" s="534" t="str">
        <v>運輸・郵便</v>
      </c>
      <c r="L144" s="534" t="str">
        <v>情報通信</v>
      </c>
      <c r="M144" s="534" t="str">
        <v>公務</v>
      </c>
      <c r="N144" s="534" t="str">
        <v>教育・研究</v>
      </c>
      <c r="O144" s="534" t="str">
        <v>医療・福祉</v>
      </c>
      <c r="P144" s="605" t="str">
        <v>他に分類されない会員制団体</v>
      </c>
      <c r="Q144" s="534" t="str">
        <v>対事業所サービス</v>
      </c>
      <c r="R144" s="534" t="str">
        <v>宿泊業</v>
      </c>
      <c r="S144" s="534" t="str">
        <v>飲食サービス</v>
      </c>
      <c r="T144" s="534" t="str">
        <v>娯楽サービス</v>
      </c>
      <c r="U144" s="605" t="str">
        <v>その他の対個人サービス</v>
      </c>
      <c r="V144" s="534" t="str">
        <v>事務用品</v>
      </c>
      <c r="W144" s="534" t="str">
        <v>分類不明</v>
      </c>
      <c r="X144" s="45"/>
      <c r="Y144" s="45"/>
      <c r="Z144" s="45"/>
      <c r="AA144" s="45"/>
      <c r="AB144" s="45"/>
      <c r="AC144" s="45"/>
      <c r="AD144" s="45"/>
      <c r="AE144" s="45"/>
      <c r="AF144" s="45"/>
      <c r="AG144" s="45"/>
      <c r="AH144" s="45"/>
      <c r="AI144" s="45"/>
      <c r="AJ144" s="45"/>
      <c r="AK144" s="45"/>
      <c r="AL144" s="45"/>
      <c r="AM144" s="45"/>
      <c r="AN144" s="45"/>
      <c r="AO144" s="45"/>
      <c r="AP144" s="45"/>
      <c r="AQ144" s="87"/>
      <c r="AT144" s="87" t="s">
        <v>505</v>
      </c>
    </row>
    <row r="145" spans="3:49" s="34" customFormat="1" ht="13.5">
      <c r="C145" s="91" t="s">
        <v>209</v>
      </c>
      <c r="D145" s="92">
        <f t="array" ref="D145:W145">+$Z142:$AS142</f>
        <v>0.47268469980616296</v>
      </c>
      <c r="E145" s="92">
        <v>0.44766974879202609</v>
      </c>
      <c r="F145" s="92">
        <v>0.54546664153370217</v>
      </c>
      <c r="G145" s="92">
        <v>0.67415345836358931</v>
      </c>
      <c r="H145" s="92">
        <v>0.77326968116871697</v>
      </c>
      <c r="I145" s="92">
        <v>0.72168425752846566</v>
      </c>
      <c r="J145" s="92">
        <v>0.8814885549661251</v>
      </c>
      <c r="K145" s="92">
        <v>0.72581981183528765</v>
      </c>
      <c r="L145" s="92">
        <v>0.5767673408708579</v>
      </c>
      <c r="M145" s="92">
        <v>0.7828487510061144</v>
      </c>
      <c r="N145" s="92">
        <v>0.74206557270932449</v>
      </c>
      <c r="O145" s="92">
        <v>0.62831808390385391</v>
      </c>
      <c r="P145" s="93">
        <v>0.67924827048621261</v>
      </c>
      <c r="Q145" s="92">
        <v>0.67203293275963027</v>
      </c>
      <c r="R145" s="92">
        <v>0.52506300756090729</v>
      </c>
      <c r="S145" s="92">
        <v>0.42550018737508327</v>
      </c>
      <c r="T145" s="92">
        <v>0.78602601029938024</v>
      </c>
      <c r="U145" s="92">
        <v>0.76786204662756397</v>
      </c>
      <c r="V145" s="548">
        <v>0</v>
      </c>
      <c r="W145" s="548">
        <v>0.49930121948470574</v>
      </c>
      <c r="X145" s="45"/>
      <c r="Y145" s="45"/>
      <c r="Z145" s="45"/>
      <c r="AA145" s="45"/>
      <c r="AB145" s="45"/>
      <c r="AC145" s="45"/>
      <c r="AD145" s="45"/>
      <c r="AE145" s="45"/>
      <c r="AF145" s="45"/>
      <c r="AG145" s="45"/>
      <c r="AH145" s="45"/>
      <c r="AI145" s="45"/>
      <c r="AJ145" s="45"/>
      <c r="AK145" s="45"/>
      <c r="AL145" s="45"/>
      <c r="AM145" s="45"/>
      <c r="AN145" s="45"/>
      <c r="AO145" s="45"/>
      <c r="AP145" s="45"/>
      <c r="AQ145" s="87"/>
      <c r="AT145" s="87" t="s">
        <v>505</v>
      </c>
    </row>
    <row r="146" spans="3:49" s="34" customFormat="1" ht="10.7" customHeight="1">
      <c r="X146" s="53"/>
      <c r="Y146" s="87"/>
      <c r="Z146" s="87"/>
      <c r="AA146" s="87"/>
      <c r="AB146" s="87"/>
      <c r="AC146" s="87"/>
      <c r="AD146" s="87"/>
      <c r="AE146" s="87"/>
      <c r="AF146" s="87"/>
      <c r="AG146" s="87"/>
      <c r="AH146" s="87"/>
      <c r="AI146" s="87"/>
      <c r="AJ146" s="87"/>
      <c r="AK146" s="87"/>
      <c r="AL146" s="87"/>
      <c r="AM146" s="87"/>
      <c r="AN146" s="87"/>
      <c r="AO146" s="87"/>
      <c r="AP146" s="87"/>
      <c r="AQ146" s="87"/>
      <c r="AT146" s="87" t="s">
        <v>505</v>
      </c>
    </row>
    <row r="147" spans="3:49" s="34" customFormat="1" ht="17.25">
      <c r="C147" s="35" t="s">
        <v>220</v>
      </c>
      <c r="D147" s="53"/>
      <c r="E147" s="53"/>
      <c r="F147" s="53"/>
      <c r="G147" s="53"/>
      <c r="H147" s="53"/>
      <c r="I147" s="53"/>
      <c r="J147" s="53"/>
      <c r="K147" s="53"/>
      <c r="L147" s="53"/>
      <c r="M147" s="53"/>
      <c r="N147" s="53"/>
      <c r="O147" s="53"/>
      <c r="P147" s="53"/>
      <c r="Q147" s="53"/>
      <c r="R147" s="53"/>
      <c r="S147" s="53"/>
      <c r="T147" s="53"/>
      <c r="U147" s="53"/>
      <c r="V147" s="53"/>
      <c r="W147" s="32" t="s">
        <v>55</v>
      </c>
      <c r="X147" s="53"/>
      <c r="Y147" s="87"/>
      <c r="Z147" s="87"/>
      <c r="AA147" s="87"/>
      <c r="AB147" s="87"/>
      <c r="AC147" s="87"/>
      <c r="AD147" s="87"/>
      <c r="AE147" s="87"/>
      <c r="AF147" s="87"/>
      <c r="AG147" s="87"/>
      <c r="AH147" s="87"/>
      <c r="AI147" s="87"/>
      <c r="AJ147" s="87"/>
      <c r="AK147" s="87"/>
      <c r="AL147" s="87"/>
      <c r="AM147" s="87"/>
      <c r="AN147" s="87"/>
      <c r="AO147" s="87"/>
      <c r="AP147" s="87"/>
      <c r="AQ147" s="87"/>
      <c r="AT147" s="87" t="s">
        <v>505</v>
      </c>
    </row>
    <row r="148" spans="3:49" s="34" customFormat="1" ht="12.95" customHeight="1">
      <c r="C148" s="50"/>
      <c r="D148" s="567">
        <f t="shared" ref="D148:AS148" si="36">D9</f>
        <v>1</v>
      </c>
      <c r="E148" s="567">
        <f t="shared" si="36"/>
        <v>2</v>
      </c>
      <c r="F148" s="567">
        <f t="shared" si="36"/>
        <v>3</v>
      </c>
      <c r="G148" s="567">
        <f t="shared" si="36"/>
        <v>4</v>
      </c>
      <c r="H148" s="567">
        <f t="shared" si="36"/>
        <v>5</v>
      </c>
      <c r="I148" s="567">
        <f t="shared" si="36"/>
        <v>6</v>
      </c>
      <c r="J148" s="567">
        <f t="shared" si="36"/>
        <v>7</v>
      </c>
      <c r="K148" s="567">
        <f t="shared" si="36"/>
        <v>8</v>
      </c>
      <c r="L148" s="567">
        <f t="shared" si="36"/>
        <v>9</v>
      </c>
      <c r="M148" s="567">
        <f t="shared" si="36"/>
        <v>10</v>
      </c>
      <c r="N148" s="567">
        <f t="shared" si="36"/>
        <v>11</v>
      </c>
      <c r="O148" s="567">
        <f t="shared" si="36"/>
        <v>12</v>
      </c>
      <c r="P148" s="567">
        <f t="shared" si="36"/>
        <v>13</v>
      </c>
      <c r="Q148" s="567">
        <f t="shared" si="36"/>
        <v>14</v>
      </c>
      <c r="R148" s="567">
        <f t="shared" si="36"/>
        <v>15</v>
      </c>
      <c r="S148" s="567">
        <f t="shared" si="36"/>
        <v>16</v>
      </c>
      <c r="T148" s="567">
        <f t="shared" si="36"/>
        <v>17</v>
      </c>
      <c r="U148" s="567">
        <f t="shared" si="36"/>
        <v>18</v>
      </c>
      <c r="V148" s="567">
        <f t="shared" si="36"/>
        <v>19</v>
      </c>
      <c r="W148" s="567">
        <f t="shared" si="36"/>
        <v>20</v>
      </c>
      <c r="X148" s="567">
        <f t="shared" si="36"/>
        <v>21</v>
      </c>
      <c r="Y148" s="567">
        <f t="shared" si="36"/>
        <v>22</v>
      </c>
      <c r="Z148" s="567">
        <f t="shared" si="36"/>
        <v>23</v>
      </c>
      <c r="AA148" s="567">
        <f t="shared" si="36"/>
        <v>24</v>
      </c>
      <c r="AB148" s="567">
        <f t="shared" si="36"/>
        <v>25</v>
      </c>
      <c r="AC148" s="567">
        <f t="shared" si="36"/>
        <v>26</v>
      </c>
      <c r="AD148" s="567">
        <f t="shared" si="36"/>
        <v>27</v>
      </c>
      <c r="AE148" s="567">
        <f t="shared" si="36"/>
        <v>28</v>
      </c>
      <c r="AF148" s="567">
        <f t="shared" si="36"/>
        <v>29</v>
      </c>
      <c r="AG148" s="567">
        <f t="shared" si="36"/>
        <v>30</v>
      </c>
      <c r="AH148" s="567">
        <f t="shared" si="36"/>
        <v>31</v>
      </c>
      <c r="AI148" s="567">
        <f t="shared" si="36"/>
        <v>32</v>
      </c>
      <c r="AJ148" s="567">
        <f t="shared" si="36"/>
        <v>33</v>
      </c>
      <c r="AK148" s="567">
        <f t="shared" si="36"/>
        <v>34</v>
      </c>
      <c r="AL148" s="567">
        <f t="shared" si="36"/>
        <v>35</v>
      </c>
      <c r="AM148" s="567">
        <f t="shared" si="36"/>
        <v>36</v>
      </c>
      <c r="AN148" s="567">
        <f t="shared" si="36"/>
        <v>37</v>
      </c>
      <c r="AO148" s="567">
        <f t="shared" si="36"/>
        <v>38</v>
      </c>
      <c r="AP148" s="567">
        <f t="shared" si="36"/>
        <v>39</v>
      </c>
      <c r="AQ148" s="567">
        <f t="shared" si="36"/>
        <v>40</v>
      </c>
      <c r="AR148" s="567">
        <f t="shared" si="36"/>
        <v>41</v>
      </c>
      <c r="AS148" s="567">
        <f t="shared" si="36"/>
        <v>42</v>
      </c>
      <c r="AT148" s="87" t="s">
        <v>505</v>
      </c>
      <c r="AU148" s="87"/>
      <c r="AV148" s="50"/>
      <c r="AW148" s="87" t="s">
        <v>505</v>
      </c>
    </row>
    <row r="149" spans="3:49" s="34" customFormat="1" ht="48">
      <c r="C149" s="69" t="s">
        <v>56</v>
      </c>
      <c r="D149" s="604" t="str">
        <f t="shared" ref="D149:AS149" si="37">D10</f>
        <v>農業</v>
      </c>
      <c r="E149" s="604" t="str">
        <f t="shared" si="37"/>
        <v>林業</v>
      </c>
      <c r="F149" s="604" t="str">
        <f t="shared" si="37"/>
        <v>漁業</v>
      </c>
      <c r="G149" s="604" t="str">
        <f t="shared" si="37"/>
        <v>鉱業</v>
      </c>
      <c r="H149" s="604" t="str">
        <f t="shared" si="37"/>
        <v>飲食料品</v>
      </c>
      <c r="I149" s="604" t="str">
        <f t="shared" si="37"/>
        <v>繊維製品</v>
      </c>
      <c r="J149" s="606" t="str">
        <f t="shared" si="37"/>
        <v>パルプ・紙・木製品</v>
      </c>
      <c r="K149" s="604" t="str">
        <f t="shared" si="37"/>
        <v>化学製品</v>
      </c>
      <c r="L149" s="604" t="str">
        <f t="shared" si="37"/>
        <v>石油・石炭製品</v>
      </c>
      <c r="M149" s="652" t="str">
        <f t="shared" si="37"/>
        <v>プラスチック・ゴム製品</v>
      </c>
      <c r="N149" s="604" t="str">
        <f t="shared" si="37"/>
        <v>窯業・土石製品</v>
      </c>
      <c r="O149" s="604" t="str">
        <f t="shared" si="37"/>
        <v>鉄鋼</v>
      </c>
      <c r="P149" s="604" t="str">
        <f t="shared" si="37"/>
        <v>非鉄金属</v>
      </c>
      <c r="Q149" s="604" t="str">
        <f t="shared" si="37"/>
        <v>金属製品</v>
      </c>
      <c r="R149" s="604" t="str">
        <f t="shared" si="37"/>
        <v>はん用機械</v>
      </c>
      <c r="S149" s="604" t="str">
        <f t="shared" si="37"/>
        <v>生産用機械</v>
      </c>
      <c r="T149" s="604" t="str">
        <f t="shared" si="37"/>
        <v>業務用機械</v>
      </c>
      <c r="U149" s="604" t="str">
        <f t="shared" si="37"/>
        <v>電子部品</v>
      </c>
      <c r="V149" s="604" t="str">
        <f t="shared" si="37"/>
        <v>電気機械</v>
      </c>
      <c r="W149" s="604" t="str">
        <f t="shared" si="37"/>
        <v>情報通信機器</v>
      </c>
      <c r="X149" s="604" t="str">
        <f t="shared" si="37"/>
        <v>輸送機械</v>
      </c>
      <c r="Y149" s="604" t="str">
        <f t="shared" si="37"/>
        <v>その他の製造工業製品</v>
      </c>
      <c r="Z149" s="604" t="str">
        <f t="shared" si="37"/>
        <v>建設</v>
      </c>
      <c r="AA149" s="604" t="str">
        <f t="shared" si="37"/>
        <v>電力・ガス・熱供給</v>
      </c>
      <c r="AB149" s="604" t="str">
        <f t="shared" si="37"/>
        <v>水道</v>
      </c>
      <c r="AC149" s="604" t="str">
        <f t="shared" si="37"/>
        <v>廃棄物処理</v>
      </c>
      <c r="AD149" s="604" t="str">
        <f t="shared" si="37"/>
        <v>商業</v>
      </c>
      <c r="AE149" s="604" t="str">
        <f t="shared" si="37"/>
        <v>金融・保険</v>
      </c>
      <c r="AF149" s="604" t="str">
        <f t="shared" si="37"/>
        <v>不動産</v>
      </c>
      <c r="AG149" s="604" t="str">
        <f t="shared" si="37"/>
        <v>運輸・郵便</v>
      </c>
      <c r="AH149" s="604" t="str">
        <f t="shared" si="37"/>
        <v>情報通信</v>
      </c>
      <c r="AI149" s="604" t="str">
        <f t="shared" si="37"/>
        <v>公務</v>
      </c>
      <c r="AJ149" s="604" t="str">
        <f t="shared" si="37"/>
        <v>教育・研究</v>
      </c>
      <c r="AK149" s="604" t="str">
        <f t="shared" si="37"/>
        <v>医療・福祉</v>
      </c>
      <c r="AL149" s="606" t="str">
        <f t="shared" si="37"/>
        <v>他に分類されない会員制団体</v>
      </c>
      <c r="AM149" s="604" t="str">
        <f t="shared" si="37"/>
        <v>対事業所サービス</v>
      </c>
      <c r="AN149" s="604" t="str">
        <f t="shared" si="37"/>
        <v>宿泊業</v>
      </c>
      <c r="AO149" s="604" t="str">
        <f t="shared" si="37"/>
        <v>飲食サービス</v>
      </c>
      <c r="AP149" s="604" t="str">
        <f t="shared" si="37"/>
        <v>娯楽サービス</v>
      </c>
      <c r="AQ149" s="606" t="str">
        <f t="shared" si="37"/>
        <v>その他の対個人サービス</v>
      </c>
      <c r="AR149" s="604" t="str">
        <f t="shared" si="37"/>
        <v>事務用品</v>
      </c>
      <c r="AS149" s="604" t="str">
        <f t="shared" si="37"/>
        <v>分類不明</v>
      </c>
      <c r="AT149" s="87" t="s">
        <v>505</v>
      </c>
      <c r="AU149" s="87"/>
      <c r="AV149" s="33" t="s">
        <v>80</v>
      </c>
      <c r="AW149" s="87" t="s">
        <v>505</v>
      </c>
    </row>
    <row r="150" spans="3:49" s="34" customFormat="1" ht="14.25" customHeight="1">
      <c r="C150" s="70" t="s">
        <v>104</v>
      </c>
      <c r="D150" s="71">
        <f>D128*D$142</f>
        <v>0</v>
      </c>
      <c r="E150" s="71">
        <f t="shared" ref="E150:AS152" si="38">E128*E$142</f>
        <v>0</v>
      </c>
      <c r="F150" s="71">
        <f t="shared" si="38"/>
        <v>0</v>
      </c>
      <c r="G150" s="71">
        <f t="shared" si="38"/>
        <v>0</v>
      </c>
      <c r="H150" s="71">
        <f t="shared" si="38"/>
        <v>0</v>
      </c>
      <c r="I150" s="71">
        <f t="shared" si="38"/>
        <v>0</v>
      </c>
      <c r="J150" s="71">
        <f t="shared" si="38"/>
        <v>0</v>
      </c>
      <c r="K150" s="71">
        <f t="shared" si="38"/>
        <v>0</v>
      </c>
      <c r="L150" s="71">
        <f t="shared" si="38"/>
        <v>0</v>
      </c>
      <c r="M150" s="71">
        <f t="shared" si="38"/>
        <v>0</v>
      </c>
      <c r="N150" s="71">
        <f t="shared" si="38"/>
        <v>0</v>
      </c>
      <c r="O150" s="71">
        <f t="shared" si="38"/>
        <v>0</v>
      </c>
      <c r="P150" s="71">
        <f t="shared" si="38"/>
        <v>0</v>
      </c>
      <c r="Q150" s="85">
        <f t="shared" si="38"/>
        <v>0</v>
      </c>
      <c r="R150" s="85">
        <f t="shared" si="38"/>
        <v>0</v>
      </c>
      <c r="S150" s="85">
        <f t="shared" si="38"/>
        <v>0</v>
      </c>
      <c r="T150" s="85">
        <f t="shared" si="38"/>
        <v>0</v>
      </c>
      <c r="U150" s="85">
        <f t="shared" si="38"/>
        <v>0</v>
      </c>
      <c r="V150" s="85">
        <f t="shared" si="38"/>
        <v>0</v>
      </c>
      <c r="W150" s="71">
        <f t="shared" si="38"/>
        <v>0</v>
      </c>
      <c r="X150" s="71">
        <f t="shared" si="38"/>
        <v>0</v>
      </c>
      <c r="Y150" s="71">
        <f t="shared" si="38"/>
        <v>0</v>
      </c>
      <c r="Z150" s="71">
        <f t="shared" si="38"/>
        <v>0</v>
      </c>
      <c r="AA150" s="71">
        <f t="shared" si="38"/>
        <v>0</v>
      </c>
      <c r="AB150" s="71">
        <f t="shared" si="38"/>
        <v>0</v>
      </c>
      <c r="AC150" s="71">
        <f t="shared" si="38"/>
        <v>0</v>
      </c>
      <c r="AD150" s="71">
        <f t="shared" si="38"/>
        <v>0</v>
      </c>
      <c r="AE150" s="71">
        <f t="shared" si="38"/>
        <v>0</v>
      </c>
      <c r="AF150" s="71">
        <f t="shared" si="38"/>
        <v>0</v>
      </c>
      <c r="AG150" s="71">
        <f t="shared" si="38"/>
        <v>0</v>
      </c>
      <c r="AH150" s="71">
        <f t="shared" si="38"/>
        <v>0</v>
      </c>
      <c r="AI150" s="71">
        <f t="shared" si="38"/>
        <v>0</v>
      </c>
      <c r="AJ150" s="71">
        <f t="shared" si="38"/>
        <v>0</v>
      </c>
      <c r="AK150" s="71">
        <f t="shared" si="38"/>
        <v>0</v>
      </c>
      <c r="AL150" s="71">
        <f t="shared" si="38"/>
        <v>0</v>
      </c>
      <c r="AM150" s="71">
        <f t="shared" si="38"/>
        <v>0</v>
      </c>
      <c r="AN150" s="71">
        <f t="shared" si="38"/>
        <v>0</v>
      </c>
      <c r="AO150" s="71">
        <f t="shared" si="38"/>
        <v>0</v>
      </c>
      <c r="AP150" s="71">
        <f t="shared" si="38"/>
        <v>0</v>
      </c>
      <c r="AQ150" s="71">
        <f t="shared" si="38"/>
        <v>0</v>
      </c>
      <c r="AR150" s="71">
        <f t="shared" si="38"/>
        <v>0</v>
      </c>
      <c r="AS150" s="71">
        <f t="shared" si="38"/>
        <v>0</v>
      </c>
      <c r="AT150" s="87" t="s">
        <v>505</v>
      </c>
      <c r="AV150" s="545">
        <f>+SUM(D150:AS150)-X156</f>
        <v>0</v>
      </c>
    </row>
    <row r="151" spans="3:49" s="34" customFormat="1" ht="14.25" customHeight="1">
      <c r="C151" s="72" t="s">
        <v>105</v>
      </c>
      <c r="D151" s="40">
        <f t="shared" ref="D151:S152" si="39">D129*D$142</f>
        <v>0</v>
      </c>
      <c r="E151" s="40">
        <f t="shared" si="39"/>
        <v>0</v>
      </c>
      <c r="F151" s="40">
        <f t="shared" si="39"/>
        <v>0</v>
      </c>
      <c r="G151" s="40">
        <f t="shared" si="39"/>
        <v>0</v>
      </c>
      <c r="H151" s="40">
        <f t="shared" si="39"/>
        <v>0</v>
      </c>
      <c r="I151" s="40">
        <f t="shared" si="39"/>
        <v>0</v>
      </c>
      <c r="J151" s="40">
        <f t="shared" si="39"/>
        <v>0</v>
      </c>
      <c r="K151" s="40">
        <f t="shared" si="39"/>
        <v>0</v>
      </c>
      <c r="L151" s="40">
        <f t="shared" si="39"/>
        <v>0</v>
      </c>
      <c r="M151" s="40">
        <f t="shared" si="39"/>
        <v>0</v>
      </c>
      <c r="N151" s="40">
        <f t="shared" si="39"/>
        <v>0</v>
      </c>
      <c r="O151" s="40">
        <f t="shared" si="39"/>
        <v>0</v>
      </c>
      <c r="P151" s="40">
        <f t="shared" si="39"/>
        <v>0</v>
      </c>
      <c r="Q151" s="86">
        <f t="shared" si="39"/>
        <v>0</v>
      </c>
      <c r="R151" s="86">
        <f t="shared" si="39"/>
        <v>0</v>
      </c>
      <c r="S151" s="86">
        <f t="shared" si="39"/>
        <v>0</v>
      </c>
      <c r="T151" s="86">
        <f t="shared" si="38"/>
        <v>0</v>
      </c>
      <c r="U151" s="86">
        <f t="shared" si="38"/>
        <v>0</v>
      </c>
      <c r="V151" s="86">
        <f t="shared" si="38"/>
        <v>0</v>
      </c>
      <c r="W151" s="40">
        <f t="shared" si="38"/>
        <v>0</v>
      </c>
      <c r="X151" s="40">
        <f t="shared" si="38"/>
        <v>0</v>
      </c>
      <c r="Y151" s="40">
        <f t="shared" si="38"/>
        <v>0</v>
      </c>
      <c r="Z151" s="40">
        <f t="shared" si="38"/>
        <v>0</v>
      </c>
      <c r="AA151" s="40">
        <f t="shared" si="38"/>
        <v>0</v>
      </c>
      <c r="AB151" s="40">
        <f t="shared" si="38"/>
        <v>0</v>
      </c>
      <c r="AC151" s="40">
        <f t="shared" si="38"/>
        <v>0</v>
      </c>
      <c r="AD151" s="40">
        <f t="shared" si="38"/>
        <v>0</v>
      </c>
      <c r="AE151" s="40">
        <f t="shared" si="38"/>
        <v>0</v>
      </c>
      <c r="AF151" s="40">
        <f t="shared" si="38"/>
        <v>0</v>
      </c>
      <c r="AG151" s="40">
        <f t="shared" si="38"/>
        <v>0</v>
      </c>
      <c r="AH151" s="40">
        <f t="shared" si="38"/>
        <v>0</v>
      </c>
      <c r="AI151" s="40">
        <f t="shared" si="38"/>
        <v>0</v>
      </c>
      <c r="AJ151" s="40">
        <f t="shared" si="38"/>
        <v>0</v>
      </c>
      <c r="AK151" s="40">
        <f t="shared" si="38"/>
        <v>0</v>
      </c>
      <c r="AL151" s="40">
        <f t="shared" si="38"/>
        <v>0</v>
      </c>
      <c r="AM151" s="40">
        <f t="shared" si="38"/>
        <v>0</v>
      </c>
      <c r="AN151" s="40">
        <f t="shared" si="38"/>
        <v>0</v>
      </c>
      <c r="AO151" s="40">
        <f t="shared" si="38"/>
        <v>0</v>
      </c>
      <c r="AP151" s="40">
        <f t="shared" si="38"/>
        <v>0</v>
      </c>
      <c r="AQ151" s="40">
        <f t="shared" si="38"/>
        <v>0</v>
      </c>
      <c r="AR151" s="40">
        <f t="shared" si="38"/>
        <v>0</v>
      </c>
      <c r="AS151" s="40">
        <f t="shared" si="38"/>
        <v>0</v>
      </c>
      <c r="AT151" s="87" t="s">
        <v>505</v>
      </c>
      <c r="AV151" s="545">
        <f t="shared" ref="AV151:AV153" si="40">+SUM(D151:AS151)-X157</f>
        <v>0</v>
      </c>
    </row>
    <row r="152" spans="3:49" s="34" customFormat="1" ht="14.25" customHeight="1">
      <c r="C152" s="72" t="s">
        <v>106</v>
      </c>
      <c r="D152" s="40">
        <f t="shared" si="39"/>
        <v>0</v>
      </c>
      <c r="E152" s="40">
        <f t="shared" si="38"/>
        <v>0</v>
      </c>
      <c r="F152" s="40">
        <f t="shared" si="38"/>
        <v>0</v>
      </c>
      <c r="G152" s="40">
        <f t="shared" si="38"/>
        <v>0</v>
      </c>
      <c r="H152" s="40">
        <f t="shared" si="38"/>
        <v>0</v>
      </c>
      <c r="I152" s="40">
        <f t="shared" si="38"/>
        <v>0</v>
      </c>
      <c r="J152" s="40">
        <f t="shared" si="38"/>
        <v>0</v>
      </c>
      <c r="K152" s="40">
        <f t="shared" si="38"/>
        <v>0</v>
      </c>
      <c r="L152" s="40">
        <f t="shared" si="38"/>
        <v>0</v>
      </c>
      <c r="M152" s="40">
        <f t="shared" si="38"/>
        <v>0</v>
      </c>
      <c r="N152" s="40">
        <f t="shared" si="38"/>
        <v>0</v>
      </c>
      <c r="O152" s="40">
        <f t="shared" si="38"/>
        <v>0</v>
      </c>
      <c r="P152" s="40">
        <f t="shared" si="38"/>
        <v>0</v>
      </c>
      <c r="Q152" s="86">
        <f t="shared" si="38"/>
        <v>0</v>
      </c>
      <c r="R152" s="86">
        <f t="shared" si="38"/>
        <v>0</v>
      </c>
      <c r="S152" s="86">
        <f t="shared" si="38"/>
        <v>0</v>
      </c>
      <c r="T152" s="86">
        <f t="shared" si="38"/>
        <v>0</v>
      </c>
      <c r="U152" s="86">
        <f t="shared" si="38"/>
        <v>0</v>
      </c>
      <c r="V152" s="86">
        <f t="shared" si="38"/>
        <v>0</v>
      </c>
      <c r="W152" s="40">
        <f t="shared" si="38"/>
        <v>0</v>
      </c>
      <c r="X152" s="40">
        <f t="shared" si="38"/>
        <v>0</v>
      </c>
      <c r="Y152" s="40">
        <f t="shared" si="38"/>
        <v>0</v>
      </c>
      <c r="Z152" s="40">
        <f t="shared" si="38"/>
        <v>0</v>
      </c>
      <c r="AA152" s="40">
        <f t="shared" si="38"/>
        <v>0</v>
      </c>
      <c r="AB152" s="40">
        <f t="shared" si="38"/>
        <v>0</v>
      </c>
      <c r="AC152" s="40">
        <f t="shared" si="38"/>
        <v>0</v>
      </c>
      <c r="AD152" s="40">
        <f t="shared" si="38"/>
        <v>0</v>
      </c>
      <c r="AE152" s="40">
        <f t="shared" si="38"/>
        <v>0</v>
      </c>
      <c r="AF152" s="40">
        <f t="shared" si="38"/>
        <v>0</v>
      </c>
      <c r="AG152" s="40">
        <f t="shared" si="38"/>
        <v>0</v>
      </c>
      <c r="AH152" s="40">
        <f t="shared" si="38"/>
        <v>0</v>
      </c>
      <c r="AI152" s="40">
        <f t="shared" si="38"/>
        <v>0</v>
      </c>
      <c r="AJ152" s="40">
        <f t="shared" si="38"/>
        <v>0</v>
      </c>
      <c r="AK152" s="40">
        <f t="shared" si="38"/>
        <v>0</v>
      </c>
      <c r="AL152" s="40">
        <f t="shared" si="38"/>
        <v>0</v>
      </c>
      <c r="AM152" s="40">
        <f t="shared" si="38"/>
        <v>0</v>
      </c>
      <c r="AN152" s="40">
        <f t="shared" si="38"/>
        <v>0</v>
      </c>
      <c r="AO152" s="40">
        <f t="shared" si="38"/>
        <v>0</v>
      </c>
      <c r="AP152" s="40">
        <f t="shared" si="38"/>
        <v>0</v>
      </c>
      <c r="AQ152" s="40">
        <f t="shared" si="38"/>
        <v>0</v>
      </c>
      <c r="AR152" s="40">
        <f t="shared" si="38"/>
        <v>0</v>
      </c>
      <c r="AS152" s="40">
        <f t="shared" si="38"/>
        <v>0</v>
      </c>
      <c r="AT152" s="87" t="s">
        <v>505</v>
      </c>
      <c r="AV152" s="545">
        <f t="shared" si="40"/>
        <v>0</v>
      </c>
    </row>
    <row r="153" spans="3:49" s="34" customFormat="1" ht="14.25" customHeight="1">
      <c r="C153" s="72" t="s">
        <v>97</v>
      </c>
      <c r="D153" s="40">
        <f t="shared" ref="D153" si="41">SUM(D150:D152)</f>
        <v>0</v>
      </c>
      <c r="E153" s="40">
        <f t="shared" ref="E153:AS153" si="42">SUM(E150:E152)</f>
        <v>0</v>
      </c>
      <c r="F153" s="40">
        <f t="shared" si="42"/>
        <v>0</v>
      </c>
      <c r="G153" s="40">
        <f t="shared" si="42"/>
        <v>0</v>
      </c>
      <c r="H153" s="40">
        <f t="shared" si="42"/>
        <v>0</v>
      </c>
      <c r="I153" s="40">
        <f t="shared" si="42"/>
        <v>0</v>
      </c>
      <c r="J153" s="40">
        <f t="shared" si="42"/>
        <v>0</v>
      </c>
      <c r="K153" s="40">
        <f t="shared" si="42"/>
        <v>0</v>
      </c>
      <c r="L153" s="40">
        <f t="shared" si="42"/>
        <v>0</v>
      </c>
      <c r="M153" s="40">
        <f t="shared" si="42"/>
        <v>0</v>
      </c>
      <c r="N153" s="40">
        <f t="shared" si="42"/>
        <v>0</v>
      </c>
      <c r="O153" s="40">
        <f t="shared" si="42"/>
        <v>0</v>
      </c>
      <c r="P153" s="40">
        <f t="shared" si="42"/>
        <v>0</v>
      </c>
      <c r="Q153" s="86">
        <f t="shared" si="42"/>
        <v>0</v>
      </c>
      <c r="R153" s="86">
        <f t="shared" si="42"/>
        <v>0</v>
      </c>
      <c r="S153" s="86">
        <f t="shared" si="42"/>
        <v>0</v>
      </c>
      <c r="T153" s="86">
        <f t="shared" si="42"/>
        <v>0</v>
      </c>
      <c r="U153" s="86">
        <f t="shared" si="42"/>
        <v>0</v>
      </c>
      <c r="V153" s="86">
        <f t="shared" si="42"/>
        <v>0</v>
      </c>
      <c r="W153" s="40">
        <f t="shared" si="42"/>
        <v>0</v>
      </c>
      <c r="X153" s="44">
        <f t="shared" si="42"/>
        <v>0</v>
      </c>
      <c r="Y153" s="44">
        <f t="shared" si="42"/>
        <v>0</v>
      </c>
      <c r="Z153" s="44">
        <f t="shared" si="42"/>
        <v>0</v>
      </c>
      <c r="AA153" s="44">
        <f t="shared" si="42"/>
        <v>0</v>
      </c>
      <c r="AB153" s="44">
        <f t="shared" si="42"/>
        <v>0</v>
      </c>
      <c r="AC153" s="44">
        <f t="shared" si="42"/>
        <v>0</v>
      </c>
      <c r="AD153" s="44">
        <f t="shared" si="42"/>
        <v>0</v>
      </c>
      <c r="AE153" s="44">
        <f t="shared" si="42"/>
        <v>0</v>
      </c>
      <c r="AF153" s="44">
        <f t="shared" si="42"/>
        <v>0</v>
      </c>
      <c r="AG153" s="44">
        <f t="shared" si="42"/>
        <v>0</v>
      </c>
      <c r="AH153" s="44">
        <f t="shared" si="42"/>
        <v>0</v>
      </c>
      <c r="AI153" s="44">
        <f t="shared" si="42"/>
        <v>0</v>
      </c>
      <c r="AJ153" s="44">
        <f t="shared" si="42"/>
        <v>0</v>
      </c>
      <c r="AK153" s="44">
        <f t="shared" si="42"/>
        <v>0</v>
      </c>
      <c r="AL153" s="44">
        <f t="shared" si="42"/>
        <v>0</v>
      </c>
      <c r="AM153" s="44">
        <f t="shared" si="42"/>
        <v>0</v>
      </c>
      <c r="AN153" s="44">
        <f t="shared" si="42"/>
        <v>0</v>
      </c>
      <c r="AO153" s="44">
        <f t="shared" si="42"/>
        <v>0</v>
      </c>
      <c r="AP153" s="44">
        <f t="shared" si="42"/>
        <v>0</v>
      </c>
      <c r="AQ153" s="44">
        <f t="shared" si="42"/>
        <v>0</v>
      </c>
      <c r="AR153" s="44">
        <f t="shared" si="42"/>
        <v>0</v>
      </c>
      <c r="AS153" s="44">
        <f t="shared" si="42"/>
        <v>0</v>
      </c>
      <c r="AT153" s="87" t="s">
        <v>505</v>
      </c>
      <c r="AV153" s="545">
        <f t="shared" si="40"/>
        <v>0</v>
      </c>
    </row>
    <row r="154" spans="3:49" s="34" customFormat="1" ht="13.5">
      <c r="C154" s="50"/>
      <c r="D154" s="533">
        <f t="array" ref="D154:W155">+Z148:AS149</f>
        <v>23</v>
      </c>
      <c r="E154" s="533">
        <v>24</v>
      </c>
      <c r="F154" s="533">
        <v>25</v>
      </c>
      <c r="G154" s="533">
        <v>26</v>
      </c>
      <c r="H154" s="533">
        <v>27</v>
      </c>
      <c r="I154" s="533">
        <v>28</v>
      </c>
      <c r="J154" s="533">
        <v>29</v>
      </c>
      <c r="K154" s="533">
        <v>30</v>
      </c>
      <c r="L154" s="533">
        <v>31</v>
      </c>
      <c r="M154" s="533">
        <v>32</v>
      </c>
      <c r="N154" s="533">
        <v>33</v>
      </c>
      <c r="O154" s="533">
        <v>34</v>
      </c>
      <c r="P154" s="533">
        <v>35</v>
      </c>
      <c r="Q154" s="533">
        <v>36</v>
      </c>
      <c r="R154" s="533">
        <v>37</v>
      </c>
      <c r="S154" s="533">
        <v>38</v>
      </c>
      <c r="T154" s="533">
        <v>39</v>
      </c>
      <c r="U154" s="533">
        <v>40</v>
      </c>
      <c r="V154" s="533">
        <v>41</v>
      </c>
      <c r="W154" s="533">
        <v>42</v>
      </c>
      <c r="X154" s="533"/>
      <c r="Z154" s="87"/>
      <c r="AA154" s="87" t="s">
        <v>556</v>
      </c>
      <c r="AT154" s="87" t="s">
        <v>505</v>
      </c>
    </row>
    <row r="155" spans="3:49" s="34" customFormat="1" ht="48">
      <c r="C155" s="69" t="s">
        <v>56</v>
      </c>
      <c r="D155" s="534" t="str">
        <v>建設</v>
      </c>
      <c r="E155" s="534" t="str">
        <v>電力・ガス・熱供給</v>
      </c>
      <c r="F155" s="534" t="str">
        <v>水道</v>
      </c>
      <c r="G155" s="534" t="str">
        <v>廃棄物処理</v>
      </c>
      <c r="H155" s="534" t="str">
        <v>商業</v>
      </c>
      <c r="I155" s="534" t="str">
        <v>金融・保険</v>
      </c>
      <c r="J155" s="534" t="str">
        <v>不動産</v>
      </c>
      <c r="K155" s="534" t="str">
        <v>運輸・郵便</v>
      </c>
      <c r="L155" s="534" t="str">
        <v>情報通信</v>
      </c>
      <c r="M155" s="534" t="str">
        <v>公務</v>
      </c>
      <c r="N155" s="534" t="str">
        <v>教育・研究</v>
      </c>
      <c r="O155" s="534" t="str">
        <v>医療・福祉</v>
      </c>
      <c r="P155" s="605" t="str">
        <v>他に分類されない会員制団体</v>
      </c>
      <c r="Q155" s="534" t="str">
        <v>対事業所サービス</v>
      </c>
      <c r="R155" s="534" t="str">
        <v>宿泊業</v>
      </c>
      <c r="S155" s="534" t="str">
        <v>飲食サービス</v>
      </c>
      <c r="T155" s="534" t="str">
        <v>娯楽サービス</v>
      </c>
      <c r="U155" s="605" t="str">
        <v>その他の対個人サービス</v>
      </c>
      <c r="V155" s="534" t="str">
        <v>事務用品</v>
      </c>
      <c r="W155" s="534" t="str">
        <v>分類不明</v>
      </c>
      <c r="X155" s="534" t="s">
        <v>80</v>
      </c>
      <c r="Z155" s="87"/>
      <c r="AA155" s="87" t="s">
        <v>556</v>
      </c>
      <c r="AT155" s="87" t="s">
        <v>505</v>
      </c>
    </row>
    <row r="156" spans="3:49" s="34" customFormat="1" ht="13.5">
      <c r="C156" s="70" t="s">
        <v>104</v>
      </c>
      <c r="D156" s="71">
        <f t="array" ref="D156:W159">+Z150:AS153</f>
        <v>0</v>
      </c>
      <c r="E156" s="71">
        <v>0</v>
      </c>
      <c r="F156" s="71">
        <v>0</v>
      </c>
      <c r="G156" s="71">
        <v>0</v>
      </c>
      <c r="H156" s="71">
        <v>0</v>
      </c>
      <c r="I156" s="71">
        <v>0</v>
      </c>
      <c r="J156" s="71">
        <v>0</v>
      </c>
      <c r="K156" s="71">
        <v>0</v>
      </c>
      <c r="L156" s="71">
        <v>0</v>
      </c>
      <c r="M156" s="71">
        <v>0</v>
      </c>
      <c r="N156" s="71">
        <v>0</v>
      </c>
      <c r="O156" s="71">
        <v>0</v>
      </c>
      <c r="P156" s="71">
        <v>0</v>
      </c>
      <c r="Q156" s="85">
        <v>0</v>
      </c>
      <c r="R156" s="85">
        <v>0</v>
      </c>
      <c r="S156" s="85">
        <v>0</v>
      </c>
      <c r="T156" s="85">
        <v>0</v>
      </c>
      <c r="U156" s="85">
        <v>0</v>
      </c>
      <c r="V156" s="85">
        <v>0</v>
      </c>
      <c r="W156" s="71">
        <v>0</v>
      </c>
      <c r="X156" s="71">
        <f>SUM(D150:Y150,D156:W156)</f>
        <v>0</v>
      </c>
      <c r="Z156" s="87"/>
      <c r="AA156" s="87">
        <f>+AV150</f>
        <v>0</v>
      </c>
      <c r="AT156" s="87" t="s">
        <v>505</v>
      </c>
    </row>
    <row r="157" spans="3:49" s="34" customFormat="1" ht="13.5">
      <c r="C157" s="72" t="s">
        <v>105</v>
      </c>
      <c r="D157" s="86">
        <v>0</v>
      </c>
      <c r="E157" s="86">
        <v>0</v>
      </c>
      <c r="F157" s="86">
        <v>0</v>
      </c>
      <c r="G157" s="86">
        <v>0</v>
      </c>
      <c r="H157" s="86">
        <v>0</v>
      </c>
      <c r="I157" s="86">
        <v>0</v>
      </c>
      <c r="J157" s="86">
        <v>0</v>
      </c>
      <c r="K157" s="86">
        <v>0</v>
      </c>
      <c r="L157" s="86">
        <v>0</v>
      </c>
      <c r="M157" s="86">
        <v>0</v>
      </c>
      <c r="N157" s="86">
        <v>0</v>
      </c>
      <c r="O157" s="86">
        <v>0</v>
      </c>
      <c r="P157" s="86">
        <v>0</v>
      </c>
      <c r="Q157" s="86">
        <v>0</v>
      </c>
      <c r="R157" s="86">
        <v>0</v>
      </c>
      <c r="S157" s="86">
        <v>0</v>
      </c>
      <c r="T157" s="86">
        <v>0</v>
      </c>
      <c r="U157" s="86">
        <v>0</v>
      </c>
      <c r="V157" s="86">
        <v>0</v>
      </c>
      <c r="W157" s="40">
        <v>0</v>
      </c>
      <c r="X157" s="40">
        <f>SUM(D151:Y151,D157:W157)</f>
        <v>0</v>
      </c>
      <c r="Z157" s="87"/>
      <c r="AA157" s="87">
        <f>+AV151</f>
        <v>0</v>
      </c>
      <c r="AT157" s="87" t="s">
        <v>505</v>
      </c>
    </row>
    <row r="158" spans="3:49" s="34" customFormat="1" ht="13.5">
      <c r="C158" s="72" t="s">
        <v>106</v>
      </c>
      <c r="D158" s="40">
        <v>0</v>
      </c>
      <c r="E158" s="40">
        <v>0</v>
      </c>
      <c r="F158" s="40">
        <v>0</v>
      </c>
      <c r="G158" s="40">
        <v>0</v>
      </c>
      <c r="H158" s="40">
        <v>0</v>
      </c>
      <c r="I158" s="40">
        <v>0</v>
      </c>
      <c r="J158" s="40">
        <v>0</v>
      </c>
      <c r="K158" s="40">
        <v>0</v>
      </c>
      <c r="L158" s="40">
        <v>0</v>
      </c>
      <c r="M158" s="40">
        <v>0</v>
      </c>
      <c r="N158" s="40">
        <v>0</v>
      </c>
      <c r="O158" s="40">
        <v>0</v>
      </c>
      <c r="P158" s="40">
        <v>0</v>
      </c>
      <c r="Q158" s="86">
        <v>0</v>
      </c>
      <c r="R158" s="86">
        <v>0</v>
      </c>
      <c r="S158" s="86">
        <v>0</v>
      </c>
      <c r="T158" s="86">
        <v>0</v>
      </c>
      <c r="U158" s="86">
        <v>0</v>
      </c>
      <c r="V158" s="86">
        <v>0</v>
      </c>
      <c r="W158" s="40">
        <v>0</v>
      </c>
      <c r="X158" s="40">
        <f>SUM(D152:Y152,D158:W158)</f>
        <v>0</v>
      </c>
      <c r="Z158" s="87"/>
      <c r="AA158" s="87">
        <f>+AV152</f>
        <v>0</v>
      </c>
      <c r="AT158" s="87" t="s">
        <v>505</v>
      </c>
    </row>
    <row r="159" spans="3:49" s="34" customFormat="1" ht="13.5">
      <c r="C159" s="73" t="s">
        <v>97</v>
      </c>
      <c r="D159" s="44">
        <v>0</v>
      </c>
      <c r="E159" s="44">
        <v>0</v>
      </c>
      <c r="F159" s="44">
        <v>0</v>
      </c>
      <c r="G159" s="44">
        <v>0</v>
      </c>
      <c r="H159" s="44">
        <v>0</v>
      </c>
      <c r="I159" s="44">
        <v>0</v>
      </c>
      <c r="J159" s="44">
        <v>0</v>
      </c>
      <c r="K159" s="44">
        <v>0</v>
      </c>
      <c r="L159" s="44">
        <v>0</v>
      </c>
      <c r="M159" s="44">
        <v>0</v>
      </c>
      <c r="N159" s="44">
        <v>0</v>
      </c>
      <c r="O159" s="44">
        <v>0</v>
      </c>
      <c r="P159" s="44">
        <v>0</v>
      </c>
      <c r="Q159" s="44">
        <v>0</v>
      </c>
      <c r="R159" s="44">
        <v>0</v>
      </c>
      <c r="S159" s="44">
        <v>0</v>
      </c>
      <c r="T159" s="44">
        <v>0</v>
      </c>
      <c r="U159" s="44">
        <v>0</v>
      </c>
      <c r="V159" s="44">
        <v>0</v>
      </c>
      <c r="W159" s="44">
        <v>0</v>
      </c>
      <c r="X159" s="44">
        <f>SUM(D153:Y153,D159:W159)</f>
        <v>0</v>
      </c>
      <c r="Z159" s="87"/>
      <c r="AA159" s="87">
        <f>+AV153</f>
        <v>0</v>
      </c>
      <c r="AT159" s="87" t="s">
        <v>505</v>
      </c>
    </row>
    <row r="160" spans="3:49" s="34" customFormat="1" ht="10.7" customHeight="1">
      <c r="X160" s="53"/>
      <c r="AT160" s="87" t="s">
        <v>505</v>
      </c>
    </row>
    <row r="161" spans="3:49" s="34" customFormat="1" ht="14.25" customHeight="1">
      <c r="C161" s="34" t="s">
        <v>109</v>
      </c>
      <c r="X161" s="53"/>
      <c r="AT161" s="87" t="s">
        <v>505</v>
      </c>
    </row>
    <row r="162" spans="3:49" s="34" customFormat="1" ht="9.9499999999999993" customHeight="1">
      <c r="X162" s="53"/>
      <c r="AT162" s="87" t="s">
        <v>505</v>
      </c>
    </row>
    <row r="163" spans="3:49" s="34" customFormat="1" ht="10.7" customHeight="1">
      <c r="D163" s="87"/>
      <c r="E163" s="87"/>
      <c r="F163" s="87"/>
      <c r="G163" s="87"/>
      <c r="H163" s="87"/>
      <c r="I163" s="87"/>
      <c r="J163" s="87"/>
      <c r="K163" s="87"/>
      <c r="L163" s="87"/>
      <c r="M163" s="87"/>
      <c r="N163" s="87"/>
      <c r="O163" s="87"/>
      <c r="P163" s="87"/>
      <c r="Q163" s="87"/>
      <c r="R163" s="87"/>
      <c r="S163" s="87"/>
      <c r="T163" s="87"/>
      <c r="U163" s="87"/>
      <c r="V163" s="87"/>
      <c r="W163" s="87"/>
      <c r="X163" s="53"/>
      <c r="AT163" s="87" t="s">
        <v>505</v>
      </c>
    </row>
    <row r="164" spans="3:49" s="34" customFormat="1" ht="18.75">
      <c r="C164" s="52" t="s">
        <v>221</v>
      </c>
      <c r="D164" s="87"/>
      <c r="E164" s="87"/>
      <c r="F164" s="87"/>
      <c r="G164" s="87"/>
      <c r="H164" s="87"/>
      <c r="I164" s="87"/>
      <c r="J164" s="87"/>
      <c r="K164" s="87"/>
      <c r="L164" s="87"/>
      <c r="M164" s="87"/>
      <c r="N164" s="87"/>
      <c r="O164" s="87"/>
      <c r="P164" s="87"/>
      <c r="Q164" s="87"/>
      <c r="R164" s="87"/>
      <c r="S164" s="87"/>
      <c r="T164" s="87"/>
      <c r="U164" s="87"/>
      <c r="V164" s="87"/>
      <c r="W164" s="87"/>
      <c r="X164" s="53"/>
      <c r="AT164" s="87" t="s">
        <v>505</v>
      </c>
    </row>
    <row r="165" spans="3:49" s="34" customFormat="1" ht="10.7" customHeight="1">
      <c r="D165" s="87"/>
      <c r="E165" s="87"/>
      <c r="F165" s="87"/>
      <c r="G165" s="87"/>
      <c r="H165" s="87"/>
      <c r="I165" s="87"/>
      <c r="J165" s="87"/>
      <c r="K165" s="87"/>
      <c r="L165" s="87"/>
      <c r="M165" s="87"/>
      <c r="N165" s="87"/>
      <c r="O165" s="87"/>
      <c r="P165" s="87"/>
      <c r="Q165" s="87"/>
      <c r="R165" s="87"/>
      <c r="S165" s="87"/>
      <c r="T165" s="87"/>
      <c r="U165" s="87"/>
      <c r="V165" s="87"/>
      <c r="W165" s="87"/>
      <c r="X165" s="53"/>
      <c r="AT165" s="87" t="s">
        <v>505</v>
      </c>
    </row>
    <row r="166" spans="3:49" s="34" customFormat="1" ht="17.25">
      <c r="C166" s="35" t="s">
        <v>197</v>
      </c>
      <c r="D166" s="28"/>
      <c r="E166" s="28"/>
      <c r="F166" s="65"/>
      <c r="G166" s="66"/>
      <c r="H166" s="28"/>
      <c r="I166" s="28"/>
      <c r="J166" s="67"/>
      <c r="K166" s="68"/>
      <c r="L166" s="28"/>
      <c r="M166" s="28"/>
      <c r="N166" s="28"/>
      <c r="O166" s="28"/>
      <c r="P166" s="28"/>
      <c r="Q166" s="28"/>
      <c r="R166" s="28"/>
      <c r="S166" s="28"/>
      <c r="T166" s="28"/>
      <c r="U166" s="28"/>
      <c r="V166" s="28"/>
      <c r="W166" s="32" t="s">
        <v>55</v>
      </c>
      <c r="X166" s="53"/>
      <c r="AT166" s="87" t="s">
        <v>505</v>
      </c>
    </row>
    <row r="167" spans="3:49" s="34" customFormat="1" ht="14.25" customHeight="1">
      <c r="C167" s="50"/>
      <c r="D167" s="567">
        <f t="shared" ref="D167:AS167" si="43">D9</f>
        <v>1</v>
      </c>
      <c r="E167" s="567">
        <f t="shared" si="43"/>
        <v>2</v>
      </c>
      <c r="F167" s="567">
        <f t="shared" si="43"/>
        <v>3</v>
      </c>
      <c r="G167" s="567">
        <f t="shared" si="43"/>
        <v>4</v>
      </c>
      <c r="H167" s="567">
        <f t="shared" si="43"/>
        <v>5</v>
      </c>
      <c r="I167" s="567">
        <f t="shared" si="43"/>
        <v>6</v>
      </c>
      <c r="J167" s="567">
        <f t="shared" si="43"/>
        <v>7</v>
      </c>
      <c r="K167" s="567">
        <f t="shared" si="43"/>
        <v>8</v>
      </c>
      <c r="L167" s="567">
        <f t="shared" si="43"/>
        <v>9</v>
      </c>
      <c r="M167" s="567">
        <f t="shared" si="43"/>
        <v>10</v>
      </c>
      <c r="N167" s="567">
        <f t="shared" si="43"/>
        <v>11</v>
      </c>
      <c r="O167" s="567">
        <f t="shared" si="43"/>
        <v>12</v>
      </c>
      <c r="P167" s="567">
        <f t="shared" si="43"/>
        <v>13</v>
      </c>
      <c r="Q167" s="567">
        <f t="shared" si="43"/>
        <v>14</v>
      </c>
      <c r="R167" s="567">
        <f t="shared" si="43"/>
        <v>15</v>
      </c>
      <c r="S167" s="567">
        <f t="shared" si="43"/>
        <v>16</v>
      </c>
      <c r="T167" s="567">
        <f t="shared" si="43"/>
        <v>17</v>
      </c>
      <c r="U167" s="567">
        <f t="shared" si="43"/>
        <v>18</v>
      </c>
      <c r="V167" s="567">
        <f t="shared" si="43"/>
        <v>19</v>
      </c>
      <c r="W167" s="567">
        <f t="shared" si="43"/>
        <v>20</v>
      </c>
      <c r="X167" s="567">
        <f t="shared" si="43"/>
        <v>21</v>
      </c>
      <c r="Y167" s="567">
        <f t="shared" si="43"/>
        <v>22</v>
      </c>
      <c r="Z167" s="567">
        <f t="shared" si="43"/>
        <v>23</v>
      </c>
      <c r="AA167" s="567">
        <f t="shared" si="43"/>
        <v>24</v>
      </c>
      <c r="AB167" s="567">
        <f t="shared" si="43"/>
        <v>25</v>
      </c>
      <c r="AC167" s="567">
        <f t="shared" si="43"/>
        <v>26</v>
      </c>
      <c r="AD167" s="567">
        <f t="shared" si="43"/>
        <v>27</v>
      </c>
      <c r="AE167" s="567">
        <f t="shared" si="43"/>
        <v>28</v>
      </c>
      <c r="AF167" s="567">
        <f t="shared" si="43"/>
        <v>29</v>
      </c>
      <c r="AG167" s="567">
        <f t="shared" si="43"/>
        <v>30</v>
      </c>
      <c r="AH167" s="567">
        <f t="shared" si="43"/>
        <v>31</v>
      </c>
      <c r="AI167" s="567">
        <f t="shared" si="43"/>
        <v>32</v>
      </c>
      <c r="AJ167" s="567">
        <f t="shared" si="43"/>
        <v>33</v>
      </c>
      <c r="AK167" s="567">
        <f t="shared" si="43"/>
        <v>34</v>
      </c>
      <c r="AL167" s="567">
        <f t="shared" si="43"/>
        <v>35</v>
      </c>
      <c r="AM167" s="567">
        <f t="shared" si="43"/>
        <v>36</v>
      </c>
      <c r="AN167" s="567">
        <f t="shared" si="43"/>
        <v>37</v>
      </c>
      <c r="AO167" s="567">
        <f t="shared" si="43"/>
        <v>38</v>
      </c>
      <c r="AP167" s="567">
        <f t="shared" si="43"/>
        <v>39</v>
      </c>
      <c r="AQ167" s="567">
        <f t="shared" si="43"/>
        <v>40</v>
      </c>
      <c r="AR167" s="567">
        <f t="shared" si="43"/>
        <v>41</v>
      </c>
      <c r="AS167" s="567">
        <f t="shared" si="43"/>
        <v>42</v>
      </c>
      <c r="AT167" s="87" t="s">
        <v>505</v>
      </c>
      <c r="AU167" s="87"/>
      <c r="AV167" s="50"/>
      <c r="AW167" s="87" t="s">
        <v>505</v>
      </c>
    </row>
    <row r="168" spans="3:49" s="34" customFormat="1" ht="28.5" customHeight="1">
      <c r="C168" s="69" t="s">
        <v>56</v>
      </c>
      <c r="D168" s="604" t="str">
        <f t="shared" ref="D168:AS168" si="44">D10</f>
        <v>農業</v>
      </c>
      <c r="E168" s="604" t="str">
        <f t="shared" si="44"/>
        <v>林業</v>
      </c>
      <c r="F168" s="604" t="str">
        <f t="shared" si="44"/>
        <v>漁業</v>
      </c>
      <c r="G168" s="604" t="str">
        <f t="shared" si="44"/>
        <v>鉱業</v>
      </c>
      <c r="H168" s="604" t="str">
        <f t="shared" si="44"/>
        <v>飲食料品</v>
      </c>
      <c r="I168" s="604" t="str">
        <f t="shared" si="44"/>
        <v>繊維製品</v>
      </c>
      <c r="J168" s="606" t="str">
        <f t="shared" si="44"/>
        <v>パルプ・紙・木製品</v>
      </c>
      <c r="K168" s="604" t="str">
        <f t="shared" si="44"/>
        <v>化学製品</v>
      </c>
      <c r="L168" s="604" t="str">
        <f t="shared" si="44"/>
        <v>石油・石炭製品</v>
      </c>
      <c r="M168" s="652" t="str">
        <f t="shared" si="44"/>
        <v>プラスチック・ゴム製品</v>
      </c>
      <c r="N168" s="604" t="str">
        <f t="shared" si="44"/>
        <v>窯業・土石製品</v>
      </c>
      <c r="O168" s="604" t="str">
        <f t="shared" si="44"/>
        <v>鉄鋼</v>
      </c>
      <c r="P168" s="604" t="str">
        <f t="shared" si="44"/>
        <v>非鉄金属</v>
      </c>
      <c r="Q168" s="604" t="str">
        <f t="shared" si="44"/>
        <v>金属製品</v>
      </c>
      <c r="R168" s="604" t="str">
        <f t="shared" si="44"/>
        <v>はん用機械</v>
      </c>
      <c r="S168" s="604" t="str">
        <f t="shared" si="44"/>
        <v>生産用機械</v>
      </c>
      <c r="T168" s="604" t="str">
        <f t="shared" si="44"/>
        <v>業務用機械</v>
      </c>
      <c r="U168" s="604" t="str">
        <f t="shared" si="44"/>
        <v>電子部品</v>
      </c>
      <c r="V168" s="604" t="str">
        <f t="shared" si="44"/>
        <v>電気機械</v>
      </c>
      <c r="W168" s="604" t="str">
        <f t="shared" si="44"/>
        <v>情報通信機器</v>
      </c>
      <c r="X168" s="604" t="str">
        <f t="shared" si="44"/>
        <v>輸送機械</v>
      </c>
      <c r="Y168" s="604" t="str">
        <f t="shared" si="44"/>
        <v>その他の製造工業製品</v>
      </c>
      <c r="Z168" s="604" t="str">
        <f t="shared" si="44"/>
        <v>建設</v>
      </c>
      <c r="AA168" s="604" t="str">
        <f t="shared" si="44"/>
        <v>電力・ガス・熱供給</v>
      </c>
      <c r="AB168" s="604" t="str">
        <f t="shared" si="44"/>
        <v>水道</v>
      </c>
      <c r="AC168" s="604" t="str">
        <f t="shared" si="44"/>
        <v>廃棄物処理</v>
      </c>
      <c r="AD168" s="604" t="str">
        <f t="shared" si="44"/>
        <v>商業</v>
      </c>
      <c r="AE168" s="604" t="str">
        <f t="shared" si="44"/>
        <v>金融・保険</v>
      </c>
      <c r="AF168" s="604" t="str">
        <f t="shared" si="44"/>
        <v>不動産</v>
      </c>
      <c r="AG168" s="604" t="str">
        <f t="shared" si="44"/>
        <v>運輸・郵便</v>
      </c>
      <c r="AH168" s="604" t="str">
        <f t="shared" si="44"/>
        <v>情報通信</v>
      </c>
      <c r="AI168" s="604" t="str">
        <f t="shared" si="44"/>
        <v>公務</v>
      </c>
      <c r="AJ168" s="604" t="str">
        <f t="shared" si="44"/>
        <v>教育・研究</v>
      </c>
      <c r="AK168" s="604" t="str">
        <f t="shared" si="44"/>
        <v>医療・福祉</v>
      </c>
      <c r="AL168" s="606" t="str">
        <f t="shared" si="44"/>
        <v>他に分類されない会員制団体</v>
      </c>
      <c r="AM168" s="604" t="str">
        <f t="shared" si="44"/>
        <v>対事業所サービス</v>
      </c>
      <c r="AN168" s="604" t="str">
        <f t="shared" si="44"/>
        <v>宿泊業</v>
      </c>
      <c r="AO168" s="604" t="str">
        <f t="shared" si="44"/>
        <v>飲食サービス</v>
      </c>
      <c r="AP168" s="604" t="str">
        <f t="shared" si="44"/>
        <v>娯楽サービス</v>
      </c>
      <c r="AQ168" s="606" t="str">
        <f t="shared" si="44"/>
        <v>その他の対個人サービス</v>
      </c>
      <c r="AR168" s="604" t="str">
        <f t="shared" si="44"/>
        <v>事務用品</v>
      </c>
      <c r="AS168" s="604" t="str">
        <f t="shared" si="44"/>
        <v>分類不明</v>
      </c>
      <c r="AT168" s="87" t="s">
        <v>505</v>
      </c>
      <c r="AU168" s="87"/>
      <c r="AV168" s="33" t="s">
        <v>80</v>
      </c>
      <c r="AW168" s="87" t="s">
        <v>505</v>
      </c>
    </row>
    <row r="169" spans="3:49" s="34" customFormat="1" ht="14.25" customHeight="1">
      <c r="C169" s="70" t="s">
        <v>104</v>
      </c>
      <c r="D169" s="71">
        <f t="array" ref="D169:AS171">+詳細1!D72:AS74</f>
        <v>0</v>
      </c>
      <c r="E169" s="71">
        <v>0</v>
      </c>
      <c r="F169" s="71">
        <v>0</v>
      </c>
      <c r="G169" s="71">
        <v>0</v>
      </c>
      <c r="H169" s="71">
        <v>0</v>
      </c>
      <c r="I169" s="71">
        <v>0</v>
      </c>
      <c r="J169" s="71">
        <v>0</v>
      </c>
      <c r="K169" s="71">
        <v>0</v>
      </c>
      <c r="L169" s="71">
        <v>0</v>
      </c>
      <c r="M169" s="71">
        <v>0</v>
      </c>
      <c r="N169" s="71">
        <v>0</v>
      </c>
      <c r="O169" s="71">
        <v>0</v>
      </c>
      <c r="P169" s="71">
        <v>0</v>
      </c>
      <c r="Q169" s="85">
        <v>0</v>
      </c>
      <c r="R169" s="85">
        <v>0</v>
      </c>
      <c r="S169" s="85">
        <v>0</v>
      </c>
      <c r="T169" s="85">
        <v>0</v>
      </c>
      <c r="U169" s="85">
        <v>0</v>
      </c>
      <c r="V169" s="85">
        <v>0</v>
      </c>
      <c r="W169" s="71">
        <v>0</v>
      </c>
      <c r="X169" s="71">
        <v>0</v>
      </c>
      <c r="Y169" s="71">
        <v>0</v>
      </c>
      <c r="Z169" s="71">
        <v>0</v>
      </c>
      <c r="AA169" s="71">
        <v>0</v>
      </c>
      <c r="AB169" s="71">
        <v>0</v>
      </c>
      <c r="AC169" s="71">
        <v>0</v>
      </c>
      <c r="AD169" s="71">
        <v>0</v>
      </c>
      <c r="AE169" s="71">
        <v>0</v>
      </c>
      <c r="AF169" s="71">
        <v>0</v>
      </c>
      <c r="AG169" s="71">
        <v>0</v>
      </c>
      <c r="AH169" s="71">
        <v>0</v>
      </c>
      <c r="AI169" s="71">
        <v>0</v>
      </c>
      <c r="AJ169" s="71">
        <v>0</v>
      </c>
      <c r="AK169" s="71">
        <v>0</v>
      </c>
      <c r="AL169" s="71">
        <v>0</v>
      </c>
      <c r="AM169" s="71">
        <v>0</v>
      </c>
      <c r="AN169" s="71">
        <v>0</v>
      </c>
      <c r="AO169" s="71">
        <v>0</v>
      </c>
      <c r="AP169" s="71">
        <v>0</v>
      </c>
      <c r="AQ169" s="71">
        <v>0</v>
      </c>
      <c r="AR169" s="71">
        <v>0</v>
      </c>
      <c r="AS169" s="71">
        <v>0</v>
      </c>
      <c r="AT169" s="87" t="s">
        <v>505</v>
      </c>
      <c r="AV169" s="545">
        <f>+SUM(D169:AS169)-X175</f>
        <v>0</v>
      </c>
    </row>
    <row r="170" spans="3:49" s="34" customFormat="1" ht="14.25" customHeight="1">
      <c r="C170" s="72" t="s">
        <v>105</v>
      </c>
      <c r="D170" s="40">
        <v>0</v>
      </c>
      <c r="E170" s="40">
        <v>0</v>
      </c>
      <c r="F170" s="40">
        <v>0</v>
      </c>
      <c r="G170" s="40">
        <v>0</v>
      </c>
      <c r="H170" s="40">
        <v>0</v>
      </c>
      <c r="I170" s="40">
        <v>0</v>
      </c>
      <c r="J170" s="40">
        <v>0</v>
      </c>
      <c r="K170" s="40">
        <v>0</v>
      </c>
      <c r="L170" s="40">
        <v>0</v>
      </c>
      <c r="M170" s="40">
        <v>0</v>
      </c>
      <c r="N170" s="40">
        <v>0</v>
      </c>
      <c r="O170" s="40">
        <v>0</v>
      </c>
      <c r="P170" s="40">
        <v>0</v>
      </c>
      <c r="Q170" s="86">
        <v>0</v>
      </c>
      <c r="R170" s="86">
        <v>0</v>
      </c>
      <c r="S170" s="86">
        <v>0</v>
      </c>
      <c r="T170" s="86">
        <v>0</v>
      </c>
      <c r="U170" s="86">
        <v>0</v>
      </c>
      <c r="V170" s="86">
        <v>0</v>
      </c>
      <c r="W170" s="40">
        <v>0</v>
      </c>
      <c r="X170" s="40">
        <v>0</v>
      </c>
      <c r="Y170" s="40">
        <v>0</v>
      </c>
      <c r="Z170" s="40">
        <v>0</v>
      </c>
      <c r="AA170" s="40">
        <v>0</v>
      </c>
      <c r="AB170" s="40">
        <v>0</v>
      </c>
      <c r="AC170" s="40">
        <v>0</v>
      </c>
      <c r="AD170" s="40">
        <v>0</v>
      </c>
      <c r="AE170" s="40">
        <v>0</v>
      </c>
      <c r="AF170" s="40">
        <v>0</v>
      </c>
      <c r="AG170" s="40">
        <v>0</v>
      </c>
      <c r="AH170" s="40">
        <v>0</v>
      </c>
      <c r="AI170" s="40">
        <v>0</v>
      </c>
      <c r="AJ170" s="40">
        <v>0</v>
      </c>
      <c r="AK170" s="40">
        <v>0</v>
      </c>
      <c r="AL170" s="40">
        <v>0</v>
      </c>
      <c r="AM170" s="40">
        <v>0</v>
      </c>
      <c r="AN170" s="40">
        <v>0</v>
      </c>
      <c r="AO170" s="40">
        <v>0</v>
      </c>
      <c r="AP170" s="40">
        <v>0</v>
      </c>
      <c r="AQ170" s="40">
        <v>0</v>
      </c>
      <c r="AR170" s="40">
        <v>0</v>
      </c>
      <c r="AS170" s="40">
        <v>0</v>
      </c>
      <c r="AT170" s="87" t="s">
        <v>505</v>
      </c>
      <c r="AV170" s="545">
        <f t="shared" ref="AV170:AV172" si="45">+SUM(D170:AS170)-X176</f>
        <v>0</v>
      </c>
    </row>
    <row r="171" spans="3:49" s="34" customFormat="1" ht="14.25" customHeight="1">
      <c r="C171" s="72" t="s">
        <v>106</v>
      </c>
      <c r="D171" s="40">
        <v>0</v>
      </c>
      <c r="E171" s="40">
        <v>0</v>
      </c>
      <c r="F171" s="40">
        <v>0</v>
      </c>
      <c r="G171" s="40">
        <v>0</v>
      </c>
      <c r="H171" s="40">
        <v>0</v>
      </c>
      <c r="I171" s="40">
        <v>0</v>
      </c>
      <c r="J171" s="40">
        <v>0</v>
      </c>
      <c r="K171" s="40">
        <v>0</v>
      </c>
      <c r="L171" s="40">
        <v>0</v>
      </c>
      <c r="M171" s="40">
        <v>0</v>
      </c>
      <c r="N171" s="40">
        <v>0</v>
      </c>
      <c r="O171" s="40">
        <v>0</v>
      </c>
      <c r="P171" s="40">
        <v>0</v>
      </c>
      <c r="Q171" s="86">
        <v>0</v>
      </c>
      <c r="R171" s="86">
        <v>0</v>
      </c>
      <c r="S171" s="86">
        <v>0</v>
      </c>
      <c r="T171" s="86">
        <v>0</v>
      </c>
      <c r="U171" s="86">
        <v>0</v>
      </c>
      <c r="V171" s="86">
        <v>0</v>
      </c>
      <c r="W171" s="40">
        <v>0</v>
      </c>
      <c r="X171" s="40">
        <v>0</v>
      </c>
      <c r="Y171" s="40">
        <v>0</v>
      </c>
      <c r="Z171" s="40">
        <v>0</v>
      </c>
      <c r="AA171" s="40">
        <v>0</v>
      </c>
      <c r="AB171" s="40">
        <v>0</v>
      </c>
      <c r="AC171" s="40">
        <v>0</v>
      </c>
      <c r="AD171" s="40">
        <v>0</v>
      </c>
      <c r="AE171" s="40">
        <v>0</v>
      </c>
      <c r="AF171" s="40">
        <v>0</v>
      </c>
      <c r="AG171" s="40">
        <v>0</v>
      </c>
      <c r="AH171" s="40">
        <v>0</v>
      </c>
      <c r="AI171" s="40">
        <v>0</v>
      </c>
      <c r="AJ171" s="40">
        <v>0</v>
      </c>
      <c r="AK171" s="40">
        <v>0</v>
      </c>
      <c r="AL171" s="40">
        <v>0</v>
      </c>
      <c r="AM171" s="40">
        <v>0</v>
      </c>
      <c r="AN171" s="40">
        <v>0</v>
      </c>
      <c r="AO171" s="40">
        <v>0</v>
      </c>
      <c r="AP171" s="40">
        <v>0</v>
      </c>
      <c r="AQ171" s="40">
        <v>0</v>
      </c>
      <c r="AR171" s="40">
        <v>0</v>
      </c>
      <c r="AS171" s="40">
        <v>0</v>
      </c>
      <c r="AT171" s="87" t="s">
        <v>505</v>
      </c>
      <c r="AV171" s="545">
        <f t="shared" si="45"/>
        <v>0</v>
      </c>
    </row>
    <row r="172" spans="3:49" s="34" customFormat="1" ht="14.25" customHeight="1">
      <c r="C172" s="72" t="s">
        <v>97</v>
      </c>
      <c r="D172" s="40">
        <f t="shared" ref="D172:AS172" si="46">SUM(D169:D171)</f>
        <v>0</v>
      </c>
      <c r="E172" s="40">
        <f t="shared" si="46"/>
        <v>0</v>
      </c>
      <c r="F172" s="40">
        <f t="shared" si="46"/>
        <v>0</v>
      </c>
      <c r="G172" s="40">
        <f t="shared" si="46"/>
        <v>0</v>
      </c>
      <c r="H172" s="40">
        <f t="shared" si="46"/>
        <v>0</v>
      </c>
      <c r="I172" s="40">
        <f t="shared" si="46"/>
        <v>0</v>
      </c>
      <c r="J172" s="40">
        <f t="shared" si="46"/>
        <v>0</v>
      </c>
      <c r="K172" s="40">
        <f t="shared" si="46"/>
        <v>0</v>
      </c>
      <c r="L172" s="40">
        <f t="shared" si="46"/>
        <v>0</v>
      </c>
      <c r="M172" s="40">
        <f t="shared" si="46"/>
        <v>0</v>
      </c>
      <c r="N172" s="40">
        <f t="shared" si="46"/>
        <v>0</v>
      </c>
      <c r="O172" s="40">
        <f t="shared" si="46"/>
        <v>0</v>
      </c>
      <c r="P172" s="40">
        <f t="shared" si="46"/>
        <v>0</v>
      </c>
      <c r="Q172" s="86">
        <f t="shared" si="46"/>
        <v>0</v>
      </c>
      <c r="R172" s="86">
        <f t="shared" si="46"/>
        <v>0</v>
      </c>
      <c r="S172" s="86">
        <f t="shared" si="46"/>
        <v>0</v>
      </c>
      <c r="T172" s="86">
        <f t="shared" si="46"/>
        <v>0</v>
      </c>
      <c r="U172" s="86">
        <f t="shared" si="46"/>
        <v>0</v>
      </c>
      <c r="V172" s="86">
        <f t="shared" si="46"/>
        <v>0</v>
      </c>
      <c r="W172" s="40">
        <f t="shared" si="46"/>
        <v>0</v>
      </c>
      <c r="X172" s="44">
        <f t="shared" si="46"/>
        <v>0</v>
      </c>
      <c r="Y172" s="44">
        <f t="shared" si="46"/>
        <v>0</v>
      </c>
      <c r="Z172" s="44">
        <f t="shared" si="46"/>
        <v>0</v>
      </c>
      <c r="AA172" s="44">
        <f t="shared" si="46"/>
        <v>0</v>
      </c>
      <c r="AB172" s="44">
        <f t="shared" si="46"/>
        <v>0</v>
      </c>
      <c r="AC172" s="44">
        <f t="shared" si="46"/>
        <v>0</v>
      </c>
      <c r="AD172" s="44">
        <f t="shared" si="46"/>
        <v>0</v>
      </c>
      <c r="AE172" s="44">
        <f t="shared" si="46"/>
        <v>0</v>
      </c>
      <c r="AF172" s="44">
        <f t="shared" si="46"/>
        <v>0</v>
      </c>
      <c r="AG172" s="44">
        <f t="shared" si="46"/>
        <v>0</v>
      </c>
      <c r="AH172" s="44">
        <f t="shared" si="46"/>
        <v>0</v>
      </c>
      <c r="AI172" s="44">
        <f t="shared" si="46"/>
        <v>0</v>
      </c>
      <c r="AJ172" s="44">
        <f t="shared" si="46"/>
        <v>0</v>
      </c>
      <c r="AK172" s="44">
        <f t="shared" si="46"/>
        <v>0</v>
      </c>
      <c r="AL172" s="44">
        <f t="shared" si="46"/>
        <v>0</v>
      </c>
      <c r="AM172" s="44">
        <f t="shared" si="46"/>
        <v>0</v>
      </c>
      <c r="AN172" s="44">
        <f t="shared" si="46"/>
        <v>0</v>
      </c>
      <c r="AO172" s="44">
        <f t="shared" si="46"/>
        <v>0</v>
      </c>
      <c r="AP172" s="44">
        <f t="shared" si="46"/>
        <v>0</v>
      </c>
      <c r="AQ172" s="44">
        <f t="shared" si="46"/>
        <v>0</v>
      </c>
      <c r="AR172" s="44">
        <f t="shared" si="46"/>
        <v>0</v>
      </c>
      <c r="AS172" s="44">
        <f t="shared" si="46"/>
        <v>0</v>
      </c>
      <c r="AT172" s="87" t="s">
        <v>505</v>
      </c>
      <c r="AV172" s="545">
        <f t="shared" si="45"/>
        <v>0</v>
      </c>
    </row>
    <row r="173" spans="3:49" s="34" customFormat="1" ht="13.5">
      <c r="C173" s="50"/>
      <c r="D173" s="533">
        <f t="array" ref="D173:W174">+Z167:AS168</f>
        <v>23</v>
      </c>
      <c r="E173" s="533">
        <v>24</v>
      </c>
      <c r="F173" s="533">
        <v>25</v>
      </c>
      <c r="G173" s="533">
        <v>26</v>
      </c>
      <c r="H173" s="533">
        <v>27</v>
      </c>
      <c r="I173" s="533">
        <v>28</v>
      </c>
      <c r="J173" s="533">
        <v>29</v>
      </c>
      <c r="K173" s="533">
        <v>30</v>
      </c>
      <c r="L173" s="533">
        <v>31</v>
      </c>
      <c r="M173" s="533">
        <v>32</v>
      </c>
      <c r="N173" s="533">
        <v>33</v>
      </c>
      <c r="O173" s="533">
        <v>34</v>
      </c>
      <c r="P173" s="533">
        <v>35</v>
      </c>
      <c r="Q173" s="533">
        <v>36</v>
      </c>
      <c r="R173" s="533">
        <v>37</v>
      </c>
      <c r="S173" s="533">
        <v>38</v>
      </c>
      <c r="T173" s="533">
        <v>39</v>
      </c>
      <c r="U173" s="533">
        <v>40</v>
      </c>
      <c r="V173" s="533">
        <v>41</v>
      </c>
      <c r="W173" s="533">
        <v>42</v>
      </c>
      <c r="X173" s="533"/>
      <c r="Z173" s="87"/>
      <c r="AA173" s="87" t="s">
        <v>556</v>
      </c>
      <c r="AT173" s="87" t="s">
        <v>505</v>
      </c>
    </row>
    <row r="174" spans="3:49" s="34" customFormat="1" ht="48">
      <c r="C174" s="69" t="s">
        <v>56</v>
      </c>
      <c r="D174" s="534" t="str">
        <v>建設</v>
      </c>
      <c r="E174" s="534" t="str">
        <v>電力・ガス・熱供給</v>
      </c>
      <c r="F174" s="534" t="str">
        <v>水道</v>
      </c>
      <c r="G174" s="534" t="str">
        <v>廃棄物処理</v>
      </c>
      <c r="H174" s="534" t="str">
        <v>商業</v>
      </c>
      <c r="I174" s="534" t="str">
        <v>金融・保険</v>
      </c>
      <c r="J174" s="534" t="str">
        <v>不動産</v>
      </c>
      <c r="K174" s="534" t="str">
        <v>運輸・郵便</v>
      </c>
      <c r="L174" s="534" t="str">
        <v>情報通信</v>
      </c>
      <c r="M174" s="534" t="str">
        <v>公務</v>
      </c>
      <c r="N174" s="534" t="str">
        <v>教育・研究</v>
      </c>
      <c r="O174" s="534" t="str">
        <v>医療・福祉</v>
      </c>
      <c r="P174" s="605" t="str">
        <v>他に分類されない会員制団体</v>
      </c>
      <c r="Q174" s="534" t="str">
        <v>対事業所サービス</v>
      </c>
      <c r="R174" s="534" t="str">
        <v>宿泊業</v>
      </c>
      <c r="S174" s="534" t="str">
        <v>飲食サービス</v>
      </c>
      <c r="T174" s="534" t="str">
        <v>娯楽サービス</v>
      </c>
      <c r="U174" s="605" t="str">
        <v>その他の対個人サービス</v>
      </c>
      <c r="V174" s="534" t="str">
        <v>事務用品</v>
      </c>
      <c r="W174" s="534" t="str">
        <v>分類不明</v>
      </c>
      <c r="X174" s="534" t="s">
        <v>80</v>
      </c>
      <c r="Z174" s="87"/>
      <c r="AA174" s="87" t="s">
        <v>556</v>
      </c>
      <c r="AT174" s="87" t="s">
        <v>505</v>
      </c>
    </row>
    <row r="175" spans="3:49" s="34" customFormat="1" ht="13.5">
      <c r="C175" s="70" t="s">
        <v>104</v>
      </c>
      <c r="D175" s="71">
        <f t="array" ref="D175:W178">+Z169:AS172</f>
        <v>0</v>
      </c>
      <c r="E175" s="71">
        <v>0</v>
      </c>
      <c r="F175" s="71">
        <v>0</v>
      </c>
      <c r="G175" s="71">
        <v>0</v>
      </c>
      <c r="H175" s="71">
        <v>0</v>
      </c>
      <c r="I175" s="71">
        <v>0</v>
      </c>
      <c r="J175" s="71">
        <v>0</v>
      </c>
      <c r="K175" s="71">
        <v>0</v>
      </c>
      <c r="L175" s="71">
        <v>0</v>
      </c>
      <c r="M175" s="71">
        <v>0</v>
      </c>
      <c r="N175" s="71">
        <v>0</v>
      </c>
      <c r="O175" s="71">
        <v>0</v>
      </c>
      <c r="P175" s="71">
        <v>0</v>
      </c>
      <c r="Q175" s="85">
        <v>0</v>
      </c>
      <c r="R175" s="85">
        <v>0</v>
      </c>
      <c r="S175" s="85">
        <v>0</v>
      </c>
      <c r="T175" s="85">
        <v>0</v>
      </c>
      <c r="U175" s="85">
        <v>0</v>
      </c>
      <c r="V175" s="85">
        <v>0</v>
      </c>
      <c r="W175" s="71">
        <v>0</v>
      </c>
      <c r="X175" s="71">
        <f>SUM(D169:Y169,D175:W175)</f>
        <v>0</v>
      </c>
      <c r="Z175" s="87"/>
      <c r="AA175" s="87">
        <f>+AV169</f>
        <v>0</v>
      </c>
      <c r="AT175" s="87" t="s">
        <v>505</v>
      </c>
    </row>
    <row r="176" spans="3:49" s="34" customFormat="1" ht="13.5">
      <c r="C176" s="72" t="s">
        <v>105</v>
      </c>
      <c r="D176" s="86">
        <v>0</v>
      </c>
      <c r="E176" s="86">
        <v>0</v>
      </c>
      <c r="F176" s="86">
        <v>0</v>
      </c>
      <c r="G176" s="86">
        <v>0</v>
      </c>
      <c r="H176" s="86">
        <v>0</v>
      </c>
      <c r="I176" s="86">
        <v>0</v>
      </c>
      <c r="J176" s="86">
        <v>0</v>
      </c>
      <c r="K176" s="86">
        <v>0</v>
      </c>
      <c r="L176" s="86">
        <v>0</v>
      </c>
      <c r="M176" s="86">
        <v>0</v>
      </c>
      <c r="N176" s="86">
        <v>0</v>
      </c>
      <c r="O176" s="86">
        <v>0</v>
      </c>
      <c r="P176" s="86">
        <v>0</v>
      </c>
      <c r="Q176" s="86">
        <v>0</v>
      </c>
      <c r="R176" s="86">
        <v>0</v>
      </c>
      <c r="S176" s="86">
        <v>0</v>
      </c>
      <c r="T176" s="86">
        <v>0</v>
      </c>
      <c r="U176" s="86">
        <v>0</v>
      </c>
      <c r="V176" s="86">
        <v>0</v>
      </c>
      <c r="W176" s="40">
        <v>0</v>
      </c>
      <c r="X176" s="40">
        <f>SUM(D170:Y170,D176:W176)</f>
        <v>0</v>
      </c>
      <c r="Z176" s="87"/>
      <c r="AA176" s="87">
        <f>+AV170</f>
        <v>0</v>
      </c>
      <c r="AT176" s="87" t="s">
        <v>505</v>
      </c>
    </row>
    <row r="177" spans="3:49" s="34" customFormat="1" ht="13.5">
      <c r="C177" s="72" t="s">
        <v>106</v>
      </c>
      <c r="D177" s="40">
        <v>0</v>
      </c>
      <c r="E177" s="40">
        <v>0</v>
      </c>
      <c r="F177" s="40">
        <v>0</v>
      </c>
      <c r="G177" s="40">
        <v>0</v>
      </c>
      <c r="H177" s="40">
        <v>0</v>
      </c>
      <c r="I177" s="40">
        <v>0</v>
      </c>
      <c r="J177" s="40">
        <v>0</v>
      </c>
      <c r="K177" s="40">
        <v>0</v>
      </c>
      <c r="L177" s="40">
        <v>0</v>
      </c>
      <c r="M177" s="40">
        <v>0</v>
      </c>
      <c r="N177" s="40">
        <v>0</v>
      </c>
      <c r="O177" s="40">
        <v>0</v>
      </c>
      <c r="P177" s="40">
        <v>0</v>
      </c>
      <c r="Q177" s="86">
        <v>0</v>
      </c>
      <c r="R177" s="86">
        <v>0</v>
      </c>
      <c r="S177" s="86">
        <v>0</v>
      </c>
      <c r="T177" s="86">
        <v>0</v>
      </c>
      <c r="U177" s="86">
        <v>0</v>
      </c>
      <c r="V177" s="86">
        <v>0</v>
      </c>
      <c r="W177" s="40">
        <v>0</v>
      </c>
      <c r="X177" s="40">
        <f>SUM(D171:Y171,D177:W177)</f>
        <v>0</v>
      </c>
      <c r="Z177" s="87"/>
      <c r="AA177" s="87">
        <f>+AV171</f>
        <v>0</v>
      </c>
      <c r="AT177" s="87" t="s">
        <v>505</v>
      </c>
    </row>
    <row r="178" spans="3:49" s="34" customFormat="1" ht="13.5">
      <c r="C178" s="73" t="s">
        <v>97</v>
      </c>
      <c r="D178" s="44">
        <v>0</v>
      </c>
      <c r="E178" s="44">
        <v>0</v>
      </c>
      <c r="F178" s="44">
        <v>0</v>
      </c>
      <c r="G178" s="44">
        <v>0</v>
      </c>
      <c r="H178" s="44">
        <v>0</v>
      </c>
      <c r="I178" s="44">
        <v>0</v>
      </c>
      <c r="J178" s="44">
        <v>0</v>
      </c>
      <c r="K178" s="44">
        <v>0</v>
      </c>
      <c r="L178" s="44">
        <v>0</v>
      </c>
      <c r="M178" s="44">
        <v>0</v>
      </c>
      <c r="N178" s="44">
        <v>0</v>
      </c>
      <c r="O178" s="44">
        <v>0</v>
      </c>
      <c r="P178" s="44">
        <v>0</v>
      </c>
      <c r="Q178" s="44">
        <v>0</v>
      </c>
      <c r="R178" s="44">
        <v>0</v>
      </c>
      <c r="S178" s="44">
        <v>0</v>
      </c>
      <c r="T178" s="44">
        <v>0</v>
      </c>
      <c r="U178" s="44">
        <v>0</v>
      </c>
      <c r="V178" s="44">
        <v>0</v>
      </c>
      <c r="W178" s="44">
        <v>0</v>
      </c>
      <c r="X178" s="44">
        <f>SUM(D172:Y172,D178:W178)</f>
        <v>0</v>
      </c>
      <c r="Z178" s="87"/>
      <c r="AA178" s="87">
        <f>+AV172</f>
        <v>0</v>
      </c>
      <c r="AT178" s="87" t="s">
        <v>505</v>
      </c>
    </row>
    <row r="179" spans="3:49" s="34" customFormat="1" ht="14.25" customHeight="1">
      <c r="D179" s="87"/>
      <c r="E179" s="87"/>
      <c r="F179" s="87"/>
      <c r="G179" s="87"/>
      <c r="H179" s="87"/>
      <c r="I179" s="87"/>
      <c r="J179" s="87"/>
      <c r="K179" s="87"/>
      <c r="L179" s="87"/>
      <c r="M179" s="87"/>
      <c r="N179" s="87"/>
      <c r="O179" s="87"/>
      <c r="P179" s="87"/>
      <c r="Q179" s="87"/>
      <c r="R179" s="87"/>
      <c r="S179" s="87"/>
      <c r="T179" s="87"/>
      <c r="U179" s="87"/>
      <c r="V179" s="87"/>
      <c r="W179" s="87"/>
      <c r="X179" s="53"/>
      <c r="AT179" s="87" t="s">
        <v>505</v>
      </c>
    </row>
    <row r="180" spans="3:49" s="34" customFormat="1" ht="17.25">
      <c r="C180" s="35" t="s">
        <v>213</v>
      </c>
      <c r="D180" s="28"/>
      <c r="E180" s="28"/>
      <c r="F180" s="65"/>
      <c r="G180" s="66"/>
      <c r="H180" s="28"/>
      <c r="I180" s="28"/>
      <c r="J180" s="67"/>
      <c r="K180" s="68"/>
      <c r="L180" s="28"/>
      <c r="M180" s="28"/>
      <c r="N180" s="28"/>
      <c r="O180" s="28"/>
      <c r="P180" s="28"/>
      <c r="Q180" s="28"/>
      <c r="R180" s="28"/>
      <c r="S180" s="28"/>
      <c r="T180" s="28"/>
      <c r="U180" s="28"/>
      <c r="V180" s="28"/>
      <c r="W180" s="87"/>
      <c r="X180" s="53"/>
      <c r="AT180" s="87" t="s">
        <v>505</v>
      </c>
    </row>
    <row r="181" spans="3:49" s="34" customFormat="1" ht="13.5">
      <c r="C181" s="50"/>
      <c r="D181" s="567">
        <f t="shared" ref="D181:AS181" si="47">D9</f>
        <v>1</v>
      </c>
      <c r="E181" s="567">
        <f t="shared" si="47"/>
        <v>2</v>
      </c>
      <c r="F181" s="567">
        <f t="shared" si="47"/>
        <v>3</v>
      </c>
      <c r="G181" s="567">
        <f t="shared" si="47"/>
        <v>4</v>
      </c>
      <c r="H181" s="567">
        <f t="shared" si="47"/>
        <v>5</v>
      </c>
      <c r="I181" s="567">
        <f t="shared" si="47"/>
        <v>6</v>
      </c>
      <c r="J181" s="567">
        <f t="shared" si="47"/>
        <v>7</v>
      </c>
      <c r="K181" s="567">
        <f t="shared" si="47"/>
        <v>8</v>
      </c>
      <c r="L181" s="567">
        <f t="shared" si="47"/>
        <v>9</v>
      </c>
      <c r="M181" s="567">
        <f t="shared" si="47"/>
        <v>10</v>
      </c>
      <c r="N181" s="567">
        <f t="shared" si="47"/>
        <v>11</v>
      </c>
      <c r="O181" s="567">
        <f t="shared" si="47"/>
        <v>12</v>
      </c>
      <c r="P181" s="567">
        <f t="shared" si="47"/>
        <v>13</v>
      </c>
      <c r="Q181" s="567">
        <f t="shared" si="47"/>
        <v>14</v>
      </c>
      <c r="R181" s="567">
        <f t="shared" si="47"/>
        <v>15</v>
      </c>
      <c r="S181" s="567">
        <f t="shared" si="47"/>
        <v>16</v>
      </c>
      <c r="T181" s="567">
        <f t="shared" si="47"/>
        <v>17</v>
      </c>
      <c r="U181" s="567">
        <f t="shared" si="47"/>
        <v>18</v>
      </c>
      <c r="V181" s="567">
        <f t="shared" si="47"/>
        <v>19</v>
      </c>
      <c r="W181" s="567">
        <f t="shared" si="47"/>
        <v>20</v>
      </c>
      <c r="X181" s="567">
        <f t="shared" si="47"/>
        <v>21</v>
      </c>
      <c r="Y181" s="567">
        <f t="shared" si="47"/>
        <v>22</v>
      </c>
      <c r="Z181" s="567">
        <f t="shared" si="47"/>
        <v>23</v>
      </c>
      <c r="AA181" s="567">
        <f t="shared" si="47"/>
        <v>24</v>
      </c>
      <c r="AB181" s="567">
        <f t="shared" si="47"/>
        <v>25</v>
      </c>
      <c r="AC181" s="567">
        <f t="shared" si="47"/>
        <v>26</v>
      </c>
      <c r="AD181" s="567">
        <f t="shared" si="47"/>
        <v>27</v>
      </c>
      <c r="AE181" s="567">
        <f t="shared" si="47"/>
        <v>28</v>
      </c>
      <c r="AF181" s="567">
        <f t="shared" si="47"/>
        <v>29</v>
      </c>
      <c r="AG181" s="567">
        <f t="shared" si="47"/>
        <v>30</v>
      </c>
      <c r="AH181" s="567">
        <f t="shared" si="47"/>
        <v>31</v>
      </c>
      <c r="AI181" s="567">
        <f t="shared" si="47"/>
        <v>32</v>
      </c>
      <c r="AJ181" s="567">
        <f t="shared" si="47"/>
        <v>33</v>
      </c>
      <c r="AK181" s="567">
        <f t="shared" si="47"/>
        <v>34</v>
      </c>
      <c r="AL181" s="567">
        <f t="shared" si="47"/>
        <v>35</v>
      </c>
      <c r="AM181" s="567">
        <f t="shared" si="47"/>
        <v>36</v>
      </c>
      <c r="AN181" s="567">
        <f t="shared" si="47"/>
        <v>37</v>
      </c>
      <c r="AO181" s="567">
        <f t="shared" si="47"/>
        <v>38</v>
      </c>
      <c r="AP181" s="567">
        <f t="shared" si="47"/>
        <v>39</v>
      </c>
      <c r="AQ181" s="567">
        <f t="shared" si="47"/>
        <v>40</v>
      </c>
      <c r="AR181" s="567">
        <f t="shared" si="47"/>
        <v>41</v>
      </c>
      <c r="AS181" s="567">
        <f t="shared" si="47"/>
        <v>42</v>
      </c>
      <c r="AT181" s="87" t="s">
        <v>505</v>
      </c>
      <c r="AU181" s="87"/>
      <c r="AV181" s="50"/>
      <c r="AW181" s="87" t="s">
        <v>505</v>
      </c>
    </row>
    <row r="182" spans="3:49" s="34" customFormat="1" ht="48">
      <c r="C182" s="69" t="s">
        <v>56</v>
      </c>
      <c r="D182" s="604" t="str">
        <f t="shared" ref="D182:AS182" si="48">D10</f>
        <v>農業</v>
      </c>
      <c r="E182" s="604" t="str">
        <f t="shared" si="48"/>
        <v>林業</v>
      </c>
      <c r="F182" s="604" t="str">
        <f t="shared" si="48"/>
        <v>漁業</v>
      </c>
      <c r="G182" s="604" t="str">
        <f t="shared" si="48"/>
        <v>鉱業</v>
      </c>
      <c r="H182" s="604" t="str">
        <f t="shared" si="48"/>
        <v>飲食料品</v>
      </c>
      <c r="I182" s="604" t="str">
        <f t="shared" si="48"/>
        <v>繊維製品</v>
      </c>
      <c r="J182" s="606" t="str">
        <f t="shared" si="48"/>
        <v>パルプ・紙・木製品</v>
      </c>
      <c r="K182" s="604" t="str">
        <f t="shared" si="48"/>
        <v>化学製品</v>
      </c>
      <c r="L182" s="604" t="str">
        <f t="shared" si="48"/>
        <v>石油・石炭製品</v>
      </c>
      <c r="M182" s="652" t="str">
        <f t="shared" si="48"/>
        <v>プラスチック・ゴム製品</v>
      </c>
      <c r="N182" s="604" t="str">
        <f t="shared" si="48"/>
        <v>窯業・土石製品</v>
      </c>
      <c r="O182" s="604" t="str">
        <f t="shared" si="48"/>
        <v>鉄鋼</v>
      </c>
      <c r="P182" s="604" t="str">
        <f t="shared" si="48"/>
        <v>非鉄金属</v>
      </c>
      <c r="Q182" s="604" t="str">
        <f t="shared" si="48"/>
        <v>金属製品</v>
      </c>
      <c r="R182" s="604" t="str">
        <f t="shared" si="48"/>
        <v>はん用機械</v>
      </c>
      <c r="S182" s="604" t="str">
        <f t="shared" si="48"/>
        <v>生産用機械</v>
      </c>
      <c r="T182" s="604" t="str">
        <f t="shared" si="48"/>
        <v>業務用機械</v>
      </c>
      <c r="U182" s="604" t="str">
        <f t="shared" si="48"/>
        <v>電子部品</v>
      </c>
      <c r="V182" s="604" t="str">
        <f t="shared" si="48"/>
        <v>電気機械</v>
      </c>
      <c r="W182" s="604" t="str">
        <f t="shared" si="48"/>
        <v>情報通信機器</v>
      </c>
      <c r="X182" s="604" t="str">
        <f t="shared" si="48"/>
        <v>輸送機械</v>
      </c>
      <c r="Y182" s="604" t="str">
        <f t="shared" si="48"/>
        <v>その他の製造工業製品</v>
      </c>
      <c r="Z182" s="604" t="str">
        <f t="shared" si="48"/>
        <v>建設</v>
      </c>
      <c r="AA182" s="604" t="str">
        <f t="shared" si="48"/>
        <v>電力・ガス・熱供給</v>
      </c>
      <c r="AB182" s="604" t="str">
        <f t="shared" si="48"/>
        <v>水道</v>
      </c>
      <c r="AC182" s="604" t="str">
        <f t="shared" si="48"/>
        <v>廃棄物処理</v>
      </c>
      <c r="AD182" s="604" t="str">
        <f t="shared" si="48"/>
        <v>商業</v>
      </c>
      <c r="AE182" s="604" t="str">
        <f t="shared" si="48"/>
        <v>金融・保険</v>
      </c>
      <c r="AF182" s="604" t="str">
        <f t="shared" si="48"/>
        <v>不動産</v>
      </c>
      <c r="AG182" s="604" t="str">
        <f t="shared" si="48"/>
        <v>運輸・郵便</v>
      </c>
      <c r="AH182" s="604" t="str">
        <f t="shared" si="48"/>
        <v>情報通信</v>
      </c>
      <c r="AI182" s="604" t="str">
        <f t="shared" si="48"/>
        <v>公務</v>
      </c>
      <c r="AJ182" s="604" t="str">
        <f t="shared" si="48"/>
        <v>教育・研究</v>
      </c>
      <c r="AK182" s="604" t="str">
        <f t="shared" si="48"/>
        <v>医療・福祉</v>
      </c>
      <c r="AL182" s="606" t="str">
        <f t="shared" si="48"/>
        <v>他に分類されない会員制団体</v>
      </c>
      <c r="AM182" s="604" t="str">
        <f t="shared" si="48"/>
        <v>対事業所サービス</v>
      </c>
      <c r="AN182" s="604" t="str">
        <f t="shared" si="48"/>
        <v>宿泊業</v>
      </c>
      <c r="AO182" s="604" t="str">
        <f t="shared" si="48"/>
        <v>飲食サービス</v>
      </c>
      <c r="AP182" s="604" t="str">
        <f t="shared" si="48"/>
        <v>娯楽サービス</v>
      </c>
      <c r="AQ182" s="606" t="str">
        <f t="shared" si="48"/>
        <v>その他の対個人サービス</v>
      </c>
      <c r="AR182" s="604" t="str">
        <f t="shared" si="48"/>
        <v>事務用品</v>
      </c>
      <c r="AS182" s="604" t="str">
        <f t="shared" si="48"/>
        <v>分類不明</v>
      </c>
      <c r="AT182" s="87" t="s">
        <v>505</v>
      </c>
      <c r="AU182" s="87"/>
      <c r="AV182" s="33" t="s">
        <v>80</v>
      </c>
      <c r="AW182" s="87" t="s">
        <v>505</v>
      </c>
    </row>
    <row r="183" spans="3:49" s="34" customFormat="1" ht="13.5">
      <c r="C183" s="70" t="s">
        <v>209</v>
      </c>
      <c r="D183" s="92">
        <f>係数!J45</f>
        <v>0.44964188826759599</v>
      </c>
      <c r="E183" s="92">
        <f>係数!J46</f>
        <v>0.66448169481474006</v>
      </c>
      <c r="F183" s="92">
        <f>係数!J47</f>
        <v>0.54896259495480071</v>
      </c>
      <c r="G183" s="92">
        <f>係数!J48</f>
        <v>0.52116474966780701</v>
      </c>
      <c r="H183" s="92">
        <f>係数!J49</f>
        <v>0.37248483278655359</v>
      </c>
      <c r="I183" s="92">
        <f>係数!J50</f>
        <v>0.40414624583969561</v>
      </c>
      <c r="J183" s="92">
        <f>係数!J51</f>
        <v>0.35716377936382837</v>
      </c>
      <c r="K183" s="92">
        <f>係数!J52</f>
        <v>0.33756584945247625</v>
      </c>
      <c r="L183" s="92">
        <f>係数!J53</f>
        <v>0.30179880828189209</v>
      </c>
      <c r="M183" s="92">
        <f>係数!J54</f>
        <v>0.38546897503840677</v>
      </c>
      <c r="N183" s="92">
        <f>係数!J55</f>
        <v>0.48610064376760059</v>
      </c>
      <c r="O183" s="92">
        <f>係数!J56</f>
        <v>0.26390239487323991</v>
      </c>
      <c r="P183" s="92">
        <f>係数!J57</f>
        <v>0.24571111419519315</v>
      </c>
      <c r="Q183" s="92">
        <f>係数!J58</f>
        <v>0.45037161815134841</v>
      </c>
      <c r="R183" s="92">
        <f>係数!J59</f>
        <v>0.44420374871562845</v>
      </c>
      <c r="S183" s="92">
        <f>係数!J60</f>
        <v>0.46294753200725208</v>
      </c>
      <c r="T183" s="92">
        <f>係数!J61</f>
        <v>0.42284653312835213</v>
      </c>
      <c r="U183" s="92">
        <f>係数!J62</f>
        <v>0.38742673525838311</v>
      </c>
      <c r="V183" s="92">
        <f>係数!J63</f>
        <v>0.36811375515023415</v>
      </c>
      <c r="W183" s="92">
        <f>係数!J64</f>
        <v>0.35430222304383241</v>
      </c>
      <c r="X183" s="92">
        <f>係数!J65</f>
        <v>0.24489018118737274</v>
      </c>
      <c r="Y183" s="92">
        <f>係数!J66</f>
        <v>0.46743936795813801</v>
      </c>
      <c r="Z183" s="92">
        <f>係数!J67</f>
        <v>0.46849697745604568</v>
      </c>
      <c r="AA183" s="92">
        <f>係数!J68</f>
        <v>0.35552559877623013</v>
      </c>
      <c r="AB183" s="92">
        <f>係数!J69</f>
        <v>0.49809254067477171</v>
      </c>
      <c r="AC183" s="92">
        <f>係数!J70</f>
        <v>0.6614329188282555</v>
      </c>
      <c r="AD183" s="92">
        <f>係数!J71</f>
        <v>0.69821874761802993</v>
      </c>
      <c r="AE183" s="92">
        <f>係数!J72</f>
        <v>0.67480481894986755</v>
      </c>
      <c r="AF183" s="92">
        <f>係数!J73</f>
        <v>0.84051297339276498</v>
      </c>
      <c r="AG183" s="92">
        <f>係数!J74</f>
        <v>0.62228178256471867</v>
      </c>
      <c r="AH183" s="92">
        <f>係数!J75</f>
        <v>0.5159656525007893</v>
      </c>
      <c r="AI183" s="92">
        <f>係数!J76</f>
        <v>0.70749180708118375</v>
      </c>
      <c r="AJ183" s="92">
        <f>係数!J77</f>
        <v>0.7315487386589633</v>
      </c>
      <c r="AK183" s="92">
        <f>係数!J78</f>
        <v>0.6201807782299722</v>
      </c>
      <c r="AL183" s="92">
        <f>係数!J79</f>
        <v>0.59890235830653638</v>
      </c>
      <c r="AM183" s="92">
        <f>係数!J80</f>
        <v>0.62498937266502874</v>
      </c>
      <c r="AN183" s="92">
        <f>係数!J81</f>
        <v>0.48428123104099152</v>
      </c>
      <c r="AO183" s="92">
        <f>係数!J82</f>
        <v>0.40238396051350317</v>
      </c>
      <c r="AP183" s="92">
        <f>係数!J83</f>
        <v>0.702717067162551</v>
      </c>
      <c r="AQ183" s="71">
        <f>係数!J84</f>
        <v>0.7024717089759982</v>
      </c>
      <c r="AR183" s="71">
        <f>係数!J85</f>
        <v>0</v>
      </c>
      <c r="AS183" s="71">
        <f>係数!J86</f>
        <v>0.41006897522339086</v>
      </c>
      <c r="AT183" s="87" t="s">
        <v>505</v>
      </c>
    </row>
    <row r="184" spans="3:49" s="34" customFormat="1" ht="13.5">
      <c r="C184" s="50"/>
      <c r="D184" s="549">
        <f t="array" ref="D184:W185">+$Z181:$AS182</f>
        <v>23</v>
      </c>
      <c r="E184" s="549">
        <v>24</v>
      </c>
      <c r="F184" s="549">
        <v>25</v>
      </c>
      <c r="G184" s="549">
        <v>26</v>
      </c>
      <c r="H184" s="549">
        <v>27</v>
      </c>
      <c r="I184" s="549">
        <v>28</v>
      </c>
      <c r="J184" s="549">
        <v>29</v>
      </c>
      <c r="K184" s="549">
        <v>30</v>
      </c>
      <c r="L184" s="549">
        <v>31</v>
      </c>
      <c r="M184" s="549">
        <v>32</v>
      </c>
      <c r="N184" s="549">
        <v>33</v>
      </c>
      <c r="O184" s="549">
        <v>34</v>
      </c>
      <c r="P184" s="549">
        <v>35</v>
      </c>
      <c r="Q184" s="549">
        <v>36</v>
      </c>
      <c r="R184" s="549">
        <v>37</v>
      </c>
      <c r="S184" s="549">
        <v>38</v>
      </c>
      <c r="T184" s="549">
        <v>39</v>
      </c>
      <c r="U184" s="549">
        <v>40</v>
      </c>
      <c r="V184" s="549">
        <v>41</v>
      </c>
      <c r="W184" s="549">
        <v>42</v>
      </c>
      <c r="X184" s="45"/>
      <c r="Y184" s="45"/>
      <c r="Z184" s="45"/>
      <c r="AA184" s="45"/>
      <c r="AB184" s="45"/>
      <c r="AC184" s="45"/>
      <c r="AD184" s="45"/>
      <c r="AE184" s="45"/>
      <c r="AF184" s="45"/>
      <c r="AG184" s="45"/>
      <c r="AH184" s="45"/>
      <c r="AI184" s="45"/>
      <c r="AJ184" s="45"/>
      <c r="AK184" s="45"/>
      <c r="AL184" s="45"/>
      <c r="AM184" s="45"/>
      <c r="AN184" s="45"/>
      <c r="AO184" s="45"/>
      <c r="AP184" s="45"/>
      <c r="AQ184" s="87"/>
      <c r="AT184" s="87" t="s">
        <v>505</v>
      </c>
    </row>
    <row r="185" spans="3:49" s="34" customFormat="1" ht="48">
      <c r="C185" s="69" t="s">
        <v>56</v>
      </c>
      <c r="D185" s="534" t="str">
        <v>建設</v>
      </c>
      <c r="E185" s="534" t="str">
        <v>電力・ガス・熱供給</v>
      </c>
      <c r="F185" s="534" t="str">
        <v>水道</v>
      </c>
      <c r="G185" s="534" t="str">
        <v>廃棄物処理</v>
      </c>
      <c r="H185" s="534" t="str">
        <v>商業</v>
      </c>
      <c r="I185" s="534" t="str">
        <v>金融・保険</v>
      </c>
      <c r="J185" s="534" t="str">
        <v>不動産</v>
      </c>
      <c r="K185" s="534" t="str">
        <v>運輸・郵便</v>
      </c>
      <c r="L185" s="534" t="str">
        <v>情報通信</v>
      </c>
      <c r="M185" s="534" t="str">
        <v>公務</v>
      </c>
      <c r="N185" s="534" t="str">
        <v>教育・研究</v>
      </c>
      <c r="O185" s="534" t="str">
        <v>医療・福祉</v>
      </c>
      <c r="P185" s="605" t="str">
        <v>他に分類されない会員制団体</v>
      </c>
      <c r="Q185" s="534" t="str">
        <v>対事業所サービス</v>
      </c>
      <c r="R185" s="534" t="str">
        <v>宿泊業</v>
      </c>
      <c r="S185" s="534" t="str">
        <v>飲食サービス</v>
      </c>
      <c r="T185" s="534" t="str">
        <v>娯楽サービス</v>
      </c>
      <c r="U185" s="605" t="str">
        <v>その他の対個人サービス</v>
      </c>
      <c r="V185" s="534" t="str">
        <v>事務用品</v>
      </c>
      <c r="W185" s="534" t="str">
        <v>分類不明</v>
      </c>
      <c r="X185" s="45"/>
      <c r="Y185" s="45"/>
      <c r="Z185" s="45"/>
      <c r="AA185" s="45"/>
      <c r="AB185" s="45"/>
      <c r="AC185" s="45"/>
      <c r="AD185" s="45"/>
      <c r="AE185" s="45"/>
      <c r="AF185" s="45"/>
      <c r="AG185" s="45"/>
      <c r="AH185" s="45"/>
      <c r="AI185" s="45"/>
      <c r="AJ185" s="45"/>
      <c r="AK185" s="45"/>
      <c r="AL185" s="45"/>
      <c r="AM185" s="45"/>
      <c r="AN185" s="45"/>
      <c r="AO185" s="45"/>
      <c r="AP185" s="45"/>
      <c r="AQ185" s="87"/>
      <c r="AT185" s="87" t="s">
        <v>505</v>
      </c>
    </row>
    <row r="186" spans="3:49" s="34" customFormat="1" ht="13.5">
      <c r="C186" s="91" t="s">
        <v>209</v>
      </c>
      <c r="D186" s="92">
        <f t="array" ref="D186:W186">+$Z183:$AS183</f>
        <v>0.46849697745604568</v>
      </c>
      <c r="E186" s="92">
        <v>0.35552559877623013</v>
      </c>
      <c r="F186" s="92">
        <v>0.49809254067477171</v>
      </c>
      <c r="G186" s="92">
        <v>0.6614329188282555</v>
      </c>
      <c r="H186" s="92">
        <v>0.69821874761802993</v>
      </c>
      <c r="I186" s="92">
        <v>0.67480481894986755</v>
      </c>
      <c r="J186" s="92">
        <v>0.84051297339276498</v>
      </c>
      <c r="K186" s="92">
        <v>0.62228178256471867</v>
      </c>
      <c r="L186" s="92">
        <v>0.5159656525007893</v>
      </c>
      <c r="M186" s="92">
        <v>0.70749180708118375</v>
      </c>
      <c r="N186" s="92">
        <v>0.7315487386589633</v>
      </c>
      <c r="O186" s="92">
        <v>0.6201807782299722</v>
      </c>
      <c r="P186" s="93">
        <v>0.59890235830653638</v>
      </c>
      <c r="Q186" s="92">
        <v>0.62498937266502874</v>
      </c>
      <c r="R186" s="92">
        <v>0.48428123104099152</v>
      </c>
      <c r="S186" s="92">
        <v>0.40238396051350317</v>
      </c>
      <c r="T186" s="92">
        <v>0.702717067162551</v>
      </c>
      <c r="U186" s="92">
        <v>0.7024717089759982</v>
      </c>
      <c r="V186" s="548">
        <v>0</v>
      </c>
      <c r="W186" s="548">
        <v>0.41006897522339086</v>
      </c>
      <c r="X186" s="45"/>
      <c r="Y186" s="45"/>
      <c r="Z186" s="45"/>
      <c r="AA186" s="45"/>
      <c r="AB186" s="45"/>
      <c r="AC186" s="45"/>
      <c r="AD186" s="45"/>
      <c r="AE186" s="45"/>
      <c r="AF186" s="45"/>
      <c r="AG186" s="45"/>
      <c r="AH186" s="45"/>
      <c r="AI186" s="45"/>
      <c r="AJ186" s="45"/>
      <c r="AK186" s="45"/>
      <c r="AL186" s="45"/>
      <c r="AM186" s="45"/>
      <c r="AN186" s="45"/>
      <c r="AO186" s="45"/>
      <c r="AP186" s="45"/>
      <c r="AQ186" s="87"/>
      <c r="AT186" s="87" t="s">
        <v>505</v>
      </c>
    </row>
    <row r="187" spans="3:49" s="34" customFormat="1" ht="14.25" customHeight="1">
      <c r="D187" s="87"/>
      <c r="E187" s="87"/>
      <c r="F187" s="87"/>
      <c r="G187" s="87"/>
      <c r="H187" s="87"/>
      <c r="I187" s="87"/>
      <c r="J187" s="87"/>
      <c r="K187" s="87"/>
      <c r="L187" s="87"/>
      <c r="M187" s="87"/>
      <c r="N187" s="87"/>
      <c r="O187" s="87"/>
      <c r="P187" s="87"/>
      <c r="Q187" s="87"/>
      <c r="R187" s="87"/>
      <c r="S187" s="87"/>
      <c r="T187" s="87"/>
      <c r="U187" s="87"/>
      <c r="V187" s="87"/>
      <c r="W187" s="87"/>
      <c r="X187" s="53"/>
      <c r="Y187" s="87"/>
      <c r="Z187" s="87"/>
      <c r="AA187" s="87"/>
      <c r="AB187" s="87"/>
      <c r="AC187" s="87"/>
      <c r="AD187" s="87"/>
      <c r="AE187" s="87"/>
      <c r="AF187" s="87"/>
      <c r="AG187" s="87"/>
      <c r="AH187" s="87"/>
      <c r="AI187" s="87"/>
      <c r="AJ187" s="87"/>
      <c r="AK187" s="87"/>
      <c r="AL187" s="87"/>
      <c r="AM187" s="87"/>
      <c r="AN187" s="87"/>
      <c r="AO187" s="87"/>
      <c r="AP187" s="87"/>
      <c r="AQ187" s="87"/>
      <c r="AT187" s="87" t="s">
        <v>505</v>
      </c>
    </row>
    <row r="188" spans="3:49" s="34" customFormat="1" ht="17.25">
      <c r="C188" s="35" t="s">
        <v>222</v>
      </c>
      <c r="D188" s="53"/>
      <c r="E188" s="53"/>
      <c r="F188" s="53"/>
      <c r="G188" s="53"/>
      <c r="H188" s="53"/>
      <c r="I188" s="53"/>
      <c r="J188" s="53"/>
      <c r="K188" s="53"/>
      <c r="L188" s="53"/>
      <c r="M188" s="53"/>
      <c r="N188" s="53"/>
      <c r="O188" s="53"/>
      <c r="P188" s="53"/>
      <c r="Q188" s="53"/>
      <c r="R188" s="53"/>
      <c r="S188" s="53"/>
      <c r="T188" s="53"/>
      <c r="U188" s="53"/>
      <c r="V188" s="53"/>
      <c r="W188" s="32" t="s">
        <v>55</v>
      </c>
      <c r="X188" s="53"/>
      <c r="AT188" s="87" t="s">
        <v>505</v>
      </c>
    </row>
    <row r="189" spans="3:49" s="34" customFormat="1" ht="14.25" customHeight="1">
      <c r="C189" s="50"/>
      <c r="D189" s="567">
        <f t="shared" ref="D189:AS189" si="49">D9</f>
        <v>1</v>
      </c>
      <c r="E189" s="567">
        <f t="shared" si="49"/>
        <v>2</v>
      </c>
      <c r="F189" s="567">
        <f t="shared" si="49"/>
        <v>3</v>
      </c>
      <c r="G189" s="567">
        <f t="shared" si="49"/>
        <v>4</v>
      </c>
      <c r="H189" s="567">
        <f t="shared" si="49"/>
        <v>5</v>
      </c>
      <c r="I189" s="567">
        <f t="shared" si="49"/>
        <v>6</v>
      </c>
      <c r="J189" s="567">
        <f t="shared" si="49"/>
        <v>7</v>
      </c>
      <c r="K189" s="567">
        <f t="shared" si="49"/>
        <v>8</v>
      </c>
      <c r="L189" s="567">
        <f t="shared" si="49"/>
        <v>9</v>
      </c>
      <c r="M189" s="567">
        <f t="shared" si="49"/>
        <v>10</v>
      </c>
      <c r="N189" s="567">
        <f t="shared" si="49"/>
        <v>11</v>
      </c>
      <c r="O189" s="567">
        <f t="shared" si="49"/>
        <v>12</v>
      </c>
      <c r="P189" s="567">
        <f t="shared" si="49"/>
        <v>13</v>
      </c>
      <c r="Q189" s="567">
        <f t="shared" si="49"/>
        <v>14</v>
      </c>
      <c r="R189" s="567">
        <f t="shared" si="49"/>
        <v>15</v>
      </c>
      <c r="S189" s="567">
        <f t="shared" si="49"/>
        <v>16</v>
      </c>
      <c r="T189" s="567">
        <f t="shared" si="49"/>
        <v>17</v>
      </c>
      <c r="U189" s="567">
        <f t="shared" si="49"/>
        <v>18</v>
      </c>
      <c r="V189" s="567">
        <f t="shared" si="49"/>
        <v>19</v>
      </c>
      <c r="W189" s="567">
        <f t="shared" si="49"/>
        <v>20</v>
      </c>
      <c r="X189" s="567">
        <f t="shared" si="49"/>
        <v>21</v>
      </c>
      <c r="Y189" s="567">
        <f t="shared" si="49"/>
        <v>22</v>
      </c>
      <c r="Z189" s="567">
        <f t="shared" si="49"/>
        <v>23</v>
      </c>
      <c r="AA189" s="567">
        <f t="shared" si="49"/>
        <v>24</v>
      </c>
      <c r="AB189" s="567">
        <f t="shared" si="49"/>
        <v>25</v>
      </c>
      <c r="AC189" s="567">
        <f t="shared" si="49"/>
        <v>26</v>
      </c>
      <c r="AD189" s="567">
        <f t="shared" si="49"/>
        <v>27</v>
      </c>
      <c r="AE189" s="567">
        <f t="shared" si="49"/>
        <v>28</v>
      </c>
      <c r="AF189" s="567">
        <f t="shared" si="49"/>
        <v>29</v>
      </c>
      <c r="AG189" s="567">
        <f t="shared" si="49"/>
        <v>30</v>
      </c>
      <c r="AH189" s="567">
        <f t="shared" si="49"/>
        <v>31</v>
      </c>
      <c r="AI189" s="567">
        <f t="shared" si="49"/>
        <v>32</v>
      </c>
      <c r="AJ189" s="567">
        <f t="shared" si="49"/>
        <v>33</v>
      </c>
      <c r="AK189" s="567">
        <f t="shared" si="49"/>
        <v>34</v>
      </c>
      <c r="AL189" s="567">
        <f t="shared" si="49"/>
        <v>35</v>
      </c>
      <c r="AM189" s="567">
        <f t="shared" si="49"/>
        <v>36</v>
      </c>
      <c r="AN189" s="567">
        <f t="shared" si="49"/>
        <v>37</v>
      </c>
      <c r="AO189" s="567">
        <f t="shared" si="49"/>
        <v>38</v>
      </c>
      <c r="AP189" s="567">
        <f t="shared" si="49"/>
        <v>39</v>
      </c>
      <c r="AQ189" s="567">
        <f t="shared" si="49"/>
        <v>40</v>
      </c>
      <c r="AR189" s="567">
        <f t="shared" si="49"/>
        <v>41</v>
      </c>
      <c r="AS189" s="567">
        <f t="shared" si="49"/>
        <v>42</v>
      </c>
      <c r="AT189" s="87" t="s">
        <v>505</v>
      </c>
      <c r="AU189" s="87"/>
      <c r="AV189" s="50"/>
      <c r="AW189" s="87" t="s">
        <v>505</v>
      </c>
    </row>
    <row r="190" spans="3:49" s="34" customFormat="1" ht="48">
      <c r="C190" s="69" t="s">
        <v>56</v>
      </c>
      <c r="D190" s="604" t="str">
        <f t="shared" ref="D190:AS190" si="50">D10</f>
        <v>農業</v>
      </c>
      <c r="E190" s="604" t="str">
        <f t="shared" si="50"/>
        <v>林業</v>
      </c>
      <c r="F190" s="604" t="str">
        <f t="shared" si="50"/>
        <v>漁業</v>
      </c>
      <c r="G190" s="604" t="str">
        <f t="shared" si="50"/>
        <v>鉱業</v>
      </c>
      <c r="H190" s="604" t="str">
        <f t="shared" si="50"/>
        <v>飲食料品</v>
      </c>
      <c r="I190" s="604" t="str">
        <f t="shared" si="50"/>
        <v>繊維製品</v>
      </c>
      <c r="J190" s="606" t="str">
        <f t="shared" si="50"/>
        <v>パルプ・紙・木製品</v>
      </c>
      <c r="K190" s="604" t="str">
        <f t="shared" si="50"/>
        <v>化学製品</v>
      </c>
      <c r="L190" s="604" t="str">
        <f t="shared" si="50"/>
        <v>石油・石炭製品</v>
      </c>
      <c r="M190" s="652" t="str">
        <f t="shared" si="50"/>
        <v>プラスチック・ゴム製品</v>
      </c>
      <c r="N190" s="604" t="str">
        <f t="shared" si="50"/>
        <v>窯業・土石製品</v>
      </c>
      <c r="O190" s="604" t="str">
        <f t="shared" si="50"/>
        <v>鉄鋼</v>
      </c>
      <c r="P190" s="604" t="str">
        <f t="shared" si="50"/>
        <v>非鉄金属</v>
      </c>
      <c r="Q190" s="604" t="str">
        <f t="shared" si="50"/>
        <v>金属製品</v>
      </c>
      <c r="R190" s="604" t="str">
        <f t="shared" si="50"/>
        <v>はん用機械</v>
      </c>
      <c r="S190" s="604" t="str">
        <f t="shared" si="50"/>
        <v>生産用機械</v>
      </c>
      <c r="T190" s="604" t="str">
        <f t="shared" si="50"/>
        <v>業務用機械</v>
      </c>
      <c r="U190" s="604" t="str">
        <f t="shared" si="50"/>
        <v>電子部品</v>
      </c>
      <c r="V190" s="604" t="str">
        <f t="shared" si="50"/>
        <v>電気機械</v>
      </c>
      <c r="W190" s="604" t="str">
        <f t="shared" si="50"/>
        <v>情報通信機器</v>
      </c>
      <c r="X190" s="604" t="str">
        <f t="shared" si="50"/>
        <v>輸送機械</v>
      </c>
      <c r="Y190" s="604" t="str">
        <f t="shared" si="50"/>
        <v>その他の製造工業製品</v>
      </c>
      <c r="Z190" s="604" t="str">
        <f t="shared" si="50"/>
        <v>建設</v>
      </c>
      <c r="AA190" s="604" t="str">
        <f t="shared" si="50"/>
        <v>電力・ガス・熱供給</v>
      </c>
      <c r="AB190" s="604" t="str">
        <f t="shared" si="50"/>
        <v>水道</v>
      </c>
      <c r="AC190" s="604" t="str">
        <f t="shared" si="50"/>
        <v>廃棄物処理</v>
      </c>
      <c r="AD190" s="604" t="str">
        <f t="shared" si="50"/>
        <v>商業</v>
      </c>
      <c r="AE190" s="604" t="str">
        <f t="shared" si="50"/>
        <v>金融・保険</v>
      </c>
      <c r="AF190" s="604" t="str">
        <f t="shared" si="50"/>
        <v>不動産</v>
      </c>
      <c r="AG190" s="604" t="str">
        <f t="shared" si="50"/>
        <v>運輸・郵便</v>
      </c>
      <c r="AH190" s="604" t="str">
        <f t="shared" si="50"/>
        <v>情報通信</v>
      </c>
      <c r="AI190" s="604" t="str">
        <f t="shared" si="50"/>
        <v>公務</v>
      </c>
      <c r="AJ190" s="604" t="str">
        <f t="shared" si="50"/>
        <v>教育・研究</v>
      </c>
      <c r="AK190" s="604" t="str">
        <f t="shared" si="50"/>
        <v>医療・福祉</v>
      </c>
      <c r="AL190" s="606" t="str">
        <f t="shared" si="50"/>
        <v>他に分類されない会員制団体</v>
      </c>
      <c r="AM190" s="604" t="str">
        <f t="shared" si="50"/>
        <v>対事業所サービス</v>
      </c>
      <c r="AN190" s="604" t="str">
        <f t="shared" si="50"/>
        <v>宿泊業</v>
      </c>
      <c r="AO190" s="604" t="str">
        <f t="shared" si="50"/>
        <v>飲食サービス</v>
      </c>
      <c r="AP190" s="604" t="str">
        <f t="shared" si="50"/>
        <v>娯楽サービス</v>
      </c>
      <c r="AQ190" s="606" t="str">
        <f t="shared" si="50"/>
        <v>その他の対個人サービス</v>
      </c>
      <c r="AR190" s="604" t="str">
        <f t="shared" si="50"/>
        <v>事務用品</v>
      </c>
      <c r="AS190" s="604" t="str">
        <f t="shared" si="50"/>
        <v>分類不明</v>
      </c>
      <c r="AT190" s="87" t="s">
        <v>505</v>
      </c>
      <c r="AU190" s="87"/>
      <c r="AV190" s="33" t="s">
        <v>80</v>
      </c>
      <c r="AW190" s="87" t="s">
        <v>505</v>
      </c>
    </row>
    <row r="191" spans="3:49" s="34" customFormat="1" ht="14.25" customHeight="1">
      <c r="C191" s="70" t="s">
        <v>104</v>
      </c>
      <c r="D191" s="71">
        <f>D169*D$183</f>
        <v>0</v>
      </c>
      <c r="E191" s="71">
        <f t="shared" ref="E191:AS193" si="51">E169*E$183</f>
        <v>0</v>
      </c>
      <c r="F191" s="71">
        <f t="shared" si="51"/>
        <v>0</v>
      </c>
      <c r="G191" s="71">
        <f t="shared" si="51"/>
        <v>0</v>
      </c>
      <c r="H191" s="71">
        <f t="shared" si="51"/>
        <v>0</v>
      </c>
      <c r="I191" s="71">
        <f t="shared" si="51"/>
        <v>0</v>
      </c>
      <c r="J191" s="71">
        <f t="shared" si="51"/>
        <v>0</v>
      </c>
      <c r="K191" s="71">
        <f t="shared" si="51"/>
        <v>0</v>
      </c>
      <c r="L191" s="71">
        <f t="shared" si="51"/>
        <v>0</v>
      </c>
      <c r="M191" s="71">
        <f t="shared" si="51"/>
        <v>0</v>
      </c>
      <c r="N191" s="71">
        <f t="shared" si="51"/>
        <v>0</v>
      </c>
      <c r="O191" s="71">
        <f t="shared" si="51"/>
        <v>0</v>
      </c>
      <c r="P191" s="71">
        <f t="shared" si="51"/>
        <v>0</v>
      </c>
      <c r="Q191" s="85">
        <f t="shared" si="51"/>
        <v>0</v>
      </c>
      <c r="R191" s="85">
        <f t="shared" si="51"/>
        <v>0</v>
      </c>
      <c r="S191" s="85">
        <f t="shared" si="51"/>
        <v>0</v>
      </c>
      <c r="T191" s="85">
        <f t="shared" si="51"/>
        <v>0</v>
      </c>
      <c r="U191" s="85">
        <f t="shared" si="51"/>
        <v>0</v>
      </c>
      <c r="V191" s="85">
        <f t="shared" si="51"/>
        <v>0</v>
      </c>
      <c r="W191" s="71">
        <f t="shared" si="51"/>
        <v>0</v>
      </c>
      <c r="X191" s="71">
        <f t="shared" si="51"/>
        <v>0</v>
      </c>
      <c r="Y191" s="71">
        <f t="shared" si="51"/>
        <v>0</v>
      </c>
      <c r="Z191" s="71">
        <f t="shared" si="51"/>
        <v>0</v>
      </c>
      <c r="AA191" s="71">
        <f t="shared" si="51"/>
        <v>0</v>
      </c>
      <c r="AB191" s="71">
        <f t="shared" si="51"/>
        <v>0</v>
      </c>
      <c r="AC191" s="71">
        <f t="shared" si="51"/>
        <v>0</v>
      </c>
      <c r="AD191" s="71">
        <f t="shared" si="51"/>
        <v>0</v>
      </c>
      <c r="AE191" s="71">
        <f t="shared" si="51"/>
        <v>0</v>
      </c>
      <c r="AF191" s="71">
        <f t="shared" si="51"/>
        <v>0</v>
      </c>
      <c r="AG191" s="71">
        <f t="shared" si="51"/>
        <v>0</v>
      </c>
      <c r="AH191" s="71">
        <f t="shared" si="51"/>
        <v>0</v>
      </c>
      <c r="AI191" s="71">
        <f t="shared" si="51"/>
        <v>0</v>
      </c>
      <c r="AJ191" s="71">
        <f t="shared" si="51"/>
        <v>0</v>
      </c>
      <c r="AK191" s="71">
        <f t="shared" si="51"/>
        <v>0</v>
      </c>
      <c r="AL191" s="71">
        <f t="shared" si="51"/>
        <v>0</v>
      </c>
      <c r="AM191" s="71">
        <f t="shared" si="51"/>
        <v>0</v>
      </c>
      <c r="AN191" s="71">
        <f t="shared" si="51"/>
        <v>0</v>
      </c>
      <c r="AO191" s="71">
        <f t="shared" si="51"/>
        <v>0</v>
      </c>
      <c r="AP191" s="71">
        <f t="shared" si="51"/>
        <v>0</v>
      </c>
      <c r="AQ191" s="71">
        <f t="shared" si="51"/>
        <v>0</v>
      </c>
      <c r="AR191" s="71">
        <f t="shared" si="51"/>
        <v>0</v>
      </c>
      <c r="AS191" s="71">
        <f t="shared" si="51"/>
        <v>0</v>
      </c>
      <c r="AT191" s="87" t="s">
        <v>505</v>
      </c>
      <c r="AV191" s="545">
        <f>+SUM(D191:AS191)-X197</f>
        <v>0</v>
      </c>
    </row>
    <row r="192" spans="3:49" s="34" customFormat="1" ht="14.25" customHeight="1">
      <c r="C192" s="72" t="s">
        <v>105</v>
      </c>
      <c r="D192" s="40">
        <f t="shared" ref="D192:S193" si="52">D170*D$183</f>
        <v>0</v>
      </c>
      <c r="E192" s="40">
        <f t="shared" si="52"/>
        <v>0</v>
      </c>
      <c r="F192" s="40">
        <f t="shared" si="52"/>
        <v>0</v>
      </c>
      <c r="G192" s="40">
        <f t="shared" si="52"/>
        <v>0</v>
      </c>
      <c r="H192" s="40">
        <f t="shared" si="52"/>
        <v>0</v>
      </c>
      <c r="I192" s="40">
        <f t="shared" si="52"/>
        <v>0</v>
      </c>
      <c r="J192" s="40">
        <f t="shared" si="52"/>
        <v>0</v>
      </c>
      <c r="K192" s="40">
        <f t="shared" si="52"/>
        <v>0</v>
      </c>
      <c r="L192" s="40">
        <f t="shared" si="52"/>
        <v>0</v>
      </c>
      <c r="M192" s="40">
        <f t="shared" si="52"/>
        <v>0</v>
      </c>
      <c r="N192" s="40">
        <f t="shared" si="52"/>
        <v>0</v>
      </c>
      <c r="O192" s="40">
        <f t="shared" si="52"/>
        <v>0</v>
      </c>
      <c r="P192" s="40">
        <f t="shared" si="52"/>
        <v>0</v>
      </c>
      <c r="Q192" s="86">
        <f t="shared" si="52"/>
        <v>0</v>
      </c>
      <c r="R192" s="86">
        <f t="shared" si="52"/>
        <v>0</v>
      </c>
      <c r="S192" s="86">
        <f t="shared" si="52"/>
        <v>0</v>
      </c>
      <c r="T192" s="86">
        <f t="shared" si="51"/>
        <v>0</v>
      </c>
      <c r="U192" s="86">
        <f t="shared" si="51"/>
        <v>0</v>
      </c>
      <c r="V192" s="86">
        <f t="shared" si="51"/>
        <v>0</v>
      </c>
      <c r="W192" s="40">
        <f t="shared" si="51"/>
        <v>0</v>
      </c>
      <c r="X192" s="40">
        <f t="shared" si="51"/>
        <v>0</v>
      </c>
      <c r="Y192" s="40">
        <f t="shared" si="51"/>
        <v>0</v>
      </c>
      <c r="Z192" s="40">
        <f t="shared" si="51"/>
        <v>0</v>
      </c>
      <c r="AA192" s="40">
        <f t="shared" si="51"/>
        <v>0</v>
      </c>
      <c r="AB192" s="40">
        <f t="shared" si="51"/>
        <v>0</v>
      </c>
      <c r="AC192" s="40">
        <f t="shared" si="51"/>
        <v>0</v>
      </c>
      <c r="AD192" s="40">
        <f t="shared" si="51"/>
        <v>0</v>
      </c>
      <c r="AE192" s="40">
        <f t="shared" si="51"/>
        <v>0</v>
      </c>
      <c r="AF192" s="40">
        <f t="shared" si="51"/>
        <v>0</v>
      </c>
      <c r="AG192" s="40">
        <f t="shared" si="51"/>
        <v>0</v>
      </c>
      <c r="AH192" s="40">
        <f t="shared" si="51"/>
        <v>0</v>
      </c>
      <c r="AI192" s="40">
        <f t="shared" si="51"/>
        <v>0</v>
      </c>
      <c r="AJ192" s="40">
        <f t="shared" si="51"/>
        <v>0</v>
      </c>
      <c r="AK192" s="40">
        <f t="shared" si="51"/>
        <v>0</v>
      </c>
      <c r="AL192" s="40">
        <f t="shared" si="51"/>
        <v>0</v>
      </c>
      <c r="AM192" s="40">
        <f t="shared" si="51"/>
        <v>0</v>
      </c>
      <c r="AN192" s="40">
        <f t="shared" si="51"/>
        <v>0</v>
      </c>
      <c r="AO192" s="40">
        <f t="shared" si="51"/>
        <v>0</v>
      </c>
      <c r="AP192" s="40">
        <f t="shared" si="51"/>
        <v>0</v>
      </c>
      <c r="AQ192" s="40">
        <f t="shared" si="51"/>
        <v>0</v>
      </c>
      <c r="AR192" s="40">
        <f t="shared" si="51"/>
        <v>0</v>
      </c>
      <c r="AS192" s="40">
        <f t="shared" si="51"/>
        <v>0</v>
      </c>
      <c r="AT192" s="87" t="s">
        <v>505</v>
      </c>
      <c r="AV192" s="545">
        <f t="shared" ref="AV192:AV194" si="53">+SUM(D192:AS192)-X198</f>
        <v>0</v>
      </c>
    </row>
    <row r="193" spans="2:49" s="34" customFormat="1" ht="14.25" customHeight="1">
      <c r="C193" s="72" t="s">
        <v>106</v>
      </c>
      <c r="D193" s="40">
        <f t="shared" si="52"/>
        <v>0</v>
      </c>
      <c r="E193" s="40">
        <f t="shared" si="51"/>
        <v>0</v>
      </c>
      <c r="F193" s="40">
        <f t="shared" si="51"/>
        <v>0</v>
      </c>
      <c r="G193" s="40">
        <f t="shared" si="51"/>
        <v>0</v>
      </c>
      <c r="H193" s="40">
        <f t="shared" si="51"/>
        <v>0</v>
      </c>
      <c r="I193" s="40">
        <f t="shared" si="51"/>
        <v>0</v>
      </c>
      <c r="J193" s="40">
        <f t="shared" si="51"/>
        <v>0</v>
      </c>
      <c r="K193" s="40">
        <f t="shared" si="51"/>
        <v>0</v>
      </c>
      <c r="L193" s="40">
        <f t="shared" si="51"/>
        <v>0</v>
      </c>
      <c r="M193" s="40">
        <f t="shared" si="51"/>
        <v>0</v>
      </c>
      <c r="N193" s="40">
        <f t="shared" si="51"/>
        <v>0</v>
      </c>
      <c r="O193" s="40">
        <f t="shared" si="51"/>
        <v>0</v>
      </c>
      <c r="P193" s="40">
        <f t="shared" si="51"/>
        <v>0</v>
      </c>
      <c r="Q193" s="86">
        <f t="shared" si="51"/>
        <v>0</v>
      </c>
      <c r="R193" s="86">
        <f t="shared" si="51"/>
        <v>0</v>
      </c>
      <c r="S193" s="86">
        <f t="shared" si="51"/>
        <v>0</v>
      </c>
      <c r="T193" s="86">
        <f t="shared" si="51"/>
        <v>0</v>
      </c>
      <c r="U193" s="86">
        <f t="shared" si="51"/>
        <v>0</v>
      </c>
      <c r="V193" s="86">
        <f t="shared" si="51"/>
        <v>0</v>
      </c>
      <c r="W193" s="40">
        <f t="shared" si="51"/>
        <v>0</v>
      </c>
      <c r="X193" s="40">
        <f t="shared" si="51"/>
        <v>0</v>
      </c>
      <c r="Y193" s="40">
        <f t="shared" si="51"/>
        <v>0</v>
      </c>
      <c r="Z193" s="40">
        <f t="shared" si="51"/>
        <v>0</v>
      </c>
      <c r="AA193" s="40">
        <f t="shared" si="51"/>
        <v>0</v>
      </c>
      <c r="AB193" s="40">
        <f t="shared" si="51"/>
        <v>0</v>
      </c>
      <c r="AC193" s="40">
        <f t="shared" si="51"/>
        <v>0</v>
      </c>
      <c r="AD193" s="40">
        <f t="shared" si="51"/>
        <v>0</v>
      </c>
      <c r="AE193" s="40">
        <f t="shared" si="51"/>
        <v>0</v>
      </c>
      <c r="AF193" s="40">
        <f t="shared" si="51"/>
        <v>0</v>
      </c>
      <c r="AG193" s="40">
        <f t="shared" si="51"/>
        <v>0</v>
      </c>
      <c r="AH193" s="40">
        <f t="shared" si="51"/>
        <v>0</v>
      </c>
      <c r="AI193" s="40">
        <f t="shared" si="51"/>
        <v>0</v>
      </c>
      <c r="AJ193" s="40">
        <f t="shared" si="51"/>
        <v>0</v>
      </c>
      <c r="AK193" s="40">
        <f t="shared" si="51"/>
        <v>0</v>
      </c>
      <c r="AL193" s="40">
        <f t="shared" si="51"/>
        <v>0</v>
      </c>
      <c r="AM193" s="40">
        <f t="shared" si="51"/>
        <v>0</v>
      </c>
      <c r="AN193" s="40">
        <f t="shared" si="51"/>
        <v>0</v>
      </c>
      <c r="AO193" s="40">
        <f t="shared" si="51"/>
        <v>0</v>
      </c>
      <c r="AP193" s="40">
        <f t="shared" si="51"/>
        <v>0</v>
      </c>
      <c r="AQ193" s="40">
        <f t="shared" si="51"/>
        <v>0</v>
      </c>
      <c r="AR193" s="40">
        <f t="shared" si="51"/>
        <v>0</v>
      </c>
      <c r="AS193" s="40">
        <f t="shared" si="51"/>
        <v>0</v>
      </c>
      <c r="AT193" s="87" t="s">
        <v>505</v>
      </c>
      <c r="AV193" s="545">
        <f t="shared" si="53"/>
        <v>0</v>
      </c>
    </row>
    <row r="194" spans="2:49" s="34" customFormat="1" ht="14.25" customHeight="1">
      <c r="C194" s="72" t="s">
        <v>97</v>
      </c>
      <c r="D194" s="40">
        <f t="shared" ref="D194" si="54">SUM(D191:D193)</f>
        <v>0</v>
      </c>
      <c r="E194" s="40">
        <f t="shared" ref="E194:AS194" si="55">SUM(E191:E193)</f>
        <v>0</v>
      </c>
      <c r="F194" s="40">
        <f t="shared" si="55"/>
        <v>0</v>
      </c>
      <c r="G194" s="40">
        <f t="shared" si="55"/>
        <v>0</v>
      </c>
      <c r="H194" s="40">
        <f t="shared" si="55"/>
        <v>0</v>
      </c>
      <c r="I194" s="40">
        <f t="shared" si="55"/>
        <v>0</v>
      </c>
      <c r="J194" s="40">
        <f t="shared" si="55"/>
        <v>0</v>
      </c>
      <c r="K194" s="40">
        <f t="shared" si="55"/>
        <v>0</v>
      </c>
      <c r="L194" s="40">
        <f t="shared" si="55"/>
        <v>0</v>
      </c>
      <c r="M194" s="40">
        <f t="shared" si="55"/>
        <v>0</v>
      </c>
      <c r="N194" s="40">
        <f t="shared" si="55"/>
        <v>0</v>
      </c>
      <c r="O194" s="40">
        <f t="shared" si="55"/>
        <v>0</v>
      </c>
      <c r="P194" s="40">
        <f t="shared" si="55"/>
        <v>0</v>
      </c>
      <c r="Q194" s="86">
        <f t="shared" si="55"/>
        <v>0</v>
      </c>
      <c r="R194" s="86">
        <f t="shared" si="55"/>
        <v>0</v>
      </c>
      <c r="S194" s="86">
        <f t="shared" si="55"/>
        <v>0</v>
      </c>
      <c r="T194" s="86">
        <f t="shared" si="55"/>
        <v>0</v>
      </c>
      <c r="U194" s="86">
        <f t="shared" si="55"/>
        <v>0</v>
      </c>
      <c r="V194" s="86">
        <f t="shared" si="55"/>
        <v>0</v>
      </c>
      <c r="W194" s="40">
        <f t="shared" si="55"/>
        <v>0</v>
      </c>
      <c r="X194" s="44">
        <f t="shared" si="55"/>
        <v>0</v>
      </c>
      <c r="Y194" s="44">
        <f t="shared" si="55"/>
        <v>0</v>
      </c>
      <c r="Z194" s="44">
        <f t="shared" si="55"/>
        <v>0</v>
      </c>
      <c r="AA194" s="44">
        <f t="shared" si="55"/>
        <v>0</v>
      </c>
      <c r="AB194" s="44">
        <f t="shared" si="55"/>
        <v>0</v>
      </c>
      <c r="AC194" s="44">
        <f t="shared" si="55"/>
        <v>0</v>
      </c>
      <c r="AD194" s="44">
        <f t="shared" si="55"/>
        <v>0</v>
      </c>
      <c r="AE194" s="44">
        <f t="shared" si="55"/>
        <v>0</v>
      </c>
      <c r="AF194" s="44">
        <f t="shared" si="55"/>
        <v>0</v>
      </c>
      <c r="AG194" s="44">
        <f t="shared" si="55"/>
        <v>0</v>
      </c>
      <c r="AH194" s="44">
        <f t="shared" si="55"/>
        <v>0</v>
      </c>
      <c r="AI194" s="44">
        <f t="shared" si="55"/>
        <v>0</v>
      </c>
      <c r="AJ194" s="44">
        <f t="shared" si="55"/>
        <v>0</v>
      </c>
      <c r="AK194" s="44">
        <f t="shared" si="55"/>
        <v>0</v>
      </c>
      <c r="AL194" s="44">
        <f t="shared" si="55"/>
        <v>0</v>
      </c>
      <c r="AM194" s="44">
        <f t="shared" si="55"/>
        <v>0</v>
      </c>
      <c r="AN194" s="44">
        <f t="shared" si="55"/>
        <v>0</v>
      </c>
      <c r="AO194" s="44">
        <f t="shared" si="55"/>
        <v>0</v>
      </c>
      <c r="AP194" s="44">
        <f t="shared" si="55"/>
        <v>0</v>
      </c>
      <c r="AQ194" s="44">
        <f t="shared" si="55"/>
        <v>0</v>
      </c>
      <c r="AR194" s="44">
        <f t="shared" si="55"/>
        <v>0</v>
      </c>
      <c r="AS194" s="44">
        <f t="shared" si="55"/>
        <v>0</v>
      </c>
      <c r="AT194" s="87" t="s">
        <v>505</v>
      </c>
      <c r="AV194" s="545">
        <f t="shared" si="53"/>
        <v>0</v>
      </c>
    </row>
    <row r="195" spans="2:49" s="34" customFormat="1" ht="13.5">
      <c r="C195" s="50"/>
      <c r="D195" s="533">
        <f t="array" ref="D195:W196">+Z189:AS190</f>
        <v>23</v>
      </c>
      <c r="E195" s="533">
        <v>24</v>
      </c>
      <c r="F195" s="533">
        <v>25</v>
      </c>
      <c r="G195" s="533">
        <v>26</v>
      </c>
      <c r="H195" s="533">
        <v>27</v>
      </c>
      <c r="I195" s="533">
        <v>28</v>
      </c>
      <c r="J195" s="533">
        <v>29</v>
      </c>
      <c r="K195" s="533">
        <v>30</v>
      </c>
      <c r="L195" s="533">
        <v>31</v>
      </c>
      <c r="M195" s="533">
        <v>32</v>
      </c>
      <c r="N195" s="533">
        <v>33</v>
      </c>
      <c r="O195" s="533">
        <v>34</v>
      </c>
      <c r="P195" s="533">
        <v>35</v>
      </c>
      <c r="Q195" s="533">
        <v>36</v>
      </c>
      <c r="R195" s="533">
        <v>37</v>
      </c>
      <c r="S195" s="533">
        <v>38</v>
      </c>
      <c r="T195" s="533">
        <v>39</v>
      </c>
      <c r="U195" s="533">
        <v>40</v>
      </c>
      <c r="V195" s="533">
        <v>41</v>
      </c>
      <c r="W195" s="533">
        <v>42</v>
      </c>
      <c r="X195" s="533"/>
      <c r="Z195" s="87"/>
      <c r="AA195" s="87" t="s">
        <v>556</v>
      </c>
      <c r="AT195" s="87" t="s">
        <v>505</v>
      </c>
    </row>
    <row r="196" spans="2:49" s="34" customFormat="1" ht="48">
      <c r="C196" s="69" t="s">
        <v>56</v>
      </c>
      <c r="D196" s="534" t="str">
        <v>建設</v>
      </c>
      <c r="E196" s="534" t="str">
        <v>電力・ガス・熱供給</v>
      </c>
      <c r="F196" s="534" t="str">
        <v>水道</v>
      </c>
      <c r="G196" s="534" t="str">
        <v>廃棄物処理</v>
      </c>
      <c r="H196" s="534" t="str">
        <v>商業</v>
      </c>
      <c r="I196" s="534" t="str">
        <v>金融・保険</v>
      </c>
      <c r="J196" s="534" t="str">
        <v>不動産</v>
      </c>
      <c r="K196" s="534" t="str">
        <v>運輸・郵便</v>
      </c>
      <c r="L196" s="534" t="str">
        <v>情報通信</v>
      </c>
      <c r="M196" s="534" t="str">
        <v>公務</v>
      </c>
      <c r="N196" s="534" t="str">
        <v>教育・研究</v>
      </c>
      <c r="O196" s="534" t="str">
        <v>医療・福祉</v>
      </c>
      <c r="P196" s="605" t="str">
        <v>他に分類されない会員制団体</v>
      </c>
      <c r="Q196" s="534" t="str">
        <v>対事業所サービス</v>
      </c>
      <c r="R196" s="534" t="str">
        <v>宿泊業</v>
      </c>
      <c r="S196" s="534" t="str">
        <v>飲食サービス</v>
      </c>
      <c r="T196" s="534" t="str">
        <v>娯楽サービス</v>
      </c>
      <c r="U196" s="605" t="str">
        <v>その他の対個人サービス</v>
      </c>
      <c r="V196" s="534" t="str">
        <v>事務用品</v>
      </c>
      <c r="W196" s="534" t="str">
        <v>分類不明</v>
      </c>
      <c r="X196" s="534" t="s">
        <v>80</v>
      </c>
      <c r="Z196" s="87"/>
      <c r="AA196" s="87" t="s">
        <v>556</v>
      </c>
      <c r="AT196" s="87" t="s">
        <v>505</v>
      </c>
    </row>
    <row r="197" spans="2:49" s="34" customFormat="1" ht="13.5">
      <c r="C197" s="70" t="s">
        <v>104</v>
      </c>
      <c r="D197" s="71">
        <f t="array" ref="D197:W200">+Z191:AS194</f>
        <v>0</v>
      </c>
      <c r="E197" s="71">
        <v>0</v>
      </c>
      <c r="F197" s="71">
        <v>0</v>
      </c>
      <c r="G197" s="71">
        <v>0</v>
      </c>
      <c r="H197" s="71">
        <v>0</v>
      </c>
      <c r="I197" s="71">
        <v>0</v>
      </c>
      <c r="J197" s="71">
        <v>0</v>
      </c>
      <c r="K197" s="71">
        <v>0</v>
      </c>
      <c r="L197" s="71">
        <v>0</v>
      </c>
      <c r="M197" s="71">
        <v>0</v>
      </c>
      <c r="N197" s="71">
        <v>0</v>
      </c>
      <c r="O197" s="71">
        <v>0</v>
      </c>
      <c r="P197" s="71">
        <v>0</v>
      </c>
      <c r="Q197" s="85">
        <v>0</v>
      </c>
      <c r="R197" s="85">
        <v>0</v>
      </c>
      <c r="S197" s="85">
        <v>0</v>
      </c>
      <c r="T197" s="85">
        <v>0</v>
      </c>
      <c r="U197" s="85">
        <v>0</v>
      </c>
      <c r="V197" s="85">
        <v>0</v>
      </c>
      <c r="W197" s="71">
        <v>0</v>
      </c>
      <c r="X197" s="71">
        <f>SUM(D191:Y191,D197:W197)</f>
        <v>0</v>
      </c>
      <c r="Z197" s="87"/>
      <c r="AA197" s="87">
        <f>+AV191</f>
        <v>0</v>
      </c>
      <c r="AT197" s="87" t="s">
        <v>505</v>
      </c>
    </row>
    <row r="198" spans="2:49" s="34" customFormat="1" ht="13.5">
      <c r="C198" s="72" t="s">
        <v>105</v>
      </c>
      <c r="D198" s="86">
        <v>0</v>
      </c>
      <c r="E198" s="86">
        <v>0</v>
      </c>
      <c r="F198" s="86">
        <v>0</v>
      </c>
      <c r="G198" s="86">
        <v>0</v>
      </c>
      <c r="H198" s="86">
        <v>0</v>
      </c>
      <c r="I198" s="86">
        <v>0</v>
      </c>
      <c r="J198" s="86">
        <v>0</v>
      </c>
      <c r="K198" s="86">
        <v>0</v>
      </c>
      <c r="L198" s="86">
        <v>0</v>
      </c>
      <c r="M198" s="86">
        <v>0</v>
      </c>
      <c r="N198" s="86">
        <v>0</v>
      </c>
      <c r="O198" s="86">
        <v>0</v>
      </c>
      <c r="P198" s="86">
        <v>0</v>
      </c>
      <c r="Q198" s="86">
        <v>0</v>
      </c>
      <c r="R198" s="86">
        <v>0</v>
      </c>
      <c r="S198" s="86">
        <v>0</v>
      </c>
      <c r="T198" s="86">
        <v>0</v>
      </c>
      <c r="U198" s="86">
        <v>0</v>
      </c>
      <c r="V198" s="86">
        <v>0</v>
      </c>
      <c r="W198" s="40">
        <v>0</v>
      </c>
      <c r="X198" s="40">
        <f>SUM(D192:Y192,D198:W198)</f>
        <v>0</v>
      </c>
      <c r="Z198" s="87"/>
      <c r="AA198" s="87">
        <f>+AV192</f>
        <v>0</v>
      </c>
      <c r="AT198" s="87" t="s">
        <v>505</v>
      </c>
    </row>
    <row r="199" spans="2:49" s="34" customFormat="1" ht="13.5">
      <c r="C199" s="72" t="s">
        <v>106</v>
      </c>
      <c r="D199" s="40">
        <v>0</v>
      </c>
      <c r="E199" s="40">
        <v>0</v>
      </c>
      <c r="F199" s="40">
        <v>0</v>
      </c>
      <c r="G199" s="40">
        <v>0</v>
      </c>
      <c r="H199" s="40">
        <v>0</v>
      </c>
      <c r="I199" s="40">
        <v>0</v>
      </c>
      <c r="J199" s="40">
        <v>0</v>
      </c>
      <c r="K199" s="40">
        <v>0</v>
      </c>
      <c r="L199" s="40">
        <v>0</v>
      </c>
      <c r="M199" s="40">
        <v>0</v>
      </c>
      <c r="N199" s="40">
        <v>0</v>
      </c>
      <c r="O199" s="40">
        <v>0</v>
      </c>
      <c r="P199" s="40">
        <v>0</v>
      </c>
      <c r="Q199" s="86">
        <v>0</v>
      </c>
      <c r="R199" s="86">
        <v>0</v>
      </c>
      <c r="S199" s="86">
        <v>0</v>
      </c>
      <c r="T199" s="86">
        <v>0</v>
      </c>
      <c r="U199" s="86">
        <v>0</v>
      </c>
      <c r="V199" s="86">
        <v>0</v>
      </c>
      <c r="W199" s="40">
        <v>0</v>
      </c>
      <c r="X199" s="40">
        <f>SUM(D193:Y193,D199:W199)</f>
        <v>0</v>
      </c>
      <c r="Z199" s="87"/>
      <c r="AA199" s="87">
        <f>+AV193</f>
        <v>0</v>
      </c>
      <c r="AT199" s="87" t="s">
        <v>505</v>
      </c>
    </row>
    <row r="200" spans="2:49" s="34" customFormat="1" ht="13.5">
      <c r="C200" s="73" t="s">
        <v>97</v>
      </c>
      <c r="D200" s="44">
        <v>0</v>
      </c>
      <c r="E200" s="44">
        <v>0</v>
      </c>
      <c r="F200" s="44">
        <v>0</v>
      </c>
      <c r="G200" s="44">
        <v>0</v>
      </c>
      <c r="H200" s="44">
        <v>0</v>
      </c>
      <c r="I200" s="44">
        <v>0</v>
      </c>
      <c r="J200" s="44">
        <v>0</v>
      </c>
      <c r="K200" s="44">
        <v>0</v>
      </c>
      <c r="L200" s="44">
        <v>0</v>
      </c>
      <c r="M200" s="44">
        <v>0</v>
      </c>
      <c r="N200" s="44">
        <v>0</v>
      </c>
      <c r="O200" s="44">
        <v>0</v>
      </c>
      <c r="P200" s="44">
        <v>0</v>
      </c>
      <c r="Q200" s="44">
        <v>0</v>
      </c>
      <c r="R200" s="44">
        <v>0</v>
      </c>
      <c r="S200" s="44">
        <v>0</v>
      </c>
      <c r="T200" s="44">
        <v>0</v>
      </c>
      <c r="U200" s="44">
        <v>0</v>
      </c>
      <c r="V200" s="44">
        <v>0</v>
      </c>
      <c r="W200" s="44">
        <v>0</v>
      </c>
      <c r="X200" s="44">
        <f>SUM(D194:Y194,D200:W200)</f>
        <v>0</v>
      </c>
      <c r="Z200" s="87"/>
      <c r="AA200" s="87">
        <f>+AV194</f>
        <v>0</v>
      </c>
      <c r="AT200" s="87" t="s">
        <v>505</v>
      </c>
    </row>
    <row r="201" spans="2:49" s="34" customFormat="1" ht="10.7" customHeight="1">
      <c r="D201" s="87"/>
      <c r="E201" s="87"/>
      <c r="F201" s="87"/>
      <c r="G201" s="87"/>
      <c r="H201" s="87"/>
      <c r="I201" s="87"/>
      <c r="J201" s="87"/>
      <c r="K201" s="87"/>
      <c r="L201" s="87"/>
      <c r="M201" s="87"/>
      <c r="N201" s="87"/>
      <c r="O201" s="87"/>
      <c r="P201" s="87"/>
      <c r="Q201" s="87"/>
      <c r="R201" s="87"/>
      <c r="S201" s="87"/>
      <c r="T201" s="87"/>
      <c r="U201" s="87"/>
      <c r="V201" s="87"/>
      <c r="W201" s="87"/>
      <c r="X201" s="53"/>
      <c r="AT201" s="87" t="s">
        <v>505</v>
      </c>
    </row>
    <row r="202" spans="2:49" s="34" customFormat="1" ht="14.25" customHeight="1">
      <c r="C202" s="34" t="s">
        <v>109</v>
      </c>
      <c r="D202" s="87"/>
      <c r="E202" s="87"/>
      <c r="F202" s="87"/>
      <c r="G202" s="87"/>
      <c r="H202" s="87"/>
      <c r="I202" s="87"/>
      <c r="J202" s="87"/>
      <c r="K202" s="87"/>
      <c r="L202" s="87"/>
      <c r="M202" s="87"/>
      <c r="N202" s="87"/>
      <c r="O202" s="87"/>
      <c r="P202" s="87"/>
      <c r="Q202" s="87"/>
      <c r="R202" s="87"/>
      <c r="S202" s="87"/>
      <c r="T202" s="87"/>
      <c r="U202" s="87"/>
      <c r="V202" s="87"/>
      <c r="W202" s="87"/>
      <c r="X202" s="53"/>
      <c r="AT202" s="87" t="s">
        <v>505</v>
      </c>
    </row>
    <row r="203" spans="2:49" s="34" customFormat="1" ht="10.7" customHeight="1">
      <c r="D203" s="87"/>
      <c r="E203" s="87"/>
      <c r="F203" s="87"/>
      <c r="G203" s="87"/>
      <c r="H203" s="87"/>
      <c r="I203" s="87"/>
      <c r="J203" s="87"/>
      <c r="K203" s="87"/>
      <c r="L203" s="87"/>
      <c r="M203" s="87"/>
      <c r="N203" s="87"/>
      <c r="O203" s="87"/>
      <c r="P203" s="87"/>
      <c r="Q203" s="87"/>
      <c r="R203" s="87"/>
      <c r="S203" s="87"/>
      <c r="T203" s="87"/>
      <c r="U203" s="87"/>
      <c r="V203" s="87"/>
      <c r="W203" s="87"/>
      <c r="X203" s="53"/>
      <c r="AT203" s="87" t="s">
        <v>505</v>
      </c>
    </row>
    <row r="204" spans="2:49" s="34" customFormat="1" ht="10.7" customHeight="1">
      <c r="D204" s="87"/>
      <c r="E204" s="87"/>
      <c r="F204" s="87"/>
      <c r="G204" s="87"/>
      <c r="H204" s="87"/>
      <c r="I204" s="87"/>
      <c r="J204" s="87"/>
      <c r="K204" s="87"/>
      <c r="L204" s="87"/>
      <c r="M204" s="87"/>
      <c r="N204" s="87"/>
      <c r="O204" s="87"/>
      <c r="P204" s="87"/>
      <c r="Q204" s="87"/>
      <c r="R204" s="87"/>
      <c r="S204" s="87"/>
      <c r="T204" s="87"/>
      <c r="U204" s="87"/>
      <c r="V204" s="87"/>
      <c r="W204" s="87"/>
      <c r="X204" s="53"/>
      <c r="AT204" s="87" t="s">
        <v>505</v>
      </c>
    </row>
    <row r="205" spans="2:49" s="34" customFormat="1" ht="18.75">
      <c r="B205" s="46"/>
      <c r="C205" s="52" t="s">
        <v>223</v>
      </c>
      <c r="D205" s="87"/>
      <c r="E205" s="87"/>
      <c r="F205" s="87"/>
      <c r="G205" s="87"/>
      <c r="H205" s="87"/>
      <c r="I205" s="87"/>
      <c r="J205" s="87"/>
      <c r="K205" s="87"/>
      <c r="L205" s="87"/>
      <c r="M205" s="87"/>
      <c r="N205" s="87"/>
      <c r="O205" s="87"/>
      <c r="P205" s="87"/>
      <c r="Q205" s="87"/>
      <c r="R205" s="87"/>
      <c r="S205" s="87"/>
      <c r="T205" s="87"/>
      <c r="U205" s="87"/>
      <c r="V205" s="87"/>
      <c r="W205" s="87"/>
      <c r="X205" s="53"/>
      <c r="AT205" s="87" t="s">
        <v>505</v>
      </c>
    </row>
    <row r="206" spans="2:49" s="34" customFormat="1" ht="14.25" customHeight="1">
      <c r="D206" s="87"/>
      <c r="E206" s="87"/>
      <c r="F206" s="87"/>
      <c r="G206" s="87"/>
      <c r="H206" s="87"/>
      <c r="I206" s="87"/>
      <c r="J206" s="87"/>
      <c r="K206" s="87"/>
      <c r="L206" s="87"/>
      <c r="M206" s="87"/>
      <c r="N206" s="87"/>
      <c r="O206" s="87"/>
      <c r="P206" s="87"/>
      <c r="Q206" s="87"/>
      <c r="R206" s="87"/>
      <c r="S206" s="87"/>
      <c r="T206" s="87"/>
      <c r="U206" s="87"/>
      <c r="V206" s="87"/>
      <c r="W206" s="87"/>
      <c r="X206" s="53"/>
      <c r="AT206" s="87" t="s">
        <v>505</v>
      </c>
    </row>
    <row r="207" spans="2:49" s="34" customFormat="1" ht="17.25">
      <c r="C207" s="35" t="s">
        <v>224</v>
      </c>
      <c r="D207" s="53"/>
      <c r="E207" s="53"/>
      <c r="F207" s="53"/>
      <c r="G207" s="53"/>
      <c r="H207" s="53"/>
      <c r="I207" s="53"/>
      <c r="J207" s="53"/>
      <c r="K207" s="53"/>
      <c r="L207" s="53"/>
      <c r="M207" s="53"/>
      <c r="N207" s="53"/>
      <c r="O207" s="53"/>
      <c r="P207" s="53"/>
      <c r="Q207" s="53"/>
      <c r="R207" s="53"/>
      <c r="S207" s="53"/>
      <c r="T207" s="53"/>
      <c r="U207" s="53"/>
      <c r="V207" s="53"/>
      <c r="W207" s="32" t="s">
        <v>55</v>
      </c>
      <c r="X207" s="53"/>
      <c r="AT207" s="87" t="s">
        <v>505</v>
      </c>
    </row>
    <row r="208" spans="2:49" s="34" customFormat="1" ht="13.5">
      <c r="C208" s="50"/>
      <c r="D208" s="567">
        <f t="shared" ref="D208:AS208" si="56">D9</f>
        <v>1</v>
      </c>
      <c r="E208" s="567">
        <f t="shared" si="56"/>
        <v>2</v>
      </c>
      <c r="F208" s="567">
        <f t="shared" si="56"/>
        <v>3</v>
      </c>
      <c r="G208" s="567">
        <f t="shared" si="56"/>
        <v>4</v>
      </c>
      <c r="H208" s="567">
        <f t="shared" si="56"/>
        <v>5</v>
      </c>
      <c r="I208" s="567">
        <f t="shared" si="56"/>
        <v>6</v>
      </c>
      <c r="J208" s="567">
        <f t="shared" si="56"/>
        <v>7</v>
      </c>
      <c r="K208" s="567">
        <f t="shared" si="56"/>
        <v>8</v>
      </c>
      <c r="L208" s="567">
        <f t="shared" si="56"/>
        <v>9</v>
      </c>
      <c r="M208" s="567">
        <f t="shared" si="56"/>
        <v>10</v>
      </c>
      <c r="N208" s="567">
        <f t="shared" si="56"/>
        <v>11</v>
      </c>
      <c r="O208" s="567">
        <f t="shared" si="56"/>
        <v>12</v>
      </c>
      <c r="P208" s="567">
        <f t="shared" si="56"/>
        <v>13</v>
      </c>
      <c r="Q208" s="567">
        <f t="shared" si="56"/>
        <v>14</v>
      </c>
      <c r="R208" s="567">
        <f t="shared" si="56"/>
        <v>15</v>
      </c>
      <c r="S208" s="567">
        <f t="shared" si="56"/>
        <v>16</v>
      </c>
      <c r="T208" s="567">
        <f t="shared" si="56"/>
        <v>17</v>
      </c>
      <c r="U208" s="567">
        <f t="shared" si="56"/>
        <v>18</v>
      </c>
      <c r="V208" s="567">
        <f t="shared" si="56"/>
        <v>19</v>
      </c>
      <c r="W208" s="567">
        <f t="shared" si="56"/>
        <v>20</v>
      </c>
      <c r="X208" s="567">
        <f t="shared" si="56"/>
        <v>21</v>
      </c>
      <c r="Y208" s="567">
        <f t="shared" si="56"/>
        <v>22</v>
      </c>
      <c r="Z208" s="567">
        <f t="shared" si="56"/>
        <v>23</v>
      </c>
      <c r="AA208" s="567">
        <f t="shared" si="56"/>
        <v>24</v>
      </c>
      <c r="AB208" s="567">
        <f t="shared" si="56"/>
        <v>25</v>
      </c>
      <c r="AC208" s="567">
        <f t="shared" si="56"/>
        <v>26</v>
      </c>
      <c r="AD208" s="567">
        <f t="shared" si="56"/>
        <v>27</v>
      </c>
      <c r="AE208" s="567">
        <f t="shared" si="56"/>
        <v>28</v>
      </c>
      <c r="AF208" s="567">
        <f t="shared" si="56"/>
        <v>29</v>
      </c>
      <c r="AG208" s="567">
        <f t="shared" si="56"/>
        <v>30</v>
      </c>
      <c r="AH208" s="567">
        <f t="shared" si="56"/>
        <v>31</v>
      </c>
      <c r="AI208" s="567">
        <f t="shared" si="56"/>
        <v>32</v>
      </c>
      <c r="AJ208" s="567">
        <f t="shared" si="56"/>
        <v>33</v>
      </c>
      <c r="AK208" s="567">
        <f t="shared" si="56"/>
        <v>34</v>
      </c>
      <c r="AL208" s="567">
        <f t="shared" si="56"/>
        <v>35</v>
      </c>
      <c r="AM208" s="567">
        <f t="shared" si="56"/>
        <v>36</v>
      </c>
      <c r="AN208" s="567">
        <f t="shared" si="56"/>
        <v>37</v>
      </c>
      <c r="AO208" s="567">
        <f t="shared" si="56"/>
        <v>38</v>
      </c>
      <c r="AP208" s="567">
        <f t="shared" si="56"/>
        <v>39</v>
      </c>
      <c r="AQ208" s="567">
        <f t="shared" si="56"/>
        <v>40</v>
      </c>
      <c r="AR208" s="567">
        <f t="shared" si="56"/>
        <v>41</v>
      </c>
      <c r="AS208" s="567">
        <f t="shared" si="56"/>
        <v>42</v>
      </c>
      <c r="AT208" s="87" t="s">
        <v>505</v>
      </c>
      <c r="AU208" s="87"/>
      <c r="AV208" s="50"/>
      <c r="AW208" s="87" t="s">
        <v>505</v>
      </c>
    </row>
    <row r="209" spans="3:49" s="34" customFormat="1" ht="48">
      <c r="C209" s="69" t="s">
        <v>56</v>
      </c>
      <c r="D209" s="604" t="str">
        <f t="shared" ref="D209:AS209" si="57">D10</f>
        <v>農業</v>
      </c>
      <c r="E209" s="604" t="str">
        <f t="shared" si="57"/>
        <v>林業</v>
      </c>
      <c r="F209" s="604" t="str">
        <f t="shared" si="57"/>
        <v>漁業</v>
      </c>
      <c r="G209" s="604" t="str">
        <f t="shared" si="57"/>
        <v>鉱業</v>
      </c>
      <c r="H209" s="604" t="str">
        <f t="shared" si="57"/>
        <v>飲食料品</v>
      </c>
      <c r="I209" s="604" t="str">
        <f t="shared" si="57"/>
        <v>繊維製品</v>
      </c>
      <c r="J209" s="606" t="str">
        <f t="shared" si="57"/>
        <v>パルプ・紙・木製品</v>
      </c>
      <c r="K209" s="604" t="str">
        <f t="shared" si="57"/>
        <v>化学製品</v>
      </c>
      <c r="L209" s="604" t="str">
        <f t="shared" si="57"/>
        <v>石油・石炭製品</v>
      </c>
      <c r="M209" s="652" t="str">
        <f t="shared" si="57"/>
        <v>プラスチック・ゴム製品</v>
      </c>
      <c r="N209" s="604" t="str">
        <f t="shared" si="57"/>
        <v>窯業・土石製品</v>
      </c>
      <c r="O209" s="604" t="str">
        <f t="shared" si="57"/>
        <v>鉄鋼</v>
      </c>
      <c r="P209" s="604" t="str">
        <f t="shared" si="57"/>
        <v>非鉄金属</v>
      </c>
      <c r="Q209" s="604" t="str">
        <f t="shared" si="57"/>
        <v>金属製品</v>
      </c>
      <c r="R209" s="604" t="str">
        <f t="shared" si="57"/>
        <v>はん用機械</v>
      </c>
      <c r="S209" s="604" t="str">
        <f t="shared" si="57"/>
        <v>生産用機械</v>
      </c>
      <c r="T209" s="604" t="str">
        <f t="shared" si="57"/>
        <v>業務用機械</v>
      </c>
      <c r="U209" s="604" t="str">
        <f t="shared" si="57"/>
        <v>電子部品</v>
      </c>
      <c r="V209" s="604" t="str">
        <f t="shared" si="57"/>
        <v>電気機械</v>
      </c>
      <c r="W209" s="604" t="str">
        <f t="shared" si="57"/>
        <v>情報通信機器</v>
      </c>
      <c r="X209" s="604" t="str">
        <f t="shared" si="57"/>
        <v>輸送機械</v>
      </c>
      <c r="Y209" s="604" t="str">
        <f t="shared" si="57"/>
        <v>その他の製造工業製品</v>
      </c>
      <c r="Z209" s="604" t="str">
        <f t="shared" si="57"/>
        <v>建設</v>
      </c>
      <c r="AA209" s="604" t="str">
        <f t="shared" si="57"/>
        <v>電力・ガス・熱供給</v>
      </c>
      <c r="AB209" s="604" t="str">
        <f t="shared" si="57"/>
        <v>水道</v>
      </c>
      <c r="AC209" s="604" t="str">
        <f t="shared" si="57"/>
        <v>廃棄物処理</v>
      </c>
      <c r="AD209" s="604" t="str">
        <f t="shared" si="57"/>
        <v>商業</v>
      </c>
      <c r="AE209" s="604" t="str">
        <f t="shared" si="57"/>
        <v>金融・保険</v>
      </c>
      <c r="AF209" s="604" t="str">
        <f t="shared" si="57"/>
        <v>不動産</v>
      </c>
      <c r="AG209" s="604" t="str">
        <f t="shared" si="57"/>
        <v>運輸・郵便</v>
      </c>
      <c r="AH209" s="604" t="str">
        <f t="shared" si="57"/>
        <v>情報通信</v>
      </c>
      <c r="AI209" s="604" t="str">
        <f t="shared" si="57"/>
        <v>公務</v>
      </c>
      <c r="AJ209" s="604" t="str">
        <f t="shared" si="57"/>
        <v>教育・研究</v>
      </c>
      <c r="AK209" s="604" t="str">
        <f t="shared" si="57"/>
        <v>医療・福祉</v>
      </c>
      <c r="AL209" s="606" t="str">
        <f t="shared" si="57"/>
        <v>他に分類されない会員制団体</v>
      </c>
      <c r="AM209" s="604" t="str">
        <f t="shared" si="57"/>
        <v>対事業所サービス</v>
      </c>
      <c r="AN209" s="604" t="str">
        <f t="shared" si="57"/>
        <v>宿泊業</v>
      </c>
      <c r="AO209" s="604" t="str">
        <f t="shared" si="57"/>
        <v>飲食サービス</v>
      </c>
      <c r="AP209" s="604" t="str">
        <f t="shared" si="57"/>
        <v>娯楽サービス</v>
      </c>
      <c r="AQ209" s="606" t="str">
        <f t="shared" si="57"/>
        <v>その他の対個人サービス</v>
      </c>
      <c r="AR209" s="604" t="str">
        <f t="shared" si="57"/>
        <v>事務用品</v>
      </c>
      <c r="AS209" s="604" t="str">
        <f t="shared" si="57"/>
        <v>分類不明</v>
      </c>
      <c r="AT209" s="87" t="s">
        <v>505</v>
      </c>
      <c r="AU209" s="87"/>
      <c r="AV209" s="33" t="s">
        <v>80</v>
      </c>
      <c r="AW209" s="87" t="s">
        <v>505</v>
      </c>
    </row>
    <row r="210" spans="3:49" s="34" customFormat="1" ht="13.5">
      <c r="C210" s="70" t="s">
        <v>104</v>
      </c>
      <c r="D210" s="71">
        <f t="shared" ref="D210:S212" si="58">D150+D191</f>
        <v>0</v>
      </c>
      <c r="E210" s="71">
        <f t="shared" si="58"/>
        <v>0</v>
      </c>
      <c r="F210" s="71">
        <f t="shared" si="58"/>
        <v>0</v>
      </c>
      <c r="G210" s="71">
        <f t="shared" si="58"/>
        <v>0</v>
      </c>
      <c r="H210" s="71">
        <f t="shared" si="58"/>
        <v>0</v>
      </c>
      <c r="I210" s="71">
        <f t="shared" si="58"/>
        <v>0</v>
      </c>
      <c r="J210" s="71">
        <f t="shared" si="58"/>
        <v>0</v>
      </c>
      <c r="K210" s="71">
        <f t="shared" si="58"/>
        <v>0</v>
      </c>
      <c r="L210" s="71">
        <f t="shared" si="58"/>
        <v>0</v>
      </c>
      <c r="M210" s="71">
        <f t="shared" si="58"/>
        <v>0</v>
      </c>
      <c r="N210" s="71">
        <f t="shared" si="58"/>
        <v>0</v>
      </c>
      <c r="O210" s="71">
        <f t="shared" si="58"/>
        <v>0</v>
      </c>
      <c r="P210" s="71">
        <f t="shared" si="58"/>
        <v>0</v>
      </c>
      <c r="Q210" s="85">
        <f t="shared" si="58"/>
        <v>0</v>
      </c>
      <c r="R210" s="85">
        <f t="shared" si="58"/>
        <v>0</v>
      </c>
      <c r="S210" s="85">
        <f t="shared" si="58"/>
        <v>0</v>
      </c>
      <c r="T210" s="85">
        <f t="shared" ref="E210:AS212" si="59">T150+T191</f>
        <v>0</v>
      </c>
      <c r="U210" s="85">
        <f t="shared" si="59"/>
        <v>0</v>
      </c>
      <c r="V210" s="85">
        <f t="shared" si="59"/>
        <v>0</v>
      </c>
      <c r="W210" s="71">
        <f t="shared" si="59"/>
        <v>0</v>
      </c>
      <c r="X210" s="71">
        <f t="shared" si="59"/>
        <v>0</v>
      </c>
      <c r="Y210" s="71">
        <f t="shared" si="59"/>
        <v>0</v>
      </c>
      <c r="Z210" s="71">
        <f t="shared" si="59"/>
        <v>0</v>
      </c>
      <c r="AA210" s="71">
        <f t="shared" si="59"/>
        <v>0</v>
      </c>
      <c r="AB210" s="71">
        <f t="shared" si="59"/>
        <v>0</v>
      </c>
      <c r="AC210" s="71">
        <f t="shared" si="59"/>
        <v>0</v>
      </c>
      <c r="AD210" s="71">
        <f t="shared" si="59"/>
        <v>0</v>
      </c>
      <c r="AE210" s="71">
        <f t="shared" si="59"/>
        <v>0</v>
      </c>
      <c r="AF210" s="71">
        <f t="shared" si="59"/>
        <v>0</v>
      </c>
      <c r="AG210" s="71">
        <f t="shared" si="59"/>
        <v>0</v>
      </c>
      <c r="AH210" s="71">
        <f t="shared" si="59"/>
        <v>0</v>
      </c>
      <c r="AI210" s="71">
        <f t="shared" si="59"/>
        <v>0</v>
      </c>
      <c r="AJ210" s="71">
        <f t="shared" si="59"/>
        <v>0</v>
      </c>
      <c r="AK210" s="71">
        <f t="shared" si="59"/>
        <v>0</v>
      </c>
      <c r="AL210" s="71">
        <f t="shared" si="59"/>
        <v>0</v>
      </c>
      <c r="AM210" s="71">
        <f t="shared" si="59"/>
        <v>0</v>
      </c>
      <c r="AN210" s="71">
        <f t="shared" si="59"/>
        <v>0</v>
      </c>
      <c r="AO210" s="71">
        <f t="shared" si="59"/>
        <v>0</v>
      </c>
      <c r="AP210" s="71">
        <f t="shared" si="59"/>
        <v>0</v>
      </c>
      <c r="AQ210" s="71">
        <f t="shared" si="59"/>
        <v>0</v>
      </c>
      <c r="AR210" s="71">
        <f t="shared" si="59"/>
        <v>0</v>
      </c>
      <c r="AS210" s="71">
        <f t="shared" si="59"/>
        <v>0</v>
      </c>
      <c r="AT210" s="87" t="s">
        <v>505</v>
      </c>
      <c r="AV210" s="545">
        <f>+SUM(D210:AS210)-X216</f>
        <v>0</v>
      </c>
    </row>
    <row r="211" spans="3:49" s="34" customFormat="1" ht="13.5">
      <c r="C211" s="72" t="s">
        <v>105</v>
      </c>
      <c r="D211" s="40">
        <f t="shared" si="58"/>
        <v>0</v>
      </c>
      <c r="E211" s="40">
        <f t="shared" si="59"/>
        <v>0</v>
      </c>
      <c r="F211" s="40">
        <f t="shared" si="59"/>
        <v>0</v>
      </c>
      <c r="G211" s="40">
        <f t="shared" si="59"/>
        <v>0</v>
      </c>
      <c r="H211" s="40">
        <f t="shared" si="59"/>
        <v>0</v>
      </c>
      <c r="I211" s="40">
        <f t="shared" si="59"/>
        <v>0</v>
      </c>
      <c r="J211" s="40">
        <f t="shared" si="59"/>
        <v>0</v>
      </c>
      <c r="K211" s="40">
        <f t="shared" si="59"/>
        <v>0</v>
      </c>
      <c r="L211" s="40">
        <f t="shared" si="59"/>
        <v>0</v>
      </c>
      <c r="M211" s="40">
        <f t="shared" si="59"/>
        <v>0</v>
      </c>
      <c r="N211" s="40">
        <f t="shared" si="59"/>
        <v>0</v>
      </c>
      <c r="O211" s="40">
        <f t="shared" si="59"/>
        <v>0</v>
      </c>
      <c r="P211" s="40">
        <f t="shared" si="59"/>
        <v>0</v>
      </c>
      <c r="Q211" s="86">
        <f t="shared" si="59"/>
        <v>0</v>
      </c>
      <c r="R211" s="86">
        <f t="shared" si="59"/>
        <v>0</v>
      </c>
      <c r="S211" s="86">
        <f t="shared" si="59"/>
        <v>0</v>
      </c>
      <c r="T211" s="86">
        <f t="shared" si="59"/>
        <v>0</v>
      </c>
      <c r="U211" s="86">
        <f t="shared" si="59"/>
        <v>0</v>
      </c>
      <c r="V211" s="86">
        <f t="shared" si="59"/>
        <v>0</v>
      </c>
      <c r="W211" s="40">
        <f t="shared" si="59"/>
        <v>0</v>
      </c>
      <c r="X211" s="40">
        <f t="shared" si="59"/>
        <v>0</v>
      </c>
      <c r="Y211" s="40">
        <f t="shared" si="59"/>
        <v>0</v>
      </c>
      <c r="Z211" s="40">
        <f t="shared" si="59"/>
        <v>0</v>
      </c>
      <c r="AA211" s="40">
        <f t="shared" si="59"/>
        <v>0</v>
      </c>
      <c r="AB211" s="40">
        <f t="shared" si="59"/>
        <v>0</v>
      </c>
      <c r="AC211" s="40">
        <f t="shared" si="59"/>
        <v>0</v>
      </c>
      <c r="AD211" s="40">
        <f t="shared" si="59"/>
        <v>0</v>
      </c>
      <c r="AE211" s="40">
        <f t="shared" si="59"/>
        <v>0</v>
      </c>
      <c r="AF211" s="40">
        <f t="shared" si="59"/>
        <v>0</v>
      </c>
      <c r="AG211" s="40">
        <f t="shared" si="59"/>
        <v>0</v>
      </c>
      <c r="AH211" s="40">
        <f t="shared" si="59"/>
        <v>0</v>
      </c>
      <c r="AI211" s="40">
        <f t="shared" si="59"/>
        <v>0</v>
      </c>
      <c r="AJ211" s="40">
        <f t="shared" si="59"/>
        <v>0</v>
      </c>
      <c r="AK211" s="40">
        <f t="shared" si="59"/>
        <v>0</v>
      </c>
      <c r="AL211" s="40">
        <f t="shared" si="59"/>
        <v>0</v>
      </c>
      <c r="AM211" s="40">
        <f t="shared" si="59"/>
        <v>0</v>
      </c>
      <c r="AN211" s="40">
        <f t="shared" si="59"/>
        <v>0</v>
      </c>
      <c r="AO211" s="40">
        <f t="shared" si="59"/>
        <v>0</v>
      </c>
      <c r="AP211" s="40">
        <f t="shared" si="59"/>
        <v>0</v>
      </c>
      <c r="AQ211" s="40">
        <f t="shared" si="59"/>
        <v>0</v>
      </c>
      <c r="AR211" s="40">
        <f t="shared" si="59"/>
        <v>0</v>
      </c>
      <c r="AS211" s="40">
        <f t="shared" si="59"/>
        <v>0</v>
      </c>
      <c r="AT211" s="87" t="s">
        <v>505</v>
      </c>
      <c r="AV211" s="545">
        <f t="shared" ref="AV211:AV213" si="60">+SUM(D211:AS211)-X217</f>
        <v>0</v>
      </c>
    </row>
    <row r="212" spans="3:49" s="34" customFormat="1" ht="13.5">
      <c r="C212" s="72" t="s">
        <v>106</v>
      </c>
      <c r="D212" s="40">
        <f t="shared" si="58"/>
        <v>0</v>
      </c>
      <c r="E212" s="40">
        <f t="shared" si="59"/>
        <v>0</v>
      </c>
      <c r="F212" s="40">
        <f t="shared" si="59"/>
        <v>0</v>
      </c>
      <c r="G212" s="40">
        <f t="shared" si="59"/>
        <v>0</v>
      </c>
      <c r="H212" s="40">
        <f t="shared" si="59"/>
        <v>0</v>
      </c>
      <c r="I212" s="40">
        <f t="shared" si="59"/>
        <v>0</v>
      </c>
      <c r="J212" s="40">
        <f t="shared" si="59"/>
        <v>0</v>
      </c>
      <c r="K212" s="40">
        <f t="shared" si="59"/>
        <v>0</v>
      </c>
      <c r="L212" s="40">
        <f t="shared" si="59"/>
        <v>0</v>
      </c>
      <c r="M212" s="40">
        <f t="shared" si="59"/>
        <v>0</v>
      </c>
      <c r="N212" s="40">
        <f t="shared" si="59"/>
        <v>0</v>
      </c>
      <c r="O212" s="40">
        <f t="shared" si="59"/>
        <v>0</v>
      </c>
      <c r="P212" s="40">
        <f t="shared" si="59"/>
        <v>0</v>
      </c>
      <c r="Q212" s="86">
        <f t="shared" si="59"/>
        <v>0</v>
      </c>
      <c r="R212" s="86">
        <f t="shared" si="59"/>
        <v>0</v>
      </c>
      <c r="S212" s="86">
        <f t="shared" si="59"/>
        <v>0</v>
      </c>
      <c r="T212" s="86">
        <f t="shared" si="59"/>
        <v>0</v>
      </c>
      <c r="U212" s="86">
        <f t="shared" si="59"/>
        <v>0</v>
      </c>
      <c r="V212" s="86">
        <f t="shared" si="59"/>
        <v>0</v>
      </c>
      <c r="W212" s="40">
        <f t="shared" si="59"/>
        <v>0</v>
      </c>
      <c r="X212" s="40">
        <f t="shared" si="59"/>
        <v>0</v>
      </c>
      <c r="Y212" s="40">
        <f t="shared" si="59"/>
        <v>0</v>
      </c>
      <c r="Z212" s="40">
        <f t="shared" si="59"/>
        <v>0</v>
      </c>
      <c r="AA212" s="40">
        <f t="shared" si="59"/>
        <v>0</v>
      </c>
      <c r="AB212" s="40">
        <f t="shared" si="59"/>
        <v>0</v>
      </c>
      <c r="AC212" s="40">
        <f t="shared" si="59"/>
        <v>0</v>
      </c>
      <c r="AD212" s="40">
        <f t="shared" si="59"/>
        <v>0</v>
      </c>
      <c r="AE212" s="40">
        <f t="shared" si="59"/>
        <v>0</v>
      </c>
      <c r="AF212" s="40">
        <f t="shared" si="59"/>
        <v>0</v>
      </c>
      <c r="AG212" s="40">
        <f t="shared" si="59"/>
        <v>0</v>
      </c>
      <c r="AH212" s="40">
        <f t="shared" si="59"/>
        <v>0</v>
      </c>
      <c r="AI212" s="40">
        <f t="shared" si="59"/>
        <v>0</v>
      </c>
      <c r="AJ212" s="40">
        <f t="shared" si="59"/>
        <v>0</v>
      </c>
      <c r="AK212" s="40">
        <f t="shared" si="59"/>
        <v>0</v>
      </c>
      <c r="AL212" s="40">
        <f t="shared" si="59"/>
        <v>0</v>
      </c>
      <c r="AM212" s="40">
        <f t="shared" si="59"/>
        <v>0</v>
      </c>
      <c r="AN212" s="40">
        <f t="shared" si="59"/>
        <v>0</v>
      </c>
      <c r="AO212" s="40">
        <f t="shared" si="59"/>
        <v>0</v>
      </c>
      <c r="AP212" s="40">
        <f t="shared" si="59"/>
        <v>0</v>
      </c>
      <c r="AQ212" s="40">
        <f t="shared" si="59"/>
        <v>0</v>
      </c>
      <c r="AR212" s="40">
        <f t="shared" si="59"/>
        <v>0</v>
      </c>
      <c r="AS212" s="40">
        <f t="shared" si="59"/>
        <v>0</v>
      </c>
      <c r="AT212" s="87" t="s">
        <v>505</v>
      </c>
      <c r="AV212" s="545">
        <f t="shared" si="60"/>
        <v>0</v>
      </c>
    </row>
    <row r="213" spans="3:49" s="34" customFormat="1" ht="13.5">
      <c r="C213" s="72" t="s">
        <v>97</v>
      </c>
      <c r="D213" s="40">
        <f t="shared" ref="D213" si="61">SUM(D210:D212)</f>
        <v>0</v>
      </c>
      <c r="E213" s="40">
        <f t="shared" ref="E213:AS213" si="62">SUM(E210:E212)</f>
        <v>0</v>
      </c>
      <c r="F213" s="40">
        <f t="shared" si="62"/>
        <v>0</v>
      </c>
      <c r="G213" s="40">
        <f t="shared" si="62"/>
        <v>0</v>
      </c>
      <c r="H213" s="40">
        <f t="shared" si="62"/>
        <v>0</v>
      </c>
      <c r="I213" s="40">
        <f t="shared" si="62"/>
        <v>0</v>
      </c>
      <c r="J213" s="40">
        <f t="shared" si="62"/>
        <v>0</v>
      </c>
      <c r="K213" s="40">
        <f t="shared" si="62"/>
        <v>0</v>
      </c>
      <c r="L213" s="40">
        <f t="shared" si="62"/>
        <v>0</v>
      </c>
      <c r="M213" s="40">
        <f t="shared" si="62"/>
        <v>0</v>
      </c>
      <c r="N213" s="40">
        <f t="shared" si="62"/>
        <v>0</v>
      </c>
      <c r="O213" s="40">
        <f t="shared" si="62"/>
        <v>0</v>
      </c>
      <c r="P213" s="40">
        <f t="shared" si="62"/>
        <v>0</v>
      </c>
      <c r="Q213" s="86">
        <f t="shared" si="62"/>
        <v>0</v>
      </c>
      <c r="R213" s="86">
        <f t="shared" si="62"/>
        <v>0</v>
      </c>
      <c r="S213" s="86">
        <f t="shared" si="62"/>
        <v>0</v>
      </c>
      <c r="T213" s="86">
        <f t="shared" si="62"/>
        <v>0</v>
      </c>
      <c r="U213" s="86">
        <f t="shared" si="62"/>
        <v>0</v>
      </c>
      <c r="V213" s="86">
        <f t="shared" si="62"/>
        <v>0</v>
      </c>
      <c r="W213" s="40">
        <f t="shared" si="62"/>
        <v>0</v>
      </c>
      <c r="X213" s="44">
        <f t="shared" si="62"/>
        <v>0</v>
      </c>
      <c r="Y213" s="44">
        <f t="shared" si="62"/>
        <v>0</v>
      </c>
      <c r="Z213" s="44">
        <f t="shared" si="62"/>
        <v>0</v>
      </c>
      <c r="AA213" s="44">
        <f t="shared" si="62"/>
        <v>0</v>
      </c>
      <c r="AB213" s="44">
        <f t="shared" si="62"/>
        <v>0</v>
      </c>
      <c r="AC213" s="44">
        <f t="shared" si="62"/>
        <v>0</v>
      </c>
      <c r="AD213" s="44">
        <f t="shared" si="62"/>
        <v>0</v>
      </c>
      <c r="AE213" s="44">
        <f t="shared" si="62"/>
        <v>0</v>
      </c>
      <c r="AF213" s="44">
        <f t="shared" si="62"/>
        <v>0</v>
      </c>
      <c r="AG213" s="44">
        <f t="shared" si="62"/>
        <v>0</v>
      </c>
      <c r="AH213" s="44">
        <f t="shared" si="62"/>
        <v>0</v>
      </c>
      <c r="AI213" s="44">
        <f t="shared" si="62"/>
        <v>0</v>
      </c>
      <c r="AJ213" s="44">
        <f t="shared" si="62"/>
        <v>0</v>
      </c>
      <c r="AK213" s="44">
        <f t="shared" si="62"/>
        <v>0</v>
      </c>
      <c r="AL213" s="44">
        <f t="shared" si="62"/>
        <v>0</v>
      </c>
      <c r="AM213" s="44">
        <f t="shared" si="62"/>
        <v>0</v>
      </c>
      <c r="AN213" s="44">
        <f t="shared" si="62"/>
        <v>0</v>
      </c>
      <c r="AO213" s="44">
        <f t="shared" si="62"/>
        <v>0</v>
      </c>
      <c r="AP213" s="44">
        <f t="shared" si="62"/>
        <v>0</v>
      </c>
      <c r="AQ213" s="44">
        <f t="shared" si="62"/>
        <v>0</v>
      </c>
      <c r="AR213" s="44">
        <f t="shared" si="62"/>
        <v>0</v>
      </c>
      <c r="AS213" s="44">
        <f t="shared" si="62"/>
        <v>0</v>
      </c>
      <c r="AT213" s="87" t="s">
        <v>505</v>
      </c>
      <c r="AV213" s="545">
        <f t="shared" si="60"/>
        <v>0</v>
      </c>
    </row>
    <row r="214" spans="3:49" s="34" customFormat="1" ht="13.5">
      <c r="C214" s="50"/>
      <c r="D214" s="533">
        <f t="array" ref="D214:W215">+Z208:AS209</f>
        <v>23</v>
      </c>
      <c r="E214" s="533">
        <v>24</v>
      </c>
      <c r="F214" s="533">
        <v>25</v>
      </c>
      <c r="G214" s="533">
        <v>26</v>
      </c>
      <c r="H214" s="533">
        <v>27</v>
      </c>
      <c r="I214" s="533">
        <v>28</v>
      </c>
      <c r="J214" s="533">
        <v>29</v>
      </c>
      <c r="K214" s="533">
        <v>30</v>
      </c>
      <c r="L214" s="533">
        <v>31</v>
      </c>
      <c r="M214" s="533">
        <v>32</v>
      </c>
      <c r="N214" s="533">
        <v>33</v>
      </c>
      <c r="O214" s="533">
        <v>34</v>
      </c>
      <c r="P214" s="533">
        <v>35</v>
      </c>
      <c r="Q214" s="533">
        <v>36</v>
      </c>
      <c r="R214" s="533">
        <v>37</v>
      </c>
      <c r="S214" s="533">
        <v>38</v>
      </c>
      <c r="T214" s="533">
        <v>39</v>
      </c>
      <c r="U214" s="533">
        <v>40</v>
      </c>
      <c r="V214" s="533">
        <v>41</v>
      </c>
      <c r="W214" s="533">
        <v>42</v>
      </c>
      <c r="X214" s="533"/>
      <c r="Z214" s="87"/>
      <c r="AA214" s="87" t="s">
        <v>556</v>
      </c>
      <c r="AT214" s="87" t="s">
        <v>505</v>
      </c>
    </row>
    <row r="215" spans="3:49" s="34" customFormat="1" ht="48">
      <c r="C215" s="69" t="s">
        <v>56</v>
      </c>
      <c r="D215" s="534" t="str">
        <v>建設</v>
      </c>
      <c r="E215" s="534" t="str">
        <v>電力・ガス・熱供給</v>
      </c>
      <c r="F215" s="534" t="str">
        <v>水道</v>
      </c>
      <c r="G215" s="534" t="str">
        <v>廃棄物処理</v>
      </c>
      <c r="H215" s="534" t="str">
        <v>商業</v>
      </c>
      <c r="I215" s="534" t="str">
        <v>金融・保険</v>
      </c>
      <c r="J215" s="534" t="str">
        <v>不動産</v>
      </c>
      <c r="K215" s="534" t="str">
        <v>運輸・郵便</v>
      </c>
      <c r="L215" s="534" t="str">
        <v>情報通信</v>
      </c>
      <c r="M215" s="534" t="str">
        <v>公務</v>
      </c>
      <c r="N215" s="534" t="str">
        <v>教育・研究</v>
      </c>
      <c r="O215" s="534" t="str">
        <v>医療・福祉</v>
      </c>
      <c r="P215" s="605" t="str">
        <v>他に分類されない会員制団体</v>
      </c>
      <c r="Q215" s="534" t="str">
        <v>対事業所サービス</v>
      </c>
      <c r="R215" s="534" t="str">
        <v>宿泊業</v>
      </c>
      <c r="S215" s="534" t="str">
        <v>飲食サービス</v>
      </c>
      <c r="T215" s="534" t="str">
        <v>娯楽サービス</v>
      </c>
      <c r="U215" s="605" t="str">
        <v>その他の対個人サービス</v>
      </c>
      <c r="V215" s="534" t="str">
        <v>事務用品</v>
      </c>
      <c r="W215" s="534" t="str">
        <v>分類不明</v>
      </c>
      <c r="X215" s="534" t="s">
        <v>80</v>
      </c>
      <c r="Z215" s="87"/>
      <c r="AA215" s="87" t="s">
        <v>556</v>
      </c>
      <c r="AT215" s="87" t="s">
        <v>505</v>
      </c>
    </row>
    <row r="216" spans="3:49" s="34" customFormat="1" ht="13.5">
      <c r="C216" s="70" t="s">
        <v>104</v>
      </c>
      <c r="D216" s="71">
        <f t="array" ref="D216:W219">+Z210:AS213</f>
        <v>0</v>
      </c>
      <c r="E216" s="71">
        <v>0</v>
      </c>
      <c r="F216" s="71">
        <v>0</v>
      </c>
      <c r="G216" s="71">
        <v>0</v>
      </c>
      <c r="H216" s="71">
        <v>0</v>
      </c>
      <c r="I216" s="71">
        <v>0</v>
      </c>
      <c r="J216" s="71">
        <v>0</v>
      </c>
      <c r="K216" s="71">
        <v>0</v>
      </c>
      <c r="L216" s="71">
        <v>0</v>
      </c>
      <c r="M216" s="71">
        <v>0</v>
      </c>
      <c r="N216" s="71">
        <v>0</v>
      </c>
      <c r="O216" s="71">
        <v>0</v>
      </c>
      <c r="P216" s="71">
        <v>0</v>
      </c>
      <c r="Q216" s="85">
        <v>0</v>
      </c>
      <c r="R216" s="85">
        <v>0</v>
      </c>
      <c r="S216" s="85">
        <v>0</v>
      </c>
      <c r="T216" s="85">
        <v>0</v>
      </c>
      <c r="U216" s="85">
        <v>0</v>
      </c>
      <c r="V216" s="85">
        <v>0</v>
      </c>
      <c r="W216" s="71">
        <v>0</v>
      </c>
      <c r="X216" s="71">
        <f>SUM(D210:Y210,D216:W216)</f>
        <v>0</v>
      </c>
      <c r="Z216" s="87"/>
      <c r="AA216" s="87">
        <f>+AV210</f>
        <v>0</v>
      </c>
      <c r="AT216" s="87" t="s">
        <v>505</v>
      </c>
    </row>
    <row r="217" spans="3:49" s="34" customFormat="1" ht="13.5">
      <c r="C217" s="72" t="s">
        <v>105</v>
      </c>
      <c r="D217" s="86">
        <v>0</v>
      </c>
      <c r="E217" s="86">
        <v>0</v>
      </c>
      <c r="F217" s="86">
        <v>0</v>
      </c>
      <c r="G217" s="86">
        <v>0</v>
      </c>
      <c r="H217" s="86">
        <v>0</v>
      </c>
      <c r="I217" s="86">
        <v>0</v>
      </c>
      <c r="J217" s="86">
        <v>0</v>
      </c>
      <c r="K217" s="86">
        <v>0</v>
      </c>
      <c r="L217" s="86">
        <v>0</v>
      </c>
      <c r="M217" s="86">
        <v>0</v>
      </c>
      <c r="N217" s="86">
        <v>0</v>
      </c>
      <c r="O217" s="86">
        <v>0</v>
      </c>
      <c r="P217" s="86">
        <v>0</v>
      </c>
      <c r="Q217" s="86">
        <v>0</v>
      </c>
      <c r="R217" s="86">
        <v>0</v>
      </c>
      <c r="S217" s="86">
        <v>0</v>
      </c>
      <c r="T217" s="86">
        <v>0</v>
      </c>
      <c r="U217" s="86">
        <v>0</v>
      </c>
      <c r="V217" s="86">
        <v>0</v>
      </c>
      <c r="W217" s="40">
        <v>0</v>
      </c>
      <c r="X217" s="40">
        <f>SUM(D211:Y211,D217:W217)</f>
        <v>0</v>
      </c>
      <c r="Z217" s="87"/>
      <c r="AA217" s="87">
        <f>+AV211</f>
        <v>0</v>
      </c>
      <c r="AT217" s="87" t="s">
        <v>505</v>
      </c>
    </row>
    <row r="218" spans="3:49" s="34" customFormat="1" ht="13.5">
      <c r="C218" s="72" t="s">
        <v>106</v>
      </c>
      <c r="D218" s="40">
        <v>0</v>
      </c>
      <c r="E218" s="40">
        <v>0</v>
      </c>
      <c r="F218" s="40">
        <v>0</v>
      </c>
      <c r="G218" s="40">
        <v>0</v>
      </c>
      <c r="H218" s="40">
        <v>0</v>
      </c>
      <c r="I218" s="40">
        <v>0</v>
      </c>
      <c r="J218" s="40">
        <v>0</v>
      </c>
      <c r="K218" s="40">
        <v>0</v>
      </c>
      <c r="L218" s="40">
        <v>0</v>
      </c>
      <c r="M218" s="40">
        <v>0</v>
      </c>
      <c r="N218" s="40">
        <v>0</v>
      </c>
      <c r="O218" s="40">
        <v>0</v>
      </c>
      <c r="P218" s="40">
        <v>0</v>
      </c>
      <c r="Q218" s="86">
        <v>0</v>
      </c>
      <c r="R218" s="86">
        <v>0</v>
      </c>
      <c r="S218" s="86">
        <v>0</v>
      </c>
      <c r="T218" s="86">
        <v>0</v>
      </c>
      <c r="U218" s="86">
        <v>0</v>
      </c>
      <c r="V218" s="86">
        <v>0</v>
      </c>
      <c r="W218" s="40">
        <v>0</v>
      </c>
      <c r="X218" s="40">
        <f>SUM(D212:Y212,D218:W218)</f>
        <v>0</v>
      </c>
      <c r="Z218" s="87"/>
      <c r="AA218" s="87">
        <f>+AV212</f>
        <v>0</v>
      </c>
      <c r="AT218" s="87" t="s">
        <v>505</v>
      </c>
    </row>
    <row r="219" spans="3:49" s="34" customFormat="1" ht="13.5">
      <c r="C219" s="73" t="s">
        <v>97</v>
      </c>
      <c r="D219" s="44">
        <v>0</v>
      </c>
      <c r="E219" s="44">
        <v>0</v>
      </c>
      <c r="F219" s="44">
        <v>0</v>
      </c>
      <c r="G219" s="44">
        <v>0</v>
      </c>
      <c r="H219" s="44">
        <v>0</v>
      </c>
      <c r="I219" s="44">
        <v>0</v>
      </c>
      <c r="J219" s="44">
        <v>0</v>
      </c>
      <c r="K219" s="44">
        <v>0</v>
      </c>
      <c r="L219" s="44">
        <v>0</v>
      </c>
      <c r="M219" s="44">
        <v>0</v>
      </c>
      <c r="N219" s="44">
        <v>0</v>
      </c>
      <c r="O219" s="44">
        <v>0</v>
      </c>
      <c r="P219" s="44">
        <v>0</v>
      </c>
      <c r="Q219" s="44">
        <v>0</v>
      </c>
      <c r="R219" s="44">
        <v>0</v>
      </c>
      <c r="S219" s="44">
        <v>0</v>
      </c>
      <c r="T219" s="44">
        <v>0</v>
      </c>
      <c r="U219" s="44">
        <v>0</v>
      </c>
      <c r="V219" s="44">
        <v>0</v>
      </c>
      <c r="W219" s="44">
        <v>0</v>
      </c>
      <c r="X219" s="44">
        <f>SUM(D213:Y213,D219:W219)</f>
        <v>0</v>
      </c>
      <c r="Z219" s="87"/>
      <c r="AA219" s="87">
        <f>+AV213</f>
        <v>0</v>
      </c>
      <c r="AT219" s="87" t="s">
        <v>505</v>
      </c>
    </row>
    <row r="220" spans="3:49" s="34" customFormat="1" ht="14.25" customHeight="1">
      <c r="D220" s="87"/>
      <c r="E220" s="87"/>
      <c r="F220" s="87"/>
      <c r="G220" s="87"/>
      <c r="H220" s="87"/>
      <c r="I220" s="87"/>
      <c r="J220" s="87"/>
      <c r="K220" s="87"/>
      <c r="L220" s="87"/>
      <c r="M220" s="87"/>
      <c r="N220" s="87"/>
      <c r="O220" s="87"/>
      <c r="P220" s="87"/>
      <c r="Q220" s="87"/>
      <c r="R220" s="87"/>
      <c r="S220" s="87"/>
      <c r="T220" s="87"/>
      <c r="U220" s="87"/>
      <c r="V220" s="87"/>
      <c r="W220" s="87"/>
      <c r="X220" s="53"/>
      <c r="AT220" s="87" t="s">
        <v>505</v>
      </c>
    </row>
    <row r="221" spans="3:49" s="34" customFormat="1" ht="14.25" customHeight="1">
      <c r="C221" s="34" t="s">
        <v>109</v>
      </c>
      <c r="D221" s="87"/>
      <c r="E221" s="87"/>
      <c r="F221" s="87"/>
      <c r="G221" s="87"/>
      <c r="H221" s="87"/>
      <c r="I221" s="87"/>
      <c r="J221" s="87"/>
      <c r="K221" s="87"/>
      <c r="L221" s="87"/>
      <c r="M221" s="87"/>
      <c r="N221" s="87"/>
      <c r="O221" s="87"/>
      <c r="P221" s="87"/>
      <c r="Q221" s="87"/>
      <c r="R221" s="87"/>
      <c r="S221" s="87"/>
      <c r="T221" s="87"/>
      <c r="U221" s="87"/>
      <c r="V221" s="87"/>
      <c r="W221" s="87"/>
      <c r="X221" s="53"/>
      <c r="AT221" s="87" t="s">
        <v>505</v>
      </c>
    </row>
    <row r="222" spans="3:49" s="34" customFormat="1" ht="14.25" customHeight="1">
      <c r="D222" s="87"/>
      <c r="E222" s="87"/>
      <c r="F222" s="87"/>
      <c r="G222" s="87"/>
      <c r="H222" s="87"/>
      <c r="I222" s="87"/>
      <c r="J222" s="87"/>
      <c r="K222" s="87"/>
      <c r="L222" s="87"/>
      <c r="M222" s="87"/>
      <c r="N222" s="87"/>
      <c r="O222" s="87"/>
      <c r="P222" s="87"/>
      <c r="Q222" s="87"/>
      <c r="R222" s="87"/>
      <c r="S222" s="87"/>
      <c r="T222" s="87"/>
      <c r="U222" s="87"/>
      <c r="V222" s="87"/>
      <c r="W222" s="87"/>
      <c r="X222" s="53"/>
      <c r="AT222" s="87" t="s">
        <v>505</v>
      </c>
    </row>
    <row r="223" spans="3:49" s="34" customFormat="1" ht="14.25" customHeight="1">
      <c r="D223" s="87"/>
      <c r="E223" s="87"/>
      <c r="F223" s="87"/>
      <c r="G223" s="87"/>
      <c r="H223" s="87"/>
      <c r="I223" s="87"/>
      <c r="J223" s="87"/>
      <c r="K223" s="87"/>
      <c r="L223" s="87"/>
      <c r="M223" s="87"/>
      <c r="N223" s="87"/>
      <c r="O223" s="87"/>
      <c r="P223" s="87"/>
      <c r="Q223" s="87"/>
      <c r="R223" s="87"/>
      <c r="S223" s="87"/>
      <c r="T223" s="87"/>
      <c r="U223" s="87"/>
      <c r="V223" s="87"/>
      <c r="W223" s="87"/>
      <c r="X223" s="53"/>
      <c r="AT223" s="87" t="s">
        <v>505</v>
      </c>
    </row>
    <row r="224" spans="3:49" s="34" customFormat="1" ht="14.25" customHeight="1">
      <c r="D224" s="87"/>
      <c r="E224" s="87"/>
      <c r="F224" s="87"/>
      <c r="G224" s="87"/>
      <c r="H224" s="87"/>
      <c r="I224" s="87"/>
      <c r="J224" s="87"/>
      <c r="K224" s="87"/>
      <c r="L224" s="87"/>
      <c r="M224" s="87"/>
      <c r="N224" s="87"/>
      <c r="O224" s="87"/>
      <c r="P224" s="87"/>
      <c r="Q224" s="87"/>
      <c r="R224" s="87"/>
      <c r="S224" s="87"/>
      <c r="T224" s="87"/>
      <c r="U224" s="87"/>
      <c r="V224" s="87"/>
      <c r="W224" s="87"/>
      <c r="X224" s="53"/>
      <c r="AT224" s="87" t="s">
        <v>505</v>
      </c>
    </row>
    <row r="225" spans="3:51" s="34" customFormat="1" ht="14.25" customHeight="1">
      <c r="D225" s="87"/>
      <c r="E225" s="87"/>
      <c r="F225" s="87"/>
      <c r="G225" s="87"/>
      <c r="H225" s="87"/>
      <c r="I225" s="87"/>
      <c r="J225" s="87"/>
      <c r="K225" s="87"/>
      <c r="L225" s="87"/>
      <c r="M225" s="87"/>
      <c r="N225" s="87"/>
      <c r="O225" s="87"/>
      <c r="P225" s="87"/>
      <c r="Q225" s="87"/>
      <c r="R225" s="87"/>
      <c r="S225" s="87"/>
      <c r="T225" s="87"/>
      <c r="U225" s="87"/>
      <c r="V225" s="87"/>
      <c r="W225" s="87"/>
      <c r="X225" s="53"/>
      <c r="AT225" s="87" t="s">
        <v>505</v>
      </c>
    </row>
    <row r="226" spans="3:51" s="34" customFormat="1" ht="14.25" customHeight="1">
      <c r="D226" s="87"/>
      <c r="E226" s="87"/>
      <c r="F226" s="87"/>
      <c r="G226" s="87"/>
      <c r="H226" s="87"/>
      <c r="I226" s="87"/>
      <c r="J226" s="87"/>
      <c r="K226" s="87"/>
      <c r="L226" s="87"/>
      <c r="M226" s="87"/>
      <c r="N226" s="87"/>
      <c r="O226" s="87"/>
      <c r="P226" s="87"/>
      <c r="Q226" s="87"/>
      <c r="R226" s="87"/>
      <c r="S226" s="87"/>
      <c r="T226" s="87"/>
      <c r="U226" s="87"/>
      <c r="V226" s="87"/>
      <c r="W226" s="87"/>
      <c r="X226" s="53"/>
      <c r="AT226" s="87" t="s">
        <v>505</v>
      </c>
    </row>
    <row r="227" spans="3:51" s="34" customFormat="1" ht="14.25" customHeight="1">
      <c r="D227" s="87"/>
      <c r="E227" s="87"/>
      <c r="F227" s="87"/>
      <c r="G227" s="87"/>
      <c r="H227" s="87"/>
      <c r="I227" s="87"/>
      <c r="J227" s="87"/>
      <c r="K227" s="87"/>
      <c r="L227" s="87"/>
      <c r="M227" s="87"/>
      <c r="N227" s="87"/>
      <c r="O227" s="87"/>
      <c r="P227" s="87"/>
      <c r="Q227" s="87"/>
      <c r="R227" s="87"/>
      <c r="S227" s="87"/>
      <c r="T227" s="87"/>
      <c r="U227" s="87"/>
      <c r="V227" s="87"/>
      <c r="W227" s="87"/>
      <c r="X227" s="53"/>
      <c r="AT227" s="87" t="s">
        <v>505</v>
      </c>
    </row>
    <row r="228" spans="3:51" s="34" customFormat="1" ht="14.25" customHeight="1">
      <c r="D228" s="87"/>
      <c r="E228" s="87"/>
      <c r="F228" s="87"/>
      <c r="G228" s="87"/>
      <c r="H228" s="87"/>
      <c r="I228" s="87"/>
      <c r="J228" s="87"/>
      <c r="K228" s="87"/>
      <c r="L228" s="87"/>
      <c r="M228" s="87"/>
      <c r="N228" s="87"/>
      <c r="O228" s="87"/>
      <c r="P228" s="87"/>
      <c r="Q228" s="87"/>
      <c r="R228" s="87"/>
      <c r="S228" s="87"/>
      <c r="T228" s="87"/>
      <c r="U228" s="87"/>
      <c r="V228" s="87"/>
      <c r="W228" s="87"/>
      <c r="X228" s="53"/>
      <c r="AT228" s="87" t="s">
        <v>505</v>
      </c>
    </row>
    <row r="229" spans="3:51" s="34" customFormat="1" ht="14.25" customHeight="1">
      <c r="D229" s="87"/>
      <c r="E229" s="87"/>
      <c r="F229" s="87"/>
      <c r="G229" s="87"/>
      <c r="H229" s="87"/>
      <c r="I229" s="87"/>
      <c r="J229" s="87"/>
      <c r="K229" s="87"/>
      <c r="L229" s="87"/>
      <c r="M229" s="87"/>
      <c r="N229" s="87"/>
      <c r="O229" s="87"/>
      <c r="P229" s="87"/>
      <c r="Q229" s="87"/>
      <c r="R229" s="87"/>
      <c r="S229" s="87"/>
      <c r="T229" s="87"/>
      <c r="U229" s="87"/>
      <c r="V229" s="87"/>
      <c r="W229" s="87"/>
      <c r="X229" s="53"/>
      <c r="AT229" s="87" t="s">
        <v>505</v>
      </c>
    </row>
    <row r="230" spans="3:51" s="34" customFormat="1" ht="14.25" customHeight="1">
      <c r="D230" s="87"/>
      <c r="E230" s="87"/>
      <c r="F230" s="87"/>
      <c r="G230" s="87"/>
      <c r="H230" s="87"/>
      <c r="I230" s="87"/>
      <c r="J230" s="87"/>
      <c r="K230" s="87"/>
      <c r="L230" s="87"/>
      <c r="M230" s="87"/>
      <c r="N230" s="87"/>
      <c r="O230" s="87"/>
      <c r="P230" s="87"/>
      <c r="Q230" s="87"/>
      <c r="R230" s="87"/>
      <c r="S230" s="87"/>
      <c r="T230" s="87"/>
      <c r="U230" s="87"/>
      <c r="V230" s="87"/>
      <c r="W230" s="87"/>
      <c r="X230" s="53"/>
      <c r="AT230" s="87" t="s">
        <v>505</v>
      </c>
    </row>
    <row r="231" spans="3:51" s="34" customFormat="1" ht="14.25" customHeight="1">
      <c r="D231" s="87"/>
      <c r="E231" s="87"/>
      <c r="F231" s="87"/>
      <c r="G231" s="87"/>
      <c r="H231" s="87"/>
      <c r="I231" s="87"/>
      <c r="J231" s="87"/>
      <c r="K231" s="87"/>
      <c r="L231" s="87"/>
      <c r="M231" s="87"/>
      <c r="N231" s="87"/>
      <c r="O231" s="87"/>
      <c r="P231" s="87"/>
      <c r="Q231" s="87"/>
      <c r="R231" s="87"/>
      <c r="S231" s="87"/>
      <c r="T231" s="87"/>
      <c r="U231" s="87"/>
      <c r="V231" s="87"/>
      <c r="W231" s="87"/>
      <c r="X231" s="53"/>
      <c r="AT231" s="87" t="s">
        <v>505</v>
      </c>
    </row>
    <row r="232" spans="3:51" s="34" customFormat="1" ht="14.25" customHeight="1">
      <c r="D232" s="87"/>
      <c r="E232" s="87"/>
      <c r="F232" s="87"/>
      <c r="G232" s="87"/>
      <c r="H232" s="87"/>
      <c r="I232" s="87"/>
      <c r="J232" s="87"/>
      <c r="K232" s="87"/>
      <c r="L232" s="87"/>
      <c r="M232" s="87"/>
      <c r="N232" s="87"/>
      <c r="O232" s="87"/>
      <c r="P232" s="87"/>
      <c r="Q232" s="87"/>
      <c r="R232" s="87"/>
      <c r="S232" s="87"/>
      <c r="T232" s="87"/>
      <c r="U232" s="87"/>
      <c r="V232" s="87"/>
      <c r="W232" s="87"/>
      <c r="X232" s="53"/>
      <c r="AT232" s="87" t="s">
        <v>505</v>
      </c>
    </row>
    <row r="233" spans="3:51" s="34" customFormat="1" ht="14.25" customHeight="1">
      <c r="D233" s="87"/>
      <c r="E233" s="87"/>
      <c r="F233" s="87"/>
      <c r="G233" s="87"/>
      <c r="H233" s="87"/>
      <c r="I233" s="87"/>
      <c r="J233" s="87"/>
      <c r="K233" s="87"/>
      <c r="L233" s="87"/>
      <c r="M233" s="87"/>
      <c r="N233" s="87"/>
      <c r="O233" s="87"/>
      <c r="P233" s="87"/>
      <c r="Q233" s="87"/>
      <c r="R233" s="87"/>
      <c r="S233" s="87"/>
      <c r="T233" s="87"/>
      <c r="U233" s="87"/>
      <c r="V233" s="87"/>
      <c r="W233" s="87"/>
      <c r="X233" s="53"/>
      <c r="AT233" s="87" t="s">
        <v>505</v>
      </c>
    </row>
    <row r="234" spans="3:51" s="34" customFormat="1" ht="14.25" customHeight="1">
      <c r="D234" s="87"/>
      <c r="E234" s="87"/>
      <c r="F234" s="87"/>
      <c r="G234" s="87"/>
      <c r="H234" s="87"/>
      <c r="I234" s="87"/>
      <c r="J234" s="87"/>
      <c r="K234" s="87"/>
      <c r="L234" s="87"/>
      <c r="M234" s="87"/>
      <c r="N234" s="87"/>
      <c r="O234" s="87"/>
      <c r="P234" s="87"/>
      <c r="Q234" s="87"/>
      <c r="R234" s="87"/>
      <c r="S234" s="87"/>
      <c r="T234" s="87"/>
      <c r="U234" s="87"/>
      <c r="V234" s="87"/>
      <c r="W234" s="87"/>
      <c r="X234" s="53"/>
      <c r="AT234" s="87" t="s">
        <v>505</v>
      </c>
    </row>
    <row r="235" spans="3:51" s="34" customFormat="1" ht="14.25" customHeight="1">
      <c r="D235" s="87"/>
      <c r="E235" s="87"/>
      <c r="F235" s="87"/>
      <c r="G235" s="87"/>
      <c r="H235" s="87"/>
      <c r="I235" s="87"/>
      <c r="J235" s="87"/>
      <c r="K235" s="87"/>
      <c r="L235" s="87"/>
      <c r="M235" s="87"/>
      <c r="N235" s="87"/>
      <c r="O235" s="87"/>
      <c r="P235" s="87"/>
      <c r="Q235" s="87"/>
      <c r="R235" s="87"/>
      <c r="S235" s="87"/>
      <c r="T235" s="87"/>
      <c r="U235" s="87"/>
      <c r="V235" s="87"/>
      <c r="W235" s="87"/>
      <c r="X235" s="53"/>
      <c r="AT235" s="87" t="s">
        <v>505</v>
      </c>
    </row>
    <row r="236" spans="3:51" s="34" customFormat="1" ht="14.25" customHeight="1">
      <c r="D236" s="87"/>
      <c r="E236" s="87"/>
      <c r="F236" s="87"/>
      <c r="G236" s="87"/>
      <c r="H236" s="87"/>
      <c r="I236" s="87"/>
      <c r="J236" s="87"/>
      <c r="K236" s="87"/>
      <c r="L236" s="87"/>
      <c r="M236" s="87"/>
      <c r="N236" s="87"/>
      <c r="O236" s="87"/>
      <c r="P236" s="87"/>
      <c r="Q236" s="87"/>
      <c r="R236" s="87"/>
      <c r="S236" s="87"/>
      <c r="T236" s="87"/>
      <c r="U236" s="87"/>
      <c r="V236" s="87"/>
      <c r="W236" s="87"/>
      <c r="X236" s="53"/>
      <c r="AT236" s="87" t="s">
        <v>505</v>
      </c>
    </row>
    <row r="237" spans="3:51" ht="13.5">
      <c r="X237" s="53"/>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87" t="s">
        <v>505</v>
      </c>
      <c r="AU237" s="34"/>
      <c r="AV237" s="34"/>
      <c r="AW237" s="34"/>
      <c r="AX237" s="34"/>
      <c r="AY237" s="34"/>
    </row>
    <row r="238" spans="3:51" ht="13.5">
      <c r="X238" s="53"/>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87" t="s">
        <v>505</v>
      </c>
      <c r="AU238" s="34"/>
      <c r="AV238" s="34"/>
      <c r="AW238" s="34"/>
      <c r="AX238" s="34"/>
      <c r="AY238" s="34"/>
    </row>
    <row r="239" spans="3:51" s="34" customFormat="1" ht="18.75">
      <c r="C239" s="52" t="s">
        <v>225</v>
      </c>
      <c r="D239" s="53"/>
      <c r="E239" s="53"/>
      <c r="F239" s="53"/>
      <c r="G239" s="53"/>
      <c r="H239" s="53"/>
      <c r="I239" s="53"/>
      <c r="J239" s="53"/>
      <c r="K239" s="53"/>
      <c r="L239" s="53"/>
      <c r="M239" s="53"/>
      <c r="N239" s="53"/>
      <c r="O239" s="53"/>
      <c r="P239" s="53"/>
      <c r="Q239" s="53"/>
      <c r="R239" s="53"/>
      <c r="S239" s="53"/>
      <c r="T239" s="53"/>
      <c r="U239" s="53"/>
      <c r="V239" s="53"/>
      <c r="W239" s="53"/>
      <c r="X239" s="53"/>
      <c r="AT239" s="87" t="s">
        <v>505</v>
      </c>
    </row>
    <row r="240" spans="3:51" s="34" customFormat="1" ht="14.25" customHeight="1">
      <c r="D240" s="53"/>
      <c r="E240" s="53"/>
      <c r="F240" s="53"/>
      <c r="G240" s="53"/>
      <c r="H240" s="53"/>
      <c r="I240" s="53"/>
      <c r="J240" s="53"/>
      <c r="K240" s="53"/>
      <c r="L240" s="53"/>
      <c r="M240" s="53"/>
      <c r="N240" s="53"/>
      <c r="O240" s="53"/>
      <c r="P240" s="53"/>
      <c r="Q240" s="53"/>
      <c r="R240" s="53"/>
      <c r="S240" s="53"/>
      <c r="T240" s="53"/>
      <c r="U240" s="53"/>
      <c r="V240" s="53"/>
      <c r="W240" s="53"/>
      <c r="X240" s="53"/>
      <c r="AT240" s="87" t="s">
        <v>505</v>
      </c>
    </row>
    <row r="241" spans="3:49" s="34" customFormat="1" ht="17.25">
      <c r="C241" s="35" t="s">
        <v>226</v>
      </c>
      <c r="D241" s="53"/>
      <c r="E241" s="53"/>
      <c r="F241" s="53"/>
      <c r="G241" s="53"/>
      <c r="H241" s="53"/>
      <c r="I241" s="53"/>
      <c r="J241" s="53"/>
      <c r="K241" s="53"/>
      <c r="L241" s="53"/>
      <c r="M241" s="53"/>
      <c r="N241" s="53"/>
      <c r="O241" s="53"/>
      <c r="P241" s="53"/>
      <c r="Q241" s="53"/>
      <c r="R241" s="53"/>
      <c r="S241" s="53"/>
      <c r="T241" s="53"/>
      <c r="U241" s="53"/>
      <c r="V241" s="53"/>
      <c r="W241" s="32" t="s">
        <v>55</v>
      </c>
      <c r="X241" s="53"/>
      <c r="AT241" s="87" t="s">
        <v>505</v>
      </c>
    </row>
    <row r="242" spans="3:49" s="34" customFormat="1" ht="13.5">
      <c r="C242" s="50"/>
      <c r="D242" s="567">
        <f t="shared" ref="D242:AS242" si="63">D9</f>
        <v>1</v>
      </c>
      <c r="E242" s="567">
        <f t="shared" si="63"/>
        <v>2</v>
      </c>
      <c r="F242" s="567">
        <f t="shared" si="63"/>
        <v>3</v>
      </c>
      <c r="G242" s="567">
        <f t="shared" si="63"/>
        <v>4</v>
      </c>
      <c r="H242" s="567">
        <f t="shared" si="63"/>
        <v>5</v>
      </c>
      <c r="I242" s="567">
        <f t="shared" si="63"/>
        <v>6</v>
      </c>
      <c r="J242" s="567">
        <f t="shared" si="63"/>
        <v>7</v>
      </c>
      <c r="K242" s="567">
        <f t="shared" si="63"/>
        <v>8</v>
      </c>
      <c r="L242" s="567">
        <f t="shared" si="63"/>
        <v>9</v>
      </c>
      <c r="M242" s="567">
        <f t="shared" si="63"/>
        <v>10</v>
      </c>
      <c r="N242" s="567">
        <f t="shared" si="63"/>
        <v>11</v>
      </c>
      <c r="O242" s="567">
        <f t="shared" si="63"/>
        <v>12</v>
      </c>
      <c r="P242" s="567">
        <f t="shared" si="63"/>
        <v>13</v>
      </c>
      <c r="Q242" s="567">
        <f t="shared" si="63"/>
        <v>14</v>
      </c>
      <c r="R242" s="567">
        <f t="shared" si="63"/>
        <v>15</v>
      </c>
      <c r="S242" s="567">
        <f t="shared" si="63"/>
        <v>16</v>
      </c>
      <c r="T242" s="567">
        <f t="shared" si="63"/>
        <v>17</v>
      </c>
      <c r="U242" s="567">
        <f t="shared" si="63"/>
        <v>18</v>
      </c>
      <c r="V242" s="567">
        <f t="shared" si="63"/>
        <v>19</v>
      </c>
      <c r="W242" s="567">
        <f t="shared" si="63"/>
        <v>20</v>
      </c>
      <c r="X242" s="567">
        <f t="shared" si="63"/>
        <v>21</v>
      </c>
      <c r="Y242" s="567">
        <f t="shared" si="63"/>
        <v>22</v>
      </c>
      <c r="Z242" s="567">
        <f t="shared" si="63"/>
        <v>23</v>
      </c>
      <c r="AA242" s="567">
        <f t="shared" si="63"/>
        <v>24</v>
      </c>
      <c r="AB242" s="567">
        <f t="shared" si="63"/>
        <v>25</v>
      </c>
      <c r="AC242" s="567">
        <f t="shared" si="63"/>
        <v>26</v>
      </c>
      <c r="AD242" s="567">
        <f t="shared" si="63"/>
        <v>27</v>
      </c>
      <c r="AE242" s="567">
        <f t="shared" si="63"/>
        <v>28</v>
      </c>
      <c r="AF242" s="567">
        <f t="shared" si="63"/>
        <v>29</v>
      </c>
      <c r="AG242" s="567">
        <f t="shared" si="63"/>
        <v>30</v>
      </c>
      <c r="AH242" s="567">
        <f t="shared" si="63"/>
        <v>31</v>
      </c>
      <c r="AI242" s="567">
        <f t="shared" si="63"/>
        <v>32</v>
      </c>
      <c r="AJ242" s="567">
        <f t="shared" si="63"/>
        <v>33</v>
      </c>
      <c r="AK242" s="567">
        <f t="shared" si="63"/>
        <v>34</v>
      </c>
      <c r="AL242" s="567">
        <f t="shared" si="63"/>
        <v>35</v>
      </c>
      <c r="AM242" s="567">
        <f t="shared" si="63"/>
        <v>36</v>
      </c>
      <c r="AN242" s="567">
        <f t="shared" si="63"/>
        <v>37</v>
      </c>
      <c r="AO242" s="567">
        <f t="shared" si="63"/>
        <v>38</v>
      </c>
      <c r="AP242" s="567">
        <f t="shared" si="63"/>
        <v>39</v>
      </c>
      <c r="AQ242" s="567">
        <f t="shared" si="63"/>
        <v>40</v>
      </c>
      <c r="AR242" s="567">
        <f t="shared" si="63"/>
        <v>41</v>
      </c>
      <c r="AS242" s="567">
        <f t="shared" si="63"/>
        <v>42</v>
      </c>
      <c r="AT242" s="87" t="s">
        <v>505</v>
      </c>
      <c r="AU242" s="87"/>
      <c r="AV242" s="50"/>
      <c r="AW242" s="87" t="s">
        <v>505</v>
      </c>
    </row>
    <row r="243" spans="3:49" s="34" customFormat="1" ht="48">
      <c r="C243" s="69" t="s">
        <v>56</v>
      </c>
      <c r="D243" s="604" t="str">
        <f t="shared" ref="D243:AS243" si="64">D10</f>
        <v>農業</v>
      </c>
      <c r="E243" s="604" t="str">
        <f t="shared" si="64"/>
        <v>林業</v>
      </c>
      <c r="F243" s="604" t="str">
        <f t="shared" si="64"/>
        <v>漁業</v>
      </c>
      <c r="G243" s="604" t="str">
        <f t="shared" si="64"/>
        <v>鉱業</v>
      </c>
      <c r="H243" s="604" t="str">
        <f t="shared" si="64"/>
        <v>飲食料品</v>
      </c>
      <c r="I243" s="604" t="str">
        <f t="shared" si="64"/>
        <v>繊維製品</v>
      </c>
      <c r="J243" s="606" t="str">
        <f t="shared" si="64"/>
        <v>パルプ・紙・木製品</v>
      </c>
      <c r="K243" s="604" t="str">
        <f t="shared" si="64"/>
        <v>化学製品</v>
      </c>
      <c r="L243" s="604" t="str">
        <f t="shared" si="64"/>
        <v>石油・石炭製品</v>
      </c>
      <c r="M243" s="652" t="str">
        <f t="shared" si="64"/>
        <v>プラスチック・ゴム製品</v>
      </c>
      <c r="N243" s="604" t="str">
        <f t="shared" si="64"/>
        <v>窯業・土石製品</v>
      </c>
      <c r="O243" s="604" t="str">
        <f t="shared" si="64"/>
        <v>鉄鋼</v>
      </c>
      <c r="P243" s="604" t="str">
        <f t="shared" si="64"/>
        <v>非鉄金属</v>
      </c>
      <c r="Q243" s="604" t="str">
        <f t="shared" si="64"/>
        <v>金属製品</v>
      </c>
      <c r="R243" s="604" t="str">
        <f t="shared" si="64"/>
        <v>はん用機械</v>
      </c>
      <c r="S243" s="604" t="str">
        <f t="shared" si="64"/>
        <v>生産用機械</v>
      </c>
      <c r="T243" s="604" t="str">
        <f t="shared" si="64"/>
        <v>業務用機械</v>
      </c>
      <c r="U243" s="604" t="str">
        <f t="shared" si="64"/>
        <v>電子部品</v>
      </c>
      <c r="V243" s="604" t="str">
        <f t="shared" si="64"/>
        <v>電気機械</v>
      </c>
      <c r="W243" s="604" t="str">
        <f t="shared" si="64"/>
        <v>情報通信機器</v>
      </c>
      <c r="X243" s="604" t="str">
        <f t="shared" si="64"/>
        <v>輸送機械</v>
      </c>
      <c r="Y243" s="604" t="str">
        <f t="shared" si="64"/>
        <v>その他の製造工業製品</v>
      </c>
      <c r="Z243" s="604" t="str">
        <f t="shared" si="64"/>
        <v>建設</v>
      </c>
      <c r="AA243" s="604" t="str">
        <f t="shared" si="64"/>
        <v>電力・ガス・熱供給</v>
      </c>
      <c r="AB243" s="604" t="str">
        <f t="shared" si="64"/>
        <v>水道</v>
      </c>
      <c r="AC243" s="604" t="str">
        <f t="shared" si="64"/>
        <v>廃棄物処理</v>
      </c>
      <c r="AD243" s="604" t="str">
        <f t="shared" si="64"/>
        <v>商業</v>
      </c>
      <c r="AE243" s="604" t="str">
        <f t="shared" si="64"/>
        <v>金融・保険</v>
      </c>
      <c r="AF243" s="604" t="str">
        <f t="shared" si="64"/>
        <v>不動産</v>
      </c>
      <c r="AG243" s="604" t="str">
        <f t="shared" si="64"/>
        <v>運輸・郵便</v>
      </c>
      <c r="AH243" s="604" t="str">
        <f t="shared" si="64"/>
        <v>情報通信</v>
      </c>
      <c r="AI243" s="604" t="str">
        <f t="shared" si="64"/>
        <v>公務</v>
      </c>
      <c r="AJ243" s="604" t="str">
        <f t="shared" si="64"/>
        <v>教育・研究</v>
      </c>
      <c r="AK243" s="604" t="str">
        <f t="shared" si="64"/>
        <v>医療・福祉</v>
      </c>
      <c r="AL243" s="606" t="str">
        <f t="shared" si="64"/>
        <v>他に分類されない会員制団体</v>
      </c>
      <c r="AM243" s="604" t="str">
        <f t="shared" si="64"/>
        <v>対事業所サービス</v>
      </c>
      <c r="AN243" s="604" t="str">
        <f t="shared" si="64"/>
        <v>宿泊業</v>
      </c>
      <c r="AO243" s="604" t="str">
        <f t="shared" si="64"/>
        <v>飲食サービス</v>
      </c>
      <c r="AP243" s="604" t="str">
        <f t="shared" si="64"/>
        <v>娯楽サービス</v>
      </c>
      <c r="AQ243" s="606" t="str">
        <f t="shared" si="64"/>
        <v>その他の対個人サービス</v>
      </c>
      <c r="AR243" s="604" t="str">
        <f t="shared" si="64"/>
        <v>事務用品</v>
      </c>
      <c r="AS243" s="604" t="str">
        <f t="shared" si="64"/>
        <v>分類不明</v>
      </c>
      <c r="AT243" s="87" t="s">
        <v>505</v>
      </c>
      <c r="AU243" s="87"/>
      <c r="AV243" s="33" t="s">
        <v>80</v>
      </c>
      <c r="AW243" s="87" t="s">
        <v>505</v>
      </c>
    </row>
    <row r="244" spans="3:49" s="34" customFormat="1" ht="13.5">
      <c r="C244" s="70" t="s">
        <v>104</v>
      </c>
      <c r="D244" s="71">
        <f t="shared" ref="D244:S246" si="65">D33+D150</f>
        <v>0</v>
      </c>
      <c r="E244" s="71">
        <f t="shared" si="65"/>
        <v>0</v>
      </c>
      <c r="F244" s="71">
        <f t="shared" si="65"/>
        <v>0</v>
      </c>
      <c r="G244" s="71">
        <f t="shared" si="65"/>
        <v>0</v>
      </c>
      <c r="H244" s="71">
        <f t="shared" si="65"/>
        <v>0</v>
      </c>
      <c r="I244" s="71">
        <f t="shared" si="65"/>
        <v>0</v>
      </c>
      <c r="J244" s="71">
        <f t="shared" si="65"/>
        <v>0</v>
      </c>
      <c r="K244" s="71">
        <f t="shared" si="65"/>
        <v>0</v>
      </c>
      <c r="L244" s="71">
        <f t="shared" si="65"/>
        <v>0</v>
      </c>
      <c r="M244" s="71">
        <f t="shared" si="65"/>
        <v>0</v>
      </c>
      <c r="N244" s="71">
        <f t="shared" si="65"/>
        <v>0</v>
      </c>
      <c r="O244" s="71">
        <f t="shared" si="65"/>
        <v>0</v>
      </c>
      <c r="P244" s="71">
        <f t="shared" si="65"/>
        <v>0</v>
      </c>
      <c r="Q244" s="85">
        <f t="shared" si="65"/>
        <v>0</v>
      </c>
      <c r="R244" s="85">
        <f t="shared" si="65"/>
        <v>0</v>
      </c>
      <c r="S244" s="85">
        <f t="shared" si="65"/>
        <v>0</v>
      </c>
      <c r="T244" s="85">
        <f t="shared" ref="E244:AS246" si="66">T33+T150</f>
        <v>0</v>
      </c>
      <c r="U244" s="85">
        <f t="shared" si="66"/>
        <v>0</v>
      </c>
      <c r="V244" s="85">
        <f t="shared" si="66"/>
        <v>0</v>
      </c>
      <c r="W244" s="71">
        <f t="shared" si="66"/>
        <v>0</v>
      </c>
      <c r="X244" s="71">
        <f t="shared" si="66"/>
        <v>0</v>
      </c>
      <c r="Y244" s="71">
        <f t="shared" si="66"/>
        <v>0</v>
      </c>
      <c r="Z244" s="71">
        <f t="shared" si="66"/>
        <v>0</v>
      </c>
      <c r="AA244" s="71">
        <f t="shared" si="66"/>
        <v>0</v>
      </c>
      <c r="AB244" s="71">
        <f t="shared" si="66"/>
        <v>0</v>
      </c>
      <c r="AC244" s="71">
        <f t="shared" si="66"/>
        <v>0</v>
      </c>
      <c r="AD244" s="71">
        <f t="shared" si="66"/>
        <v>0</v>
      </c>
      <c r="AE244" s="71">
        <f t="shared" si="66"/>
        <v>0</v>
      </c>
      <c r="AF244" s="71">
        <f t="shared" si="66"/>
        <v>0</v>
      </c>
      <c r="AG244" s="71">
        <f t="shared" si="66"/>
        <v>0</v>
      </c>
      <c r="AH244" s="71">
        <f t="shared" si="66"/>
        <v>0</v>
      </c>
      <c r="AI244" s="71">
        <f t="shared" si="66"/>
        <v>0</v>
      </c>
      <c r="AJ244" s="71">
        <f t="shared" si="66"/>
        <v>0</v>
      </c>
      <c r="AK244" s="71">
        <f t="shared" si="66"/>
        <v>0</v>
      </c>
      <c r="AL244" s="71">
        <f t="shared" si="66"/>
        <v>0</v>
      </c>
      <c r="AM244" s="71">
        <f t="shared" si="66"/>
        <v>0</v>
      </c>
      <c r="AN244" s="71">
        <f t="shared" si="66"/>
        <v>0</v>
      </c>
      <c r="AO244" s="71">
        <f t="shared" si="66"/>
        <v>0</v>
      </c>
      <c r="AP244" s="71">
        <f t="shared" si="66"/>
        <v>0</v>
      </c>
      <c r="AQ244" s="71">
        <f t="shared" si="66"/>
        <v>0</v>
      </c>
      <c r="AR244" s="71">
        <f t="shared" si="66"/>
        <v>0</v>
      </c>
      <c r="AS244" s="71">
        <f t="shared" si="66"/>
        <v>0</v>
      </c>
      <c r="AT244" s="87" t="s">
        <v>505</v>
      </c>
      <c r="AV244" s="545">
        <f>+SUM(D244:AS244)-X250</f>
        <v>0</v>
      </c>
    </row>
    <row r="245" spans="3:49" s="34" customFormat="1" ht="13.5">
      <c r="C245" s="72" t="s">
        <v>105</v>
      </c>
      <c r="D245" s="40">
        <f t="shared" si="65"/>
        <v>0</v>
      </c>
      <c r="E245" s="40">
        <f t="shared" si="66"/>
        <v>0</v>
      </c>
      <c r="F245" s="40">
        <f t="shared" si="66"/>
        <v>0</v>
      </c>
      <c r="G245" s="40">
        <f t="shared" si="66"/>
        <v>0</v>
      </c>
      <c r="H245" s="40">
        <f t="shared" si="66"/>
        <v>0</v>
      </c>
      <c r="I245" s="40">
        <f t="shared" si="66"/>
        <v>0</v>
      </c>
      <c r="J245" s="40">
        <f t="shared" si="66"/>
        <v>0</v>
      </c>
      <c r="K245" s="40">
        <f t="shared" si="66"/>
        <v>0</v>
      </c>
      <c r="L245" s="40">
        <f t="shared" si="66"/>
        <v>0</v>
      </c>
      <c r="M245" s="40">
        <f t="shared" si="66"/>
        <v>0</v>
      </c>
      <c r="N245" s="40">
        <f t="shared" si="66"/>
        <v>0</v>
      </c>
      <c r="O245" s="40">
        <f t="shared" si="66"/>
        <v>0</v>
      </c>
      <c r="P245" s="40">
        <f t="shared" si="66"/>
        <v>0</v>
      </c>
      <c r="Q245" s="86">
        <f t="shared" si="66"/>
        <v>0</v>
      </c>
      <c r="R245" s="86">
        <f t="shared" si="66"/>
        <v>0</v>
      </c>
      <c r="S245" s="86">
        <f t="shared" si="66"/>
        <v>0</v>
      </c>
      <c r="T245" s="86">
        <f t="shared" si="66"/>
        <v>0</v>
      </c>
      <c r="U245" s="86">
        <f t="shared" si="66"/>
        <v>0</v>
      </c>
      <c r="V245" s="86">
        <f t="shared" si="66"/>
        <v>0</v>
      </c>
      <c r="W245" s="40">
        <f t="shared" si="66"/>
        <v>0</v>
      </c>
      <c r="X245" s="40">
        <f t="shared" si="66"/>
        <v>0</v>
      </c>
      <c r="Y245" s="40">
        <f t="shared" si="66"/>
        <v>0</v>
      </c>
      <c r="Z245" s="40">
        <f t="shared" si="66"/>
        <v>0</v>
      </c>
      <c r="AA245" s="40">
        <f t="shared" si="66"/>
        <v>0</v>
      </c>
      <c r="AB245" s="40">
        <f t="shared" si="66"/>
        <v>0</v>
      </c>
      <c r="AC245" s="40">
        <f t="shared" si="66"/>
        <v>0</v>
      </c>
      <c r="AD245" s="40">
        <f t="shared" si="66"/>
        <v>0</v>
      </c>
      <c r="AE245" s="40">
        <f t="shared" si="66"/>
        <v>0</v>
      </c>
      <c r="AF245" s="40">
        <f t="shared" si="66"/>
        <v>0</v>
      </c>
      <c r="AG245" s="40">
        <f t="shared" si="66"/>
        <v>0</v>
      </c>
      <c r="AH245" s="40">
        <f t="shared" si="66"/>
        <v>0</v>
      </c>
      <c r="AI245" s="40">
        <f t="shared" si="66"/>
        <v>0</v>
      </c>
      <c r="AJ245" s="40">
        <f t="shared" si="66"/>
        <v>0</v>
      </c>
      <c r="AK245" s="40">
        <f t="shared" si="66"/>
        <v>0</v>
      </c>
      <c r="AL245" s="40">
        <f t="shared" si="66"/>
        <v>0</v>
      </c>
      <c r="AM245" s="40">
        <f t="shared" si="66"/>
        <v>0</v>
      </c>
      <c r="AN245" s="40">
        <f t="shared" si="66"/>
        <v>0</v>
      </c>
      <c r="AO245" s="40">
        <f t="shared" si="66"/>
        <v>0</v>
      </c>
      <c r="AP245" s="40">
        <f t="shared" si="66"/>
        <v>0</v>
      </c>
      <c r="AQ245" s="40">
        <f t="shared" si="66"/>
        <v>0</v>
      </c>
      <c r="AR245" s="40">
        <f t="shared" si="66"/>
        <v>0</v>
      </c>
      <c r="AS245" s="40">
        <f t="shared" si="66"/>
        <v>0</v>
      </c>
      <c r="AT245" s="87" t="s">
        <v>505</v>
      </c>
      <c r="AV245" s="545">
        <f t="shared" ref="AV245:AV247" si="67">+SUM(D245:AS245)-X251</f>
        <v>0</v>
      </c>
    </row>
    <row r="246" spans="3:49" s="34" customFormat="1" ht="13.5">
      <c r="C246" s="72" t="s">
        <v>106</v>
      </c>
      <c r="D246" s="40">
        <f t="shared" si="65"/>
        <v>0</v>
      </c>
      <c r="E246" s="40">
        <f t="shared" si="66"/>
        <v>0</v>
      </c>
      <c r="F246" s="40">
        <f t="shared" si="66"/>
        <v>0</v>
      </c>
      <c r="G246" s="40">
        <f t="shared" si="66"/>
        <v>0</v>
      </c>
      <c r="H246" s="40">
        <f t="shared" si="66"/>
        <v>0</v>
      </c>
      <c r="I246" s="40">
        <f t="shared" si="66"/>
        <v>0</v>
      </c>
      <c r="J246" s="40">
        <f t="shared" si="66"/>
        <v>0</v>
      </c>
      <c r="K246" s="40">
        <f t="shared" si="66"/>
        <v>0</v>
      </c>
      <c r="L246" s="40">
        <f t="shared" si="66"/>
        <v>0</v>
      </c>
      <c r="M246" s="40">
        <f t="shared" si="66"/>
        <v>0</v>
      </c>
      <c r="N246" s="40">
        <f t="shared" si="66"/>
        <v>0</v>
      </c>
      <c r="O246" s="40">
        <f t="shared" si="66"/>
        <v>0</v>
      </c>
      <c r="P246" s="40">
        <f t="shared" si="66"/>
        <v>0</v>
      </c>
      <c r="Q246" s="86">
        <f t="shared" si="66"/>
        <v>0</v>
      </c>
      <c r="R246" s="86">
        <f t="shared" si="66"/>
        <v>0</v>
      </c>
      <c r="S246" s="86">
        <f t="shared" si="66"/>
        <v>0</v>
      </c>
      <c r="T246" s="86">
        <f t="shared" si="66"/>
        <v>0</v>
      </c>
      <c r="U246" s="86">
        <f t="shared" si="66"/>
        <v>0</v>
      </c>
      <c r="V246" s="86">
        <f t="shared" si="66"/>
        <v>0</v>
      </c>
      <c r="W246" s="40">
        <f t="shared" si="66"/>
        <v>0</v>
      </c>
      <c r="X246" s="40">
        <f t="shared" si="66"/>
        <v>0</v>
      </c>
      <c r="Y246" s="40">
        <f t="shared" si="66"/>
        <v>0</v>
      </c>
      <c r="Z246" s="40">
        <f t="shared" si="66"/>
        <v>0</v>
      </c>
      <c r="AA246" s="40">
        <f t="shared" si="66"/>
        <v>0</v>
      </c>
      <c r="AB246" s="40">
        <f t="shared" si="66"/>
        <v>0</v>
      </c>
      <c r="AC246" s="40">
        <f t="shared" si="66"/>
        <v>0</v>
      </c>
      <c r="AD246" s="40">
        <f t="shared" si="66"/>
        <v>0</v>
      </c>
      <c r="AE246" s="40">
        <f t="shared" si="66"/>
        <v>0</v>
      </c>
      <c r="AF246" s="40">
        <f t="shared" si="66"/>
        <v>0</v>
      </c>
      <c r="AG246" s="40">
        <f t="shared" si="66"/>
        <v>0</v>
      </c>
      <c r="AH246" s="40">
        <f t="shared" si="66"/>
        <v>0</v>
      </c>
      <c r="AI246" s="40">
        <f t="shared" si="66"/>
        <v>0</v>
      </c>
      <c r="AJ246" s="40">
        <f t="shared" si="66"/>
        <v>0</v>
      </c>
      <c r="AK246" s="40">
        <f t="shared" si="66"/>
        <v>0</v>
      </c>
      <c r="AL246" s="40">
        <f t="shared" si="66"/>
        <v>0</v>
      </c>
      <c r="AM246" s="40">
        <f t="shared" si="66"/>
        <v>0</v>
      </c>
      <c r="AN246" s="40">
        <f t="shared" si="66"/>
        <v>0</v>
      </c>
      <c r="AO246" s="40">
        <f t="shared" si="66"/>
        <v>0</v>
      </c>
      <c r="AP246" s="40">
        <f t="shared" si="66"/>
        <v>0</v>
      </c>
      <c r="AQ246" s="40">
        <f t="shared" si="66"/>
        <v>0</v>
      </c>
      <c r="AR246" s="40">
        <f t="shared" si="66"/>
        <v>0</v>
      </c>
      <c r="AS246" s="40">
        <f t="shared" si="66"/>
        <v>0</v>
      </c>
      <c r="AT246" s="87" t="s">
        <v>505</v>
      </c>
      <c r="AV246" s="545">
        <f t="shared" si="67"/>
        <v>0</v>
      </c>
    </row>
    <row r="247" spans="3:49" s="34" customFormat="1" ht="13.5">
      <c r="C247" s="72" t="s">
        <v>97</v>
      </c>
      <c r="D247" s="40">
        <f t="shared" ref="D247" si="68">SUM(D244:D246)</f>
        <v>0</v>
      </c>
      <c r="E247" s="40">
        <f t="shared" ref="E247:AS247" si="69">SUM(E244:E246)</f>
        <v>0</v>
      </c>
      <c r="F247" s="40">
        <f t="shared" si="69"/>
        <v>0</v>
      </c>
      <c r="G247" s="40">
        <f t="shared" si="69"/>
        <v>0</v>
      </c>
      <c r="H247" s="40">
        <f t="shared" si="69"/>
        <v>0</v>
      </c>
      <c r="I247" s="40">
        <f t="shared" si="69"/>
        <v>0</v>
      </c>
      <c r="J247" s="40">
        <f t="shared" si="69"/>
        <v>0</v>
      </c>
      <c r="K247" s="40">
        <f t="shared" si="69"/>
        <v>0</v>
      </c>
      <c r="L247" s="40">
        <f t="shared" si="69"/>
        <v>0</v>
      </c>
      <c r="M247" s="40">
        <f t="shared" si="69"/>
        <v>0</v>
      </c>
      <c r="N247" s="40">
        <f t="shared" si="69"/>
        <v>0</v>
      </c>
      <c r="O247" s="40">
        <f t="shared" si="69"/>
        <v>0</v>
      </c>
      <c r="P247" s="40">
        <f t="shared" si="69"/>
        <v>0</v>
      </c>
      <c r="Q247" s="86">
        <f t="shared" si="69"/>
        <v>0</v>
      </c>
      <c r="R247" s="86">
        <f t="shared" si="69"/>
        <v>0</v>
      </c>
      <c r="S247" s="86">
        <f t="shared" si="69"/>
        <v>0</v>
      </c>
      <c r="T247" s="86">
        <f t="shared" si="69"/>
        <v>0</v>
      </c>
      <c r="U247" s="86">
        <f t="shared" si="69"/>
        <v>0</v>
      </c>
      <c r="V247" s="86">
        <f t="shared" si="69"/>
        <v>0</v>
      </c>
      <c r="W247" s="40">
        <f t="shared" si="69"/>
        <v>0</v>
      </c>
      <c r="X247" s="44">
        <f t="shared" si="69"/>
        <v>0</v>
      </c>
      <c r="Y247" s="44">
        <f t="shared" si="69"/>
        <v>0</v>
      </c>
      <c r="Z247" s="44">
        <f t="shared" si="69"/>
        <v>0</v>
      </c>
      <c r="AA247" s="44">
        <f t="shared" si="69"/>
        <v>0</v>
      </c>
      <c r="AB247" s="44">
        <f t="shared" si="69"/>
        <v>0</v>
      </c>
      <c r="AC247" s="44">
        <f t="shared" si="69"/>
        <v>0</v>
      </c>
      <c r="AD247" s="44">
        <f t="shared" si="69"/>
        <v>0</v>
      </c>
      <c r="AE247" s="44">
        <f t="shared" si="69"/>
        <v>0</v>
      </c>
      <c r="AF247" s="44">
        <f t="shared" si="69"/>
        <v>0</v>
      </c>
      <c r="AG247" s="44">
        <f t="shared" si="69"/>
        <v>0</v>
      </c>
      <c r="AH247" s="44">
        <f t="shared" si="69"/>
        <v>0</v>
      </c>
      <c r="AI247" s="44">
        <f t="shared" si="69"/>
        <v>0</v>
      </c>
      <c r="AJ247" s="44">
        <f t="shared" si="69"/>
        <v>0</v>
      </c>
      <c r="AK247" s="44">
        <f t="shared" si="69"/>
        <v>0</v>
      </c>
      <c r="AL247" s="44">
        <f t="shared" si="69"/>
        <v>0</v>
      </c>
      <c r="AM247" s="44">
        <f t="shared" si="69"/>
        <v>0</v>
      </c>
      <c r="AN247" s="44">
        <f t="shared" si="69"/>
        <v>0</v>
      </c>
      <c r="AO247" s="44">
        <f t="shared" si="69"/>
        <v>0</v>
      </c>
      <c r="AP247" s="44">
        <f t="shared" si="69"/>
        <v>0</v>
      </c>
      <c r="AQ247" s="44">
        <f t="shared" si="69"/>
        <v>0</v>
      </c>
      <c r="AR247" s="44">
        <f t="shared" si="69"/>
        <v>0</v>
      </c>
      <c r="AS247" s="44">
        <f t="shared" si="69"/>
        <v>0</v>
      </c>
      <c r="AT247" s="87" t="s">
        <v>505</v>
      </c>
      <c r="AV247" s="545">
        <f t="shared" si="67"/>
        <v>0</v>
      </c>
    </row>
    <row r="248" spans="3:49" s="34" customFormat="1" ht="13.5">
      <c r="C248" s="50"/>
      <c r="D248" s="533">
        <f t="array" ref="D248:W249">+Z242:AS243</f>
        <v>23</v>
      </c>
      <c r="E248" s="533">
        <v>24</v>
      </c>
      <c r="F248" s="533">
        <v>25</v>
      </c>
      <c r="G248" s="533">
        <v>26</v>
      </c>
      <c r="H248" s="533">
        <v>27</v>
      </c>
      <c r="I248" s="533">
        <v>28</v>
      </c>
      <c r="J248" s="533">
        <v>29</v>
      </c>
      <c r="K248" s="533">
        <v>30</v>
      </c>
      <c r="L248" s="533">
        <v>31</v>
      </c>
      <c r="M248" s="533">
        <v>32</v>
      </c>
      <c r="N248" s="533">
        <v>33</v>
      </c>
      <c r="O248" s="533">
        <v>34</v>
      </c>
      <c r="P248" s="533">
        <v>35</v>
      </c>
      <c r="Q248" s="533">
        <v>36</v>
      </c>
      <c r="R248" s="533">
        <v>37</v>
      </c>
      <c r="S248" s="533">
        <v>38</v>
      </c>
      <c r="T248" s="533">
        <v>39</v>
      </c>
      <c r="U248" s="533">
        <v>40</v>
      </c>
      <c r="V248" s="533">
        <v>41</v>
      </c>
      <c r="W248" s="533">
        <v>42</v>
      </c>
      <c r="X248" s="533"/>
      <c r="Z248" s="87"/>
      <c r="AA248" s="87" t="s">
        <v>556</v>
      </c>
      <c r="AT248" s="87" t="s">
        <v>505</v>
      </c>
    </row>
    <row r="249" spans="3:49" s="34" customFormat="1" ht="48">
      <c r="C249" s="69" t="s">
        <v>56</v>
      </c>
      <c r="D249" s="534" t="str">
        <v>建設</v>
      </c>
      <c r="E249" s="534" t="str">
        <v>電力・ガス・熱供給</v>
      </c>
      <c r="F249" s="534" t="str">
        <v>水道</v>
      </c>
      <c r="G249" s="534" t="str">
        <v>廃棄物処理</v>
      </c>
      <c r="H249" s="534" t="str">
        <v>商業</v>
      </c>
      <c r="I249" s="534" t="str">
        <v>金融・保険</v>
      </c>
      <c r="J249" s="534" t="str">
        <v>不動産</v>
      </c>
      <c r="K249" s="534" t="str">
        <v>運輸・郵便</v>
      </c>
      <c r="L249" s="534" t="str">
        <v>情報通信</v>
      </c>
      <c r="M249" s="534" t="str">
        <v>公務</v>
      </c>
      <c r="N249" s="534" t="str">
        <v>教育・研究</v>
      </c>
      <c r="O249" s="534" t="str">
        <v>医療・福祉</v>
      </c>
      <c r="P249" s="605" t="str">
        <v>他に分類されない会員制団体</v>
      </c>
      <c r="Q249" s="534" t="str">
        <v>対事業所サービス</v>
      </c>
      <c r="R249" s="534" t="str">
        <v>宿泊業</v>
      </c>
      <c r="S249" s="534" t="str">
        <v>飲食サービス</v>
      </c>
      <c r="T249" s="534" t="str">
        <v>娯楽サービス</v>
      </c>
      <c r="U249" s="605" t="str">
        <v>その他の対個人サービス</v>
      </c>
      <c r="V249" s="534" t="str">
        <v>事務用品</v>
      </c>
      <c r="W249" s="534" t="str">
        <v>分類不明</v>
      </c>
      <c r="X249" s="534" t="s">
        <v>80</v>
      </c>
      <c r="Z249" s="87"/>
      <c r="AA249" s="87" t="s">
        <v>556</v>
      </c>
      <c r="AT249" s="87" t="s">
        <v>505</v>
      </c>
    </row>
    <row r="250" spans="3:49" s="34" customFormat="1" ht="13.5">
      <c r="C250" s="70" t="s">
        <v>104</v>
      </c>
      <c r="D250" s="71">
        <f t="array" ref="D250:W253">+Z244:AS247</f>
        <v>0</v>
      </c>
      <c r="E250" s="71">
        <v>0</v>
      </c>
      <c r="F250" s="71">
        <v>0</v>
      </c>
      <c r="G250" s="71">
        <v>0</v>
      </c>
      <c r="H250" s="71">
        <v>0</v>
      </c>
      <c r="I250" s="71">
        <v>0</v>
      </c>
      <c r="J250" s="71">
        <v>0</v>
      </c>
      <c r="K250" s="71">
        <v>0</v>
      </c>
      <c r="L250" s="71">
        <v>0</v>
      </c>
      <c r="M250" s="71">
        <v>0</v>
      </c>
      <c r="N250" s="71">
        <v>0</v>
      </c>
      <c r="O250" s="71">
        <v>0</v>
      </c>
      <c r="P250" s="71">
        <v>0</v>
      </c>
      <c r="Q250" s="85">
        <v>0</v>
      </c>
      <c r="R250" s="85">
        <v>0</v>
      </c>
      <c r="S250" s="85">
        <v>0</v>
      </c>
      <c r="T250" s="85">
        <v>0</v>
      </c>
      <c r="U250" s="85">
        <v>0</v>
      </c>
      <c r="V250" s="85">
        <v>0</v>
      </c>
      <c r="W250" s="71">
        <v>0</v>
      </c>
      <c r="X250" s="71">
        <f>SUM(D244:Y244,D250:W250)</f>
        <v>0</v>
      </c>
      <c r="Z250" s="87"/>
      <c r="AA250" s="87">
        <f>+AV244</f>
        <v>0</v>
      </c>
      <c r="AT250" s="87" t="s">
        <v>505</v>
      </c>
    </row>
    <row r="251" spans="3:49" s="34" customFormat="1" ht="14.25" customHeight="1">
      <c r="C251" s="72" t="s">
        <v>105</v>
      </c>
      <c r="D251" s="86">
        <v>0</v>
      </c>
      <c r="E251" s="86">
        <v>0</v>
      </c>
      <c r="F251" s="86">
        <v>0</v>
      </c>
      <c r="G251" s="86">
        <v>0</v>
      </c>
      <c r="H251" s="86">
        <v>0</v>
      </c>
      <c r="I251" s="86">
        <v>0</v>
      </c>
      <c r="J251" s="86">
        <v>0</v>
      </c>
      <c r="K251" s="86">
        <v>0</v>
      </c>
      <c r="L251" s="86">
        <v>0</v>
      </c>
      <c r="M251" s="86">
        <v>0</v>
      </c>
      <c r="N251" s="86">
        <v>0</v>
      </c>
      <c r="O251" s="86">
        <v>0</v>
      </c>
      <c r="P251" s="86">
        <v>0</v>
      </c>
      <c r="Q251" s="86">
        <v>0</v>
      </c>
      <c r="R251" s="86">
        <v>0</v>
      </c>
      <c r="S251" s="86">
        <v>0</v>
      </c>
      <c r="T251" s="86">
        <v>0</v>
      </c>
      <c r="U251" s="86">
        <v>0</v>
      </c>
      <c r="V251" s="86">
        <v>0</v>
      </c>
      <c r="W251" s="40">
        <v>0</v>
      </c>
      <c r="X251" s="40">
        <f>SUM(D245:Y245,D251:W251)</f>
        <v>0</v>
      </c>
      <c r="Z251" s="87"/>
      <c r="AA251" s="87">
        <f>+AV245</f>
        <v>0</v>
      </c>
      <c r="AT251" s="87" t="s">
        <v>505</v>
      </c>
    </row>
    <row r="252" spans="3:49" s="34" customFormat="1" ht="14.25" customHeight="1">
      <c r="C252" s="72" t="s">
        <v>106</v>
      </c>
      <c r="D252" s="40">
        <v>0</v>
      </c>
      <c r="E252" s="40">
        <v>0</v>
      </c>
      <c r="F252" s="40">
        <v>0</v>
      </c>
      <c r="G252" s="40">
        <v>0</v>
      </c>
      <c r="H252" s="40">
        <v>0</v>
      </c>
      <c r="I252" s="40">
        <v>0</v>
      </c>
      <c r="J252" s="40">
        <v>0</v>
      </c>
      <c r="K252" s="40">
        <v>0</v>
      </c>
      <c r="L252" s="40">
        <v>0</v>
      </c>
      <c r="M252" s="40">
        <v>0</v>
      </c>
      <c r="N252" s="40">
        <v>0</v>
      </c>
      <c r="O252" s="40">
        <v>0</v>
      </c>
      <c r="P252" s="40">
        <v>0</v>
      </c>
      <c r="Q252" s="86">
        <v>0</v>
      </c>
      <c r="R252" s="86">
        <v>0</v>
      </c>
      <c r="S252" s="86">
        <v>0</v>
      </c>
      <c r="T252" s="86">
        <v>0</v>
      </c>
      <c r="U252" s="86">
        <v>0</v>
      </c>
      <c r="V252" s="86">
        <v>0</v>
      </c>
      <c r="W252" s="40">
        <v>0</v>
      </c>
      <c r="X252" s="40">
        <f>SUM(D246:Y246,D252:W252)</f>
        <v>0</v>
      </c>
      <c r="Z252" s="87"/>
      <c r="AA252" s="87">
        <f>+AV246</f>
        <v>0</v>
      </c>
      <c r="AT252" s="87" t="s">
        <v>505</v>
      </c>
    </row>
    <row r="253" spans="3:49" s="34" customFormat="1" ht="14.25" customHeight="1">
      <c r="C253" s="73" t="s">
        <v>97</v>
      </c>
      <c r="D253" s="44">
        <v>0</v>
      </c>
      <c r="E253" s="44">
        <v>0</v>
      </c>
      <c r="F253" s="44">
        <v>0</v>
      </c>
      <c r="G253" s="44">
        <v>0</v>
      </c>
      <c r="H253" s="44">
        <v>0</v>
      </c>
      <c r="I253" s="44">
        <v>0</v>
      </c>
      <c r="J253" s="44">
        <v>0</v>
      </c>
      <c r="K253" s="44">
        <v>0</v>
      </c>
      <c r="L253" s="44">
        <v>0</v>
      </c>
      <c r="M253" s="44">
        <v>0</v>
      </c>
      <c r="N253" s="44">
        <v>0</v>
      </c>
      <c r="O253" s="44">
        <v>0</v>
      </c>
      <c r="P253" s="44">
        <v>0</v>
      </c>
      <c r="Q253" s="44">
        <v>0</v>
      </c>
      <c r="R253" s="44">
        <v>0</v>
      </c>
      <c r="S253" s="44">
        <v>0</v>
      </c>
      <c r="T253" s="44">
        <v>0</v>
      </c>
      <c r="U253" s="44">
        <v>0</v>
      </c>
      <c r="V253" s="44">
        <v>0</v>
      </c>
      <c r="W253" s="44">
        <v>0</v>
      </c>
      <c r="X253" s="44">
        <f>SUM(D247:Y247,D253:W253)</f>
        <v>0</v>
      </c>
      <c r="Z253" s="87"/>
      <c r="AA253" s="87">
        <f>+AV247</f>
        <v>0</v>
      </c>
      <c r="AT253" s="87" t="s">
        <v>505</v>
      </c>
    </row>
    <row r="254" spans="3:49" s="34" customFormat="1" ht="15" customHeight="1">
      <c r="D254" s="53"/>
      <c r="E254" s="53"/>
      <c r="F254" s="53"/>
      <c r="G254" s="53"/>
      <c r="H254" s="53"/>
      <c r="I254" s="53"/>
      <c r="J254" s="53"/>
      <c r="K254" s="53"/>
      <c r="L254" s="53"/>
      <c r="M254" s="53"/>
      <c r="N254" s="53"/>
      <c r="O254" s="53"/>
      <c r="P254" s="53"/>
      <c r="Q254" s="53"/>
      <c r="R254" s="53"/>
      <c r="S254" s="53"/>
      <c r="T254" s="53"/>
      <c r="U254" s="53"/>
      <c r="V254" s="53"/>
      <c r="W254" s="53"/>
      <c r="X254" s="53"/>
      <c r="AT254" s="87" t="s">
        <v>505</v>
      </c>
    </row>
    <row r="255" spans="3:49" s="34" customFormat="1" ht="17.25">
      <c r="C255" s="35" t="s">
        <v>227</v>
      </c>
      <c r="D255" s="53"/>
      <c r="E255" s="53"/>
      <c r="F255" s="53"/>
      <c r="G255" s="53"/>
      <c r="H255" s="53"/>
      <c r="I255" s="53"/>
      <c r="J255" s="53"/>
      <c r="K255" s="53"/>
      <c r="L255" s="53"/>
      <c r="M255" s="53"/>
      <c r="N255" s="53"/>
      <c r="O255" s="53"/>
      <c r="P255" s="53"/>
      <c r="Q255" s="53"/>
      <c r="R255" s="53"/>
      <c r="S255" s="53"/>
      <c r="T255" s="53"/>
      <c r="U255" s="53"/>
      <c r="V255" s="53"/>
      <c r="W255" s="32" t="s">
        <v>55</v>
      </c>
      <c r="X255" s="53"/>
      <c r="AT255" s="87" t="s">
        <v>505</v>
      </c>
    </row>
    <row r="256" spans="3:49" s="34" customFormat="1" ht="12.95" customHeight="1">
      <c r="C256" s="50"/>
      <c r="D256" s="567">
        <f t="shared" ref="D256:AS256" si="70">D9</f>
        <v>1</v>
      </c>
      <c r="E256" s="567">
        <f t="shared" si="70"/>
        <v>2</v>
      </c>
      <c r="F256" s="567">
        <f t="shared" si="70"/>
        <v>3</v>
      </c>
      <c r="G256" s="567">
        <f t="shared" si="70"/>
        <v>4</v>
      </c>
      <c r="H256" s="567">
        <f t="shared" si="70"/>
        <v>5</v>
      </c>
      <c r="I256" s="567">
        <f t="shared" si="70"/>
        <v>6</v>
      </c>
      <c r="J256" s="567">
        <f t="shared" si="70"/>
        <v>7</v>
      </c>
      <c r="K256" s="567">
        <f t="shared" si="70"/>
        <v>8</v>
      </c>
      <c r="L256" s="567">
        <f t="shared" si="70"/>
        <v>9</v>
      </c>
      <c r="M256" s="567">
        <f t="shared" si="70"/>
        <v>10</v>
      </c>
      <c r="N256" s="567">
        <f t="shared" si="70"/>
        <v>11</v>
      </c>
      <c r="O256" s="567">
        <f t="shared" si="70"/>
        <v>12</v>
      </c>
      <c r="P256" s="567">
        <f t="shared" si="70"/>
        <v>13</v>
      </c>
      <c r="Q256" s="567">
        <f t="shared" si="70"/>
        <v>14</v>
      </c>
      <c r="R256" s="567">
        <f t="shared" si="70"/>
        <v>15</v>
      </c>
      <c r="S256" s="567">
        <f t="shared" si="70"/>
        <v>16</v>
      </c>
      <c r="T256" s="567">
        <f t="shared" si="70"/>
        <v>17</v>
      </c>
      <c r="U256" s="567">
        <f t="shared" si="70"/>
        <v>18</v>
      </c>
      <c r="V256" s="567">
        <f t="shared" si="70"/>
        <v>19</v>
      </c>
      <c r="W256" s="567">
        <f t="shared" si="70"/>
        <v>20</v>
      </c>
      <c r="X256" s="567">
        <f t="shared" si="70"/>
        <v>21</v>
      </c>
      <c r="Y256" s="567">
        <f t="shared" si="70"/>
        <v>22</v>
      </c>
      <c r="Z256" s="567">
        <f t="shared" si="70"/>
        <v>23</v>
      </c>
      <c r="AA256" s="567">
        <f t="shared" si="70"/>
        <v>24</v>
      </c>
      <c r="AB256" s="567">
        <f t="shared" si="70"/>
        <v>25</v>
      </c>
      <c r="AC256" s="567">
        <f t="shared" si="70"/>
        <v>26</v>
      </c>
      <c r="AD256" s="567">
        <f t="shared" si="70"/>
        <v>27</v>
      </c>
      <c r="AE256" s="567">
        <f t="shared" si="70"/>
        <v>28</v>
      </c>
      <c r="AF256" s="567">
        <f t="shared" si="70"/>
        <v>29</v>
      </c>
      <c r="AG256" s="567">
        <f t="shared" si="70"/>
        <v>30</v>
      </c>
      <c r="AH256" s="567">
        <f t="shared" si="70"/>
        <v>31</v>
      </c>
      <c r="AI256" s="567">
        <f t="shared" si="70"/>
        <v>32</v>
      </c>
      <c r="AJ256" s="567">
        <f t="shared" si="70"/>
        <v>33</v>
      </c>
      <c r="AK256" s="567">
        <f t="shared" si="70"/>
        <v>34</v>
      </c>
      <c r="AL256" s="567">
        <f t="shared" si="70"/>
        <v>35</v>
      </c>
      <c r="AM256" s="567">
        <f t="shared" si="70"/>
        <v>36</v>
      </c>
      <c r="AN256" s="567">
        <f t="shared" si="70"/>
        <v>37</v>
      </c>
      <c r="AO256" s="567">
        <f t="shared" si="70"/>
        <v>38</v>
      </c>
      <c r="AP256" s="567">
        <f t="shared" si="70"/>
        <v>39</v>
      </c>
      <c r="AQ256" s="567">
        <f t="shared" si="70"/>
        <v>40</v>
      </c>
      <c r="AR256" s="567">
        <f t="shared" si="70"/>
        <v>41</v>
      </c>
      <c r="AS256" s="567">
        <f t="shared" si="70"/>
        <v>42</v>
      </c>
      <c r="AT256" s="87" t="s">
        <v>505</v>
      </c>
      <c r="AU256" s="87"/>
      <c r="AV256" s="50"/>
      <c r="AW256" s="87" t="s">
        <v>505</v>
      </c>
    </row>
    <row r="257" spans="3:49" s="34" customFormat="1" ht="48">
      <c r="C257" s="69" t="s">
        <v>56</v>
      </c>
      <c r="D257" s="604" t="str">
        <f t="shared" ref="D257:AS257" si="71">D10</f>
        <v>農業</v>
      </c>
      <c r="E257" s="604" t="str">
        <f t="shared" si="71"/>
        <v>林業</v>
      </c>
      <c r="F257" s="604" t="str">
        <f t="shared" si="71"/>
        <v>漁業</v>
      </c>
      <c r="G257" s="604" t="str">
        <f t="shared" si="71"/>
        <v>鉱業</v>
      </c>
      <c r="H257" s="604" t="str">
        <f t="shared" si="71"/>
        <v>飲食料品</v>
      </c>
      <c r="I257" s="604" t="str">
        <f t="shared" si="71"/>
        <v>繊維製品</v>
      </c>
      <c r="J257" s="606" t="str">
        <f t="shared" si="71"/>
        <v>パルプ・紙・木製品</v>
      </c>
      <c r="K257" s="604" t="str">
        <f t="shared" si="71"/>
        <v>化学製品</v>
      </c>
      <c r="L257" s="604" t="str">
        <f t="shared" si="71"/>
        <v>石油・石炭製品</v>
      </c>
      <c r="M257" s="652" t="str">
        <f t="shared" si="71"/>
        <v>プラスチック・ゴム製品</v>
      </c>
      <c r="N257" s="604" t="str">
        <f t="shared" si="71"/>
        <v>窯業・土石製品</v>
      </c>
      <c r="O257" s="604" t="str">
        <f t="shared" si="71"/>
        <v>鉄鋼</v>
      </c>
      <c r="P257" s="604" t="str">
        <f t="shared" si="71"/>
        <v>非鉄金属</v>
      </c>
      <c r="Q257" s="604" t="str">
        <f t="shared" si="71"/>
        <v>金属製品</v>
      </c>
      <c r="R257" s="604" t="str">
        <f t="shared" si="71"/>
        <v>はん用機械</v>
      </c>
      <c r="S257" s="604" t="str">
        <f t="shared" si="71"/>
        <v>生産用機械</v>
      </c>
      <c r="T257" s="604" t="str">
        <f t="shared" si="71"/>
        <v>業務用機械</v>
      </c>
      <c r="U257" s="604" t="str">
        <f t="shared" si="71"/>
        <v>電子部品</v>
      </c>
      <c r="V257" s="604" t="str">
        <f t="shared" si="71"/>
        <v>電気機械</v>
      </c>
      <c r="W257" s="604" t="str">
        <f t="shared" si="71"/>
        <v>情報通信機器</v>
      </c>
      <c r="X257" s="604" t="str">
        <f t="shared" si="71"/>
        <v>輸送機械</v>
      </c>
      <c r="Y257" s="604" t="str">
        <f t="shared" si="71"/>
        <v>その他の製造工業製品</v>
      </c>
      <c r="Z257" s="604" t="str">
        <f t="shared" si="71"/>
        <v>建設</v>
      </c>
      <c r="AA257" s="604" t="str">
        <f t="shared" si="71"/>
        <v>電力・ガス・熱供給</v>
      </c>
      <c r="AB257" s="604" t="str">
        <f t="shared" si="71"/>
        <v>水道</v>
      </c>
      <c r="AC257" s="604" t="str">
        <f t="shared" si="71"/>
        <v>廃棄物処理</v>
      </c>
      <c r="AD257" s="604" t="str">
        <f t="shared" si="71"/>
        <v>商業</v>
      </c>
      <c r="AE257" s="604" t="str">
        <f t="shared" si="71"/>
        <v>金融・保険</v>
      </c>
      <c r="AF257" s="604" t="str">
        <f t="shared" si="71"/>
        <v>不動産</v>
      </c>
      <c r="AG257" s="604" t="str">
        <f t="shared" si="71"/>
        <v>運輸・郵便</v>
      </c>
      <c r="AH257" s="604" t="str">
        <f t="shared" si="71"/>
        <v>情報通信</v>
      </c>
      <c r="AI257" s="604" t="str">
        <f t="shared" si="71"/>
        <v>公務</v>
      </c>
      <c r="AJ257" s="604" t="str">
        <f t="shared" si="71"/>
        <v>教育・研究</v>
      </c>
      <c r="AK257" s="604" t="str">
        <f t="shared" si="71"/>
        <v>医療・福祉</v>
      </c>
      <c r="AL257" s="606" t="str">
        <f t="shared" si="71"/>
        <v>他に分類されない会員制団体</v>
      </c>
      <c r="AM257" s="604" t="str">
        <f t="shared" si="71"/>
        <v>対事業所サービス</v>
      </c>
      <c r="AN257" s="604" t="str">
        <f t="shared" si="71"/>
        <v>宿泊業</v>
      </c>
      <c r="AO257" s="604" t="str">
        <f t="shared" si="71"/>
        <v>飲食サービス</v>
      </c>
      <c r="AP257" s="604" t="str">
        <f t="shared" si="71"/>
        <v>娯楽サービス</v>
      </c>
      <c r="AQ257" s="606" t="str">
        <f t="shared" si="71"/>
        <v>その他の対個人サービス</v>
      </c>
      <c r="AR257" s="604" t="str">
        <f t="shared" si="71"/>
        <v>事務用品</v>
      </c>
      <c r="AS257" s="604" t="str">
        <f t="shared" si="71"/>
        <v>分類不明</v>
      </c>
      <c r="AT257" s="87" t="s">
        <v>505</v>
      </c>
      <c r="AU257" s="87"/>
      <c r="AV257" s="33" t="s">
        <v>80</v>
      </c>
      <c r="AW257" s="87" t="s">
        <v>505</v>
      </c>
    </row>
    <row r="258" spans="3:49" s="34" customFormat="1" ht="13.5">
      <c r="C258" s="70" t="s">
        <v>104</v>
      </c>
      <c r="D258" s="71">
        <f t="shared" ref="D258:S260" si="72">D74+D191</f>
        <v>0</v>
      </c>
      <c r="E258" s="71">
        <f t="shared" si="72"/>
        <v>0</v>
      </c>
      <c r="F258" s="71">
        <f t="shared" si="72"/>
        <v>0</v>
      </c>
      <c r="G258" s="71">
        <f t="shared" si="72"/>
        <v>0</v>
      </c>
      <c r="H258" s="71">
        <f t="shared" si="72"/>
        <v>0</v>
      </c>
      <c r="I258" s="71">
        <f t="shared" si="72"/>
        <v>0</v>
      </c>
      <c r="J258" s="71">
        <f t="shared" si="72"/>
        <v>0</v>
      </c>
      <c r="K258" s="71">
        <f t="shared" si="72"/>
        <v>0</v>
      </c>
      <c r="L258" s="71">
        <f t="shared" si="72"/>
        <v>0</v>
      </c>
      <c r="M258" s="71">
        <f t="shared" si="72"/>
        <v>0</v>
      </c>
      <c r="N258" s="71">
        <f t="shared" si="72"/>
        <v>0</v>
      </c>
      <c r="O258" s="71">
        <f t="shared" si="72"/>
        <v>0</v>
      </c>
      <c r="P258" s="71">
        <f t="shared" si="72"/>
        <v>0</v>
      </c>
      <c r="Q258" s="85">
        <f t="shared" si="72"/>
        <v>0</v>
      </c>
      <c r="R258" s="85">
        <f t="shared" si="72"/>
        <v>0</v>
      </c>
      <c r="S258" s="85">
        <f t="shared" si="72"/>
        <v>0</v>
      </c>
      <c r="T258" s="85">
        <f t="shared" ref="E258:AS260" si="73">T74+T191</f>
        <v>0</v>
      </c>
      <c r="U258" s="85">
        <f t="shared" si="73"/>
        <v>0</v>
      </c>
      <c r="V258" s="85">
        <f t="shared" si="73"/>
        <v>0</v>
      </c>
      <c r="W258" s="71">
        <f t="shared" si="73"/>
        <v>0</v>
      </c>
      <c r="X258" s="71">
        <f t="shared" si="73"/>
        <v>0</v>
      </c>
      <c r="Y258" s="71">
        <f t="shared" si="73"/>
        <v>0</v>
      </c>
      <c r="Z258" s="71">
        <f t="shared" si="73"/>
        <v>0</v>
      </c>
      <c r="AA258" s="71">
        <f t="shared" si="73"/>
        <v>0</v>
      </c>
      <c r="AB258" s="71">
        <f t="shared" si="73"/>
        <v>0</v>
      </c>
      <c r="AC258" s="71">
        <f t="shared" si="73"/>
        <v>0</v>
      </c>
      <c r="AD258" s="71">
        <f t="shared" si="73"/>
        <v>0</v>
      </c>
      <c r="AE258" s="71">
        <f t="shared" si="73"/>
        <v>0</v>
      </c>
      <c r="AF258" s="71">
        <f t="shared" si="73"/>
        <v>0</v>
      </c>
      <c r="AG258" s="71">
        <f t="shared" si="73"/>
        <v>0</v>
      </c>
      <c r="AH258" s="71">
        <f t="shared" si="73"/>
        <v>0</v>
      </c>
      <c r="AI258" s="71">
        <f t="shared" si="73"/>
        <v>0</v>
      </c>
      <c r="AJ258" s="71">
        <f t="shared" si="73"/>
        <v>0</v>
      </c>
      <c r="AK258" s="71">
        <f t="shared" si="73"/>
        <v>0</v>
      </c>
      <c r="AL258" s="71">
        <f t="shared" si="73"/>
        <v>0</v>
      </c>
      <c r="AM258" s="71">
        <f t="shared" si="73"/>
        <v>0</v>
      </c>
      <c r="AN258" s="71">
        <f t="shared" si="73"/>
        <v>0</v>
      </c>
      <c r="AO258" s="71">
        <f t="shared" si="73"/>
        <v>0</v>
      </c>
      <c r="AP258" s="71">
        <f t="shared" si="73"/>
        <v>0</v>
      </c>
      <c r="AQ258" s="71">
        <f t="shared" si="73"/>
        <v>0</v>
      </c>
      <c r="AR258" s="71">
        <f t="shared" si="73"/>
        <v>0</v>
      </c>
      <c r="AS258" s="71">
        <f t="shared" si="73"/>
        <v>0</v>
      </c>
      <c r="AT258" s="87" t="s">
        <v>505</v>
      </c>
      <c r="AV258" s="545">
        <f>+SUM(D258:AS258)-X264</f>
        <v>0</v>
      </c>
    </row>
    <row r="259" spans="3:49" s="34" customFormat="1" ht="13.5">
      <c r="C259" s="72" t="s">
        <v>105</v>
      </c>
      <c r="D259" s="40">
        <f t="shared" si="72"/>
        <v>0</v>
      </c>
      <c r="E259" s="40">
        <f t="shared" si="73"/>
        <v>0</v>
      </c>
      <c r="F259" s="40">
        <f t="shared" si="73"/>
        <v>0</v>
      </c>
      <c r="G259" s="40">
        <f t="shared" si="73"/>
        <v>0</v>
      </c>
      <c r="H259" s="40">
        <f t="shared" si="73"/>
        <v>0</v>
      </c>
      <c r="I259" s="40">
        <f t="shared" si="73"/>
        <v>0</v>
      </c>
      <c r="J259" s="40">
        <f t="shared" si="73"/>
        <v>0</v>
      </c>
      <c r="K259" s="40">
        <f t="shared" si="73"/>
        <v>0</v>
      </c>
      <c r="L259" s="40">
        <f t="shared" si="73"/>
        <v>0</v>
      </c>
      <c r="M259" s="40">
        <f t="shared" si="73"/>
        <v>0</v>
      </c>
      <c r="N259" s="40">
        <f t="shared" si="73"/>
        <v>0</v>
      </c>
      <c r="O259" s="40">
        <f t="shared" si="73"/>
        <v>0</v>
      </c>
      <c r="P259" s="40">
        <f t="shared" si="73"/>
        <v>0</v>
      </c>
      <c r="Q259" s="86">
        <f t="shared" si="73"/>
        <v>0</v>
      </c>
      <c r="R259" s="86">
        <f t="shared" si="73"/>
        <v>0</v>
      </c>
      <c r="S259" s="86">
        <f t="shared" si="73"/>
        <v>0</v>
      </c>
      <c r="T259" s="86">
        <f t="shared" si="73"/>
        <v>0</v>
      </c>
      <c r="U259" s="86">
        <f t="shared" si="73"/>
        <v>0</v>
      </c>
      <c r="V259" s="86">
        <f t="shared" si="73"/>
        <v>0</v>
      </c>
      <c r="W259" s="40">
        <f t="shared" si="73"/>
        <v>0</v>
      </c>
      <c r="X259" s="40">
        <f t="shared" si="73"/>
        <v>0</v>
      </c>
      <c r="Y259" s="40">
        <f t="shared" si="73"/>
        <v>0</v>
      </c>
      <c r="Z259" s="40">
        <f t="shared" si="73"/>
        <v>0</v>
      </c>
      <c r="AA259" s="40">
        <f t="shared" si="73"/>
        <v>0</v>
      </c>
      <c r="AB259" s="40">
        <f t="shared" si="73"/>
        <v>0</v>
      </c>
      <c r="AC259" s="40">
        <f t="shared" si="73"/>
        <v>0</v>
      </c>
      <c r="AD259" s="40">
        <f t="shared" si="73"/>
        <v>0</v>
      </c>
      <c r="AE259" s="40">
        <f t="shared" si="73"/>
        <v>0</v>
      </c>
      <c r="AF259" s="40">
        <f t="shared" si="73"/>
        <v>0</v>
      </c>
      <c r="AG259" s="40">
        <f t="shared" si="73"/>
        <v>0</v>
      </c>
      <c r="AH259" s="40">
        <f t="shared" si="73"/>
        <v>0</v>
      </c>
      <c r="AI259" s="40">
        <f t="shared" si="73"/>
        <v>0</v>
      </c>
      <c r="AJ259" s="40">
        <f t="shared" si="73"/>
        <v>0</v>
      </c>
      <c r="AK259" s="40">
        <f t="shared" si="73"/>
        <v>0</v>
      </c>
      <c r="AL259" s="40">
        <f t="shared" si="73"/>
        <v>0</v>
      </c>
      <c r="AM259" s="40">
        <f t="shared" si="73"/>
        <v>0</v>
      </c>
      <c r="AN259" s="40">
        <f t="shared" si="73"/>
        <v>0</v>
      </c>
      <c r="AO259" s="40">
        <f t="shared" si="73"/>
        <v>0</v>
      </c>
      <c r="AP259" s="40">
        <f t="shared" si="73"/>
        <v>0</v>
      </c>
      <c r="AQ259" s="40">
        <f t="shared" si="73"/>
        <v>0</v>
      </c>
      <c r="AR259" s="40">
        <f t="shared" si="73"/>
        <v>0</v>
      </c>
      <c r="AS259" s="40">
        <f t="shared" si="73"/>
        <v>0</v>
      </c>
      <c r="AT259" s="87" t="s">
        <v>505</v>
      </c>
      <c r="AV259" s="545">
        <f t="shared" ref="AV259:AV261" si="74">+SUM(D259:AS259)-X265</f>
        <v>0</v>
      </c>
    </row>
    <row r="260" spans="3:49" s="34" customFormat="1" ht="13.5">
      <c r="C260" s="72" t="s">
        <v>106</v>
      </c>
      <c r="D260" s="40">
        <f t="shared" si="72"/>
        <v>0</v>
      </c>
      <c r="E260" s="40">
        <f t="shared" si="73"/>
        <v>0</v>
      </c>
      <c r="F260" s="40">
        <f t="shared" si="73"/>
        <v>0</v>
      </c>
      <c r="G260" s="40">
        <f t="shared" si="73"/>
        <v>0</v>
      </c>
      <c r="H260" s="40">
        <f t="shared" si="73"/>
        <v>0</v>
      </c>
      <c r="I260" s="40">
        <f t="shared" si="73"/>
        <v>0</v>
      </c>
      <c r="J260" s="40">
        <f t="shared" si="73"/>
        <v>0</v>
      </c>
      <c r="K260" s="40">
        <f t="shared" si="73"/>
        <v>0</v>
      </c>
      <c r="L260" s="40">
        <f t="shared" si="73"/>
        <v>0</v>
      </c>
      <c r="M260" s="40">
        <f t="shared" si="73"/>
        <v>0</v>
      </c>
      <c r="N260" s="40">
        <f t="shared" si="73"/>
        <v>0</v>
      </c>
      <c r="O260" s="40">
        <f t="shared" si="73"/>
        <v>0</v>
      </c>
      <c r="P260" s="40">
        <f t="shared" si="73"/>
        <v>0</v>
      </c>
      <c r="Q260" s="86">
        <f t="shared" si="73"/>
        <v>0</v>
      </c>
      <c r="R260" s="86">
        <f t="shared" si="73"/>
        <v>0</v>
      </c>
      <c r="S260" s="86">
        <f t="shared" si="73"/>
        <v>0</v>
      </c>
      <c r="T260" s="86">
        <f t="shared" si="73"/>
        <v>0</v>
      </c>
      <c r="U260" s="86">
        <f t="shared" si="73"/>
        <v>0</v>
      </c>
      <c r="V260" s="86">
        <f t="shared" si="73"/>
        <v>0</v>
      </c>
      <c r="W260" s="40">
        <f t="shared" si="73"/>
        <v>0</v>
      </c>
      <c r="X260" s="40">
        <f t="shared" si="73"/>
        <v>0</v>
      </c>
      <c r="Y260" s="40">
        <f t="shared" si="73"/>
        <v>0</v>
      </c>
      <c r="Z260" s="40">
        <f t="shared" si="73"/>
        <v>0</v>
      </c>
      <c r="AA260" s="40">
        <f t="shared" si="73"/>
        <v>0</v>
      </c>
      <c r="AB260" s="40">
        <f t="shared" si="73"/>
        <v>0</v>
      </c>
      <c r="AC260" s="40">
        <f t="shared" si="73"/>
        <v>0</v>
      </c>
      <c r="AD260" s="40">
        <f t="shared" si="73"/>
        <v>0</v>
      </c>
      <c r="AE260" s="40">
        <f t="shared" si="73"/>
        <v>0</v>
      </c>
      <c r="AF260" s="40">
        <f t="shared" si="73"/>
        <v>0</v>
      </c>
      <c r="AG260" s="40">
        <f t="shared" si="73"/>
        <v>0</v>
      </c>
      <c r="AH260" s="40">
        <f t="shared" si="73"/>
        <v>0</v>
      </c>
      <c r="AI260" s="40">
        <f t="shared" si="73"/>
        <v>0</v>
      </c>
      <c r="AJ260" s="40">
        <f t="shared" si="73"/>
        <v>0</v>
      </c>
      <c r="AK260" s="40">
        <f t="shared" si="73"/>
        <v>0</v>
      </c>
      <c r="AL260" s="40">
        <f t="shared" si="73"/>
        <v>0</v>
      </c>
      <c r="AM260" s="40">
        <f t="shared" si="73"/>
        <v>0</v>
      </c>
      <c r="AN260" s="40">
        <f t="shared" si="73"/>
        <v>0</v>
      </c>
      <c r="AO260" s="40">
        <f t="shared" si="73"/>
        <v>0</v>
      </c>
      <c r="AP260" s="40">
        <f t="shared" si="73"/>
        <v>0</v>
      </c>
      <c r="AQ260" s="40">
        <f t="shared" si="73"/>
        <v>0</v>
      </c>
      <c r="AR260" s="40">
        <f t="shared" si="73"/>
        <v>0</v>
      </c>
      <c r="AS260" s="40">
        <f t="shared" si="73"/>
        <v>0</v>
      </c>
      <c r="AT260" s="87" t="s">
        <v>505</v>
      </c>
      <c r="AV260" s="545">
        <f t="shared" si="74"/>
        <v>0</v>
      </c>
    </row>
    <row r="261" spans="3:49" s="34" customFormat="1" ht="13.5">
      <c r="C261" s="72" t="s">
        <v>97</v>
      </c>
      <c r="D261" s="40">
        <f t="shared" ref="D261" si="75">SUM(D258:D260)</f>
        <v>0</v>
      </c>
      <c r="E261" s="40">
        <f t="shared" ref="E261:AS261" si="76">SUM(E258:E260)</f>
        <v>0</v>
      </c>
      <c r="F261" s="40">
        <f t="shared" si="76"/>
        <v>0</v>
      </c>
      <c r="G261" s="40">
        <f t="shared" si="76"/>
        <v>0</v>
      </c>
      <c r="H261" s="40">
        <f t="shared" si="76"/>
        <v>0</v>
      </c>
      <c r="I261" s="40">
        <f t="shared" si="76"/>
        <v>0</v>
      </c>
      <c r="J261" s="40">
        <f t="shared" si="76"/>
        <v>0</v>
      </c>
      <c r="K261" s="40">
        <f t="shared" si="76"/>
        <v>0</v>
      </c>
      <c r="L261" s="40">
        <f t="shared" si="76"/>
        <v>0</v>
      </c>
      <c r="M261" s="40">
        <f t="shared" si="76"/>
        <v>0</v>
      </c>
      <c r="N261" s="40">
        <f t="shared" si="76"/>
        <v>0</v>
      </c>
      <c r="O261" s="40">
        <f t="shared" si="76"/>
        <v>0</v>
      </c>
      <c r="P261" s="40">
        <f t="shared" si="76"/>
        <v>0</v>
      </c>
      <c r="Q261" s="86">
        <f t="shared" si="76"/>
        <v>0</v>
      </c>
      <c r="R261" s="86">
        <f t="shared" si="76"/>
        <v>0</v>
      </c>
      <c r="S261" s="86">
        <f t="shared" si="76"/>
        <v>0</v>
      </c>
      <c r="T261" s="86">
        <f t="shared" si="76"/>
        <v>0</v>
      </c>
      <c r="U261" s="86">
        <f t="shared" si="76"/>
        <v>0</v>
      </c>
      <c r="V261" s="86">
        <f t="shared" si="76"/>
        <v>0</v>
      </c>
      <c r="W261" s="40">
        <f t="shared" si="76"/>
        <v>0</v>
      </c>
      <c r="X261" s="44">
        <f t="shared" si="76"/>
        <v>0</v>
      </c>
      <c r="Y261" s="44">
        <f t="shared" si="76"/>
        <v>0</v>
      </c>
      <c r="Z261" s="44">
        <f t="shared" si="76"/>
        <v>0</v>
      </c>
      <c r="AA261" s="44">
        <f t="shared" si="76"/>
        <v>0</v>
      </c>
      <c r="AB261" s="44">
        <f t="shared" si="76"/>
        <v>0</v>
      </c>
      <c r="AC261" s="44">
        <f t="shared" si="76"/>
        <v>0</v>
      </c>
      <c r="AD261" s="44">
        <f t="shared" si="76"/>
        <v>0</v>
      </c>
      <c r="AE261" s="44">
        <f t="shared" si="76"/>
        <v>0</v>
      </c>
      <c r="AF261" s="44">
        <f t="shared" si="76"/>
        <v>0</v>
      </c>
      <c r="AG261" s="44">
        <f t="shared" si="76"/>
        <v>0</v>
      </c>
      <c r="AH261" s="44">
        <f t="shared" si="76"/>
        <v>0</v>
      </c>
      <c r="AI261" s="44">
        <f t="shared" si="76"/>
        <v>0</v>
      </c>
      <c r="AJ261" s="44">
        <f t="shared" si="76"/>
        <v>0</v>
      </c>
      <c r="AK261" s="44">
        <f t="shared" si="76"/>
        <v>0</v>
      </c>
      <c r="AL261" s="44">
        <f t="shared" si="76"/>
        <v>0</v>
      </c>
      <c r="AM261" s="44">
        <f t="shared" si="76"/>
        <v>0</v>
      </c>
      <c r="AN261" s="44">
        <f t="shared" si="76"/>
        <v>0</v>
      </c>
      <c r="AO261" s="44">
        <f t="shared" si="76"/>
        <v>0</v>
      </c>
      <c r="AP261" s="44">
        <f t="shared" si="76"/>
        <v>0</v>
      </c>
      <c r="AQ261" s="44">
        <f t="shared" si="76"/>
        <v>0</v>
      </c>
      <c r="AR261" s="44">
        <f t="shared" si="76"/>
        <v>0</v>
      </c>
      <c r="AS261" s="44">
        <f t="shared" si="76"/>
        <v>0</v>
      </c>
      <c r="AT261" s="87" t="s">
        <v>505</v>
      </c>
      <c r="AV261" s="545">
        <f t="shared" si="74"/>
        <v>0</v>
      </c>
    </row>
    <row r="262" spans="3:49" s="34" customFormat="1" ht="13.5">
      <c r="C262" s="50"/>
      <c r="D262" s="533">
        <f t="array" ref="D262:W263">+Z256:AS257</f>
        <v>23</v>
      </c>
      <c r="E262" s="533">
        <v>24</v>
      </c>
      <c r="F262" s="533">
        <v>25</v>
      </c>
      <c r="G262" s="533">
        <v>26</v>
      </c>
      <c r="H262" s="533">
        <v>27</v>
      </c>
      <c r="I262" s="533">
        <v>28</v>
      </c>
      <c r="J262" s="533">
        <v>29</v>
      </c>
      <c r="K262" s="533">
        <v>30</v>
      </c>
      <c r="L262" s="533">
        <v>31</v>
      </c>
      <c r="M262" s="533">
        <v>32</v>
      </c>
      <c r="N262" s="533">
        <v>33</v>
      </c>
      <c r="O262" s="533">
        <v>34</v>
      </c>
      <c r="P262" s="533">
        <v>35</v>
      </c>
      <c r="Q262" s="533">
        <v>36</v>
      </c>
      <c r="R262" s="533">
        <v>37</v>
      </c>
      <c r="S262" s="533">
        <v>38</v>
      </c>
      <c r="T262" s="533">
        <v>39</v>
      </c>
      <c r="U262" s="533">
        <v>40</v>
      </c>
      <c r="V262" s="533">
        <v>41</v>
      </c>
      <c r="W262" s="533">
        <v>42</v>
      </c>
      <c r="X262" s="533"/>
      <c r="Z262" s="87"/>
      <c r="AA262" s="87" t="s">
        <v>556</v>
      </c>
      <c r="AT262" s="87" t="s">
        <v>505</v>
      </c>
    </row>
    <row r="263" spans="3:49" s="34" customFormat="1" ht="48">
      <c r="C263" s="69" t="s">
        <v>56</v>
      </c>
      <c r="D263" s="534" t="str">
        <v>建設</v>
      </c>
      <c r="E263" s="534" t="str">
        <v>電力・ガス・熱供給</v>
      </c>
      <c r="F263" s="534" t="str">
        <v>水道</v>
      </c>
      <c r="G263" s="534" t="str">
        <v>廃棄物処理</v>
      </c>
      <c r="H263" s="534" t="str">
        <v>商業</v>
      </c>
      <c r="I263" s="534" t="str">
        <v>金融・保険</v>
      </c>
      <c r="J263" s="534" t="str">
        <v>不動産</v>
      </c>
      <c r="K263" s="534" t="str">
        <v>運輸・郵便</v>
      </c>
      <c r="L263" s="534" t="str">
        <v>情報通信</v>
      </c>
      <c r="M263" s="534" t="str">
        <v>公務</v>
      </c>
      <c r="N263" s="534" t="str">
        <v>教育・研究</v>
      </c>
      <c r="O263" s="534" t="str">
        <v>医療・福祉</v>
      </c>
      <c r="P263" s="605" t="str">
        <v>他に分類されない会員制団体</v>
      </c>
      <c r="Q263" s="534" t="str">
        <v>対事業所サービス</v>
      </c>
      <c r="R263" s="534" t="str">
        <v>宿泊業</v>
      </c>
      <c r="S263" s="534" t="str">
        <v>飲食サービス</v>
      </c>
      <c r="T263" s="534" t="str">
        <v>娯楽サービス</v>
      </c>
      <c r="U263" s="605" t="str">
        <v>その他の対個人サービス</v>
      </c>
      <c r="V263" s="534" t="str">
        <v>事務用品</v>
      </c>
      <c r="W263" s="534" t="str">
        <v>分類不明</v>
      </c>
      <c r="X263" s="534" t="s">
        <v>80</v>
      </c>
      <c r="Z263" s="87"/>
      <c r="AA263" s="87" t="s">
        <v>556</v>
      </c>
      <c r="AT263" s="87" t="s">
        <v>505</v>
      </c>
    </row>
    <row r="264" spans="3:49" s="34" customFormat="1" ht="13.5">
      <c r="C264" s="70" t="s">
        <v>104</v>
      </c>
      <c r="D264" s="71">
        <f t="array" ref="D264:W267">+Z258:AS261</f>
        <v>0</v>
      </c>
      <c r="E264" s="71">
        <v>0</v>
      </c>
      <c r="F264" s="71">
        <v>0</v>
      </c>
      <c r="G264" s="71">
        <v>0</v>
      </c>
      <c r="H264" s="71">
        <v>0</v>
      </c>
      <c r="I264" s="71">
        <v>0</v>
      </c>
      <c r="J264" s="71">
        <v>0</v>
      </c>
      <c r="K264" s="71">
        <v>0</v>
      </c>
      <c r="L264" s="71">
        <v>0</v>
      </c>
      <c r="M264" s="71">
        <v>0</v>
      </c>
      <c r="N264" s="71">
        <v>0</v>
      </c>
      <c r="O264" s="71">
        <v>0</v>
      </c>
      <c r="P264" s="71">
        <v>0</v>
      </c>
      <c r="Q264" s="85">
        <v>0</v>
      </c>
      <c r="R264" s="85">
        <v>0</v>
      </c>
      <c r="S264" s="85">
        <v>0</v>
      </c>
      <c r="T264" s="85">
        <v>0</v>
      </c>
      <c r="U264" s="85">
        <v>0</v>
      </c>
      <c r="V264" s="85">
        <v>0</v>
      </c>
      <c r="W264" s="71">
        <v>0</v>
      </c>
      <c r="X264" s="71">
        <f>SUM(D258:Y258,D264:W264)</f>
        <v>0</v>
      </c>
      <c r="Z264" s="87"/>
      <c r="AA264" s="87">
        <f>+AV258</f>
        <v>0</v>
      </c>
      <c r="AT264" s="87" t="s">
        <v>505</v>
      </c>
    </row>
    <row r="265" spans="3:49" s="34" customFormat="1" ht="13.5">
      <c r="C265" s="72" t="s">
        <v>105</v>
      </c>
      <c r="D265" s="86">
        <v>0</v>
      </c>
      <c r="E265" s="86">
        <v>0</v>
      </c>
      <c r="F265" s="86">
        <v>0</v>
      </c>
      <c r="G265" s="86">
        <v>0</v>
      </c>
      <c r="H265" s="86">
        <v>0</v>
      </c>
      <c r="I265" s="86">
        <v>0</v>
      </c>
      <c r="J265" s="86">
        <v>0</v>
      </c>
      <c r="K265" s="86">
        <v>0</v>
      </c>
      <c r="L265" s="86">
        <v>0</v>
      </c>
      <c r="M265" s="86">
        <v>0</v>
      </c>
      <c r="N265" s="86">
        <v>0</v>
      </c>
      <c r="O265" s="86">
        <v>0</v>
      </c>
      <c r="P265" s="86">
        <v>0</v>
      </c>
      <c r="Q265" s="86">
        <v>0</v>
      </c>
      <c r="R265" s="86">
        <v>0</v>
      </c>
      <c r="S265" s="86">
        <v>0</v>
      </c>
      <c r="T265" s="86">
        <v>0</v>
      </c>
      <c r="U265" s="86">
        <v>0</v>
      </c>
      <c r="V265" s="86">
        <v>0</v>
      </c>
      <c r="W265" s="40">
        <v>0</v>
      </c>
      <c r="X265" s="40">
        <f>SUM(D259:Y259,D265:W265)</f>
        <v>0</v>
      </c>
      <c r="Z265" s="87"/>
      <c r="AA265" s="87">
        <f>+AV259</f>
        <v>0</v>
      </c>
      <c r="AT265" s="87" t="s">
        <v>505</v>
      </c>
    </row>
    <row r="266" spans="3:49" s="34" customFormat="1" ht="13.5">
      <c r="C266" s="72" t="s">
        <v>106</v>
      </c>
      <c r="D266" s="40">
        <v>0</v>
      </c>
      <c r="E266" s="40">
        <v>0</v>
      </c>
      <c r="F266" s="40">
        <v>0</v>
      </c>
      <c r="G266" s="40">
        <v>0</v>
      </c>
      <c r="H266" s="40">
        <v>0</v>
      </c>
      <c r="I266" s="40">
        <v>0</v>
      </c>
      <c r="J266" s="40">
        <v>0</v>
      </c>
      <c r="K266" s="40">
        <v>0</v>
      </c>
      <c r="L266" s="40">
        <v>0</v>
      </c>
      <c r="M266" s="40">
        <v>0</v>
      </c>
      <c r="N266" s="40">
        <v>0</v>
      </c>
      <c r="O266" s="40">
        <v>0</v>
      </c>
      <c r="P266" s="40">
        <v>0</v>
      </c>
      <c r="Q266" s="86">
        <v>0</v>
      </c>
      <c r="R266" s="86">
        <v>0</v>
      </c>
      <c r="S266" s="86">
        <v>0</v>
      </c>
      <c r="T266" s="86">
        <v>0</v>
      </c>
      <c r="U266" s="86">
        <v>0</v>
      </c>
      <c r="V266" s="86">
        <v>0</v>
      </c>
      <c r="W266" s="40">
        <v>0</v>
      </c>
      <c r="X266" s="40">
        <f>SUM(D260:Y260,D266:W266)</f>
        <v>0</v>
      </c>
      <c r="Z266" s="87"/>
      <c r="AA266" s="87">
        <f>+AV260</f>
        <v>0</v>
      </c>
      <c r="AT266" s="87" t="s">
        <v>505</v>
      </c>
    </row>
    <row r="267" spans="3:49" s="34" customFormat="1" ht="13.5">
      <c r="C267" s="73" t="s">
        <v>97</v>
      </c>
      <c r="D267" s="44">
        <v>0</v>
      </c>
      <c r="E267" s="44">
        <v>0</v>
      </c>
      <c r="F267" s="44">
        <v>0</v>
      </c>
      <c r="G267" s="44">
        <v>0</v>
      </c>
      <c r="H267" s="44">
        <v>0</v>
      </c>
      <c r="I267" s="44">
        <v>0</v>
      </c>
      <c r="J267" s="44">
        <v>0</v>
      </c>
      <c r="K267" s="44">
        <v>0</v>
      </c>
      <c r="L267" s="44">
        <v>0</v>
      </c>
      <c r="M267" s="44">
        <v>0</v>
      </c>
      <c r="N267" s="44">
        <v>0</v>
      </c>
      <c r="O267" s="44">
        <v>0</v>
      </c>
      <c r="P267" s="44">
        <v>0</v>
      </c>
      <c r="Q267" s="44">
        <v>0</v>
      </c>
      <c r="R267" s="44">
        <v>0</v>
      </c>
      <c r="S267" s="44">
        <v>0</v>
      </c>
      <c r="T267" s="44">
        <v>0</v>
      </c>
      <c r="U267" s="44">
        <v>0</v>
      </c>
      <c r="V267" s="44">
        <v>0</v>
      </c>
      <c r="W267" s="44">
        <v>0</v>
      </c>
      <c r="X267" s="44">
        <f>SUM(D261:Y261,D267:W267)</f>
        <v>0</v>
      </c>
      <c r="Z267" s="87"/>
      <c r="AA267" s="87">
        <f>+AV261</f>
        <v>0</v>
      </c>
      <c r="AT267" s="87" t="s">
        <v>505</v>
      </c>
    </row>
    <row r="268" spans="3:49" s="34" customFormat="1" ht="15" customHeight="1">
      <c r="D268" s="53"/>
      <c r="E268" s="53"/>
      <c r="F268" s="53"/>
      <c r="G268" s="53"/>
      <c r="H268" s="53"/>
      <c r="I268" s="53"/>
      <c r="J268" s="53"/>
      <c r="K268" s="53"/>
      <c r="L268" s="53"/>
      <c r="M268" s="53"/>
      <c r="N268" s="53"/>
      <c r="O268" s="53"/>
      <c r="P268" s="53"/>
      <c r="Q268" s="53"/>
      <c r="R268" s="53"/>
      <c r="S268" s="53"/>
      <c r="T268" s="53"/>
      <c r="U268" s="53"/>
      <c r="V268" s="53"/>
      <c r="W268" s="53"/>
      <c r="X268" s="53"/>
      <c r="AT268" s="87" t="s">
        <v>505</v>
      </c>
    </row>
    <row r="269" spans="3:49" s="34" customFormat="1" ht="17.25">
      <c r="C269" s="35" t="s">
        <v>143</v>
      </c>
      <c r="D269" s="53"/>
      <c r="E269" s="53"/>
      <c r="F269" s="53"/>
      <c r="G269" s="53"/>
      <c r="H269" s="53"/>
      <c r="I269" s="53"/>
      <c r="J269" s="53"/>
      <c r="K269" s="53"/>
      <c r="L269" s="53"/>
      <c r="M269" s="53"/>
      <c r="N269" s="53"/>
      <c r="O269" s="53"/>
      <c r="P269" s="53"/>
      <c r="Q269" s="53"/>
      <c r="R269" s="53"/>
      <c r="S269" s="53"/>
      <c r="T269" s="53"/>
      <c r="U269" s="53"/>
      <c r="V269" s="53"/>
      <c r="W269" s="32" t="s">
        <v>55</v>
      </c>
      <c r="X269" s="53"/>
      <c r="AT269" s="87" t="s">
        <v>505</v>
      </c>
    </row>
    <row r="270" spans="3:49" s="34" customFormat="1" ht="12.95" customHeight="1">
      <c r="C270" s="50"/>
      <c r="D270" s="567">
        <f t="shared" ref="D270:AS270" si="77">D9</f>
        <v>1</v>
      </c>
      <c r="E270" s="567">
        <f t="shared" si="77"/>
        <v>2</v>
      </c>
      <c r="F270" s="567">
        <f t="shared" si="77"/>
        <v>3</v>
      </c>
      <c r="G270" s="567">
        <f t="shared" si="77"/>
        <v>4</v>
      </c>
      <c r="H270" s="567">
        <f t="shared" si="77"/>
        <v>5</v>
      </c>
      <c r="I270" s="567">
        <f t="shared" si="77"/>
        <v>6</v>
      </c>
      <c r="J270" s="567">
        <f t="shared" si="77"/>
        <v>7</v>
      </c>
      <c r="K270" s="567">
        <f t="shared" si="77"/>
        <v>8</v>
      </c>
      <c r="L270" s="567">
        <f t="shared" si="77"/>
        <v>9</v>
      </c>
      <c r="M270" s="567">
        <f t="shared" si="77"/>
        <v>10</v>
      </c>
      <c r="N270" s="567">
        <f t="shared" si="77"/>
        <v>11</v>
      </c>
      <c r="O270" s="567">
        <f t="shared" si="77"/>
        <v>12</v>
      </c>
      <c r="P270" s="567">
        <f t="shared" si="77"/>
        <v>13</v>
      </c>
      <c r="Q270" s="567">
        <f t="shared" si="77"/>
        <v>14</v>
      </c>
      <c r="R270" s="567">
        <f t="shared" si="77"/>
        <v>15</v>
      </c>
      <c r="S270" s="567">
        <f t="shared" si="77"/>
        <v>16</v>
      </c>
      <c r="T270" s="567">
        <f t="shared" si="77"/>
        <v>17</v>
      </c>
      <c r="U270" s="567">
        <f t="shared" si="77"/>
        <v>18</v>
      </c>
      <c r="V270" s="567">
        <f t="shared" si="77"/>
        <v>19</v>
      </c>
      <c r="W270" s="567">
        <f t="shared" si="77"/>
        <v>20</v>
      </c>
      <c r="X270" s="567">
        <f t="shared" si="77"/>
        <v>21</v>
      </c>
      <c r="Y270" s="567">
        <f t="shared" si="77"/>
        <v>22</v>
      </c>
      <c r="Z270" s="567">
        <f t="shared" si="77"/>
        <v>23</v>
      </c>
      <c r="AA270" s="567">
        <f t="shared" si="77"/>
        <v>24</v>
      </c>
      <c r="AB270" s="567">
        <f t="shared" si="77"/>
        <v>25</v>
      </c>
      <c r="AC270" s="567">
        <f t="shared" si="77"/>
        <v>26</v>
      </c>
      <c r="AD270" s="567">
        <f t="shared" si="77"/>
        <v>27</v>
      </c>
      <c r="AE270" s="567">
        <f t="shared" si="77"/>
        <v>28</v>
      </c>
      <c r="AF270" s="567">
        <f t="shared" si="77"/>
        <v>29</v>
      </c>
      <c r="AG270" s="567">
        <f t="shared" si="77"/>
        <v>30</v>
      </c>
      <c r="AH270" s="567">
        <f t="shared" si="77"/>
        <v>31</v>
      </c>
      <c r="AI270" s="567">
        <f t="shared" si="77"/>
        <v>32</v>
      </c>
      <c r="AJ270" s="567">
        <f t="shared" si="77"/>
        <v>33</v>
      </c>
      <c r="AK270" s="567">
        <f t="shared" si="77"/>
        <v>34</v>
      </c>
      <c r="AL270" s="567">
        <f t="shared" si="77"/>
        <v>35</v>
      </c>
      <c r="AM270" s="567">
        <f t="shared" si="77"/>
        <v>36</v>
      </c>
      <c r="AN270" s="567">
        <f t="shared" si="77"/>
        <v>37</v>
      </c>
      <c r="AO270" s="567">
        <f t="shared" si="77"/>
        <v>38</v>
      </c>
      <c r="AP270" s="567">
        <f t="shared" si="77"/>
        <v>39</v>
      </c>
      <c r="AQ270" s="567">
        <f t="shared" si="77"/>
        <v>40</v>
      </c>
      <c r="AR270" s="567">
        <f t="shared" si="77"/>
        <v>41</v>
      </c>
      <c r="AS270" s="567">
        <f t="shared" si="77"/>
        <v>42</v>
      </c>
      <c r="AT270" s="87" t="s">
        <v>505</v>
      </c>
      <c r="AU270" s="87"/>
      <c r="AV270" s="50"/>
      <c r="AW270" s="87" t="s">
        <v>505</v>
      </c>
    </row>
    <row r="271" spans="3:49" s="34" customFormat="1" ht="48">
      <c r="C271" s="69" t="s">
        <v>56</v>
      </c>
      <c r="D271" s="604" t="str">
        <f t="shared" ref="D271:AS271" si="78">D10</f>
        <v>農業</v>
      </c>
      <c r="E271" s="604" t="str">
        <f t="shared" si="78"/>
        <v>林業</v>
      </c>
      <c r="F271" s="604" t="str">
        <f t="shared" si="78"/>
        <v>漁業</v>
      </c>
      <c r="G271" s="604" t="str">
        <f t="shared" si="78"/>
        <v>鉱業</v>
      </c>
      <c r="H271" s="604" t="str">
        <f t="shared" si="78"/>
        <v>飲食料品</v>
      </c>
      <c r="I271" s="604" t="str">
        <f t="shared" si="78"/>
        <v>繊維製品</v>
      </c>
      <c r="J271" s="606" t="str">
        <f t="shared" si="78"/>
        <v>パルプ・紙・木製品</v>
      </c>
      <c r="K271" s="604" t="str">
        <f t="shared" si="78"/>
        <v>化学製品</v>
      </c>
      <c r="L271" s="604" t="str">
        <f t="shared" si="78"/>
        <v>石油・石炭製品</v>
      </c>
      <c r="M271" s="652" t="str">
        <f t="shared" si="78"/>
        <v>プラスチック・ゴム製品</v>
      </c>
      <c r="N271" s="604" t="str">
        <f t="shared" si="78"/>
        <v>窯業・土石製品</v>
      </c>
      <c r="O271" s="604" t="str">
        <f t="shared" si="78"/>
        <v>鉄鋼</v>
      </c>
      <c r="P271" s="604" t="str">
        <f t="shared" si="78"/>
        <v>非鉄金属</v>
      </c>
      <c r="Q271" s="604" t="str">
        <f t="shared" si="78"/>
        <v>金属製品</v>
      </c>
      <c r="R271" s="604" t="str">
        <f t="shared" si="78"/>
        <v>はん用機械</v>
      </c>
      <c r="S271" s="604" t="str">
        <f t="shared" si="78"/>
        <v>生産用機械</v>
      </c>
      <c r="T271" s="604" t="str">
        <f t="shared" si="78"/>
        <v>業務用機械</v>
      </c>
      <c r="U271" s="604" t="str">
        <f t="shared" si="78"/>
        <v>電子部品</v>
      </c>
      <c r="V271" s="604" t="str">
        <f t="shared" si="78"/>
        <v>電気機械</v>
      </c>
      <c r="W271" s="604" t="str">
        <f t="shared" si="78"/>
        <v>情報通信機器</v>
      </c>
      <c r="X271" s="604" t="str">
        <f t="shared" si="78"/>
        <v>輸送機械</v>
      </c>
      <c r="Y271" s="604" t="str">
        <f t="shared" si="78"/>
        <v>その他の製造工業製品</v>
      </c>
      <c r="Z271" s="604" t="str">
        <f t="shared" si="78"/>
        <v>建設</v>
      </c>
      <c r="AA271" s="604" t="str">
        <f t="shared" si="78"/>
        <v>電力・ガス・熱供給</v>
      </c>
      <c r="AB271" s="604" t="str">
        <f t="shared" si="78"/>
        <v>水道</v>
      </c>
      <c r="AC271" s="604" t="str">
        <f t="shared" si="78"/>
        <v>廃棄物処理</v>
      </c>
      <c r="AD271" s="604" t="str">
        <f t="shared" si="78"/>
        <v>商業</v>
      </c>
      <c r="AE271" s="604" t="str">
        <f t="shared" si="78"/>
        <v>金融・保険</v>
      </c>
      <c r="AF271" s="604" t="str">
        <f t="shared" si="78"/>
        <v>不動産</v>
      </c>
      <c r="AG271" s="604" t="str">
        <f t="shared" si="78"/>
        <v>運輸・郵便</v>
      </c>
      <c r="AH271" s="604" t="str">
        <f t="shared" si="78"/>
        <v>情報通信</v>
      </c>
      <c r="AI271" s="604" t="str">
        <f t="shared" si="78"/>
        <v>公務</v>
      </c>
      <c r="AJ271" s="604" t="str">
        <f t="shared" si="78"/>
        <v>教育・研究</v>
      </c>
      <c r="AK271" s="604" t="str">
        <f t="shared" si="78"/>
        <v>医療・福祉</v>
      </c>
      <c r="AL271" s="606" t="str">
        <f t="shared" si="78"/>
        <v>他に分類されない会員制団体</v>
      </c>
      <c r="AM271" s="604" t="str">
        <f t="shared" si="78"/>
        <v>対事業所サービス</v>
      </c>
      <c r="AN271" s="604" t="str">
        <f t="shared" si="78"/>
        <v>宿泊業</v>
      </c>
      <c r="AO271" s="604" t="str">
        <f t="shared" si="78"/>
        <v>飲食サービス</v>
      </c>
      <c r="AP271" s="604" t="str">
        <f t="shared" si="78"/>
        <v>娯楽サービス</v>
      </c>
      <c r="AQ271" s="606" t="str">
        <f t="shared" si="78"/>
        <v>その他の対個人サービス</v>
      </c>
      <c r="AR271" s="604" t="str">
        <f t="shared" si="78"/>
        <v>事務用品</v>
      </c>
      <c r="AS271" s="604" t="str">
        <f t="shared" si="78"/>
        <v>分類不明</v>
      </c>
      <c r="AT271" s="87" t="s">
        <v>505</v>
      </c>
      <c r="AU271" s="87"/>
      <c r="AV271" s="33" t="s">
        <v>80</v>
      </c>
      <c r="AW271" s="87" t="s">
        <v>505</v>
      </c>
    </row>
    <row r="272" spans="3:49" s="34" customFormat="1" ht="13.5">
      <c r="C272" s="70" t="s">
        <v>104</v>
      </c>
      <c r="D272" s="71">
        <f>D244+D258</f>
        <v>0</v>
      </c>
      <c r="E272" s="71">
        <f t="shared" ref="E272:AS274" si="79">E244+E258</f>
        <v>0</v>
      </c>
      <c r="F272" s="71">
        <f t="shared" si="79"/>
        <v>0</v>
      </c>
      <c r="G272" s="71">
        <f t="shared" si="79"/>
        <v>0</v>
      </c>
      <c r="H272" s="71">
        <f t="shared" si="79"/>
        <v>0</v>
      </c>
      <c r="I272" s="71">
        <f t="shared" si="79"/>
        <v>0</v>
      </c>
      <c r="J272" s="71">
        <f t="shared" si="79"/>
        <v>0</v>
      </c>
      <c r="K272" s="71">
        <f t="shared" si="79"/>
        <v>0</v>
      </c>
      <c r="L272" s="71">
        <f t="shared" si="79"/>
        <v>0</v>
      </c>
      <c r="M272" s="71">
        <f t="shared" si="79"/>
        <v>0</v>
      </c>
      <c r="N272" s="71">
        <f t="shared" si="79"/>
        <v>0</v>
      </c>
      <c r="O272" s="71">
        <f t="shared" si="79"/>
        <v>0</v>
      </c>
      <c r="P272" s="71">
        <f t="shared" si="79"/>
        <v>0</v>
      </c>
      <c r="Q272" s="85">
        <f t="shared" si="79"/>
        <v>0</v>
      </c>
      <c r="R272" s="85">
        <f t="shared" si="79"/>
        <v>0</v>
      </c>
      <c r="S272" s="85">
        <f t="shared" si="79"/>
        <v>0</v>
      </c>
      <c r="T272" s="85">
        <f t="shared" si="79"/>
        <v>0</v>
      </c>
      <c r="U272" s="85">
        <f t="shared" si="79"/>
        <v>0</v>
      </c>
      <c r="V272" s="85">
        <f t="shared" si="79"/>
        <v>0</v>
      </c>
      <c r="W272" s="71">
        <f t="shared" si="79"/>
        <v>0</v>
      </c>
      <c r="X272" s="71">
        <f t="shared" si="79"/>
        <v>0</v>
      </c>
      <c r="Y272" s="71">
        <f t="shared" si="79"/>
        <v>0</v>
      </c>
      <c r="Z272" s="71">
        <f t="shared" si="79"/>
        <v>0</v>
      </c>
      <c r="AA272" s="71">
        <f t="shared" si="79"/>
        <v>0</v>
      </c>
      <c r="AB272" s="71">
        <f t="shared" si="79"/>
        <v>0</v>
      </c>
      <c r="AC272" s="71">
        <f t="shared" si="79"/>
        <v>0</v>
      </c>
      <c r="AD272" s="71">
        <f t="shared" si="79"/>
        <v>0</v>
      </c>
      <c r="AE272" s="71">
        <f t="shared" si="79"/>
        <v>0</v>
      </c>
      <c r="AF272" s="71">
        <f t="shared" si="79"/>
        <v>0</v>
      </c>
      <c r="AG272" s="71">
        <f t="shared" si="79"/>
        <v>0</v>
      </c>
      <c r="AH272" s="71">
        <f t="shared" si="79"/>
        <v>0</v>
      </c>
      <c r="AI272" s="71">
        <f t="shared" si="79"/>
        <v>0</v>
      </c>
      <c r="AJ272" s="71">
        <f t="shared" si="79"/>
        <v>0</v>
      </c>
      <c r="AK272" s="71">
        <f t="shared" si="79"/>
        <v>0</v>
      </c>
      <c r="AL272" s="71">
        <f t="shared" si="79"/>
        <v>0</v>
      </c>
      <c r="AM272" s="71">
        <f t="shared" si="79"/>
        <v>0</v>
      </c>
      <c r="AN272" s="71">
        <f t="shared" si="79"/>
        <v>0</v>
      </c>
      <c r="AO272" s="71">
        <f t="shared" si="79"/>
        <v>0</v>
      </c>
      <c r="AP272" s="71">
        <f t="shared" si="79"/>
        <v>0</v>
      </c>
      <c r="AQ272" s="71">
        <f t="shared" si="79"/>
        <v>0</v>
      </c>
      <c r="AR272" s="71">
        <f t="shared" si="79"/>
        <v>0</v>
      </c>
      <c r="AS272" s="71">
        <f t="shared" si="79"/>
        <v>0</v>
      </c>
      <c r="AT272" s="87" t="s">
        <v>505</v>
      </c>
      <c r="AV272" s="545">
        <f>+SUM(D272:AS272)-X278</f>
        <v>0</v>
      </c>
    </row>
    <row r="273" spans="3:51" s="34" customFormat="1" ht="13.5">
      <c r="C273" s="72" t="s">
        <v>105</v>
      </c>
      <c r="D273" s="40">
        <f t="shared" ref="D273:S274" si="80">D245+D259</f>
        <v>0</v>
      </c>
      <c r="E273" s="40">
        <f t="shared" si="80"/>
        <v>0</v>
      </c>
      <c r="F273" s="40">
        <f t="shared" si="80"/>
        <v>0</v>
      </c>
      <c r="G273" s="40">
        <f t="shared" si="80"/>
        <v>0</v>
      </c>
      <c r="H273" s="40">
        <f t="shared" si="80"/>
        <v>0</v>
      </c>
      <c r="I273" s="40">
        <f t="shared" si="80"/>
        <v>0</v>
      </c>
      <c r="J273" s="40">
        <f t="shared" si="80"/>
        <v>0</v>
      </c>
      <c r="K273" s="40">
        <f t="shared" si="80"/>
        <v>0</v>
      </c>
      <c r="L273" s="40">
        <f t="shared" si="80"/>
        <v>0</v>
      </c>
      <c r="M273" s="40">
        <f t="shared" si="80"/>
        <v>0</v>
      </c>
      <c r="N273" s="40">
        <f t="shared" si="80"/>
        <v>0</v>
      </c>
      <c r="O273" s="40">
        <f t="shared" si="80"/>
        <v>0</v>
      </c>
      <c r="P273" s="40">
        <f t="shared" si="80"/>
        <v>0</v>
      </c>
      <c r="Q273" s="86">
        <f t="shared" si="80"/>
        <v>0</v>
      </c>
      <c r="R273" s="86">
        <f t="shared" si="80"/>
        <v>0</v>
      </c>
      <c r="S273" s="86">
        <f t="shared" si="80"/>
        <v>0</v>
      </c>
      <c r="T273" s="86">
        <f t="shared" si="79"/>
        <v>0</v>
      </c>
      <c r="U273" s="86">
        <f t="shared" si="79"/>
        <v>0</v>
      </c>
      <c r="V273" s="86">
        <f t="shared" si="79"/>
        <v>0</v>
      </c>
      <c r="W273" s="40">
        <f t="shared" si="79"/>
        <v>0</v>
      </c>
      <c r="X273" s="40">
        <f t="shared" si="79"/>
        <v>0</v>
      </c>
      <c r="Y273" s="40">
        <f t="shared" si="79"/>
        <v>0</v>
      </c>
      <c r="Z273" s="40">
        <f t="shared" si="79"/>
        <v>0</v>
      </c>
      <c r="AA273" s="40">
        <f t="shared" si="79"/>
        <v>0</v>
      </c>
      <c r="AB273" s="40">
        <f t="shared" si="79"/>
        <v>0</v>
      </c>
      <c r="AC273" s="40">
        <f t="shared" si="79"/>
        <v>0</v>
      </c>
      <c r="AD273" s="40">
        <f t="shared" si="79"/>
        <v>0</v>
      </c>
      <c r="AE273" s="40">
        <f t="shared" si="79"/>
        <v>0</v>
      </c>
      <c r="AF273" s="40">
        <f t="shared" si="79"/>
        <v>0</v>
      </c>
      <c r="AG273" s="40">
        <f t="shared" si="79"/>
        <v>0</v>
      </c>
      <c r="AH273" s="40">
        <f t="shared" si="79"/>
        <v>0</v>
      </c>
      <c r="AI273" s="40">
        <f t="shared" si="79"/>
        <v>0</v>
      </c>
      <c r="AJ273" s="40">
        <f t="shared" si="79"/>
        <v>0</v>
      </c>
      <c r="AK273" s="40">
        <f t="shared" si="79"/>
        <v>0</v>
      </c>
      <c r="AL273" s="40">
        <f t="shared" si="79"/>
        <v>0</v>
      </c>
      <c r="AM273" s="40">
        <f t="shared" si="79"/>
        <v>0</v>
      </c>
      <c r="AN273" s="40">
        <f t="shared" si="79"/>
        <v>0</v>
      </c>
      <c r="AO273" s="40">
        <f t="shared" si="79"/>
        <v>0</v>
      </c>
      <c r="AP273" s="40">
        <f t="shared" si="79"/>
        <v>0</v>
      </c>
      <c r="AQ273" s="40">
        <f t="shared" si="79"/>
        <v>0</v>
      </c>
      <c r="AR273" s="40">
        <f t="shared" si="79"/>
        <v>0</v>
      </c>
      <c r="AS273" s="40">
        <f t="shared" si="79"/>
        <v>0</v>
      </c>
      <c r="AT273" s="87" t="s">
        <v>505</v>
      </c>
      <c r="AV273" s="545">
        <f t="shared" ref="AV273:AV275" si="81">+SUM(D273:AS273)-X279</f>
        <v>0</v>
      </c>
    </row>
    <row r="274" spans="3:51" s="34" customFormat="1" ht="13.5">
      <c r="C274" s="72" t="s">
        <v>106</v>
      </c>
      <c r="D274" s="40">
        <f t="shared" si="80"/>
        <v>0</v>
      </c>
      <c r="E274" s="40">
        <f t="shared" si="79"/>
        <v>0</v>
      </c>
      <c r="F274" s="40">
        <f t="shared" si="79"/>
        <v>0</v>
      </c>
      <c r="G274" s="40">
        <f t="shared" si="79"/>
        <v>0</v>
      </c>
      <c r="H274" s="40">
        <f t="shared" si="79"/>
        <v>0</v>
      </c>
      <c r="I274" s="40">
        <f t="shared" si="79"/>
        <v>0</v>
      </c>
      <c r="J274" s="40">
        <f t="shared" si="79"/>
        <v>0</v>
      </c>
      <c r="K274" s="40">
        <f t="shared" si="79"/>
        <v>0</v>
      </c>
      <c r="L274" s="40">
        <f t="shared" si="79"/>
        <v>0</v>
      </c>
      <c r="M274" s="40">
        <f t="shared" si="79"/>
        <v>0</v>
      </c>
      <c r="N274" s="40">
        <f t="shared" si="79"/>
        <v>0</v>
      </c>
      <c r="O274" s="40">
        <f t="shared" si="79"/>
        <v>0</v>
      </c>
      <c r="P274" s="40">
        <f t="shared" si="79"/>
        <v>0</v>
      </c>
      <c r="Q274" s="86">
        <f t="shared" si="79"/>
        <v>0</v>
      </c>
      <c r="R274" s="86">
        <f t="shared" si="79"/>
        <v>0</v>
      </c>
      <c r="S274" s="86">
        <f t="shared" si="79"/>
        <v>0</v>
      </c>
      <c r="T274" s="86">
        <f t="shared" si="79"/>
        <v>0</v>
      </c>
      <c r="U274" s="86">
        <f t="shared" si="79"/>
        <v>0</v>
      </c>
      <c r="V274" s="86">
        <f t="shared" si="79"/>
        <v>0</v>
      </c>
      <c r="W274" s="40">
        <f t="shared" si="79"/>
        <v>0</v>
      </c>
      <c r="X274" s="40">
        <f t="shared" si="79"/>
        <v>0</v>
      </c>
      <c r="Y274" s="40">
        <f t="shared" si="79"/>
        <v>0</v>
      </c>
      <c r="Z274" s="40">
        <f t="shared" si="79"/>
        <v>0</v>
      </c>
      <c r="AA274" s="40">
        <f t="shared" si="79"/>
        <v>0</v>
      </c>
      <c r="AB274" s="40">
        <f t="shared" si="79"/>
        <v>0</v>
      </c>
      <c r="AC274" s="40">
        <f t="shared" si="79"/>
        <v>0</v>
      </c>
      <c r="AD274" s="40">
        <f t="shared" si="79"/>
        <v>0</v>
      </c>
      <c r="AE274" s="40">
        <f t="shared" si="79"/>
        <v>0</v>
      </c>
      <c r="AF274" s="40">
        <f t="shared" si="79"/>
        <v>0</v>
      </c>
      <c r="AG274" s="40">
        <f t="shared" si="79"/>
        <v>0</v>
      </c>
      <c r="AH274" s="40">
        <f t="shared" si="79"/>
        <v>0</v>
      </c>
      <c r="AI274" s="40">
        <f t="shared" si="79"/>
        <v>0</v>
      </c>
      <c r="AJ274" s="40">
        <f t="shared" si="79"/>
        <v>0</v>
      </c>
      <c r="AK274" s="40">
        <f t="shared" si="79"/>
        <v>0</v>
      </c>
      <c r="AL274" s="40">
        <f t="shared" si="79"/>
        <v>0</v>
      </c>
      <c r="AM274" s="40">
        <f t="shared" si="79"/>
        <v>0</v>
      </c>
      <c r="AN274" s="40">
        <f t="shared" si="79"/>
        <v>0</v>
      </c>
      <c r="AO274" s="40">
        <f t="shared" si="79"/>
        <v>0</v>
      </c>
      <c r="AP274" s="40">
        <f t="shared" si="79"/>
        <v>0</v>
      </c>
      <c r="AQ274" s="40">
        <f t="shared" si="79"/>
        <v>0</v>
      </c>
      <c r="AR274" s="40">
        <f t="shared" si="79"/>
        <v>0</v>
      </c>
      <c r="AS274" s="40">
        <f t="shared" si="79"/>
        <v>0</v>
      </c>
      <c r="AT274" s="87" t="s">
        <v>505</v>
      </c>
      <c r="AV274" s="545">
        <f t="shared" si="81"/>
        <v>0</v>
      </c>
    </row>
    <row r="275" spans="3:51" s="34" customFormat="1" ht="13.5">
      <c r="C275" s="72" t="s">
        <v>97</v>
      </c>
      <c r="D275" s="40">
        <f t="shared" ref="D275" si="82">SUM(D272:D274)</f>
        <v>0</v>
      </c>
      <c r="E275" s="40">
        <f t="shared" ref="E275:AS275" si="83">SUM(E272:E274)</f>
        <v>0</v>
      </c>
      <c r="F275" s="40">
        <f t="shared" si="83"/>
        <v>0</v>
      </c>
      <c r="G275" s="40">
        <f t="shared" si="83"/>
        <v>0</v>
      </c>
      <c r="H275" s="40">
        <f t="shared" si="83"/>
        <v>0</v>
      </c>
      <c r="I275" s="40">
        <f t="shared" si="83"/>
        <v>0</v>
      </c>
      <c r="J275" s="40">
        <f t="shared" si="83"/>
        <v>0</v>
      </c>
      <c r="K275" s="40">
        <f t="shared" si="83"/>
        <v>0</v>
      </c>
      <c r="L275" s="40">
        <f t="shared" si="83"/>
        <v>0</v>
      </c>
      <c r="M275" s="40">
        <f t="shared" si="83"/>
        <v>0</v>
      </c>
      <c r="N275" s="40">
        <f t="shared" si="83"/>
        <v>0</v>
      </c>
      <c r="O275" s="40">
        <f t="shared" si="83"/>
        <v>0</v>
      </c>
      <c r="P275" s="40">
        <f t="shared" si="83"/>
        <v>0</v>
      </c>
      <c r="Q275" s="86">
        <f t="shared" si="83"/>
        <v>0</v>
      </c>
      <c r="R275" s="86">
        <f t="shared" si="83"/>
        <v>0</v>
      </c>
      <c r="S275" s="86">
        <f t="shared" si="83"/>
        <v>0</v>
      </c>
      <c r="T275" s="86">
        <f t="shared" si="83"/>
        <v>0</v>
      </c>
      <c r="U275" s="86">
        <f t="shared" si="83"/>
        <v>0</v>
      </c>
      <c r="V275" s="86">
        <f t="shared" si="83"/>
        <v>0</v>
      </c>
      <c r="W275" s="40">
        <f t="shared" si="83"/>
        <v>0</v>
      </c>
      <c r="X275" s="44">
        <f t="shared" si="83"/>
        <v>0</v>
      </c>
      <c r="Y275" s="44">
        <f t="shared" si="83"/>
        <v>0</v>
      </c>
      <c r="Z275" s="44">
        <f t="shared" si="83"/>
        <v>0</v>
      </c>
      <c r="AA275" s="44">
        <f t="shared" si="83"/>
        <v>0</v>
      </c>
      <c r="AB275" s="44">
        <f t="shared" si="83"/>
        <v>0</v>
      </c>
      <c r="AC275" s="44">
        <f t="shared" si="83"/>
        <v>0</v>
      </c>
      <c r="AD275" s="44">
        <f t="shared" si="83"/>
        <v>0</v>
      </c>
      <c r="AE275" s="44">
        <f t="shared" si="83"/>
        <v>0</v>
      </c>
      <c r="AF275" s="44">
        <f t="shared" si="83"/>
        <v>0</v>
      </c>
      <c r="AG275" s="44">
        <f t="shared" si="83"/>
        <v>0</v>
      </c>
      <c r="AH275" s="44">
        <f t="shared" si="83"/>
        <v>0</v>
      </c>
      <c r="AI275" s="44">
        <f t="shared" si="83"/>
        <v>0</v>
      </c>
      <c r="AJ275" s="44">
        <f t="shared" si="83"/>
        <v>0</v>
      </c>
      <c r="AK275" s="44">
        <f t="shared" si="83"/>
        <v>0</v>
      </c>
      <c r="AL275" s="44">
        <f t="shared" si="83"/>
        <v>0</v>
      </c>
      <c r="AM275" s="44">
        <f t="shared" si="83"/>
        <v>0</v>
      </c>
      <c r="AN275" s="44">
        <f t="shared" si="83"/>
        <v>0</v>
      </c>
      <c r="AO275" s="44">
        <f t="shared" si="83"/>
        <v>0</v>
      </c>
      <c r="AP275" s="44">
        <f t="shared" si="83"/>
        <v>0</v>
      </c>
      <c r="AQ275" s="44">
        <f t="shared" si="83"/>
        <v>0</v>
      </c>
      <c r="AR275" s="44">
        <f t="shared" si="83"/>
        <v>0</v>
      </c>
      <c r="AS275" s="44">
        <f t="shared" si="83"/>
        <v>0</v>
      </c>
      <c r="AT275" s="87" t="s">
        <v>505</v>
      </c>
      <c r="AV275" s="545">
        <f t="shared" si="81"/>
        <v>0</v>
      </c>
    </row>
    <row r="276" spans="3:51" s="34" customFormat="1" ht="13.5">
      <c r="C276" s="50"/>
      <c r="D276" s="533">
        <f t="array" ref="D276:W277">+Z270:AS271</f>
        <v>23</v>
      </c>
      <c r="E276" s="533">
        <v>24</v>
      </c>
      <c r="F276" s="533">
        <v>25</v>
      </c>
      <c r="G276" s="533">
        <v>26</v>
      </c>
      <c r="H276" s="533">
        <v>27</v>
      </c>
      <c r="I276" s="533">
        <v>28</v>
      </c>
      <c r="J276" s="533">
        <v>29</v>
      </c>
      <c r="K276" s="533">
        <v>30</v>
      </c>
      <c r="L276" s="533">
        <v>31</v>
      </c>
      <c r="M276" s="533">
        <v>32</v>
      </c>
      <c r="N276" s="533">
        <v>33</v>
      </c>
      <c r="O276" s="533">
        <v>34</v>
      </c>
      <c r="P276" s="533">
        <v>35</v>
      </c>
      <c r="Q276" s="533">
        <v>36</v>
      </c>
      <c r="R276" s="533">
        <v>37</v>
      </c>
      <c r="S276" s="533">
        <v>38</v>
      </c>
      <c r="T276" s="533">
        <v>39</v>
      </c>
      <c r="U276" s="533">
        <v>40</v>
      </c>
      <c r="V276" s="533">
        <v>41</v>
      </c>
      <c r="W276" s="533">
        <v>42</v>
      </c>
      <c r="X276" s="533"/>
      <c r="Z276" s="87"/>
      <c r="AA276" s="87" t="s">
        <v>556</v>
      </c>
    </row>
    <row r="277" spans="3:51" s="34" customFormat="1" ht="48">
      <c r="C277" s="69" t="s">
        <v>56</v>
      </c>
      <c r="D277" s="534" t="str">
        <v>建設</v>
      </c>
      <c r="E277" s="534" t="str">
        <v>電力・ガス・熱供給</v>
      </c>
      <c r="F277" s="534" t="str">
        <v>水道</v>
      </c>
      <c r="G277" s="534" t="str">
        <v>廃棄物処理</v>
      </c>
      <c r="H277" s="534" t="str">
        <v>商業</v>
      </c>
      <c r="I277" s="534" t="str">
        <v>金融・保険</v>
      </c>
      <c r="J277" s="534" t="str">
        <v>不動産</v>
      </c>
      <c r="K277" s="534" t="str">
        <v>運輸・郵便</v>
      </c>
      <c r="L277" s="534" t="str">
        <v>情報通信</v>
      </c>
      <c r="M277" s="534" t="str">
        <v>公務</v>
      </c>
      <c r="N277" s="534" t="str">
        <v>教育・研究</v>
      </c>
      <c r="O277" s="534" t="str">
        <v>医療・福祉</v>
      </c>
      <c r="P277" s="605" t="str">
        <v>他に分類されない会員制団体</v>
      </c>
      <c r="Q277" s="534" t="str">
        <v>対事業所サービス</v>
      </c>
      <c r="R277" s="534" t="str">
        <v>宿泊業</v>
      </c>
      <c r="S277" s="534" t="str">
        <v>飲食サービス</v>
      </c>
      <c r="T277" s="534" t="str">
        <v>娯楽サービス</v>
      </c>
      <c r="U277" s="605" t="str">
        <v>その他の対個人サービス</v>
      </c>
      <c r="V277" s="534" t="str">
        <v>事務用品</v>
      </c>
      <c r="W277" s="534" t="str">
        <v>分類不明</v>
      </c>
      <c r="X277" s="534" t="s">
        <v>80</v>
      </c>
      <c r="Z277" s="87"/>
      <c r="AA277" s="87" t="s">
        <v>556</v>
      </c>
    </row>
    <row r="278" spans="3:51" s="34" customFormat="1" ht="13.5">
      <c r="C278" s="70" t="s">
        <v>104</v>
      </c>
      <c r="D278" s="71">
        <f t="array" ref="D278:W281">+Z272:AS275</f>
        <v>0</v>
      </c>
      <c r="E278" s="71">
        <v>0</v>
      </c>
      <c r="F278" s="71">
        <v>0</v>
      </c>
      <c r="G278" s="71">
        <v>0</v>
      </c>
      <c r="H278" s="71">
        <v>0</v>
      </c>
      <c r="I278" s="71">
        <v>0</v>
      </c>
      <c r="J278" s="71">
        <v>0</v>
      </c>
      <c r="K278" s="71">
        <v>0</v>
      </c>
      <c r="L278" s="71">
        <v>0</v>
      </c>
      <c r="M278" s="71">
        <v>0</v>
      </c>
      <c r="N278" s="71">
        <v>0</v>
      </c>
      <c r="O278" s="71">
        <v>0</v>
      </c>
      <c r="P278" s="71">
        <v>0</v>
      </c>
      <c r="Q278" s="85">
        <v>0</v>
      </c>
      <c r="R278" s="85">
        <v>0</v>
      </c>
      <c r="S278" s="85">
        <v>0</v>
      </c>
      <c r="T278" s="85">
        <v>0</v>
      </c>
      <c r="U278" s="85">
        <v>0</v>
      </c>
      <c r="V278" s="85">
        <v>0</v>
      </c>
      <c r="W278" s="71">
        <v>0</v>
      </c>
      <c r="X278" s="71">
        <f>SUM(D272:Y272,D278:W278)</f>
        <v>0</v>
      </c>
      <c r="Z278" s="87"/>
      <c r="AA278" s="87">
        <f>+AV272</f>
        <v>0</v>
      </c>
    </row>
    <row r="279" spans="3:51" s="34" customFormat="1" ht="13.5">
      <c r="C279" s="72" t="s">
        <v>105</v>
      </c>
      <c r="D279" s="86">
        <v>0</v>
      </c>
      <c r="E279" s="86">
        <v>0</v>
      </c>
      <c r="F279" s="86">
        <v>0</v>
      </c>
      <c r="G279" s="86">
        <v>0</v>
      </c>
      <c r="H279" s="86">
        <v>0</v>
      </c>
      <c r="I279" s="86">
        <v>0</v>
      </c>
      <c r="J279" s="86">
        <v>0</v>
      </c>
      <c r="K279" s="86">
        <v>0</v>
      </c>
      <c r="L279" s="86">
        <v>0</v>
      </c>
      <c r="M279" s="86">
        <v>0</v>
      </c>
      <c r="N279" s="86">
        <v>0</v>
      </c>
      <c r="O279" s="86">
        <v>0</v>
      </c>
      <c r="P279" s="86">
        <v>0</v>
      </c>
      <c r="Q279" s="86">
        <v>0</v>
      </c>
      <c r="R279" s="86">
        <v>0</v>
      </c>
      <c r="S279" s="86">
        <v>0</v>
      </c>
      <c r="T279" s="86">
        <v>0</v>
      </c>
      <c r="U279" s="86">
        <v>0</v>
      </c>
      <c r="V279" s="86">
        <v>0</v>
      </c>
      <c r="W279" s="40">
        <v>0</v>
      </c>
      <c r="X279" s="40">
        <f>SUM(D273:Y273,D279:W279)</f>
        <v>0</v>
      </c>
      <c r="Z279" s="87"/>
      <c r="AA279" s="87">
        <f>+AV273</f>
        <v>0</v>
      </c>
    </row>
    <row r="280" spans="3:51" s="34" customFormat="1" ht="13.5">
      <c r="C280" s="72" t="s">
        <v>106</v>
      </c>
      <c r="D280" s="40">
        <v>0</v>
      </c>
      <c r="E280" s="40">
        <v>0</v>
      </c>
      <c r="F280" s="40">
        <v>0</v>
      </c>
      <c r="G280" s="40">
        <v>0</v>
      </c>
      <c r="H280" s="40">
        <v>0</v>
      </c>
      <c r="I280" s="40">
        <v>0</v>
      </c>
      <c r="J280" s="40">
        <v>0</v>
      </c>
      <c r="K280" s="40">
        <v>0</v>
      </c>
      <c r="L280" s="40">
        <v>0</v>
      </c>
      <c r="M280" s="40">
        <v>0</v>
      </c>
      <c r="N280" s="40">
        <v>0</v>
      </c>
      <c r="O280" s="40">
        <v>0</v>
      </c>
      <c r="P280" s="40">
        <v>0</v>
      </c>
      <c r="Q280" s="86">
        <v>0</v>
      </c>
      <c r="R280" s="86">
        <v>0</v>
      </c>
      <c r="S280" s="86">
        <v>0</v>
      </c>
      <c r="T280" s="86">
        <v>0</v>
      </c>
      <c r="U280" s="86">
        <v>0</v>
      </c>
      <c r="V280" s="86">
        <v>0</v>
      </c>
      <c r="W280" s="40">
        <v>0</v>
      </c>
      <c r="X280" s="40">
        <f>SUM(D274:Y274,D280:W280)</f>
        <v>0</v>
      </c>
      <c r="Z280" s="87"/>
      <c r="AA280" s="87">
        <f>+AV274</f>
        <v>0</v>
      </c>
    </row>
    <row r="281" spans="3:51" s="34" customFormat="1" ht="13.5">
      <c r="C281" s="73" t="s">
        <v>97</v>
      </c>
      <c r="D281" s="44">
        <v>0</v>
      </c>
      <c r="E281" s="44">
        <v>0</v>
      </c>
      <c r="F281" s="44">
        <v>0</v>
      </c>
      <c r="G281" s="44">
        <v>0</v>
      </c>
      <c r="H281" s="44">
        <v>0</v>
      </c>
      <c r="I281" s="44">
        <v>0</v>
      </c>
      <c r="J281" s="44">
        <v>0</v>
      </c>
      <c r="K281" s="44">
        <v>0</v>
      </c>
      <c r="L281" s="44">
        <v>0</v>
      </c>
      <c r="M281" s="44">
        <v>0</v>
      </c>
      <c r="N281" s="44">
        <v>0</v>
      </c>
      <c r="O281" s="44">
        <v>0</v>
      </c>
      <c r="P281" s="44">
        <v>0</v>
      </c>
      <c r="Q281" s="44">
        <v>0</v>
      </c>
      <c r="R281" s="44">
        <v>0</v>
      </c>
      <c r="S281" s="44">
        <v>0</v>
      </c>
      <c r="T281" s="44">
        <v>0</v>
      </c>
      <c r="U281" s="44">
        <v>0</v>
      </c>
      <c r="V281" s="44">
        <v>0</v>
      </c>
      <c r="W281" s="44">
        <v>0</v>
      </c>
      <c r="X281" s="44">
        <f>SUM(D275:Y275,D281:W281)</f>
        <v>0</v>
      </c>
      <c r="Z281" s="87"/>
      <c r="AA281" s="87">
        <f>+AV275</f>
        <v>0</v>
      </c>
    </row>
    <row r="282" spans="3:51" s="34" customFormat="1" ht="10.7" hidden="1" customHeight="1">
      <c r="D282" s="53"/>
      <c r="E282" s="53"/>
      <c r="F282" s="53"/>
      <c r="G282" s="53"/>
      <c r="H282" s="53"/>
      <c r="I282" s="53"/>
      <c r="J282" s="53"/>
      <c r="K282" s="53"/>
      <c r="L282" s="53"/>
      <c r="M282" s="53"/>
      <c r="N282" s="53"/>
      <c r="O282" s="53"/>
      <c r="P282" s="53"/>
      <c r="Q282" s="53"/>
      <c r="R282" s="53"/>
      <c r="S282" s="53"/>
      <c r="T282" s="53"/>
      <c r="U282" s="53"/>
      <c r="V282" s="53"/>
      <c r="W282" s="53"/>
      <c r="X282" s="53"/>
    </row>
    <row r="283" spans="3:51" s="34" customFormat="1" ht="13.5">
      <c r="C283" s="34" t="s">
        <v>109</v>
      </c>
      <c r="D283" s="53"/>
      <c r="E283" s="53"/>
      <c r="F283" s="53"/>
      <c r="G283" s="53"/>
      <c r="H283" s="53"/>
      <c r="I283" s="53"/>
      <c r="J283" s="53"/>
      <c r="K283" s="53"/>
      <c r="L283" s="53"/>
      <c r="M283" s="53"/>
      <c r="N283" s="53"/>
      <c r="O283" s="53"/>
      <c r="P283" s="53"/>
      <c r="Q283" s="53"/>
      <c r="R283" s="53"/>
      <c r="S283" s="53"/>
      <c r="T283" s="53"/>
      <c r="U283" s="53"/>
      <c r="V283" s="53"/>
      <c r="W283" s="53"/>
      <c r="X283" s="53"/>
    </row>
    <row r="284" spans="3:51" ht="13.5">
      <c r="X284" s="53"/>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row>
    <row r="285" spans="3:51" ht="13.5">
      <c r="X285" s="53"/>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row>
    <row r="286" spans="3:51" ht="13.5">
      <c r="X286" s="53"/>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row>
    <row r="287" spans="3:51" ht="13.5">
      <c r="X287" s="53"/>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row>
    <row r="288" spans="3:51" ht="13.5">
      <c r="X288" s="53"/>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row>
    <row r="289" spans="24:51" ht="13.5">
      <c r="X289" s="53"/>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row>
    <row r="290" spans="24:51" ht="13.5">
      <c r="X290" s="53"/>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row>
    <row r="291" spans="24:51" ht="13.5">
      <c r="X291" s="53"/>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row>
    <row r="292" spans="24:51" ht="13.5">
      <c r="X292" s="53"/>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row>
    <row r="293" spans="24:51" ht="13.5">
      <c r="X293" s="53"/>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row>
    <row r="294" spans="24:51" ht="13.5">
      <c r="X294" s="53"/>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row>
    <row r="295" spans="24:51" ht="13.5">
      <c r="X295" s="53"/>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row>
    <row r="296" spans="24:51" ht="13.5">
      <c r="X296" s="53"/>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row>
    <row r="297" spans="24:51" ht="13.5">
      <c r="AR297" s="34"/>
      <c r="AS297" s="34"/>
      <c r="AT297" s="34"/>
      <c r="AU297" s="34"/>
      <c r="AV297" s="34"/>
      <c r="AW297" s="34"/>
      <c r="AX297" s="34"/>
      <c r="AY297" s="34"/>
    </row>
    <row r="298" spans="24:51" ht="13.5">
      <c r="AS298" s="34"/>
      <c r="AT298" s="34"/>
      <c r="AU298" s="34"/>
      <c r="AV298" s="34"/>
      <c r="AW298" s="34"/>
      <c r="AX298" s="34"/>
      <c r="AY298" s="34"/>
    </row>
    <row r="299" spans="24:51" ht="13.5">
      <c r="AS299" s="34"/>
      <c r="AT299" s="34"/>
      <c r="AU299" s="34"/>
      <c r="AV299" s="34"/>
      <c r="AW299" s="34"/>
      <c r="AX299" s="34"/>
      <c r="AY299" s="34"/>
    </row>
    <row r="300" spans="24:51" ht="13.5">
      <c r="AS300" s="34"/>
      <c r="AT300" s="34"/>
      <c r="AU300" s="34"/>
      <c r="AV300" s="34"/>
      <c r="AW300" s="34"/>
      <c r="AX300" s="34"/>
      <c r="AY300" s="34"/>
    </row>
    <row r="301" spans="24:51" ht="13.5">
      <c r="AS301" s="34"/>
      <c r="AT301" s="34"/>
      <c r="AU301" s="34"/>
      <c r="AV301" s="34"/>
      <c r="AW301" s="34"/>
      <c r="AX301" s="34"/>
      <c r="AY301" s="34"/>
    </row>
    <row r="302" spans="24:51" ht="13.5">
      <c r="AS302" s="34"/>
      <c r="AT302" s="34"/>
      <c r="AU302" s="34"/>
      <c r="AV302" s="34"/>
      <c r="AW302" s="34"/>
      <c r="AX302" s="34"/>
      <c r="AY302" s="34"/>
    </row>
    <row r="303" spans="24:51" ht="13.5">
      <c r="AS303" s="34"/>
      <c r="AT303" s="34"/>
      <c r="AU303" s="34"/>
      <c r="AV303" s="34"/>
      <c r="AW303" s="34"/>
      <c r="AX303" s="34"/>
      <c r="AY303" s="34"/>
    </row>
    <row r="304" spans="24:51" ht="13.5">
      <c r="AS304" s="34"/>
      <c r="AT304" s="34"/>
      <c r="AU304" s="34"/>
      <c r="AV304" s="34"/>
      <c r="AW304" s="34"/>
      <c r="AX304" s="34"/>
      <c r="AY304" s="34"/>
    </row>
  </sheetData>
  <phoneticPr fontId="4"/>
  <pageMargins left="0.78740157480314965" right="0.78740157480314965" top="0.98425196850393704" bottom="0.98425196850393704" header="0.51181102362204722" footer="0.51181102362204722"/>
  <pageSetup paperSize="9" scale="58" orientation="landscape" r:id="rId1"/>
  <headerFooter alignWithMargins="0"/>
  <rowBreaks count="7" manualBreakCount="7">
    <brk id="45" min="1" max="24" man="1"/>
    <brk id="86" min="1" max="24" man="1"/>
    <brk id="119" min="1" max="24" man="1"/>
    <brk id="162" min="1" max="24" man="1"/>
    <brk id="203" min="1" max="24" man="1"/>
    <brk id="237" min="1" max="24" man="1"/>
    <brk id="283" min="1"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W297"/>
  <sheetViews>
    <sheetView showGridLines="0" view="pageBreakPreview" zoomScale="75" zoomScaleNormal="75" workbookViewId="0">
      <pane xSplit="3" ySplit="10" topLeftCell="AD62" activePane="bottomRight" state="frozen"/>
      <selection activeCell="P19" sqref="P19"/>
      <selection pane="topRight" activeCell="P19" sqref="P19"/>
      <selection pane="bottomLeft" activeCell="P19" sqref="P19"/>
      <selection pane="bottomRight"/>
    </sheetView>
  </sheetViews>
  <sheetFormatPr defaultColWidth="9" defaultRowHeight="14.25"/>
  <cols>
    <col min="1" max="1" width="1.875" style="31" customWidth="1"/>
    <col min="2" max="2" width="3.5" style="31" customWidth="1"/>
    <col min="3" max="3" width="20.25" style="31" customWidth="1"/>
    <col min="4" max="23" width="9.375" style="31" customWidth="1"/>
    <col min="24" max="25" width="9.375" style="28" customWidth="1"/>
    <col min="26" max="26" width="9" style="28" customWidth="1"/>
    <col min="27" max="27" width="9.75" style="28" customWidth="1"/>
    <col min="28" max="44" width="9" style="28" customWidth="1"/>
    <col min="45" max="51" width="9" style="31" customWidth="1"/>
    <col min="52" max="16384" width="9" style="31"/>
  </cols>
  <sheetData>
    <row r="1" spans="3:49" ht="9.9499999999999993" customHeight="1">
      <c r="X1" s="34"/>
      <c r="Y1" s="34"/>
      <c r="Z1" s="34"/>
      <c r="AA1" s="34"/>
      <c r="AB1" s="34"/>
      <c r="AC1" s="34"/>
      <c r="AD1" s="34"/>
      <c r="AE1" s="34"/>
      <c r="AF1" s="34"/>
      <c r="AG1" s="34"/>
      <c r="AH1" s="34"/>
      <c r="AI1" s="34"/>
      <c r="AJ1" s="34"/>
      <c r="AK1" s="34"/>
      <c r="AL1" s="34"/>
      <c r="AM1" s="34"/>
      <c r="AN1" s="34"/>
      <c r="AO1" s="34"/>
      <c r="AP1" s="34"/>
      <c r="AQ1" s="34"/>
      <c r="AR1" s="34"/>
    </row>
    <row r="2" spans="3:49" ht="18.75">
      <c r="C2" s="52" t="s">
        <v>228</v>
      </c>
      <c r="F2" s="30"/>
      <c r="N2" s="730"/>
      <c r="O2" s="730"/>
      <c r="P2" s="730"/>
      <c r="Q2" s="730"/>
      <c r="R2" s="730"/>
      <c r="S2" s="730"/>
      <c r="T2" s="730"/>
      <c r="U2" s="730"/>
      <c r="V2" s="730"/>
      <c r="W2" s="730"/>
      <c r="X2" s="53"/>
      <c r="Y2" s="87"/>
      <c r="Z2" s="87"/>
      <c r="AA2" s="87"/>
      <c r="AB2" s="87"/>
      <c r="AC2" s="87"/>
      <c r="AD2" s="87"/>
      <c r="AE2" s="87"/>
      <c r="AF2" s="87"/>
      <c r="AG2" s="87"/>
      <c r="AH2" s="87"/>
      <c r="AI2" s="87"/>
      <c r="AJ2" s="87"/>
      <c r="AK2" s="87"/>
      <c r="AL2" s="87"/>
      <c r="AM2" s="87"/>
      <c r="AN2" s="87"/>
      <c r="AO2" s="87"/>
      <c r="AP2" s="87"/>
      <c r="AQ2" s="87"/>
      <c r="AR2" s="34"/>
    </row>
    <row r="3" spans="3:49" ht="9.9499999999999993" customHeight="1">
      <c r="X3" s="53"/>
      <c r="Y3" s="87"/>
      <c r="Z3" s="87"/>
      <c r="AA3" s="87"/>
      <c r="AB3" s="87"/>
      <c r="AC3" s="87"/>
      <c r="AD3" s="87"/>
      <c r="AE3" s="87"/>
      <c r="AF3" s="87"/>
      <c r="AG3" s="87"/>
      <c r="AH3" s="87"/>
      <c r="AI3" s="87"/>
      <c r="AJ3" s="87"/>
      <c r="AK3" s="87"/>
      <c r="AL3" s="87"/>
      <c r="AM3" s="87"/>
      <c r="AN3" s="87"/>
      <c r="AO3" s="87"/>
      <c r="AP3" s="87"/>
      <c r="AQ3" s="87"/>
      <c r="AR3" s="34"/>
    </row>
    <row r="4" spans="3:49" ht="18.75">
      <c r="C4" s="52" t="s">
        <v>229</v>
      </c>
      <c r="X4" s="53"/>
      <c r="Y4" s="87"/>
      <c r="Z4" s="87"/>
      <c r="AA4" s="87"/>
      <c r="AB4" s="87"/>
      <c r="AC4" s="87"/>
      <c r="AD4" s="87"/>
      <c r="AE4" s="87"/>
      <c r="AF4" s="87"/>
      <c r="AG4" s="87"/>
      <c r="AH4" s="87"/>
      <c r="AI4" s="87"/>
      <c r="AJ4" s="87"/>
      <c r="AK4" s="87"/>
      <c r="AL4" s="87"/>
      <c r="AM4" s="87"/>
      <c r="AN4" s="87"/>
      <c r="AO4" s="87"/>
      <c r="AP4" s="87"/>
      <c r="AQ4" s="87"/>
      <c r="AR4" s="34"/>
    </row>
    <row r="5" spans="3:49" ht="9.9499999999999993" customHeight="1">
      <c r="X5" s="53"/>
      <c r="Y5" s="87"/>
      <c r="Z5" s="87"/>
      <c r="AA5" s="87"/>
      <c r="AB5" s="87"/>
      <c r="AC5" s="87"/>
      <c r="AD5" s="87"/>
      <c r="AE5" s="87"/>
      <c r="AF5" s="87"/>
      <c r="AG5" s="87"/>
      <c r="AH5" s="87"/>
      <c r="AI5" s="87"/>
      <c r="AJ5" s="87"/>
      <c r="AK5" s="87"/>
      <c r="AL5" s="87"/>
      <c r="AM5" s="87"/>
      <c r="AN5" s="87"/>
      <c r="AO5" s="87"/>
      <c r="AP5" s="87"/>
      <c r="AQ5" s="87"/>
      <c r="AR5" s="34"/>
    </row>
    <row r="6" spans="3:49" ht="18.75">
      <c r="C6" s="52" t="s">
        <v>168</v>
      </c>
      <c r="J6" s="97"/>
      <c r="K6" s="98"/>
      <c r="W6" s="97"/>
      <c r="X6" s="53"/>
      <c r="Y6" s="87"/>
      <c r="Z6" s="87"/>
      <c r="AA6" s="87"/>
      <c r="AB6" s="87"/>
      <c r="AC6" s="87"/>
      <c r="AD6" s="87"/>
      <c r="AE6" s="87"/>
      <c r="AF6" s="87"/>
      <c r="AG6" s="87"/>
      <c r="AH6" s="87"/>
      <c r="AI6" s="87"/>
      <c r="AJ6" s="87"/>
      <c r="AK6" s="87"/>
      <c r="AL6" s="87"/>
      <c r="AM6" s="87"/>
      <c r="AN6" s="87"/>
      <c r="AO6" s="87"/>
      <c r="AP6" s="87"/>
      <c r="AQ6" s="87"/>
      <c r="AR6" s="34"/>
    </row>
    <row r="7" spans="3:49" ht="10.7" customHeight="1">
      <c r="C7" s="46"/>
      <c r="J7" s="97"/>
      <c r="K7" s="98"/>
      <c r="W7" s="97"/>
      <c r="X7" s="53"/>
      <c r="Y7" s="87"/>
      <c r="Z7" s="87"/>
      <c r="AA7" s="87"/>
      <c r="AB7" s="87"/>
      <c r="AC7" s="87"/>
      <c r="AD7" s="87"/>
      <c r="AE7" s="87"/>
      <c r="AF7" s="87"/>
      <c r="AG7" s="87"/>
      <c r="AH7" s="87"/>
      <c r="AI7" s="87"/>
      <c r="AJ7" s="87"/>
      <c r="AK7" s="87"/>
      <c r="AL7" s="87"/>
      <c r="AM7" s="87"/>
      <c r="AN7" s="87"/>
      <c r="AO7" s="87"/>
      <c r="AP7" s="87"/>
      <c r="AQ7" s="87"/>
      <c r="AR7" s="34"/>
    </row>
    <row r="8" spans="3:49" ht="17.25">
      <c r="C8" s="35" t="s">
        <v>230</v>
      </c>
      <c r="J8" s="97"/>
      <c r="K8" s="98"/>
      <c r="W8" s="97" t="s">
        <v>231</v>
      </c>
      <c r="X8" s="53"/>
      <c r="Y8" s="87"/>
      <c r="Z8" s="87"/>
      <c r="AA8" s="87"/>
      <c r="AB8" s="87"/>
      <c r="AC8" s="87"/>
      <c r="AD8" s="87"/>
      <c r="AE8" s="87"/>
      <c r="AF8" s="87"/>
      <c r="AG8" s="87"/>
      <c r="AH8" s="87"/>
      <c r="AI8" s="87"/>
      <c r="AJ8" s="87"/>
      <c r="AK8" s="87"/>
      <c r="AL8" s="87"/>
      <c r="AM8" s="87"/>
      <c r="AN8" s="87"/>
      <c r="AO8" s="87"/>
      <c r="AP8" s="87"/>
      <c r="AQ8" s="87"/>
      <c r="AR8" s="34"/>
    </row>
    <row r="9" spans="3:49">
      <c r="C9" s="50"/>
      <c r="D9" s="567">
        <f>推計結果の概要!D6</f>
        <v>1</v>
      </c>
      <c r="E9" s="567">
        <f>推計結果の概要!E6</f>
        <v>2</v>
      </c>
      <c r="F9" s="567">
        <f>推計結果の概要!F6</f>
        <v>3</v>
      </c>
      <c r="G9" s="567">
        <f>推計結果の概要!G6</f>
        <v>4</v>
      </c>
      <c r="H9" s="567">
        <f>推計結果の概要!H6</f>
        <v>5</v>
      </c>
      <c r="I9" s="567">
        <f>推計結果の概要!I6</f>
        <v>6</v>
      </c>
      <c r="J9" s="567">
        <f>推計結果の概要!J6</f>
        <v>7</v>
      </c>
      <c r="K9" s="567">
        <f>推計結果の概要!K6</f>
        <v>8</v>
      </c>
      <c r="L9" s="567">
        <f>推計結果の概要!L6</f>
        <v>9</v>
      </c>
      <c r="M9" s="567">
        <f>推計結果の概要!M6</f>
        <v>10</v>
      </c>
      <c r="N9" s="567">
        <f>推計結果の概要!N6</f>
        <v>11</v>
      </c>
      <c r="O9" s="567">
        <f>推計結果の概要!O6</f>
        <v>12</v>
      </c>
      <c r="P9" s="567">
        <f>推計結果の概要!P6</f>
        <v>13</v>
      </c>
      <c r="Q9" s="567">
        <f>推計結果の概要!Q6</f>
        <v>14</v>
      </c>
      <c r="R9" s="567">
        <f>推計結果の概要!R6</f>
        <v>15</v>
      </c>
      <c r="S9" s="567">
        <f>推計結果の概要!S6</f>
        <v>16</v>
      </c>
      <c r="T9" s="567">
        <f>推計結果の概要!T6</f>
        <v>17</v>
      </c>
      <c r="U9" s="567">
        <f>推計結果の概要!U6</f>
        <v>18</v>
      </c>
      <c r="V9" s="567">
        <f>推計結果の概要!V6</f>
        <v>19</v>
      </c>
      <c r="W9" s="567">
        <f>推計結果の概要!W6</f>
        <v>20</v>
      </c>
      <c r="X9" s="567">
        <f>推計結果の概要!X6</f>
        <v>21</v>
      </c>
      <c r="Y9" s="567">
        <f>推計結果の概要!Y6</f>
        <v>22</v>
      </c>
      <c r="Z9" s="567">
        <f>推計結果の概要!Z6</f>
        <v>23</v>
      </c>
      <c r="AA9" s="567">
        <f>推計結果の概要!AA6</f>
        <v>24</v>
      </c>
      <c r="AB9" s="567">
        <f>推計結果の概要!AB6</f>
        <v>25</v>
      </c>
      <c r="AC9" s="567">
        <f>推計結果の概要!AC6</f>
        <v>26</v>
      </c>
      <c r="AD9" s="567">
        <f>推計結果の概要!AD6</f>
        <v>27</v>
      </c>
      <c r="AE9" s="567">
        <f>推計結果の概要!AE6</f>
        <v>28</v>
      </c>
      <c r="AF9" s="567">
        <f>推計結果の概要!AF6</f>
        <v>29</v>
      </c>
      <c r="AG9" s="567">
        <f>推計結果の概要!AG6</f>
        <v>30</v>
      </c>
      <c r="AH9" s="567">
        <f>推計結果の概要!AH6</f>
        <v>31</v>
      </c>
      <c r="AI9" s="567">
        <f>推計結果の概要!AI6</f>
        <v>32</v>
      </c>
      <c r="AJ9" s="567">
        <f>推計結果の概要!AJ6</f>
        <v>33</v>
      </c>
      <c r="AK9" s="567">
        <f>推計結果の概要!AK6</f>
        <v>34</v>
      </c>
      <c r="AL9" s="567">
        <f>推計結果の概要!AL6</f>
        <v>35</v>
      </c>
      <c r="AM9" s="567">
        <f>推計結果の概要!AM6</f>
        <v>36</v>
      </c>
      <c r="AN9" s="567">
        <f>推計結果の概要!AN6</f>
        <v>37</v>
      </c>
      <c r="AO9" s="567">
        <f>推計結果の概要!AO6</f>
        <v>38</v>
      </c>
      <c r="AP9" s="567">
        <f>推計結果の概要!AP6</f>
        <v>39</v>
      </c>
      <c r="AQ9" s="567">
        <f>推計結果の概要!AQ6</f>
        <v>40</v>
      </c>
      <c r="AR9" s="567">
        <f>推計結果の概要!AR6</f>
        <v>41</v>
      </c>
      <c r="AS9" s="567">
        <f>推計結果の概要!AS6</f>
        <v>42</v>
      </c>
      <c r="AT9" s="87" t="s">
        <v>505</v>
      </c>
      <c r="AU9" s="87"/>
      <c r="AV9" s="50"/>
      <c r="AW9" s="87" t="s">
        <v>505</v>
      </c>
    </row>
    <row r="10" spans="3:49" ht="48">
      <c r="C10" s="69" t="s">
        <v>56</v>
      </c>
      <c r="D10" s="534" t="str">
        <f>推計結果の概要!D7</f>
        <v>農業</v>
      </c>
      <c r="E10" s="534" t="str">
        <f>推計結果の概要!E7</f>
        <v>林業</v>
      </c>
      <c r="F10" s="534" t="str">
        <f>推計結果の概要!F7</f>
        <v>漁業</v>
      </c>
      <c r="G10" s="534" t="str">
        <f>推計結果の概要!G7</f>
        <v>鉱業</v>
      </c>
      <c r="H10" s="534" t="str">
        <f>推計結果の概要!H7</f>
        <v>飲食料品</v>
      </c>
      <c r="I10" s="534" t="str">
        <f>推計結果の概要!I7</f>
        <v>繊維製品</v>
      </c>
      <c r="J10" s="534" t="str">
        <f>推計結果の概要!J7</f>
        <v>パルプ・紙・木製品</v>
      </c>
      <c r="K10" s="534" t="str">
        <f>推計結果の概要!K7</f>
        <v>化学製品</v>
      </c>
      <c r="L10" s="534" t="str">
        <f>推計結果の概要!L7</f>
        <v>石油・石炭製品</v>
      </c>
      <c r="M10" s="605" t="str">
        <f>推計結果の概要!M7</f>
        <v>プラスチック・ゴム製品</v>
      </c>
      <c r="N10" s="534" t="str">
        <f>推計結果の概要!N7</f>
        <v>窯業・土石製品</v>
      </c>
      <c r="O10" s="534" t="str">
        <f>推計結果の概要!O7</f>
        <v>鉄鋼</v>
      </c>
      <c r="P10" s="534" t="str">
        <f>推計結果の概要!P7</f>
        <v>非鉄金属</v>
      </c>
      <c r="Q10" s="534" t="str">
        <f>推計結果の概要!Q7</f>
        <v>金属製品</v>
      </c>
      <c r="R10" s="534" t="str">
        <f>推計結果の概要!R7</f>
        <v>はん用機械</v>
      </c>
      <c r="S10" s="534" t="str">
        <f>推計結果の概要!S7</f>
        <v>生産用機械</v>
      </c>
      <c r="T10" s="534" t="str">
        <f>推計結果の概要!T7</f>
        <v>業務用機械</v>
      </c>
      <c r="U10" s="534" t="str">
        <f>推計結果の概要!U7</f>
        <v>電子部品</v>
      </c>
      <c r="V10" s="534" t="str">
        <f>推計結果の概要!V7</f>
        <v>電気機械</v>
      </c>
      <c r="W10" s="534" t="str">
        <f>推計結果の概要!W7</f>
        <v>情報通信機器</v>
      </c>
      <c r="X10" s="534" t="str">
        <f>推計結果の概要!X7</f>
        <v>輸送機械</v>
      </c>
      <c r="Y10" s="534" t="str">
        <f>推計結果の概要!Y7</f>
        <v>その他の製造工業製品</v>
      </c>
      <c r="Z10" s="534" t="str">
        <f>推計結果の概要!Z7</f>
        <v>建設</v>
      </c>
      <c r="AA10" s="534" t="str">
        <f>推計結果の概要!AA7</f>
        <v>電力・ガス・熱供給</v>
      </c>
      <c r="AB10" s="534" t="str">
        <f>推計結果の概要!AB7</f>
        <v>水道</v>
      </c>
      <c r="AC10" s="534" t="str">
        <f>推計結果の概要!AC7</f>
        <v>廃棄物処理</v>
      </c>
      <c r="AD10" s="534" t="str">
        <f>推計結果の概要!AD7</f>
        <v>商業</v>
      </c>
      <c r="AE10" s="534" t="str">
        <f>推計結果の概要!AE7</f>
        <v>金融・保険</v>
      </c>
      <c r="AF10" s="534" t="str">
        <f>推計結果の概要!AF7</f>
        <v>不動産</v>
      </c>
      <c r="AG10" s="534" t="str">
        <f>推計結果の概要!AG7</f>
        <v>運輸・郵便</v>
      </c>
      <c r="AH10" s="534" t="str">
        <f>推計結果の概要!AH7</f>
        <v>情報通信</v>
      </c>
      <c r="AI10" s="534" t="str">
        <f>推計結果の概要!AI7</f>
        <v>公務</v>
      </c>
      <c r="AJ10" s="534" t="str">
        <f>推計結果の概要!AJ7</f>
        <v>教育・研究</v>
      </c>
      <c r="AK10" s="534" t="str">
        <f>推計結果の概要!AK7</f>
        <v>医療・福祉</v>
      </c>
      <c r="AL10" s="605" t="str">
        <f>推計結果の概要!AL7</f>
        <v>他に分類されない会員制団体</v>
      </c>
      <c r="AM10" s="534" t="str">
        <f>推計結果の概要!AM7</f>
        <v>対事業所サービス</v>
      </c>
      <c r="AN10" s="534" t="str">
        <f>推計結果の概要!AN7</f>
        <v>宿泊業</v>
      </c>
      <c r="AO10" s="534" t="str">
        <f>推計結果の概要!AO7</f>
        <v>飲食サービス</v>
      </c>
      <c r="AP10" s="534" t="str">
        <f>推計結果の概要!AP7</f>
        <v>娯楽サービス</v>
      </c>
      <c r="AQ10" s="605" t="str">
        <f>推計結果の概要!AQ7</f>
        <v>その他の対個人サービス</v>
      </c>
      <c r="AR10" s="534" t="str">
        <f>推計結果の概要!AR7</f>
        <v>事務用品</v>
      </c>
      <c r="AS10" s="534" t="str">
        <f>推計結果の概要!AS7</f>
        <v>分類不明</v>
      </c>
      <c r="AT10" s="87" t="s">
        <v>505</v>
      </c>
      <c r="AU10" s="87"/>
      <c r="AV10" s="33" t="s">
        <v>80</v>
      </c>
      <c r="AW10" s="87" t="s">
        <v>505</v>
      </c>
    </row>
    <row r="11" spans="3:49" ht="13.5" customHeight="1">
      <c r="C11" s="70" t="s">
        <v>104</v>
      </c>
      <c r="D11" s="71">
        <f t="array" ref="D11:AS13">+詳細1!D11:AS13</f>
        <v>0</v>
      </c>
      <c r="E11" s="71">
        <v>0</v>
      </c>
      <c r="F11" s="71">
        <v>0</v>
      </c>
      <c r="G11" s="71">
        <v>0</v>
      </c>
      <c r="H11" s="71">
        <v>0</v>
      </c>
      <c r="I11" s="71">
        <v>0</v>
      </c>
      <c r="J11" s="71">
        <v>0</v>
      </c>
      <c r="K11" s="71">
        <v>0</v>
      </c>
      <c r="L11" s="71">
        <v>0</v>
      </c>
      <c r="M11" s="71">
        <v>0</v>
      </c>
      <c r="N11" s="71">
        <v>0</v>
      </c>
      <c r="O11" s="71">
        <v>0</v>
      </c>
      <c r="P11" s="71">
        <v>0</v>
      </c>
      <c r="Q11" s="85">
        <v>0</v>
      </c>
      <c r="R11" s="85">
        <v>0</v>
      </c>
      <c r="S11" s="85">
        <v>0</v>
      </c>
      <c r="T11" s="85">
        <v>0</v>
      </c>
      <c r="U11" s="85">
        <v>0</v>
      </c>
      <c r="V11" s="85">
        <v>0</v>
      </c>
      <c r="W11" s="71">
        <v>0</v>
      </c>
      <c r="X11" s="71">
        <v>0</v>
      </c>
      <c r="Y11" s="71">
        <v>0</v>
      </c>
      <c r="Z11" s="71">
        <v>0</v>
      </c>
      <c r="AA11" s="71">
        <v>0</v>
      </c>
      <c r="AB11" s="71">
        <v>0</v>
      </c>
      <c r="AC11" s="71">
        <v>0</v>
      </c>
      <c r="AD11" s="71">
        <v>0</v>
      </c>
      <c r="AE11" s="71">
        <v>0</v>
      </c>
      <c r="AF11" s="71">
        <v>0</v>
      </c>
      <c r="AG11" s="71">
        <v>0</v>
      </c>
      <c r="AH11" s="71">
        <v>0</v>
      </c>
      <c r="AI11" s="71">
        <v>0</v>
      </c>
      <c r="AJ11" s="71">
        <v>0</v>
      </c>
      <c r="AK11" s="71">
        <v>0</v>
      </c>
      <c r="AL11" s="71">
        <v>0</v>
      </c>
      <c r="AM11" s="71">
        <v>0</v>
      </c>
      <c r="AN11" s="71">
        <v>0</v>
      </c>
      <c r="AO11" s="71">
        <v>0</v>
      </c>
      <c r="AP11" s="71">
        <v>0</v>
      </c>
      <c r="AQ11" s="71">
        <v>0</v>
      </c>
      <c r="AR11" s="71">
        <v>0</v>
      </c>
      <c r="AS11" s="71">
        <v>0</v>
      </c>
      <c r="AV11" s="545">
        <f>+SUM(D11:AS11)-X17</f>
        <v>0</v>
      </c>
    </row>
    <row r="12" spans="3:49" ht="13.5" customHeight="1">
      <c r="C12" s="72" t="s">
        <v>105</v>
      </c>
      <c r="D12" s="40">
        <v>0</v>
      </c>
      <c r="E12" s="40">
        <v>0</v>
      </c>
      <c r="F12" s="40">
        <v>0</v>
      </c>
      <c r="G12" s="40">
        <v>0</v>
      </c>
      <c r="H12" s="40">
        <v>0</v>
      </c>
      <c r="I12" s="40">
        <v>0</v>
      </c>
      <c r="J12" s="40">
        <v>0</v>
      </c>
      <c r="K12" s="40">
        <v>0</v>
      </c>
      <c r="L12" s="40">
        <v>0</v>
      </c>
      <c r="M12" s="40">
        <v>0</v>
      </c>
      <c r="N12" s="40">
        <v>0</v>
      </c>
      <c r="O12" s="40">
        <v>0</v>
      </c>
      <c r="P12" s="40">
        <v>0</v>
      </c>
      <c r="Q12" s="86">
        <v>0</v>
      </c>
      <c r="R12" s="86">
        <v>0</v>
      </c>
      <c r="S12" s="86">
        <v>0</v>
      </c>
      <c r="T12" s="86">
        <v>0</v>
      </c>
      <c r="U12" s="86">
        <v>0</v>
      </c>
      <c r="V12" s="86">
        <v>0</v>
      </c>
      <c r="W12" s="40">
        <v>0</v>
      </c>
      <c r="X12" s="40">
        <v>0</v>
      </c>
      <c r="Y12" s="40">
        <v>0</v>
      </c>
      <c r="Z12" s="40">
        <v>0</v>
      </c>
      <c r="AA12" s="40">
        <v>0</v>
      </c>
      <c r="AB12" s="40">
        <v>0</v>
      </c>
      <c r="AC12" s="40">
        <v>0</v>
      </c>
      <c r="AD12" s="40">
        <v>0</v>
      </c>
      <c r="AE12" s="40">
        <v>0</v>
      </c>
      <c r="AF12" s="40">
        <v>0</v>
      </c>
      <c r="AG12" s="40">
        <v>0</v>
      </c>
      <c r="AH12" s="40">
        <v>0</v>
      </c>
      <c r="AI12" s="40">
        <v>0</v>
      </c>
      <c r="AJ12" s="40">
        <v>0</v>
      </c>
      <c r="AK12" s="40">
        <v>0</v>
      </c>
      <c r="AL12" s="40">
        <v>0</v>
      </c>
      <c r="AM12" s="40">
        <v>0</v>
      </c>
      <c r="AN12" s="40">
        <v>0</v>
      </c>
      <c r="AO12" s="40">
        <v>0</v>
      </c>
      <c r="AP12" s="40">
        <v>0</v>
      </c>
      <c r="AQ12" s="40">
        <v>0</v>
      </c>
      <c r="AR12" s="40">
        <v>0</v>
      </c>
      <c r="AS12" s="40">
        <v>0</v>
      </c>
      <c r="AV12" s="545">
        <f t="shared" ref="AV12:AV14" si="0">+SUM(D12:AS12)-X18</f>
        <v>0</v>
      </c>
    </row>
    <row r="13" spans="3:49" ht="13.5" customHeight="1">
      <c r="C13" s="72" t="s">
        <v>106</v>
      </c>
      <c r="D13" s="40">
        <v>0</v>
      </c>
      <c r="E13" s="40">
        <v>0</v>
      </c>
      <c r="F13" s="40">
        <v>0</v>
      </c>
      <c r="G13" s="40">
        <v>0</v>
      </c>
      <c r="H13" s="40">
        <v>0</v>
      </c>
      <c r="I13" s="40">
        <v>0</v>
      </c>
      <c r="J13" s="40">
        <v>0</v>
      </c>
      <c r="K13" s="40">
        <v>0</v>
      </c>
      <c r="L13" s="40">
        <v>0</v>
      </c>
      <c r="M13" s="40">
        <v>0</v>
      </c>
      <c r="N13" s="40">
        <v>0</v>
      </c>
      <c r="O13" s="40">
        <v>0</v>
      </c>
      <c r="P13" s="40">
        <v>0</v>
      </c>
      <c r="Q13" s="86">
        <v>0</v>
      </c>
      <c r="R13" s="86">
        <v>0</v>
      </c>
      <c r="S13" s="86">
        <v>0</v>
      </c>
      <c r="T13" s="86">
        <v>0</v>
      </c>
      <c r="U13" s="86">
        <v>0</v>
      </c>
      <c r="V13" s="86">
        <v>0</v>
      </c>
      <c r="W13" s="40">
        <v>0</v>
      </c>
      <c r="X13" s="40">
        <v>0</v>
      </c>
      <c r="Y13" s="40">
        <v>0</v>
      </c>
      <c r="Z13" s="40">
        <v>0</v>
      </c>
      <c r="AA13" s="40">
        <v>0</v>
      </c>
      <c r="AB13" s="40">
        <v>0</v>
      </c>
      <c r="AC13" s="40">
        <v>0</v>
      </c>
      <c r="AD13" s="40">
        <v>0</v>
      </c>
      <c r="AE13" s="40">
        <v>0</v>
      </c>
      <c r="AF13" s="40">
        <v>0</v>
      </c>
      <c r="AG13" s="40">
        <v>0</v>
      </c>
      <c r="AH13" s="40">
        <v>0</v>
      </c>
      <c r="AI13" s="40">
        <v>0</v>
      </c>
      <c r="AJ13" s="40">
        <v>0</v>
      </c>
      <c r="AK13" s="40">
        <v>0</v>
      </c>
      <c r="AL13" s="40">
        <v>0</v>
      </c>
      <c r="AM13" s="40">
        <v>0</v>
      </c>
      <c r="AN13" s="40">
        <v>0</v>
      </c>
      <c r="AO13" s="40">
        <v>0</v>
      </c>
      <c r="AP13" s="40">
        <v>0</v>
      </c>
      <c r="AQ13" s="40">
        <v>0</v>
      </c>
      <c r="AR13" s="40">
        <v>0</v>
      </c>
      <c r="AS13" s="40">
        <v>0</v>
      </c>
      <c r="AV13" s="545">
        <f t="shared" si="0"/>
        <v>0</v>
      </c>
    </row>
    <row r="14" spans="3:49" ht="13.5" customHeight="1">
      <c r="C14" s="73" t="s">
        <v>97</v>
      </c>
      <c r="D14" s="40">
        <f t="shared" ref="D14:AS14" si="1">SUM(D11:D13)</f>
        <v>0</v>
      </c>
      <c r="E14" s="40">
        <f t="shared" si="1"/>
        <v>0</v>
      </c>
      <c r="F14" s="40">
        <f t="shared" si="1"/>
        <v>0</v>
      </c>
      <c r="G14" s="40">
        <f t="shared" si="1"/>
        <v>0</v>
      </c>
      <c r="H14" s="40">
        <f t="shared" si="1"/>
        <v>0</v>
      </c>
      <c r="I14" s="40">
        <f t="shared" si="1"/>
        <v>0</v>
      </c>
      <c r="J14" s="40">
        <f t="shared" si="1"/>
        <v>0</v>
      </c>
      <c r="K14" s="40">
        <f t="shared" si="1"/>
        <v>0</v>
      </c>
      <c r="L14" s="40">
        <f t="shared" si="1"/>
        <v>0</v>
      </c>
      <c r="M14" s="40">
        <f t="shared" si="1"/>
        <v>0</v>
      </c>
      <c r="N14" s="40">
        <f t="shared" si="1"/>
        <v>0</v>
      </c>
      <c r="O14" s="40">
        <f t="shared" si="1"/>
        <v>0</v>
      </c>
      <c r="P14" s="40">
        <f t="shared" si="1"/>
        <v>0</v>
      </c>
      <c r="Q14" s="86">
        <f t="shared" si="1"/>
        <v>0</v>
      </c>
      <c r="R14" s="86">
        <f t="shared" si="1"/>
        <v>0</v>
      </c>
      <c r="S14" s="86">
        <f t="shared" si="1"/>
        <v>0</v>
      </c>
      <c r="T14" s="86">
        <f t="shared" si="1"/>
        <v>0</v>
      </c>
      <c r="U14" s="86">
        <f t="shared" si="1"/>
        <v>0</v>
      </c>
      <c r="V14" s="86">
        <f t="shared" si="1"/>
        <v>0</v>
      </c>
      <c r="W14" s="40">
        <f t="shared" si="1"/>
        <v>0</v>
      </c>
      <c r="X14" s="44">
        <f t="shared" si="1"/>
        <v>0</v>
      </c>
      <c r="Y14" s="44">
        <f t="shared" si="1"/>
        <v>0</v>
      </c>
      <c r="Z14" s="44">
        <f t="shared" si="1"/>
        <v>0</v>
      </c>
      <c r="AA14" s="44">
        <f t="shared" si="1"/>
        <v>0</v>
      </c>
      <c r="AB14" s="44">
        <f t="shared" si="1"/>
        <v>0</v>
      </c>
      <c r="AC14" s="44">
        <f t="shared" si="1"/>
        <v>0</v>
      </c>
      <c r="AD14" s="44">
        <f t="shared" si="1"/>
        <v>0</v>
      </c>
      <c r="AE14" s="44">
        <f t="shared" si="1"/>
        <v>0</v>
      </c>
      <c r="AF14" s="44">
        <f t="shared" si="1"/>
        <v>0</v>
      </c>
      <c r="AG14" s="44">
        <f t="shared" si="1"/>
        <v>0</v>
      </c>
      <c r="AH14" s="44">
        <f t="shared" si="1"/>
        <v>0</v>
      </c>
      <c r="AI14" s="44">
        <f t="shared" si="1"/>
        <v>0</v>
      </c>
      <c r="AJ14" s="44">
        <f t="shared" si="1"/>
        <v>0</v>
      </c>
      <c r="AK14" s="44">
        <f t="shared" si="1"/>
        <v>0</v>
      </c>
      <c r="AL14" s="44">
        <f t="shared" si="1"/>
        <v>0</v>
      </c>
      <c r="AM14" s="44">
        <f t="shared" si="1"/>
        <v>0</v>
      </c>
      <c r="AN14" s="44">
        <f t="shared" si="1"/>
        <v>0</v>
      </c>
      <c r="AO14" s="44">
        <f t="shared" si="1"/>
        <v>0</v>
      </c>
      <c r="AP14" s="44">
        <f t="shared" si="1"/>
        <v>0</v>
      </c>
      <c r="AQ14" s="44">
        <f t="shared" si="1"/>
        <v>0</v>
      </c>
      <c r="AR14" s="44">
        <f t="shared" si="1"/>
        <v>0</v>
      </c>
      <c r="AS14" s="44">
        <f t="shared" si="1"/>
        <v>0</v>
      </c>
      <c r="AV14" s="545">
        <f t="shared" si="0"/>
        <v>0</v>
      </c>
    </row>
    <row r="15" spans="3:49">
      <c r="C15" s="74"/>
      <c r="D15" s="533">
        <f t="array" ref="D15:W16">+Z9:AS10</f>
        <v>23</v>
      </c>
      <c r="E15" s="533">
        <v>24</v>
      </c>
      <c r="F15" s="533">
        <v>25</v>
      </c>
      <c r="G15" s="533">
        <v>26</v>
      </c>
      <c r="H15" s="533">
        <v>27</v>
      </c>
      <c r="I15" s="533">
        <v>28</v>
      </c>
      <c r="J15" s="533">
        <v>29</v>
      </c>
      <c r="K15" s="533">
        <v>30</v>
      </c>
      <c r="L15" s="533">
        <v>31</v>
      </c>
      <c r="M15" s="533">
        <v>32</v>
      </c>
      <c r="N15" s="533">
        <v>33</v>
      </c>
      <c r="O15" s="533">
        <v>34</v>
      </c>
      <c r="P15" s="533">
        <v>35</v>
      </c>
      <c r="Q15" s="533">
        <v>36</v>
      </c>
      <c r="R15" s="533">
        <v>37</v>
      </c>
      <c r="S15" s="533">
        <v>38</v>
      </c>
      <c r="T15" s="533">
        <v>39</v>
      </c>
      <c r="U15" s="533">
        <v>40</v>
      </c>
      <c r="V15" s="533">
        <v>41</v>
      </c>
      <c r="W15" s="533">
        <v>42</v>
      </c>
      <c r="X15" s="533"/>
      <c r="Y15" s="34"/>
      <c r="Z15" s="87"/>
      <c r="AA15" s="87" t="s">
        <v>556</v>
      </c>
      <c r="AB15" s="87"/>
      <c r="AC15" s="87"/>
      <c r="AD15" s="87"/>
      <c r="AE15" s="87"/>
      <c r="AF15" s="87"/>
      <c r="AG15" s="87"/>
      <c r="AH15" s="87"/>
      <c r="AI15" s="87"/>
      <c r="AJ15" s="87"/>
      <c r="AK15" s="87"/>
      <c r="AL15" s="87"/>
      <c r="AM15" s="87"/>
      <c r="AN15" s="87"/>
      <c r="AO15" s="87"/>
      <c r="AP15" s="87"/>
      <c r="AQ15" s="87"/>
      <c r="AR15" s="34"/>
    </row>
    <row r="16" spans="3:49" ht="40.5">
      <c r="C16" s="69" t="s">
        <v>56</v>
      </c>
      <c r="D16" s="534" t="str">
        <v>建設</v>
      </c>
      <c r="E16" s="534" t="str">
        <v>電力・ガス・熱供給</v>
      </c>
      <c r="F16" s="534" t="str">
        <v>水道</v>
      </c>
      <c r="G16" s="534" t="str">
        <v>廃棄物処理</v>
      </c>
      <c r="H16" s="534" t="str">
        <v>商業</v>
      </c>
      <c r="I16" s="534" t="str">
        <v>金融・保険</v>
      </c>
      <c r="J16" s="534" t="str">
        <v>不動産</v>
      </c>
      <c r="K16" s="534" t="str">
        <v>運輸・郵便</v>
      </c>
      <c r="L16" s="534" t="str">
        <v>情報通信</v>
      </c>
      <c r="M16" s="534" t="str">
        <v>公務</v>
      </c>
      <c r="N16" s="534" t="str">
        <v>教育・研究</v>
      </c>
      <c r="O16" s="534" t="str">
        <v>医療・福祉</v>
      </c>
      <c r="P16" s="605" t="str">
        <v>他に分類されない会員制団体</v>
      </c>
      <c r="Q16" s="534" t="str">
        <v>対事業所サービス</v>
      </c>
      <c r="R16" s="534" t="str">
        <v>宿泊業</v>
      </c>
      <c r="S16" s="534" t="str">
        <v>飲食サービス</v>
      </c>
      <c r="T16" s="534" t="str">
        <v>娯楽サービス</v>
      </c>
      <c r="U16" s="605" t="str">
        <v>その他の対個人サービス</v>
      </c>
      <c r="V16" s="534" t="str">
        <v>事務用品</v>
      </c>
      <c r="W16" s="534" t="str">
        <v>分類不明</v>
      </c>
      <c r="X16" s="534" t="s">
        <v>80</v>
      </c>
      <c r="Y16" s="34"/>
      <c r="Z16" s="87"/>
      <c r="AA16" s="87" t="s">
        <v>556</v>
      </c>
      <c r="AB16" s="87"/>
      <c r="AC16" s="87"/>
      <c r="AD16" s="87"/>
      <c r="AE16" s="87"/>
      <c r="AF16" s="87"/>
      <c r="AG16" s="87"/>
      <c r="AH16" s="87"/>
      <c r="AI16" s="87"/>
      <c r="AJ16" s="87"/>
      <c r="AK16" s="87"/>
      <c r="AL16" s="87"/>
      <c r="AM16" s="87"/>
      <c r="AN16" s="87"/>
      <c r="AO16" s="87"/>
      <c r="AP16" s="87"/>
      <c r="AQ16" s="87"/>
      <c r="AR16" s="34"/>
    </row>
    <row r="17" spans="3:49" ht="13.5" customHeight="1">
      <c r="C17" s="70" t="s">
        <v>104</v>
      </c>
      <c r="D17" s="71">
        <f t="array" ref="D17:W20">+Z11:AS14</f>
        <v>0</v>
      </c>
      <c r="E17" s="71">
        <v>0</v>
      </c>
      <c r="F17" s="71">
        <v>0</v>
      </c>
      <c r="G17" s="71">
        <v>0</v>
      </c>
      <c r="H17" s="71">
        <v>0</v>
      </c>
      <c r="I17" s="71">
        <v>0</v>
      </c>
      <c r="J17" s="71">
        <v>0</v>
      </c>
      <c r="K17" s="71">
        <v>0</v>
      </c>
      <c r="L17" s="71">
        <v>0</v>
      </c>
      <c r="M17" s="71">
        <v>0</v>
      </c>
      <c r="N17" s="71">
        <v>0</v>
      </c>
      <c r="O17" s="71">
        <v>0</v>
      </c>
      <c r="P17" s="71">
        <v>0</v>
      </c>
      <c r="Q17" s="85">
        <v>0</v>
      </c>
      <c r="R17" s="85">
        <v>0</v>
      </c>
      <c r="S17" s="85">
        <v>0</v>
      </c>
      <c r="T17" s="85">
        <v>0</v>
      </c>
      <c r="U17" s="85">
        <v>0</v>
      </c>
      <c r="V17" s="85">
        <v>0</v>
      </c>
      <c r="W17" s="71">
        <v>0</v>
      </c>
      <c r="X17" s="71">
        <f>SUM(D11:Y11,D17:W17)</f>
        <v>0</v>
      </c>
      <c r="Y17" s="34"/>
      <c r="Z17" s="87"/>
      <c r="AA17" s="87">
        <f>+AV11</f>
        <v>0</v>
      </c>
      <c r="AB17" s="87"/>
      <c r="AC17" s="87"/>
      <c r="AD17" s="87"/>
      <c r="AE17" s="87"/>
      <c r="AF17" s="87"/>
      <c r="AG17" s="87"/>
      <c r="AH17" s="87"/>
      <c r="AI17" s="87"/>
      <c r="AJ17" s="87"/>
      <c r="AK17" s="87"/>
      <c r="AL17" s="87"/>
      <c r="AM17" s="87"/>
      <c r="AN17" s="87"/>
      <c r="AO17" s="87"/>
      <c r="AP17" s="87"/>
      <c r="AQ17" s="87"/>
      <c r="AR17" s="34"/>
    </row>
    <row r="18" spans="3:49" ht="13.5" customHeight="1">
      <c r="C18" s="72" t="s">
        <v>105</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40">
        <v>0</v>
      </c>
      <c r="X18" s="40">
        <f>SUM(D12:Y12,D18:W18)</f>
        <v>0</v>
      </c>
      <c r="Y18" s="34"/>
      <c r="Z18" s="87"/>
      <c r="AA18" s="87">
        <f>+AV12</f>
        <v>0</v>
      </c>
      <c r="AB18" s="87"/>
      <c r="AC18" s="87"/>
      <c r="AD18" s="87"/>
      <c r="AE18" s="87"/>
      <c r="AF18" s="87"/>
      <c r="AG18" s="87"/>
      <c r="AH18" s="87"/>
      <c r="AI18" s="87"/>
      <c r="AJ18" s="87"/>
      <c r="AK18" s="87"/>
      <c r="AL18" s="87"/>
      <c r="AM18" s="87"/>
      <c r="AN18" s="87"/>
      <c r="AO18" s="87"/>
      <c r="AP18" s="87"/>
      <c r="AQ18" s="87"/>
      <c r="AR18" s="34"/>
    </row>
    <row r="19" spans="3:49" ht="13.5" customHeight="1">
      <c r="C19" s="72" t="s">
        <v>106</v>
      </c>
      <c r="D19" s="40">
        <v>0</v>
      </c>
      <c r="E19" s="40">
        <v>0</v>
      </c>
      <c r="F19" s="40">
        <v>0</v>
      </c>
      <c r="G19" s="40">
        <v>0</v>
      </c>
      <c r="H19" s="40">
        <v>0</v>
      </c>
      <c r="I19" s="40">
        <v>0</v>
      </c>
      <c r="J19" s="40">
        <v>0</v>
      </c>
      <c r="K19" s="40">
        <v>0</v>
      </c>
      <c r="L19" s="40">
        <v>0</v>
      </c>
      <c r="M19" s="40">
        <v>0</v>
      </c>
      <c r="N19" s="40">
        <v>0</v>
      </c>
      <c r="O19" s="40">
        <v>0</v>
      </c>
      <c r="P19" s="40">
        <v>0</v>
      </c>
      <c r="Q19" s="86">
        <v>0</v>
      </c>
      <c r="R19" s="86">
        <v>0</v>
      </c>
      <c r="S19" s="86">
        <v>0</v>
      </c>
      <c r="T19" s="86">
        <v>0</v>
      </c>
      <c r="U19" s="86">
        <v>0</v>
      </c>
      <c r="V19" s="86">
        <v>0</v>
      </c>
      <c r="W19" s="40">
        <v>0</v>
      </c>
      <c r="X19" s="40">
        <f>SUM(D13:Y13,D19:W19)</f>
        <v>0</v>
      </c>
      <c r="Y19" s="34"/>
      <c r="Z19" s="87"/>
      <c r="AA19" s="87">
        <f>+AV13</f>
        <v>0</v>
      </c>
      <c r="AB19" s="87"/>
      <c r="AC19" s="87"/>
      <c r="AD19" s="87"/>
      <c r="AE19" s="87"/>
      <c r="AF19" s="87"/>
      <c r="AG19" s="87"/>
      <c r="AH19" s="87"/>
      <c r="AI19" s="87"/>
      <c r="AJ19" s="87"/>
      <c r="AK19" s="87"/>
      <c r="AL19" s="87"/>
      <c r="AM19" s="87"/>
      <c r="AN19" s="87"/>
      <c r="AO19" s="87"/>
      <c r="AP19" s="87"/>
      <c r="AQ19" s="87"/>
      <c r="AR19" s="34"/>
    </row>
    <row r="20" spans="3:49" ht="13.5" customHeight="1">
      <c r="C20" s="73" t="s">
        <v>97</v>
      </c>
      <c r="D20" s="44">
        <v>0</v>
      </c>
      <c r="E20" s="44">
        <v>0</v>
      </c>
      <c r="F20" s="44">
        <v>0</v>
      </c>
      <c r="G20" s="44">
        <v>0</v>
      </c>
      <c r="H20" s="44">
        <v>0</v>
      </c>
      <c r="I20" s="44">
        <v>0</v>
      </c>
      <c r="J20" s="44">
        <v>0</v>
      </c>
      <c r="K20" s="44">
        <v>0</v>
      </c>
      <c r="L20" s="44">
        <v>0</v>
      </c>
      <c r="M20" s="44">
        <v>0</v>
      </c>
      <c r="N20" s="44">
        <v>0</v>
      </c>
      <c r="O20" s="44">
        <v>0</v>
      </c>
      <c r="P20" s="44">
        <v>0</v>
      </c>
      <c r="Q20" s="44">
        <v>0</v>
      </c>
      <c r="R20" s="44">
        <v>0</v>
      </c>
      <c r="S20" s="44">
        <v>0</v>
      </c>
      <c r="T20" s="44">
        <v>0</v>
      </c>
      <c r="U20" s="44">
        <v>0</v>
      </c>
      <c r="V20" s="44">
        <v>0</v>
      </c>
      <c r="W20" s="44">
        <v>0</v>
      </c>
      <c r="X20" s="44">
        <f>SUM(D14:Y14,D20:W20)</f>
        <v>0</v>
      </c>
      <c r="Y20" s="34"/>
      <c r="Z20" s="87"/>
      <c r="AA20" s="87">
        <f>+AV14</f>
        <v>0</v>
      </c>
      <c r="AB20" s="87"/>
      <c r="AC20" s="87"/>
      <c r="AD20" s="87"/>
      <c r="AE20" s="87"/>
      <c r="AF20" s="87"/>
      <c r="AG20" s="87"/>
      <c r="AH20" s="87"/>
      <c r="AI20" s="87"/>
      <c r="AJ20" s="87"/>
      <c r="AK20" s="87"/>
      <c r="AL20" s="87"/>
      <c r="AM20" s="87"/>
      <c r="AN20" s="87"/>
      <c r="AO20" s="87"/>
      <c r="AP20" s="87"/>
      <c r="AQ20" s="87"/>
      <c r="AR20" s="34"/>
    </row>
    <row r="21" spans="3:49" ht="10.7" customHeight="1">
      <c r="D21" s="76"/>
      <c r="E21" s="76"/>
      <c r="F21" s="76"/>
      <c r="G21" s="76"/>
      <c r="H21" s="76"/>
      <c r="I21" s="76"/>
      <c r="J21" s="76"/>
      <c r="K21" s="76"/>
      <c r="L21" s="76"/>
      <c r="M21" s="76"/>
      <c r="N21" s="76"/>
      <c r="O21" s="76"/>
      <c r="P21" s="76"/>
      <c r="Q21" s="76"/>
      <c r="R21" s="76"/>
      <c r="S21" s="76"/>
      <c r="T21" s="76"/>
      <c r="U21" s="76"/>
      <c r="V21" s="76"/>
      <c r="W21" s="76"/>
      <c r="X21" s="53"/>
      <c r="Y21" s="87"/>
      <c r="Z21" s="87"/>
      <c r="AA21" s="87"/>
      <c r="AB21" s="87"/>
      <c r="AC21" s="87"/>
      <c r="AD21" s="87"/>
      <c r="AE21" s="87"/>
      <c r="AF21" s="87"/>
      <c r="AG21" s="87"/>
      <c r="AH21" s="87"/>
      <c r="AI21" s="87"/>
      <c r="AJ21" s="87"/>
      <c r="AK21" s="87"/>
      <c r="AL21" s="87"/>
      <c r="AM21" s="87"/>
      <c r="AN21" s="87"/>
      <c r="AO21" s="87"/>
      <c r="AP21" s="87"/>
      <c r="AQ21" s="87"/>
      <c r="AR21" s="34"/>
    </row>
    <row r="22" spans="3:49" ht="17.25">
      <c r="C22" s="100" t="s">
        <v>232</v>
      </c>
      <c r="D22" s="76"/>
      <c r="E22" s="76"/>
      <c r="F22" s="76"/>
      <c r="G22" s="76"/>
      <c r="H22" s="76"/>
      <c r="I22" s="76"/>
      <c r="J22" s="76"/>
      <c r="K22" s="76"/>
      <c r="L22" s="76"/>
      <c r="M22" s="76"/>
      <c r="N22" s="76"/>
      <c r="O22" s="76"/>
      <c r="Q22" s="101"/>
      <c r="R22" s="101"/>
      <c r="S22" s="101"/>
      <c r="T22" s="101"/>
      <c r="U22" s="101" t="s">
        <v>233</v>
      </c>
      <c r="V22" s="101"/>
      <c r="W22" s="76"/>
      <c r="X22" s="53"/>
      <c r="Y22" s="87"/>
      <c r="Z22" s="87"/>
      <c r="AA22" s="87"/>
      <c r="AB22" s="87"/>
      <c r="AC22" s="87"/>
      <c r="AD22" s="87"/>
      <c r="AE22" s="87"/>
      <c r="AF22" s="87"/>
      <c r="AG22" s="87"/>
      <c r="AH22" s="87"/>
      <c r="AI22" s="87"/>
      <c r="AJ22" s="87"/>
      <c r="AK22" s="87"/>
      <c r="AL22" s="87"/>
      <c r="AM22" s="87"/>
      <c r="AN22" s="87"/>
      <c r="AO22" s="87"/>
      <c r="AP22" s="87"/>
      <c r="AQ22" s="87"/>
      <c r="AR22" s="34"/>
    </row>
    <row r="23" spans="3:49">
      <c r="C23" s="50"/>
      <c r="D23" s="567">
        <f t="shared" ref="D23:AS23" si="2">D9</f>
        <v>1</v>
      </c>
      <c r="E23" s="567">
        <f t="shared" si="2"/>
        <v>2</v>
      </c>
      <c r="F23" s="567">
        <f t="shared" si="2"/>
        <v>3</v>
      </c>
      <c r="G23" s="567">
        <f t="shared" si="2"/>
        <v>4</v>
      </c>
      <c r="H23" s="567">
        <f t="shared" si="2"/>
        <v>5</v>
      </c>
      <c r="I23" s="567">
        <f t="shared" si="2"/>
        <v>6</v>
      </c>
      <c r="J23" s="567">
        <f t="shared" si="2"/>
        <v>7</v>
      </c>
      <c r="K23" s="567">
        <f t="shared" si="2"/>
        <v>8</v>
      </c>
      <c r="L23" s="567">
        <f t="shared" si="2"/>
        <v>9</v>
      </c>
      <c r="M23" s="567">
        <f t="shared" si="2"/>
        <v>10</v>
      </c>
      <c r="N23" s="567">
        <f t="shared" si="2"/>
        <v>11</v>
      </c>
      <c r="O23" s="567">
        <f t="shared" si="2"/>
        <v>12</v>
      </c>
      <c r="P23" s="567">
        <f t="shared" si="2"/>
        <v>13</v>
      </c>
      <c r="Q23" s="567">
        <f t="shared" si="2"/>
        <v>14</v>
      </c>
      <c r="R23" s="567">
        <f t="shared" si="2"/>
        <v>15</v>
      </c>
      <c r="S23" s="567">
        <f t="shared" si="2"/>
        <v>16</v>
      </c>
      <c r="T23" s="567">
        <f t="shared" si="2"/>
        <v>17</v>
      </c>
      <c r="U23" s="567">
        <f t="shared" si="2"/>
        <v>18</v>
      </c>
      <c r="V23" s="567">
        <f t="shared" si="2"/>
        <v>19</v>
      </c>
      <c r="W23" s="567">
        <f t="shared" si="2"/>
        <v>20</v>
      </c>
      <c r="X23" s="567">
        <f t="shared" si="2"/>
        <v>21</v>
      </c>
      <c r="Y23" s="567">
        <f t="shared" si="2"/>
        <v>22</v>
      </c>
      <c r="Z23" s="567">
        <f t="shared" si="2"/>
        <v>23</v>
      </c>
      <c r="AA23" s="567">
        <f t="shared" si="2"/>
        <v>24</v>
      </c>
      <c r="AB23" s="567">
        <f t="shared" si="2"/>
        <v>25</v>
      </c>
      <c r="AC23" s="567">
        <f t="shared" si="2"/>
        <v>26</v>
      </c>
      <c r="AD23" s="567">
        <f t="shared" si="2"/>
        <v>27</v>
      </c>
      <c r="AE23" s="567">
        <f t="shared" si="2"/>
        <v>28</v>
      </c>
      <c r="AF23" s="567">
        <f t="shared" si="2"/>
        <v>29</v>
      </c>
      <c r="AG23" s="567">
        <f t="shared" si="2"/>
        <v>30</v>
      </c>
      <c r="AH23" s="567">
        <f t="shared" si="2"/>
        <v>31</v>
      </c>
      <c r="AI23" s="567">
        <f t="shared" si="2"/>
        <v>32</v>
      </c>
      <c r="AJ23" s="567">
        <f t="shared" si="2"/>
        <v>33</v>
      </c>
      <c r="AK23" s="567">
        <f t="shared" si="2"/>
        <v>34</v>
      </c>
      <c r="AL23" s="567">
        <f t="shared" si="2"/>
        <v>35</v>
      </c>
      <c r="AM23" s="567">
        <f t="shared" si="2"/>
        <v>36</v>
      </c>
      <c r="AN23" s="567">
        <f t="shared" si="2"/>
        <v>37</v>
      </c>
      <c r="AO23" s="567">
        <f t="shared" si="2"/>
        <v>38</v>
      </c>
      <c r="AP23" s="567">
        <f t="shared" si="2"/>
        <v>39</v>
      </c>
      <c r="AQ23" s="567">
        <f t="shared" si="2"/>
        <v>40</v>
      </c>
      <c r="AR23" s="567">
        <f t="shared" si="2"/>
        <v>41</v>
      </c>
      <c r="AS23" s="567">
        <f t="shared" si="2"/>
        <v>42</v>
      </c>
      <c r="AT23" s="87" t="s">
        <v>505</v>
      </c>
      <c r="AU23" s="87"/>
      <c r="AV23" s="50"/>
      <c r="AW23" s="87" t="s">
        <v>505</v>
      </c>
    </row>
    <row r="24" spans="3:49" ht="48">
      <c r="C24" s="69" t="s">
        <v>56</v>
      </c>
      <c r="D24" s="604" t="str">
        <f t="shared" ref="D24:AS24" si="3">D10</f>
        <v>農業</v>
      </c>
      <c r="E24" s="604" t="str">
        <f t="shared" si="3"/>
        <v>林業</v>
      </c>
      <c r="F24" s="604" t="str">
        <f t="shared" si="3"/>
        <v>漁業</v>
      </c>
      <c r="G24" s="604" t="str">
        <f t="shared" si="3"/>
        <v>鉱業</v>
      </c>
      <c r="H24" s="604" t="str">
        <f t="shared" si="3"/>
        <v>飲食料品</v>
      </c>
      <c r="I24" s="604" t="str">
        <f t="shared" si="3"/>
        <v>繊維製品</v>
      </c>
      <c r="J24" s="604" t="str">
        <f t="shared" si="3"/>
        <v>パルプ・紙・木製品</v>
      </c>
      <c r="K24" s="604" t="str">
        <f t="shared" si="3"/>
        <v>化学製品</v>
      </c>
      <c r="L24" s="604" t="str">
        <f t="shared" si="3"/>
        <v>石油・石炭製品</v>
      </c>
      <c r="M24" s="606" t="str">
        <f t="shared" si="3"/>
        <v>プラスチック・ゴム製品</v>
      </c>
      <c r="N24" s="604" t="str">
        <f t="shared" si="3"/>
        <v>窯業・土石製品</v>
      </c>
      <c r="O24" s="604" t="str">
        <f t="shared" si="3"/>
        <v>鉄鋼</v>
      </c>
      <c r="P24" s="604" t="str">
        <f t="shared" si="3"/>
        <v>非鉄金属</v>
      </c>
      <c r="Q24" s="604" t="str">
        <f t="shared" si="3"/>
        <v>金属製品</v>
      </c>
      <c r="R24" s="604" t="str">
        <f t="shared" si="3"/>
        <v>はん用機械</v>
      </c>
      <c r="S24" s="604" t="str">
        <f t="shared" si="3"/>
        <v>生産用機械</v>
      </c>
      <c r="T24" s="604" t="str">
        <f t="shared" si="3"/>
        <v>業務用機械</v>
      </c>
      <c r="U24" s="604" t="str">
        <f t="shared" si="3"/>
        <v>電子部品</v>
      </c>
      <c r="V24" s="604" t="str">
        <f t="shared" si="3"/>
        <v>電気機械</v>
      </c>
      <c r="W24" s="604" t="str">
        <f t="shared" si="3"/>
        <v>情報通信機器</v>
      </c>
      <c r="X24" s="604" t="str">
        <f t="shared" si="3"/>
        <v>輸送機械</v>
      </c>
      <c r="Y24" s="604" t="str">
        <f t="shared" si="3"/>
        <v>その他の製造工業製品</v>
      </c>
      <c r="Z24" s="604" t="str">
        <f t="shared" si="3"/>
        <v>建設</v>
      </c>
      <c r="AA24" s="604" t="str">
        <f t="shared" si="3"/>
        <v>電力・ガス・熱供給</v>
      </c>
      <c r="AB24" s="604" t="str">
        <f t="shared" si="3"/>
        <v>水道</v>
      </c>
      <c r="AC24" s="604" t="str">
        <f t="shared" si="3"/>
        <v>廃棄物処理</v>
      </c>
      <c r="AD24" s="604" t="str">
        <f t="shared" si="3"/>
        <v>商業</v>
      </c>
      <c r="AE24" s="604" t="str">
        <f t="shared" si="3"/>
        <v>金融・保険</v>
      </c>
      <c r="AF24" s="604" t="str">
        <f t="shared" si="3"/>
        <v>不動産</v>
      </c>
      <c r="AG24" s="604" t="str">
        <f t="shared" si="3"/>
        <v>運輸・郵便</v>
      </c>
      <c r="AH24" s="604" t="str">
        <f t="shared" si="3"/>
        <v>情報通信</v>
      </c>
      <c r="AI24" s="604" t="str">
        <f t="shared" si="3"/>
        <v>公務</v>
      </c>
      <c r="AJ24" s="604" t="str">
        <f t="shared" si="3"/>
        <v>教育・研究</v>
      </c>
      <c r="AK24" s="604" t="str">
        <f t="shared" si="3"/>
        <v>医療・福祉</v>
      </c>
      <c r="AL24" s="606" t="str">
        <f t="shared" si="3"/>
        <v>他に分類されない会員制団体</v>
      </c>
      <c r="AM24" s="604" t="str">
        <f t="shared" si="3"/>
        <v>対事業所サービス</v>
      </c>
      <c r="AN24" s="604" t="str">
        <f t="shared" si="3"/>
        <v>宿泊業</v>
      </c>
      <c r="AO24" s="604" t="str">
        <f t="shared" si="3"/>
        <v>飲食サービス</v>
      </c>
      <c r="AP24" s="604" t="str">
        <f t="shared" si="3"/>
        <v>娯楽サービス</v>
      </c>
      <c r="AQ24" s="606" t="str">
        <f t="shared" si="3"/>
        <v>その他の対個人サービス</v>
      </c>
      <c r="AR24" s="604" t="str">
        <f t="shared" si="3"/>
        <v>事務用品</v>
      </c>
      <c r="AS24" s="604" t="str">
        <f t="shared" si="3"/>
        <v>分類不明</v>
      </c>
      <c r="AT24" s="87" t="s">
        <v>505</v>
      </c>
      <c r="AU24" s="87"/>
      <c r="AV24" s="33" t="s">
        <v>80</v>
      </c>
      <c r="AW24" s="87" t="s">
        <v>505</v>
      </c>
    </row>
    <row r="25" spans="3:49">
      <c r="C25" s="70" t="s">
        <v>482</v>
      </c>
      <c r="D25" s="92">
        <f>係数!L3</f>
        <v>5.3428181014387913E-2</v>
      </c>
      <c r="E25" s="92">
        <f>係数!L4</f>
        <v>0.12061950387189919</v>
      </c>
      <c r="F25" s="92">
        <f>係数!L5</f>
        <v>2.7866552342349363E-2</v>
      </c>
      <c r="G25" s="92">
        <f>係数!L6</f>
        <v>4.295343137254902E-2</v>
      </c>
      <c r="H25" s="92">
        <f>係数!L7</f>
        <v>3.6711766934890665E-2</v>
      </c>
      <c r="I25" s="92">
        <f>係数!L8</f>
        <v>6.1749537419786622E-2</v>
      </c>
      <c r="J25" s="92">
        <f>係数!L9</f>
        <v>4.3524790448795272E-2</v>
      </c>
      <c r="K25" s="92">
        <f>係数!L10</f>
        <v>9.0645593614708444E-3</v>
      </c>
      <c r="L25" s="92">
        <f>係数!L11</f>
        <v>8.4044546003813529E-4</v>
      </c>
      <c r="M25" s="92">
        <f>係数!L12</f>
        <v>3.3559437922947646E-2</v>
      </c>
      <c r="N25" s="92">
        <f>係数!L13</f>
        <v>3.9294686889364473E-2</v>
      </c>
      <c r="O25" s="92">
        <f>係数!L14</f>
        <v>3.7599701229759648E-2</v>
      </c>
      <c r="P25" s="92">
        <f>係数!L15</f>
        <v>1.2966677222984623E-2</v>
      </c>
      <c r="Q25" s="92">
        <f>係数!L16</f>
        <v>5.567976420649566E-2</v>
      </c>
      <c r="R25" s="92">
        <f>係数!L17</f>
        <v>3.6335956514416491E-2</v>
      </c>
      <c r="S25" s="92">
        <f>係数!L18</f>
        <v>4.4567331861598655E-2</v>
      </c>
      <c r="T25" s="92">
        <f>係数!L19</f>
        <v>1.6399630566598402E-2</v>
      </c>
      <c r="U25" s="92">
        <f>係数!L20</f>
        <v>8.6992682554116775E-3</v>
      </c>
      <c r="V25" s="92">
        <f>係数!L21</f>
        <v>3.2408448141130627E-2</v>
      </c>
      <c r="W25" s="92">
        <f>係数!L22</f>
        <v>1.5625E-2</v>
      </c>
      <c r="X25" s="92">
        <f>係数!L23</f>
        <v>1.5088322039409727E-2</v>
      </c>
      <c r="Y25" s="92">
        <f>係数!L24</f>
        <v>4.3950358759584883E-2</v>
      </c>
      <c r="Z25" s="92">
        <f>係数!L25</f>
        <v>7.9658268752686015E-2</v>
      </c>
      <c r="AA25" s="92">
        <f>係数!L26</f>
        <v>4.4935363910040731E-3</v>
      </c>
      <c r="AB25" s="92">
        <f>係数!L27</f>
        <v>5.3876944570725269E-2</v>
      </c>
      <c r="AC25" s="92">
        <f>係数!L28</f>
        <v>8.4516446736944015E-2</v>
      </c>
      <c r="AD25" s="92">
        <f>係数!L29</f>
        <v>0.1400291772331414</v>
      </c>
      <c r="AE25" s="92">
        <f>係数!L30</f>
        <v>5.6497966581010625E-2</v>
      </c>
      <c r="AF25" s="92">
        <f>係数!L31</f>
        <v>6.5831308887657819E-3</v>
      </c>
      <c r="AG25" s="92">
        <f>係数!L32</f>
        <v>9.5210662667030266E-2</v>
      </c>
      <c r="AH25" s="92">
        <f>係数!L33</f>
        <v>2.1445431190746319E-2</v>
      </c>
      <c r="AI25" s="92">
        <f>係数!L34</f>
        <v>6.4956154595647936E-2</v>
      </c>
      <c r="AJ25" s="92">
        <f>係数!L35</f>
        <v>0.1358664811038828</v>
      </c>
      <c r="AK25" s="92">
        <f>係数!L36</f>
        <v>0.12336361891355813</v>
      </c>
      <c r="AL25" s="92">
        <f>係数!L37</f>
        <v>0.13837328266588717</v>
      </c>
      <c r="AM25" s="92">
        <f>係数!L38</f>
        <v>0.11156815693662958</v>
      </c>
      <c r="AN25" s="92">
        <f>係数!L39</f>
        <v>8.7028221164317493E-2</v>
      </c>
      <c r="AO25" s="92">
        <f>係数!L40</f>
        <v>0.15125072868087941</v>
      </c>
      <c r="AP25" s="92">
        <f>係数!L41</f>
        <v>0.11314043816007681</v>
      </c>
      <c r="AQ25" s="338">
        <f>係数!L42</f>
        <v>0.12480020278976757</v>
      </c>
      <c r="AR25" s="338">
        <f>係数!L43</f>
        <v>0</v>
      </c>
      <c r="AS25" s="338">
        <f>係数!L44</f>
        <v>1.8145752090706218E-3</v>
      </c>
    </row>
    <row r="26" spans="3:49">
      <c r="C26" s="50"/>
      <c r="D26" s="549">
        <f t="array" ref="D26:W27">+$Z23:$AS24</f>
        <v>23</v>
      </c>
      <c r="E26" s="549">
        <v>24</v>
      </c>
      <c r="F26" s="549">
        <v>25</v>
      </c>
      <c r="G26" s="549">
        <v>26</v>
      </c>
      <c r="H26" s="549">
        <v>27</v>
      </c>
      <c r="I26" s="549">
        <v>28</v>
      </c>
      <c r="J26" s="549">
        <v>29</v>
      </c>
      <c r="K26" s="549">
        <v>30</v>
      </c>
      <c r="L26" s="549">
        <v>31</v>
      </c>
      <c r="M26" s="549">
        <v>32</v>
      </c>
      <c r="N26" s="549">
        <v>33</v>
      </c>
      <c r="O26" s="549">
        <v>34</v>
      </c>
      <c r="P26" s="549">
        <v>35</v>
      </c>
      <c r="Q26" s="549">
        <v>36</v>
      </c>
      <c r="R26" s="549">
        <v>37</v>
      </c>
      <c r="S26" s="549">
        <v>38</v>
      </c>
      <c r="T26" s="549">
        <v>39</v>
      </c>
      <c r="U26" s="549">
        <v>40</v>
      </c>
      <c r="V26" s="549">
        <v>41</v>
      </c>
      <c r="W26" s="549">
        <v>42</v>
      </c>
      <c r="X26" s="45"/>
      <c r="Y26" s="45"/>
      <c r="Z26" s="45"/>
      <c r="AA26" s="45"/>
      <c r="AB26" s="45"/>
      <c r="AC26" s="45"/>
      <c r="AD26" s="45"/>
      <c r="AE26" s="45"/>
      <c r="AF26" s="45"/>
      <c r="AG26" s="45"/>
      <c r="AH26" s="45"/>
      <c r="AI26" s="45"/>
      <c r="AJ26" s="45"/>
      <c r="AK26" s="45"/>
      <c r="AL26" s="45"/>
      <c r="AM26" s="45"/>
      <c r="AN26" s="45"/>
      <c r="AO26" s="45"/>
      <c r="AP26" s="45"/>
      <c r="AQ26" s="87"/>
      <c r="AR26" s="34"/>
    </row>
    <row r="27" spans="3:49" ht="40.5">
      <c r="C27" s="69" t="s">
        <v>56</v>
      </c>
      <c r="D27" s="534" t="str">
        <v>建設</v>
      </c>
      <c r="E27" s="534" t="str">
        <v>電力・ガス・熱供給</v>
      </c>
      <c r="F27" s="534" t="str">
        <v>水道</v>
      </c>
      <c r="G27" s="534" t="str">
        <v>廃棄物処理</v>
      </c>
      <c r="H27" s="534" t="str">
        <v>商業</v>
      </c>
      <c r="I27" s="534" t="str">
        <v>金融・保険</v>
      </c>
      <c r="J27" s="534" t="str">
        <v>不動産</v>
      </c>
      <c r="K27" s="534" t="str">
        <v>運輸・郵便</v>
      </c>
      <c r="L27" s="534" t="str">
        <v>情報通信</v>
      </c>
      <c r="M27" s="534" t="str">
        <v>公務</v>
      </c>
      <c r="N27" s="534" t="str">
        <v>教育・研究</v>
      </c>
      <c r="O27" s="534" t="str">
        <v>医療・福祉</v>
      </c>
      <c r="P27" s="605" t="str">
        <v>他に分類されない会員制団体</v>
      </c>
      <c r="Q27" s="534" t="str">
        <v>対事業所サービス</v>
      </c>
      <c r="R27" s="534" t="str">
        <v>宿泊業</v>
      </c>
      <c r="S27" s="534" t="str">
        <v>飲食サービス</v>
      </c>
      <c r="T27" s="534" t="str">
        <v>娯楽サービス</v>
      </c>
      <c r="U27" s="605" t="str">
        <v>その他の対個人サービス</v>
      </c>
      <c r="V27" s="534" t="str">
        <v>事務用品</v>
      </c>
      <c r="W27" s="534" t="str">
        <v>分類不明</v>
      </c>
      <c r="X27" s="45"/>
      <c r="Y27" s="45"/>
      <c r="Z27" s="45"/>
      <c r="AA27" s="45"/>
      <c r="AB27" s="45"/>
      <c r="AC27" s="45"/>
      <c r="AD27" s="45"/>
      <c r="AE27" s="45"/>
      <c r="AF27" s="45"/>
      <c r="AG27" s="45"/>
      <c r="AH27" s="45"/>
      <c r="AI27" s="45"/>
      <c r="AJ27" s="45"/>
      <c r="AK27" s="45"/>
      <c r="AL27" s="45"/>
      <c r="AM27" s="45"/>
      <c r="AN27" s="45"/>
      <c r="AO27" s="45"/>
      <c r="AP27" s="45"/>
      <c r="AQ27" s="87"/>
      <c r="AR27" s="34"/>
    </row>
    <row r="28" spans="3:49">
      <c r="C28" s="91" t="s">
        <v>482</v>
      </c>
      <c r="D28" s="92">
        <f t="array" ref="D28:W28">+$Z25:$AS25</f>
        <v>7.9658268752686015E-2</v>
      </c>
      <c r="E28" s="92">
        <v>4.4935363910040731E-3</v>
      </c>
      <c r="F28" s="92">
        <v>5.3876944570725269E-2</v>
      </c>
      <c r="G28" s="92">
        <v>8.4516446736944015E-2</v>
      </c>
      <c r="H28" s="92">
        <v>0.1400291772331414</v>
      </c>
      <c r="I28" s="92">
        <v>5.6497966581010625E-2</v>
      </c>
      <c r="J28" s="92">
        <v>6.5831308887657819E-3</v>
      </c>
      <c r="K28" s="92">
        <v>9.5210662667030266E-2</v>
      </c>
      <c r="L28" s="92">
        <v>2.1445431190746319E-2</v>
      </c>
      <c r="M28" s="92">
        <v>6.4956154595647936E-2</v>
      </c>
      <c r="N28" s="92">
        <v>0.1358664811038828</v>
      </c>
      <c r="O28" s="92">
        <v>0.12336361891355813</v>
      </c>
      <c r="P28" s="93">
        <v>0.13837328266588717</v>
      </c>
      <c r="Q28" s="92">
        <v>0.11156815693662958</v>
      </c>
      <c r="R28" s="92">
        <v>8.7028221164317493E-2</v>
      </c>
      <c r="S28" s="92">
        <v>0.15125072868087941</v>
      </c>
      <c r="T28" s="92">
        <v>0.11314043816007681</v>
      </c>
      <c r="U28" s="92">
        <v>0.12480020278976757</v>
      </c>
      <c r="V28" s="548">
        <v>0</v>
      </c>
      <c r="W28" s="548">
        <v>1.8145752090706218E-3</v>
      </c>
      <c r="X28" s="45"/>
      <c r="Y28" s="45"/>
      <c r="Z28" s="45"/>
      <c r="AA28" s="45"/>
      <c r="AB28" s="45"/>
      <c r="AC28" s="45"/>
      <c r="AD28" s="45"/>
      <c r="AE28" s="45"/>
      <c r="AF28" s="45"/>
      <c r="AG28" s="45"/>
      <c r="AH28" s="45"/>
      <c r="AI28" s="45"/>
      <c r="AJ28" s="45"/>
      <c r="AK28" s="45"/>
      <c r="AL28" s="45"/>
      <c r="AM28" s="45"/>
      <c r="AN28" s="45"/>
      <c r="AO28" s="45"/>
      <c r="AP28" s="45"/>
      <c r="AQ28" s="87"/>
      <c r="AR28" s="34"/>
    </row>
    <row r="29" spans="3:49" ht="10.7" customHeight="1">
      <c r="D29" s="76"/>
      <c r="E29" s="76"/>
      <c r="F29" s="76"/>
      <c r="G29" s="76"/>
      <c r="H29" s="76"/>
      <c r="I29" s="76"/>
      <c r="J29" s="76"/>
      <c r="K29" s="76"/>
      <c r="L29" s="76"/>
      <c r="M29" s="76"/>
      <c r="N29" s="76"/>
      <c r="O29" s="76"/>
      <c r="P29" s="76"/>
      <c r="Q29" s="76"/>
      <c r="R29" s="76"/>
      <c r="S29" s="76"/>
      <c r="T29" s="76"/>
      <c r="U29" s="76"/>
      <c r="V29" s="76"/>
      <c r="W29" s="76"/>
      <c r="X29" s="53"/>
      <c r="Y29" s="87"/>
      <c r="Z29" s="87"/>
      <c r="AA29" s="87"/>
      <c r="AB29" s="87"/>
      <c r="AC29" s="87"/>
      <c r="AD29" s="87"/>
      <c r="AE29" s="87"/>
      <c r="AF29" s="87"/>
      <c r="AG29" s="87"/>
      <c r="AH29" s="87"/>
      <c r="AI29" s="87"/>
      <c r="AJ29" s="87"/>
      <c r="AK29" s="87"/>
      <c r="AL29" s="87"/>
      <c r="AM29" s="87"/>
      <c r="AN29" s="87"/>
      <c r="AO29" s="87"/>
      <c r="AP29" s="87"/>
      <c r="AQ29" s="87"/>
      <c r="AR29" s="34"/>
    </row>
    <row r="30" spans="3:49" ht="17.25">
      <c r="C30" s="100" t="s">
        <v>234</v>
      </c>
      <c r="D30" s="76"/>
      <c r="E30" s="76"/>
      <c r="F30" s="76"/>
      <c r="G30" s="76"/>
      <c r="H30" s="76"/>
      <c r="I30" s="76"/>
      <c r="J30" s="76"/>
      <c r="K30" s="76"/>
      <c r="L30" s="76"/>
      <c r="M30" s="76"/>
      <c r="N30" s="76"/>
      <c r="O30" s="76"/>
      <c r="P30" s="76"/>
      <c r="Q30" s="76"/>
      <c r="R30" s="76"/>
      <c r="S30" s="76"/>
      <c r="T30" s="76"/>
      <c r="U30" s="76"/>
      <c r="V30" s="76"/>
      <c r="W30" s="102" t="s">
        <v>233</v>
      </c>
      <c r="X30" s="53"/>
      <c r="Y30" s="87"/>
      <c r="Z30" s="87"/>
      <c r="AA30" s="87"/>
      <c r="AB30" s="87"/>
      <c r="AC30" s="87"/>
      <c r="AD30" s="87"/>
      <c r="AE30" s="87"/>
      <c r="AF30" s="87"/>
      <c r="AG30" s="87"/>
      <c r="AH30" s="87"/>
      <c r="AI30" s="87"/>
      <c r="AJ30" s="87"/>
      <c r="AK30" s="87"/>
      <c r="AL30" s="87"/>
      <c r="AM30" s="87"/>
      <c r="AN30" s="87"/>
      <c r="AO30" s="87"/>
      <c r="AP30" s="87"/>
      <c r="AQ30" s="87"/>
      <c r="AR30" s="34"/>
    </row>
    <row r="31" spans="3:49">
      <c r="C31" s="50"/>
      <c r="D31" s="567">
        <f t="shared" ref="D31:AS31" si="4">D9</f>
        <v>1</v>
      </c>
      <c r="E31" s="567">
        <f t="shared" si="4"/>
        <v>2</v>
      </c>
      <c r="F31" s="567">
        <f t="shared" si="4"/>
        <v>3</v>
      </c>
      <c r="G31" s="567">
        <f t="shared" si="4"/>
        <v>4</v>
      </c>
      <c r="H31" s="567">
        <f t="shared" si="4"/>
        <v>5</v>
      </c>
      <c r="I31" s="567">
        <f t="shared" si="4"/>
        <v>6</v>
      </c>
      <c r="J31" s="567">
        <f t="shared" si="4"/>
        <v>7</v>
      </c>
      <c r="K31" s="567">
        <f t="shared" si="4"/>
        <v>8</v>
      </c>
      <c r="L31" s="567">
        <f t="shared" si="4"/>
        <v>9</v>
      </c>
      <c r="M31" s="567">
        <f t="shared" si="4"/>
        <v>10</v>
      </c>
      <c r="N31" s="567">
        <f t="shared" si="4"/>
        <v>11</v>
      </c>
      <c r="O31" s="567">
        <f t="shared" si="4"/>
        <v>12</v>
      </c>
      <c r="P31" s="567">
        <f t="shared" si="4"/>
        <v>13</v>
      </c>
      <c r="Q31" s="567">
        <f t="shared" si="4"/>
        <v>14</v>
      </c>
      <c r="R31" s="567">
        <f t="shared" si="4"/>
        <v>15</v>
      </c>
      <c r="S31" s="567">
        <f t="shared" si="4"/>
        <v>16</v>
      </c>
      <c r="T31" s="567">
        <f t="shared" si="4"/>
        <v>17</v>
      </c>
      <c r="U31" s="567">
        <f t="shared" si="4"/>
        <v>18</v>
      </c>
      <c r="V31" s="567">
        <f t="shared" si="4"/>
        <v>19</v>
      </c>
      <c r="W31" s="567">
        <f t="shared" si="4"/>
        <v>20</v>
      </c>
      <c r="X31" s="567">
        <f t="shared" si="4"/>
        <v>21</v>
      </c>
      <c r="Y31" s="567">
        <f t="shared" si="4"/>
        <v>22</v>
      </c>
      <c r="Z31" s="567">
        <f t="shared" si="4"/>
        <v>23</v>
      </c>
      <c r="AA31" s="567">
        <f t="shared" si="4"/>
        <v>24</v>
      </c>
      <c r="AB31" s="567">
        <f t="shared" si="4"/>
        <v>25</v>
      </c>
      <c r="AC31" s="567">
        <f t="shared" si="4"/>
        <v>26</v>
      </c>
      <c r="AD31" s="567">
        <f t="shared" si="4"/>
        <v>27</v>
      </c>
      <c r="AE31" s="567">
        <f t="shared" si="4"/>
        <v>28</v>
      </c>
      <c r="AF31" s="567">
        <f t="shared" si="4"/>
        <v>29</v>
      </c>
      <c r="AG31" s="567">
        <f t="shared" si="4"/>
        <v>30</v>
      </c>
      <c r="AH31" s="567">
        <f t="shared" si="4"/>
        <v>31</v>
      </c>
      <c r="AI31" s="567">
        <f t="shared" si="4"/>
        <v>32</v>
      </c>
      <c r="AJ31" s="567">
        <f t="shared" si="4"/>
        <v>33</v>
      </c>
      <c r="AK31" s="567">
        <f t="shared" si="4"/>
        <v>34</v>
      </c>
      <c r="AL31" s="567">
        <f t="shared" si="4"/>
        <v>35</v>
      </c>
      <c r="AM31" s="567">
        <f t="shared" si="4"/>
        <v>36</v>
      </c>
      <c r="AN31" s="567">
        <f t="shared" si="4"/>
        <v>37</v>
      </c>
      <c r="AO31" s="567">
        <f t="shared" si="4"/>
        <v>38</v>
      </c>
      <c r="AP31" s="567">
        <f t="shared" si="4"/>
        <v>39</v>
      </c>
      <c r="AQ31" s="567">
        <f t="shared" si="4"/>
        <v>40</v>
      </c>
      <c r="AR31" s="567">
        <f t="shared" si="4"/>
        <v>41</v>
      </c>
      <c r="AS31" s="567">
        <f t="shared" si="4"/>
        <v>42</v>
      </c>
      <c r="AT31" s="87" t="s">
        <v>505</v>
      </c>
      <c r="AU31" s="87"/>
      <c r="AV31" s="50"/>
      <c r="AW31" s="87" t="s">
        <v>505</v>
      </c>
    </row>
    <row r="32" spans="3:49" ht="48">
      <c r="C32" s="69" t="s">
        <v>56</v>
      </c>
      <c r="D32" s="604" t="str">
        <f t="shared" ref="D32:AS32" si="5">D10</f>
        <v>農業</v>
      </c>
      <c r="E32" s="604" t="str">
        <f t="shared" si="5"/>
        <v>林業</v>
      </c>
      <c r="F32" s="604" t="str">
        <f t="shared" si="5"/>
        <v>漁業</v>
      </c>
      <c r="G32" s="604" t="str">
        <f t="shared" si="5"/>
        <v>鉱業</v>
      </c>
      <c r="H32" s="604" t="str">
        <f t="shared" si="5"/>
        <v>飲食料品</v>
      </c>
      <c r="I32" s="604" t="str">
        <f t="shared" si="5"/>
        <v>繊維製品</v>
      </c>
      <c r="J32" s="604" t="str">
        <f t="shared" si="5"/>
        <v>パルプ・紙・木製品</v>
      </c>
      <c r="K32" s="604" t="str">
        <f t="shared" si="5"/>
        <v>化学製品</v>
      </c>
      <c r="L32" s="604" t="str">
        <f t="shared" si="5"/>
        <v>石油・石炭製品</v>
      </c>
      <c r="M32" s="606" t="str">
        <f t="shared" si="5"/>
        <v>プラスチック・ゴム製品</v>
      </c>
      <c r="N32" s="604" t="str">
        <f t="shared" si="5"/>
        <v>窯業・土石製品</v>
      </c>
      <c r="O32" s="604" t="str">
        <f t="shared" si="5"/>
        <v>鉄鋼</v>
      </c>
      <c r="P32" s="604" t="str">
        <f t="shared" si="5"/>
        <v>非鉄金属</v>
      </c>
      <c r="Q32" s="604" t="str">
        <f t="shared" si="5"/>
        <v>金属製品</v>
      </c>
      <c r="R32" s="604" t="str">
        <f t="shared" si="5"/>
        <v>はん用機械</v>
      </c>
      <c r="S32" s="604" t="str">
        <f t="shared" si="5"/>
        <v>生産用機械</v>
      </c>
      <c r="T32" s="604" t="str">
        <f t="shared" si="5"/>
        <v>業務用機械</v>
      </c>
      <c r="U32" s="604" t="str">
        <f t="shared" si="5"/>
        <v>電子部品</v>
      </c>
      <c r="V32" s="604" t="str">
        <f t="shared" si="5"/>
        <v>電気機械</v>
      </c>
      <c r="W32" s="604" t="str">
        <f t="shared" si="5"/>
        <v>情報通信機器</v>
      </c>
      <c r="X32" s="604" t="str">
        <f t="shared" si="5"/>
        <v>輸送機械</v>
      </c>
      <c r="Y32" s="604" t="str">
        <f t="shared" si="5"/>
        <v>その他の製造工業製品</v>
      </c>
      <c r="Z32" s="604" t="str">
        <f t="shared" si="5"/>
        <v>建設</v>
      </c>
      <c r="AA32" s="604" t="str">
        <f t="shared" si="5"/>
        <v>電力・ガス・熱供給</v>
      </c>
      <c r="AB32" s="604" t="str">
        <f t="shared" si="5"/>
        <v>水道</v>
      </c>
      <c r="AC32" s="604" t="str">
        <f t="shared" si="5"/>
        <v>廃棄物処理</v>
      </c>
      <c r="AD32" s="604" t="str">
        <f t="shared" si="5"/>
        <v>商業</v>
      </c>
      <c r="AE32" s="604" t="str">
        <f t="shared" si="5"/>
        <v>金融・保険</v>
      </c>
      <c r="AF32" s="604" t="str">
        <f t="shared" si="5"/>
        <v>不動産</v>
      </c>
      <c r="AG32" s="604" t="str">
        <f t="shared" si="5"/>
        <v>運輸・郵便</v>
      </c>
      <c r="AH32" s="604" t="str">
        <f t="shared" si="5"/>
        <v>情報通信</v>
      </c>
      <c r="AI32" s="604" t="str">
        <f t="shared" si="5"/>
        <v>公務</v>
      </c>
      <c r="AJ32" s="604" t="str">
        <f t="shared" si="5"/>
        <v>教育・研究</v>
      </c>
      <c r="AK32" s="604" t="str">
        <f t="shared" si="5"/>
        <v>医療・福祉</v>
      </c>
      <c r="AL32" s="606" t="str">
        <f t="shared" si="5"/>
        <v>他に分類されない会員制団体</v>
      </c>
      <c r="AM32" s="604" t="str">
        <f t="shared" si="5"/>
        <v>対事業所サービス</v>
      </c>
      <c r="AN32" s="604" t="str">
        <f t="shared" si="5"/>
        <v>宿泊業</v>
      </c>
      <c r="AO32" s="604" t="str">
        <f t="shared" si="5"/>
        <v>飲食サービス</v>
      </c>
      <c r="AP32" s="604" t="str">
        <f t="shared" si="5"/>
        <v>娯楽サービス</v>
      </c>
      <c r="AQ32" s="606" t="str">
        <f t="shared" si="5"/>
        <v>その他の対個人サービス</v>
      </c>
      <c r="AR32" s="604" t="str">
        <f t="shared" si="5"/>
        <v>事務用品</v>
      </c>
      <c r="AS32" s="604" t="str">
        <f t="shared" si="5"/>
        <v>分類不明</v>
      </c>
      <c r="AT32" s="87" t="s">
        <v>505</v>
      </c>
      <c r="AU32" s="87"/>
      <c r="AV32" s="33" t="s">
        <v>80</v>
      </c>
      <c r="AW32" s="87" t="s">
        <v>505</v>
      </c>
    </row>
    <row r="33" spans="3:48" ht="13.5" customHeight="1">
      <c r="C33" s="70" t="s">
        <v>104</v>
      </c>
      <c r="D33" s="545">
        <f>(D11*D$25)*100</f>
        <v>0</v>
      </c>
      <c r="E33" s="545">
        <f t="shared" ref="E33:AS35" si="6">(E11*E$25)*100</f>
        <v>0</v>
      </c>
      <c r="F33" s="545">
        <f t="shared" si="6"/>
        <v>0</v>
      </c>
      <c r="G33" s="545">
        <f t="shared" si="6"/>
        <v>0</v>
      </c>
      <c r="H33" s="545">
        <f t="shared" si="6"/>
        <v>0</v>
      </c>
      <c r="I33" s="545">
        <f t="shared" si="6"/>
        <v>0</v>
      </c>
      <c r="J33" s="545">
        <f t="shared" si="6"/>
        <v>0</v>
      </c>
      <c r="K33" s="545">
        <f t="shared" si="6"/>
        <v>0</v>
      </c>
      <c r="L33" s="545">
        <f t="shared" si="6"/>
        <v>0</v>
      </c>
      <c r="M33" s="545">
        <f t="shared" si="6"/>
        <v>0</v>
      </c>
      <c r="N33" s="545">
        <f t="shared" si="6"/>
        <v>0</v>
      </c>
      <c r="O33" s="545">
        <f t="shared" si="6"/>
        <v>0</v>
      </c>
      <c r="P33" s="545">
        <f t="shared" si="6"/>
        <v>0</v>
      </c>
      <c r="Q33" s="551">
        <f t="shared" si="6"/>
        <v>0</v>
      </c>
      <c r="R33" s="551">
        <f t="shared" si="6"/>
        <v>0</v>
      </c>
      <c r="S33" s="551">
        <f t="shared" si="6"/>
        <v>0</v>
      </c>
      <c r="T33" s="551">
        <f t="shared" si="6"/>
        <v>0</v>
      </c>
      <c r="U33" s="551">
        <f t="shared" si="6"/>
        <v>0</v>
      </c>
      <c r="V33" s="551">
        <f t="shared" si="6"/>
        <v>0</v>
      </c>
      <c r="W33" s="545">
        <f t="shared" si="6"/>
        <v>0</v>
      </c>
      <c r="X33" s="545">
        <f t="shared" si="6"/>
        <v>0</v>
      </c>
      <c r="Y33" s="545">
        <f t="shared" si="6"/>
        <v>0</v>
      </c>
      <c r="Z33" s="545">
        <f t="shared" si="6"/>
        <v>0</v>
      </c>
      <c r="AA33" s="545">
        <f t="shared" si="6"/>
        <v>0</v>
      </c>
      <c r="AB33" s="545">
        <f t="shared" si="6"/>
        <v>0</v>
      </c>
      <c r="AC33" s="545">
        <f t="shared" si="6"/>
        <v>0</v>
      </c>
      <c r="AD33" s="545">
        <f t="shared" si="6"/>
        <v>0</v>
      </c>
      <c r="AE33" s="545">
        <f t="shared" si="6"/>
        <v>0</v>
      </c>
      <c r="AF33" s="545">
        <f t="shared" si="6"/>
        <v>0</v>
      </c>
      <c r="AG33" s="545">
        <f t="shared" si="6"/>
        <v>0</v>
      </c>
      <c r="AH33" s="545">
        <f t="shared" si="6"/>
        <v>0</v>
      </c>
      <c r="AI33" s="545">
        <f t="shared" si="6"/>
        <v>0</v>
      </c>
      <c r="AJ33" s="545">
        <f t="shared" si="6"/>
        <v>0</v>
      </c>
      <c r="AK33" s="545">
        <f t="shared" si="6"/>
        <v>0</v>
      </c>
      <c r="AL33" s="545">
        <f t="shared" si="6"/>
        <v>0</v>
      </c>
      <c r="AM33" s="545">
        <f t="shared" si="6"/>
        <v>0</v>
      </c>
      <c r="AN33" s="545">
        <f t="shared" si="6"/>
        <v>0</v>
      </c>
      <c r="AO33" s="545">
        <f t="shared" si="6"/>
        <v>0</v>
      </c>
      <c r="AP33" s="545">
        <f t="shared" si="6"/>
        <v>0</v>
      </c>
      <c r="AQ33" s="71">
        <f t="shared" si="6"/>
        <v>0</v>
      </c>
      <c r="AR33" s="71">
        <f t="shared" si="6"/>
        <v>0</v>
      </c>
      <c r="AS33" s="71">
        <f t="shared" si="6"/>
        <v>0</v>
      </c>
      <c r="AV33" s="545">
        <f>+SUM(D33:AS33)-X39</f>
        <v>0</v>
      </c>
    </row>
    <row r="34" spans="3:48" ht="13.5" customHeight="1">
      <c r="C34" s="72" t="s">
        <v>105</v>
      </c>
      <c r="D34" s="539">
        <f t="shared" ref="D34:S35" si="7">(D12*D$25)*100</f>
        <v>0</v>
      </c>
      <c r="E34" s="539">
        <f t="shared" si="7"/>
        <v>0</v>
      </c>
      <c r="F34" s="539">
        <f t="shared" si="7"/>
        <v>0</v>
      </c>
      <c r="G34" s="539">
        <f t="shared" si="7"/>
        <v>0</v>
      </c>
      <c r="H34" s="539">
        <f t="shared" si="7"/>
        <v>0</v>
      </c>
      <c r="I34" s="539">
        <f t="shared" si="7"/>
        <v>0</v>
      </c>
      <c r="J34" s="539">
        <f t="shared" si="7"/>
        <v>0</v>
      </c>
      <c r="K34" s="539">
        <f t="shared" si="7"/>
        <v>0</v>
      </c>
      <c r="L34" s="539">
        <f t="shared" si="7"/>
        <v>0</v>
      </c>
      <c r="M34" s="539">
        <f t="shared" si="7"/>
        <v>0</v>
      </c>
      <c r="N34" s="539">
        <f t="shared" si="7"/>
        <v>0</v>
      </c>
      <c r="O34" s="539">
        <f t="shared" si="7"/>
        <v>0</v>
      </c>
      <c r="P34" s="539">
        <f t="shared" si="7"/>
        <v>0</v>
      </c>
      <c r="Q34" s="540">
        <f t="shared" si="7"/>
        <v>0</v>
      </c>
      <c r="R34" s="540">
        <f t="shared" si="7"/>
        <v>0</v>
      </c>
      <c r="S34" s="540">
        <f t="shared" si="7"/>
        <v>0</v>
      </c>
      <c r="T34" s="540">
        <f t="shared" si="6"/>
        <v>0</v>
      </c>
      <c r="U34" s="540">
        <f t="shared" si="6"/>
        <v>0</v>
      </c>
      <c r="V34" s="540">
        <f t="shared" si="6"/>
        <v>0</v>
      </c>
      <c r="W34" s="539">
        <f t="shared" si="6"/>
        <v>0</v>
      </c>
      <c r="X34" s="539">
        <f t="shared" si="6"/>
        <v>0</v>
      </c>
      <c r="Y34" s="539">
        <f t="shared" si="6"/>
        <v>0</v>
      </c>
      <c r="Z34" s="539">
        <f t="shared" si="6"/>
        <v>0</v>
      </c>
      <c r="AA34" s="539">
        <f t="shared" si="6"/>
        <v>0</v>
      </c>
      <c r="AB34" s="539">
        <f t="shared" si="6"/>
        <v>0</v>
      </c>
      <c r="AC34" s="539">
        <f t="shared" si="6"/>
        <v>0</v>
      </c>
      <c r="AD34" s="539">
        <f t="shared" si="6"/>
        <v>0</v>
      </c>
      <c r="AE34" s="539">
        <f t="shared" si="6"/>
        <v>0</v>
      </c>
      <c r="AF34" s="539">
        <f t="shared" si="6"/>
        <v>0</v>
      </c>
      <c r="AG34" s="539">
        <f t="shared" si="6"/>
        <v>0</v>
      </c>
      <c r="AH34" s="539">
        <f t="shared" si="6"/>
        <v>0</v>
      </c>
      <c r="AI34" s="539">
        <f t="shared" si="6"/>
        <v>0</v>
      </c>
      <c r="AJ34" s="539">
        <f t="shared" si="6"/>
        <v>0</v>
      </c>
      <c r="AK34" s="539">
        <f t="shared" si="6"/>
        <v>0</v>
      </c>
      <c r="AL34" s="539">
        <f t="shared" si="6"/>
        <v>0</v>
      </c>
      <c r="AM34" s="539">
        <f t="shared" si="6"/>
        <v>0</v>
      </c>
      <c r="AN34" s="539">
        <f t="shared" si="6"/>
        <v>0</v>
      </c>
      <c r="AO34" s="539">
        <f t="shared" si="6"/>
        <v>0</v>
      </c>
      <c r="AP34" s="539">
        <f t="shared" si="6"/>
        <v>0</v>
      </c>
      <c r="AQ34" s="40">
        <f t="shared" si="6"/>
        <v>0</v>
      </c>
      <c r="AR34" s="40">
        <f t="shared" si="6"/>
        <v>0</v>
      </c>
      <c r="AS34" s="40">
        <f t="shared" si="6"/>
        <v>0</v>
      </c>
      <c r="AV34" s="545">
        <f t="shared" ref="AV34:AV36" si="8">+SUM(D34:AS34)-X40</f>
        <v>0</v>
      </c>
    </row>
    <row r="35" spans="3:48" ht="13.5" customHeight="1">
      <c r="C35" s="72" t="s">
        <v>106</v>
      </c>
      <c r="D35" s="539">
        <f t="shared" si="7"/>
        <v>0</v>
      </c>
      <c r="E35" s="539">
        <f t="shared" si="6"/>
        <v>0</v>
      </c>
      <c r="F35" s="539">
        <f t="shared" si="6"/>
        <v>0</v>
      </c>
      <c r="G35" s="539">
        <f t="shared" si="6"/>
        <v>0</v>
      </c>
      <c r="H35" s="539">
        <f t="shared" si="6"/>
        <v>0</v>
      </c>
      <c r="I35" s="539">
        <f t="shared" si="6"/>
        <v>0</v>
      </c>
      <c r="J35" s="539">
        <f t="shared" si="6"/>
        <v>0</v>
      </c>
      <c r="K35" s="539">
        <f t="shared" si="6"/>
        <v>0</v>
      </c>
      <c r="L35" s="539">
        <f t="shared" si="6"/>
        <v>0</v>
      </c>
      <c r="M35" s="539">
        <f t="shared" si="6"/>
        <v>0</v>
      </c>
      <c r="N35" s="539">
        <f t="shared" si="6"/>
        <v>0</v>
      </c>
      <c r="O35" s="539">
        <f t="shared" si="6"/>
        <v>0</v>
      </c>
      <c r="P35" s="539">
        <f t="shared" si="6"/>
        <v>0</v>
      </c>
      <c r="Q35" s="540">
        <f t="shared" si="6"/>
        <v>0</v>
      </c>
      <c r="R35" s="540">
        <f t="shared" si="6"/>
        <v>0</v>
      </c>
      <c r="S35" s="540">
        <f t="shared" si="6"/>
        <v>0</v>
      </c>
      <c r="T35" s="540">
        <f t="shared" si="6"/>
        <v>0</v>
      </c>
      <c r="U35" s="540">
        <f t="shared" si="6"/>
        <v>0</v>
      </c>
      <c r="V35" s="540">
        <f t="shared" si="6"/>
        <v>0</v>
      </c>
      <c r="W35" s="539">
        <f t="shared" si="6"/>
        <v>0</v>
      </c>
      <c r="X35" s="539">
        <f t="shared" si="6"/>
        <v>0</v>
      </c>
      <c r="Y35" s="539">
        <f t="shared" si="6"/>
        <v>0</v>
      </c>
      <c r="Z35" s="539">
        <f t="shared" si="6"/>
        <v>0</v>
      </c>
      <c r="AA35" s="539">
        <f t="shared" si="6"/>
        <v>0</v>
      </c>
      <c r="AB35" s="539">
        <f t="shared" si="6"/>
        <v>0</v>
      </c>
      <c r="AC35" s="539">
        <f t="shared" si="6"/>
        <v>0</v>
      </c>
      <c r="AD35" s="539">
        <f t="shared" si="6"/>
        <v>0</v>
      </c>
      <c r="AE35" s="539">
        <f t="shared" si="6"/>
        <v>0</v>
      </c>
      <c r="AF35" s="539">
        <f t="shared" si="6"/>
        <v>0</v>
      </c>
      <c r="AG35" s="539">
        <f t="shared" si="6"/>
        <v>0</v>
      </c>
      <c r="AH35" s="539">
        <f t="shared" si="6"/>
        <v>0</v>
      </c>
      <c r="AI35" s="539">
        <f t="shared" si="6"/>
        <v>0</v>
      </c>
      <c r="AJ35" s="539">
        <f t="shared" si="6"/>
        <v>0</v>
      </c>
      <c r="AK35" s="539">
        <f t="shared" si="6"/>
        <v>0</v>
      </c>
      <c r="AL35" s="539">
        <f t="shared" si="6"/>
        <v>0</v>
      </c>
      <c r="AM35" s="539">
        <f t="shared" si="6"/>
        <v>0</v>
      </c>
      <c r="AN35" s="539">
        <f t="shared" si="6"/>
        <v>0</v>
      </c>
      <c r="AO35" s="539">
        <f t="shared" si="6"/>
        <v>0</v>
      </c>
      <c r="AP35" s="539">
        <f t="shared" si="6"/>
        <v>0</v>
      </c>
      <c r="AQ35" s="40">
        <f t="shared" si="6"/>
        <v>0</v>
      </c>
      <c r="AR35" s="40">
        <f t="shared" si="6"/>
        <v>0</v>
      </c>
      <c r="AS35" s="40">
        <f t="shared" si="6"/>
        <v>0</v>
      </c>
      <c r="AV35" s="545">
        <f t="shared" si="8"/>
        <v>0</v>
      </c>
    </row>
    <row r="36" spans="3:48" ht="13.5" customHeight="1">
      <c r="C36" s="72" t="s">
        <v>97</v>
      </c>
      <c r="D36" s="539">
        <f t="shared" ref="D36" si="9">SUM(D33:D35)</f>
        <v>0</v>
      </c>
      <c r="E36" s="539">
        <f t="shared" ref="E36:AS36" si="10">SUM(E33:E35)</f>
        <v>0</v>
      </c>
      <c r="F36" s="539">
        <f t="shared" si="10"/>
        <v>0</v>
      </c>
      <c r="G36" s="539">
        <f t="shared" si="10"/>
        <v>0</v>
      </c>
      <c r="H36" s="539">
        <f t="shared" si="10"/>
        <v>0</v>
      </c>
      <c r="I36" s="539">
        <f t="shared" si="10"/>
        <v>0</v>
      </c>
      <c r="J36" s="539">
        <f t="shared" si="10"/>
        <v>0</v>
      </c>
      <c r="K36" s="539">
        <f t="shared" si="10"/>
        <v>0</v>
      </c>
      <c r="L36" s="539">
        <f t="shared" si="10"/>
        <v>0</v>
      </c>
      <c r="M36" s="539">
        <f t="shared" si="10"/>
        <v>0</v>
      </c>
      <c r="N36" s="539">
        <f t="shared" si="10"/>
        <v>0</v>
      </c>
      <c r="O36" s="539">
        <f t="shared" si="10"/>
        <v>0</v>
      </c>
      <c r="P36" s="539">
        <f t="shared" si="10"/>
        <v>0</v>
      </c>
      <c r="Q36" s="540">
        <f t="shared" si="10"/>
        <v>0</v>
      </c>
      <c r="R36" s="540">
        <f t="shared" si="10"/>
        <v>0</v>
      </c>
      <c r="S36" s="540">
        <f t="shared" si="10"/>
        <v>0</v>
      </c>
      <c r="T36" s="540">
        <f t="shared" si="10"/>
        <v>0</v>
      </c>
      <c r="U36" s="540">
        <f t="shared" si="10"/>
        <v>0</v>
      </c>
      <c r="V36" s="540">
        <f t="shared" si="10"/>
        <v>0</v>
      </c>
      <c r="W36" s="539">
        <f t="shared" si="10"/>
        <v>0</v>
      </c>
      <c r="X36" s="541">
        <f t="shared" si="10"/>
        <v>0</v>
      </c>
      <c r="Y36" s="541">
        <f t="shared" si="10"/>
        <v>0</v>
      </c>
      <c r="Z36" s="541">
        <f t="shared" si="10"/>
        <v>0</v>
      </c>
      <c r="AA36" s="541">
        <f t="shared" si="10"/>
        <v>0</v>
      </c>
      <c r="AB36" s="541">
        <f t="shared" si="10"/>
        <v>0</v>
      </c>
      <c r="AC36" s="541">
        <f t="shared" si="10"/>
        <v>0</v>
      </c>
      <c r="AD36" s="541">
        <f t="shared" si="10"/>
        <v>0</v>
      </c>
      <c r="AE36" s="541">
        <f t="shared" si="10"/>
        <v>0</v>
      </c>
      <c r="AF36" s="541">
        <f t="shared" si="10"/>
        <v>0</v>
      </c>
      <c r="AG36" s="541">
        <f t="shared" si="10"/>
        <v>0</v>
      </c>
      <c r="AH36" s="541">
        <f t="shared" si="10"/>
        <v>0</v>
      </c>
      <c r="AI36" s="541">
        <f t="shared" si="10"/>
        <v>0</v>
      </c>
      <c r="AJ36" s="541">
        <f t="shared" si="10"/>
        <v>0</v>
      </c>
      <c r="AK36" s="541">
        <f t="shared" si="10"/>
        <v>0</v>
      </c>
      <c r="AL36" s="541">
        <f t="shared" si="10"/>
        <v>0</v>
      </c>
      <c r="AM36" s="541">
        <f t="shared" si="10"/>
        <v>0</v>
      </c>
      <c r="AN36" s="541">
        <f t="shared" si="10"/>
        <v>0</v>
      </c>
      <c r="AO36" s="541">
        <f t="shared" si="10"/>
        <v>0</v>
      </c>
      <c r="AP36" s="541">
        <f t="shared" si="10"/>
        <v>0</v>
      </c>
      <c r="AQ36" s="44">
        <f t="shared" si="10"/>
        <v>0</v>
      </c>
      <c r="AR36" s="44">
        <f t="shared" si="10"/>
        <v>0</v>
      </c>
      <c r="AS36" s="44">
        <f t="shared" si="10"/>
        <v>0</v>
      </c>
      <c r="AV36" s="545">
        <f t="shared" si="8"/>
        <v>0</v>
      </c>
    </row>
    <row r="37" spans="3:48">
      <c r="C37" s="50"/>
      <c r="D37" s="533">
        <f t="array" ref="D37:W38">+Z31:AS32</f>
        <v>23</v>
      </c>
      <c r="E37" s="533">
        <v>24</v>
      </c>
      <c r="F37" s="533">
        <v>25</v>
      </c>
      <c r="G37" s="533">
        <v>26</v>
      </c>
      <c r="H37" s="533">
        <v>27</v>
      </c>
      <c r="I37" s="533">
        <v>28</v>
      </c>
      <c r="J37" s="533">
        <v>29</v>
      </c>
      <c r="K37" s="533">
        <v>30</v>
      </c>
      <c r="L37" s="533">
        <v>31</v>
      </c>
      <c r="M37" s="533">
        <v>32</v>
      </c>
      <c r="N37" s="533">
        <v>33</v>
      </c>
      <c r="O37" s="533">
        <v>34</v>
      </c>
      <c r="P37" s="533">
        <v>35</v>
      </c>
      <c r="Q37" s="533">
        <v>36</v>
      </c>
      <c r="R37" s="533">
        <v>37</v>
      </c>
      <c r="S37" s="533">
        <v>38</v>
      </c>
      <c r="T37" s="533">
        <v>39</v>
      </c>
      <c r="U37" s="533">
        <v>40</v>
      </c>
      <c r="V37" s="533">
        <v>41</v>
      </c>
      <c r="W37" s="533">
        <v>42</v>
      </c>
      <c r="X37" s="533"/>
      <c r="Y37" s="34"/>
      <c r="Z37" s="87"/>
      <c r="AA37" s="87" t="s">
        <v>556</v>
      </c>
      <c r="AB37" s="34"/>
      <c r="AC37" s="34"/>
      <c r="AD37" s="34"/>
      <c r="AE37" s="34"/>
      <c r="AF37" s="34"/>
      <c r="AG37" s="34"/>
      <c r="AH37" s="34"/>
      <c r="AI37" s="34"/>
      <c r="AJ37" s="34"/>
      <c r="AK37" s="34"/>
      <c r="AL37" s="34"/>
      <c r="AM37" s="34"/>
      <c r="AN37" s="34"/>
      <c r="AO37" s="34"/>
      <c r="AP37" s="34"/>
      <c r="AQ37" s="34"/>
      <c r="AR37" s="34"/>
    </row>
    <row r="38" spans="3:48" ht="40.5">
      <c r="C38" s="69" t="s">
        <v>56</v>
      </c>
      <c r="D38" s="534" t="str">
        <v>建設</v>
      </c>
      <c r="E38" s="534" t="str">
        <v>電力・ガス・熱供給</v>
      </c>
      <c r="F38" s="534" t="str">
        <v>水道</v>
      </c>
      <c r="G38" s="534" t="str">
        <v>廃棄物処理</v>
      </c>
      <c r="H38" s="534" t="str">
        <v>商業</v>
      </c>
      <c r="I38" s="534" t="str">
        <v>金融・保険</v>
      </c>
      <c r="J38" s="534" t="str">
        <v>不動産</v>
      </c>
      <c r="K38" s="534" t="str">
        <v>運輸・郵便</v>
      </c>
      <c r="L38" s="534" t="str">
        <v>情報通信</v>
      </c>
      <c r="M38" s="534" t="str">
        <v>公務</v>
      </c>
      <c r="N38" s="534" t="str">
        <v>教育・研究</v>
      </c>
      <c r="O38" s="534" t="str">
        <v>医療・福祉</v>
      </c>
      <c r="P38" s="605" t="str">
        <v>他に分類されない会員制団体</v>
      </c>
      <c r="Q38" s="534" t="str">
        <v>対事業所サービス</v>
      </c>
      <c r="R38" s="534" t="str">
        <v>宿泊業</v>
      </c>
      <c r="S38" s="534" t="str">
        <v>飲食サービス</v>
      </c>
      <c r="T38" s="534" t="str">
        <v>娯楽サービス</v>
      </c>
      <c r="U38" s="605" t="str">
        <v>その他の対個人サービス</v>
      </c>
      <c r="V38" s="534" t="str">
        <v>事務用品</v>
      </c>
      <c r="W38" s="534" t="str">
        <v>分類不明</v>
      </c>
      <c r="X38" s="534" t="s">
        <v>80</v>
      </c>
      <c r="Y38" s="34"/>
      <c r="Z38" s="87"/>
      <c r="AA38" s="87" t="s">
        <v>556</v>
      </c>
      <c r="AB38" s="34"/>
      <c r="AC38" s="34"/>
      <c r="AD38" s="34"/>
      <c r="AE38" s="34"/>
      <c r="AF38" s="34"/>
      <c r="AG38" s="34"/>
      <c r="AH38" s="34"/>
      <c r="AI38" s="34"/>
      <c r="AJ38" s="34"/>
      <c r="AK38" s="34"/>
      <c r="AL38" s="34"/>
      <c r="AM38" s="34"/>
      <c r="AN38" s="34"/>
      <c r="AO38" s="34"/>
      <c r="AP38" s="34"/>
      <c r="AQ38" s="34"/>
      <c r="AR38" s="34"/>
    </row>
    <row r="39" spans="3:48" ht="13.5" customHeight="1">
      <c r="C39" s="70" t="s">
        <v>104</v>
      </c>
      <c r="D39" s="545">
        <f t="array" ref="D39:W42">+Z33:AS36</f>
        <v>0</v>
      </c>
      <c r="E39" s="545">
        <v>0</v>
      </c>
      <c r="F39" s="545">
        <v>0</v>
      </c>
      <c r="G39" s="545">
        <v>0</v>
      </c>
      <c r="H39" s="545">
        <v>0</v>
      </c>
      <c r="I39" s="545">
        <v>0</v>
      </c>
      <c r="J39" s="545">
        <v>0</v>
      </c>
      <c r="K39" s="545">
        <v>0</v>
      </c>
      <c r="L39" s="545">
        <v>0</v>
      </c>
      <c r="M39" s="545">
        <v>0</v>
      </c>
      <c r="N39" s="545">
        <v>0</v>
      </c>
      <c r="O39" s="545">
        <v>0</v>
      </c>
      <c r="P39" s="545">
        <v>0</v>
      </c>
      <c r="Q39" s="551">
        <v>0</v>
      </c>
      <c r="R39" s="551">
        <v>0</v>
      </c>
      <c r="S39" s="551">
        <v>0</v>
      </c>
      <c r="T39" s="551">
        <v>0</v>
      </c>
      <c r="U39" s="551">
        <v>0</v>
      </c>
      <c r="V39" s="551">
        <v>0</v>
      </c>
      <c r="W39" s="545">
        <v>0</v>
      </c>
      <c r="X39" s="545">
        <f>SUM(D33:Y33,D39:W39)</f>
        <v>0</v>
      </c>
      <c r="Y39" s="34"/>
      <c r="Z39" s="87"/>
      <c r="AA39" s="87">
        <f>+AV33</f>
        <v>0</v>
      </c>
      <c r="AB39" s="34"/>
      <c r="AC39" s="34"/>
      <c r="AD39" s="34"/>
      <c r="AE39" s="34"/>
      <c r="AF39" s="34"/>
      <c r="AG39" s="34"/>
      <c r="AH39" s="34"/>
      <c r="AI39" s="34"/>
      <c r="AJ39" s="34"/>
      <c r="AK39" s="34"/>
      <c r="AL39" s="34"/>
      <c r="AM39" s="34"/>
      <c r="AN39" s="34"/>
      <c r="AO39" s="34"/>
      <c r="AP39" s="34"/>
      <c r="AQ39" s="34"/>
      <c r="AR39" s="34"/>
    </row>
    <row r="40" spans="3:48" ht="13.5" customHeight="1">
      <c r="C40" s="72" t="s">
        <v>105</v>
      </c>
      <c r="D40" s="540">
        <v>0</v>
      </c>
      <c r="E40" s="540">
        <v>0</v>
      </c>
      <c r="F40" s="540">
        <v>0</v>
      </c>
      <c r="G40" s="540">
        <v>0</v>
      </c>
      <c r="H40" s="540">
        <v>0</v>
      </c>
      <c r="I40" s="540">
        <v>0</v>
      </c>
      <c r="J40" s="540">
        <v>0</v>
      </c>
      <c r="K40" s="540">
        <v>0</v>
      </c>
      <c r="L40" s="540">
        <v>0</v>
      </c>
      <c r="M40" s="540">
        <v>0</v>
      </c>
      <c r="N40" s="540">
        <v>0</v>
      </c>
      <c r="O40" s="540">
        <v>0</v>
      </c>
      <c r="P40" s="540">
        <v>0</v>
      </c>
      <c r="Q40" s="540">
        <v>0</v>
      </c>
      <c r="R40" s="540">
        <v>0</v>
      </c>
      <c r="S40" s="540">
        <v>0</v>
      </c>
      <c r="T40" s="540">
        <v>0</v>
      </c>
      <c r="U40" s="540">
        <v>0</v>
      </c>
      <c r="V40" s="540">
        <v>0</v>
      </c>
      <c r="W40" s="539">
        <v>0</v>
      </c>
      <c r="X40" s="539">
        <f>SUM(D34:Y34,D40:W40)</f>
        <v>0</v>
      </c>
      <c r="Y40" s="34"/>
      <c r="Z40" s="87"/>
      <c r="AA40" s="87">
        <f>+AV34</f>
        <v>0</v>
      </c>
      <c r="AB40" s="34"/>
      <c r="AC40" s="34"/>
      <c r="AD40" s="34"/>
      <c r="AE40" s="34"/>
      <c r="AF40" s="34"/>
      <c r="AG40" s="34"/>
      <c r="AH40" s="34"/>
      <c r="AI40" s="34"/>
      <c r="AJ40" s="34"/>
      <c r="AK40" s="34"/>
      <c r="AL40" s="34"/>
      <c r="AM40" s="34"/>
      <c r="AN40" s="34"/>
      <c r="AO40" s="34"/>
      <c r="AP40" s="34"/>
      <c r="AQ40" s="34"/>
      <c r="AR40" s="34"/>
    </row>
    <row r="41" spans="3:48" ht="13.5" customHeight="1">
      <c r="C41" s="72" t="s">
        <v>106</v>
      </c>
      <c r="D41" s="539">
        <v>0</v>
      </c>
      <c r="E41" s="539">
        <v>0</v>
      </c>
      <c r="F41" s="539">
        <v>0</v>
      </c>
      <c r="G41" s="539">
        <v>0</v>
      </c>
      <c r="H41" s="539">
        <v>0</v>
      </c>
      <c r="I41" s="539">
        <v>0</v>
      </c>
      <c r="J41" s="539">
        <v>0</v>
      </c>
      <c r="K41" s="539">
        <v>0</v>
      </c>
      <c r="L41" s="539">
        <v>0</v>
      </c>
      <c r="M41" s="539">
        <v>0</v>
      </c>
      <c r="N41" s="539">
        <v>0</v>
      </c>
      <c r="O41" s="539">
        <v>0</v>
      </c>
      <c r="P41" s="539">
        <v>0</v>
      </c>
      <c r="Q41" s="540">
        <v>0</v>
      </c>
      <c r="R41" s="540">
        <v>0</v>
      </c>
      <c r="S41" s="540">
        <v>0</v>
      </c>
      <c r="T41" s="540">
        <v>0</v>
      </c>
      <c r="U41" s="540">
        <v>0</v>
      </c>
      <c r="V41" s="540">
        <v>0</v>
      </c>
      <c r="W41" s="539">
        <v>0</v>
      </c>
      <c r="X41" s="539">
        <f>SUM(D35:Y35,D41:W41)</f>
        <v>0</v>
      </c>
      <c r="Y41" s="34"/>
      <c r="Z41" s="87"/>
      <c r="AA41" s="87">
        <f>+AV35</f>
        <v>0</v>
      </c>
      <c r="AB41" s="34"/>
      <c r="AC41" s="34"/>
      <c r="AD41" s="34"/>
      <c r="AE41" s="34"/>
      <c r="AF41" s="34"/>
      <c r="AG41" s="34"/>
      <c r="AH41" s="34"/>
      <c r="AI41" s="34"/>
      <c r="AJ41" s="34"/>
      <c r="AK41" s="34"/>
      <c r="AL41" s="34"/>
      <c r="AM41" s="34"/>
      <c r="AN41" s="34"/>
      <c r="AO41" s="34"/>
      <c r="AP41" s="34"/>
      <c r="AQ41" s="34"/>
      <c r="AR41" s="34"/>
    </row>
    <row r="42" spans="3:48" ht="13.5" customHeight="1">
      <c r="C42" s="73" t="s">
        <v>97</v>
      </c>
      <c r="D42" s="541">
        <v>0</v>
      </c>
      <c r="E42" s="541">
        <v>0</v>
      </c>
      <c r="F42" s="541">
        <v>0</v>
      </c>
      <c r="G42" s="541">
        <v>0</v>
      </c>
      <c r="H42" s="541">
        <v>0</v>
      </c>
      <c r="I42" s="541">
        <v>0</v>
      </c>
      <c r="J42" s="541">
        <v>0</v>
      </c>
      <c r="K42" s="541">
        <v>0</v>
      </c>
      <c r="L42" s="541">
        <v>0</v>
      </c>
      <c r="M42" s="541">
        <v>0</v>
      </c>
      <c r="N42" s="541">
        <v>0</v>
      </c>
      <c r="O42" s="541">
        <v>0</v>
      </c>
      <c r="P42" s="541">
        <v>0</v>
      </c>
      <c r="Q42" s="541">
        <v>0</v>
      </c>
      <c r="R42" s="541">
        <v>0</v>
      </c>
      <c r="S42" s="541">
        <v>0</v>
      </c>
      <c r="T42" s="541">
        <v>0</v>
      </c>
      <c r="U42" s="541">
        <v>0</v>
      </c>
      <c r="V42" s="541">
        <v>0</v>
      </c>
      <c r="W42" s="541">
        <v>0</v>
      </c>
      <c r="X42" s="541">
        <f>SUM(D36:Y36,D42:W42)</f>
        <v>0</v>
      </c>
      <c r="Y42" s="34"/>
      <c r="Z42" s="87"/>
      <c r="AA42" s="87">
        <f>+AV36</f>
        <v>0</v>
      </c>
      <c r="AB42" s="34"/>
      <c r="AC42" s="34"/>
      <c r="AD42" s="34"/>
      <c r="AE42" s="34"/>
      <c r="AF42" s="34"/>
      <c r="AG42" s="34"/>
      <c r="AH42" s="34"/>
      <c r="AI42" s="34"/>
      <c r="AJ42" s="34"/>
      <c r="AK42" s="34"/>
      <c r="AL42" s="34"/>
      <c r="AM42" s="34"/>
      <c r="AN42" s="34"/>
      <c r="AO42" s="34"/>
      <c r="AP42" s="34"/>
      <c r="AQ42" s="34"/>
      <c r="AR42" s="34"/>
    </row>
    <row r="43" spans="3:48" ht="10.7" customHeight="1">
      <c r="D43" s="99"/>
      <c r="E43" s="99"/>
      <c r="F43" s="99"/>
      <c r="G43" s="99"/>
      <c r="H43" s="99"/>
      <c r="I43" s="99"/>
      <c r="J43" s="99"/>
      <c r="K43" s="99"/>
      <c r="L43" s="99"/>
      <c r="M43" s="99"/>
      <c r="N43" s="99"/>
      <c r="O43" s="99"/>
      <c r="P43" s="99"/>
      <c r="Q43" s="99"/>
      <c r="R43" s="99"/>
      <c r="S43" s="99"/>
      <c r="T43" s="99"/>
      <c r="U43" s="99"/>
      <c r="V43" s="99"/>
      <c r="W43" s="99"/>
      <c r="X43" s="53"/>
      <c r="Y43" s="34"/>
      <c r="Z43" s="34"/>
      <c r="AA43" s="34"/>
      <c r="AB43" s="34"/>
      <c r="AC43" s="34"/>
      <c r="AD43" s="34"/>
      <c r="AE43" s="34"/>
      <c r="AF43" s="34"/>
      <c r="AG43" s="34"/>
      <c r="AH43" s="34"/>
      <c r="AI43" s="34"/>
      <c r="AJ43" s="34"/>
      <c r="AK43" s="34"/>
      <c r="AL43" s="34"/>
      <c r="AM43" s="34"/>
      <c r="AN43" s="34"/>
      <c r="AO43" s="34"/>
      <c r="AP43" s="34"/>
      <c r="AQ43" s="34"/>
      <c r="AR43" s="34"/>
    </row>
    <row r="44" spans="3:48">
      <c r="C44" s="34" t="s">
        <v>109</v>
      </c>
      <c r="D44" s="99"/>
      <c r="E44" s="99"/>
      <c r="F44" s="99"/>
      <c r="G44" s="99"/>
      <c r="H44" s="99"/>
      <c r="I44" s="99"/>
      <c r="J44" s="99"/>
      <c r="K44" s="99"/>
      <c r="L44" s="99"/>
      <c r="M44" s="99"/>
      <c r="N44" s="99"/>
      <c r="O44" s="99"/>
      <c r="P44" s="99"/>
      <c r="Q44" s="99"/>
      <c r="R44" s="99"/>
      <c r="S44" s="99"/>
      <c r="T44" s="99"/>
      <c r="U44" s="99"/>
      <c r="V44" s="99"/>
      <c r="W44" s="99"/>
      <c r="X44" s="53"/>
      <c r="Y44" s="34"/>
      <c r="Z44" s="34"/>
      <c r="AA44" s="34"/>
      <c r="AB44" s="34"/>
      <c r="AC44" s="34"/>
      <c r="AD44" s="34"/>
      <c r="AE44" s="34"/>
      <c r="AF44" s="34"/>
      <c r="AG44" s="34"/>
      <c r="AH44" s="34"/>
      <c r="AI44" s="34"/>
      <c r="AJ44" s="34"/>
      <c r="AK44" s="34"/>
      <c r="AL44" s="34"/>
      <c r="AM44" s="34"/>
      <c r="AN44" s="34"/>
      <c r="AO44" s="34"/>
      <c r="AP44" s="34"/>
      <c r="AQ44" s="34"/>
      <c r="AR44" s="34"/>
    </row>
    <row r="45" spans="3:48" ht="10.7" customHeight="1">
      <c r="D45" s="99"/>
      <c r="E45" s="99"/>
      <c r="F45" s="99"/>
      <c r="G45" s="99"/>
      <c r="H45" s="99"/>
      <c r="I45" s="99"/>
      <c r="J45" s="99"/>
      <c r="K45" s="99"/>
      <c r="L45" s="99"/>
      <c r="M45" s="99"/>
      <c r="N45" s="99"/>
      <c r="O45" s="99"/>
      <c r="P45" s="99"/>
      <c r="Q45" s="99"/>
      <c r="R45" s="99"/>
      <c r="S45" s="99"/>
      <c r="T45" s="99"/>
      <c r="U45" s="99"/>
      <c r="V45" s="99"/>
      <c r="W45" s="99"/>
      <c r="X45" s="53"/>
      <c r="Y45" s="34"/>
      <c r="Z45" s="34"/>
      <c r="AA45" s="34"/>
      <c r="AB45" s="34"/>
      <c r="AC45" s="34"/>
      <c r="AD45" s="34"/>
      <c r="AE45" s="34"/>
      <c r="AF45" s="34"/>
      <c r="AG45" s="34"/>
      <c r="AH45" s="34"/>
      <c r="AI45" s="34"/>
      <c r="AJ45" s="34"/>
      <c r="AK45" s="34"/>
      <c r="AL45" s="34"/>
      <c r="AM45" s="34"/>
      <c r="AN45" s="34"/>
      <c r="AO45" s="34"/>
      <c r="AP45" s="34"/>
      <c r="AQ45" s="34"/>
      <c r="AR45" s="34"/>
    </row>
    <row r="46" spans="3:48" ht="10.7" customHeight="1">
      <c r="D46" s="99"/>
      <c r="E46" s="99"/>
      <c r="F46" s="99"/>
      <c r="G46" s="99"/>
      <c r="H46" s="99"/>
      <c r="I46" s="99"/>
      <c r="J46" s="99"/>
      <c r="K46" s="99"/>
      <c r="L46" s="99"/>
      <c r="M46" s="99"/>
      <c r="N46" s="99"/>
      <c r="O46" s="99"/>
      <c r="P46" s="99"/>
      <c r="Q46" s="99"/>
      <c r="R46" s="99"/>
      <c r="S46" s="99"/>
      <c r="T46" s="99"/>
      <c r="U46" s="99"/>
      <c r="V46" s="99"/>
      <c r="W46" s="99"/>
      <c r="X46" s="53"/>
      <c r="Y46" s="34"/>
      <c r="Z46" s="34"/>
      <c r="AA46" s="34"/>
      <c r="AB46" s="34"/>
      <c r="AC46" s="34"/>
      <c r="AD46" s="34"/>
      <c r="AE46" s="34"/>
      <c r="AF46" s="34"/>
      <c r="AG46" s="34"/>
      <c r="AH46" s="34"/>
      <c r="AI46" s="34"/>
      <c r="AJ46" s="34"/>
      <c r="AK46" s="34"/>
      <c r="AL46" s="34"/>
      <c r="AM46" s="34"/>
      <c r="AN46" s="34"/>
      <c r="AO46" s="34"/>
      <c r="AP46" s="34"/>
      <c r="AQ46" s="34"/>
      <c r="AR46" s="34"/>
    </row>
    <row r="47" spans="3:48" ht="18.75">
      <c r="C47" s="52" t="s">
        <v>235</v>
      </c>
      <c r="J47" s="97"/>
      <c r="K47" s="98"/>
      <c r="W47" s="97"/>
      <c r="X47" s="53"/>
      <c r="Y47" s="34"/>
      <c r="Z47" s="34"/>
      <c r="AA47" s="34"/>
      <c r="AB47" s="34"/>
      <c r="AC47" s="34"/>
      <c r="AD47" s="34"/>
      <c r="AE47" s="34"/>
      <c r="AF47" s="34"/>
      <c r="AG47" s="34"/>
      <c r="AH47" s="34"/>
      <c r="AI47" s="34"/>
      <c r="AJ47" s="34"/>
      <c r="AK47" s="34"/>
      <c r="AL47" s="34"/>
      <c r="AM47" s="34"/>
      <c r="AN47" s="34"/>
      <c r="AO47" s="34"/>
      <c r="AP47" s="34"/>
      <c r="AQ47" s="34"/>
      <c r="AR47" s="34"/>
    </row>
    <row r="48" spans="3:48" ht="10.7" customHeight="1">
      <c r="C48" s="46"/>
      <c r="J48" s="97"/>
      <c r="K48" s="98"/>
      <c r="W48" s="97"/>
      <c r="X48" s="53"/>
      <c r="Y48" s="34"/>
      <c r="Z48" s="34"/>
      <c r="AA48" s="34"/>
      <c r="AB48" s="34"/>
      <c r="AC48" s="34"/>
      <c r="AD48" s="34"/>
      <c r="AE48" s="34"/>
      <c r="AF48" s="34"/>
      <c r="AG48" s="34"/>
      <c r="AH48" s="34"/>
      <c r="AI48" s="34"/>
      <c r="AJ48" s="34"/>
      <c r="AK48" s="34"/>
      <c r="AL48" s="34"/>
      <c r="AM48" s="34"/>
      <c r="AN48" s="34"/>
      <c r="AO48" s="34"/>
      <c r="AP48" s="34"/>
      <c r="AQ48" s="34"/>
      <c r="AR48" s="34"/>
    </row>
    <row r="49" spans="3:49" ht="17.25">
      <c r="C49" s="35" t="s">
        <v>236</v>
      </c>
      <c r="J49" s="97"/>
      <c r="K49" s="98"/>
      <c r="W49" s="97" t="s">
        <v>237</v>
      </c>
      <c r="X49" s="53"/>
      <c r="Y49" s="34"/>
      <c r="Z49" s="34"/>
      <c r="AA49" s="34"/>
      <c r="AB49" s="34"/>
      <c r="AC49" s="34"/>
      <c r="AD49" s="34"/>
      <c r="AE49" s="34"/>
      <c r="AF49" s="34"/>
      <c r="AG49" s="34"/>
      <c r="AH49" s="34"/>
      <c r="AI49" s="34"/>
      <c r="AJ49" s="34"/>
      <c r="AK49" s="34"/>
      <c r="AL49" s="34"/>
      <c r="AM49" s="34"/>
      <c r="AN49" s="34"/>
      <c r="AO49" s="34"/>
      <c r="AP49" s="34"/>
      <c r="AQ49" s="34"/>
      <c r="AR49" s="34"/>
    </row>
    <row r="50" spans="3:49">
      <c r="C50" s="50"/>
      <c r="D50" s="567">
        <f t="shared" ref="D50:AS50" si="11">D9</f>
        <v>1</v>
      </c>
      <c r="E50" s="567">
        <f t="shared" si="11"/>
        <v>2</v>
      </c>
      <c r="F50" s="567">
        <f t="shared" si="11"/>
        <v>3</v>
      </c>
      <c r="G50" s="567">
        <f t="shared" si="11"/>
        <v>4</v>
      </c>
      <c r="H50" s="567">
        <f t="shared" si="11"/>
        <v>5</v>
      </c>
      <c r="I50" s="567">
        <f t="shared" si="11"/>
        <v>6</v>
      </c>
      <c r="J50" s="567">
        <f t="shared" si="11"/>
        <v>7</v>
      </c>
      <c r="K50" s="567">
        <f t="shared" si="11"/>
        <v>8</v>
      </c>
      <c r="L50" s="567">
        <f t="shared" si="11"/>
        <v>9</v>
      </c>
      <c r="M50" s="567">
        <f t="shared" si="11"/>
        <v>10</v>
      </c>
      <c r="N50" s="567">
        <f t="shared" si="11"/>
        <v>11</v>
      </c>
      <c r="O50" s="567">
        <f t="shared" si="11"/>
        <v>12</v>
      </c>
      <c r="P50" s="567">
        <f t="shared" si="11"/>
        <v>13</v>
      </c>
      <c r="Q50" s="567">
        <f t="shared" si="11"/>
        <v>14</v>
      </c>
      <c r="R50" s="567">
        <f t="shared" si="11"/>
        <v>15</v>
      </c>
      <c r="S50" s="567">
        <f t="shared" si="11"/>
        <v>16</v>
      </c>
      <c r="T50" s="567">
        <f t="shared" si="11"/>
        <v>17</v>
      </c>
      <c r="U50" s="567">
        <f t="shared" si="11"/>
        <v>18</v>
      </c>
      <c r="V50" s="567">
        <f t="shared" si="11"/>
        <v>19</v>
      </c>
      <c r="W50" s="567">
        <f t="shared" si="11"/>
        <v>20</v>
      </c>
      <c r="X50" s="567">
        <f t="shared" si="11"/>
        <v>21</v>
      </c>
      <c r="Y50" s="567">
        <f t="shared" si="11"/>
        <v>22</v>
      </c>
      <c r="Z50" s="567">
        <f t="shared" si="11"/>
        <v>23</v>
      </c>
      <c r="AA50" s="567">
        <f t="shared" si="11"/>
        <v>24</v>
      </c>
      <c r="AB50" s="567">
        <f t="shared" si="11"/>
        <v>25</v>
      </c>
      <c r="AC50" s="567">
        <f t="shared" si="11"/>
        <v>26</v>
      </c>
      <c r="AD50" s="567">
        <f t="shared" si="11"/>
        <v>27</v>
      </c>
      <c r="AE50" s="567">
        <f t="shared" si="11"/>
        <v>28</v>
      </c>
      <c r="AF50" s="567">
        <f t="shared" si="11"/>
        <v>29</v>
      </c>
      <c r="AG50" s="567">
        <f t="shared" si="11"/>
        <v>30</v>
      </c>
      <c r="AH50" s="567">
        <f t="shared" si="11"/>
        <v>31</v>
      </c>
      <c r="AI50" s="567">
        <f t="shared" si="11"/>
        <v>32</v>
      </c>
      <c r="AJ50" s="567">
        <f t="shared" si="11"/>
        <v>33</v>
      </c>
      <c r="AK50" s="567">
        <f t="shared" si="11"/>
        <v>34</v>
      </c>
      <c r="AL50" s="567">
        <f t="shared" si="11"/>
        <v>35</v>
      </c>
      <c r="AM50" s="567">
        <f t="shared" si="11"/>
        <v>36</v>
      </c>
      <c r="AN50" s="567">
        <f t="shared" si="11"/>
        <v>37</v>
      </c>
      <c r="AO50" s="567">
        <f t="shared" si="11"/>
        <v>38</v>
      </c>
      <c r="AP50" s="567">
        <f t="shared" si="11"/>
        <v>39</v>
      </c>
      <c r="AQ50" s="567">
        <f t="shared" si="11"/>
        <v>40</v>
      </c>
      <c r="AR50" s="567">
        <f t="shared" si="11"/>
        <v>41</v>
      </c>
      <c r="AS50" s="567">
        <f t="shared" si="11"/>
        <v>42</v>
      </c>
      <c r="AT50" s="87" t="s">
        <v>505</v>
      </c>
      <c r="AU50" s="87"/>
      <c r="AV50" s="50"/>
      <c r="AW50" s="87" t="s">
        <v>505</v>
      </c>
    </row>
    <row r="51" spans="3:49" ht="48">
      <c r="C51" s="69" t="s">
        <v>56</v>
      </c>
      <c r="D51" s="604" t="str">
        <f t="shared" ref="D51:AS51" si="12">D10</f>
        <v>農業</v>
      </c>
      <c r="E51" s="604" t="str">
        <f t="shared" si="12"/>
        <v>林業</v>
      </c>
      <c r="F51" s="604" t="str">
        <f t="shared" si="12"/>
        <v>漁業</v>
      </c>
      <c r="G51" s="604" t="str">
        <f t="shared" si="12"/>
        <v>鉱業</v>
      </c>
      <c r="H51" s="604" t="str">
        <f t="shared" si="12"/>
        <v>飲食料品</v>
      </c>
      <c r="I51" s="604" t="str">
        <f t="shared" si="12"/>
        <v>繊維製品</v>
      </c>
      <c r="J51" s="604" t="str">
        <f t="shared" si="12"/>
        <v>パルプ・紙・木製品</v>
      </c>
      <c r="K51" s="604" t="str">
        <f t="shared" si="12"/>
        <v>化学製品</v>
      </c>
      <c r="L51" s="604" t="str">
        <f t="shared" si="12"/>
        <v>石油・石炭製品</v>
      </c>
      <c r="M51" s="606" t="str">
        <f t="shared" si="12"/>
        <v>プラスチック・ゴム製品</v>
      </c>
      <c r="N51" s="604" t="str">
        <f t="shared" si="12"/>
        <v>窯業・土石製品</v>
      </c>
      <c r="O51" s="604" t="str">
        <f t="shared" si="12"/>
        <v>鉄鋼</v>
      </c>
      <c r="P51" s="604" t="str">
        <f t="shared" si="12"/>
        <v>非鉄金属</v>
      </c>
      <c r="Q51" s="604" t="str">
        <f t="shared" si="12"/>
        <v>金属製品</v>
      </c>
      <c r="R51" s="604" t="str">
        <f t="shared" si="12"/>
        <v>はん用機械</v>
      </c>
      <c r="S51" s="604" t="str">
        <f t="shared" si="12"/>
        <v>生産用機械</v>
      </c>
      <c r="T51" s="604" t="str">
        <f t="shared" si="12"/>
        <v>業務用機械</v>
      </c>
      <c r="U51" s="604" t="str">
        <f t="shared" si="12"/>
        <v>電子部品</v>
      </c>
      <c r="V51" s="604" t="str">
        <f t="shared" si="12"/>
        <v>電気機械</v>
      </c>
      <c r="W51" s="604" t="str">
        <f t="shared" si="12"/>
        <v>情報通信機器</v>
      </c>
      <c r="X51" s="604" t="str">
        <f t="shared" si="12"/>
        <v>輸送機械</v>
      </c>
      <c r="Y51" s="604" t="str">
        <f t="shared" si="12"/>
        <v>その他の製造工業製品</v>
      </c>
      <c r="Z51" s="604" t="str">
        <f t="shared" si="12"/>
        <v>建設</v>
      </c>
      <c r="AA51" s="604" t="str">
        <f t="shared" si="12"/>
        <v>電力・ガス・熱供給</v>
      </c>
      <c r="AB51" s="604" t="str">
        <f t="shared" si="12"/>
        <v>水道</v>
      </c>
      <c r="AC51" s="604" t="str">
        <f t="shared" si="12"/>
        <v>廃棄物処理</v>
      </c>
      <c r="AD51" s="604" t="str">
        <f t="shared" si="12"/>
        <v>商業</v>
      </c>
      <c r="AE51" s="604" t="str">
        <f t="shared" si="12"/>
        <v>金融・保険</v>
      </c>
      <c r="AF51" s="604" t="str">
        <f t="shared" si="12"/>
        <v>不動産</v>
      </c>
      <c r="AG51" s="604" t="str">
        <f t="shared" si="12"/>
        <v>運輸・郵便</v>
      </c>
      <c r="AH51" s="604" t="str">
        <f t="shared" si="12"/>
        <v>情報通信</v>
      </c>
      <c r="AI51" s="604" t="str">
        <f t="shared" si="12"/>
        <v>公務</v>
      </c>
      <c r="AJ51" s="604" t="str">
        <f t="shared" si="12"/>
        <v>教育・研究</v>
      </c>
      <c r="AK51" s="604" t="str">
        <f t="shared" si="12"/>
        <v>医療・福祉</v>
      </c>
      <c r="AL51" s="606" t="str">
        <f t="shared" si="12"/>
        <v>他に分類されない会員制団体</v>
      </c>
      <c r="AM51" s="604" t="str">
        <f t="shared" si="12"/>
        <v>対事業所サービス</v>
      </c>
      <c r="AN51" s="604" t="str">
        <f t="shared" si="12"/>
        <v>宿泊業</v>
      </c>
      <c r="AO51" s="604" t="str">
        <f t="shared" si="12"/>
        <v>飲食サービス</v>
      </c>
      <c r="AP51" s="604" t="str">
        <f t="shared" si="12"/>
        <v>娯楽サービス</v>
      </c>
      <c r="AQ51" s="606" t="str">
        <f t="shared" si="12"/>
        <v>その他の対個人サービス</v>
      </c>
      <c r="AR51" s="604" t="str">
        <f t="shared" si="12"/>
        <v>事務用品</v>
      </c>
      <c r="AS51" s="604" t="str">
        <f t="shared" si="12"/>
        <v>分類不明</v>
      </c>
      <c r="AT51" s="87" t="s">
        <v>505</v>
      </c>
      <c r="AU51" s="87"/>
      <c r="AV51" s="33" t="s">
        <v>80</v>
      </c>
      <c r="AW51" s="87" t="s">
        <v>505</v>
      </c>
    </row>
    <row r="52" spans="3:49" ht="13.5" customHeight="1">
      <c r="C52" s="70" t="s">
        <v>104</v>
      </c>
      <c r="D52" s="71">
        <f t="array" ref="D52:AS54">+詳細1!D25:AS27</f>
        <v>0</v>
      </c>
      <c r="E52" s="71">
        <v>0</v>
      </c>
      <c r="F52" s="71">
        <v>0</v>
      </c>
      <c r="G52" s="71">
        <v>0</v>
      </c>
      <c r="H52" s="71">
        <v>0</v>
      </c>
      <c r="I52" s="71">
        <v>0</v>
      </c>
      <c r="J52" s="71">
        <v>0</v>
      </c>
      <c r="K52" s="71">
        <v>0</v>
      </c>
      <c r="L52" s="71">
        <v>0</v>
      </c>
      <c r="M52" s="71">
        <v>0</v>
      </c>
      <c r="N52" s="71">
        <v>0</v>
      </c>
      <c r="O52" s="71">
        <v>0</v>
      </c>
      <c r="P52" s="71">
        <v>0</v>
      </c>
      <c r="Q52" s="85">
        <v>0</v>
      </c>
      <c r="R52" s="85">
        <v>0</v>
      </c>
      <c r="S52" s="85">
        <v>0</v>
      </c>
      <c r="T52" s="85">
        <v>0</v>
      </c>
      <c r="U52" s="85">
        <v>0</v>
      </c>
      <c r="V52" s="85">
        <v>0</v>
      </c>
      <c r="W52" s="71">
        <v>0</v>
      </c>
      <c r="X52" s="71">
        <v>0</v>
      </c>
      <c r="Y52" s="71">
        <v>0</v>
      </c>
      <c r="Z52" s="71">
        <v>0</v>
      </c>
      <c r="AA52" s="71">
        <v>0</v>
      </c>
      <c r="AB52" s="71">
        <v>0</v>
      </c>
      <c r="AC52" s="71">
        <v>0</v>
      </c>
      <c r="AD52" s="71">
        <v>0</v>
      </c>
      <c r="AE52" s="71">
        <v>0</v>
      </c>
      <c r="AF52" s="71">
        <v>0</v>
      </c>
      <c r="AG52" s="71">
        <v>0</v>
      </c>
      <c r="AH52" s="71">
        <v>0</v>
      </c>
      <c r="AI52" s="71">
        <v>0</v>
      </c>
      <c r="AJ52" s="71">
        <v>0</v>
      </c>
      <c r="AK52" s="71">
        <v>0</v>
      </c>
      <c r="AL52" s="71">
        <v>0</v>
      </c>
      <c r="AM52" s="71">
        <v>0</v>
      </c>
      <c r="AN52" s="71">
        <v>0</v>
      </c>
      <c r="AO52" s="71">
        <v>0</v>
      </c>
      <c r="AP52" s="71">
        <v>0</v>
      </c>
      <c r="AQ52" s="71">
        <v>0</v>
      </c>
      <c r="AR52" s="71">
        <v>0</v>
      </c>
      <c r="AS52" s="71">
        <v>0</v>
      </c>
      <c r="AV52" s="546">
        <f>+SUM(D52:AS52)-X58</f>
        <v>0</v>
      </c>
    </row>
    <row r="53" spans="3:49" ht="13.5" customHeight="1">
      <c r="C53" s="72" t="s">
        <v>105</v>
      </c>
      <c r="D53" s="40">
        <v>0</v>
      </c>
      <c r="E53" s="40">
        <v>0</v>
      </c>
      <c r="F53" s="40">
        <v>0</v>
      </c>
      <c r="G53" s="40">
        <v>0</v>
      </c>
      <c r="H53" s="40">
        <v>0</v>
      </c>
      <c r="I53" s="40">
        <v>0</v>
      </c>
      <c r="J53" s="40">
        <v>0</v>
      </c>
      <c r="K53" s="40">
        <v>0</v>
      </c>
      <c r="L53" s="40">
        <v>0</v>
      </c>
      <c r="M53" s="40">
        <v>0</v>
      </c>
      <c r="N53" s="40">
        <v>0</v>
      </c>
      <c r="O53" s="40">
        <v>0</v>
      </c>
      <c r="P53" s="40">
        <v>0</v>
      </c>
      <c r="Q53" s="86">
        <v>0</v>
      </c>
      <c r="R53" s="86">
        <v>0</v>
      </c>
      <c r="S53" s="86">
        <v>0</v>
      </c>
      <c r="T53" s="86">
        <v>0</v>
      </c>
      <c r="U53" s="86">
        <v>0</v>
      </c>
      <c r="V53" s="86">
        <v>0</v>
      </c>
      <c r="W53" s="40">
        <v>0</v>
      </c>
      <c r="X53" s="40">
        <v>0</v>
      </c>
      <c r="Y53" s="40">
        <v>0</v>
      </c>
      <c r="Z53" s="40">
        <v>0</v>
      </c>
      <c r="AA53" s="40">
        <v>0</v>
      </c>
      <c r="AB53" s="40">
        <v>0</v>
      </c>
      <c r="AC53" s="40">
        <v>0</v>
      </c>
      <c r="AD53" s="40">
        <v>0</v>
      </c>
      <c r="AE53" s="40">
        <v>0</v>
      </c>
      <c r="AF53" s="40">
        <v>0</v>
      </c>
      <c r="AG53" s="40">
        <v>0</v>
      </c>
      <c r="AH53" s="40">
        <v>0</v>
      </c>
      <c r="AI53" s="40">
        <v>0</v>
      </c>
      <c r="AJ53" s="40">
        <v>0</v>
      </c>
      <c r="AK53" s="40">
        <v>0</v>
      </c>
      <c r="AL53" s="40">
        <v>0</v>
      </c>
      <c r="AM53" s="40">
        <v>0</v>
      </c>
      <c r="AN53" s="40">
        <v>0</v>
      </c>
      <c r="AO53" s="40">
        <v>0</v>
      </c>
      <c r="AP53" s="40">
        <v>0</v>
      </c>
      <c r="AQ53" s="40">
        <v>0</v>
      </c>
      <c r="AR53" s="40">
        <v>0</v>
      </c>
      <c r="AS53" s="40">
        <v>0</v>
      </c>
      <c r="AV53" s="546">
        <f t="shared" ref="AV53:AV55" si="13">+SUM(D53:AS53)-X59</f>
        <v>0</v>
      </c>
    </row>
    <row r="54" spans="3:49" ht="13.5" customHeight="1">
      <c r="C54" s="72" t="s">
        <v>106</v>
      </c>
      <c r="D54" s="40">
        <v>0</v>
      </c>
      <c r="E54" s="40">
        <v>0</v>
      </c>
      <c r="F54" s="40">
        <v>0</v>
      </c>
      <c r="G54" s="40">
        <v>0</v>
      </c>
      <c r="H54" s="40">
        <v>0</v>
      </c>
      <c r="I54" s="40">
        <v>0</v>
      </c>
      <c r="J54" s="40">
        <v>0</v>
      </c>
      <c r="K54" s="40">
        <v>0</v>
      </c>
      <c r="L54" s="40">
        <v>0</v>
      </c>
      <c r="M54" s="40">
        <v>0</v>
      </c>
      <c r="N54" s="40">
        <v>0</v>
      </c>
      <c r="O54" s="40">
        <v>0</v>
      </c>
      <c r="P54" s="40">
        <v>0</v>
      </c>
      <c r="Q54" s="86">
        <v>0</v>
      </c>
      <c r="R54" s="86">
        <v>0</v>
      </c>
      <c r="S54" s="86">
        <v>0</v>
      </c>
      <c r="T54" s="86">
        <v>0</v>
      </c>
      <c r="U54" s="86">
        <v>0</v>
      </c>
      <c r="V54" s="86">
        <v>0</v>
      </c>
      <c r="W54" s="40">
        <v>0</v>
      </c>
      <c r="X54" s="40">
        <v>0</v>
      </c>
      <c r="Y54" s="40">
        <v>0</v>
      </c>
      <c r="Z54" s="40">
        <v>0</v>
      </c>
      <c r="AA54" s="40">
        <v>0</v>
      </c>
      <c r="AB54" s="40">
        <v>0</v>
      </c>
      <c r="AC54" s="40">
        <v>0</v>
      </c>
      <c r="AD54" s="40">
        <v>0</v>
      </c>
      <c r="AE54" s="40">
        <v>0</v>
      </c>
      <c r="AF54" s="40">
        <v>0</v>
      </c>
      <c r="AG54" s="40">
        <v>0</v>
      </c>
      <c r="AH54" s="40">
        <v>0</v>
      </c>
      <c r="AI54" s="40">
        <v>0</v>
      </c>
      <c r="AJ54" s="40">
        <v>0</v>
      </c>
      <c r="AK54" s="40">
        <v>0</v>
      </c>
      <c r="AL54" s="40">
        <v>0</v>
      </c>
      <c r="AM54" s="40">
        <v>0</v>
      </c>
      <c r="AN54" s="40">
        <v>0</v>
      </c>
      <c r="AO54" s="40">
        <v>0</v>
      </c>
      <c r="AP54" s="40">
        <v>0</v>
      </c>
      <c r="AQ54" s="40">
        <v>0</v>
      </c>
      <c r="AR54" s="40">
        <v>0</v>
      </c>
      <c r="AS54" s="40">
        <v>0</v>
      </c>
      <c r="AV54" s="546">
        <f t="shared" si="13"/>
        <v>0</v>
      </c>
    </row>
    <row r="55" spans="3:49" ht="13.5" customHeight="1">
      <c r="C55" s="72" t="s">
        <v>97</v>
      </c>
      <c r="D55" s="40">
        <f t="shared" ref="D55:AS55" si="14">SUM(D52:D54)</f>
        <v>0</v>
      </c>
      <c r="E55" s="40">
        <f t="shared" si="14"/>
        <v>0</v>
      </c>
      <c r="F55" s="40">
        <f t="shared" si="14"/>
        <v>0</v>
      </c>
      <c r="G55" s="40">
        <f t="shared" si="14"/>
        <v>0</v>
      </c>
      <c r="H55" s="40">
        <f t="shared" si="14"/>
        <v>0</v>
      </c>
      <c r="I55" s="40">
        <f t="shared" si="14"/>
        <v>0</v>
      </c>
      <c r="J55" s="40">
        <f t="shared" si="14"/>
        <v>0</v>
      </c>
      <c r="K55" s="40">
        <f t="shared" si="14"/>
        <v>0</v>
      </c>
      <c r="L55" s="40">
        <f t="shared" si="14"/>
        <v>0</v>
      </c>
      <c r="M55" s="40">
        <f t="shared" si="14"/>
        <v>0</v>
      </c>
      <c r="N55" s="40">
        <f t="shared" si="14"/>
        <v>0</v>
      </c>
      <c r="O55" s="40">
        <f t="shared" si="14"/>
        <v>0</v>
      </c>
      <c r="P55" s="40">
        <f t="shared" si="14"/>
        <v>0</v>
      </c>
      <c r="Q55" s="86">
        <f t="shared" si="14"/>
        <v>0</v>
      </c>
      <c r="R55" s="86">
        <f t="shared" si="14"/>
        <v>0</v>
      </c>
      <c r="S55" s="86">
        <f t="shared" si="14"/>
        <v>0</v>
      </c>
      <c r="T55" s="86">
        <f t="shared" si="14"/>
        <v>0</v>
      </c>
      <c r="U55" s="86">
        <f t="shared" si="14"/>
        <v>0</v>
      </c>
      <c r="V55" s="86">
        <f t="shared" si="14"/>
        <v>0</v>
      </c>
      <c r="W55" s="40">
        <f t="shared" si="14"/>
        <v>0</v>
      </c>
      <c r="X55" s="44">
        <f t="shared" si="14"/>
        <v>0</v>
      </c>
      <c r="Y55" s="44">
        <f t="shared" si="14"/>
        <v>0</v>
      </c>
      <c r="Z55" s="44">
        <f t="shared" si="14"/>
        <v>0</v>
      </c>
      <c r="AA55" s="44">
        <f t="shared" si="14"/>
        <v>0</v>
      </c>
      <c r="AB55" s="44">
        <f t="shared" si="14"/>
        <v>0</v>
      </c>
      <c r="AC55" s="44">
        <f t="shared" si="14"/>
        <v>0</v>
      </c>
      <c r="AD55" s="44">
        <f t="shared" si="14"/>
        <v>0</v>
      </c>
      <c r="AE55" s="44">
        <f t="shared" si="14"/>
        <v>0</v>
      </c>
      <c r="AF55" s="44">
        <f t="shared" si="14"/>
        <v>0</v>
      </c>
      <c r="AG55" s="44">
        <f t="shared" si="14"/>
        <v>0</v>
      </c>
      <c r="AH55" s="44">
        <f t="shared" si="14"/>
        <v>0</v>
      </c>
      <c r="AI55" s="44">
        <f t="shared" si="14"/>
        <v>0</v>
      </c>
      <c r="AJ55" s="44">
        <f t="shared" si="14"/>
        <v>0</v>
      </c>
      <c r="AK55" s="44">
        <f t="shared" si="14"/>
        <v>0</v>
      </c>
      <c r="AL55" s="44">
        <f t="shared" si="14"/>
        <v>0</v>
      </c>
      <c r="AM55" s="44">
        <f t="shared" si="14"/>
        <v>0</v>
      </c>
      <c r="AN55" s="44">
        <f t="shared" si="14"/>
        <v>0</v>
      </c>
      <c r="AO55" s="44">
        <f t="shared" si="14"/>
        <v>0</v>
      </c>
      <c r="AP55" s="44">
        <f t="shared" si="14"/>
        <v>0</v>
      </c>
      <c r="AQ55" s="44">
        <f t="shared" si="14"/>
        <v>0</v>
      </c>
      <c r="AR55" s="44">
        <f t="shared" si="14"/>
        <v>0</v>
      </c>
      <c r="AS55" s="44">
        <f t="shared" si="14"/>
        <v>0</v>
      </c>
      <c r="AV55" s="546">
        <f t="shared" si="13"/>
        <v>0</v>
      </c>
    </row>
    <row r="56" spans="3:49">
      <c r="C56" s="50"/>
      <c r="D56" s="533">
        <f t="array" ref="D56:W57">+Z50:AS51</f>
        <v>23</v>
      </c>
      <c r="E56" s="533">
        <v>24</v>
      </c>
      <c r="F56" s="533">
        <v>25</v>
      </c>
      <c r="G56" s="533">
        <v>26</v>
      </c>
      <c r="H56" s="533">
        <v>27</v>
      </c>
      <c r="I56" s="533">
        <v>28</v>
      </c>
      <c r="J56" s="533">
        <v>29</v>
      </c>
      <c r="K56" s="533">
        <v>30</v>
      </c>
      <c r="L56" s="533">
        <v>31</v>
      </c>
      <c r="M56" s="533">
        <v>32</v>
      </c>
      <c r="N56" s="533">
        <v>33</v>
      </c>
      <c r="O56" s="533">
        <v>34</v>
      </c>
      <c r="P56" s="533">
        <v>35</v>
      </c>
      <c r="Q56" s="533">
        <v>36</v>
      </c>
      <c r="R56" s="533">
        <v>37</v>
      </c>
      <c r="S56" s="533">
        <v>38</v>
      </c>
      <c r="T56" s="533">
        <v>39</v>
      </c>
      <c r="U56" s="533">
        <v>40</v>
      </c>
      <c r="V56" s="533">
        <v>41</v>
      </c>
      <c r="W56" s="533">
        <v>42</v>
      </c>
      <c r="X56" s="533"/>
      <c r="Y56" s="34"/>
      <c r="Z56" s="87"/>
      <c r="AA56" s="87" t="s">
        <v>556</v>
      </c>
      <c r="AB56" s="34"/>
      <c r="AC56" s="34"/>
      <c r="AD56" s="34"/>
      <c r="AE56" s="34"/>
      <c r="AF56" s="34"/>
      <c r="AG56" s="34"/>
      <c r="AH56" s="34"/>
      <c r="AI56" s="34"/>
      <c r="AJ56" s="34"/>
      <c r="AK56" s="34"/>
      <c r="AL56" s="34"/>
      <c r="AM56" s="34"/>
      <c r="AN56" s="34"/>
      <c r="AO56" s="34"/>
      <c r="AP56" s="34"/>
      <c r="AQ56" s="34"/>
      <c r="AR56" s="34"/>
    </row>
    <row r="57" spans="3:49" ht="40.5">
      <c r="C57" s="69" t="s">
        <v>56</v>
      </c>
      <c r="D57" s="534" t="str">
        <v>建設</v>
      </c>
      <c r="E57" s="534" t="str">
        <v>電力・ガス・熱供給</v>
      </c>
      <c r="F57" s="534" t="str">
        <v>水道</v>
      </c>
      <c r="G57" s="534" t="str">
        <v>廃棄物処理</v>
      </c>
      <c r="H57" s="534" t="str">
        <v>商業</v>
      </c>
      <c r="I57" s="534" t="str">
        <v>金融・保険</v>
      </c>
      <c r="J57" s="534" t="str">
        <v>不動産</v>
      </c>
      <c r="K57" s="534" t="str">
        <v>運輸・郵便</v>
      </c>
      <c r="L57" s="534" t="str">
        <v>情報通信</v>
      </c>
      <c r="M57" s="534" t="str">
        <v>公務</v>
      </c>
      <c r="N57" s="534" t="str">
        <v>教育・研究</v>
      </c>
      <c r="O57" s="534" t="str">
        <v>医療・福祉</v>
      </c>
      <c r="P57" s="605" t="str">
        <v>他に分類されない会員制団体</v>
      </c>
      <c r="Q57" s="534" t="str">
        <v>対事業所サービス</v>
      </c>
      <c r="R57" s="534" t="str">
        <v>宿泊業</v>
      </c>
      <c r="S57" s="534" t="str">
        <v>飲食サービス</v>
      </c>
      <c r="T57" s="534" t="str">
        <v>娯楽サービス</v>
      </c>
      <c r="U57" s="605" t="str">
        <v>その他の対個人サービス</v>
      </c>
      <c r="V57" s="534" t="str">
        <v>事務用品</v>
      </c>
      <c r="W57" s="534" t="str">
        <v>分類不明</v>
      </c>
      <c r="X57" s="534" t="s">
        <v>80</v>
      </c>
      <c r="Y57" s="34"/>
      <c r="Z57" s="87"/>
      <c r="AA57" s="87" t="s">
        <v>556</v>
      </c>
      <c r="AB57" s="34"/>
      <c r="AC57" s="34"/>
      <c r="AD57" s="34"/>
      <c r="AE57" s="34"/>
      <c r="AF57" s="34"/>
      <c r="AG57" s="34"/>
      <c r="AH57" s="34"/>
      <c r="AI57" s="34"/>
      <c r="AJ57" s="34"/>
      <c r="AK57" s="34"/>
      <c r="AL57" s="34"/>
      <c r="AM57" s="34"/>
      <c r="AN57" s="34"/>
      <c r="AO57" s="34"/>
      <c r="AP57" s="34"/>
      <c r="AQ57" s="34"/>
      <c r="AR57" s="34"/>
    </row>
    <row r="58" spans="3:49" ht="13.5" customHeight="1">
      <c r="C58" s="70" t="s">
        <v>104</v>
      </c>
      <c r="D58" s="71">
        <f t="array" ref="D58:W61">+Z52:AS55</f>
        <v>0</v>
      </c>
      <c r="E58" s="71">
        <v>0</v>
      </c>
      <c r="F58" s="71">
        <v>0</v>
      </c>
      <c r="G58" s="71">
        <v>0</v>
      </c>
      <c r="H58" s="71">
        <v>0</v>
      </c>
      <c r="I58" s="71">
        <v>0</v>
      </c>
      <c r="J58" s="71">
        <v>0</v>
      </c>
      <c r="K58" s="71">
        <v>0</v>
      </c>
      <c r="L58" s="71">
        <v>0</v>
      </c>
      <c r="M58" s="71">
        <v>0</v>
      </c>
      <c r="N58" s="71">
        <v>0</v>
      </c>
      <c r="O58" s="71">
        <v>0</v>
      </c>
      <c r="P58" s="71">
        <v>0</v>
      </c>
      <c r="Q58" s="85">
        <v>0</v>
      </c>
      <c r="R58" s="85">
        <v>0</v>
      </c>
      <c r="S58" s="85">
        <v>0</v>
      </c>
      <c r="T58" s="85">
        <v>0</v>
      </c>
      <c r="U58" s="85">
        <v>0</v>
      </c>
      <c r="V58" s="85">
        <v>0</v>
      </c>
      <c r="W58" s="71">
        <v>0</v>
      </c>
      <c r="X58" s="71">
        <f>SUM(D52:Y52,D58:W58)</f>
        <v>0</v>
      </c>
      <c r="Y58" s="34"/>
      <c r="Z58" s="87"/>
      <c r="AA58" s="87">
        <f>+AV52</f>
        <v>0</v>
      </c>
      <c r="AB58" s="34"/>
      <c r="AC58" s="34"/>
      <c r="AD58" s="34"/>
      <c r="AE58" s="34"/>
      <c r="AF58" s="34"/>
      <c r="AG58" s="34"/>
      <c r="AH58" s="34"/>
      <c r="AI58" s="34"/>
      <c r="AJ58" s="34"/>
      <c r="AK58" s="34"/>
      <c r="AL58" s="34"/>
      <c r="AM58" s="34"/>
      <c r="AN58" s="34"/>
      <c r="AO58" s="34"/>
      <c r="AP58" s="34"/>
      <c r="AQ58" s="34"/>
      <c r="AR58" s="34"/>
    </row>
    <row r="59" spans="3:49" ht="13.5" customHeight="1">
      <c r="C59" s="72" t="s">
        <v>105</v>
      </c>
      <c r="D59" s="86">
        <v>0</v>
      </c>
      <c r="E59" s="86">
        <v>0</v>
      </c>
      <c r="F59" s="86">
        <v>0</v>
      </c>
      <c r="G59" s="86">
        <v>0</v>
      </c>
      <c r="H59" s="86">
        <v>0</v>
      </c>
      <c r="I59" s="86">
        <v>0</v>
      </c>
      <c r="J59" s="86">
        <v>0</v>
      </c>
      <c r="K59" s="86">
        <v>0</v>
      </c>
      <c r="L59" s="86">
        <v>0</v>
      </c>
      <c r="M59" s="86">
        <v>0</v>
      </c>
      <c r="N59" s="86">
        <v>0</v>
      </c>
      <c r="O59" s="86">
        <v>0</v>
      </c>
      <c r="P59" s="86">
        <v>0</v>
      </c>
      <c r="Q59" s="86">
        <v>0</v>
      </c>
      <c r="R59" s="86">
        <v>0</v>
      </c>
      <c r="S59" s="86">
        <v>0</v>
      </c>
      <c r="T59" s="86">
        <v>0</v>
      </c>
      <c r="U59" s="86">
        <v>0</v>
      </c>
      <c r="V59" s="86">
        <v>0</v>
      </c>
      <c r="W59" s="40">
        <v>0</v>
      </c>
      <c r="X59" s="40">
        <f>SUM(D53:Y53,D59:W59)</f>
        <v>0</v>
      </c>
      <c r="Y59" s="34"/>
      <c r="Z59" s="87"/>
      <c r="AA59" s="87">
        <f>+AV53</f>
        <v>0</v>
      </c>
      <c r="AB59" s="34"/>
      <c r="AC59" s="34"/>
      <c r="AD59" s="34"/>
      <c r="AE59" s="34"/>
      <c r="AF59" s="34"/>
      <c r="AG59" s="34"/>
      <c r="AH59" s="34"/>
      <c r="AI59" s="34"/>
      <c r="AJ59" s="34"/>
      <c r="AK59" s="34"/>
      <c r="AL59" s="34"/>
      <c r="AM59" s="34"/>
      <c r="AN59" s="34"/>
      <c r="AO59" s="34"/>
      <c r="AP59" s="34"/>
      <c r="AQ59" s="34"/>
      <c r="AR59" s="34"/>
    </row>
    <row r="60" spans="3:49" ht="13.5" customHeight="1">
      <c r="C60" s="72" t="s">
        <v>106</v>
      </c>
      <c r="D60" s="40">
        <v>0</v>
      </c>
      <c r="E60" s="40">
        <v>0</v>
      </c>
      <c r="F60" s="40">
        <v>0</v>
      </c>
      <c r="G60" s="40">
        <v>0</v>
      </c>
      <c r="H60" s="40">
        <v>0</v>
      </c>
      <c r="I60" s="40">
        <v>0</v>
      </c>
      <c r="J60" s="40">
        <v>0</v>
      </c>
      <c r="K60" s="40">
        <v>0</v>
      </c>
      <c r="L60" s="40">
        <v>0</v>
      </c>
      <c r="M60" s="40">
        <v>0</v>
      </c>
      <c r="N60" s="40">
        <v>0</v>
      </c>
      <c r="O60" s="40">
        <v>0</v>
      </c>
      <c r="P60" s="40">
        <v>0</v>
      </c>
      <c r="Q60" s="86">
        <v>0</v>
      </c>
      <c r="R60" s="86">
        <v>0</v>
      </c>
      <c r="S60" s="86">
        <v>0</v>
      </c>
      <c r="T60" s="86">
        <v>0</v>
      </c>
      <c r="U60" s="86">
        <v>0</v>
      </c>
      <c r="V60" s="86">
        <v>0</v>
      </c>
      <c r="W60" s="40">
        <v>0</v>
      </c>
      <c r="X60" s="40">
        <f>SUM(D54:Y54,D60:W60)</f>
        <v>0</v>
      </c>
      <c r="Y60" s="34"/>
      <c r="Z60" s="87"/>
      <c r="AA60" s="87">
        <f>+AV54</f>
        <v>0</v>
      </c>
      <c r="AB60" s="34"/>
      <c r="AC60" s="34"/>
      <c r="AD60" s="34"/>
      <c r="AE60" s="34"/>
      <c r="AF60" s="34"/>
      <c r="AG60" s="34"/>
      <c r="AH60" s="34"/>
      <c r="AI60" s="34"/>
      <c r="AJ60" s="34"/>
      <c r="AK60" s="34"/>
      <c r="AL60" s="34"/>
      <c r="AM60" s="34"/>
      <c r="AN60" s="34"/>
      <c r="AO60" s="34"/>
      <c r="AP60" s="34"/>
      <c r="AQ60" s="34"/>
      <c r="AR60" s="34"/>
    </row>
    <row r="61" spans="3:49" ht="13.5" customHeight="1">
      <c r="C61" s="73" t="s">
        <v>97</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f>SUM(D55:Y55,D61:W61)</f>
        <v>0</v>
      </c>
      <c r="Y61" s="34"/>
      <c r="Z61" s="87"/>
      <c r="AA61" s="87">
        <f>+AV55</f>
        <v>0</v>
      </c>
      <c r="AB61" s="34"/>
      <c r="AC61" s="34"/>
      <c r="AD61" s="34"/>
      <c r="AE61" s="34"/>
      <c r="AF61" s="34"/>
      <c r="AG61" s="34"/>
      <c r="AH61" s="34"/>
      <c r="AI61" s="34"/>
      <c r="AJ61" s="34"/>
      <c r="AK61" s="34"/>
      <c r="AL61" s="34"/>
      <c r="AM61" s="34"/>
      <c r="AN61" s="34"/>
      <c r="AO61" s="34"/>
      <c r="AP61" s="34"/>
      <c r="AQ61" s="34"/>
      <c r="AR61" s="34"/>
    </row>
    <row r="62" spans="3:49" ht="10.7" customHeight="1">
      <c r="D62" s="76"/>
      <c r="E62" s="76"/>
      <c r="F62" s="76"/>
      <c r="G62" s="76"/>
      <c r="H62" s="76"/>
      <c r="I62" s="76"/>
      <c r="J62" s="76"/>
      <c r="K62" s="76"/>
      <c r="L62" s="76"/>
      <c r="M62" s="76"/>
      <c r="N62" s="76"/>
      <c r="O62" s="76"/>
      <c r="P62" s="76"/>
      <c r="Q62" s="76"/>
      <c r="R62" s="76"/>
      <c r="S62" s="76"/>
      <c r="T62" s="76"/>
      <c r="U62" s="76"/>
      <c r="V62" s="76"/>
      <c r="W62" s="76"/>
      <c r="X62" s="53"/>
      <c r="Y62" s="34"/>
      <c r="Z62" s="34"/>
      <c r="AA62" s="34"/>
      <c r="AB62" s="34"/>
      <c r="AC62" s="34"/>
      <c r="AD62" s="34"/>
      <c r="AE62" s="34"/>
      <c r="AF62" s="34"/>
      <c r="AG62" s="34"/>
      <c r="AH62" s="34"/>
      <c r="AI62" s="34"/>
      <c r="AJ62" s="34"/>
      <c r="AK62" s="34"/>
      <c r="AL62" s="34"/>
      <c r="AM62" s="34"/>
      <c r="AN62" s="34"/>
      <c r="AO62" s="34"/>
      <c r="AP62" s="34"/>
      <c r="AQ62" s="34"/>
      <c r="AR62" s="34"/>
    </row>
    <row r="63" spans="3:49" ht="17.25">
      <c r="C63" s="100" t="s">
        <v>238</v>
      </c>
      <c r="D63" s="76"/>
      <c r="E63" s="76"/>
      <c r="F63" s="76"/>
      <c r="G63" s="76"/>
      <c r="H63" s="76"/>
      <c r="I63" s="76"/>
      <c r="J63" s="76"/>
      <c r="K63" s="76"/>
      <c r="L63" s="76"/>
      <c r="M63" s="76"/>
      <c r="N63" s="76"/>
      <c r="O63" s="76"/>
      <c r="Q63" s="101"/>
      <c r="R63" s="101"/>
      <c r="S63" s="101"/>
      <c r="T63" s="101"/>
      <c r="U63" s="101" t="s">
        <v>233</v>
      </c>
      <c r="V63" s="101"/>
      <c r="W63" s="76"/>
      <c r="X63" s="53"/>
      <c r="Y63" s="34"/>
      <c r="Z63" s="34"/>
      <c r="AA63" s="34"/>
      <c r="AB63" s="34"/>
      <c r="AC63" s="34"/>
      <c r="AD63" s="34"/>
      <c r="AE63" s="34"/>
      <c r="AF63" s="34"/>
      <c r="AG63" s="34"/>
      <c r="AH63" s="34"/>
      <c r="AI63" s="34"/>
      <c r="AJ63" s="34"/>
      <c r="AK63" s="34"/>
      <c r="AL63" s="34"/>
      <c r="AM63" s="34"/>
      <c r="AN63" s="34"/>
      <c r="AO63" s="34"/>
      <c r="AP63" s="34"/>
      <c r="AQ63" s="34"/>
      <c r="AR63" s="34"/>
    </row>
    <row r="64" spans="3:49">
      <c r="C64" s="50"/>
      <c r="D64" s="567">
        <f t="shared" ref="D64:AS64" si="15">D9</f>
        <v>1</v>
      </c>
      <c r="E64" s="567">
        <f t="shared" si="15"/>
        <v>2</v>
      </c>
      <c r="F64" s="567">
        <f t="shared" si="15"/>
        <v>3</v>
      </c>
      <c r="G64" s="567">
        <f t="shared" si="15"/>
        <v>4</v>
      </c>
      <c r="H64" s="567">
        <f t="shared" si="15"/>
        <v>5</v>
      </c>
      <c r="I64" s="567">
        <f t="shared" si="15"/>
        <v>6</v>
      </c>
      <c r="J64" s="567">
        <f t="shared" si="15"/>
        <v>7</v>
      </c>
      <c r="K64" s="567">
        <f t="shared" si="15"/>
        <v>8</v>
      </c>
      <c r="L64" s="567">
        <f t="shared" si="15"/>
        <v>9</v>
      </c>
      <c r="M64" s="567">
        <f t="shared" si="15"/>
        <v>10</v>
      </c>
      <c r="N64" s="567">
        <f t="shared" si="15"/>
        <v>11</v>
      </c>
      <c r="O64" s="567">
        <f t="shared" si="15"/>
        <v>12</v>
      </c>
      <c r="P64" s="567">
        <f t="shared" si="15"/>
        <v>13</v>
      </c>
      <c r="Q64" s="567">
        <f t="shared" si="15"/>
        <v>14</v>
      </c>
      <c r="R64" s="567">
        <f t="shared" si="15"/>
        <v>15</v>
      </c>
      <c r="S64" s="567">
        <f t="shared" si="15"/>
        <v>16</v>
      </c>
      <c r="T64" s="567">
        <f t="shared" si="15"/>
        <v>17</v>
      </c>
      <c r="U64" s="567">
        <f t="shared" si="15"/>
        <v>18</v>
      </c>
      <c r="V64" s="567">
        <f t="shared" si="15"/>
        <v>19</v>
      </c>
      <c r="W64" s="567">
        <f t="shared" si="15"/>
        <v>20</v>
      </c>
      <c r="X64" s="567">
        <f t="shared" si="15"/>
        <v>21</v>
      </c>
      <c r="Y64" s="567">
        <f t="shared" si="15"/>
        <v>22</v>
      </c>
      <c r="Z64" s="567">
        <f t="shared" si="15"/>
        <v>23</v>
      </c>
      <c r="AA64" s="567">
        <f t="shared" si="15"/>
        <v>24</v>
      </c>
      <c r="AB64" s="567">
        <f t="shared" si="15"/>
        <v>25</v>
      </c>
      <c r="AC64" s="567">
        <f t="shared" si="15"/>
        <v>26</v>
      </c>
      <c r="AD64" s="567">
        <f t="shared" si="15"/>
        <v>27</v>
      </c>
      <c r="AE64" s="567">
        <f t="shared" si="15"/>
        <v>28</v>
      </c>
      <c r="AF64" s="567">
        <f t="shared" si="15"/>
        <v>29</v>
      </c>
      <c r="AG64" s="567">
        <f t="shared" si="15"/>
        <v>30</v>
      </c>
      <c r="AH64" s="567">
        <f t="shared" si="15"/>
        <v>31</v>
      </c>
      <c r="AI64" s="567">
        <f t="shared" si="15"/>
        <v>32</v>
      </c>
      <c r="AJ64" s="567">
        <f t="shared" si="15"/>
        <v>33</v>
      </c>
      <c r="AK64" s="567">
        <f t="shared" si="15"/>
        <v>34</v>
      </c>
      <c r="AL64" s="567">
        <f t="shared" si="15"/>
        <v>35</v>
      </c>
      <c r="AM64" s="567">
        <f t="shared" si="15"/>
        <v>36</v>
      </c>
      <c r="AN64" s="567">
        <f t="shared" si="15"/>
        <v>37</v>
      </c>
      <c r="AO64" s="567">
        <f t="shared" si="15"/>
        <v>38</v>
      </c>
      <c r="AP64" s="567">
        <f t="shared" si="15"/>
        <v>39</v>
      </c>
      <c r="AQ64" s="567">
        <f t="shared" si="15"/>
        <v>40</v>
      </c>
      <c r="AR64" s="567">
        <f t="shared" si="15"/>
        <v>41</v>
      </c>
      <c r="AS64" s="567">
        <f t="shared" si="15"/>
        <v>42</v>
      </c>
      <c r="AT64" s="87" t="s">
        <v>505</v>
      </c>
      <c r="AU64" s="87"/>
      <c r="AV64" s="50"/>
      <c r="AW64" s="87" t="s">
        <v>505</v>
      </c>
    </row>
    <row r="65" spans="3:49" ht="48">
      <c r="C65" s="69" t="s">
        <v>56</v>
      </c>
      <c r="D65" s="604" t="str">
        <f t="shared" ref="D65:AS65" si="16">D10</f>
        <v>農業</v>
      </c>
      <c r="E65" s="604" t="str">
        <f t="shared" si="16"/>
        <v>林業</v>
      </c>
      <c r="F65" s="604" t="str">
        <f t="shared" si="16"/>
        <v>漁業</v>
      </c>
      <c r="G65" s="604" t="str">
        <f t="shared" si="16"/>
        <v>鉱業</v>
      </c>
      <c r="H65" s="604" t="str">
        <f t="shared" si="16"/>
        <v>飲食料品</v>
      </c>
      <c r="I65" s="604" t="str">
        <f t="shared" si="16"/>
        <v>繊維製品</v>
      </c>
      <c r="J65" s="604" t="str">
        <f t="shared" si="16"/>
        <v>パルプ・紙・木製品</v>
      </c>
      <c r="K65" s="604" t="str">
        <f t="shared" si="16"/>
        <v>化学製品</v>
      </c>
      <c r="L65" s="604" t="str">
        <f t="shared" si="16"/>
        <v>石油・石炭製品</v>
      </c>
      <c r="M65" s="606" t="str">
        <f t="shared" si="16"/>
        <v>プラスチック・ゴム製品</v>
      </c>
      <c r="N65" s="604" t="str">
        <f t="shared" si="16"/>
        <v>窯業・土石製品</v>
      </c>
      <c r="O65" s="604" t="str">
        <f t="shared" si="16"/>
        <v>鉄鋼</v>
      </c>
      <c r="P65" s="604" t="str">
        <f t="shared" si="16"/>
        <v>非鉄金属</v>
      </c>
      <c r="Q65" s="604" t="str">
        <f t="shared" si="16"/>
        <v>金属製品</v>
      </c>
      <c r="R65" s="604" t="str">
        <f t="shared" si="16"/>
        <v>はん用機械</v>
      </c>
      <c r="S65" s="604" t="str">
        <f t="shared" si="16"/>
        <v>生産用機械</v>
      </c>
      <c r="T65" s="604" t="str">
        <f t="shared" si="16"/>
        <v>業務用機械</v>
      </c>
      <c r="U65" s="604" t="str">
        <f t="shared" si="16"/>
        <v>電子部品</v>
      </c>
      <c r="V65" s="604" t="str">
        <f t="shared" si="16"/>
        <v>電気機械</v>
      </c>
      <c r="W65" s="604" t="str">
        <f t="shared" si="16"/>
        <v>情報通信機器</v>
      </c>
      <c r="X65" s="604" t="str">
        <f t="shared" si="16"/>
        <v>輸送機械</v>
      </c>
      <c r="Y65" s="604" t="str">
        <f t="shared" si="16"/>
        <v>その他の製造工業製品</v>
      </c>
      <c r="Z65" s="604" t="str">
        <f t="shared" si="16"/>
        <v>建設</v>
      </c>
      <c r="AA65" s="604" t="str">
        <f t="shared" si="16"/>
        <v>電力・ガス・熱供給</v>
      </c>
      <c r="AB65" s="604" t="str">
        <f t="shared" si="16"/>
        <v>水道</v>
      </c>
      <c r="AC65" s="604" t="str">
        <f t="shared" si="16"/>
        <v>廃棄物処理</v>
      </c>
      <c r="AD65" s="604" t="str">
        <f t="shared" si="16"/>
        <v>商業</v>
      </c>
      <c r="AE65" s="604" t="str">
        <f t="shared" si="16"/>
        <v>金融・保険</v>
      </c>
      <c r="AF65" s="604" t="str">
        <f t="shared" si="16"/>
        <v>不動産</v>
      </c>
      <c r="AG65" s="604" t="str">
        <f t="shared" si="16"/>
        <v>運輸・郵便</v>
      </c>
      <c r="AH65" s="604" t="str">
        <f t="shared" si="16"/>
        <v>情報通信</v>
      </c>
      <c r="AI65" s="604" t="str">
        <f t="shared" si="16"/>
        <v>公務</v>
      </c>
      <c r="AJ65" s="604" t="str">
        <f t="shared" si="16"/>
        <v>教育・研究</v>
      </c>
      <c r="AK65" s="604" t="str">
        <f t="shared" si="16"/>
        <v>医療・福祉</v>
      </c>
      <c r="AL65" s="606" t="str">
        <f t="shared" si="16"/>
        <v>他に分類されない会員制団体</v>
      </c>
      <c r="AM65" s="604" t="str">
        <f t="shared" si="16"/>
        <v>対事業所サービス</v>
      </c>
      <c r="AN65" s="604" t="str">
        <f t="shared" si="16"/>
        <v>宿泊業</v>
      </c>
      <c r="AO65" s="604" t="str">
        <f t="shared" si="16"/>
        <v>飲食サービス</v>
      </c>
      <c r="AP65" s="604" t="str">
        <f t="shared" si="16"/>
        <v>娯楽サービス</v>
      </c>
      <c r="AQ65" s="606" t="str">
        <f t="shared" si="16"/>
        <v>その他の対個人サービス</v>
      </c>
      <c r="AR65" s="604" t="str">
        <f t="shared" si="16"/>
        <v>事務用品</v>
      </c>
      <c r="AS65" s="604" t="str">
        <f t="shared" si="16"/>
        <v>分類不明</v>
      </c>
      <c r="AT65" s="87" t="s">
        <v>505</v>
      </c>
      <c r="AU65" s="87"/>
      <c r="AV65" s="33" t="s">
        <v>80</v>
      </c>
      <c r="AW65" s="87" t="s">
        <v>505</v>
      </c>
    </row>
    <row r="66" spans="3:49">
      <c r="C66" s="70" t="s">
        <v>482</v>
      </c>
      <c r="D66" s="92">
        <f>係数!L45</f>
        <v>4.0092016963999735E-2</v>
      </c>
      <c r="E66" s="92">
        <f>係数!L46</f>
        <v>6.3240109269622161E-2</v>
      </c>
      <c r="F66" s="92">
        <f>係数!L47</f>
        <v>6.2349718223690426E-2</v>
      </c>
      <c r="G66" s="92">
        <f>係数!L48</f>
        <v>4.3925228025661532E-2</v>
      </c>
      <c r="H66" s="92">
        <f>係数!L49</f>
        <v>3.857571873933157E-2</v>
      </c>
      <c r="I66" s="92">
        <f>係数!L50</f>
        <v>8.8852166130440224E-2</v>
      </c>
      <c r="J66" s="92">
        <f>係数!L51</f>
        <v>3.907818996208777E-2</v>
      </c>
      <c r="K66" s="92">
        <f>係数!L52</f>
        <v>1.407109487529783E-2</v>
      </c>
      <c r="L66" s="92">
        <f>係数!L53</f>
        <v>1.4382893271307601E-3</v>
      </c>
      <c r="M66" s="92">
        <f>係数!L54</f>
        <v>5.0050242958750518E-2</v>
      </c>
      <c r="N66" s="92">
        <f>係数!L55</f>
        <v>4.7262667089698639E-2</v>
      </c>
      <c r="O66" s="92">
        <f>係数!L56</f>
        <v>9.2194999014953496E-3</v>
      </c>
      <c r="P66" s="92">
        <f>係数!L57</f>
        <v>1.6195117263894394E-2</v>
      </c>
      <c r="Q66" s="92">
        <f>係数!L58</f>
        <v>6.762361854401415E-2</v>
      </c>
      <c r="R66" s="92">
        <f>係数!L59</f>
        <v>3.8490430785727683E-2</v>
      </c>
      <c r="S66" s="92">
        <f>係数!L60</f>
        <v>4.3984276235959199E-2</v>
      </c>
      <c r="T66" s="92">
        <f>係数!L61</f>
        <v>3.684205780649117E-2</v>
      </c>
      <c r="U66" s="92">
        <f>係数!L62</f>
        <v>3.9044748824735583E-2</v>
      </c>
      <c r="V66" s="92">
        <f>係数!L63</f>
        <v>3.3324156146014812E-2</v>
      </c>
      <c r="W66" s="92">
        <f>係数!L64</f>
        <v>2.9146003209746418E-2</v>
      </c>
      <c r="X66" s="92">
        <f>係数!L65</f>
        <v>1.9405386574528331E-2</v>
      </c>
      <c r="Y66" s="92">
        <f>係数!L66</f>
        <v>6.3596017916753525E-2</v>
      </c>
      <c r="Z66" s="92">
        <f>係数!L67</f>
        <v>7.0633856429153846E-2</v>
      </c>
      <c r="AA66" s="92">
        <f>係数!L68</f>
        <v>9.4813831532489252E-3</v>
      </c>
      <c r="AB66" s="92">
        <f>係数!L69</f>
        <v>2.1020096274119313E-2</v>
      </c>
      <c r="AC66" s="92">
        <f>係数!L70</f>
        <v>9.817260745071954E-2</v>
      </c>
      <c r="AD66" s="92">
        <f>係数!L71</f>
        <v>0.10423056051998526</v>
      </c>
      <c r="AE66" s="92">
        <f>係数!L72</f>
        <v>4.9281625480211429E-2</v>
      </c>
      <c r="AF66" s="92">
        <f>係数!L73</f>
        <v>9.134801308772254E-3</v>
      </c>
      <c r="AG66" s="92">
        <f>係数!L74</f>
        <v>7.3678092470764359E-2</v>
      </c>
      <c r="AH66" s="92">
        <f>係数!L75</f>
        <v>3.3020844358673661E-2</v>
      </c>
      <c r="AI66" s="92">
        <f>係数!L76</f>
        <v>5.0897421545580059E-2</v>
      </c>
      <c r="AJ66" s="92">
        <f>係数!L77</f>
        <v>7.8864783464325974E-2</v>
      </c>
      <c r="AK66" s="92">
        <f>係数!L78</f>
        <v>0.10921448035317524</v>
      </c>
      <c r="AL66" s="92">
        <f>係数!L79</f>
        <v>0.12068655942988107</v>
      </c>
      <c r="AM66" s="92">
        <f>係数!L80</f>
        <v>8.5785155867961635E-2</v>
      </c>
      <c r="AN66" s="92">
        <f>係数!L81</f>
        <v>9.2325463656641349E-2</v>
      </c>
      <c r="AO66" s="92">
        <f>係数!L82</f>
        <v>0.16148437557795828</v>
      </c>
      <c r="AP66" s="92">
        <f>係数!L83</f>
        <v>7.6793901372588985E-2</v>
      </c>
      <c r="AQ66" s="44">
        <f>係数!L84</f>
        <v>0.12421507051698688</v>
      </c>
      <c r="AR66" s="44">
        <f>係数!L85</f>
        <v>0</v>
      </c>
      <c r="AS66" s="44">
        <f>係数!L86</f>
        <v>2.303735104561817E-3</v>
      </c>
    </row>
    <row r="67" spans="3:49">
      <c r="C67" s="50"/>
      <c r="D67" s="549">
        <f t="array" ref="D67:W68">+$Z64:$AS65</f>
        <v>23</v>
      </c>
      <c r="E67" s="549">
        <v>24</v>
      </c>
      <c r="F67" s="549">
        <v>25</v>
      </c>
      <c r="G67" s="549">
        <v>26</v>
      </c>
      <c r="H67" s="549">
        <v>27</v>
      </c>
      <c r="I67" s="549">
        <v>28</v>
      </c>
      <c r="J67" s="549">
        <v>29</v>
      </c>
      <c r="K67" s="549">
        <v>30</v>
      </c>
      <c r="L67" s="549">
        <v>31</v>
      </c>
      <c r="M67" s="549">
        <v>32</v>
      </c>
      <c r="N67" s="549">
        <v>33</v>
      </c>
      <c r="O67" s="549">
        <v>34</v>
      </c>
      <c r="P67" s="549">
        <v>35</v>
      </c>
      <c r="Q67" s="549">
        <v>36</v>
      </c>
      <c r="R67" s="549">
        <v>37</v>
      </c>
      <c r="S67" s="549">
        <v>38</v>
      </c>
      <c r="T67" s="549">
        <v>39</v>
      </c>
      <c r="U67" s="549">
        <v>40</v>
      </c>
      <c r="V67" s="549">
        <v>41</v>
      </c>
      <c r="W67" s="549">
        <v>42</v>
      </c>
      <c r="X67" s="45"/>
      <c r="Y67" s="45"/>
      <c r="Z67" s="45"/>
      <c r="AA67" s="45"/>
      <c r="AB67" s="45"/>
      <c r="AC67" s="45"/>
      <c r="AD67" s="45"/>
      <c r="AE67" s="45"/>
      <c r="AF67" s="45"/>
      <c r="AG67" s="45"/>
      <c r="AH67" s="45"/>
      <c r="AI67" s="45"/>
      <c r="AJ67" s="45"/>
      <c r="AK67" s="45"/>
      <c r="AL67" s="45"/>
      <c r="AM67" s="45"/>
      <c r="AN67" s="45"/>
      <c r="AO67" s="45"/>
      <c r="AP67" s="45"/>
      <c r="AQ67" s="87"/>
      <c r="AR67" s="34"/>
    </row>
    <row r="68" spans="3:49" ht="40.5">
      <c r="C68" s="69" t="s">
        <v>56</v>
      </c>
      <c r="D68" s="534" t="str">
        <v>建設</v>
      </c>
      <c r="E68" s="534" t="str">
        <v>電力・ガス・熱供給</v>
      </c>
      <c r="F68" s="534" t="str">
        <v>水道</v>
      </c>
      <c r="G68" s="534" t="str">
        <v>廃棄物処理</v>
      </c>
      <c r="H68" s="534" t="str">
        <v>商業</v>
      </c>
      <c r="I68" s="534" t="str">
        <v>金融・保険</v>
      </c>
      <c r="J68" s="534" t="str">
        <v>不動産</v>
      </c>
      <c r="K68" s="534" t="str">
        <v>運輸・郵便</v>
      </c>
      <c r="L68" s="534" t="str">
        <v>情報通信</v>
      </c>
      <c r="M68" s="534" t="str">
        <v>公務</v>
      </c>
      <c r="N68" s="534" t="str">
        <v>教育・研究</v>
      </c>
      <c r="O68" s="534" t="str">
        <v>医療・福祉</v>
      </c>
      <c r="P68" s="605" t="str">
        <v>他に分類されない会員制団体</v>
      </c>
      <c r="Q68" s="534" t="str">
        <v>対事業所サービス</v>
      </c>
      <c r="R68" s="534" t="str">
        <v>宿泊業</v>
      </c>
      <c r="S68" s="534" t="str">
        <v>飲食サービス</v>
      </c>
      <c r="T68" s="534" t="str">
        <v>娯楽サービス</v>
      </c>
      <c r="U68" s="605" t="str">
        <v>その他の対個人サービス</v>
      </c>
      <c r="V68" s="534" t="str">
        <v>事務用品</v>
      </c>
      <c r="W68" s="534" t="str">
        <v>分類不明</v>
      </c>
      <c r="X68" s="45"/>
      <c r="Y68" s="45"/>
      <c r="Z68" s="45"/>
      <c r="AA68" s="45"/>
      <c r="AB68" s="45"/>
      <c r="AC68" s="45"/>
      <c r="AD68" s="45"/>
      <c r="AE68" s="45"/>
      <c r="AF68" s="45"/>
      <c r="AG68" s="45"/>
      <c r="AH68" s="45"/>
      <c r="AI68" s="45"/>
      <c r="AJ68" s="45"/>
      <c r="AK68" s="45"/>
      <c r="AL68" s="45"/>
      <c r="AM68" s="45"/>
      <c r="AN68" s="45"/>
      <c r="AO68" s="45"/>
      <c r="AP68" s="45"/>
      <c r="AQ68" s="87"/>
      <c r="AR68" s="34"/>
    </row>
    <row r="69" spans="3:49">
      <c r="C69" s="91" t="s">
        <v>482</v>
      </c>
      <c r="D69" s="92">
        <f t="array" ref="D69:W69">+$Z66:$AS66</f>
        <v>7.0633856429153846E-2</v>
      </c>
      <c r="E69" s="92">
        <v>9.4813831532489252E-3</v>
      </c>
      <c r="F69" s="92">
        <v>2.1020096274119313E-2</v>
      </c>
      <c r="G69" s="92">
        <v>9.817260745071954E-2</v>
      </c>
      <c r="H69" s="92">
        <v>0.10423056051998526</v>
      </c>
      <c r="I69" s="92">
        <v>4.9281625480211429E-2</v>
      </c>
      <c r="J69" s="92">
        <v>9.134801308772254E-3</v>
      </c>
      <c r="K69" s="92">
        <v>7.3678092470764359E-2</v>
      </c>
      <c r="L69" s="92">
        <v>3.3020844358673661E-2</v>
      </c>
      <c r="M69" s="92">
        <v>5.0897421545580059E-2</v>
      </c>
      <c r="N69" s="92">
        <v>7.8864783464325974E-2</v>
      </c>
      <c r="O69" s="92">
        <v>0.10921448035317524</v>
      </c>
      <c r="P69" s="93">
        <v>0.12068655942988107</v>
      </c>
      <c r="Q69" s="92">
        <v>8.5785155867961635E-2</v>
      </c>
      <c r="R69" s="92">
        <v>9.2325463656641349E-2</v>
      </c>
      <c r="S69" s="92">
        <v>0.16148437557795828</v>
      </c>
      <c r="T69" s="92">
        <v>7.6793901372588985E-2</v>
      </c>
      <c r="U69" s="92">
        <v>0.12421507051698688</v>
      </c>
      <c r="V69" s="548">
        <v>0</v>
      </c>
      <c r="W69" s="548">
        <v>2.303735104561817E-3</v>
      </c>
      <c r="X69" s="45"/>
      <c r="Y69" s="45"/>
      <c r="Z69" s="45"/>
      <c r="AA69" s="45"/>
      <c r="AB69" s="45"/>
      <c r="AC69" s="45"/>
      <c r="AD69" s="45"/>
      <c r="AE69" s="45"/>
      <c r="AF69" s="45"/>
      <c r="AG69" s="45"/>
      <c r="AH69" s="45"/>
      <c r="AI69" s="45"/>
      <c r="AJ69" s="45"/>
      <c r="AK69" s="45"/>
      <c r="AL69" s="45"/>
      <c r="AM69" s="45"/>
      <c r="AN69" s="45"/>
      <c r="AO69" s="45"/>
      <c r="AP69" s="45"/>
      <c r="AQ69" s="87"/>
      <c r="AR69" s="34"/>
    </row>
    <row r="70" spans="3:49" ht="10.7" customHeight="1">
      <c r="D70" s="76"/>
      <c r="E70" s="76"/>
      <c r="F70" s="76"/>
      <c r="G70" s="76"/>
      <c r="H70" s="76"/>
      <c r="I70" s="76"/>
      <c r="J70" s="76"/>
      <c r="K70" s="76"/>
      <c r="L70" s="76"/>
      <c r="M70" s="76"/>
      <c r="N70" s="76"/>
      <c r="O70" s="76"/>
      <c r="P70" s="76"/>
      <c r="Q70" s="76"/>
      <c r="R70" s="76"/>
      <c r="S70" s="76"/>
      <c r="T70" s="76"/>
      <c r="U70" s="76"/>
      <c r="V70" s="76"/>
      <c r="W70" s="76"/>
      <c r="X70" s="53"/>
      <c r="Y70" s="87"/>
      <c r="Z70" s="87"/>
      <c r="AA70" s="87"/>
      <c r="AB70" s="87"/>
      <c r="AC70" s="87"/>
      <c r="AD70" s="87"/>
      <c r="AE70" s="87"/>
      <c r="AF70" s="87"/>
      <c r="AG70" s="87"/>
      <c r="AH70" s="87"/>
      <c r="AI70" s="87"/>
      <c r="AJ70" s="87"/>
      <c r="AK70" s="87"/>
      <c r="AL70" s="87"/>
      <c r="AM70" s="87"/>
      <c r="AN70" s="87"/>
      <c r="AO70" s="87"/>
      <c r="AP70" s="87"/>
      <c r="AQ70" s="87"/>
      <c r="AR70" s="34"/>
    </row>
    <row r="71" spans="3:49" ht="17.25">
      <c r="C71" s="100" t="s">
        <v>239</v>
      </c>
      <c r="D71" s="76"/>
      <c r="E71" s="76"/>
      <c r="F71" s="76"/>
      <c r="G71" s="76"/>
      <c r="H71" s="76"/>
      <c r="I71" s="76"/>
      <c r="J71" s="76"/>
      <c r="K71" s="76"/>
      <c r="L71" s="76"/>
      <c r="M71" s="76"/>
      <c r="N71" s="76"/>
      <c r="O71" s="76"/>
      <c r="P71" s="76"/>
      <c r="Q71" s="76"/>
      <c r="R71" s="76"/>
      <c r="S71" s="76"/>
      <c r="T71" s="76"/>
      <c r="U71" s="76"/>
      <c r="V71" s="76"/>
      <c r="W71" s="102" t="s">
        <v>233</v>
      </c>
      <c r="X71" s="53"/>
      <c r="Y71" s="34"/>
      <c r="Z71" s="34"/>
      <c r="AA71" s="34"/>
      <c r="AB71" s="34"/>
      <c r="AC71" s="34"/>
      <c r="AD71" s="34"/>
      <c r="AE71" s="34"/>
      <c r="AF71" s="34"/>
      <c r="AG71" s="34"/>
      <c r="AH71" s="34"/>
      <c r="AI71" s="34"/>
      <c r="AJ71" s="34"/>
      <c r="AK71" s="34"/>
      <c r="AL71" s="34"/>
      <c r="AM71" s="34"/>
      <c r="AN71" s="34"/>
      <c r="AO71" s="34"/>
      <c r="AP71" s="34"/>
      <c r="AQ71" s="34"/>
      <c r="AR71" s="34"/>
    </row>
    <row r="72" spans="3:49">
      <c r="C72" s="50"/>
      <c r="D72" s="567">
        <f t="shared" ref="D72:AS72" si="17">D9</f>
        <v>1</v>
      </c>
      <c r="E72" s="567">
        <f t="shared" si="17"/>
        <v>2</v>
      </c>
      <c r="F72" s="567">
        <f t="shared" si="17"/>
        <v>3</v>
      </c>
      <c r="G72" s="567">
        <f t="shared" si="17"/>
        <v>4</v>
      </c>
      <c r="H72" s="567">
        <f t="shared" si="17"/>
        <v>5</v>
      </c>
      <c r="I72" s="567">
        <f t="shared" si="17"/>
        <v>6</v>
      </c>
      <c r="J72" s="567">
        <f t="shared" si="17"/>
        <v>7</v>
      </c>
      <c r="K72" s="567">
        <f t="shared" si="17"/>
        <v>8</v>
      </c>
      <c r="L72" s="567">
        <f t="shared" si="17"/>
        <v>9</v>
      </c>
      <c r="M72" s="567">
        <f t="shared" si="17"/>
        <v>10</v>
      </c>
      <c r="N72" s="567">
        <f t="shared" si="17"/>
        <v>11</v>
      </c>
      <c r="O72" s="567">
        <f t="shared" si="17"/>
        <v>12</v>
      </c>
      <c r="P72" s="567">
        <f t="shared" si="17"/>
        <v>13</v>
      </c>
      <c r="Q72" s="567">
        <f t="shared" si="17"/>
        <v>14</v>
      </c>
      <c r="R72" s="567">
        <f t="shared" si="17"/>
        <v>15</v>
      </c>
      <c r="S72" s="567">
        <f t="shared" si="17"/>
        <v>16</v>
      </c>
      <c r="T72" s="567">
        <f t="shared" si="17"/>
        <v>17</v>
      </c>
      <c r="U72" s="567">
        <f t="shared" si="17"/>
        <v>18</v>
      </c>
      <c r="V72" s="567">
        <f t="shared" si="17"/>
        <v>19</v>
      </c>
      <c r="W72" s="567">
        <f t="shared" si="17"/>
        <v>20</v>
      </c>
      <c r="X72" s="567">
        <f t="shared" si="17"/>
        <v>21</v>
      </c>
      <c r="Y72" s="567">
        <f t="shared" si="17"/>
        <v>22</v>
      </c>
      <c r="Z72" s="567">
        <f t="shared" si="17"/>
        <v>23</v>
      </c>
      <c r="AA72" s="567">
        <f t="shared" si="17"/>
        <v>24</v>
      </c>
      <c r="AB72" s="567">
        <f t="shared" si="17"/>
        <v>25</v>
      </c>
      <c r="AC72" s="567">
        <f t="shared" si="17"/>
        <v>26</v>
      </c>
      <c r="AD72" s="567">
        <f t="shared" si="17"/>
        <v>27</v>
      </c>
      <c r="AE72" s="567">
        <f t="shared" si="17"/>
        <v>28</v>
      </c>
      <c r="AF72" s="567">
        <f t="shared" si="17"/>
        <v>29</v>
      </c>
      <c r="AG72" s="567">
        <f t="shared" si="17"/>
        <v>30</v>
      </c>
      <c r="AH72" s="567">
        <f t="shared" si="17"/>
        <v>31</v>
      </c>
      <c r="AI72" s="567">
        <f t="shared" si="17"/>
        <v>32</v>
      </c>
      <c r="AJ72" s="567">
        <f t="shared" si="17"/>
        <v>33</v>
      </c>
      <c r="AK72" s="567">
        <f t="shared" si="17"/>
        <v>34</v>
      </c>
      <c r="AL72" s="567">
        <f t="shared" si="17"/>
        <v>35</v>
      </c>
      <c r="AM72" s="567">
        <f t="shared" si="17"/>
        <v>36</v>
      </c>
      <c r="AN72" s="567">
        <f t="shared" si="17"/>
        <v>37</v>
      </c>
      <c r="AO72" s="567">
        <f t="shared" si="17"/>
        <v>38</v>
      </c>
      <c r="AP72" s="567">
        <f t="shared" si="17"/>
        <v>39</v>
      </c>
      <c r="AQ72" s="567">
        <f t="shared" si="17"/>
        <v>40</v>
      </c>
      <c r="AR72" s="567">
        <f t="shared" si="17"/>
        <v>41</v>
      </c>
      <c r="AS72" s="567">
        <f t="shared" si="17"/>
        <v>42</v>
      </c>
      <c r="AT72" s="87" t="s">
        <v>505</v>
      </c>
      <c r="AU72" s="87"/>
      <c r="AV72" s="50"/>
      <c r="AW72" s="87" t="s">
        <v>505</v>
      </c>
    </row>
    <row r="73" spans="3:49" ht="48">
      <c r="C73" s="69" t="s">
        <v>56</v>
      </c>
      <c r="D73" s="604" t="str">
        <f t="shared" ref="D73:AS73" si="18">D10</f>
        <v>農業</v>
      </c>
      <c r="E73" s="604" t="str">
        <f t="shared" si="18"/>
        <v>林業</v>
      </c>
      <c r="F73" s="604" t="str">
        <f t="shared" si="18"/>
        <v>漁業</v>
      </c>
      <c r="G73" s="604" t="str">
        <f t="shared" si="18"/>
        <v>鉱業</v>
      </c>
      <c r="H73" s="604" t="str">
        <f t="shared" si="18"/>
        <v>飲食料品</v>
      </c>
      <c r="I73" s="604" t="str">
        <f t="shared" si="18"/>
        <v>繊維製品</v>
      </c>
      <c r="J73" s="604" t="str">
        <f t="shared" si="18"/>
        <v>パルプ・紙・木製品</v>
      </c>
      <c r="K73" s="604" t="str">
        <f t="shared" si="18"/>
        <v>化学製品</v>
      </c>
      <c r="L73" s="604" t="str">
        <f t="shared" si="18"/>
        <v>石油・石炭製品</v>
      </c>
      <c r="M73" s="606" t="str">
        <f t="shared" si="18"/>
        <v>プラスチック・ゴム製品</v>
      </c>
      <c r="N73" s="604" t="str">
        <f t="shared" si="18"/>
        <v>窯業・土石製品</v>
      </c>
      <c r="O73" s="604" t="str">
        <f t="shared" si="18"/>
        <v>鉄鋼</v>
      </c>
      <c r="P73" s="604" t="str">
        <f t="shared" si="18"/>
        <v>非鉄金属</v>
      </c>
      <c r="Q73" s="604" t="str">
        <f t="shared" si="18"/>
        <v>金属製品</v>
      </c>
      <c r="R73" s="604" t="str">
        <f t="shared" si="18"/>
        <v>はん用機械</v>
      </c>
      <c r="S73" s="604" t="str">
        <f t="shared" si="18"/>
        <v>生産用機械</v>
      </c>
      <c r="T73" s="604" t="str">
        <f t="shared" si="18"/>
        <v>業務用機械</v>
      </c>
      <c r="U73" s="604" t="str">
        <f t="shared" si="18"/>
        <v>電子部品</v>
      </c>
      <c r="V73" s="604" t="str">
        <f t="shared" si="18"/>
        <v>電気機械</v>
      </c>
      <c r="W73" s="604" t="str">
        <f t="shared" si="18"/>
        <v>情報通信機器</v>
      </c>
      <c r="X73" s="604" t="str">
        <f t="shared" si="18"/>
        <v>輸送機械</v>
      </c>
      <c r="Y73" s="604" t="str">
        <f t="shared" si="18"/>
        <v>その他の製造工業製品</v>
      </c>
      <c r="Z73" s="604" t="str">
        <f t="shared" si="18"/>
        <v>建設</v>
      </c>
      <c r="AA73" s="604" t="str">
        <f t="shared" si="18"/>
        <v>電力・ガス・熱供給</v>
      </c>
      <c r="AB73" s="604" t="str">
        <f t="shared" si="18"/>
        <v>水道</v>
      </c>
      <c r="AC73" s="604" t="str">
        <f t="shared" si="18"/>
        <v>廃棄物処理</v>
      </c>
      <c r="AD73" s="604" t="str">
        <f t="shared" si="18"/>
        <v>商業</v>
      </c>
      <c r="AE73" s="604" t="str">
        <f t="shared" si="18"/>
        <v>金融・保険</v>
      </c>
      <c r="AF73" s="604" t="str">
        <f t="shared" si="18"/>
        <v>不動産</v>
      </c>
      <c r="AG73" s="604" t="str">
        <f t="shared" si="18"/>
        <v>運輸・郵便</v>
      </c>
      <c r="AH73" s="604" t="str">
        <f t="shared" si="18"/>
        <v>情報通信</v>
      </c>
      <c r="AI73" s="604" t="str">
        <f t="shared" si="18"/>
        <v>公務</v>
      </c>
      <c r="AJ73" s="604" t="str">
        <f t="shared" si="18"/>
        <v>教育・研究</v>
      </c>
      <c r="AK73" s="604" t="str">
        <f t="shared" si="18"/>
        <v>医療・福祉</v>
      </c>
      <c r="AL73" s="606" t="str">
        <f t="shared" si="18"/>
        <v>他に分類されない会員制団体</v>
      </c>
      <c r="AM73" s="604" t="str">
        <f t="shared" si="18"/>
        <v>対事業所サービス</v>
      </c>
      <c r="AN73" s="604" t="str">
        <f t="shared" si="18"/>
        <v>宿泊業</v>
      </c>
      <c r="AO73" s="604" t="str">
        <f t="shared" si="18"/>
        <v>飲食サービス</v>
      </c>
      <c r="AP73" s="604" t="str">
        <f t="shared" si="18"/>
        <v>娯楽サービス</v>
      </c>
      <c r="AQ73" s="606" t="str">
        <f t="shared" si="18"/>
        <v>その他の対個人サービス</v>
      </c>
      <c r="AR73" s="604" t="str">
        <f t="shared" si="18"/>
        <v>事務用品</v>
      </c>
      <c r="AS73" s="604" t="str">
        <f t="shared" si="18"/>
        <v>分類不明</v>
      </c>
      <c r="AT73" s="87" t="s">
        <v>505</v>
      </c>
      <c r="AU73" s="87"/>
      <c r="AV73" s="33" t="s">
        <v>80</v>
      </c>
      <c r="AW73" s="87" t="s">
        <v>505</v>
      </c>
    </row>
    <row r="74" spans="3:49" ht="13.5" customHeight="1">
      <c r="C74" s="70" t="s">
        <v>104</v>
      </c>
      <c r="D74" s="545">
        <f>(D52*D$66)*100</f>
        <v>0</v>
      </c>
      <c r="E74" s="545">
        <f t="shared" ref="E74:AS74" si="19">(E52*E$66)*100</f>
        <v>0</v>
      </c>
      <c r="F74" s="545">
        <f t="shared" si="19"/>
        <v>0</v>
      </c>
      <c r="G74" s="545">
        <f t="shared" si="19"/>
        <v>0</v>
      </c>
      <c r="H74" s="545">
        <f t="shared" si="19"/>
        <v>0</v>
      </c>
      <c r="I74" s="545">
        <f t="shared" si="19"/>
        <v>0</v>
      </c>
      <c r="J74" s="545">
        <f t="shared" si="19"/>
        <v>0</v>
      </c>
      <c r="K74" s="545">
        <f t="shared" si="19"/>
        <v>0</v>
      </c>
      <c r="L74" s="545">
        <f t="shared" si="19"/>
        <v>0</v>
      </c>
      <c r="M74" s="545">
        <f t="shared" si="19"/>
        <v>0</v>
      </c>
      <c r="N74" s="545">
        <f t="shared" si="19"/>
        <v>0</v>
      </c>
      <c r="O74" s="545">
        <f t="shared" si="19"/>
        <v>0</v>
      </c>
      <c r="P74" s="545">
        <f t="shared" si="19"/>
        <v>0</v>
      </c>
      <c r="Q74" s="551">
        <f t="shared" si="19"/>
        <v>0</v>
      </c>
      <c r="R74" s="551">
        <f t="shared" si="19"/>
        <v>0</v>
      </c>
      <c r="S74" s="551">
        <f t="shared" si="19"/>
        <v>0</v>
      </c>
      <c r="T74" s="551">
        <f t="shared" si="19"/>
        <v>0</v>
      </c>
      <c r="U74" s="551">
        <f t="shared" si="19"/>
        <v>0</v>
      </c>
      <c r="V74" s="551">
        <f t="shared" si="19"/>
        <v>0</v>
      </c>
      <c r="W74" s="545">
        <f t="shared" si="19"/>
        <v>0</v>
      </c>
      <c r="X74" s="545">
        <f t="shared" si="19"/>
        <v>0</v>
      </c>
      <c r="Y74" s="545">
        <f t="shared" si="19"/>
        <v>0</v>
      </c>
      <c r="Z74" s="545">
        <f t="shared" si="19"/>
        <v>0</v>
      </c>
      <c r="AA74" s="545">
        <f t="shared" si="19"/>
        <v>0</v>
      </c>
      <c r="AB74" s="545">
        <f t="shared" si="19"/>
        <v>0</v>
      </c>
      <c r="AC74" s="545">
        <f t="shared" si="19"/>
        <v>0</v>
      </c>
      <c r="AD74" s="545">
        <f t="shared" si="19"/>
        <v>0</v>
      </c>
      <c r="AE74" s="545">
        <f t="shared" si="19"/>
        <v>0</v>
      </c>
      <c r="AF74" s="545">
        <f t="shared" si="19"/>
        <v>0</v>
      </c>
      <c r="AG74" s="545">
        <f t="shared" si="19"/>
        <v>0</v>
      </c>
      <c r="AH74" s="545">
        <f t="shared" si="19"/>
        <v>0</v>
      </c>
      <c r="AI74" s="545">
        <f t="shared" si="19"/>
        <v>0</v>
      </c>
      <c r="AJ74" s="545">
        <f t="shared" si="19"/>
        <v>0</v>
      </c>
      <c r="AK74" s="545">
        <f t="shared" si="19"/>
        <v>0</v>
      </c>
      <c r="AL74" s="545">
        <f t="shared" si="19"/>
        <v>0</v>
      </c>
      <c r="AM74" s="545">
        <f t="shared" si="19"/>
        <v>0</v>
      </c>
      <c r="AN74" s="545">
        <f t="shared" si="19"/>
        <v>0</v>
      </c>
      <c r="AO74" s="545">
        <f t="shared" si="19"/>
        <v>0</v>
      </c>
      <c r="AP74" s="545">
        <f t="shared" si="19"/>
        <v>0</v>
      </c>
      <c r="AQ74" s="71">
        <f t="shared" si="19"/>
        <v>0</v>
      </c>
      <c r="AR74" s="71">
        <f t="shared" si="19"/>
        <v>0</v>
      </c>
      <c r="AS74" s="71">
        <f t="shared" si="19"/>
        <v>0</v>
      </c>
      <c r="AV74" s="546">
        <f>+SUM(D74:AS74)-X80</f>
        <v>0</v>
      </c>
    </row>
    <row r="75" spans="3:49" ht="13.5" customHeight="1">
      <c r="C75" s="72" t="s">
        <v>105</v>
      </c>
      <c r="D75" s="539">
        <f>(D53*D$66)*100</f>
        <v>0</v>
      </c>
      <c r="E75" s="539">
        <f t="shared" ref="E75:AS75" si="20">(E53*E$66)*100</f>
        <v>0</v>
      </c>
      <c r="F75" s="539">
        <f t="shared" si="20"/>
        <v>0</v>
      </c>
      <c r="G75" s="539">
        <f t="shared" si="20"/>
        <v>0</v>
      </c>
      <c r="H75" s="539">
        <f t="shared" si="20"/>
        <v>0</v>
      </c>
      <c r="I75" s="539">
        <f t="shared" si="20"/>
        <v>0</v>
      </c>
      <c r="J75" s="539">
        <f t="shared" si="20"/>
        <v>0</v>
      </c>
      <c r="K75" s="539">
        <f t="shared" si="20"/>
        <v>0</v>
      </c>
      <c r="L75" s="539">
        <f t="shared" si="20"/>
        <v>0</v>
      </c>
      <c r="M75" s="539">
        <f t="shared" si="20"/>
        <v>0</v>
      </c>
      <c r="N75" s="539">
        <f t="shared" si="20"/>
        <v>0</v>
      </c>
      <c r="O75" s="539">
        <f t="shared" si="20"/>
        <v>0</v>
      </c>
      <c r="P75" s="539">
        <f t="shared" si="20"/>
        <v>0</v>
      </c>
      <c r="Q75" s="540">
        <f t="shared" si="20"/>
        <v>0</v>
      </c>
      <c r="R75" s="540">
        <f t="shared" si="20"/>
        <v>0</v>
      </c>
      <c r="S75" s="540">
        <f t="shared" si="20"/>
        <v>0</v>
      </c>
      <c r="T75" s="540">
        <f t="shared" si="20"/>
        <v>0</v>
      </c>
      <c r="U75" s="540">
        <f t="shared" si="20"/>
        <v>0</v>
      </c>
      <c r="V75" s="540">
        <f t="shared" si="20"/>
        <v>0</v>
      </c>
      <c r="W75" s="539">
        <f t="shared" si="20"/>
        <v>0</v>
      </c>
      <c r="X75" s="539">
        <f t="shared" si="20"/>
        <v>0</v>
      </c>
      <c r="Y75" s="539">
        <f t="shared" si="20"/>
        <v>0</v>
      </c>
      <c r="Z75" s="539">
        <f t="shared" si="20"/>
        <v>0</v>
      </c>
      <c r="AA75" s="539">
        <f t="shared" si="20"/>
        <v>0</v>
      </c>
      <c r="AB75" s="539">
        <f t="shared" si="20"/>
        <v>0</v>
      </c>
      <c r="AC75" s="539">
        <f t="shared" si="20"/>
        <v>0</v>
      </c>
      <c r="AD75" s="539">
        <f t="shared" si="20"/>
        <v>0</v>
      </c>
      <c r="AE75" s="539">
        <f t="shared" si="20"/>
        <v>0</v>
      </c>
      <c r="AF75" s="539">
        <f t="shared" si="20"/>
        <v>0</v>
      </c>
      <c r="AG75" s="539">
        <f t="shared" si="20"/>
        <v>0</v>
      </c>
      <c r="AH75" s="539">
        <f t="shared" si="20"/>
        <v>0</v>
      </c>
      <c r="AI75" s="539">
        <f t="shared" si="20"/>
        <v>0</v>
      </c>
      <c r="AJ75" s="539">
        <f t="shared" si="20"/>
        <v>0</v>
      </c>
      <c r="AK75" s="539">
        <f t="shared" si="20"/>
        <v>0</v>
      </c>
      <c r="AL75" s="539">
        <f t="shared" si="20"/>
        <v>0</v>
      </c>
      <c r="AM75" s="539">
        <f t="shared" si="20"/>
        <v>0</v>
      </c>
      <c r="AN75" s="539">
        <f t="shared" si="20"/>
        <v>0</v>
      </c>
      <c r="AO75" s="539">
        <f t="shared" si="20"/>
        <v>0</v>
      </c>
      <c r="AP75" s="539">
        <f t="shared" si="20"/>
        <v>0</v>
      </c>
      <c r="AQ75" s="40">
        <f t="shared" si="20"/>
        <v>0</v>
      </c>
      <c r="AR75" s="40">
        <f t="shared" si="20"/>
        <v>0</v>
      </c>
      <c r="AS75" s="40">
        <f t="shared" si="20"/>
        <v>0</v>
      </c>
      <c r="AV75" s="546">
        <f t="shared" ref="AV75:AV77" si="21">+SUM(D75:AS75)-X81</f>
        <v>0</v>
      </c>
    </row>
    <row r="76" spans="3:49" ht="13.5" customHeight="1">
      <c r="C76" s="72" t="s">
        <v>106</v>
      </c>
      <c r="D76" s="539">
        <f>(D54*D$66)*100</f>
        <v>0</v>
      </c>
      <c r="E76" s="539">
        <f t="shared" ref="E76:AS76" si="22">(E54*E$66)*100</f>
        <v>0</v>
      </c>
      <c r="F76" s="539">
        <f t="shared" si="22"/>
        <v>0</v>
      </c>
      <c r="G76" s="539">
        <f t="shared" si="22"/>
        <v>0</v>
      </c>
      <c r="H76" s="539">
        <f t="shared" si="22"/>
        <v>0</v>
      </c>
      <c r="I76" s="539">
        <f t="shared" si="22"/>
        <v>0</v>
      </c>
      <c r="J76" s="539">
        <f t="shared" si="22"/>
        <v>0</v>
      </c>
      <c r="K76" s="539">
        <f t="shared" si="22"/>
        <v>0</v>
      </c>
      <c r="L76" s="539">
        <f t="shared" si="22"/>
        <v>0</v>
      </c>
      <c r="M76" s="539">
        <f t="shared" si="22"/>
        <v>0</v>
      </c>
      <c r="N76" s="539">
        <f t="shared" si="22"/>
        <v>0</v>
      </c>
      <c r="O76" s="539">
        <f t="shared" si="22"/>
        <v>0</v>
      </c>
      <c r="P76" s="539">
        <f t="shared" si="22"/>
        <v>0</v>
      </c>
      <c r="Q76" s="540">
        <f t="shared" si="22"/>
        <v>0</v>
      </c>
      <c r="R76" s="540">
        <f t="shared" si="22"/>
        <v>0</v>
      </c>
      <c r="S76" s="540">
        <f t="shared" si="22"/>
        <v>0</v>
      </c>
      <c r="T76" s="540">
        <f t="shared" si="22"/>
        <v>0</v>
      </c>
      <c r="U76" s="540">
        <f t="shared" si="22"/>
        <v>0</v>
      </c>
      <c r="V76" s="540">
        <f t="shared" si="22"/>
        <v>0</v>
      </c>
      <c r="W76" s="539">
        <f t="shared" si="22"/>
        <v>0</v>
      </c>
      <c r="X76" s="539">
        <f t="shared" si="22"/>
        <v>0</v>
      </c>
      <c r="Y76" s="539">
        <f t="shared" si="22"/>
        <v>0</v>
      </c>
      <c r="Z76" s="539">
        <f t="shared" si="22"/>
        <v>0</v>
      </c>
      <c r="AA76" s="539">
        <f t="shared" si="22"/>
        <v>0</v>
      </c>
      <c r="AB76" s="539">
        <f t="shared" si="22"/>
        <v>0</v>
      </c>
      <c r="AC76" s="539">
        <f t="shared" si="22"/>
        <v>0</v>
      </c>
      <c r="AD76" s="539">
        <f t="shared" si="22"/>
        <v>0</v>
      </c>
      <c r="AE76" s="539">
        <f t="shared" si="22"/>
        <v>0</v>
      </c>
      <c r="AF76" s="539">
        <f t="shared" si="22"/>
        <v>0</v>
      </c>
      <c r="AG76" s="539">
        <f t="shared" si="22"/>
        <v>0</v>
      </c>
      <c r="AH76" s="539">
        <f t="shared" si="22"/>
        <v>0</v>
      </c>
      <c r="AI76" s="539">
        <f t="shared" si="22"/>
        <v>0</v>
      </c>
      <c r="AJ76" s="539">
        <f t="shared" si="22"/>
        <v>0</v>
      </c>
      <c r="AK76" s="539">
        <f t="shared" si="22"/>
        <v>0</v>
      </c>
      <c r="AL76" s="539">
        <f t="shared" si="22"/>
        <v>0</v>
      </c>
      <c r="AM76" s="539">
        <f t="shared" si="22"/>
        <v>0</v>
      </c>
      <c r="AN76" s="539">
        <f t="shared" si="22"/>
        <v>0</v>
      </c>
      <c r="AO76" s="539">
        <f t="shared" si="22"/>
        <v>0</v>
      </c>
      <c r="AP76" s="539">
        <f t="shared" si="22"/>
        <v>0</v>
      </c>
      <c r="AQ76" s="40">
        <f t="shared" si="22"/>
        <v>0</v>
      </c>
      <c r="AR76" s="40">
        <f t="shared" si="22"/>
        <v>0</v>
      </c>
      <c r="AS76" s="40">
        <f t="shared" si="22"/>
        <v>0</v>
      </c>
      <c r="AV76" s="546">
        <f t="shared" si="21"/>
        <v>0</v>
      </c>
    </row>
    <row r="77" spans="3:49" ht="13.5" customHeight="1">
      <c r="C77" s="72" t="s">
        <v>97</v>
      </c>
      <c r="D77" s="539">
        <f t="shared" ref="D77" si="23">SUM(D74:D76)</f>
        <v>0</v>
      </c>
      <c r="E77" s="539">
        <f t="shared" ref="E77:AS77" si="24">SUM(E74:E76)</f>
        <v>0</v>
      </c>
      <c r="F77" s="539">
        <f t="shared" si="24"/>
        <v>0</v>
      </c>
      <c r="G77" s="539">
        <f t="shared" si="24"/>
        <v>0</v>
      </c>
      <c r="H77" s="539">
        <f t="shared" si="24"/>
        <v>0</v>
      </c>
      <c r="I77" s="539">
        <f t="shared" si="24"/>
        <v>0</v>
      </c>
      <c r="J77" s="539">
        <f t="shared" si="24"/>
        <v>0</v>
      </c>
      <c r="K77" s="539">
        <f t="shared" si="24"/>
        <v>0</v>
      </c>
      <c r="L77" s="539">
        <f t="shared" si="24"/>
        <v>0</v>
      </c>
      <c r="M77" s="539">
        <f t="shared" si="24"/>
        <v>0</v>
      </c>
      <c r="N77" s="539">
        <f t="shared" si="24"/>
        <v>0</v>
      </c>
      <c r="O77" s="539">
        <f t="shared" si="24"/>
        <v>0</v>
      </c>
      <c r="P77" s="539">
        <f t="shared" si="24"/>
        <v>0</v>
      </c>
      <c r="Q77" s="540">
        <f t="shared" si="24"/>
        <v>0</v>
      </c>
      <c r="R77" s="540">
        <f t="shared" si="24"/>
        <v>0</v>
      </c>
      <c r="S77" s="540">
        <f t="shared" si="24"/>
        <v>0</v>
      </c>
      <c r="T77" s="540">
        <f t="shared" si="24"/>
        <v>0</v>
      </c>
      <c r="U77" s="540">
        <f t="shared" si="24"/>
        <v>0</v>
      </c>
      <c r="V77" s="540">
        <f t="shared" si="24"/>
        <v>0</v>
      </c>
      <c r="W77" s="539">
        <f t="shared" si="24"/>
        <v>0</v>
      </c>
      <c r="X77" s="541">
        <f t="shared" si="24"/>
        <v>0</v>
      </c>
      <c r="Y77" s="541">
        <f t="shared" si="24"/>
        <v>0</v>
      </c>
      <c r="Z77" s="541">
        <f t="shared" si="24"/>
        <v>0</v>
      </c>
      <c r="AA77" s="541">
        <f t="shared" si="24"/>
        <v>0</v>
      </c>
      <c r="AB77" s="541">
        <f t="shared" si="24"/>
        <v>0</v>
      </c>
      <c r="AC77" s="541">
        <f t="shared" si="24"/>
        <v>0</v>
      </c>
      <c r="AD77" s="541">
        <f t="shared" si="24"/>
        <v>0</v>
      </c>
      <c r="AE77" s="541">
        <f t="shared" si="24"/>
        <v>0</v>
      </c>
      <c r="AF77" s="541">
        <f t="shared" si="24"/>
        <v>0</v>
      </c>
      <c r="AG77" s="541">
        <f t="shared" si="24"/>
        <v>0</v>
      </c>
      <c r="AH77" s="541">
        <f t="shared" si="24"/>
        <v>0</v>
      </c>
      <c r="AI77" s="541">
        <f t="shared" si="24"/>
        <v>0</v>
      </c>
      <c r="AJ77" s="541">
        <f t="shared" si="24"/>
        <v>0</v>
      </c>
      <c r="AK77" s="541">
        <f t="shared" si="24"/>
        <v>0</v>
      </c>
      <c r="AL77" s="541">
        <f t="shared" si="24"/>
        <v>0</v>
      </c>
      <c r="AM77" s="541">
        <f t="shared" si="24"/>
        <v>0</v>
      </c>
      <c r="AN77" s="541">
        <f t="shared" si="24"/>
        <v>0</v>
      </c>
      <c r="AO77" s="541">
        <f t="shared" si="24"/>
        <v>0</v>
      </c>
      <c r="AP77" s="541">
        <f t="shared" si="24"/>
        <v>0</v>
      </c>
      <c r="AQ77" s="44">
        <f t="shared" si="24"/>
        <v>0</v>
      </c>
      <c r="AR77" s="44">
        <f t="shared" si="24"/>
        <v>0</v>
      </c>
      <c r="AS77" s="44">
        <f t="shared" si="24"/>
        <v>0</v>
      </c>
      <c r="AV77" s="546">
        <f t="shared" si="21"/>
        <v>0</v>
      </c>
    </row>
    <row r="78" spans="3:49">
      <c r="C78" s="50"/>
      <c r="D78" s="533">
        <f t="array" ref="D78:W79">+Z72:AS73</f>
        <v>23</v>
      </c>
      <c r="E78" s="533">
        <v>24</v>
      </c>
      <c r="F78" s="533">
        <v>25</v>
      </c>
      <c r="G78" s="533">
        <v>26</v>
      </c>
      <c r="H78" s="533">
        <v>27</v>
      </c>
      <c r="I78" s="533">
        <v>28</v>
      </c>
      <c r="J78" s="533">
        <v>29</v>
      </c>
      <c r="K78" s="533">
        <v>30</v>
      </c>
      <c r="L78" s="533">
        <v>31</v>
      </c>
      <c r="M78" s="533">
        <v>32</v>
      </c>
      <c r="N78" s="533">
        <v>33</v>
      </c>
      <c r="O78" s="533">
        <v>34</v>
      </c>
      <c r="P78" s="533">
        <v>35</v>
      </c>
      <c r="Q78" s="533">
        <v>36</v>
      </c>
      <c r="R78" s="533">
        <v>37</v>
      </c>
      <c r="S78" s="533">
        <v>38</v>
      </c>
      <c r="T78" s="533">
        <v>39</v>
      </c>
      <c r="U78" s="533">
        <v>40</v>
      </c>
      <c r="V78" s="533">
        <v>41</v>
      </c>
      <c r="W78" s="533">
        <v>42</v>
      </c>
      <c r="X78" s="533"/>
      <c r="Y78" s="34"/>
      <c r="Z78" s="87"/>
      <c r="AA78" s="87" t="s">
        <v>556</v>
      </c>
      <c r="AB78" s="34"/>
      <c r="AC78" s="34"/>
      <c r="AD78" s="34"/>
      <c r="AE78" s="34"/>
      <c r="AF78" s="34"/>
      <c r="AG78" s="34"/>
      <c r="AH78" s="34"/>
      <c r="AI78" s="34"/>
      <c r="AJ78" s="34"/>
      <c r="AK78" s="34"/>
      <c r="AL78" s="34"/>
      <c r="AM78" s="34"/>
      <c r="AN78" s="34"/>
      <c r="AO78" s="34"/>
      <c r="AP78" s="34"/>
      <c r="AQ78" s="34"/>
      <c r="AR78" s="34"/>
    </row>
    <row r="79" spans="3:49" ht="40.5">
      <c r="C79" s="69" t="s">
        <v>56</v>
      </c>
      <c r="D79" s="534" t="str">
        <v>建設</v>
      </c>
      <c r="E79" s="534" t="str">
        <v>電力・ガス・熱供給</v>
      </c>
      <c r="F79" s="534" t="str">
        <v>水道</v>
      </c>
      <c r="G79" s="534" t="str">
        <v>廃棄物処理</v>
      </c>
      <c r="H79" s="534" t="str">
        <v>商業</v>
      </c>
      <c r="I79" s="534" t="str">
        <v>金融・保険</v>
      </c>
      <c r="J79" s="534" t="str">
        <v>不動産</v>
      </c>
      <c r="K79" s="534" t="str">
        <v>運輸・郵便</v>
      </c>
      <c r="L79" s="534" t="str">
        <v>情報通信</v>
      </c>
      <c r="M79" s="534" t="str">
        <v>公務</v>
      </c>
      <c r="N79" s="534" t="str">
        <v>教育・研究</v>
      </c>
      <c r="O79" s="534" t="str">
        <v>医療・福祉</v>
      </c>
      <c r="P79" s="605" t="str">
        <v>他に分類されない会員制団体</v>
      </c>
      <c r="Q79" s="534" t="str">
        <v>対事業所サービス</v>
      </c>
      <c r="R79" s="534" t="str">
        <v>宿泊業</v>
      </c>
      <c r="S79" s="534" t="str">
        <v>飲食サービス</v>
      </c>
      <c r="T79" s="534" t="str">
        <v>娯楽サービス</v>
      </c>
      <c r="U79" s="605" t="str">
        <v>その他の対個人サービス</v>
      </c>
      <c r="V79" s="534" t="str">
        <v>事務用品</v>
      </c>
      <c r="W79" s="534" t="str">
        <v>分類不明</v>
      </c>
      <c r="X79" s="534" t="s">
        <v>80</v>
      </c>
      <c r="Y79" s="34"/>
      <c r="Z79" s="87"/>
      <c r="AA79" s="87" t="s">
        <v>556</v>
      </c>
      <c r="AB79" s="34"/>
      <c r="AC79" s="34"/>
      <c r="AD79" s="34"/>
      <c r="AE79" s="34"/>
      <c r="AF79" s="34"/>
      <c r="AG79" s="34"/>
      <c r="AH79" s="34"/>
      <c r="AI79" s="34"/>
      <c r="AJ79" s="34"/>
      <c r="AK79" s="34"/>
      <c r="AL79" s="34"/>
      <c r="AM79" s="34"/>
      <c r="AN79" s="34"/>
      <c r="AO79" s="34"/>
      <c r="AP79" s="34"/>
      <c r="AQ79" s="34"/>
      <c r="AR79" s="34"/>
    </row>
    <row r="80" spans="3:49" ht="13.5" customHeight="1">
      <c r="C80" s="70" t="s">
        <v>104</v>
      </c>
      <c r="D80" s="545">
        <f t="array" ref="D80:W83">+Z74:AS77</f>
        <v>0</v>
      </c>
      <c r="E80" s="545">
        <v>0</v>
      </c>
      <c r="F80" s="545">
        <v>0</v>
      </c>
      <c r="G80" s="545">
        <v>0</v>
      </c>
      <c r="H80" s="545">
        <v>0</v>
      </c>
      <c r="I80" s="545">
        <v>0</v>
      </c>
      <c r="J80" s="545">
        <v>0</v>
      </c>
      <c r="K80" s="545">
        <v>0</v>
      </c>
      <c r="L80" s="545">
        <v>0</v>
      </c>
      <c r="M80" s="545">
        <v>0</v>
      </c>
      <c r="N80" s="545">
        <v>0</v>
      </c>
      <c r="O80" s="545">
        <v>0</v>
      </c>
      <c r="P80" s="545">
        <v>0</v>
      </c>
      <c r="Q80" s="551">
        <v>0</v>
      </c>
      <c r="R80" s="551">
        <v>0</v>
      </c>
      <c r="S80" s="551">
        <v>0</v>
      </c>
      <c r="T80" s="551">
        <v>0</v>
      </c>
      <c r="U80" s="551">
        <v>0</v>
      </c>
      <c r="V80" s="551">
        <v>0</v>
      </c>
      <c r="W80" s="545">
        <v>0</v>
      </c>
      <c r="X80" s="545">
        <f>SUM(D74:Y74,D80:W80)</f>
        <v>0</v>
      </c>
      <c r="Y80" s="34"/>
      <c r="Z80" s="87"/>
      <c r="AA80" s="87">
        <f>+AV74</f>
        <v>0</v>
      </c>
      <c r="AB80" s="34"/>
      <c r="AC80" s="34"/>
      <c r="AD80" s="34"/>
      <c r="AE80" s="34"/>
      <c r="AF80" s="34"/>
      <c r="AG80" s="34"/>
      <c r="AH80" s="34"/>
      <c r="AI80" s="34"/>
      <c r="AJ80" s="34"/>
      <c r="AK80" s="34"/>
      <c r="AL80" s="34"/>
      <c r="AM80" s="34"/>
      <c r="AN80" s="34"/>
      <c r="AO80" s="34"/>
      <c r="AP80" s="34"/>
      <c r="AQ80" s="34"/>
      <c r="AR80" s="34"/>
    </row>
    <row r="81" spans="3:49" ht="13.5" customHeight="1">
      <c r="C81" s="72" t="s">
        <v>105</v>
      </c>
      <c r="D81" s="540">
        <v>0</v>
      </c>
      <c r="E81" s="540">
        <v>0</v>
      </c>
      <c r="F81" s="540">
        <v>0</v>
      </c>
      <c r="G81" s="540">
        <v>0</v>
      </c>
      <c r="H81" s="540">
        <v>0</v>
      </c>
      <c r="I81" s="540">
        <v>0</v>
      </c>
      <c r="J81" s="540">
        <v>0</v>
      </c>
      <c r="K81" s="540">
        <v>0</v>
      </c>
      <c r="L81" s="540">
        <v>0</v>
      </c>
      <c r="M81" s="540">
        <v>0</v>
      </c>
      <c r="N81" s="540">
        <v>0</v>
      </c>
      <c r="O81" s="540">
        <v>0</v>
      </c>
      <c r="P81" s="540">
        <v>0</v>
      </c>
      <c r="Q81" s="540">
        <v>0</v>
      </c>
      <c r="R81" s="540">
        <v>0</v>
      </c>
      <c r="S81" s="540">
        <v>0</v>
      </c>
      <c r="T81" s="540">
        <v>0</v>
      </c>
      <c r="U81" s="540">
        <v>0</v>
      </c>
      <c r="V81" s="540">
        <v>0</v>
      </c>
      <c r="W81" s="539">
        <v>0</v>
      </c>
      <c r="X81" s="539">
        <f>SUM(D75:Y75,D81:W81)</f>
        <v>0</v>
      </c>
      <c r="Y81" s="34"/>
      <c r="Z81" s="87"/>
      <c r="AA81" s="87">
        <f>+AV75</f>
        <v>0</v>
      </c>
      <c r="AB81" s="34"/>
      <c r="AC81" s="34"/>
      <c r="AD81" s="34"/>
      <c r="AE81" s="34"/>
      <c r="AF81" s="34"/>
      <c r="AG81" s="34"/>
      <c r="AH81" s="34"/>
      <c r="AI81" s="34"/>
      <c r="AJ81" s="34"/>
      <c r="AK81" s="34"/>
      <c r="AL81" s="34"/>
      <c r="AM81" s="34"/>
      <c r="AN81" s="34"/>
      <c r="AO81" s="34"/>
      <c r="AP81" s="34"/>
      <c r="AQ81" s="34"/>
      <c r="AR81" s="34"/>
    </row>
    <row r="82" spans="3:49" ht="13.5" customHeight="1">
      <c r="C82" s="72" t="s">
        <v>106</v>
      </c>
      <c r="D82" s="539">
        <v>0</v>
      </c>
      <c r="E82" s="539">
        <v>0</v>
      </c>
      <c r="F82" s="539">
        <v>0</v>
      </c>
      <c r="G82" s="539">
        <v>0</v>
      </c>
      <c r="H82" s="539">
        <v>0</v>
      </c>
      <c r="I82" s="539">
        <v>0</v>
      </c>
      <c r="J82" s="539">
        <v>0</v>
      </c>
      <c r="K82" s="539">
        <v>0</v>
      </c>
      <c r="L82" s="539">
        <v>0</v>
      </c>
      <c r="M82" s="539">
        <v>0</v>
      </c>
      <c r="N82" s="539">
        <v>0</v>
      </c>
      <c r="O82" s="539">
        <v>0</v>
      </c>
      <c r="P82" s="539">
        <v>0</v>
      </c>
      <c r="Q82" s="540">
        <v>0</v>
      </c>
      <c r="R82" s="540">
        <v>0</v>
      </c>
      <c r="S82" s="540">
        <v>0</v>
      </c>
      <c r="T82" s="540">
        <v>0</v>
      </c>
      <c r="U82" s="540">
        <v>0</v>
      </c>
      <c r="V82" s="540">
        <v>0</v>
      </c>
      <c r="W82" s="539">
        <v>0</v>
      </c>
      <c r="X82" s="539">
        <f>SUM(D76:Y76,D82:W82)</f>
        <v>0</v>
      </c>
      <c r="Y82" s="34"/>
      <c r="Z82" s="87"/>
      <c r="AA82" s="87">
        <f>+AV76</f>
        <v>0</v>
      </c>
      <c r="AB82" s="34"/>
      <c r="AC82" s="34"/>
      <c r="AD82" s="34"/>
      <c r="AE82" s="34"/>
      <c r="AF82" s="34"/>
      <c r="AG82" s="34"/>
      <c r="AH82" s="34"/>
      <c r="AI82" s="34"/>
      <c r="AJ82" s="34"/>
      <c r="AK82" s="34"/>
      <c r="AL82" s="34"/>
      <c r="AM82" s="34"/>
      <c r="AN82" s="34"/>
      <c r="AO82" s="34"/>
      <c r="AP82" s="34"/>
      <c r="AQ82" s="34"/>
      <c r="AR82" s="34"/>
    </row>
    <row r="83" spans="3:49" ht="13.5" customHeight="1">
      <c r="C83" s="73" t="s">
        <v>97</v>
      </c>
      <c r="D83" s="541">
        <v>0</v>
      </c>
      <c r="E83" s="541">
        <v>0</v>
      </c>
      <c r="F83" s="541">
        <v>0</v>
      </c>
      <c r="G83" s="541">
        <v>0</v>
      </c>
      <c r="H83" s="541">
        <v>0</v>
      </c>
      <c r="I83" s="541">
        <v>0</v>
      </c>
      <c r="J83" s="541">
        <v>0</v>
      </c>
      <c r="K83" s="541">
        <v>0</v>
      </c>
      <c r="L83" s="541">
        <v>0</v>
      </c>
      <c r="M83" s="541">
        <v>0</v>
      </c>
      <c r="N83" s="541">
        <v>0</v>
      </c>
      <c r="O83" s="541">
        <v>0</v>
      </c>
      <c r="P83" s="541">
        <v>0</v>
      </c>
      <c r="Q83" s="541">
        <v>0</v>
      </c>
      <c r="R83" s="541">
        <v>0</v>
      </c>
      <c r="S83" s="541">
        <v>0</v>
      </c>
      <c r="T83" s="541">
        <v>0</v>
      </c>
      <c r="U83" s="541">
        <v>0</v>
      </c>
      <c r="V83" s="541">
        <v>0</v>
      </c>
      <c r="W83" s="541">
        <v>0</v>
      </c>
      <c r="X83" s="541">
        <f>SUM(D77:Y77,D83:W83)</f>
        <v>0</v>
      </c>
      <c r="Y83" s="34"/>
      <c r="Z83" s="87"/>
      <c r="AA83" s="87">
        <f>+AV77</f>
        <v>0</v>
      </c>
      <c r="AB83" s="34"/>
      <c r="AC83" s="34"/>
      <c r="AD83" s="34"/>
      <c r="AE83" s="34"/>
      <c r="AF83" s="34"/>
      <c r="AG83" s="34"/>
      <c r="AH83" s="34"/>
      <c r="AI83" s="34"/>
      <c r="AJ83" s="34"/>
      <c r="AK83" s="34"/>
      <c r="AL83" s="34"/>
      <c r="AM83" s="34"/>
      <c r="AN83" s="34"/>
      <c r="AO83" s="34"/>
      <c r="AP83" s="34"/>
      <c r="AQ83" s="34"/>
      <c r="AR83" s="34"/>
    </row>
    <row r="84" spans="3:49" ht="9.4" customHeight="1">
      <c r="D84" s="99"/>
      <c r="E84" s="99"/>
      <c r="F84" s="99"/>
      <c r="G84" s="99"/>
      <c r="H84" s="99"/>
      <c r="I84" s="99"/>
      <c r="J84" s="99"/>
      <c r="K84" s="99"/>
      <c r="L84" s="99"/>
      <c r="M84" s="99"/>
      <c r="N84" s="99"/>
      <c r="O84" s="99"/>
      <c r="P84" s="99"/>
      <c r="Q84" s="99"/>
      <c r="R84" s="99"/>
      <c r="S84" s="99"/>
      <c r="T84" s="99"/>
      <c r="U84" s="99"/>
      <c r="V84" s="99"/>
      <c r="W84" s="99"/>
      <c r="X84" s="53"/>
      <c r="Y84" s="34"/>
      <c r="Z84" s="34"/>
      <c r="AA84" s="34"/>
      <c r="AB84" s="34"/>
      <c r="AC84" s="34"/>
      <c r="AD84" s="34"/>
      <c r="AE84" s="34"/>
      <c r="AF84" s="34"/>
      <c r="AG84" s="34"/>
      <c r="AH84" s="34"/>
      <c r="AI84" s="34"/>
      <c r="AJ84" s="34"/>
      <c r="AK84" s="34"/>
      <c r="AL84" s="34"/>
      <c r="AM84" s="34"/>
      <c r="AN84" s="34"/>
      <c r="AO84" s="34"/>
      <c r="AP84" s="34"/>
      <c r="AQ84" s="34"/>
      <c r="AR84" s="34"/>
    </row>
    <row r="85" spans="3:49" ht="17.25" customHeight="1">
      <c r="C85" s="34" t="s">
        <v>109</v>
      </c>
      <c r="D85" s="99"/>
      <c r="E85" s="99"/>
      <c r="F85" s="99"/>
      <c r="G85" s="99"/>
      <c r="H85" s="99"/>
      <c r="I85" s="99"/>
      <c r="J85" s="99"/>
      <c r="K85" s="99"/>
      <c r="L85" s="99"/>
      <c r="M85" s="99"/>
      <c r="N85" s="99"/>
      <c r="O85" s="99"/>
      <c r="P85" s="99"/>
      <c r="Q85" s="99"/>
      <c r="R85" s="99"/>
      <c r="S85" s="99"/>
      <c r="T85" s="99"/>
      <c r="U85" s="99"/>
      <c r="V85" s="99"/>
      <c r="W85" s="99"/>
      <c r="X85" s="53"/>
      <c r="Y85" s="34"/>
      <c r="Z85" s="34"/>
      <c r="AA85" s="34"/>
      <c r="AB85" s="34"/>
      <c r="AC85" s="34"/>
      <c r="AD85" s="34"/>
      <c r="AE85" s="34"/>
      <c r="AF85" s="34"/>
      <c r="AG85" s="34"/>
      <c r="AH85" s="34"/>
      <c r="AI85" s="34"/>
      <c r="AJ85" s="34"/>
      <c r="AK85" s="34"/>
      <c r="AL85" s="34"/>
      <c r="AM85" s="34"/>
      <c r="AN85" s="34"/>
      <c r="AO85" s="34"/>
      <c r="AP85" s="34"/>
      <c r="AQ85" s="34"/>
      <c r="AR85" s="34"/>
    </row>
    <row r="86" spans="3:49" ht="10.7" customHeight="1">
      <c r="X86" s="53"/>
      <c r="Y86" s="34"/>
      <c r="Z86" s="34"/>
      <c r="AA86" s="34"/>
      <c r="AB86" s="34"/>
      <c r="AC86" s="34"/>
      <c r="AD86" s="34"/>
      <c r="AE86" s="34"/>
      <c r="AF86" s="34"/>
      <c r="AG86" s="34"/>
      <c r="AH86" s="34"/>
      <c r="AI86" s="34"/>
      <c r="AJ86" s="34"/>
      <c r="AK86" s="34"/>
      <c r="AL86" s="34"/>
      <c r="AM86" s="34"/>
      <c r="AN86" s="34"/>
      <c r="AO86" s="34"/>
      <c r="AP86" s="34"/>
      <c r="AQ86" s="34"/>
      <c r="AR86" s="34"/>
    </row>
    <row r="87" spans="3:49" ht="10.7" customHeight="1">
      <c r="X87" s="53"/>
      <c r="Y87" s="34"/>
      <c r="Z87" s="34"/>
      <c r="AA87" s="34"/>
      <c r="AB87" s="34"/>
      <c r="AC87" s="34"/>
      <c r="AD87" s="34"/>
      <c r="AE87" s="34"/>
      <c r="AF87" s="34"/>
      <c r="AG87" s="34"/>
      <c r="AH87" s="34"/>
      <c r="AI87" s="34"/>
      <c r="AJ87" s="34"/>
      <c r="AK87" s="34"/>
      <c r="AL87" s="34"/>
      <c r="AM87" s="34"/>
      <c r="AN87" s="34"/>
      <c r="AO87" s="34"/>
      <c r="AP87" s="34"/>
      <c r="AQ87" s="34"/>
      <c r="AR87" s="34"/>
    </row>
    <row r="88" spans="3:49" ht="18.75">
      <c r="C88" s="52" t="s">
        <v>240</v>
      </c>
      <c r="J88" s="97"/>
      <c r="K88" s="98"/>
      <c r="W88" s="97"/>
      <c r="X88" s="53"/>
      <c r="Y88" s="34"/>
      <c r="Z88" s="34"/>
      <c r="AA88" s="34"/>
      <c r="AB88" s="34"/>
      <c r="AC88" s="34"/>
      <c r="AD88" s="34"/>
      <c r="AE88" s="34"/>
      <c r="AF88" s="34"/>
      <c r="AG88" s="34"/>
      <c r="AH88" s="34"/>
      <c r="AI88" s="34"/>
      <c r="AJ88" s="34"/>
      <c r="AK88" s="34"/>
      <c r="AL88" s="34"/>
      <c r="AM88" s="34"/>
      <c r="AN88" s="34"/>
      <c r="AO88" s="34"/>
      <c r="AP88" s="34"/>
      <c r="AQ88" s="34"/>
      <c r="AR88" s="34"/>
    </row>
    <row r="89" spans="3:49" ht="10.7" customHeight="1">
      <c r="C89" s="46"/>
      <c r="J89" s="97"/>
      <c r="K89" s="98"/>
      <c r="W89" s="97"/>
      <c r="X89" s="53"/>
      <c r="Y89" s="34"/>
      <c r="Z89" s="34"/>
      <c r="AA89" s="34"/>
      <c r="AB89" s="34"/>
      <c r="AC89" s="34"/>
      <c r="AD89" s="34"/>
      <c r="AE89" s="34"/>
      <c r="AF89" s="34"/>
      <c r="AG89" s="34"/>
      <c r="AH89" s="34"/>
      <c r="AI89" s="34"/>
      <c r="AJ89" s="34"/>
      <c r="AK89" s="34"/>
      <c r="AL89" s="34"/>
      <c r="AM89" s="34"/>
      <c r="AN89" s="34"/>
      <c r="AO89" s="34"/>
      <c r="AP89" s="34"/>
      <c r="AQ89" s="34"/>
      <c r="AR89" s="34"/>
    </row>
    <row r="90" spans="3:49" ht="17.25">
      <c r="C90" s="35" t="s">
        <v>241</v>
      </c>
      <c r="J90" s="97"/>
      <c r="K90" s="98"/>
      <c r="W90" s="102" t="s">
        <v>233</v>
      </c>
      <c r="X90" s="53"/>
      <c r="Y90" s="34"/>
      <c r="Z90" s="34"/>
      <c r="AA90" s="34"/>
      <c r="AB90" s="34"/>
      <c r="AC90" s="34"/>
      <c r="AD90" s="34"/>
      <c r="AE90" s="34"/>
      <c r="AF90" s="34"/>
      <c r="AG90" s="34"/>
      <c r="AH90" s="34"/>
      <c r="AI90" s="34"/>
      <c r="AJ90" s="34"/>
      <c r="AK90" s="34"/>
      <c r="AL90" s="34"/>
      <c r="AM90" s="34"/>
      <c r="AN90" s="34"/>
      <c r="AO90" s="34"/>
      <c r="AP90" s="34"/>
      <c r="AQ90" s="34"/>
      <c r="AR90" s="34"/>
    </row>
    <row r="91" spans="3:49">
      <c r="C91" s="50"/>
      <c r="D91" s="567">
        <f t="shared" ref="D91:AS91" si="25">D9</f>
        <v>1</v>
      </c>
      <c r="E91" s="567">
        <f t="shared" si="25"/>
        <v>2</v>
      </c>
      <c r="F91" s="567">
        <f t="shared" si="25"/>
        <v>3</v>
      </c>
      <c r="G91" s="567">
        <f t="shared" si="25"/>
        <v>4</v>
      </c>
      <c r="H91" s="567">
        <f t="shared" si="25"/>
        <v>5</v>
      </c>
      <c r="I91" s="567">
        <f t="shared" si="25"/>
        <v>6</v>
      </c>
      <c r="J91" s="567">
        <f t="shared" si="25"/>
        <v>7</v>
      </c>
      <c r="K91" s="567">
        <f t="shared" si="25"/>
        <v>8</v>
      </c>
      <c r="L91" s="567">
        <f t="shared" si="25"/>
        <v>9</v>
      </c>
      <c r="M91" s="567">
        <f t="shared" si="25"/>
        <v>10</v>
      </c>
      <c r="N91" s="567">
        <f t="shared" si="25"/>
        <v>11</v>
      </c>
      <c r="O91" s="567">
        <f t="shared" si="25"/>
        <v>12</v>
      </c>
      <c r="P91" s="567">
        <f t="shared" si="25"/>
        <v>13</v>
      </c>
      <c r="Q91" s="567">
        <f t="shared" si="25"/>
        <v>14</v>
      </c>
      <c r="R91" s="567">
        <f t="shared" si="25"/>
        <v>15</v>
      </c>
      <c r="S91" s="567">
        <f t="shared" si="25"/>
        <v>16</v>
      </c>
      <c r="T91" s="567">
        <f t="shared" si="25"/>
        <v>17</v>
      </c>
      <c r="U91" s="567">
        <f t="shared" si="25"/>
        <v>18</v>
      </c>
      <c r="V91" s="567">
        <f t="shared" si="25"/>
        <v>19</v>
      </c>
      <c r="W91" s="567">
        <f t="shared" si="25"/>
        <v>20</v>
      </c>
      <c r="X91" s="567">
        <f t="shared" si="25"/>
        <v>21</v>
      </c>
      <c r="Y91" s="567">
        <f t="shared" si="25"/>
        <v>22</v>
      </c>
      <c r="Z91" s="567">
        <f t="shared" si="25"/>
        <v>23</v>
      </c>
      <c r="AA91" s="567">
        <f t="shared" si="25"/>
        <v>24</v>
      </c>
      <c r="AB91" s="567">
        <f t="shared" si="25"/>
        <v>25</v>
      </c>
      <c r="AC91" s="567">
        <f t="shared" si="25"/>
        <v>26</v>
      </c>
      <c r="AD91" s="567">
        <f t="shared" si="25"/>
        <v>27</v>
      </c>
      <c r="AE91" s="567">
        <f t="shared" si="25"/>
        <v>28</v>
      </c>
      <c r="AF91" s="567">
        <f t="shared" si="25"/>
        <v>29</v>
      </c>
      <c r="AG91" s="567">
        <f t="shared" si="25"/>
        <v>30</v>
      </c>
      <c r="AH91" s="567">
        <f t="shared" si="25"/>
        <v>31</v>
      </c>
      <c r="AI91" s="567">
        <f t="shared" si="25"/>
        <v>32</v>
      </c>
      <c r="AJ91" s="567">
        <f t="shared" si="25"/>
        <v>33</v>
      </c>
      <c r="AK91" s="567">
        <f t="shared" si="25"/>
        <v>34</v>
      </c>
      <c r="AL91" s="567">
        <f t="shared" si="25"/>
        <v>35</v>
      </c>
      <c r="AM91" s="567">
        <f t="shared" si="25"/>
        <v>36</v>
      </c>
      <c r="AN91" s="567">
        <f t="shared" si="25"/>
        <v>37</v>
      </c>
      <c r="AO91" s="567">
        <f t="shared" si="25"/>
        <v>38</v>
      </c>
      <c r="AP91" s="567">
        <f t="shared" si="25"/>
        <v>39</v>
      </c>
      <c r="AQ91" s="567">
        <f t="shared" si="25"/>
        <v>40</v>
      </c>
      <c r="AR91" s="567">
        <f t="shared" si="25"/>
        <v>41</v>
      </c>
      <c r="AS91" s="567">
        <f t="shared" si="25"/>
        <v>42</v>
      </c>
      <c r="AT91" s="87" t="s">
        <v>505</v>
      </c>
      <c r="AU91" s="87"/>
      <c r="AV91" s="50"/>
      <c r="AW91" s="87" t="s">
        <v>505</v>
      </c>
    </row>
    <row r="92" spans="3:49" ht="48">
      <c r="C92" s="69" t="s">
        <v>56</v>
      </c>
      <c r="D92" s="604" t="str">
        <f t="shared" ref="D92:AS92" si="26">D10</f>
        <v>農業</v>
      </c>
      <c r="E92" s="604" t="str">
        <f t="shared" si="26"/>
        <v>林業</v>
      </c>
      <c r="F92" s="604" t="str">
        <f t="shared" si="26"/>
        <v>漁業</v>
      </c>
      <c r="G92" s="604" t="str">
        <f t="shared" si="26"/>
        <v>鉱業</v>
      </c>
      <c r="H92" s="604" t="str">
        <f t="shared" si="26"/>
        <v>飲食料品</v>
      </c>
      <c r="I92" s="604" t="str">
        <f t="shared" si="26"/>
        <v>繊維製品</v>
      </c>
      <c r="J92" s="604" t="str">
        <f t="shared" si="26"/>
        <v>パルプ・紙・木製品</v>
      </c>
      <c r="K92" s="604" t="str">
        <f t="shared" si="26"/>
        <v>化学製品</v>
      </c>
      <c r="L92" s="604" t="str">
        <f t="shared" si="26"/>
        <v>石油・石炭製品</v>
      </c>
      <c r="M92" s="606" t="str">
        <f t="shared" si="26"/>
        <v>プラスチック・ゴム製品</v>
      </c>
      <c r="N92" s="604" t="str">
        <f t="shared" si="26"/>
        <v>窯業・土石製品</v>
      </c>
      <c r="O92" s="604" t="str">
        <f t="shared" si="26"/>
        <v>鉄鋼</v>
      </c>
      <c r="P92" s="604" t="str">
        <f t="shared" si="26"/>
        <v>非鉄金属</v>
      </c>
      <c r="Q92" s="604" t="str">
        <f t="shared" si="26"/>
        <v>金属製品</v>
      </c>
      <c r="R92" s="604" t="str">
        <f t="shared" si="26"/>
        <v>はん用機械</v>
      </c>
      <c r="S92" s="604" t="str">
        <f t="shared" si="26"/>
        <v>生産用機械</v>
      </c>
      <c r="T92" s="604" t="str">
        <f t="shared" si="26"/>
        <v>業務用機械</v>
      </c>
      <c r="U92" s="604" t="str">
        <f t="shared" si="26"/>
        <v>電子部品</v>
      </c>
      <c r="V92" s="604" t="str">
        <f t="shared" si="26"/>
        <v>電気機械</v>
      </c>
      <c r="W92" s="604" t="str">
        <f t="shared" si="26"/>
        <v>情報通信機器</v>
      </c>
      <c r="X92" s="604" t="str">
        <f t="shared" si="26"/>
        <v>輸送機械</v>
      </c>
      <c r="Y92" s="604" t="str">
        <f t="shared" si="26"/>
        <v>その他の製造工業製品</v>
      </c>
      <c r="Z92" s="604" t="str">
        <f t="shared" si="26"/>
        <v>建設</v>
      </c>
      <c r="AA92" s="604" t="str">
        <f t="shared" si="26"/>
        <v>電力・ガス・熱供給</v>
      </c>
      <c r="AB92" s="604" t="str">
        <f t="shared" si="26"/>
        <v>水道</v>
      </c>
      <c r="AC92" s="604" t="str">
        <f t="shared" si="26"/>
        <v>廃棄物処理</v>
      </c>
      <c r="AD92" s="604" t="str">
        <f t="shared" si="26"/>
        <v>商業</v>
      </c>
      <c r="AE92" s="604" t="str">
        <f t="shared" si="26"/>
        <v>金融・保険</v>
      </c>
      <c r="AF92" s="604" t="str">
        <f t="shared" si="26"/>
        <v>不動産</v>
      </c>
      <c r="AG92" s="604" t="str">
        <f t="shared" si="26"/>
        <v>運輸・郵便</v>
      </c>
      <c r="AH92" s="604" t="str">
        <f t="shared" si="26"/>
        <v>情報通信</v>
      </c>
      <c r="AI92" s="604" t="str">
        <f t="shared" si="26"/>
        <v>公務</v>
      </c>
      <c r="AJ92" s="604" t="str">
        <f t="shared" si="26"/>
        <v>教育・研究</v>
      </c>
      <c r="AK92" s="604" t="str">
        <f t="shared" si="26"/>
        <v>医療・福祉</v>
      </c>
      <c r="AL92" s="606" t="str">
        <f t="shared" si="26"/>
        <v>他に分類されない会員制団体</v>
      </c>
      <c r="AM92" s="604" t="str">
        <f t="shared" si="26"/>
        <v>対事業所サービス</v>
      </c>
      <c r="AN92" s="604" t="str">
        <f t="shared" si="26"/>
        <v>宿泊業</v>
      </c>
      <c r="AO92" s="604" t="str">
        <f t="shared" si="26"/>
        <v>飲食サービス</v>
      </c>
      <c r="AP92" s="604" t="str">
        <f t="shared" si="26"/>
        <v>娯楽サービス</v>
      </c>
      <c r="AQ92" s="606" t="str">
        <f t="shared" si="26"/>
        <v>その他の対個人サービス</v>
      </c>
      <c r="AR92" s="604" t="str">
        <f t="shared" si="26"/>
        <v>事務用品</v>
      </c>
      <c r="AS92" s="604" t="str">
        <f t="shared" si="26"/>
        <v>分類不明</v>
      </c>
      <c r="AT92" s="87" t="s">
        <v>505</v>
      </c>
      <c r="AU92" s="87"/>
      <c r="AV92" s="33" t="s">
        <v>80</v>
      </c>
      <c r="AW92" s="87" t="s">
        <v>505</v>
      </c>
    </row>
    <row r="93" spans="3:49" ht="13.5" customHeight="1">
      <c r="C93" s="70" t="s">
        <v>104</v>
      </c>
      <c r="D93" s="77">
        <f>D33+D74</f>
        <v>0</v>
      </c>
      <c r="E93" s="77">
        <f t="shared" ref="E93:AS95" si="27">E33+E74</f>
        <v>0</v>
      </c>
      <c r="F93" s="77">
        <f t="shared" si="27"/>
        <v>0</v>
      </c>
      <c r="G93" s="77">
        <f t="shared" si="27"/>
        <v>0</v>
      </c>
      <c r="H93" s="77">
        <f t="shared" si="27"/>
        <v>0</v>
      </c>
      <c r="I93" s="77">
        <f t="shared" si="27"/>
        <v>0</v>
      </c>
      <c r="J93" s="77">
        <f t="shared" si="27"/>
        <v>0</v>
      </c>
      <c r="K93" s="77">
        <f t="shared" si="27"/>
        <v>0</v>
      </c>
      <c r="L93" s="77">
        <f t="shared" si="27"/>
        <v>0</v>
      </c>
      <c r="M93" s="77">
        <f t="shared" si="27"/>
        <v>0</v>
      </c>
      <c r="N93" s="77">
        <f t="shared" si="27"/>
        <v>0</v>
      </c>
      <c r="O93" s="77">
        <f t="shared" si="27"/>
        <v>0</v>
      </c>
      <c r="P93" s="77">
        <f t="shared" si="27"/>
        <v>0</v>
      </c>
      <c r="Q93" s="103">
        <f t="shared" si="27"/>
        <v>0</v>
      </c>
      <c r="R93" s="103">
        <f t="shared" si="27"/>
        <v>0</v>
      </c>
      <c r="S93" s="103">
        <f t="shared" si="27"/>
        <v>0</v>
      </c>
      <c r="T93" s="103">
        <f t="shared" si="27"/>
        <v>0</v>
      </c>
      <c r="U93" s="103">
        <f t="shared" si="27"/>
        <v>0</v>
      </c>
      <c r="V93" s="103">
        <f t="shared" si="27"/>
        <v>0</v>
      </c>
      <c r="W93" s="77">
        <f t="shared" si="27"/>
        <v>0</v>
      </c>
      <c r="X93" s="545">
        <f t="shared" si="27"/>
        <v>0</v>
      </c>
      <c r="Y93" s="545">
        <f t="shared" si="27"/>
        <v>0</v>
      </c>
      <c r="Z93" s="545">
        <f t="shared" si="27"/>
        <v>0</v>
      </c>
      <c r="AA93" s="545">
        <f t="shared" si="27"/>
        <v>0</v>
      </c>
      <c r="AB93" s="545">
        <f t="shared" si="27"/>
        <v>0</v>
      </c>
      <c r="AC93" s="545">
        <f t="shared" si="27"/>
        <v>0</v>
      </c>
      <c r="AD93" s="545">
        <f t="shared" si="27"/>
        <v>0</v>
      </c>
      <c r="AE93" s="545">
        <f t="shared" si="27"/>
        <v>0</v>
      </c>
      <c r="AF93" s="545">
        <f t="shared" si="27"/>
        <v>0</v>
      </c>
      <c r="AG93" s="545">
        <f t="shared" si="27"/>
        <v>0</v>
      </c>
      <c r="AH93" s="545">
        <f t="shared" si="27"/>
        <v>0</v>
      </c>
      <c r="AI93" s="545">
        <f t="shared" si="27"/>
        <v>0</v>
      </c>
      <c r="AJ93" s="545">
        <f t="shared" si="27"/>
        <v>0</v>
      </c>
      <c r="AK93" s="545">
        <f t="shared" si="27"/>
        <v>0</v>
      </c>
      <c r="AL93" s="545">
        <f t="shared" si="27"/>
        <v>0</v>
      </c>
      <c r="AM93" s="545">
        <f t="shared" si="27"/>
        <v>0</v>
      </c>
      <c r="AN93" s="545">
        <f t="shared" si="27"/>
        <v>0</v>
      </c>
      <c r="AO93" s="545">
        <f t="shared" si="27"/>
        <v>0</v>
      </c>
      <c r="AP93" s="545">
        <f t="shared" si="27"/>
        <v>0</v>
      </c>
      <c r="AQ93" s="71">
        <f t="shared" si="27"/>
        <v>0</v>
      </c>
      <c r="AR93" s="71">
        <f t="shared" si="27"/>
        <v>0</v>
      </c>
      <c r="AS93" s="71">
        <f t="shared" si="27"/>
        <v>0</v>
      </c>
      <c r="AV93" s="546">
        <f>+SUM(D93:AS93)-X99</f>
        <v>0</v>
      </c>
    </row>
    <row r="94" spans="3:49" ht="13.5" customHeight="1">
      <c r="C94" s="72" t="s">
        <v>105</v>
      </c>
      <c r="D94" s="78">
        <f t="shared" ref="D94:S95" si="28">D34+D75</f>
        <v>0</v>
      </c>
      <c r="E94" s="78">
        <f t="shared" si="28"/>
        <v>0</v>
      </c>
      <c r="F94" s="78">
        <f t="shared" si="28"/>
        <v>0</v>
      </c>
      <c r="G94" s="78">
        <f t="shared" si="28"/>
        <v>0</v>
      </c>
      <c r="H94" s="78">
        <f t="shared" si="28"/>
        <v>0</v>
      </c>
      <c r="I94" s="78">
        <f t="shared" si="28"/>
        <v>0</v>
      </c>
      <c r="J94" s="78">
        <f t="shared" si="28"/>
        <v>0</v>
      </c>
      <c r="K94" s="78">
        <f t="shared" si="28"/>
        <v>0</v>
      </c>
      <c r="L94" s="78">
        <f t="shared" si="28"/>
        <v>0</v>
      </c>
      <c r="M94" s="78">
        <f t="shared" si="28"/>
        <v>0</v>
      </c>
      <c r="N94" s="78">
        <f t="shared" si="28"/>
        <v>0</v>
      </c>
      <c r="O94" s="78">
        <f t="shared" si="28"/>
        <v>0</v>
      </c>
      <c r="P94" s="78">
        <f t="shared" si="28"/>
        <v>0</v>
      </c>
      <c r="Q94" s="104">
        <f t="shared" si="28"/>
        <v>0</v>
      </c>
      <c r="R94" s="104">
        <f t="shared" si="28"/>
        <v>0</v>
      </c>
      <c r="S94" s="104">
        <f t="shared" si="28"/>
        <v>0</v>
      </c>
      <c r="T94" s="104">
        <f t="shared" si="27"/>
        <v>0</v>
      </c>
      <c r="U94" s="104">
        <f t="shared" si="27"/>
        <v>0</v>
      </c>
      <c r="V94" s="104">
        <f t="shared" si="27"/>
        <v>0</v>
      </c>
      <c r="W94" s="78">
        <f t="shared" si="27"/>
        <v>0</v>
      </c>
      <c r="X94" s="539">
        <f t="shared" si="27"/>
        <v>0</v>
      </c>
      <c r="Y94" s="539">
        <f t="shared" si="27"/>
        <v>0</v>
      </c>
      <c r="Z94" s="539">
        <f t="shared" si="27"/>
        <v>0</v>
      </c>
      <c r="AA94" s="539">
        <f t="shared" si="27"/>
        <v>0</v>
      </c>
      <c r="AB94" s="539">
        <f t="shared" si="27"/>
        <v>0</v>
      </c>
      <c r="AC94" s="539">
        <f t="shared" si="27"/>
        <v>0</v>
      </c>
      <c r="AD94" s="539">
        <f t="shared" si="27"/>
        <v>0</v>
      </c>
      <c r="AE94" s="539">
        <f t="shared" si="27"/>
        <v>0</v>
      </c>
      <c r="AF94" s="539">
        <f t="shared" si="27"/>
        <v>0</v>
      </c>
      <c r="AG94" s="539">
        <f t="shared" si="27"/>
        <v>0</v>
      </c>
      <c r="AH94" s="539">
        <f t="shared" si="27"/>
        <v>0</v>
      </c>
      <c r="AI94" s="539">
        <f t="shared" si="27"/>
        <v>0</v>
      </c>
      <c r="AJ94" s="539">
        <f t="shared" si="27"/>
        <v>0</v>
      </c>
      <c r="AK94" s="539">
        <f t="shared" si="27"/>
        <v>0</v>
      </c>
      <c r="AL94" s="539">
        <f t="shared" si="27"/>
        <v>0</v>
      </c>
      <c r="AM94" s="539">
        <f t="shared" si="27"/>
        <v>0</v>
      </c>
      <c r="AN94" s="539">
        <f t="shared" si="27"/>
        <v>0</v>
      </c>
      <c r="AO94" s="539">
        <f t="shared" si="27"/>
        <v>0</v>
      </c>
      <c r="AP94" s="539">
        <f t="shared" si="27"/>
        <v>0</v>
      </c>
      <c r="AQ94" s="40">
        <f t="shared" si="27"/>
        <v>0</v>
      </c>
      <c r="AR94" s="40">
        <f t="shared" si="27"/>
        <v>0</v>
      </c>
      <c r="AS94" s="40">
        <f t="shared" si="27"/>
        <v>0</v>
      </c>
      <c r="AV94" s="546">
        <f t="shared" ref="AV94:AV96" si="29">+SUM(D94:AS94)-X100</f>
        <v>0</v>
      </c>
    </row>
    <row r="95" spans="3:49" ht="13.5" customHeight="1">
      <c r="C95" s="72" t="s">
        <v>106</v>
      </c>
      <c r="D95" s="78">
        <f t="shared" si="28"/>
        <v>0</v>
      </c>
      <c r="E95" s="78">
        <f t="shared" si="27"/>
        <v>0</v>
      </c>
      <c r="F95" s="78">
        <f t="shared" si="27"/>
        <v>0</v>
      </c>
      <c r="G95" s="78">
        <f t="shared" si="27"/>
        <v>0</v>
      </c>
      <c r="H95" s="78">
        <f t="shared" si="27"/>
        <v>0</v>
      </c>
      <c r="I95" s="78">
        <f t="shared" si="27"/>
        <v>0</v>
      </c>
      <c r="J95" s="78">
        <f t="shared" si="27"/>
        <v>0</v>
      </c>
      <c r="K95" s="78">
        <f t="shared" si="27"/>
        <v>0</v>
      </c>
      <c r="L95" s="78">
        <f t="shared" si="27"/>
        <v>0</v>
      </c>
      <c r="M95" s="78">
        <f t="shared" si="27"/>
        <v>0</v>
      </c>
      <c r="N95" s="78">
        <f t="shared" si="27"/>
        <v>0</v>
      </c>
      <c r="O95" s="78">
        <f t="shared" si="27"/>
        <v>0</v>
      </c>
      <c r="P95" s="78">
        <f t="shared" si="27"/>
        <v>0</v>
      </c>
      <c r="Q95" s="104">
        <f t="shared" si="27"/>
        <v>0</v>
      </c>
      <c r="R95" s="104">
        <f t="shared" si="27"/>
        <v>0</v>
      </c>
      <c r="S95" s="104">
        <f t="shared" si="27"/>
        <v>0</v>
      </c>
      <c r="T95" s="104">
        <f t="shared" si="27"/>
        <v>0</v>
      </c>
      <c r="U95" s="104">
        <f t="shared" si="27"/>
        <v>0</v>
      </c>
      <c r="V95" s="104">
        <f t="shared" si="27"/>
        <v>0</v>
      </c>
      <c r="W95" s="78">
        <f t="shared" si="27"/>
        <v>0</v>
      </c>
      <c r="X95" s="539">
        <f t="shared" si="27"/>
        <v>0</v>
      </c>
      <c r="Y95" s="539">
        <f t="shared" si="27"/>
        <v>0</v>
      </c>
      <c r="Z95" s="539">
        <f t="shared" si="27"/>
        <v>0</v>
      </c>
      <c r="AA95" s="539">
        <f t="shared" si="27"/>
        <v>0</v>
      </c>
      <c r="AB95" s="539">
        <f t="shared" si="27"/>
        <v>0</v>
      </c>
      <c r="AC95" s="539">
        <f t="shared" si="27"/>
        <v>0</v>
      </c>
      <c r="AD95" s="539">
        <f t="shared" si="27"/>
        <v>0</v>
      </c>
      <c r="AE95" s="539">
        <f t="shared" si="27"/>
        <v>0</v>
      </c>
      <c r="AF95" s="539">
        <f t="shared" si="27"/>
        <v>0</v>
      </c>
      <c r="AG95" s="539">
        <f t="shared" si="27"/>
        <v>0</v>
      </c>
      <c r="AH95" s="539">
        <f t="shared" si="27"/>
        <v>0</v>
      </c>
      <c r="AI95" s="539">
        <f t="shared" si="27"/>
        <v>0</v>
      </c>
      <c r="AJ95" s="539">
        <f t="shared" si="27"/>
        <v>0</v>
      </c>
      <c r="AK95" s="539">
        <f t="shared" si="27"/>
        <v>0</v>
      </c>
      <c r="AL95" s="539">
        <f t="shared" si="27"/>
        <v>0</v>
      </c>
      <c r="AM95" s="539">
        <f t="shared" si="27"/>
        <v>0</v>
      </c>
      <c r="AN95" s="539">
        <f t="shared" si="27"/>
        <v>0</v>
      </c>
      <c r="AO95" s="539">
        <f t="shared" si="27"/>
        <v>0</v>
      </c>
      <c r="AP95" s="539">
        <f t="shared" si="27"/>
        <v>0</v>
      </c>
      <c r="AQ95" s="40">
        <f t="shared" si="27"/>
        <v>0</v>
      </c>
      <c r="AR95" s="40">
        <f t="shared" si="27"/>
        <v>0</v>
      </c>
      <c r="AS95" s="40">
        <f t="shared" si="27"/>
        <v>0</v>
      </c>
      <c r="AV95" s="546">
        <f t="shared" si="29"/>
        <v>0</v>
      </c>
    </row>
    <row r="96" spans="3:49" ht="13.5" customHeight="1">
      <c r="C96" s="72" t="s">
        <v>97</v>
      </c>
      <c r="D96" s="539">
        <f t="shared" ref="D96" si="30">SUM(D93:D95)</f>
        <v>0</v>
      </c>
      <c r="E96" s="539">
        <f t="shared" ref="E96:AS96" si="31">SUM(E93:E95)</f>
        <v>0</v>
      </c>
      <c r="F96" s="539">
        <f t="shared" si="31"/>
        <v>0</v>
      </c>
      <c r="G96" s="539">
        <f t="shared" si="31"/>
        <v>0</v>
      </c>
      <c r="H96" s="539">
        <f t="shared" si="31"/>
        <v>0</v>
      </c>
      <c r="I96" s="539">
        <f t="shared" si="31"/>
        <v>0</v>
      </c>
      <c r="J96" s="539">
        <f t="shared" si="31"/>
        <v>0</v>
      </c>
      <c r="K96" s="539">
        <f t="shared" si="31"/>
        <v>0</v>
      </c>
      <c r="L96" s="539">
        <f t="shared" si="31"/>
        <v>0</v>
      </c>
      <c r="M96" s="539">
        <f t="shared" si="31"/>
        <v>0</v>
      </c>
      <c r="N96" s="539">
        <f t="shared" si="31"/>
        <v>0</v>
      </c>
      <c r="O96" s="539">
        <f t="shared" si="31"/>
        <v>0</v>
      </c>
      <c r="P96" s="539">
        <f t="shared" si="31"/>
        <v>0</v>
      </c>
      <c r="Q96" s="540">
        <f t="shared" si="31"/>
        <v>0</v>
      </c>
      <c r="R96" s="540">
        <f t="shared" si="31"/>
        <v>0</v>
      </c>
      <c r="S96" s="540">
        <f t="shared" si="31"/>
        <v>0</v>
      </c>
      <c r="T96" s="540">
        <f t="shared" si="31"/>
        <v>0</v>
      </c>
      <c r="U96" s="540">
        <f t="shared" si="31"/>
        <v>0</v>
      </c>
      <c r="V96" s="540">
        <f t="shared" si="31"/>
        <v>0</v>
      </c>
      <c r="W96" s="539">
        <f t="shared" si="31"/>
        <v>0</v>
      </c>
      <c r="X96" s="541">
        <f t="shared" si="31"/>
        <v>0</v>
      </c>
      <c r="Y96" s="541">
        <f t="shared" si="31"/>
        <v>0</v>
      </c>
      <c r="Z96" s="541">
        <f t="shared" si="31"/>
        <v>0</v>
      </c>
      <c r="AA96" s="541">
        <f t="shared" si="31"/>
        <v>0</v>
      </c>
      <c r="AB96" s="541">
        <f t="shared" si="31"/>
        <v>0</v>
      </c>
      <c r="AC96" s="541">
        <f t="shared" si="31"/>
        <v>0</v>
      </c>
      <c r="AD96" s="541">
        <f t="shared" si="31"/>
        <v>0</v>
      </c>
      <c r="AE96" s="541">
        <f t="shared" si="31"/>
        <v>0</v>
      </c>
      <c r="AF96" s="541">
        <f t="shared" si="31"/>
        <v>0</v>
      </c>
      <c r="AG96" s="541">
        <f t="shared" si="31"/>
        <v>0</v>
      </c>
      <c r="AH96" s="541">
        <f t="shared" si="31"/>
        <v>0</v>
      </c>
      <c r="AI96" s="541">
        <f t="shared" si="31"/>
        <v>0</v>
      </c>
      <c r="AJ96" s="541">
        <f t="shared" si="31"/>
        <v>0</v>
      </c>
      <c r="AK96" s="541">
        <f t="shared" si="31"/>
        <v>0</v>
      </c>
      <c r="AL96" s="541">
        <f t="shared" si="31"/>
        <v>0</v>
      </c>
      <c r="AM96" s="541">
        <f t="shared" si="31"/>
        <v>0</v>
      </c>
      <c r="AN96" s="541">
        <f t="shared" si="31"/>
        <v>0</v>
      </c>
      <c r="AO96" s="541">
        <f t="shared" si="31"/>
        <v>0</v>
      </c>
      <c r="AP96" s="541">
        <f t="shared" si="31"/>
        <v>0</v>
      </c>
      <c r="AQ96" s="44">
        <f t="shared" si="31"/>
        <v>0</v>
      </c>
      <c r="AR96" s="44">
        <f t="shared" si="31"/>
        <v>0</v>
      </c>
      <c r="AS96" s="44">
        <f t="shared" si="31"/>
        <v>0</v>
      </c>
      <c r="AV96" s="546">
        <f t="shared" si="29"/>
        <v>0</v>
      </c>
    </row>
    <row r="97" spans="3:44">
      <c r="C97" s="50"/>
      <c r="D97" s="533">
        <f t="array" ref="D97:W98">+Z91:AS92</f>
        <v>23</v>
      </c>
      <c r="E97" s="533">
        <v>24</v>
      </c>
      <c r="F97" s="533">
        <v>25</v>
      </c>
      <c r="G97" s="533">
        <v>26</v>
      </c>
      <c r="H97" s="533">
        <v>27</v>
      </c>
      <c r="I97" s="533">
        <v>28</v>
      </c>
      <c r="J97" s="533">
        <v>29</v>
      </c>
      <c r="K97" s="533">
        <v>30</v>
      </c>
      <c r="L97" s="533">
        <v>31</v>
      </c>
      <c r="M97" s="533">
        <v>32</v>
      </c>
      <c r="N97" s="533">
        <v>33</v>
      </c>
      <c r="O97" s="533">
        <v>34</v>
      </c>
      <c r="P97" s="533">
        <v>35</v>
      </c>
      <c r="Q97" s="533">
        <v>36</v>
      </c>
      <c r="R97" s="533">
        <v>37</v>
      </c>
      <c r="S97" s="533">
        <v>38</v>
      </c>
      <c r="T97" s="533">
        <v>39</v>
      </c>
      <c r="U97" s="533">
        <v>40</v>
      </c>
      <c r="V97" s="533">
        <v>41</v>
      </c>
      <c r="W97" s="533">
        <v>42</v>
      </c>
      <c r="X97" s="533"/>
      <c r="Y97" s="34"/>
      <c r="Z97" s="87"/>
      <c r="AA97" s="87" t="s">
        <v>556</v>
      </c>
      <c r="AB97" s="34"/>
      <c r="AC97" s="34"/>
      <c r="AD97" s="34"/>
      <c r="AE97" s="34"/>
      <c r="AF97" s="34"/>
      <c r="AG97" s="34"/>
      <c r="AH97" s="34"/>
      <c r="AI97" s="34"/>
      <c r="AJ97" s="34"/>
      <c r="AK97" s="34"/>
      <c r="AL97" s="34"/>
      <c r="AM97" s="34"/>
      <c r="AN97" s="34"/>
      <c r="AO97" s="34"/>
      <c r="AP97" s="34"/>
      <c r="AQ97" s="34"/>
      <c r="AR97" s="34"/>
    </row>
    <row r="98" spans="3:44" ht="40.5">
      <c r="C98" s="69" t="s">
        <v>56</v>
      </c>
      <c r="D98" s="534" t="str">
        <v>建設</v>
      </c>
      <c r="E98" s="534" t="str">
        <v>電力・ガス・熱供給</v>
      </c>
      <c r="F98" s="534" t="str">
        <v>水道</v>
      </c>
      <c r="G98" s="534" t="str">
        <v>廃棄物処理</v>
      </c>
      <c r="H98" s="534" t="str">
        <v>商業</v>
      </c>
      <c r="I98" s="534" t="str">
        <v>金融・保険</v>
      </c>
      <c r="J98" s="534" t="str">
        <v>不動産</v>
      </c>
      <c r="K98" s="534" t="str">
        <v>運輸・郵便</v>
      </c>
      <c r="L98" s="534" t="str">
        <v>情報通信</v>
      </c>
      <c r="M98" s="534" t="str">
        <v>公務</v>
      </c>
      <c r="N98" s="534" t="str">
        <v>教育・研究</v>
      </c>
      <c r="O98" s="534" t="str">
        <v>医療・福祉</v>
      </c>
      <c r="P98" s="605" t="str">
        <v>他に分類されない会員制団体</v>
      </c>
      <c r="Q98" s="534" t="str">
        <v>対事業所サービス</v>
      </c>
      <c r="R98" s="534" t="str">
        <v>宿泊業</v>
      </c>
      <c r="S98" s="534" t="str">
        <v>飲食サービス</v>
      </c>
      <c r="T98" s="534" t="str">
        <v>娯楽サービス</v>
      </c>
      <c r="U98" s="605" t="str">
        <v>その他の対個人サービス</v>
      </c>
      <c r="V98" s="534" t="str">
        <v>事務用品</v>
      </c>
      <c r="W98" s="534" t="str">
        <v>分類不明</v>
      </c>
      <c r="X98" s="534" t="s">
        <v>80</v>
      </c>
      <c r="Y98" s="34"/>
      <c r="Z98" s="87"/>
      <c r="AA98" s="87" t="s">
        <v>556</v>
      </c>
      <c r="AB98" s="34"/>
      <c r="AC98" s="34"/>
      <c r="AD98" s="34"/>
      <c r="AE98" s="34"/>
      <c r="AF98" s="34"/>
      <c r="AG98" s="34"/>
      <c r="AH98" s="34"/>
      <c r="AI98" s="34"/>
      <c r="AJ98" s="34"/>
      <c r="AK98" s="34"/>
      <c r="AL98" s="34"/>
      <c r="AM98" s="34"/>
      <c r="AN98" s="34"/>
      <c r="AO98" s="34"/>
      <c r="AP98" s="34"/>
      <c r="AQ98" s="34"/>
      <c r="AR98" s="34"/>
    </row>
    <row r="99" spans="3:44" ht="13.5" customHeight="1">
      <c r="C99" s="70" t="s">
        <v>104</v>
      </c>
      <c r="D99" s="545">
        <f t="array" ref="D99:W102">+Z93:AS96</f>
        <v>0</v>
      </c>
      <c r="E99" s="545">
        <v>0</v>
      </c>
      <c r="F99" s="545">
        <v>0</v>
      </c>
      <c r="G99" s="545">
        <v>0</v>
      </c>
      <c r="H99" s="545">
        <v>0</v>
      </c>
      <c r="I99" s="545">
        <v>0</v>
      </c>
      <c r="J99" s="545">
        <v>0</v>
      </c>
      <c r="K99" s="545">
        <v>0</v>
      </c>
      <c r="L99" s="545">
        <v>0</v>
      </c>
      <c r="M99" s="545">
        <v>0</v>
      </c>
      <c r="N99" s="545">
        <v>0</v>
      </c>
      <c r="O99" s="545">
        <v>0</v>
      </c>
      <c r="P99" s="545">
        <v>0</v>
      </c>
      <c r="Q99" s="551">
        <v>0</v>
      </c>
      <c r="R99" s="551">
        <v>0</v>
      </c>
      <c r="S99" s="551">
        <v>0</v>
      </c>
      <c r="T99" s="551">
        <v>0</v>
      </c>
      <c r="U99" s="551">
        <v>0</v>
      </c>
      <c r="V99" s="551">
        <v>0</v>
      </c>
      <c r="W99" s="545">
        <v>0</v>
      </c>
      <c r="X99" s="545">
        <f>SUM(D93:Y93,D99:W99)</f>
        <v>0</v>
      </c>
      <c r="Y99" s="34"/>
      <c r="Z99" s="87"/>
      <c r="AA99" s="87">
        <f>+AV93</f>
        <v>0</v>
      </c>
      <c r="AB99" s="34"/>
      <c r="AC99" s="34"/>
      <c r="AD99" s="34"/>
      <c r="AE99" s="34"/>
      <c r="AF99" s="34"/>
      <c r="AG99" s="34"/>
      <c r="AH99" s="34"/>
      <c r="AI99" s="34"/>
      <c r="AJ99" s="34"/>
      <c r="AK99" s="34"/>
      <c r="AL99" s="34"/>
      <c r="AM99" s="34"/>
      <c r="AN99" s="34"/>
      <c r="AO99" s="34"/>
      <c r="AP99" s="34"/>
      <c r="AQ99" s="34"/>
      <c r="AR99" s="34"/>
    </row>
    <row r="100" spans="3:44" ht="13.5" customHeight="1">
      <c r="C100" s="72" t="s">
        <v>105</v>
      </c>
      <c r="D100" s="540">
        <v>0</v>
      </c>
      <c r="E100" s="540">
        <v>0</v>
      </c>
      <c r="F100" s="540">
        <v>0</v>
      </c>
      <c r="G100" s="540">
        <v>0</v>
      </c>
      <c r="H100" s="540">
        <v>0</v>
      </c>
      <c r="I100" s="540">
        <v>0</v>
      </c>
      <c r="J100" s="540">
        <v>0</v>
      </c>
      <c r="K100" s="540">
        <v>0</v>
      </c>
      <c r="L100" s="540">
        <v>0</v>
      </c>
      <c r="M100" s="540">
        <v>0</v>
      </c>
      <c r="N100" s="540">
        <v>0</v>
      </c>
      <c r="O100" s="540">
        <v>0</v>
      </c>
      <c r="P100" s="540">
        <v>0</v>
      </c>
      <c r="Q100" s="540">
        <v>0</v>
      </c>
      <c r="R100" s="540">
        <v>0</v>
      </c>
      <c r="S100" s="540">
        <v>0</v>
      </c>
      <c r="T100" s="540">
        <v>0</v>
      </c>
      <c r="U100" s="540">
        <v>0</v>
      </c>
      <c r="V100" s="540">
        <v>0</v>
      </c>
      <c r="W100" s="539">
        <v>0</v>
      </c>
      <c r="X100" s="539">
        <f>SUM(D94:Y94,D100:W100)</f>
        <v>0</v>
      </c>
      <c r="Y100" s="34"/>
      <c r="Z100" s="87"/>
      <c r="AA100" s="87">
        <f>+AV94</f>
        <v>0</v>
      </c>
      <c r="AB100" s="34"/>
      <c r="AC100" s="34"/>
      <c r="AD100" s="34"/>
      <c r="AE100" s="34"/>
      <c r="AF100" s="34"/>
      <c r="AG100" s="34"/>
      <c r="AH100" s="34"/>
      <c r="AI100" s="34"/>
      <c r="AJ100" s="34"/>
      <c r="AK100" s="34"/>
      <c r="AL100" s="34"/>
      <c r="AM100" s="34"/>
      <c r="AN100" s="34"/>
      <c r="AO100" s="34"/>
      <c r="AP100" s="34"/>
      <c r="AQ100" s="34"/>
      <c r="AR100" s="34"/>
    </row>
    <row r="101" spans="3:44" ht="13.5" customHeight="1">
      <c r="C101" s="72" t="s">
        <v>106</v>
      </c>
      <c r="D101" s="539">
        <v>0</v>
      </c>
      <c r="E101" s="539">
        <v>0</v>
      </c>
      <c r="F101" s="539">
        <v>0</v>
      </c>
      <c r="G101" s="539">
        <v>0</v>
      </c>
      <c r="H101" s="539">
        <v>0</v>
      </c>
      <c r="I101" s="539">
        <v>0</v>
      </c>
      <c r="J101" s="539">
        <v>0</v>
      </c>
      <c r="K101" s="539">
        <v>0</v>
      </c>
      <c r="L101" s="539">
        <v>0</v>
      </c>
      <c r="M101" s="539">
        <v>0</v>
      </c>
      <c r="N101" s="539">
        <v>0</v>
      </c>
      <c r="O101" s="539">
        <v>0</v>
      </c>
      <c r="P101" s="539">
        <v>0</v>
      </c>
      <c r="Q101" s="540">
        <v>0</v>
      </c>
      <c r="R101" s="540">
        <v>0</v>
      </c>
      <c r="S101" s="540">
        <v>0</v>
      </c>
      <c r="T101" s="540">
        <v>0</v>
      </c>
      <c r="U101" s="540">
        <v>0</v>
      </c>
      <c r="V101" s="540">
        <v>0</v>
      </c>
      <c r="W101" s="539">
        <v>0</v>
      </c>
      <c r="X101" s="539">
        <f>SUM(D95:Y95,D101:W101)</f>
        <v>0</v>
      </c>
      <c r="Y101" s="34"/>
      <c r="Z101" s="87"/>
      <c r="AA101" s="87">
        <f>+AV95</f>
        <v>0</v>
      </c>
      <c r="AB101" s="34"/>
      <c r="AC101" s="34"/>
      <c r="AD101" s="34"/>
      <c r="AE101" s="34"/>
      <c r="AF101" s="34"/>
      <c r="AG101" s="34"/>
      <c r="AH101" s="34"/>
      <c r="AI101" s="34"/>
      <c r="AJ101" s="34"/>
      <c r="AK101" s="34"/>
      <c r="AL101" s="34"/>
      <c r="AM101" s="34"/>
      <c r="AN101" s="34"/>
      <c r="AO101" s="34"/>
      <c r="AP101" s="34"/>
      <c r="AQ101" s="34"/>
      <c r="AR101" s="34"/>
    </row>
    <row r="102" spans="3:44" ht="13.5" customHeight="1">
      <c r="C102" s="73" t="s">
        <v>97</v>
      </c>
      <c r="D102" s="541">
        <v>0</v>
      </c>
      <c r="E102" s="541">
        <v>0</v>
      </c>
      <c r="F102" s="541">
        <v>0</v>
      </c>
      <c r="G102" s="541">
        <v>0</v>
      </c>
      <c r="H102" s="541">
        <v>0</v>
      </c>
      <c r="I102" s="541">
        <v>0</v>
      </c>
      <c r="J102" s="541">
        <v>0</v>
      </c>
      <c r="K102" s="541">
        <v>0</v>
      </c>
      <c r="L102" s="541">
        <v>0</v>
      </c>
      <c r="M102" s="541">
        <v>0</v>
      </c>
      <c r="N102" s="541">
        <v>0</v>
      </c>
      <c r="O102" s="541">
        <v>0</v>
      </c>
      <c r="P102" s="541">
        <v>0</v>
      </c>
      <c r="Q102" s="541">
        <v>0</v>
      </c>
      <c r="R102" s="541">
        <v>0</v>
      </c>
      <c r="S102" s="541">
        <v>0</v>
      </c>
      <c r="T102" s="541">
        <v>0</v>
      </c>
      <c r="U102" s="541">
        <v>0</v>
      </c>
      <c r="V102" s="541">
        <v>0</v>
      </c>
      <c r="W102" s="541">
        <v>0</v>
      </c>
      <c r="X102" s="541">
        <f>SUM(D96:Y96,D102:W102)</f>
        <v>0</v>
      </c>
      <c r="Y102" s="34"/>
      <c r="Z102" s="87"/>
      <c r="AA102" s="87">
        <f>+AV96</f>
        <v>0</v>
      </c>
      <c r="AB102" s="34"/>
      <c r="AC102" s="34"/>
      <c r="AD102" s="34"/>
      <c r="AE102" s="34"/>
      <c r="AF102" s="34"/>
      <c r="AG102" s="34"/>
      <c r="AH102" s="34"/>
      <c r="AI102" s="34"/>
      <c r="AJ102" s="34"/>
      <c r="AK102" s="34"/>
      <c r="AL102" s="34"/>
      <c r="AM102" s="34"/>
      <c r="AN102" s="34"/>
      <c r="AO102" s="34"/>
      <c r="AP102" s="34"/>
      <c r="AQ102" s="34"/>
      <c r="AR102" s="34"/>
    </row>
    <row r="103" spans="3:44" ht="10.7" customHeight="1">
      <c r="X103" s="53"/>
      <c r="Y103" s="34"/>
      <c r="Z103" s="34"/>
      <c r="AA103" s="34"/>
      <c r="AB103" s="34"/>
      <c r="AC103" s="34"/>
      <c r="AD103" s="34"/>
      <c r="AE103" s="34"/>
      <c r="AF103" s="34"/>
      <c r="AG103" s="34"/>
      <c r="AH103" s="34"/>
      <c r="AI103" s="34"/>
      <c r="AJ103" s="34"/>
      <c r="AK103" s="34"/>
      <c r="AL103" s="34"/>
      <c r="AM103" s="34"/>
      <c r="AN103" s="34"/>
      <c r="AO103" s="34"/>
      <c r="AP103" s="34"/>
      <c r="AQ103" s="34"/>
      <c r="AR103" s="34"/>
    </row>
    <row r="104" spans="3:44" ht="13.5" customHeight="1">
      <c r="X104" s="53"/>
      <c r="Y104" s="34"/>
      <c r="Z104" s="34"/>
      <c r="AA104" s="34"/>
      <c r="AB104" s="34"/>
      <c r="AC104" s="34"/>
      <c r="AD104" s="34"/>
      <c r="AE104" s="34"/>
      <c r="AF104" s="34"/>
      <c r="AG104" s="34"/>
      <c r="AH104" s="34"/>
      <c r="AI104" s="34"/>
      <c r="AJ104" s="34"/>
      <c r="AK104" s="34"/>
      <c r="AL104" s="34"/>
      <c r="AM104" s="34"/>
      <c r="AN104" s="34"/>
      <c r="AO104" s="34"/>
      <c r="AP104" s="34"/>
      <c r="AQ104" s="34"/>
      <c r="AR104" s="34"/>
    </row>
    <row r="105" spans="3:44" ht="13.5" customHeight="1">
      <c r="X105" s="53"/>
      <c r="Y105" s="34"/>
      <c r="Z105" s="34"/>
      <c r="AA105" s="34"/>
      <c r="AB105" s="34"/>
      <c r="AC105" s="34"/>
      <c r="AD105" s="34"/>
      <c r="AE105" s="34"/>
      <c r="AF105" s="34"/>
      <c r="AG105" s="34"/>
      <c r="AH105" s="34"/>
      <c r="AI105" s="34"/>
      <c r="AJ105" s="34"/>
      <c r="AK105" s="34"/>
      <c r="AL105" s="34"/>
      <c r="AM105" s="34"/>
      <c r="AN105" s="34"/>
      <c r="AO105" s="34"/>
      <c r="AP105" s="34"/>
      <c r="AQ105" s="34"/>
      <c r="AR105" s="34"/>
    </row>
    <row r="106" spans="3:44" ht="13.5" customHeight="1">
      <c r="X106" s="53"/>
      <c r="Y106" s="34"/>
      <c r="Z106" s="34"/>
      <c r="AA106" s="34"/>
      <c r="AB106" s="34"/>
      <c r="AC106" s="34"/>
      <c r="AD106" s="34"/>
      <c r="AE106" s="34"/>
      <c r="AF106" s="34"/>
      <c r="AG106" s="34"/>
      <c r="AH106" s="34"/>
      <c r="AI106" s="34"/>
      <c r="AJ106" s="34"/>
      <c r="AK106" s="34"/>
      <c r="AL106" s="34"/>
      <c r="AM106" s="34"/>
      <c r="AN106" s="34"/>
      <c r="AO106" s="34"/>
      <c r="AP106" s="34"/>
      <c r="AQ106" s="34"/>
      <c r="AR106" s="34"/>
    </row>
    <row r="107" spans="3:44" ht="13.5" customHeight="1">
      <c r="X107" s="53"/>
      <c r="Y107" s="34"/>
      <c r="Z107" s="34"/>
      <c r="AA107" s="34"/>
      <c r="AB107" s="34"/>
      <c r="AC107" s="34"/>
      <c r="AD107" s="34"/>
      <c r="AE107" s="34"/>
      <c r="AF107" s="34"/>
      <c r="AG107" s="34"/>
      <c r="AH107" s="34"/>
      <c r="AI107" s="34"/>
      <c r="AJ107" s="34"/>
      <c r="AK107" s="34"/>
      <c r="AL107" s="34"/>
      <c r="AM107" s="34"/>
      <c r="AN107" s="34"/>
      <c r="AO107" s="34"/>
      <c r="AP107" s="34"/>
      <c r="AQ107" s="34"/>
      <c r="AR107" s="34"/>
    </row>
    <row r="108" spans="3:44" ht="13.5" customHeight="1">
      <c r="X108" s="53"/>
      <c r="Y108" s="34"/>
      <c r="Z108" s="34"/>
      <c r="AA108" s="34"/>
      <c r="AB108" s="34"/>
      <c r="AC108" s="34"/>
      <c r="AD108" s="34"/>
      <c r="AE108" s="34"/>
      <c r="AF108" s="34"/>
      <c r="AG108" s="34"/>
      <c r="AH108" s="34"/>
      <c r="AI108" s="34"/>
      <c r="AJ108" s="34"/>
      <c r="AK108" s="34"/>
      <c r="AL108" s="34"/>
      <c r="AM108" s="34"/>
      <c r="AN108" s="34"/>
      <c r="AO108" s="34"/>
      <c r="AP108" s="34"/>
      <c r="AQ108" s="34"/>
      <c r="AR108" s="34"/>
    </row>
    <row r="109" spans="3:44" ht="13.5" customHeight="1">
      <c r="X109" s="53"/>
      <c r="Y109" s="34"/>
      <c r="Z109" s="34"/>
      <c r="AA109" s="34"/>
      <c r="AB109" s="34"/>
      <c r="AC109" s="34"/>
      <c r="AD109" s="34"/>
      <c r="AE109" s="34"/>
      <c r="AF109" s="34"/>
      <c r="AG109" s="34"/>
      <c r="AH109" s="34"/>
      <c r="AI109" s="34"/>
      <c r="AJ109" s="34"/>
      <c r="AK109" s="34"/>
      <c r="AL109" s="34"/>
      <c r="AM109" s="34"/>
      <c r="AN109" s="34"/>
      <c r="AO109" s="34"/>
      <c r="AP109" s="34"/>
      <c r="AQ109" s="34"/>
      <c r="AR109" s="34"/>
    </row>
    <row r="110" spans="3:44" ht="13.5" customHeight="1">
      <c r="X110" s="53"/>
      <c r="Y110" s="34"/>
      <c r="Z110" s="34"/>
      <c r="AA110" s="34"/>
      <c r="AB110" s="34"/>
      <c r="AC110" s="34"/>
      <c r="AD110" s="34"/>
      <c r="AE110" s="34"/>
      <c r="AF110" s="34"/>
      <c r="AG110" s="34"/>
      <c r="AH110" s="34"/>
      <c r="AI110" s="34"/>
      <c r="AJ110" s="34"/>
      <c r="AK110" s="34"/>
      <c r="AL110" s="34"/>
      <c r="AM110" s="34"/>
      <c r="AN110" s="34"/>
      <c r="AO110" s="34"/>
      <c r="AP110" s="34"/>
      <c r="AQ110" s="34"/>
      <c r="AR110" s="34"/>
    </row>
    <row r="111" spans="3:44" ht="13.5" customHeight="1">
      <c r="X111" s="53"/>
      <c r="Y111" s="34"/>
      <c r="Z111" s="34"/>
      <c r="AA111" s="34"/>
      <c r="AB111" s="34"/>
      <c r="AC111" s="34"/>
      <c r="AD111" s="34"/>
      <c r="AE111" s="34"/>
      <c r="AF111" s="34"/>
      <c r="AG111" s="34"/>
      <c r="AH111" s="34"/>
      <c r="AI111" s="34"/>
      <c r="AJ111" s="34"/>
      <c r="AK111" s="34"/>
      <c r="AL111" s="34"/>
      <c r="AM111" s="34"/>
      <c r="AN111" s="34"/>
      <c r="AO111" s="34"/>
      <c r="AP111" s="34"/>
      <c r="AQ111" s="34"/>
      <c r="AR111" s="34"/>
    </row>
    <row r="112" spans="3:44" ht="13.5" customHeight="1">
      <c r="X112" s="53"/>
      <c r="Y112" s="34"/>
      <c r="Z112" s="34"/>
      <c r="AA112" s="34"/>
      <c r="AB112" s="34"/>
      <c r="AC112" s="34"/>
      <c r="AD112" s="34"/>
      <c r="AE112" s="34"/>
      <c r="AF112" s="34"/>
      <c r="AG112" s="34"/>
      <c r="AH112" s="34"/>
      <c r="AI112" s="34"/>
      <c r="AJ112" s="34"/>
      <c r="AK112" s="34"/>
      <c r="AL112" s="34"/>
      <c r="AM112" s="34"/>
      <c r="AN112" s="34"/>
      <c r="AO112" s="34"/>
      <c r="AP112" s="34"/>
      <c r="AQ112" s="34"/>
      <c r="AR112" s="34"/>
    </row>
    <row r="113" spans="3:49" ht="13.5" customHeight="1">
      <c r="X113" s="53"/>
      <c r="Y113" s="34"/>
      <c r="Z113" s="34"/>
      <c r="AA113" s="34"/>
      <c r="AB113" s="34"/>
      <c r="AC113" s="34"/>
      <c r="AD113" s="34"/>
      <c r="AE113" s="34"/>
      <c r="AF113" s="34"/>
      <c r="AG113" s="34"/>
      <c r="AH113" s="34"/>
      <c r="AI113" s="34"/>
      <c r="AJ113" s="34"/>
      <c r="AK113" s="34"/>
      <c r="AL113" s="34"/>
      <c r="AM113" s="34"/>
      <c r="AN113" s="34"/>
      <c r="AO113" s="34"/>
      <c r="AP113" s="34"/>
      <c r="AQ113" s="34"/>
      <c r="AR113" s="34"/>
    </row>
    <row r="114" spans="3:49" ht="13.5" customHeight="1">
      <c r="X114" s="53"/>
      <c r="Y114" s="34"/>
      <c r="Z114" s="34"/>
      <c r="AA114" s="34"/>
      <c r="AB114" s="34"/>
      <c r="AC114" s="34"/>
      <c r="AD114" s="34"/>
      <c r="AE114" s="34"/>
      <c r="AF114" s="34"/>
      <c r="AG114" s="34"/>
      <c r="AH114" s="34"/>
      <c r="AI114" s="34"/>
      <c r="AJ114" s="34"/>
      <c r="AK114" s="34"/>
      <c r="AL114" s="34"/>
      <c r="AM114" s="34"/>
      <c r="AN114" s="34"/>
      <c r="AO114" s="34"/>
      <c r="AP114" s="34"/>
      <c r="AQ114" s="34"/>
      <c r="AR114" s="34"/>
    </row>
    <row r="115" spans="3:49" ht="13.5" customHeight="1">
      <c r="X115" s="53"/>
      <c r="Y115" s="34"/>
      <c r="Z115" s="34"/>
      <c r="AA115" s="34"/>
      <c r="AB115" s="34"/>
      <c r="AC115" s="34"/>
      <c r="AD115" s="34"/>
      <c r="AE115" s="34"/>
      <c r="AF115" s="34"/>
      <c r="AG115" s="34"/>
      <c r="AH115" s="34"/>
      <c r="AI115" s="34"/>
      <c r="AJ115" s="34"/>
      <c r="AK115" s="34"/>
      <c r="AL115" s="34"/>
      <c r="AM115" s="34"/>
      <c r="AN115" s="34"/>
      <c r="AO115" s="34"/>
      <c r="AP115" s="34"/>
      <c r="AQ115" s="34"/>
      <c r="AR115" s="34"/>
    </row>
    <row r="116" spans="3:49" ht="13.5" customHeight="1">
      <c r="X116" s="53"/>
      <c r="Y116" s="34"/>
      <c r="Z116" s="34"/>
      <c r="AA116" s="34"/>
      <c r="AB116" s="34"/>
      <c r="AC116" s="34"/>
      <c r="AD116" s="34"/>
      <c r="AE116" s="34"/>
      <c r="AF116" s="34"/>
      <c r="AG116" s="34"/>
      <c r="AH116" s="34"/>
      <c r="AI116" s="34"/>
      <c r="AJ116" s="34"/>
      <c r="AK116" s="34"/>
      <c r="AL116" s="34"/>
      <c r="AM116" s="34"/>
      <c r="AN116" s="34"/>
      <c r="AO116" s="34"/>
      <c r="AP116" s="34"/>
      <c r="AQ116" s="34"/>
      <c r="AR116" s="34"/>
    </row>
    <row r="117" spans="3:49" ht="13.5" customHeight="1">
      <c r="X117" s="53"/>
      <c r="Y117" s="34"/>
      <c r="Z117" s="34"/>
      <c r="AA117" s="34"/>
      <c r="AB117" s="34"/>
      <c r="AC117" s="34"/>
      <c r="AD117" s="34"/>
      <c r="AE117" s="34"/>
      <c r="AF117" s="34"/>
      <c r="AG117" s="34"/>
      <c r="AH117" s="34"/>
      <c r="AI117" s="34"/>
      <c r="AJ117" s="34"/>
      <c r="AK117" s="34"/>
      <c r="AL117" s="34"/>
      <c r="AM117" s="34"/>
      <c r="AN117" s="34"/>
      <c r="AO117" s="34"/>
      <c r="AP117" s="34"/>
      <c r="AQ117" s="34"/>
      <c r="AR117" s="34"/>
    </row>
    <row r="118" spans="3:49" ht="13.5" customHeight="1">
      <c r="X118" s="53"/>
      <c r="Y118" s="34"/>
      <c r="Z118" s="34"/>
      <c r="AA118" s="34"/>
      <c r="AB118" s="34"/>
      <c r="AC118" s="34"/>
      <c r="AD118" s="34"/>
      <c r="AE118" s="34"/>
      <c r="AF118" s="34"/>
      <c r="AG118" s="34"/>
      <c r="AH118" s="34"/>
      <c r="AI118" s="34"/>
      <c r="AJ118" s="34"/>
      <c r="AK118" s="34"/>
      <c r="AL118" s="34"/>
      <c r="AM118" s="34"/>
      <c r="AN118" s="34"/>
      <c r="AO118" s="34"/>
      <c r="AP118" s="34"/>
      <c r="AQ118" s="34"/>
      <c r="AR118" s="34"/>
    </row>
    <row r="119" spans="3:49" ht="10.7" customHeight="1">
      <c r="X119" s="53"/>
      <c r="Y119" s="34"/>
      <c r="Z119" s="34"/>
      <c r="AA119" s="34"/>
      <c r="AB119" s="34"/>
      <c r="AC119" s="34"/>
      <c r="AD119" s="34"/>
      <c r="AE119" s="34"/>
      <c r="AF119" s="34"/>
      <c r="AG119" s="34"/>
      <c r="AH119" s="34"/>
      <c r="AI119" s="34"/>
      <c r="AJ119" s="34"/>
      <c r="AK119" s="34"/>
      <c r="AL119" s="34"/>
      <c r="AM119" s="34"/>
      <c r="AN119" s="34"/>
      <c r="AO119" s="34"/>
      <c r="AP119" s="34"/>
      <c r="AQ119" s="34"/>
      <c r="AR119" s="34"/>
    </row>
    <row r="120" spans="3:49" ht="18.75">
      <c r="C120" s="52" t="s">
        <v>242</v>
      </c>
      <c r="X120" s="53"/>
      <c r="Y120" s="34"/>
      <c r="Z120" s="34"/>
      <c r="AA120" s="34"/>
      <c r="AB120" s="34"/>
      <c r="AC120" s="34"/>
      <c r="AD120" s="34"/>
      <c r="AE120" s="34"/>
      <c r="AF120" s="34"/>
      <c r="AG120" s="34"/>
      <c r="AH120" s="34"/>
      <c r="AI120" s="34"/>
      <c r="AJ120" s="34"/>
      <c r="AK120" s="34"/>
      <c r="AL120" s="34"/>
      <c r="AM120" s="34"/>
      <c r="AN120" s="34"/>
      <c r="AO120" s="34"/>
      <c r="AP120" s="34"/>
      <c r="AQ120" s="34"/>
      <c r="AR120" s="34"/>
    </row>
    <row r="121" spans="3:49" ht="10.7" customHeight="1">
      <c r="X121" s="53"/>
      <c r="Y121" s="34"/>
      <c r="Z121" s="34"/>
      <c r="AA121" s="34"/>
      <c r="AB121" s="34"/>
      <c r="AC121" s="34"/>
      <c r="AD121" s="34"/>
      <c r="AE121" s="34"/>
      <c r="AF121" s="34"/>
      <c r="AG121" s="34"/>
      <c r="AH121" s="34"/>
      <c r="AI121" s="34"/>
      <c r="AJ121" s="34"/>
      <c r="AK121" s="34"/>
      <c r="AL121" s="34"/>
      <c r="AM121" s="34"/>
      <c r="AN121" s="34"/>
      <c r="AO121" s="34"/>
      <c r="AP121" s="34"/>
      <c r="AQ121" s="34"/>
      <c r="AR121" s="34"/>
    </row>
    <row r="122" spans="3:49" ht="18.75">
      <c r="C122" s="52" t="s">
        <v>243</v>
      </c>
      <c r="J122" s="97"/>
      <c r="K122" s="98"/>
      <c r="W122" s="97"/>
      <c r="X122" s="53"/>
      <c r="Y122" s="34"/>
      <c r="Z122" s="34"/>
      <c r="AA122" s="34"/>
      <c r="AB122" s="34"/>
      <c r="AC122" s="34"/>
      <c r="AD122" s="34"/>
      <c r="AE122" s="34"/>
      <c r="AF122" s="34"/>
      <c r="AG122" s="34"/>
      <c r="AH122" s="34"/>
      <c r="AI122" s="34"/>
      <c r="AJ122" s="34"/>
      <c r="AK122" s="34"/>
      <c r="AL122" s="34"/>
      <c r="AM122" s="34"/>
      <c r="AN122" s="34"/>
      <c r="AO122" s="34"/>
      <c r="AP122" s="34"/>
      <c r="AQ122" s="34"/>
      <c r="AR122" s="34"/>
    </row>
    <row r="123" spans="3:49" ht="10.7" customHeight="1">
      <c r="C123" s="46"/>
      <c r="J123" s="97"/>
      <c r="K123" s="98"/>
      <c r="W123" s="97"/>
      <c r="X123" s="53"/>
      <c r="Y123" s="34"/>
      <c r="Z123" s="34"/>
      <c r="AA123" s="34"/>
      <c r="AB123" s="34"/>
      <c r="AC123" s="34"/>
      <c r="AD123" s="34"/>
      <c r="AE123" s="34"/>
      <c r="AF123" s="34"/>
      <c r="AG123" s="34"/>
      <c r="AH123" s="34"/>
      <c r="AI123" s="34"/>
      <c r="AJ123" s="34"/>
      <c r="AK123" s="34"/>
      <c r="AL123" s="34"/>
      <c r="AM123" s="34"/>
      <c r="AN123" s="34"/>
      <c r="AO123" s="34"/>
      <c r="AP123" s="34"/>
      <c r="AQ123" s="34"/>
      <c r="AR123" s="34"/>
    </row>
    <row r="124" spans="3:49" ht="17.25">
      <c r="C124" s="35" t="s">
        <v>194</v>
      </c>
      <c r="J124" s="97"/>
      <c r="K124" s="98"/>
      <c r="W124" s="97" t="s">
        <v>231</v>
      </c>
      <c r="X124" s="53"/>
      <c r="Y124" s="34"/>
      <c r="Z124" s="34"/>
      <c r="AA124" s="34"/>
      <c r="AB124" s="34"/>
      <c r="AC124" s="34"/>
      <c r="AD124" s="34"/>
      <c r="AE124" s="34"/>
      <c r="AF124" s="34"/>
      <c r="AG124" s="34"/>
      <c r="AH124" s="34"/>
      <c r="AI124" s="34"/>
      <c r="AJ124" s="34"/>
      <c r="AK124" s="34"/>
      <c r="AL124" s="34"/>
      <c r="AM124" s="34"/>
      <c r="AN124" s="34"/>
      <c r="AO124" s="34"/>
      <c r="AP124" s="34"/>
      <c r="AQ124" s="34"/>
      <c r="AR124" s="34"/>
    </row>
    <row r="125" spans="3:49">
      <c r="C125" s="50"/>
      <c r="D125" s="567">
        <f t="shared" ref="D125:AS125" si="32">D9</f>
        <v>1</v>
      </c>
      <c r="E125" s="567">
        <f t="shared" si="32"/>
        <v>2</v>
      </c>
      <c r="F125" s="567">
        <f t="shared" si="32"/>
        <v>3</v>
      </c>
      <c r="G125" s="567">
        <f t="shared" si="32"/>
        <v>4</v>
      </c>
      <c r="H125" s="567">
        <f t="shared" si="32"/>
        <v>5</v>
      </c>
      <c r="I125" s="567">
        <f t="shared" si="32"/>
        <v>6</v>
      </c>
      <c r="J125" s="567">
        <f t="shared" si="32"/>
        <v>7</v>
      </c>
      <c r="K125" s="567">
        <f t="shared" si="32"/>
        <v>8</v>
      </c>
      <c r="L125" s="567">
        <f t="shared" si="32"/>
        <v>9</v>
      </c>
      <c r="M125" s="567">
        <f t="shared" si="32"/>
        <v>10</v>
      </c>
      <c r="N125" s="567">
        <f t="shared" si="32"/>
        <v>11</v>
      </c>
      <c r="O125" s="567">
        <f t="shared" si="32"/>
        <v>12</v>
      </c>
      <c r="P125" s="567">
        <f t="shared" si="32"/>
        <v>13</v>
      </c>
      <c r="Q125" s="567">
        <f t="shared" si="32"/>
        <v>14</v>
      </c>
      <c r="R125" s="567">
        <f t="shared" si="32"/>
        <v>15</v>
      </c>
      <c r="S125" s="567">
        <f t="shared" si="32"/>
        <v>16</v>
      </c>
      <c r="T125" s="567">
        <f t="shared" si="32"/>
        <v>17</v>
      </c>
      <c r="U125" s="567">
        <f t="shared" si="32"/>
        <v>18</v>
      </c>
      <c r="V125" s="567">
        <f t="shared" si="32"/>
        <v>19</v>
      </c>
      <c r="W125" s="567">
        <f t="shared" si="32"/>
        <v>20</v>
      </c>
      <c r="X125" s="567">
        <f t="shared" si="32"/>
        <v>21</v>
      </c>
      <c r="Y125" s="567">
        <f t="shared" si="32"/>
        <v>22</v>
      </c>
      <c r="Z125" s="567">
        <f t="shared" si="32"/>
        <v>23</v>
      </c>
      <c r="AA125" s="567">
        <f t="shared" si="32"/>
        <v>24</v>
      </c>
      <c r="AB125" s="567">
        <f t="shared" si="32"/>
        <v>25</v>
      </c>
      <c r="AC125" s="567">
        <f t="shared" si="32"/>
        <v>26</v>
      </c>
      <c r="AD125" s="567">
        <f t="shared" si="32"/>
        <v>27</v>
      </c>
      <c r="AE125" s="567">
        <f t="shared" si="32"/>
        <v>28</v>
      </c>
      <c r="AF125" s="567">
        <f t="shared" si="32"/>
        <v>29</v>
      </c>
      <c r="AG125" s="567">
        <f t="shared" si="32"/>
        <v>30</v>
      </c>
      <c r="AH125" s="567">
        <f t="shared" si="32"/>
        <v>31</v>
      </c>
      <c r="AI125" s="567">
        <f t="shared" si="32"/>
        <v>32</v>
      </c>
      <c r="AJ125" s="567">
        <f t="shared" si="32"/>
        <v>33</v>
      </c>
      <c r="AK125" s="567">
        <f t="shared" si="32"/>
        <v>34</v>
      </c>
      <c r="AL125" s="567">
        <f t="shared" si="32"/>
        <v>35</v>
      </c>
      <c r="AM125" s="567">
        <f t="shared" si="32"/>
        <v>36</v>
      </c>
      <c r="AN125" s="567">
        <f t="shared" si="32"/>
        <v>37</v>
      </c>
      <c r="AO125" s="567">
        <f t="shared" si="32"/>
        <v>38</v>
      </c>
      <c r="AP125" s="567">
        <f t="shared" si="32"/>
        <v>39</v>
      </c>
      <c r="AQ125" s="567">
        <f t="shared" si="32"/>
        <v>40</v>
      </c>
      <c r="AR125" s="567">
        <f t="shared" si="32"/>
        <v>41</v>
      </c>
      <c r="AS125" s="567">
        <f t="shared" si="32"/>
        <v>42</v>
      </c>
      <c r="AT125" s="87" t="s">
        <v>505</v>
      </c>
      <c r="AU125" s="87"/>
      <c r="AV125" s="50"/>
      <c r="AW125" s="87" t="s">
        <v>505</v>
      </c>
    </row>
    <row r="126" spans="3:49" ht="48">
      <c r="C126" s="69" t="s">
        <v>56</v>
      </c>
      <c r="D126" s="604" t="str">
        <f t="shared" ref="D126:AS126" si="33">D10</f>
        <v>農業</v>
      </c>
      <c r="E126" s="604" t="str">
        <f t="shared" si="33"/>
        <v>林業</v>
      </c>
      <c r="F126" s="604" t="str">
        <f t="shared" si="33"/>
        <v>漁業</v>
      </c>
      <c r="G126" s="604" t="str">
        <f t="shared" si="33"/>
        <v>鉱業</v>
      </c>
      <c r="H126" s="604" t="str">
        <f t="shared" si="33"/>
        <v>飲食料品</v>
      </c>
      <c r="I126" s="604" t="str">
        <f t="shared" si="33"/>
        <v>繊維製品</v>
      </c>
      <c r="J126" s="604" t="str">
        <f t="shared" si="33"/>
        <v>パルプ・紙・木製品</v>
      </c>
      <c r="K126" s="604" t="str">
        <f t="shared" si="33"/>
        <v>化学製品</v>
      </c>
      <c r="L126" s="604" t="str">
        <f t="shared" si="33"/>
        <v>石油・石炭製品</v>
      </c>
      <c r="M126" s="606" t="str">
        <f t="shared" si="33"/>
        <v>プラスチック・ゴム製品</v>
      </c>
      <c r="N126" s="604" t="str">
        <f t="shared" si="33"/>
        <v>窯業・土石製品</v>
      </c>
      <c r="O126" s="604" t="str">
        <f t="shared" si="33"/>
        <v>鉄鋼</v>
      </c>
      <c r="P126" s="604" t="str">
        <f t="shared" si="33"/>
        <v>非鉄金属</v>
      </c>
      <c r="Q126" s="604" t="str">
        <f t="shared" si="33"/>
        <v>金属製品</v>
      </c>
      <c r="R126" s="604" t="str">
        <f t="shared" si="33"/>
        <v>はん用機械</v>
      </c>
      <c r="S126" s="604" t="str">
        <f t="shared" si="33"/>
        <v>生産用機械</v>
      </c>
      <c r="T126" s="604" t="str">
        <f t="shared" si="33"/>
        <v>業務用機械</v>
      </c>
      <c r="U126" s="604" t="str">
        <f t="shared" si="33"/>
        <v>電子部品</v>
      </c>
      <c r="V126" s="604" t="str">
        <f t="shared" si="33"/>
        <v>電気機械</v>
      </c>
      <c r="W126" s="604" t="str">
        <f t="shared" si="33"/>
        <v>情報通信機器</v>
      </c>
      <c r="X126" s="604" t="str">
        <f t="shared" si="33"/>
        <v>輸送機械</v>
      </c>
      <c r="Y126" s="604" t="str">
        <f t="shared" si="33"/>
        <v>その他の製造工業製品</v>
      </c>
      <c r="Z126" s="604" t="str">
        <f t="shared" si="33"/>
        <v>建設</v>
      </c>
      <c r="AA126" s="604" t="str">
        <f t="shared" si="33"/>
        <v>電力・ガス・熱供給</v>
      </c>
      <c r="AB126" s="604" t="str">
        <f t="shared" si="33"/>
        <v>水道</v>
      </c>
      <c r="AC126" s="604" t="str">
        <f t="shared" si="33"/>
        <v>廃棄物処理</v>
      </c>
      <c r="AD126" s="604" t="str">
        <f t="shared" si="33"/>
        <v>商業</v>
      </c>
      <c r="AE126" s="604" t="str">
        <f t="shared" si="33"/>
        <v>金融・保険</v>
      </c>
      <c r="AF126" s="604" t="str">
        <f t="shared" si="33"/>
        <v>不動産</v>
      </c>
      <c r="AG126" s="604" t="str">
        <f t="shared" si="33"/>
        <v>運輸・郵便</v>
      </c>
      <c r="AH126" s="604" t="str">
        <f t="shared" si="33"/>
        <v>情報通信</v>
      </c>
      <c r="AI126" s="604" t="str">
        <f t="shared" si="33"/>
        <v>公務</v>
      </c>
      <c r="AJ126" s="604" t="str">
        <f t="shared" si="33"/>
        <v>教育・研究</v>
      </c>
      <c r="AK126" s="604" t="str">
        <f t="shared" si="33"/>
        <v>医療・福祉</v>
      </c>
      <c r="AL126" s="606" t="str">
        <f t="shared" si="33"/>
        <v>他に分類されない会員制団体</v>
      </c>
      <c r="AM126" s="604" t="str">
        <f t="shared" si="33"/>
        <v>対事業所サービス</v>
      </c>
      <c r="AN126" s="604" t="str">
        <f t="shared" si="33"/>
        <v>宿泊業</v>
      </c>
      <c r="AO126" s="604" t="str">
        <f t="shared" si="33"/>
        <v>飲食サービス</v>
      </c>
      <c r="AP126" s="604" t="str">
        <f t="shared" si="33"/>
        <v>娯楽サービス</v>
      </c>
      <c r="AQ126" s="606" t="str">
        <f t="shared" si="33"/>
        <v>その他の対個人サービス</v>
      </c>
      <c r="AR126" s="604" t="str">
        <f t="shared" si="33"/>
        <v>事務用品</v>
      </c>
      <c r="AS126" s="604" t="str">
        <f t="shared" si="33"/>
        <v>分類不明</v>
      </c>
      <c r="AT126" s="87" t="s">
        <v>505</v>
      </c>
      <c r="AU126" s="87"/>
      <c r="AV126" s="33" t="s">
        <v>80</v>
      </c>
      <c r="AW126" s="87" t="s">
        <v>505</v>
      </c>
    </row>
    <row r="127" spans="3:49" ht="13.5" customHeight="1">
      <c r="C127" s="70" t="s">
        <v>104</v>
      </c>
      <c r="D127" s="71">
        <f t="array" ref="D127:AS129">+詳細1!D58:AS60</f>
        <v>0</v>
      </c>
      <c r="E127" s="71">
        <v>0</v>
      </c>
      <c r="F127" s="71">
        <v>0</v>
      </c>
      <c r="G127" s="71">
        <v>0</v>
      </c>
      <c r="H127" s="71">
        <v>0</v>
      </c>
      <c r="I127" s="71">
        <v>0</v>
      </c>
      <c r="J127" s="71">
        <v>0</v>
      </c>
      <c r="K127" s="71">
        <v>0</v>
      </c>
      <c r="L127" s="71">
        <v>0</v>
      </c>
      <c r="M127" s="71">
        <v>0</v>
      </c>
      <c r="N127" s="71">
        <v>0</v>
      </c>
      <c r="O127" s="71">
        <v>0</v>
      </c>
      <c r="P127" s="71">
        <v>0</v>
      </c>
      <c r="Q127" s="85">
        <v>0</v>
      </c>
      <c r="R127" s="85">
        <v>0</v>
      </c>
      <c r="S127" s="85">
        <v>0</v>
      </c>
      <c r="T127" s="85">
        <v>0</v>
      </c>
      <c r="U127" s="85">
        <v>0</v>
      </c>
      <c r="V127" s="85">
        <v>0</v>
      </c>
      <c r="W127" s="71">
        <v>0</v>
      </c>
      <c r="X127" s="71">
        <v>0</v>
      </c>
      <c r="Y127" s="71">
        <v>0</v>
      </c>
      <c r="Z127" s="71">
        <v>0</v>
      </c>
      <c r="AA127" s="71">
        <v>0</v>
      </c>
      <c r="AB127" s="71">
        <v>0</v>
      </c>
      <c r="AC127" s="71">
        <v>0</v>
      </c>
      <c r="AD127" s="71">
        <v>0</v>
      </c>
      <c r="AE127" s="71">
        <v>0</v>
      </c>
      <c r="AF127" s="71">
        <v>0</v>
      </c>
      <c r="AG127" s="71">
        <v>0</v>
      </c>
      <c r="AH127" s="71">
        <v>0</v>
      </c>
      <c r="AI127" s="71">
        <v>0</v>
      </c>
      <c r="AJ127" s="71">
        <v>0</v>
      </c>
      <c r="AK127" s="71">
        <v>0</v>
      </c>
      <c r="AL127" s="71">
        <v>0</v>
      </c>
      <c r="AM127" s="71">
        <v>0</v>
      </c>
      <c r="AN127" s="71">
        <v>0</v>
      </c>
      <c r="AO127" s="71">
        <v>0</v>
      </c>
      <c r="AP127" s="71">
        <v>0</v>
      </c>
      <c r="AQ127" s="71">
        <v>0</v>
      </c>
      <c r="AR127" s="71">
        <v>0</v>
      </c>
      <c r="AS127" s="71">
        <v>0</v>
      </c>
      <c r="AV127" s="546">
        <f>+SUM(D127:AS127)-X133</f>
        <v>0</v>
      </c>
    </row>
    <row r="128" spans="3:49" ht="13.5" customHeight="1">
      <c r="C128" s="72" t="s">
        <v>105</v>
      </c>
      <c r="D128" s="40">
        <v>0</v>
      </c>
      <c r="E128" s="40">
        <v>0</v>
      </c>
      <c r="F128" s="40">
        <v>0</v>
      </c>
      <c r="G128" s="40">
        <v>0</v>
      </c>
      <c r="H128" s="40">
        <v>0</v>
      </c>
      <c r="I128" s="40">
        <v>0</v>
      </c>
      <c r="J128" s="40">
        <v>0</v>
      </c>
      <c r="K128" s="40">
        <v>0</v>
      </c>
      <c r="L128" s="40">
        <v>0</v>
      </c>
      <c r="M128" s="40">
        <v>0</v>
      </c>
      <c r="N128" s="40">
        <v>0</v>
      </c>
      <c r="O128" s="40">
        <v>0</v>
      </c>
      <c r="P128" s="40">
        <v>0</v>
      </c>
      <c r="Q128" s="86">
        <v>0</v>
      </c>
      <c r="R128" s="86">
        <v>0</v>
      </c>
      <c r="S128" s="86">
        <v>0</v>
      </c>
      <c r="T128" s="86">
        <v>0</v>
      </c>
      <c r="U128" s="86">
        <v>0</v>
      </c>
      <c r="V128" s="86">
        <v>0</v>
      </c>
      <c r="W128" s="40">
        <v>0</v>
      </c>
      <c r="X128" s="40">
        <v>0</v>
      </c>
      <c r="Y128" s="40">
        <v>0</v>
      </c>
      <c r="Z128" s="40">
        <v>0</v>
      </c>
      <c r="AA128" s="40">
        <v>0</v>
      </c>
      <c r="AB128" s="40">
        <v>0</v>
      </c>
      <c r="AC128" s="40">
        <v>0</v>
      </c>
      <c r="AD128" s="40">
        <v>0</v>
      </c>
      <c r="AE128" s="40">
        <v>0</v>
      </c>
      <c r="AF128" s="40">
        <v>0</v>
      </c>
      <c r="AG128" s="40">
        <v>0</v>
      </c>
      <c r="AH128" s="40">
        <v>0</v>
      </c>
      <c r="AI128" s="40">
        <v>0</v>
      </c>
      <c r="AJ128" s="40">
        <v>0</v>
      </c>
      <c r="AK128" s="40">
        <v>0</v>
      </c>
      <c r="AL128" s="40">
        <v>0</v>
      </c>
      <c r="AM128" s="40">
        <v>0</v>
      </c>
      <c r="AN128" s="40">
        <v>0</v>
      </c>
      <c r="AO128" s="40">
        <v>0</v>
      </c>
      <c r="AP128" s="40">
        <v>0</v>
      </c>
      <c r="AQ128" s="40">
        <v>0</v>
      </c>
      <c r="AR128" s="40">
        <v>0</v>
      </c>
      <c r="AS128" s="40">
        <v>0</v>
      </c>
      <c r="AV128" s="546">
        <f t="shared" ref="AV128:AV130" si="34">+SUM(D128:AS128)-X134</f>
        <v>0</v>
      </c>
    </row>
    <row r="129" spans="3:49" ht="13.5" customHeight="1">
      <c r="C129" s="72" t="s">
        <v>106</v>
      </c>
      <c r="D129" s="40">
        <v>0</v>
      </c>
      <c r="E129" s="40">
        <v>0</v>
      </c>
      <c r="F129" s="40">
        <v>0</v>
      </c>
      <c r="G129" s="40">
        <v>0</v>
      </c>
      <c r="H129" s="40">
        <v>0</v>
      </c>
      <c r="I129" s="40">
        <v>0</v>
      </c>
      <c r="J129" s="40">
        <v>0</v>
      </c>
      <c r="K129" s="40">
        <v>0</v>
      </c>
      <c r="L129" s="40">
        <v>0</v>
      </c>
      <c r="M129" s="40">
        <v>0</v>
      </c>
      <c r="N129" s="40">
        <v>0</v>
      </c>
      <c r="O129" s="40">
        <v>0</v>
      </c>
      <c r="P129" s="40">
        <v>0</v>
      </c>
      <c r="Q129" s="86">
        <v>0</v>
      </c>
      <c r="R129" s="86">
        <v>0</v>
      </c>
      <c r="S129" s="86">
        <v>0</v>
      </c>
      <c r="T129" s="86">
        <v>0</v>
      </c>
      <c r="U129" s="86">
        <v>0</v>
      </c>
      <c r="V129" s="86">
        <v>0</v>
      </c>
      <c r="W129" s="40">
        <v>0</v>
      </c>
      <c r="X129" s="40">
        <v>0</v>
      </c>
      <c r="Y129" s="40">
        <v>0</v>
      </c>
      <c r="Z129" s="40">
        <v>0</v>
      </c>
      <c r="AA129" s="40">
        <v>0</v>
      </c>
      <c r="AB129" s="40">
        <v>0</v>
      </c>
      <c r="AC129" s="40">
        <v>0</v>
      </c>
      <c r="AD129" s="40">
        <v>0</v>
      </c>
      <c r="AE129" s="40">
        <v>0</v>
      </c>
      <c r="AF129" s="40">
        <v>0</v>
      </c>
      <c r="AG129" s="40">
        <v>0</v>
      </c>
      <c r="AH129" s="40">
        <v>0</v>
      </c>
      <c r="AI129" s="40">
        <v>0</v>
      </c>
      <c r="AJ129" s="40">
        <v>0</v>
      </c>
      <c r="AK129" s="40">
        <v>0</v>
      </c>
      <c r="AL129" s="40">
        <v>0</v>
      </c>
      <c r="AM129" s="40">
        <v>0</v>
      </c>
      <c r="AN129" s="40">
        <v>0</v>
      </c>
      <c r="AO129" s="40">
        <v>0</v>
      </c>
      <c r="AP129" s="40">
        <v>0</v>
      </c>
      <c r="AQ129" s="40">
        <v>0</v>
      </c>
      <c r="AR129" s="40">
        <v>0</v>
      </c>
      <c r="AS129" s="40">
        <v>0</v>
      </c>
      <c r="AV129" s="546">
        <f t="shared" si="34"/>
        <v>0</v>
      </c>
    </row>
    <row r="130" spans="3:49" ht="13.5" customHeight="1">
      <c r="C130" s="72" t="s">
        <v>97</v>
      </c>
      <c r="D130" s="542">
        <f t="shared" ref="D130:AS130" si="35">SUM(D127:D129)</f>
        <v>0</v>
      </c>
      <c r="E130" s="542">
        <f t="shared" si="35"/>
        <v>0</v>
      </c>
      <c r="F130" s="542">
        <f t="shared" si="35"/>
        <v>0</v>
      </c>
      <c r="G130" s="542">
        <f t="shared" si="35"/>
        <v>0</v>
      </c>
      <c r="H130" s="542">
        <f t="shared" si="35"/>
        <v>0</v>
      </c>
      <c r="I130" s="542">
        <f t="shared" si="35"/>
        <v>0</v>
      </c>
      <c r="J130" s="542">
        <f t="shared" si="35"/>
        <v>0</v>
      </c>
      <c r="K130" s="542">
        <f t="shared" si="35"/>
        <v>0</v>
      </c>
      <c r="L130" s="542">
        <f t="shared" si="35"/>
        <v>0</v>
      </c>
      <c r="M130" s="542">
        <f t="shared" si="35"/>
        <v>0</v>
      </c>
      <c r="N130" s="542">
        <f t="shared" si="35"/>
        <v>0</v>
      </c>
      <c r="O130" s="542">
        <f t="shared" si="35"/>
        <v>0</v>
      </c>
      <c r="P130" s="542">
        <f t="shared" si="35"/>
        <v>0</v>
      </c>
      <c r="Q130" s="543">
        <f t="shared" si="35"/>
        <v>0</v>
      </c>
      <c r="R130" s="543">
        <f t="shared" si="35"/>
        <v>0</v>
      </c>
      <c r="S130" s="543">
        <f t="shared" si="35"/>
        <v>0</v>
      </c>
      <c r="T130" s="543">
        <f t="shared" si="35"/>
        <v>0</v>
      </c>
      <c r="U130" s="543">
        <f t="shared" si="35"/>
        <v>0</v>
      </c>
      <c r="V130" s="543">
        <f t="shared" si="35"/>
        <v>0</v>
      </c>
      <c r="W130" s="542">
        <f t="shared" si="35"/>
        <v>0</v>
      </c>
      <c r="X130" s="544">
        <f t="shared" si="35"/>
        <v>0</v>
      </c>
      <c r="Y130" s="544">
        <f t="shared" si="35"/>
        <v>0</v>
      </c>
      <c r="Z130" s="544">
        <f t="shared" si="35"/>
        <v>0</v>
      </c>
      <c r="AA130" s="544">
        <f t="shared" si="35"/>
        <v>0</v>
      </c>
      <c r="AB130" s="544">
        <f t="shared" si="35"/>
        <v>0</v>
      </c>
      <c r="AC130" s="544">
        <f t="shared" si="35"/>
        <v>0</v>
      </c>
      <c r="AD130" s="544">
        <f t="shared" si="35"/>
        <v>0</v>
      </c>
      <c r="AE130" s="544">
        <f t="shared" si="35"/>
        <v>0</v>
      </c>
      <c r="AF130" s="544">
        <f t="shared" si="35"/>
        <v>0</v>
      </c>
      <c r="AG130" s="544">
        <f t="shared" si="35"/>
        <v>0</v>
      </c>
      <c r="AH130" s="544">
        <f t="shared" si="35"/>
        <v>0</v>
      </c>
      <c r="AI130" s="544">
        <f t="shared" si="35"/>
        <v>0</v>
      </c>
      <c r="AJ130" s="544">
        <f t="shared" si="35"/>
        <v>0</v>
      </c>
      <c r="AK130" s="544">
        <f t="shared" si="35"/>
        <v>0</v>
      </c>
      <c r="AL130" s="544">
        <f t="shared" si="35"/>
        <v>0</v>
      </c>
      <c r="AM130" s="544">
        <f t="shared" si="35"/>
        <v>0</v>
      </c>
      <c r="AN130" s="544">
        <f t="shared" si="35"/>
        <v>0</v>
      </c>
      <c r="AO130" s="544">
        <f t="shared" si="35"/>
        <v>0</v>
      </c>
      <c r="AP130" s="544">
        <f t="shared" si="35"/>
        <v>0</v>
      </c>
      <c r="AQ130" s="44">
        <f t="shared" si="35"/>
        <v>0</v>
      </c>
      <c r="AR130" s="44">
        <f t="shared" si="35"/>
        <v>0</v>
      </c>
      <c r="AS130" s="44">
        <f t="shared" si="35"/>
        <v>0</v>
      </c>
      <c r="AV130" s="546">
        <f t="shared" si="34"/>
        <v>0</v>
      </c>
    </row>
    <row r="131" spans="3:49">
      <c r="C131" s="50"/>
      <c r="D131" s="533">
        <f t="array" ref="D131:W132">+Z125:AS126</f>
        <v>23</v>
      </c>
      <c r="E131" s="533">
        <v>24</v>
      </c>
      <c r="F131" s="533">
        <v>25</v>
      </c>
      <c r="G131" s="533">
        <v>26</v>
      </c>
      <c r="H131" s="533">
        <v>27</v>
      </c>
      <c r="I131" s="533">
        <v>28</v>
      </c>
      <c r="J131" s="533">
        <v>29</v>
      </c>
      <c r="K131" s="533">
        <v>30</v>
      </c>
      <c r="L131" s="533">
        <v>31</v>
      </c>
      <c r="M131" s="533">
        <v>32</v>
      </c>
      <c r="N131" s="533">
        <v>33</v>
      </c>
      <c r="O131" s="533">
        <v>34</v>
      </c>
      <c r="P131" s="533">
        <v>35</v>
      </c>
      <c r="Q131" s="533">
        <v>36</v>
      </c>
      <c r="R131" s="533">
        <v>37</v>
      </c>
      <c r="S131" s="533">
        <v>38</v>
      </c>
      <c r="T131" s="533">
        <v>39</v>
      </c>
      <c r="U131" s="533">
        <v>40</v>
      </c>
      <c r="V131" s="533">
        <v>41</v>
      </c>
      <c r="W131" s="533">
        <v>42</v>
      </c>
      <c r="X131" s="533"/>
      <c r="Y131" s="34"/>
      <c r="Z131" s="87"/>
      <c r="AA131" s="87" t="s">
        <v>556</v>
      </c>
      <c r="AB131" s="34"/>
      <c r="AC131" s="34"/>
      <c r="AD131" s="34"/>
      <c r="AE131" s="34"/>
      <c r="AF131" s="34"/>
      <c r="AG131" s="34"/>
      <c r="AH131" s="34"/>
      <c r="AI131" s="34"/>
      <c r="AJ131" s="34"/>
      <c r="AK131" s="34"/>
      <c r="AL131" s="34"/>
      <c r="AM131" s="34"/>
      <c r="AN131" s="34"/>
      <c r="AO131" s="34"/>
      <c r="AP131" s="34"/>
      <c r="AQ131" s="34"/>
      <c r="AR131" s="34"/>
    </row>
    <row r="132" spans="3:49" ht="40.5">
      <c r="C132" s="69" t="s">
        <v>56</v>
      </c>
      <c r="D132" s="534" t="str">
        <v>建設</v>
      </c>
      <c r="E132" s="534" t="str">
        <v>電力・ガス・熱供給</v>
      </c>
      <c r="F132" s="534" t="str">
        <v>水道</v>
      </c>
      <c r="G132" s="534" t="str">
        <v>廃棄物処理</v>
      </c>
      <c r="H132" s="534" t="str">
        <v>商業</v>
      </c>
      <c r="I132" s="534" t="str">
        <v>金融・保険</v>
      </c>
      <c r="J132" s="534" t="str">
        <v>不動産</v>
      </c>
      <c r="K132" s="534" t="str">
        <v>運輸・郵便</v>
      </c>
      <c r="L132" s="534" t="str">
        <v>情報通信</v>
      </c>
      <c r="M132" s="534" t="str">
        <v>公務</v>
      </c>
      <c r="N132" s="534" t="str">
        <v>教育・研究</v>
      </c>
      <c r="O132" s="534" t="str">
        <v>医療・福祉</v>
      </c>
      <c r="P132" s="605" t="str">
        <v>他に分類されない会員制団体</v>
      </c>
      <c r="Q132" s="534" t="str">
        <v>対事業所サービス</v>
      </c>
      <c r="R132" s="534" t="str">
        <v>宿泊業</v>
      </c>
      <c r="S132" s="534" t="str">
        <v>飲食サービス</v>
      </c>
      <c r="T132" s="534" t="str">
        <v>娯楽サービス</v>
      </c>
      <c r="U132" s="605" t="str">
        <v>その他の対個人サービス</v>
      </c>
      <c r="V132" s="534" t="str">
        <v>事務用品</v>
      </c>
      <c r="W132" s="534" t="str">
        <v>分類不明</v>
      </c>
      <c r="X132" s="534" t="s">
        <v>80</v>
      </c>
      <c r="Y132" s="34"/>
      <c r="Z132" s="87"/>
      <c r="AA132" s="87" t="s">
        <v>556</v>
      </c>
      <c r="AB132" s="34"/>
      <c r="AC132" s="34"/>
      <c r="AD132" s="34"/>
      <c r="AE132" s="34"/>
      <c r="AF132" s="34"/>
      <c r="AG132" s="34"/>
      <c r="AH132" s="34"/>
      <c r="AI132" s="34"/>
      <c r="AJ132" s="34"/>
      <c r="AK132" s="34"/>
      <c r="AL132" s="34"/>
      <c r="AM132" s="34"/>
      <c r="AN132" s="34"/>
      <c r="AO132" s="34"/>
      <c r="AP132" s="34"/>
      <c r="AQ132" s="34"/>
      <c r="AR132" s="34"/>
    </row>
    <row r="133" spans="3:49" ht="13.5" customHeight="1">
      <c r="C133" s="70" t="s">
        <v>104</v>
      </c>
      <c r="D133" s="71">
        <f t="array" ref="D133:W136">+Z127:AS130</f>
        <v>0</v>
      </c>
      <c r="E133" s="71">
        <v>0</v>
      </c>
      <c r="F133" s="71">
        <v>0</v>
      </c>
      <c r="G133" s="71">
        <v>0</v>
      </c>
      <c r="H133" s="71">
        <v>0</v>
      </c>
      <c r="I133" s="71">
        <v>0</v>
      </c>
      <c r="J133" s="71">
        <v>0</v>
      </c>
      <c r="K133" s="71">
        <v>0</v>
      </c>
      <c r="L133" s="71">
        <v>0</v>
      </c>
      <c r="M133" s="71">
        <v>0</v>
      </c>
      <c r="N133" s="71">
        <v>0</v>
      </c>
      <c r="O133" s="71">
        <v>0</v>
      </c>
      <c r="P133" s="71">
        <v>0</v>
      </c>
      <c r="Q133" s="85">
        <v>0</v>
      </c>
      <c r="R133" s="85">
        <v>0</v>
      </c>
      <c r="S133" s="85">
        <v>0</v>
      </c>
      <c r="T133" s="85">
        <v>0</v>
      </c>
      <c r="U133" s="85">
        <v>0</v>
      </c>
      <c r="V133" s="85">
        <v>0</v>
      </c>
      <c r="W133" s="71">
        <v>0</v>
      </c>
      <c r="X133" s="71">
        <f>SUM(D127:Y127,D133:W133)</f>
        <v>0</v>
      </c>
      <c r="Y133" s="34"/>
      <c r="Z133" s="87"/>
      <c r="AA133" s="87">
        <f>+AV127</f>
        <v>0</v>
      </c>
      <c r="AB133" s="34"/>
      <c r="AC133" s="34"/>
      <c r="AD133" s="34"/>
      <c r="AE133" s="34"/>
      <c r="AF133" s="34"/>
      <c r="AG133" s="34"/>
      <c r="AH133" s="34"/>
      <c r="AI133" s="34"/>
      <c r="AJ133" s="34"/>
      <c r="AK133" s="34"/>
      <c r="AL133" s="34"/>
      <c r="AM133" s="34"/>
      <c r="AN133" s="34"/>
      <c r="AO133" s="34"/>
      <c r="AP133" s="34"/>
      <c r="AQ133" s="34"/>
      <c r="AR133" s="34"/>
    </row>
    <row r="134" spans="3:49" ht="13.5" customHeight="1">
      <c r="C134" s="72" t="s">
        <v>105</v>
      </c>
      <c r="D134" s="86">
        <v>0</v>
      </c>
      <c r="E134" s="86">
        <v>0</v>
      </c>
      <c r="F134" s="86">
        <v>0</v>
      </c>
      <c r="G134" s="86">
        <v>0</v>
      </c>
      <c r="H134" s="86">
        <v>0</v>
      </c>
      <c r="I134" s="86">
        <v>0</v>
      </c>
      <c r="J134" s="86">
        <v>0</v>
      </c>
      <c r="K134" s="86">
        <v>0</v>
      </c>
      <c r="L134" s="86">
        <v>0</v>
      </c>
      <c r="M134" s="86">
        <v>0</v>
      </c>
      <c r="N134" s="86">
        <v>0</v>
      </c>
      <c r="O134" s="86">
        <v>0</v>
      </c>
      <c r="P134" s="86">
        <v>0</v>
      </c>
      <c r="Q134" s="86">
        <v>0</v>
      </c>
      <c r="R134" s="86">
        <v>0</v>
      </c>
      <c r="S134" s="86">
        <v>0</v>
      </c>
      <c r="T134" s="86">
        <v>0</v>
      </c>
      <c r="U134" s="86">
        <v>0</v>
      </c>
      <c r="V134" s="86">
        <v>0</v>
      </c>
      <c r="W134" s="40">
        <v>0</v>
      </c>
      <c r="X134" s="40">
        <f>SUM(D128:Y128,D134:W134)</f>
        <v>0</v>
      </c>
      <c r="Y134" s="34"/>
      <c r="Z134" s="87"/>
      <c r="AA134" s="87">
        <f>+AV128</f>
        <v>0</v>
      </c>
      <c r="AB134" s="34"/>
      <c r="AC134" s="34"/>
      <c r="AD134" s="34"/>
      <c r="AE134" s="34"/>
      <c r="AF134" s="34"/>
      <c r="AG134" s="34"/>
      <c r="AH134" s="34"/>
      <c r="AI134" s="34"/>
      <c r="AJ134" s="34"/>
      <c r="AK134" s="34"/>
      <c r="AL134" s="34"/>
      <c r="AM134" s="34"/>
      <c r="AN134" s="34"/>
      <c r="AO134" s="34"/>
      <c r="AP134" s="34"/>
      <c r="AQ134" s="34"/>
      <c r="AR134" s="34"/>
    </row>
    <row r="135" spans="3:49" ht="13.5" customHeight="1">
      <c r="C135" s="72" t="s">
        <v>106</v>
      </c>
      <c r="D135" s="40">
        <v>0</v>
      </c>
      <c r="E135" s="40">
        <v>0</v>
      </c>
      <c r="F135" s="40">
        <v>0</v>
      </c>
      <c r="G135" s="40">
        <v>0</v>
      </c>
      <c r="H135" s="40">
        <v>0</v>
      </c>
      <c r="I135" s="40">
        <v>0</v>
      </c>
      <c r="J135" s="40">
        <v>0</v>
      </c>
      <c r="K135" s="40">
        <v>0</v>
      </c>
      <c r="L135" s="40">
        <v>0</v>
      </c>
      <c r="M135" s="40">
        <v>0</v>
      </c>
      <c r="N135" s="40">
        <v>0</v>
      </c>
      <c r="O135" s="40">
        <v>0</v>
      </c>
      <c r="P135" s="40">
        <v>0</v>
      </c>
      <c r="Q135" s="86">
        <v>0</v>
      </c>
      <c r="R135" s="86">
        <v>0</v>
      </c>
      <c r="S135" s="86">
        <v>0</v>
      </c>
      <c r="T135" s="86">
        <v>0</v>
      </c>
      <c r="U135" s="86">
        <v>0</v>
      </c>
      <c r="V135" s="86">
        <v>0</v>
      </c>
      <c r="W135" s="40">
        <v>0</v>
      </c>
      <c r="X135" s="40">
        <f>SUM(D129:Y129,D135:W135)</f>
        <v>0</v>
      </c>
      <c r="Y135" s="34"/>
      <c r="Z135" s="87"/>
      <c r="AA135" s="87">
        <f>+AV129</f>
        <v>0</v>
      </c>
      <c r="AB135" s="34"/>
      <c r="AC135" s="34"/>
      <c r="AD135" s="34"/>
      <c r="AE135" s="34"/>
      <c r="AF135" s="34"/>
      <c r="AG135" s="34"/>
      <c r="AH135" s="34"/>
      <c r="AI135" s="34"/>
      <c r="AJ135" s="34"/>
      <c r="AK135" s="34"/>
      <c r="AL135" s="34"/>
      <c r="AM135" s="34"/>
      <c r="AN135" s="34"/>
      <c r="AO135" s="34"/>
      <c r="AP135" s="34"/>
      <c r="AQ135" s="34"/>
      <c r="AR135" s="34"/>
    </row>
    <row r="136" spans="3:49" ht="13.5" customHeight="1">
      <c r="C136" s="73" t="s">
        <v>97</v>
      </c>
      <c r="D136" s="44">
        <v>0</v>
      </c>
      <c r="E136" s="44">
        <v>0</v>
      </c>
      <c r="F136" s="44">
        <v>0</v>
      </c>
      <c r="G136" s="44">
        <v>0</v>
      </c>
      <c r="H136" s="44">
        <v>0</v>
      </c>
      <c r="I136" s="44">
        <v>0</v>
      </c>
      <c r="J136" s="44">
        <v>0</v>
      </c>
      <c r="K136" s="44">
        <v>0</v>
      </c>
      <c r="L136" s="44">
        <v>0</v>
      </c>
      <c r="M136" s="44">
        <v>0</v>
      </c>
      <c r="N136" s="44">
        <v>0</v>
      </c>
      <c r="O136" s="44">
        <v>0</v>
      </c>
      <c r="P136" s="44">
        <v>0</v>
      </c>
      <c r="Q136" s="44">
        <v>0</v>
      </c>
      <c r="R136" s="44">
        <v>0</v>
      </c>
      <c r="S136" s="44">
        <v>0</v>
      </c>
      <c r="T136" s="44">
        <v>0</v>
      </c>
      <c r="U136" s="44">
        <v>0</v>
      </c>
      <c r="V136" s="44">
        <v>0</v>
      </c>
      <c r="W136" s="44">
        <v>0</v>
      </c>
      <c r="X136" s="44">
        <f>SUM(D130:Y130,D136:W136)</f>
        <v>0</v>
      </c>
      <c r="Y136" s="34"/>
      <c r="Z136" s="87"/>
      <c r="AA136" s="87">
        <f>+AV130</f>
        <v>0</v>
      </c>
      <c r="AB136" s="34"/>
      <c r="AC136" s="34"/>
      <c r="AD136" s="34"/>
      <c r="AE136" s="34"/>
      <c r="AF136" s="34"/>
      <c r="AG136" s="34"/>
      <c r="AH136" s="34"/>
      <c r="AI136" s="34"/>
      <c r="AJ136" s="34"/>
      <c r="AK136" s="34"/>
      <c r="AL136" s="34"/>
      <c r="AM136" s="34"/>
      <c r="AN136" s="34"/>
      <c r="AO136" s="34"/>
      <c r="AP136" s="34"/>
      <c r="AQ136" s="34"/>
      <c r="AR136" s="34"/>
    </row>
    <row r="137" spans="3:49" ht="9.9499999999999993" customHeight="1">
      <c r="D137" s="76"/>
      <c r="E137" s="76"/>
      <c r="F137" s="76"/>
      <c r="G137" s="76"/>
      <c r="H137" s="76"/>
      <c r="I137" s="76"/>
      <c r="J137" s="76"/>
      <c r="K137" s="76"/>
      <c r="L137" s="76"/>
      <c r="M137" s="76"/>
      <c r="N137" s="76"/>
      <c r="O137" s="76"/>
      <c r="P137" s="76"/>
      <c r="Q137" s="76"/>
      <c r="R137" s="76"/>
      <c r="S137" s="76"/>
      <c r="T137" s="76"/>
      <c r="U137" s="76"/>
      <c r="V137" s="76"/>
      <c r="W137" s="76"/>
      <c r="X137" s="53"/>
      <c r="Y137" s="34"/>
      <c r="Z137" s="34"/>
      <c r="AA137" s="34"/>
      <c r="AB137" s="34"/>
      <c r="AC137" s="34"/>
      <c r="AD137" s="34"/>
      <c r="AE137" s="34"/>
      <c r="AF137" s="34"/>
      <c r="AG137" s="34"/>
      <c r="AH137" s="34"/>
      <c r="AI137" s="34"/>
      <c r="AJ137" s="34"/>
      <c r="AK137" s="34"/>
      <c r="AL137" s="34"/>
      <c r="AM137" s="34"/>
      <c r="AN137" s="34"/>
      <c r="AO137" s="34"/>
      <c r="AP137" s="34"/>
      <c r="AQ137" s="34"/>
      <c r="AR137" s="34"/>
    </row>
    <row r="138" spans="3:49" ht="17.25">
      <c r="C138" s="100" t="s">
        <v>232</v>
      </c>
      <c r="D138" s="76"/>
      <c r="E138" s="76"/>
      <c r="F138" s="76"/>
      <c r="G138" s="76"/>
      <c r="H138" s="76"/>
      <c r="I138" s="76"/>
      <c r="J138" s="76"/>
      <c r="K138" s="76"/>
      <c r="L138" s="76"/>
      <c r="M138" s="76"/>
      <c r="N138" s="76"/>
      <c r="O138" s="76"/>
      <c r="Q138" s="101"/>
      <c r="R138" s="101"/>
      <c r="S138" s="101"/>
      <c r="T138" s="101"/>
      <c r="U138" s="101" t="s">
        <v>233</v>
      </c>
      <c r="V138" s="101"/>
      <c r="W138" s="76"/>
      <c r="X138" s="53"/>
      <c r="Y138" s="34"/>
      <c r="Z138" s="34"/>
      <c r="AA138" s="34"/>
      <c r="AB138" s="34"/>
      <c r="AC138" s="34"/>
      <c r="AD138" s="34"/>
      <c r="AE138" s="34"/>
      <c r="AF138" s="34"/>
      <c r="AG138" s="34"/>
      <c r="AH138" s="34"/>
      <c r="AI138" s="34"/>
      <c r="AJ138" s="34"/>
      <c r="AK138" s="34"/>
      <c r="AL138" s="34"/>
      <c r="AM138" s="34"/>
      <c r="AN138" s="34"/>
      <c r="AO138" s="34"/>
      <c r="AP138" s="34"/>
      <c r="AQ138" s="34"/>
      <c r="AR138" s="34"/>
    </row>
    <row r="139" spans="3:49">
      <c r="C139" s="50"/>
      <c r="D139" s="567">
        <f t="shared" ref="D139:AS139" si="36">D9</f>
        <v>1</v>
      </c>
      <c r="E139" s="567">
        <f t="shared" si="36"/>
        <v>2</v>
      </c>
      <c r="F139" s="567">
        <f t="shared" si="36"/>
        <v>3</v>
      </c>
      <c r="G139" s="567">
        <f t="shared" si="36"/>
        <v>4</v>
      </c>
      <c r="H139" s="567">
        <f t="shared" si="36"/>
        <v>5</v>
      </c>
      <c r="I139" s="567">
        <f t="shared" si="36"/>
        <v>6</v>
      </c>
      <c r="J139" s="567">
        <f t="shared" si="36"/>
        <v>7</v>
      </c>
      <c r="K139" s="567">
        <f t="shared" si="36"/>
        <v>8</v>
      </c>
      <c r="L139" s="567">
        <f t="shared" si="36"/>
        <v>9</v>
      </c>
      <c r="M139" s="567">
        <f t="shared" si="36"/>
        <v>10</v>
      </c>
      <c r="N139" s="567">
        <f t="shared" si="36"/>
        <v>11</v>
      </c>
      <c r="O139" s="567">
        <f t="shared" si="36"/>
        <v>12</v>
      </c>
      <c r="P139" s="567">
        <f t="shared" si="36"/>
        <v>13</v>
      </c>
      <c r="Q139" s="567">
        <f t="shared" si="36"/>
        <v>14</v>
      </c>
      <c r="R139" s="567">
        <f t="shared" si="36"/>
        <v>15</v>
      </c>
      <c r="S139" s="567">
        <f t="shared" si="36"/>
        <v>16</v>
      </c>
      <c r="T139" s="567">
        <f t="shared" si="36"/>
        <v>17</v>
      </c>
      <c r="U139" s="567">
        <f t="shared" si="36"/>
        <v>18</v>
      </c>
      <c r="V139" s="567">
        <f t="shared" si="36"/>
        <v>19</v>
      </c>
      <c r="W139" s="567">
        <f t="shared" si="36"/>
        <v>20</v>
      </c>
      <c r="X139" s="567">
        <f t="shared" si="36"/>
        <v>21</v>
      </c>
      <c r="Y139" s="567">
        <f t="shared" si="36"/>
        <v>22</v>
      </c>
      <c r="Z139" s="567">
        <f t="shared" si="36"/>
        <v>23</v>
      </c>
      <c r="AA139" s="567">
        <f t="shared" si="36"/>
        <v>24</v>
      </c>
      <c r="AB139" s="567">
        <f t="shared" si="36"/>
        <v>25</v>
      </c>
      <c r="AC139" s="567">
        <f t="shared" si="36"/>
        <v>26</v>
      </c>
      <c r="AD139" s="567">
        <f t="shared" si="36"/>
        <v>27</v>
      </c>
      <c r="AE139" s="567">
        <f t="shared" si="36"/>
        <v>28</v>
      </c>
      <c r="AF139" s="567">
        <f t="shared" si="36"/>
        <v>29</v>
      </c>
      <c r="AG139" s="567">
        <f t="shared" si="36"/>
        <v>30</v>
      </c>
      <c r="AH139" s="567">
        <f t="shared" si="36"/>
        <v>31</v>
      </c>
      <c r="AI139" s="567">
        <f t="shared" si="36"/>
        <v>32</v>
      </c>
      <c r="AJ139" s="567">
        <f t="shared" si="36"/>
        <v>33</v>
      </c>
      <c r="AK139" s="567">
        <f t="shared" si="36"/>
        <v>34</v>
      </c>
      <c r="AL139" s="567">
        <f t="shared" si="36"/>
        <v>35</v>
      </c>
      <c r="AM139" s="567">
        <f t="shared" si="36"/>
        <v>36</v>
      </c>
      <c r="AN139" s="567">
        <f t="shared" si="36"/>
        <v>37</v>
      </c>
      <c r="AO139" s="567">
        <f t="shared" si="36"/>
        <v>38</v>
      </c>
      <c r="AP139" s="567">
        <f t="shared" si="36"/>
        <v>39</v>
      </c>
      <c r="AQ139" s="567">
        <f t="shared" si="36"/>
        <v>40</v>
      </c>
      <c r="AR139" s="567">
        <f t="shared" si="36"/>
        <v>41</v>
      </c>
      <c r="AS139" s="567">
        <f t="shared" si="36"/>
        <v>42</v>
      </c>
      <c r="AT139" s="87" t="s">
        <v>505</v>
      </c>
      <c r="AU139" s="87"/>
      <c r="AV139" s="50"/>
      <c r="AW139" s="87" t="s">
        <v>505</v>
      </c>
    </row>
    <row r="140" spans="3:49" ht="48">
      <c r="C140" s="69" t="s">
        <v>56</v>
      </c>
      <c r="D140" s="604" t="str">
        <f t="shared" ref="D140:AS140" si="37">D10</f>
        <v>農業</v>
      </c>
      <c r="E140" s="604" t="str">
        <f t="shared" si="37"/>
        <v>林業</v>
      </c>
      <c r="F140" s="604" t="str">
        <f t="shared" si="37"/>
        <v>漁業</v>
      </c>
      <c r="G140" s="604" t="str">
        <f t="shared" si="37"/>
        <v>鉱業</v>
      </c>
      <c r="H140" s="604" t="str">
        <f t="shared" si="37"/>
        <v>飲食料品</v>
      </c>
      <c r="I140" s="604" t="str">
        <f t="shared" si="37"/>
        <v>繊維製品</v>
      </c>
      <c r="J140" s="604" t="str">
        <f t="shared" si="37"/>
        <v>パルプ・紙・木製品</v>
      </c>
      <c r="K140" s="604" t="str">
        <f t="shared" si="37"/>
        <v>化学製品</v>
      </c>
      <c r="L140" s="604" t="str">
        <f t="shared" si="37"/>
        <v>石油・石炭製品</v>
      </c>
      <c r="M140" s="606" t="str">
        <f t="shared" si="37"/>
        <v>プラスチック・ゴム製品</v>
      </c>
      <c r="N140" s="604" t="str">
        <f t="shared" si="37"/>
        <v>窯業・土石製品</v>
      </c>
      <c r="O140" s="604" t="str">
        <f t="shared" si="37"/>
        <v>鉄鋼</v>
      </c>
      <c r="P140" s="604" t="str">
        <f t="shared" si="37"/>
        <v>非鉄金属</v>
      </c>
      <c r="Q140" s="604" t="str">
        <f t="shared" si="37"/>
        <v>金属製品</v>
      </c>
      <c r="R140" s="604" t="str">
        <f t="shared" si="37"/>
        <v>はん用機械</v>
      </c>
      <c r="S140" s="604" t="str">
        <f t="shared" si="37"/>
        <v>生産用機械</v>
      </c>
      <c r="T140" s="604" t="str">
        <f t="shared" si="37"/>
        <v>業務用機械</v>
      </c>
      <c r="U140" s="604" t="str">
        <f t="shared" si="37"/>
        <v>電子部品</v>
      </c>
      <c r="V140" s="604" t="str">
        <f t="shared" si="37"/>
        <v>電気機械</v>
      </c>
      <c r="W140" s="604" t="str">
        <f t="shared" si="37"/>
        <v>情報通信機器</v>
      </c>
      <c r="X140" s="604" t="str">
        <f t="shared" si="37"/>
        <v>輸送機械</v>
      </c>
      <c r="Y140" s="604" t="str">
        <f t="shared" si="37"/>
        <v>その他の製造工業製品</v>
      </c>
      <c r="Z140" s="604" t="str">
        <f t="shared" si="37"/>
        <v>建設</v>
      </c>
      <c r="AA140" s="604" t="str">
        <f t="shared" si="37"/>
        <v>電力・ガス・熱供給</v>
      </c>
      <c r="AB140" s="604" t="str">
        <f t="shared" si="37"/>
        <v>水道</v>
      </c>
      <c r="AC140" s="604" t="str">
        <f t="shared" si="37"/>
        <v>廃棄物処理</v>
      </c>
      <c r="AD140" s="604" t="str">
        <f t="shared" si="37"/>
        <v>商業</v>
      </c>
      <c r="AE140" s="604" t="str">
        <f t="shared" si="37"/>
        <v>金融・保険</v>
      </c>
      <c r="AF140" s="604" t="str">
        <f t="shared" si="37"/>
        <v>不動産</v>
      </c>
      <c r="AG140" s="604" t="str">
        <f t="shared" si="37"/>
        <v>運輸・郵便</v>
      </c>
      <c r="AH140" s="604" t="str">
        <f t="shared" si="37"/>
        <v>情報通信</v>
      </c>
      <c r="AI140" s="604" t="str">
        <f t="shared" si="37"/>
        <v>公務</v>
      </c>
      <c r="AJ140" s="604" t="str">
        <f t="shared" si="37"/>
        <v>教育・研究</v>
      </c>
      <c r="AK140" s="604" t="str">
        <f t="shared" si="37"/>
        <v>医療・福祉</v>
      </c>
      <c r="AL140" s="606" t="str">
        <f t="shared" si="37"/>
        <v>他に分類されない会員制団体</v>
      </c>
      <c r="AM140" s="604" t="str">
        <f t="shared" si="37"/>
        <v>対事業所サービス</v>
      </c>
      <c r="AN140" s="604" t="str">
        <f t="shared" si="37"/>
        <v>宿泊業</v>
      </c>
      <c r="AO140" s="604" t="str">
        <f t="shared" si="37"/>
        <v>飲食サービス</v>
      </c>
      <c r="AP140" s="604" t="str">
        <f t="shared" si="37"/>
        <v>娯楽サービス</v>
      </c>
      <c r="AQ140" s="606" t="str">
        <f t="shared" si="37"/>
        <v>その他の対個人サービス</v>
      </c>
      <c r="AR140" s="604" t="str">
        <f t="shared" si="37"/>
        <v>事務用品</v>
      </c>
      <c r="AS140" s="604" t="str">
        <f t="shared" si="37"/>
        <v>分類不明</v>
      </c>
      <c r="AT140" s="87" t="s">
        <v>505</v>
      </c>
      <c r="AU140" s="87"/>
      <c r="AV140" s="33" t="s">
        <v>80</v>
      </c>
      <c r="AW140" s="87" t="s">
        <v>505</v>
      </c>
    </row>
    <row r="141" spans="3:49">
      <c r="C141" s="70" t="s">
        <v>482</v>
      </c>
      <c r="D141" s="92">
        <f>係数!L3</f>
        <v>5.3428181014387913E-2</v>
      </c>
      <c r="E141" s="92">
        <f>係数!L4</f>
        <v>0.12061950387189919</v>
      </c>
      <c r="F141" s="92">
        <f>係数!L5</f>
        <v>2.7866552342349363E-2</v>
      </c>
      <c r="G141" s="92">
        <f>係数!L6</f>
        <v>4.295343137254902E-2</v>
      </c>
      <c r="H141" s="92">
        <f>係数!L7</f>
        <v>3.6711766934890665E-2</v>
      </c>
      <c r="I141" s="92">
        <f>係数!L8</f>
        <v>6.1749537419786622E-2</v>
      </c>
      <c r="J141" s="92">
        <f>係数!L9</f>
        <v>4.3524790448795272E-2</v>
      </c>
      <c r="K141" s="92">
        <f>係数!L10</f>
        <v>9.0645593614708444E-3</v>
      </c>
      <c r="L141" s="92">
        <f>係数!L11</f>
        <v>8.4044546003813529E-4</v>
      </c>
      <c r="M141" s="92">
        <f>係数!L12</f>
        <v>3.3559437922947646E-2</v>
      </c>
      <c r="N141" s="92">
        <f>係数!L13</f>
        <v>3.9294686889364473E-2</v>
      </c>
      <c r="O141" s="92">
        <f>係数!L14</f>
        <v>3.7599701229759648E-2</v>
      </c>
      <c r="P141" s="92">
        <f>係数!L15</f>
        <v>1.2966677222984623E-2</v>
      </c>
      <c r="Q141" s="92">
        <f>係数!L16</f>
        <v>5.567976420649566E-2</v>
      </c>
      <c r="R141" s="92">
        <f>係数!L17</f>
        <v>3.6335956514416491E-2</v>
      </c>
      <c r="S141" s="92">
        <f>係数!L18</f>
        <v>4.4567331861598655E-2</v>
      </c>
      <c r="T141" s="92">
        <f>係数!L19</f>
        <v>1.6399630566598402E-2</v>
      </c>
      <c r="U141" s="92">
        <f>係数!L20</f>
        <v>8.6992682554116775E-3</v>
      </c>
      <c r="V141" s="92">
        <f>係数!L21</f>
        <v>3.2408448141130627E-2</v>
      </c>
      <c r="W141" s="92">
        <f>係数!L22</f>
        <v>1.5625E-2</v>
      </c>
      <c r="X141" s="92">
        <f>係数!L23</f>
        <v>1.5088322039409727E-2</v>
      </c>
      <c r="Y141" s="92">
        <f>係数!L24</f>
        <v>4.3950358759584883E-2</v>
      </c>
      <c r="Z141" s="92">
        <f>係数!L25</f>
        <v>7.9658268752686015E-2</v>
      </c>
      <c r="AA141" s="92">
        <f>係数!L26</f>
        <v>4.4935363910040731E-3</v>
      </c>
      <c r="AB141" s="92">
        <f>係数!L27</f>
        <v>5.3876944570725269E-2</v>
      </c>
      <c r="AC141" s="92">
        <f>係数!L28</f>
        <v>8.4516446736944015E-2</v>
      </c>
      <c r="AD141" s="92">
        <f>係数!L29</f>
        <v>0.1400291772331414</v>
      </c>
      <c r="AE141" s="92">
        <f>係数!L30</f>
        <v>5.6497966581010625E-2</v>
      </c>
      <c r="AF141" s="92">
        <f>係数!L31</f>
        <v>6.5831308887657819E-3</v>
      </c>
      <c r="AG141" s="92">
        <f>係数!L32</f>
        <v>9.5210662667030266E-2</v>
      </c>
      <c r="AH141" s="92">
        <f>係数!L33</f>
        <v>2.1445431190746319E-2</v>
      </c>
      <c r="AI141" s="92">
        <f>係数!L34</f>
        <v>6.4956154595647936E-2</v>
      </c>
      <c r="AJ141" s="92">
        <f>係数!L35</f>
        <v>0.1358664811038828</v>
      </c>
      <c r="AK141" s="92">
        <f>係数!L36</f>
        <v>0.12336361891355813</v>
      </c>
      <c r="AL141" s="92">
        <f>係数!L37</f>
        <v>0.13837328266588717</v>
      </c>
      <c r="AM141" s="92">
        <f>係数!L38</f>
        <v>0.11156815693662958</v>
      </c>
      <c r="AN141" s="92">
        <f>係数!L39</f>
        <v>8.7028221164317493E-2</v>
      </c>
      <c r="AO141" s="92">
        <f>係数!L40</f>
        <v>0.15125072868087941</v>
      </c>
      <c r="AP141" s="92">
        <f>係数!L41</f>
        <v>0.11314043816007681</v>
      </c>
      <c r="AQ141" s="44">
        <f>係数!L42</f>
        <v>0.12480020278976757</v>
      </c>
      <c r="AR141" s="44">
        <f>係数!L43</f>
        <v>0</v>
      </c>
      <c r="AS141" s="44">
        <f>係数!L44</f>
        <v>1.8145752090706218E-3</v>
      </c>
    </row>
    <row r="142" spans="3:49">
      <c r="C142" s="50"/>
      <c r="D142" s="549">
        <f t="array" ref="D142:W143">+$Z139:$AS140</f>
        <v>23</v>
      </c>
      <c r="E142" s="549">
        <v>24</v>
      </c>
      <c r="F142" s="549">
        <v>25</v>
      </c>
      <c r="G142" s="549">
        <v>26</v>
      </c>
      <c r="H142" s="549">
        <v>27</v>
      </c>
      <c r="I142" s="549">
        <v>28</v>
      </c>
      <c r="J142" s="549">
        <v>29</v>
      </c>
      <c r="K142" s="549">
        <v>30</v>
      </c>
      <c r="L142" s="549">
        <v>31</v>
      </c>
      <c r="M142" s="549">
        <v>32</v>
      </c>
      <c r="N142" s="549">
        <v>33</v>
      </c>
      <c r="O142" s="549">
        <v>34</v>
      </c>
      <c r="P142" s="549">
        <v>35</v>
      </c>
      <c r="Q142" s="549">
        <v>36</v>
      </c>
      <c r="R142" s="549">
        <v>37</v>
      </c>
      <c r="S142" s="549">
        <v>38</v>
      </c>
      <c r="T142" s="549">
        <v>39</v>
      </c>
      <c r="U142" s="549">
        <v>40</v>
      </c>
      <c r="V142" s="549">
        <v>41</v>
      </c>
      <c r="W142" s="549">
        <v>42</v>
      </c>
      <c r="X142" s="45"/>
      <c r="Y142" s="45"/>
      <c r="Z142" s="45"/>
      <c r="AA142" s="45"/>
      <c r="AB142" s="45"/>
      <c r="AC142" s="45"/>
      <c r="AD142" s="45"/>
      <c r="AE142" s="45"/>
      <c r="AF142" s="45"/>
      <c r="AG142" s="45"/>
      <c r="AH142" s="45"/>
      <c r="AI142" s="45"/>
      <c r="AJ142" s="45"/>
      <c r="AK142" s="45"/>
      <c r="AL142" s="45"/>
      <c r="AM142" s="45"/>
      <c r="AN142" s="45"/>
      <c r="AO142" s="45"/>
      <c r="AP142" s="45"/>
      <c r="AQ142" s="87"/>
      <c r="AR142" s="34"/>
    </row>
    <row r="143" spans="3:49" ht="40.5">
      <c r="C143" s="69" t="s">
        <v>56</v>
      </c>
      <c r="D143" s="534" t="str">
        <v>建設</v>
      </c>
      <c r="E143" s="534" t="str">
        <v>電力・ガス・熱供給</v>
      </c>
      <c r="F143" s="534" t="str">
        <v>水道</v>
      </c>
      <c r="G143" s="534" t="str">
        <v>廃棄物処理</v>
      </c>
      <c r="H143" s="534" t="str">
        <v>商業</v>
      </c>
      <c r="I143" s="534" t="str">
        <v>金融・保険</v>
      </c>
      <c r="J143" s="534" t="str">
        <v>不動産</v>
      </c>
      <c r="K143" s="534" t="str">
        <v>運輸・郵便</v>
      </c>
      <c r="L143" s="534" t="str">
        <v>情報通信</v>
      </c>
      <c r="M143" s="534" t="str">
        <v>公務</v>
      </c>
      <c r="N143" s="534" t="str">
        <v>教育・研究</v>
      </c>
      <c r="O143" s="534" t="str">
        <v>医療・福祉</v>
      </c>
      <c r="P143" s="605" t="str">
        <v>他に分類されない会員制団体</v>
      </c>
      <c r="Q143" s="534" t="str">
        <v>対事業所サービス</v>
      </c>
      <c r="R143" s="534" t="str">
        <v>宿泊業</v>
      </c>
      <c r="S143" s="534" t="str">
        <v>飲食サービス</v>
      </c>
      <c r="T143" s="534" t="str">
        <v>娯楽サービス</v>
      </c>
      <c r="U143" s="605" t="str">
        <v>その他の対個人サービス</v>
      </c>
      <c r="V143" s="534" t="str">
        <v>事務用品</v>
      </c>
      <c r="W143" s="534" t="str">
        <v>分類不明</v>
      </c>
      <c r="X143" s="45"/>
      <c r="Y143" s="45"/>
      <c r="Z143" s="45"/>
      <c r="AA143" s="45"/>
      <c r="AB143" s="45"/>
      <c r="AC143" s="45"/>
      <c r="AD143" s="45"/>
      <c r="AE143" s="45"/>
      <c r="AF143" s="45"/>
      <c r="AG143" s="45"/>
      <c r="AH143" s="45"/>
      <c r="AI143" s="45"/>
      <c r="AJ143" s="45"/>
      <c r="AK143" s="45"/>
      <c r="AL143" s="45"/>
      <c r="AM143" s="45"/>
      <c r="AN143" s="45"/>
      <c r="AO143" s="45"/>
      <c r="AP143" s="45"/>
      <c r="AQ143" s="87"/>
      <c r="AR143" s="34"/>
    </row>
    <row r="144" spans="3:49">
      <c r="C144" s="91" t="s">
        <v>482</v>
      </c>
      <c r="D144" s="92">
        <f t="array" ref="D144:W144">+$Z141:$AS141</f>
        <v>7.9658268752686015E-2</v>
      </c>
      <c r="E144" s="92">
        <v>4.4935363910040731E-3</v>
      </c>
      <c r="F144" s="92">
        <v>5.3876944570725269E-2</v>
      </c>
      <c r="G144" s="92">
        <v>8.4516446736944015E-2</v>
      </c>
      <c r="H144" s="92">
        <v>0.1400291772331414</v>
      </c>
      <c r="I144" s="92">
        <v>5.6497966581010625E-2</v>
      </c>
      <c r="J144" s="92">
        <v>6.5831308887657819E-3</v>
      </c>
      <c r="K144" s="92">
        <v>9.5210662667030266E-2</v>
      </c>
      <c r="L144" s="92">
        <v>2.1445431190746319E-2</v>
      </c>
      <c r="M144" s="92">
        <v>6.4956154595647936E-2</v>
      </c>
      <c r="N144" s="92">
        <v>0.1358664811038828</v>
      </c>
      <c r="O144" s="92">
        <v>0.12336361891355813</v>
      </c>
      <c r="P144" s="93">
        <v>0.13837328266588717</v>
      </c>
      <c r="Q144" s="92">
        <v>0.11156815693662958</v>
      </c>
      <c r="R144" s="92">
        <v>8.7028221164317493E-2</v>
      </c>
      <c r="S144" s="92">
        <v>0.15125072868087941</v>
      </c>
      <c r="T144" s="92">
        <v>0.11314043816007681</v>
      </c>
      <c r="U144" s="92">
        <v>0.12480020278976757</v>
      </c>
      <c r="V144" s="548">
        <v>0</v>
      </c>
      <c r="W144" s="548">
        <v>1.8145752090706218E-3</v>
      </c>
      <c r="X144" s="45"/>
      <c r="Y144" s="45"/>
      <c r="Z144" s="45"/>
      <c r="AA144" s="45"/>
      <c r="AB144" s="45"/>
      <c r="AC144" s="45"/>
      <c r="AD144" s="45"/>
      <c r="AE144" s="45"/>
      <c r="AF144" s="45"/>
      <c r="AG144" s="45"/>
      <c r="AH144" s="45"/>
      <c r="AI144" s="45"/>
      <c r="AJ144" s="45"/>
      <c r="AK144" s="45"/>
      <c r="AL144" s="45"/>
      <c r="AM144" s="45"/>
      <c r="AN144" s="45"/>
      <c r="AO144" s="45"/>
      <c r="AP144" s="45"/>
      <c r="AQ144" s="87"/>
      <c r="AR144" s="34"/>
    </row>
    <row r="145" spans="3:49" ht="10.7" customHeight="1">
      <c r="D145" s="76"/>
      <c r="E145" s="76"/>
      <c r="F145" s="76"/>
      <c r="G145" s="76"/>
      <c r="H145" s="76"/>
      <c r="I145" s="76"/>
      <c r="J145" s="76"/>
      <c r="K145" s="76"/>
      <c r="L145" s="76"/>
      <c r="M145" s="76"/>
      <c r="N145" s="76"/>
      <c r="O145" s="76"/>
      <c r="P145" s="76"/>
      <c r="Q145" s="76"/>
      <c r="R145" s="76"/>
      <c r="S145" s="76"/>
      <c r="T145" s="76"/>
      <c r="U145" s="76"/>
      <c r="V145" s="76"/>
      <c r="W145" s="76"/>
      <c r="X145" s="53"/>
      <c r="Y145" s="87"/>
      <c r="Z145" s="87"/>
      <c r="AA145" s="87"/>
      <c r="AB145" s="87"/>
      <c r="AC145" s="87"/>
      <c r="AD145" s="87"/>
      <c r="AE145" s="87"/>
      <c r="AF145" s="87"/>
      <c r="AG145" s="87"/>
      <c r="AH145" s="87"/>
      <c r="AI145" s="87"/>
      <c r="AJ145" s="87"/>
      <c r="AK145" s="87"/>
      <c r="AL145" s="87"/>
      <c r="AM145" s="87"/>
      <c r="AN145" s="87"/>
      <c r="AO145" s="87"/>
      <c r="AP145" s="87"/>
      <c r="AQ145" s="87"/>
      <c r="AR145" s="34"/>
    </row>
    <row r="146" spans="3:49" ht="17.25">
      <c r="C146" s="100" t="s">
        <v>244</v>
      </c>
      <c r="D146" s="76"/>
      <c r="E146" s="76"/>
      <c r="F146" s="76"/>
      <c r="G146" s="76"/>
      <c r="H146" s="76"/>
      <c r="I146" s="76"/>
      <c r="J146" s="76"/>
      <c r="K146" s="76"/>
      <c r="L146" s="76"/>
      <c r="M146" s="76"/>
      <c r="N146" s="76"/>
      <c r="O146" s="76"/>
      <c r="P146" s="76"/>
      <c r="Q146" s="76"/>
      <c r="R146" s="76"/>
      <c r="S146" s="76"/>
      <c r="T146" s="76"/>
      <c r="U146" s="76"/>
      <c r="V146" s="76"/>
      <c r="W146" s="102" t="s">
        <v>233</v>
      </c>
      <c r="X146" s="53"/>
      <c r="Y146" s="87"/>
      <c r="Z146" s="87"/>
      <c r="AA146" s="87"/>
      <c r="AB146" s="87"/>
      <c r="AC146" s="87"/>
      <c r="AD146" s="87"/>
      <c r="AE146" s="87"/>
      <c r="AF146" s="87"/>
      <c r="AG146" s="87"/>
      <c r="AH146" s="87"/>
      <c r="AI146" s="87"/>
      <c r="AJ146" s="87"/>
      <c r="AK146" s="87"/>
      <c r="AL146" s="87"/>
      <c r="AM146" s="87"/>
      <c r="AN146" s="87"/>
      <c r="AO146" s="87"/>
      <c r="AP146" s="87"/>
      <c r="AQ146" s="87"/>
      <c r="AR146" s="34"/>
    </row>
    <row r="147" spans="3:49">
      <c r="C147" s="50"/>
      <c r="D147" s="567">
        <f t="shared" ref="D147:AS147" si="38">D9</f>
        <v>1</v>
      </c>
      <c r="E147" s="567">
        <f t="shared" si="38"/>
        <v>2</v>
      </c>
      <c r="F147" s="567">
        <f t="shared" si="38"/>
        <v>3</v>
      </c>
      <c r="G147" s="567">
        <f t="shared" si="38"/>
        <v>4</v>
      </c>
      <c r="H147" s="567">
        <f t="shared" si="38"/>
        <v>5</v>
      </c>
      <c r="I147" s="567">
        <f t="shared" si="38"/>
        <v>6</v>
      </c>
      <c r="J147" s="567">
        <f t="shared" si="38"/>
        <v>7</v>
      </c>
      <c r="K147" s="567">
        <f t="shared" si="38"/>
        <v>8</v>
      </c>
      <c r="L147" s="567">
        <f t="shared" si="38"/>
        <v>9</v>
      </c>
      <c r="M147" s="567">
        <f t="shared" si="38"/>
        <v>10</v>
      </c>
      <c r="N147" s="567">
        <f t="shared" si="38"/>
        <v>11</v>
      </c>
      <c r="O147" s="567">
        <f t="shared" si="38"/>
        <v>12</v>
      </c>
      <c r="P147" s="567">
        <f t="shared" si="38"/>
        <v>13</v>
      </c>
      <c r="Q147" s="567">
        <f t="shared" si="38"/>
        <v>14</v>
      </c>
      <c r="R147" s="567">
        <f t="shared" si="38"/>
        <v>15</v>
      </c>
      <c r="S147" s="567">
        <f t="shared" si="38"/>
        <v>16</v>
      </c>
      <c r="T147" s="567">
        <f t="shared" si="38"/>
        <v>17</v>
      </c>
      <c r="U147" s="567">
        <f t="shared" si="38"/>
        <v>18</v>
      </c>
      <c r="V147" s="567">
        <f t="shared" si="38"/>
        <v>19</v>
      </c>
      <c r="W147" s="567">
        <f t="shared" si="38"/>
        <v>20</v>
      </c>
      <c r="X147" s="567">
        <f t="shared" si="38"/>
        <v>21</v>
      </c>
      <c r="Y147" s="567">
        <f t="shared" si="38"/>
        <v>22</v>
      </c>
      <c r="Z147" s="567">
        <f t="shared" si="38"/>
        <v>23</v>
      </c>
      <c r="AA147" s="567">
        <f t="shared" si="38"/>
        <v>24</v>
      </c>
      <c r="AB147" s="567">
        <f t="shared" si="38"/>
        <v>25</v>
      </c>
      <c r="AC147" s="567">
        <f t="shared" si="38"/>
        <v>26</v>
      </c>
      <c r="AD147" s="567">
        <f t="shared" si="38"/>
        <v>27</v>
      </c>
      <c r="AE147" s="567">
        <f t="shared" si="38"/>
        <v>28</v>
      </c>
      <c r="AF147" s="567">
        <f t="shared" si="38"/>
        <v>29</v>
      </c>
      <c r="AG147" s="567">
        <f t="shared" si="38"/>
        <v>30</v>
      </c>
      <c r="AH147" s="567">
        <f t="shared" si="38"/>
        <v>31</v>
      </c>
      <c r="AI147" s="567">
        <f t="shared" si="38"/>
        <v>32</v>
      </c>
      <c r="AJ147" s="567">
        <f t="shared" si="38"/>
        <v>33</v>
      </c>
      <c r="AK147" s="567">
        <f t="shared" si="38"/>
        <v>34</v>
      </c>
      <c r="AL147" s="567">
        <f t="shared" si="38"/>
        <v>35</v>
      </c>
      <c r="AM147" s="567">
        <f t="shared" si="38"/>
        <v>36</v>
      </c>
      <c r="AN147" s="567">
        <f t="shared" si="38"/>
        <v>37</v>
      </c>
      <c r="AO147" s="567">
        <f t="shared" si="38"/>
        <v>38</v>
      </c>
      <c r="AP147" s="567">
        <f t="shared" si="38"/>
        <v>39</v>
      </c>
      <c r="AQ147" s="567">
        <f t="shared" si="38"/>
        <v>40</v>
      </c>
      <c r="AR147" s="567">
        <f t="shared" si="38"/>
        <v>41</v>
      </c>
      <c r="AS147" s="567">
        <f t="shared" si="38"/>
        <v>42</v>
      </c>
      <c r="AT147" s="87" t="s">
        <v>505</v>
      </c>
      <c r="AU147" s="87"/>
      <c r="AV147" s="50"/>
      <c r="AW147" s="87" t="s">
        <v>505</v>
      </c>
    </row>
    <row r="148" spans="3:49" ht="48">
      <c r="C148" s="69" t="s">
        <v>56</v>
      </c>
      <c r="D148" s="604" t="str">
        <f t="shared" ref="D148:AS148" si="39">D10</f>
        <v>農業</v>
      </c>
      <c r="E148" s="604" t="str">
        <f t="shared" si="39"/>
        <v>林業</v>
      </c>
      <c r="F148" s="604" t="str">
        <f t="shared" si="39"/>
        <v>漁業</v>
      </c>
      <c r="G148" s="604" t="str">
        <f t="shared" si="39"/>
        <v>鉱業</v>
      </c>
      <c r="H148" s="604" t="str">
        <f t="shared" si="39"/>
        <v>飲食料品</v>
      </c>
      <c r="I148" s="604" t="str">
        <f t="shared" si="39"/>
        <v>繊維製品</v>
      </c>
      <c r="J148" s="604" t="str">
        <f t="shared" si="39"/>
        <v>パルプ・紙・木製品</v>
      </c>
      <c r="K148" s="604" t="str">
        <f t="shared" si="39"/>
        <v>化学製品</v>
      </c>
      <c r="L148" s="604" t="str">
        <f t="shared" si="39"/>
        <v>石油・石炭製品</v>
      </c>
      <c r="M148" s="606" t="str">
        <f t="shared" si="39"/>
        <v>プラスチック・ゴム製品</v>
      </c>
      <c r="N148" s="604" t="str">
        <f t="shared" si="39"/>
        <v>窯業・土石製品</v>
      </c>
      <c r="O148" s="604" t="str">
        <f t="shared" si="39"/>
        <v>鉄鋼</v>
      </c>
      <c r="P148" s="604" t="str">
        <f t="shared" si="39"/>
        <v>非鉄金属</v>
      </c>
      <c r="Q148" s="604" t="str">
        <f t="shared" si="39"/>
        <v>金属製品</v>
      </c>
      <c r="R148" s="604" t="str">
        <f t="shared" si="39"/>
        <v>はん用機械</v>
      </c>
      <c r="S148" s="604" t="str">
        <f t="shared" si="39"/>
        <v>生産用機械</v>
      </c>
      <c r="T148" s="604" t="str">
        <f t="shared" si="39"/>
        <v>業務用機械</v>
      </c>
      <c r="U148" s="604" t="str">
        <f t="shared" si="39"/>
        <v>電子部品</v>
      </c>
      <c r="V148" s="604" t="str">
        <f t="shared" si="39"/>
        <v>電気機械</v>
      </c>
      <c r="W148" s="604" t="str">
        <f t="shared" si="39"/>
        <v>情報通信機器</v>
      </c>
      <c r="X148" s="604" t="str">
        <f t="shared" si="39"/>
        <v>輸送機械</v>
      </c>
      <c r="Y148" s="604" t="str">
        <f t="shared" si="39"/>
        <v>その他の製造工業製品</v>
      </c>
      <c r="Z148" s="604" t="str">
        <f t="shared" si="39"/>
        <v>建設</v>
      </c>
      <c r="AA148" s="604" t="str">
        <f t="shared" si="39"/>
        <v>電力・ガス・熱供給</v>
      </c>
      <c r="AB148" s="604" t="str">
        <f t="shared" si="39"/>
        <v>水道</v>
      </c>
      <c r="AC148" s="604" t="str">
        <f t="shared" si="39"/>
        <v>廃棄物処理</v>
      </c>
      <c r="AD148" s="604" t="str">
        <f t="shared" si="39"/>
        <v>商業</v>
      </c>
      <c r="AE148" s="604" t="str">
        <f t="shared" si="39"/>
        <v>金融・保険</v>
      </c>
      <c r="AF148" s="604" t="str">
        <f t="shared" si="39"/>
        <v>不動産</v>
      </c>
      <c r="AG148" s="604" t="str">
        <f t="shared" si="39"/>
        <v>運輸・郵便</v>
      </c>
      <c r="AH148" s="604" t="str">
        <f t="shared" si="39"/>
        <v>情報通信</v>
      </c>
      <c r="AI148" s="604" t="str">
        <f t="shared" si="39"/>
        <v>公務</v>
      </c>
      <c r="AJ148" s="604" t="str">
        <f t="shared" si="39"/>
        <v>教育・研究</v>
      </c>
      <c r="AK148" s="604" t="str">
        <f t="shared" si="39"/>
        <v>医療・福祉</v>
      </c>
      <c r="AL148" s="606" t="str">
        <f t="shared" si="39"/>
        <v>他に分類されない会員制団体</v>
      </c>
      <c r="AM148" s="604" t="str">
        <f t="shared" si="39"/>
        <v>対事業所サービス</v>
      </c>
      <c r="AN148" s="604" t="str">
        <f t="shared" si="39"/>
        <v>宿泊業</v>
      </c>
      <c r="AO148" s="604" t="str">
        <f t="shared" si="39"/>
        <v>飲食サービス</v>
      </c>
      <c r="AP148" s="604" t="str">
        <f t="shared" si="39"/>
        <v>娯楽サービス</v>
      </c>
      <c r="AQ148" s="606" t="str">
        <f t="shared" si="39"/>
        <v>その他の対個人サービス</v>
      </c>
      <c r="AR148" s="604" t="str">
        <f t="shared" si="39"/>
        <v>事務用品</v>
      </c>
      <c r="AS148" s="604" t="str">
        <f t="shared" si="39"/>
        <v>分類不明</v>
      </c>
      <c r="AT148" s="87" t="s">
        <v>505</v>
      </c>
      <c r="AU148" s="87"/>
      <c r="AV148" s="33" t="s">
        <v>80</v>
      </c>
      <c r="AW148" s="87" t="s">
        <v>505</v>
      </c>
    </row>
    <row r="149" spans="3:49" ht="13.5" customHeight="1">
      <c r="C149" s="70" t="s">
        <v>104</v>
      </c>
      <c r="D149" s="545">
        <f>(D127*D$141)*100</f>
        <v>0</v>
      </c>
      <c r="E149" s="545">
        <f t="shared" ref="E149:AS149" si="40">(E127*E$141)*100</f>
        <v>0</v>
      </c>
      <c r="F149" s="545">
        <f t="shared" si="40"/>
        <v>0</v>
      </c>
      <c r="G149" s="545">
        <f t="shared" si="40"/>
        <v>0</v>
      </c>
      <c r="H149" s="545">
        <f t="shared" si="40"/>
        <v>0</v>
      </c>
      <c r="I149" s="545">
        <f t="shared" si="40"/>
        <v>0</v>
      </c>
      <c r="J149" s="545">
        <f t="shared" si="40"/>
        <v>0</v>
      </c>
      <c r="K149" s="545">
        <f t="shared" si="40"/>
        <v>0</v>
      </c>
      <c r="L149" s="545">
        <f t="shared" si="40"/>
        <v>0</v>
      </c>
      <c r="M149" s="545">
        <f t="shared" si="40"/>
        <v>0</v>
      </c>
      <c r="N149" s="545">
        <f t="shared" si="40"/>
        <v>0</v>
      </c>
      <c r="O149" s="545">
        <f t="shared" si="40"/>
        <v>0</v>
      </c>
      <c r="P149" s="545">
        <f t="shared" si="40"/>
        <v>0</v>
      </c>
      <c r="Q149" s="551">
        <f t="shared" si="40"/>
        <v>0</v>
      </c>
      <c r="R149" s="551">
        <f t="shared" si="40"/>
        <v>0</v>
      </c>
      <c r="S149" s="551">
        <f t="shared" si="40"/>
        <v>0</v>
      </c>
      <c r="T149" s="551">
        <f t="shared" si="40"/>
        <v>0</v>
      </c>
      <c r="U149" s="551">
        <f t="shared" si="40"/>
        <v>0</v>
      </c>
      <c r="V149" s="551">
        <f t="shared" si="40"/>
        <v>0</v>
      </c>
      <c r="W149" s="545">
        <f t="shared" si="40"/>
        <v>0</v>
      </c>
      <c r="X149" s="545">
        <f t="shared" si="40"/>
        <v>0</v>
      </c>
      <c r="Y149" s="545">
        <f t="shared" si="40"/>
        <v>0</v>
      </c>
      <c r="Z149" s="545">
        <f t="shared" si="40"/>
        <v>0</v>
      </c>
      <c r="AA149" s="545">
        <f t="shared" si="40"/>
        <v>0</v>
      </c>
      <c r="AB149" s="545">
        <f t="shared" si="40"/>
        <v>0</v>
      </c>
      <c r="AC149" s="545">
        <f t="shared" si="40"/>
        <v>0</v>
      </c>
      <c r="AD149" s="545">
        <f t="shared" si="40"/>
        <v>0</v>
      </c>
      <c r="AE149" s="545">
        <f t="shared" si="40"/>
        <v>0</v>
      </c>
      <c r="AF149" s="545">
        <f t="shared" si="40"/>
        <v>0</v>
      </c>
      <c r="AG149" s="545">
        <f t="shared" si="40"/>
        <v>0</v>
      </c>
      <c r="AH149" s="545">
        <f t="shared" si="40"/>
        <v>0</v>
      </c>
      <c r="AI149" s="545">
        <f t="shared" si="40"/>
        <v>0</v>
      </c>
      <c r="AJ149" s="545">
        <f t="shared" si="40"/>
        <v>0</v>
      </c>
      <c r="AK149" s="545">
        <f t="shared" si="40"/>
        <v>0</v>
      </c>
      <c r="AL149" s="545">
        <f t="shared" si="40"/>
        <v>0</v>
      </c>
      <c r="AM149" s="545">
        <f t="shared" si="40"/>
        <v>0</v>
      </c>
      <c r="AN149" s="545">
        <f t="shared" si="40"/>
        <v>0</v>
      </c>
      <c r="AO149" s="545">
        <f t="shared" si="40"/>
        <v>0</v>
      </c>
      <c r="AP149" s="545">
        <f t="shared" si="40"/>
        <v>0</v>
      </c>
      <c r="AQ149" s="545">
        <f t="shared" si="40"/>
        <v>0</v>
      </c>
      <c r="AR149" s="545">
        <f t="shared" si="40"/>
        <v>0</v>
      </c>
      <c r="AS149" s="545">
        <f t="shared" si="40"/>
        <v>0</v>
      </c>
      <c r="AV149" s="546">
        <f>+SUM(D149:AS149)-X155</f>
        <v>0</v>
      </c>
    </row>
    <row r="150" spans="3:49" ht="13.5" customHeight="1">
      <c r="C150" s="72" t="s">
        <v>105</v>
      </c>
      <c r="D150" s="539">
        <f>(D128*D$141)*100</f>
        <v>0</v>
      </c>
      <c r="E150" s="539">
        <f t="shared" ref="E150:AS150" si="41">(E128*E$141)*100</f>
        <v>0</v>
      </c>
      <c r="F150" s="539">
        <f t="shared" si="41"/>
        <v>0</v>
      </c>
      <c r="G150" s="539">
        <f t="shared" si="41"/>
        <v>0</v>
      </c>
      <c r="H150" s="539">
        <f t="shared" si="41"/>
        <v>0</v>
      </c>
      <c r="I150" s="539">
        <f t="shared" si="41"/>
        <v>0</v>
      </c>
      <c r="J150" s="539">
        <f t="shared" si="41"/>
        <v>0</v>
      </c>
      <c r="K150" s="539">
        <f t="shared" si="41"/>
        <v>0</v>
      </c>
      <c r="L150" s="539">
        <f t="shared" si="41"/>
        <v>0</v>
      </c>
      <c r="M150" s="539">
        <f t="shared" si="41"/>
        <v>0</v>
      </c>
      <c r="N150" s="539">
        <f t="shared" si="41"/>
        <v>0</v>
      </c>
      <c r="O150" s="539">
        <f t="shared" si="41"/>
        <v>0</v>
      </c>
      <c r="P150" s="539">
        <f t="shared" si="41"/>
        <v>0</v>
      </c>
      <c r="Q150" s="540">
        <f t="shared" si="41"/>
        <v>0</v>
      </c>
      <c r="R150" s="540">
        <f t="shared" si="41"/>
        <v>0</v>
      </c>
      <c r="S150" s="540">
        <f t="shared" si="41"/>
        <v>0</v>
      </c>
      <c r="T150" s="540">
        <f t="shared" si="41"/>
        <v>0</v>
      </c>
      <c r="U150" s="540">
        <f t="shared" si="41"/>
        <v>0</v>
      </c>
      <c r="V150" s="540">
        <f t="shared" si="41"/>
        <v>0</v>
      </c>
      <c r="W150" s="539">
        <f t="shared" si="41"/>
        <v>0</v>
      </c>
      <c r="X150" s="539">
        <f t="shared" si="41"/>
        <v>0</v>
      </c>
      <c r="Y150" s="539">
        <f t="shared" si="41"/>
        <v>0</v>
      </c>
      <c r="Z150" s="539">
        <f t="shared" si="41"/>
        <v>0</v>
      </c>
      <c r="AA150" s="539">
        <f t="shared" si="41"/>
        <v>0</v>
      </c>
      <c r="AB150" s="539">
        <f t="shared" si="41"/>
        <v>0</v>
      </c>
      <c r="AC150" s="539">
        <f t="shared" si="41"/>
        <v>0</v>
      </c>
      <c r="AD150" s="539">
        <f t="shared" si="41"/>
        <v>0</v>
      </c>
      <c r="AE150" s="539">
        <f t="shared" si="41"/>
        <v>0</v>
      </c>
      <c r="AF150" s="539">
        <f t="shared" si="41"/>
        <v>0</v>
      </c>
      <c r="AG150" s="539">
        <f t="shared" si="41"/>
        <v>0</v>
      </c>
      <c r="AH150" s="539">
        <f t="shared" si="41"/>
        <v>0</v>
      </c>
      <c r="AI150" s="539">
        <f t="shared" si="41"/>
        <v>0</v>
      </c>
      <c r="AJ150" s="539">
        <f t="shared" si="41"/>
        <v>0</v>
      </c>
      <c r="AK150" s="539">
        <f t="shared" si="41"/>
        <v>0</v>
      </c>
      <c r="AL150" s="539">
        <f t="shared" si="41"/>
        <v>0</v>
      </c>
      <c r="AM150" s="539">
        <f t="shared" si="41"/>
        <v>0</v>
      </c>
      <c r="AN150" s="539">
        <f t="shared" si="41"/>
        <v>0</v>
      </c>
      <c r="AO150" s="539">
        <f t="shared" si="41"/>
        <v>0</v>
      </c>
      <c r="AP150" s="539">
        <f t="shared" si="41"/>
        <v>0</v>
      </c>
      <c r="AQ150" s="539">
        <f t="shared" si="41"/>
        <v>0</v>
      </c>
      <c r="AR150" s="539">
        <f t="shared" si="41"/>
        <v>0</v>
      </c>
      <c r="AS150" s="539">
        <f t="shared" si="41"/>
        <v>0</v>
      </c>
      <c r="AV150" s="546">
        <f t="shared" ref="AV150:AV152" si="42">+SUM(D150:AS150)-X156</f>
        <v>0</v>
      </c>
    </row>
    <row r="151" spans="3:49" ht="13.5" customHeight="1">
      <c r="C151" s="72" t="s">
        <v>106</v>
      </c>
      <c r="D151" s="539">
        <f>(D129*D$141)*100</f>
        <v>0</v>
      </c>
      <c r="E151" s="539">
        <f t="shared" ref="E151:AS151" si="43">(E129*E$141)*100</f>
        <v>0</v>
      </c>
      <c r="F151" s="539">
        <f t="shared" si="43"/>
        <v>0</v>
      </c>
      <c r="G151" s="539">
        <f t="shared" si="43"/>
        <v>0</v>
      </c>
      <c r="H151" s="539">
        <f t="shared" si="43"/>
        <v>0</v>
      </c>
      <c r="I151" s="539">
        <f t="shared" si="43"/>
        <v>0</v>
      </c>
      <c r="J151" s="539">
        <f t="shared" si="43"/>
        <v>0</v>
      </c>
      <c r="K151" s="539">
        <f t="shared" si="43"/>
        <v>0</v>
      </c>
      <c r="L151" s="539">
        <f t="shared" si="43"/>
        <v>0</v>
      </c>
      <c r="M151" s="539">
        <f t="shared" si="43"/>
        <v>0</v>
      </c>
      <c r="N151" s="539">
        <f t="shared" si="43"/>
        <v>0</v>
      </c>
      <c r="O151" s="539">
        <f t="shared" si="43"/>
        <v>0</v>
      </c>
      <c r="P151" s="539">
        <f t="shared" si="43"/>
        <v>0</v>
      </c>
      <c r="Q151" s="540">
        <f t="shared" si="43"/>
        <v>0</v>
      </c>
      <c r="R151" s="540">
        <f t="shared" si="43"/>
        <v>0</v>
      </c>
      <c r="S151" s="540">
        <f t="shared" si="43"/>
        <v>0</v>
      </c>
      <c r="T151" s="540">
        <f t="shared" si="43"/>
        <v>0</v>
      </c>
      <c r="U151" s="540">
        <f t="shared" si="43"/>
        <v>0</v>
      </c>
      <c r="V151" s="540">
        <f t="shared" si="43"/>
        <v>0</v>
      </c>
      <c r="W151" s="539">
        <f t="shared" si="43"/>
        <v>0</v>
      </c>
      <c r="X151" s="539">
        <f t="shared" si="43"/>
        <v>0</v>
      </c>
      <c r="Y151" s="539">
        <f t="shared" si="43"/>
        <v>0</v>
      </c>
      <c r="Z151" s="539">
        <f t="shared" si="43"/>
        <v>0</v>
      </c>
      <c r="AA151" s="539">
        <f t="shared" si="43"/>
        <v>0</v>
      </c>
      <c r="AB151" s="539">
        <f t="shared" si="43"/>
        <v>0</v>
      </c>
      <c r="AC151" s="539">
        <f t="shared" si="43"/>
        <v>0</v>
      </c>
      <c r="AD151" s="539">
        <f t="shared" si="43"/>
        <v>0</v>
      </c>
      <c r="AE151" s="539">
        <f t="shared" si="43"/>
        <v>0</v>
      </c>
      <c r="AF151" s="539">
        <f t="shared" si="43"/>
        <v>0</v>
      </c>
      <c r="AG151" s="539">
        <f t="shared" si="43"/>
        <v>0</v>
      </c>
      <c r="AH151" s="539">
        <f t="shared" si="43"/>
        <v>0</v>
      </c>
      <c r="AI151" s="539">
        <f t="shared" si="43"/>
        <v>0</v>
      </c>
      <c r="AJ151" s="539">
        <f t="shared" si="43"/>
        <v>0</v>
      </c>
      <c r="AK151" s="539">
        <f t="shared" si="43"/>
        <v>0</v>
      </c>
      <c r="AL151" s="539">
        <f t="shared" si="43"/>
        <v>0</v>
      </c>
      <c r="AM151" s="539">
        <f t="shared" si="43"/>
        <v>0</v>
      </c>
      <c r="AN151" s="539">
        <f t="shared" si="43"/>
        <v>0</v>
      </c>
      <c r="AO151" s="539">
        <f t="shared" si="43"/>
        <v>0</v>
      </c>
      <c r="AP151" s="539">
        <f t="shared" si="43"/>
        <v>0</v>
      </c>
      <c r="AQ151" s="539">
        <f t="shared" si="43"/>
        <v>0</v>
      </c>
      <c r="AR151" s="539">
        <f t="shared" si="43"/>
        <v>0</v>
      </c>
      <c r="AS151" s="539">
        <f t="shared" si="43"/>
        <v>0</v>
      </c>
      <c r="AV151" s="546">
        <f t="shared" si="42"/>
        <v>0</v>
      </c>
    </row>
    <row r="152" spans="3:49" ht="13.5" customHeight="1">
      <c r="C152" s="72" t="s">
        <v>97</v>
      </c>
      <c r="D152" s="539">
        <f t="shared" ref="D152" si="44">SUM(D149:D151)</f>
        <v>0</v>
      </c>
      <c r="E152" s="539">
        <f t="shared" ref="E152:AS152" si="45">SUM(E149:E151)</f>
        <v>0</v>
      </c>
      <c r="F152" s="539">
        <f t="shared" si="45"/>
        <v>0</v>
      </c>
      <c r="G152" s="539">
        <f t="shared" si="45"/>
        <v>0</v>
      </c>
      <c r="H152" s="539">
        <f t="shared" si="45"/>
        <v>0</v>
      </c>
      <c r="I152" s="539">
        <f t="shared" si="45"/>
        <v>0</v>
      </c>
      <c r="J152" s="539">
        <f t="shared" si="45"/>
        <v>0</v>
      </c>
      <c r="K152" s="539">
        <f t="shared" si="45"/>
        <v>0</v>
      </c>
      <c r="L152" s="539">
        <f t="shared" si="45"/>
        <v>0</v>
      </c>
      <c r="M152" s="539">
        <f t="shared" si="45"/>
        <v>0</v>
      </c>
      <c r="N152" s="539">
        <f t="shared" si="45"/>
        <v>0</v>
      </c>
      <c r="O152" s="539">
        <f t="shared" si="45"/>
        <v>0</v>
      </c>
      <c r="P152" s="539">
        <f t="shared" si="45"/>
        <v>0</v>
      </c>
      <c r="Q152" s="540">
        <f t="shared" si="45"/>
        <v>0</v>
      </c>
      <c r="R152" s="540">
        <f t="shared" si="45"/>
        <v>0</v>
      </c>
      <c r="S152" s="540">
        <f t="shared" si="45"/>
        <v>0</v>
      </c>
      <c r="T152" s="540">
        <f t="shared" si="45"/>
        <v>0</v>
      </c>
      <c r="U152" s="540">
        <f t="shared" si="45"/>
        <v>0</v>
      </c>
      <c r="V152" s="540">
        <f t="shared" si="45"/>
        <v>0</v>
      </c>
      <c r="W152" s="539">
        <f t="shared" si="45"/>
        <v>0</v>
      </c>
      <c r="X152" s="541">
        <f t="shared" si="45"/>
        <v>0</v>
      </c>
      <c r="Y152" s="541">
        <f t="shared" si="45"/>
        <v>0</v>
      </c>
      <c r="Z152" s="541">
        <f t="shared" si="45"/>
        <v>0</v>
      </c>
      <c r="AA152" s="541">
        <f t="shared" si="45"/>
        <v>0</v>
      </c>
      <c r="AB152" s="541">
        <f t="shared" si="45"/>
        <v>0</v>
      </c>
      <c r="AC152" s="541">
        <f t="shared" si="45"/>
        <v>0</v>
      </c>
      <c r="AD152" s="541">
        <f t="shared" si="45"/>
        <v>0</v>
      </c>
      <c r="AE152" s="541">
        <f t="shared" si="45"/>
        <v>0</v>
      </c>
      <c r="AF152" s="541">
        <f t="shared" si="45"/>
        <v>0</v>
      </c>
      <c r="AG152" s="541">
        <f t="shared" si="45"/>
        <v>0</v>
      </c>
      <c r="AH152" s="541">
        <f t="shared" si="45"/>
        <v>0</v>
      </c>
      <c r="AI152" s="541">
        <f t="shared" si="45"/>
        <v>0</v>
      </c>
      <c r="AJ152" s="541">
        <f t="shared" si="45"/>
        <v>0</v>
      </c>
      <c r="AK152" s="541">
        <f t="shared" si="45"/>
        <v>0</v>
      </c>
      <c r="AL152" s="541">
        <f t="shared" si="45"/>
        <v>0</v>
      </c>
      <c r="AM152" s="541">
        <f t="shared" si="45"/>
        <v>0</v>
      </c>
      <c r="AN152" s="541">
        <f t="shared" si="45"/>
        <v>0</v>
      </c>
      <c r="AO152" s="541">
        <f t="shared" si="45"/>
        <v>0</v>
      </c>
      <c r="AP152" s="541">
        <f t="shared" si="45"/>
        <v>0</v>
      </c>
      <c r="AQ152" s="541">
        <f t="shared" si="45"/>
        <v>0</v>
      </c>
      <c r="AR152" s="541">
        <f t="shared" si="45"/>
        <v>0</v>
      </c>
      <c r="AS152" s="541">
        <f t="shared" si="45"/>
        <v>0</v>
      </c>
      <c r="AV152" s="546">
        <f t="shared" si="42"/>
        <v>0</v>
      </c>
    </row>
    <row r="153" spans="3:49">
      <c r="C153" s="50"/>
      <c r="D153" s="533">
        <f t="array" ref="D153:W154">+Z147:AS148</f>
        <v>23</v>
      </c>
      <c r="E153" s="533">
        <v>24</v>
      </c>
      <c r="F153" s="533">
        <v>25</v>
      </c>
      <c r="G153" s="533">
        <v>26</v>
      </c>
      <c r="H153" s="533">
        <v>27</v>
      </c>
      <c r="I153" s="533">
        <v>28</v>
      </c>
      <c r="J153" s="533">
        <v>29</v>
      </c>
      <c r="K153" s="533">
        <v>30</v>
      </c>
      <c r="L153" s="533">
        <v>31</v>
      </c>
      <c r="M153" s="533">
        <v>32</v>
      </c>
      <c r="N153" s="533">
        <v>33</v>
      </c>
      <c r="O153" s="533">
        <v>34</v>
      </c>
      <c r="P153" s="533">
        <v>35</v>
      </c>
      <c r="Q153" s="533">
        <v>36</v>
      </c>
      <c r="R153" s="533">
        <v>37</v>
      </c>
      <c r="S153" s="533">
        <v>38</v>
      </c>
      <c r="T153" s="533">
        <v>39</v>
      </c>
      <c r="U153" s="533">
        <v>40</v>
      </c>
      <c r="V153" s="533">
        <v>41</v>
      </c>
      <c r="W153" s="533">
        <v>42</v>
      </c>
      <c r="X153" s="533"/>
      <c r="Y153" s="34"/>
      <c r="Z153" s="87"/>
      <c r="AA153" s="87" t="s">
        <v>556</v>
      </c>
      <c r="AB153" s="34"/>
      <c r="AC153" s="34"/>
      <c r="AD153" s="34"/>
      <c r="AE153" s="34"/>
      <c r="AF153" s="34"/>
      <c r="AG153" s="34"/>
      <c r="AH153" s="34"/>
      <c r="AI153" s="34"/>
      <c r="AJ153" s="34"/>
      <c r="AK153" s="34"/>
      <c r="AL153" s="34"/>
      <c r="AM153" s="34"/>
      <c r="AN153" s="34"/>
      <c r="AO153" s="34"/>
      <c r="AP153" s="34"/>
      <c r="AQ153" s="34"/>
      <c r="AR153" s="34"/>
    </row>
    <row r="154" spans="3:49" ht="40.5">
      <c r="C154" s="69" t="s">
        <v>56</v>
      </c>
      <c r="D154" s="534" t="str">
        <v>建設</v>
      </c>
      <c r="E154" s="534" t="str">
        <v>電力・ガス・熱供給</v>
      </c>
      <c r="F154" s="534" t="str">
        <v>水道</v>
      </c>
      <c r="G154" s="534" t="str">
        <v>廃棄物処理</v>
      </c>
      <c r="H154" s="534" t="str">
        <v>商業</v>
      </c>
      <c r="I154" s="534" t="str">
        <v>金融・保険</v>
      </c>
      <c r="J154" s="534" t="str">
        <v>不動産</v>
      </c>
      <c r="K154" s="534" t="str">
        <v>運輸・郵便</v>
      </c>
      <c r="L154" s="534" t="str">
        <v>情報通信</v>
      </c>
      <c r="M154" s="534" t="str">
        <v>公務</v>
      </c>
      <c r="N154" s="534" t="str">
        <v>教育・研究</v>
      </c>
      <c r="O154" s="534" t="str">
        <v>医療・福祉</v>
      </c>
      <c r="P154" s="605" t="str">
        <v>他に分類されない会員制団体</v>
      </c>
      <c r="Q154" s="534" t="str">
        <v>対事業所サービス</v>
      </c>
      <c r="R154" s="534" t="str">
        <v>宿泊業</v>
      </c>
      <c r="S154" s="534" t="str">
        <v>飲食サービス</v>
      </c>
      <c r="T154" s="534" t="str">
        <v>娯楽サービス</v>
      </c>
      <c r="U154" s="605" t="str">
        <v>その他の対個人サービス</v>
      </c>
      <c r="V154" s="534" t="str">
        <v>事務用品</v>
      </c>
      <c r="W154" s="534" t="str">
        <v>分類不明</v>
      </c>
      <c r="X154" s="534" t="s">
        <v>80</v>
      </c>
      <c r="Y154" s="34"/>
      <c r="Z154" s="87"/>
      <c r="AA154" s="87" t="s">
        <v>556</v>
      </c>
      <c r="AB154" s="34"/>
      <c r="AC154" s="34"/>
      <c r="AD154" s="34"/>
      <c r="AE154" s="34"/>
      <c r="AF154" s="34"/>
      <c r="AG154" s="34"/>
      <c r="AH154" s="34"/>
      <c r="AI154" s="34"/>
      <c r="AJ154" s="34"/>
      <c r="AK154" s="34"/>
      <c r="AL154" s="34"/>
      <c r="AM154" s="34"/>
      <c r="AN154" s="34"/>
      <c r="AO154" s="34"/>
      <c r="AP154" s="34"/>
      <c r="AQ154" s="34"/>
      <c r="AR154" s="34"/>
    </row>
    <row r="155" spans="3:49" ht="13.5" customHeight="1">
      <c r="C155" s="70" t="s">
        <v>104</v>
      </c>
      <c r="D155" s="545">
        <f t="array" ref="D155:W158">+Z149:AS152</f>
        <v>0</v>
      </c>
      <c r="E155" s="545">
        <v>0</v>
      </c>
      <c r="F155" s="545">
        <v>0</v>
      </c>
      <c r="G155" s="545">
        <v>0</v>
      </c>
      <c r="H155" s="545">
        <v>0</v>
      </c>
      <c r="I155" s="545">
        <v>0</v>
      </c>
      <c r="J155" s="545">
        <v>0</v>
      </c>
      <c r="K155" s="545">
        <v>0</v>
      </c>
      <c r="L155" s="545">
        <v>0</v>
      </c>
      <c r="M155" s="545">
        <v>0</v>
      </c>
      <c r="N155" s="545">
        <v>0</v>
      </c>
      <c r="O155" s="545">
        <v>0</v>
      </c>
      <c r="P155" s="545">
        <v>0</v>
      </c>
      <c r="Q155" s="551">
        <v>0</v>
      </c>
      <c r="R155" s="551">
        <v>0</v>
      </c>
      <c r="S155" s="551">
        <v>0</v>
      </c>
      <c r="T155" s="551">
        <v>0</v>
      </c>
      <c r="U155" s="551">
        <v>0</v>
      </c>
      <c r="V155" s="551">
        <v>0</v>
      </c>
      <c r="W155" s="545">
        <v>0</v>
      </c>
      <c r="X155" s="545">
        <f>SUM(D149:Y149,D155:W155)</f>
        <v>0</v>
      </c>
      <c r="Y155" s="34"/>
      <c r="Z155" s="87"/>
      <c r="AA155" s="87">
        <f>+AV149</f>
        <v>0</v>
      </c>
      <c r="AB155" s="34"/>
      <c r="AC155" s="34"/>
      <c r="AD155" s="34"/>
      <c r="AE155" s="34"/>
      <c r="AF155" s="34"/>
      <c r="AG155" s="34"/>
      <c r="AH155" s="34"/>
      <c r="AI155" s="34"/>
      <c r="AJ155" s="34"/>
      <c r="AK155" s="34"/>
      <c r="AL155" s="34"/>
      <c r="AM155" s="34"/>
      <c r="AN155" s="34"/>
      <c r="AO155" s="34"/>
      <c r="AP155" s="34"/>
      <c r="AQ155" s="34"/>
      <c r="AR155" s="34"/>
    </row>
    <row r="156" spans="3:49" ht="13.5" customHeight="1">
      <c r="C156" s="72" t="s">
        <v>105</v>
      </c>
      <c r="D156" s="540">
        <v>0</v>
      </c>
      <c r="E156" s="540">
        <v>0</v>
      </c>
      <c r="F156" s="540">
        <v>0</v>
      </c>
      <c r="G156" s="540">
        <v>0</v>
      </c>
      <c r="H156" s="540">
        <v>0</v>
      </c>
      <c r="I156" s="540">
        <v>0</v>
      </c>
      <c r="J156" s="540">
        <v>0</v>
      </c>
      <c r="K156" s="540">
        <v>0</v>
      </c>
      <c r="L156" s="540">
        <v>0</v>
      </c>
      <c r="M156" s="540">
        <v>0</v>
      </c>
      <c r="N156" s="540">
        <v>0</v>
      </c>
      <c r="O156" s="540">
        <v>0</v>
      </c>
      <c r="P156" s="540">
        <v>0</v>
      </c>
      <c r="Q156" s="540">
        <v>0</v>
      </c>
      <c r="R156" s="540">
        <v>0</v>
      </c>
      <c r="S156" s="540">
        <v>0</v>
      </c>
      <c r="T156" s="540">
        <v>0</v>
      </c>
      <c r="U156" s="540">
        <v>0</v>
      </c>
      <c r="V156" s="540">
        <v>0</v>
      </c>
      <c r="W156" s="539">
        <v>0</v>
      </c>
      <c r="X156" s="539">
        <f>SUM(D150:Y150,D156:W156)</f>
        <v>0</v>
      </c>
      <c r="Y156" s="34"/>
      <c r="Z156" s="87"/>
      <c r="AA156" s="87">
        <f>+AV150</f>
        <v>0</v>
      </c>
      <c r="AB156" s="34"/>
      <c r="AC156" s="34"/>
      <c r="AD156" s="34"/>
      <c r="AE156" s="34"/>
      <c r="AF156" s="34"/>
      <c r="AG156" s="34"/>
      <c r="AH156" s="34"/>
      <c r="AI156" s="34"/>
      <c r="AJ156" s="34"/>
      <c r="AK156" s="34"/>
      <c r="AL156" s="34"/>
      <c r="AM156" s="34"/>
      <c r="AN156" s="34"/>
      <c r="AO156" s="34"/>
      <c r="AP156" s="34"/>
      <c r="AQ156" s="34"/>
      <c r="AR156" s="34"/>
    </row>
    <row r="157" spans="3:49" ht="13.5" customHeight="1">
      <c r="C157" s="72" t="s">
        <v>106</v>
      </c>
      <c r="D157" s="539">
        <v>0</v>
      </c>
      <c r="E157" s="539">
        <v>0</v>
      </c>
      <c r="F157" s="539">
        <v>0</v>
      </c>
      <c r="G157" s="539">
        <v>0</v>
      </c>
      <c r="H157" s="539">
        <v>0</v>
      </c>
      <c r="I157" s="539">
        <v>0</v>
      </c>
      <c r="J157" s="539">
        <v>0</v>
      </c>
      <c r="K157" s="539">
        <v>0</v>
      </c>
      <c r="L157" s="539">
        <v>0</v>
      </c>
      <c r="M157" s="539">
        <v>0</v>
      </c>
      <c r="N157" s="539">
        <v>0</v>
      </c>
      <c r="O157" s="539">
        <v>0</v>
      </c>
      <c r="P157" s="539">
        <v>0</v>
      </c>
      <c r="Q157" s="540">
        <v>0</v>
      </c>
      <c r="R157" s="540">
        <v>0</v>
      </c>
      <c r="S157" s="540">
        <v>0</v>
      </c>
      <c r="T157" s="540">
        <v>0</v>
      </c>
      <c r="U157" s="540">
        <v>0</v>
      </c>
      <c r="V157" s="540">
        <v>0</v>
      </c>
      <c r="W157" s="539">
        <v>0</v>
      </c>
      <c r="X157" s="539">
        <f>SUM(D151:Y151,D157:W157)</f>
        <v>0</v>
      </c>
      <c r="Y157" s="34"/>
      <c r="Z157" s="87"/>
      <c r="AA157" s="87">
        <f>+AV151</f>
        <v>0</v>
      </c>
      <c r="AB157" s="34"/>
      <c r="AC157" s="34"/>
      <c r="AD157" s="34"/>
      <c r="AE157" s="34"/>
      <c r="AF157" s="34"/>
      <c r="AG157" s="34"/>
      <c r="AH157" s="34"/>
      <c r="AI157" s="34"/>
      <c r="AJ157" s="34"/>
      <c r="AK157" s="34"/>
      <c r="AL157" s="34"/>
      <c r="AM157" s="34"/>
      <c r="AN157" s="34"/>
      <c r="AO157" s="34"/>
      <c r="AP157" s="34"/>
      <c r="AQ157" s="34"/>
      <c r="AR157" s="34"/>
    </row>
    <row r="158" spans="3:49" ht="13.5" customHeight="1">
      <c r="C158" s="73" t="s">
        <v>97</v>
      </c>
      <c r="D158" s="541">
        <v>0</v>
      </c>
      <c r="E158" s="541">
        <v>0</v>
      </c>
      <c r="F158" s="541">
        <v>0</v>
      </c>
      <c r="G158" s="541">
        <v>0</v>
      </c>
      <c r="H158" s="541">
        <v>0</v>
      </c>
      <c r="I158" s="541">
        <v>0</v>
      </c>
      <c r="J158" s="541">
        <v>0</v>
      </c>
      <c r="K158" s="541">
        <v>0</v>
      </c>
      <c r="L158" s="541">
        <v>0</v>
      </c>
      <c r="M158" s="541">
        <v>0</v>
      </c>
      <c r="N158" s="541">
        <v>0</v>
      </c>
      <c r="O158" s="541">
        <v>0</v>
      </c>
      <c r="P158" s="541">
        <v>0</v>
      </c>
      <c r="Q158" s="541">
        <v>0</v>
      </c>
      <c r="R158" s="541">
        <v>0</v>
      </c>
      <c r="S158" s="541">
        <v>0</v>
      </c>
      <c r="T158" s="541">
        <v>0</v>
      </c>
      <c r="U158" s="541">
        <v>0</v>
      </c>
      <c r="V158" s="541">
        <v>0</v>
      </c>
      <c r="W158" s="541">
        <v>0</v>
      </c>
      <c r="X158" s="541">
        <f>SUM(D152:Y152,D158:W158)</f>
        <v>0</v>
      </c>
      <c r="Y158" s="34"/>
      <c r="Z158" s="87"/>
      <c r="AA158" s="87">
        <f>+AV152</f>
        <v>0</v>
      </c>
      <c r="AB158" s="34"/>
      <c r="AC158" s="34"/>
      <c r="AD158" s="34"/>
      <c r="AE158" s="34"/>
      <c r="AF158" s="34"/>
      <c r="AG158" s="34"/>
      <c r="AH158" s="34"/>
      <c r="AI158" s="34"/>
      <c r="AJ158" s="34"/>
      <c r="AK158" s="34"/>
      <c r="AL158" s="34"/>
      <c r="AM158" s="34"/>
      <c r="AN158" s="34"/>
      <c r="AO158" s="34"/>
      <c r="AP158" s="34"/>
      <c r="AQ158" s="34"/>
      <c r="AR158" s="34"/>
    </row>
    <row r="159" spans="3:49" ht="10.7" customHeight="1">
      <c r="D159" s="99"/>
      <c r="E159" s="99"/>
      <c r="F159" s="99"/>
      <c r="G159" s="99"/>
      <c r="H159" s="99"/>
      <c r="I159" s="99"/>
      <c r="J159" s="99"/>
      <c r="K159" s="99"/>
      <c r="L159" s="99"/>
      <c r="M159" s="99"/>
      <c r="N159" s="99"/>
      <c r="O159" s="99"/>
      <c r="P159" s="99"/>
      <c r="Q159" s="99"/>
      <c r="R159" s="99"/>
      <c r="S159" s="99"/>
      <c r="T159" s="99"/>
      <c r="U159" s="99"/>
      <c r="V159" s="99"/>
      <c r="W159" s="99"/>
      <c r="X159" s="53"/>
      <c r="Y159" s="34"/>
      <c r="Z159" s="34"/>
      <c r="AA159" s="34"/>
      <c r="AB159" s="34"/>
      <c r="AC159" s="34"/>
      <c r="AD159" s="34"/>
      <c r="AE159" s="34"/>
      <c r="AF159" s="34"/>
      <c r="AG159" s="34"/>
      <c r="AH159" s="34"/>
      <c r="AI159" s="34"/>
      <c r="AJ159" s="34"/>
      <c r="AK159" s="34"/>
      <c r="AL159" s="34"/>
      <c r="AM159" s="34"/>
      <c r="AN159" s="34"/>
      <c r="AO159" s="34"/>
      <c r="AP159" s="34"/>
      <c r="AQ159" s="34"/>
      <c r="AR159" s="34"/>
    </row>
    <row r="160" spans="3:49">
      <c r="C160" s="34" t="s">
        <v>109</v>
      </c>
      <c r="D160" s="99"/>
      <c r="E160" s="99"/>
      <c r="F160" s="99"/>
      <c r="G160" s="99"/>
      <c r="H160" s="99"/>
      <c r="I160" s="99"/>
      <c r="J160" s="99"/>
      <c r="K160" s="99"/>
      <c r="L160" s="99"/>
      <c r="M160" s="99"/>
      <c r="N160" s="99"/>
      <c r="O160" s="99"/>
      <c r="P160" s="99"/>
      <c r="Q160" s="99"/>
      <c r="R160" s="99"/>
      <c r="S160" s="99"/>
      <c r="T160" s="99"/>
      <c r="U160" s="99"/>
      <c r="V160" s="99"/>
      <c r="W160" s="99"/>
      <c r="X160" s="53"/>
      <c r="Y160" s="34"/>
      <c r="Z160" s="34"/>
      <c r="AA160" s="34"/>
      <c r="AB160" s="34"/>
      <c r="AC160" s="34"/>
      <c r="AD160" s="34"/>
      <c r="AE160" s="34"/>
      <c r="AF160" s="34"/>
      <c r="AG160" s="34"/>
      <c r="AH160" s="34"/>
      <c r="AI160" s="34"/>
      <c r="AJ160" s="34"/>
      <c r="AK160" s="34"/>
      <c r="AL160" s="34"/>
      <c r="AM160" s="34"/>
      <c r="AN160" s="34"/>
      <c r="AO160" s="34"/>
      <c r="AP160" s="34"/>
      <c r="AQ160" s="34"/>
      <c r="AR160" s="34"/>
    </row>
    <row r="161" spans="3:49" ht="10.7" customHeight="1">
      <c r="D161" s="99"/>
      <c r="E161" s="99"/>
      <c r="F161" s="99"/>
      <c r="G161" s="99"/>
      <c r="H161" s="99"/>
      <c r="I161" s="99"/>
      <c r="J161" s="99"/>
      <c r="K161" s="99"/>
      <c r="L161" s="99"/>
      <c r="M161" s="99"/>
      <c r="N161" s="99"/>
      <c r="O161" s="99"/>
      <c r="P161" s="99"/>
      <c r="Q161" s="99"/>
      <c r="R161" s="99"/>
      <c r="S161" s="99"/>
      <c r="T161" s="99"/>
      <c r="U161" s="99"/>
      <c r="V161" s="99"/>
      <c r="W161" s="99"/>
      <c r="X161" s="53"/>
      <c r="Y161" s="34"/>
      <c r="Z161" s="34"/>
      <c r="AA161" s="34"/>
      <c r="AB161" s="34"/>
      <c r="AC161" s="34"/>
      <c r="AD161" s="34"/>
      <c r="AE161" s="34"/>
      <c r="AF161" s="34"/>
      <c r="AG161" s="34"/>
      <c r="AH161" s="34"/>
      <c r="AI161" s="34"/>
      <c r="AJ161" s="34"/>
      <c r="AK161" s="34"/>
      <c r="AL161" s="34"/>
      <c r="AM161" s="34"/>
      <c r="AN161" s="34"/>
      <c r="AO161" s="34"/>
      <c r="AP161" s="34"/>
      <c r="AQ161" s="34"/>
      <c r="AR161" s="34"/>
    </row>
    <row r="162" spans="3:49">
      <c r="D162" s="99"/>
      <c r="E162" s="99"/>
      <c r="F162" s="99"/>
      <c r="G162" s="99"/>
      <c r="H162" s="99"/>
      <c r="I162" s="99"/>
      <c r="J162" s="99"/>
      <c r="K162" s="99"/>
      <c r="L162" s="99"/>
      <c r="M162" s="99"/>
      <c r="N162" s="99"/>
      <c r="O162" s="99"/>
      <c r="P162" s="99"/>
      <c r="Q162" s="99"/>
      <c r="R162" s="99"/>
      <c r="S162" s="99"/>
      <c r="T162" s="99"/>
      <c r="U162" s="99"/>
      <c r="V162" s="99"/>
      <c r="W162" s="99"/>
      <c r="X162" s="53"/>
      <c r="Y162" s="34"/>
      <c r="Z162" s="34"/>
      <c r="AA162" s="34"/>
      <c r="AB162" s="34"/>
      <c r="AC162" s="34"/>
      <c r="AD162" s="34"/>
      <c r="AE162" s="34"/>
      <c r="AF162" s="34"/>
      <c r="AG162" s="34"/>
      <c r="AH162" s="34"/>
      <c r="AI162" s="34"/>
      <c r="AJ162" s="34"/>
      <c r="AK162" s="34"/>
      <c r="AL162" s="34"/>
      <c r="AM162" s="34"/>
      <c r="AN162" s="34"/>
      <c r="AO162" s="34"/>
      <c r="AP162" s="34"/>
      <c r="AQ162" s="34"/>
      <c r="AR162" s="34"/>
    </row>
    <row r="163" spans="3:49">
      <c r="D163" s="99"/>
      <c r="E163" s="99"/>
      <c r="F163" s="99"/>
      <c r="G163" s="99"/>
      <c r="H163" s="99"/>
      <c r="I163" s="99"/>
      <c r="J163" s="99"/>
      <c r="K163" s="99"/>
      <c r="L163" s="99"/>
      <c r="M163" s="99"/>
      <c r="N163" s="99"/>
      <c r="O163" s="99"/>
      <c r="P163" s="99"/>
      <c r="Q163" s="99"/>
      <c r="R163" s="99"/>
      <c r="S163" s="99"/>
      <c r="T163" s="99"/>
      <c r="U163" s="99"/>
      <c r="V163" s="99"/>
      <c r="W163" s="99"/>
      <c r="X163" s="53"/>
      <c r="Y163" s="34"/>
      <c r="Z163" s="34"/>
      <c r="AA163" s="34"/>
      <c r="AB163" s="34"/>
      <c r="AC163" s="34"/>
      <c r="AD163" s="34"/>
      <c r="AE163" s="34"/>
      <c r="AF163" s="34"/>
      <c r="AG163" s="34"/>
      <c r="AH163" s="34"/>
      <c r="AI163" s="34"/>
      <c r="AJ163" s="34"/>
      <c r="AK163" s="34"/>
      <c r="AL163" s="34"/>
      <c r="AM163" s="34"/>
      <c r="AN163" s="34"/>
      <c r="AO163" s="34"/>
      <c r="AP163" s="34"/>
      <c r="AQ163" s="34"/>
      <c r="AR163" s="34"/>
    </row>
    <row r="164" spans="3:49" ht="10.7" customHeight="1">
      <c r="D164" s="99"/>
      <c r="E164" s="99"/>
      <c r="F164" s="99"/>
      <c r="G164" s="99"/>
      <c r="H164" s="99"/>
      <c r="I164" s="99"/>
      <c r="J164" s="99"/>
      <c r="K164" s="99"/>
      <c r="L164" s="99"/>
      <c r="M164" s="99"/>
      <c r="N164" s="99"/>
      <c r="O164" s="99"/>
      <c r="P164" s="99"/>
      <c r="Q164" s="99"/>
      <c r="R164" s="99"/>
      <c r="S164" s="99"/>
      <c r="T164" s="99"/>
      <c r="U164" s="99"/>
      <c r="V164" s="99"/>
      <c r="W164" s="99"/>
      <c r="X164" s="53"/>
      <c r="Y164" s="34"/>
      <c r="Z164" s="34"/>
      <c r="AA164" s="34"/>
      <c r="AB164" s="34"/>
      <c r="AC164" s="34"/>
      <c r="AD164" s="34"/>
      <c r="AE164" s="34"/>
      <c r="AF164" s="34"/>
      <c r="AG164" s="34"/>
      <c r="AH164" s="34"/>
      <c r="AI164" s="34"/>
      <c r="AJ164" s="34"/>
      <c r="AK164" s="34"/>
      <c r="AL164" s="34"/>
      <c r="AM164" s="34"/>
      <c r="AN164" s="34"/>
      <c r="AO164" s="34"/>
      <c r="AP164" s="34"/>
      <c r="AQ164" s="34"/>
      <c r="AR164" s="34"/>
    </row>
    <row r="165" spans="3:49" ht="18.75">
      <c r="C165" s="52" t="s">
        <v>152</v>
      </c>
      <c r="J165" s="97"/>
      <c r="K165" s="98"/>
      <c r="W165" s="97"/>
      <c r="X165" s="53"/>
      <c r="Y165" s="34"/>
      <c r="Z165" s="34"/>
      <c r="AA165" s="34"/>
      <c r="AB165" s="34"/>
      <c r="AC165" s="34"/>
      <c r="AD165" s="34"/>
      <c r="AE165" s="34"/>
      <c r="AF165" s="34"/>
      <c r="AG165" s="34"/>
      <c r="AH165" s="34"/>
      <c r="AI165" s="34"/>
      <c r="AJ165" s="34"/>
      <c r="AK165" s="34"/>
      <c r="AL165" s="34"/>
      <c r="AM165" s="34"/>
      <c r="AN165" s="34"/>
      <c r="AO165" s="34"/>
      <c r="AP165" s="34"/>
      <c r="AQ165" s="34"/>
      <c r="AR165" s="34"/>
    </row>
    <row r="166" spans="3:49" ht="10.7" customHeight="1">
      <c r="C166" s="46"/>
      <c r="J166" s="97"/>
      <c r="K166" s="98"/>
      <c r="W166" s="97"/>
      <c r="X166" s="53"/>
      <c r="Y166" s="34"/>
      <c r="Z166" s="34"/>
      <c r="AA166" s="34"/>
      <c r="AB166" s="34"/>
      <c r="AC166" s="34"/>
      <c r="AD166" s="34"/>
      <c r="AE166" s="34"/>
      <c r="AF166" s="34"/>
      <c r="AG166" s="34"/>
      <c r="AH166" s="34"/>
      <c r="AI166" s="34"/>
      <c r="AJ166" s="34"/>
      <c r="AK166" s="34"/>
      <c r="AL166" s="34"/>
      <c r="AM166" s="34"/>
      <c r="AN166" s="34"/>
      <c r="AO166" s="34"/>
      <c r="AP166" s="34"/>
      <c r="AQ166" s="34"/>
      <c r="AR166" s="34"/>
    </row>
    <row r="167" spans="3:49" ht="17.25">
      <c r="C167" s="35" t="s">
        <v>197</v>
      </c>
      <c r="J167" s="97"/>
      <c r="K167" s="98"/>
      <c r="W167" s="102" t="s">
        <v>245</v>
      </c>
      <c r="X167" s="53"/>
      <c r="Y167" s="34"/>
      <c r="Z167" s="34"/>
      <c r="AA167" s="34"/>
      <c r="AB167" s="34"/>
      <c r="AC167" s="34"/>
      <c r="AD167" s="34"/>
      <c r="AE167" s="34"/>
      <c r="AF167" s="34"/>
      <c r="AG167" s="34"/>
      <c r="AH167" s="34"/>
      <c r="AI167" s="34"/>
      <c r="AJ167" s="34"/>
      <c r="AK167" s="34"/>
      <c r="AL167" s="34"/>
      <c r="AM167" s="34"/>
      <c r="AN167" s="34"/>
      <c r="AO167" s="34"/>
      <c r="AP167" s="34"/>
      <c r="AQ167" s="34"/>
      <c r="AR167" s="34"/>
    </row>
    <row r="168" spans="3:49">
      <c r="C168" s="50"/>
      <c r="D168" s="567">
        <f t="shared" ref="D168:AS168" si="46">D9</f>
        <v>1</v>
      </c>
      <c r="E168" s="567">
        <f t="shared" si="46"/>
        <v>2</v>
      </c>
      <c r="F168" s="567">
        <f t="shared" si="46"/>
        <v>3</v>
      </c>
      <c r="G168" s="567">
        <f t="shared" si="46"/>
        <v>4</v>
      </c>
      <c r="H168" s="567">
        <f t="shared" si="46"/>
        <v>5</v>
      </c>
      <c r="I168" s="567">
        <f t="shared" si="46"/>
        <v>6</v>
      </c>
      <c r="J168" s="567">
        <f t="shared" si="46"/>
        <v>7</v>
      </c>
      <c r="K168" s="567">
        <f t="shared" si="46"/>
        <v>8</v>
      </c>
      <c r="L168" s="567">
        <f t="shared" si="46"/>
        <v>9</v>
      </c>
      <c r="M168" s="567">
        <f t="shared" si="46"/>
        <v>10</v>
      </c>
      <c r="N168" s="567">
        <f t="shared" si="46"/>
        <v>11</v>
      </c>
      <c r="O168" s="567">
        <f t="shared" si="46"/>
        <v>12</v>
      </c>
      <c r="P168" s="567">
        <f t="shared" si="46"/>
        <v>13</v>
      </c>
      <c r="Q168" s="567">
        <f t="shared" si="46"/>
        <v>14</v>
      </c>
      <c r="R168" s="567">
        <f t="shared" si="46"/>
        <v>15</v>
      </c>
      <c r="S168" s="567">
        <f t="shared" si="46"/>
        <v>16</v>
      </c>
      <c r="T168" s="567">
        <f t="shared" si="46"/>
        <v>17</v>
      </c>
      <c r="U168" s="567">
        <f t="shared" si="46"/>
        <v>18</v>
      </c>
      <c r="V168" s="567">
        <f t="shared" si="46"/>
        <v>19</v>
      </c>
      <c r="W168" s="567">
        <f t="shared" si="46"/>
        <v>20</v>
      </c>
      <c r="X168" s="567">
        <f t="shared" si="46"/>
        <v>21</v>
      </c>
      <c r="Y168" s="567">
        <f t="shared" si="46"/>
        <v>22</v>
      </c>
      <c r="Z168" s="567">
        <f t="shared" si="46"/>
        <v>23</v>
      </c>
      <c r="AA168" s="567">
        <f t="shared" si="46"/>
        <v>24</v>
      </c>
      <c r="AB168" s="567">
        <f t="shared" si="46"/>
        <v>25</v>
      </c>
      <c r="AC168" s="567">
        <f t="shared" si="46"/>
        <v>26</v>
      </c>
      <c r="AD168" s="567">
        <f t="shared" si="46"/>
        <v>27</v>
      </c>
      <c r="AE168" s="567">
        <f t="shared" si="46"/>
        <v>28</v>
      </c>
      <c r="AF168" s="567">
        <f t="shared" si="46"/>
        <v>29</v>
      </c>
      <c r="AG168" s="567">
        <f t="shared" si="46"/>
        <v>30</v>
      </c>
      <c r="AH168" s="567">
        <f t="shared" si="46"/>
        <v>31</v>
      </c>
      <c r="AI168" s="567">
        <f t="shared" si="46"/>
        <v>32</v>
      </c>
      <c r="AJ168" s="567">
        <f t="shared" si="46"/>
        <v>33</v>
      </c>
      <c r="AK168" s="567">
        <f t="shared" si="46"/>
        <v>34</v>
      </c>
      <c r="AL168" s="567">
        <f t="shared" si="46"/>
        <v>35</v>
      </c>
      <c r="AM168" s="567">
        <f t="shared" si="46"/>
        <v>36</v>
      </c>
      <c r="AN168" s="567">
        <f t="shared" si="46"/>
        <v>37</v>
      </c>
      <c r="AO168" s="567">
        <f t="shared" si="46"/>
        <v>38</v>
      </c>
      <c r="AP168" s="567">
        <f t="shared" si="46"/>
        <v>39</v>
      </c>
      <c r="AQ168" s="567">
        <f t="shared" si="46"/>
        <v>40</v>
      </c>
      <c r="AR168" s="567">
        <f t="shared" si="46"/>
        <v>41</v>
      </c>
      <c r="AS168" s="567">
        <f t="shared" si="46"/>
        <v>42</v>
      </c>
      <c r="AT168" s="87" t="s">
        <v>505</v>
      </c>
      <c r="AU168" s="87"/>
      <c r="AV168" s="50"/>
      <c r="AW168" s="87" t="s">
        <v>505</v>
      </c>
    </row>
    <row r="169" spans="3:49" ht="48">
      <c r="C169" s="69" t="s">
        <v>56</v>
      </c>
      <c r="D169" s="604" t="str">
        <f t="shared" ref="D169:AS169" si="47">D10</f>
        <v>農業</v>
      </c>
      <c r="E169" s="604" t="str">
        <f t="shared" si="47"/>
        <v>林業</v>
      </c>
      <c r="F169" s="604" t="str">
        <f t="shared" si="47"/>
        <v>漁業</v>
      </c>
      <c r="G169" s="604" t="str">
        <f t="shared" si="47"/>
        <v>鉱業</v>
      </c>
      <c r="H169" s="604" t="str">
        <f t="shared" si="47"/>
        <v>飲食料品</v>
      </c>
      <c r="I169" s="604" t="str">
        <f t="shared" si="47"/>
        <v>繊維製品</v>
      </c>
      <c r="J169" s="604" t="str">
        <f t="shared" si="47"/>
        <v>パルプ・紙・木製品</v>
      </c>
      <c r="K169" s="604" t="str">
        <f t="shared" si="47"/>
        <v>化学製品</v>
      </c>
      <c r="L169" s="604" t="str">
        <f t="shared" si="47"/>
        <v>石油・石炭製品</v>
      </c>
      <c r="M169" s="606" t="str">
        <f t="shared" si="47"/>
        <v>プラスチック・ゴム製品</v>
      </c>
      <c r="N169" s="604" t="str">
        <f t="shared" si="47"/>
        <v>窯業・土石製品</v>
      </c>
      <c r="O169" s="604" t="str">
        <f t="shared" si="47"/>
        <v>鉄鋼</v>
      </c>
      <c r="P169" s="604" t="str">
        <f t="shared" si="47"/>
        <v>非鉄金属</v>
      </c>
      <c r="Q169" s="604" t="str">
        <f t="shared" si="47"/>
        <v>金属製品</v>
      </c>
      <c r="R169" s="604" t="str">
        <f t="shared" si="47"/>
        <v>はん用機械</v>
      </c>
      <c r="S169" s="604" t="str">
        <f t="shared" si="47"/>
        <v>生産用機械</v>
      </c>
      <c r="T169" s="604" t="str">
        <f t="shared" si="47"/>
        <v>業務用機械</v>
      </c>
      <c r="U169" s="604" t="str">
        <f t="shared" si="47"/>
        <v>電子部品</v>
      </c>
      <c r="V169" s="604" t="str">
        <f t="shared" si="47"/>
        <v>電気機械</v>
      </c>
      <c r="W169" s="604" t="str">
        <f t="shared" si="47"/>
        <v>情報通信機器</v>
      </c>
      <c r="X169" s="604" t="str">
        <f t="shared" si="47"/>
        <v>輸送機械</v>
      </c>
      <c r="Y169" s="604" t="str">
        <f t="shared" si="47"/>
        <v>その他の製造工業製品</v>
      </c>
      <c r="Z169" s="604" t="str">
        <f t="shared" si="47"/>
        <v>建設</v>
      </c>
      <c r="AA169" s="604" t="str">
        <f t="shared" si="47"/>
        <v>電力・ガス・熱供給</v>
      </c>
      <c r="AB169" s="604" t="str">
        <f t="shared" si="47"/>
        <v>水道</v>
      </c>
      <c r="AC169" s="604" t="str">
        <f t="shared" si="47"/>
        <v>廃棄物処理</v>
      </c>
      <c r="AD169" s="604" t="str">
        <f t="shared" si="47"/>
        <v>商業</v>
      </c>
      <c r="AE169" s="604" t="str">
        <f t="shared" si="47"/>
        <v>金融・保険</v>
      </c>
      <c r="AF169" s="604" t="str">
        <f t="shared" si="47"/>
        <v>不動産</v>
      </c>
      <c r="AG169" s="604" t="str">
        <f t="shared" si="47"/>
        <v>運輸・郵便</v>
      </c>
      <c r="AH169" s="604" t="str">
        <f t="shared" si="47"/>
        <v>情報通信</v>
      </c>
      <c r="AI169" s="604" t="str">
        <f t="shared" si="47"/>
        <v>公務</v>
      </c>
      <c r="AJ169" s="604" t="str">
        <f t="shared" si="47"/>
        <v>教育・研究</v>
      </c>
      <c r="AK169" s="604" t="str">
        <f t="shared" si="47"/>
        <v>医療・福祉</v>
      </c>
      <c r="AL169" s="606" t="str">
        <f t="shared" si="47"/>
        <v>他に分類されない会員制団体</v>
      </c>
      <c r="AM169" s="604" t="str">
        <f t="shared" si="47"/>
        <v>対事業所サービス</v>
      </c>
      <c r="AN169" s="604" t="str">
        <f t="shared" si="47"/>
        <v>宿泊業</v>
      </c>
      <c r="AO169" s="604" t="str">
        <f t="shared" si="47"/>
        <v>飲食サービス</v>
      </c>
      <c r="AP169" s="604" t="str">
        <f t="shared" si="47"/>
        <v>娯楽サービス</v>
      </c>
      <c r="AQ169" s="606" t="str">
        <f t="shared" si="47"/>
        <v>その他の対個人サービス</v>
      </c>
      <c r="AR169" s="604" t="str">
        <f t="shared" si="47"/>
        <v>事務用品</v>
      </c>
      <c r="AS169" s="604" t="str">
        <f t="shared" si="47"/>
        <v>分類不明</v>
      </c>
      <c r="AT169" s="87" t="s">
        <v>505</v>
      </c>
      <c r="AU169" s="87"/>
      <c r="AV169" s="33" t="s">
        <v>80</v>
      </c>
      <c r="AW169" s="87" t="s">
        <v>505</v>
      </c>
    </row>
    <row r="170" spans="3:49" ht="13.5" customHeight="1">
      <c r="C170" s="70" t="s">
        <v>104</v>
      </c>
      <c r="D170" s="71">
        <f t="array" ref="D170:AS172">+詳細1!D72:AS74</f>
        <v>0</v>
      </c>
      <c r="E170" s="71">
        <v>0</v>
      </c>
      <c r="F170" s="71">
        <v>0</v>
      </c>
      <c r="G170" s="71">
        <v>0</v>
      </c>
      <c r="H170" s="71">
        <v>0</v>
      </c>
      <c r="I170" s="71">
        <v>0</v>
      </c>
      <c r="J170" s="71">
        <v>0</v>
      </c>
      <c r="K170" s="71">
        <v>0</v>
      </c>
      <c r="L170" s="71">
        <v>0</v>
      </c>
      <c r="M170" s="71">
        <v>0</v>
      </c>
      <c r="N170" s="71">
        <v>0</v>
      </c>
      <c r="O170" s="71">
        <v>0</v>
      </c>
      <c r="P170" s="71">
        <v>0</v>
      </c>
      <c r="Q170" s="85">
        <v>0</v>
      </c>
      <c r="R170" s="85">
        <v>0</v>
      </c>
      <c r="S170" s="85">
        <v>0</v>
      </c>
      <c r="T170" s="85">
        <v>0</v>
      </c>
      <c r="U170" s="85">
        <v>0</v>
      </c>
      <c r="V170" s="85">
        <v>0</v>
      </c>
      <c r="W170" s="71">
        <v>0</v>
      </c>
      <c r="X170" s="71">
        <v>0</v>
      </c>
      <c r="Y170" s="71">
        <v>0</v>
      </c>
      <c r="Z170" s="71">
        <v>0</v>
      </c>
      <c r="AA170" s="71">
        <v>0</v>
      </c>
      <c r="AB170" s="71">
        <v>0</v>
      </c>
      <c r="AC170" s="71">
        <v>0</v>
      </c>
      <c r="AD170" s="71">
        <v>0</v>
      </c>
      <c r="AE170" s="71">
        <v>0</v>
      </c>
      <c r="AF170" s="71">
        <v>0</v>
      </c>
      <c r="AG170" s="71">
        <v>0</v>
      </c>
      <c r="AH170" s="71">
        <v>0</v>
      </c>
      <c r="AI170" s="71">
        <v>0</v>
      </c>
      <c r="AJ170" s="71">
        <v>0</v>
      </c>
      <c r="AK170" s="71">
        <v>0</v>
      </c>
      <c r="AL170" s="71">
        <v>0</v>
      </c>
      <c r="AM170" s="71">
        <v>0</v>
      </c>
      <c r="AN170" s="71">
        <v>0</v>
      </c>
      <c r="AO170" s="71">
        <v>0</v>
      </c>
      <c r="AP170" s="71">
        <v>0</v>
      </c>
      <c r="AQ170" s="71">
        <v>0</v>
      </c>
      <c r="AR170" s="71">
        <v>0</v>
      </c>
      <c r="AS170" s="71">
        <v>0</v>
      </c>
      <c r="AV170" s="546">
        <f>+SUM(D170:AS170)-X176</f>
        <v>0</v>
      </c>
    </row>
    <row r="171" spans="3:49" ht="13.5" customHeight="1">
      <c r="C171" s="72" t="s">
        <v>105</v>
      </c>
      <c r="D171" s="40">
        <v>0</v>
      </c>
      <c r="E171" s="40">
        <v>0</v>
      </c>
      <c r="F171" s="40">
        <v>0</v>
      </c>
      <c r="G171" s="40">
        <v>0</v>
      </c>
      <c r="H171" s="40">
        <v>0</v>
      </c>
      <c r="I171" s="40">
        <v>0</v>
      </c>
      <c r="J171" s="40">
        <v>0</v>
      </c>
      <c r="K171" s="40">
        <v>0</v>
      </c>
      <c r="L171" s="40">
        <v>0</v>
      </c>
      <c r="M171" s="40">
        <v>0</v>
      </c>
      <c r="N171" s="40">
        <v>0</v>
      </c>
      <c r="O171" s="40">
        <v>0</v>
      </c>
      <c r="P171" s="40">
        <v>0</v>
      </c>
      <c r="Q171" s="86">
        <v>0</v>
      </c>
      <c r="R171" s="86">
        <v>0</v>
      </c>
      <c r="S171" s="86">
        <v>0</v>
      </c>
      <c r="T171" s="86">
        <v>0</v>
      </c>
      <c r="U171" s="86">
        <v>0</v>
      </c>
      <c r="V171" s="86">
        <v>0</v>
      </c>
      <c r="W171" s="40">
        <v>0</v>
      </c>
      <c r="X171" s="40">
        <v>0</v>
      </c>
      <c r="Y171" s="40">
        <v>0</v>
      </c>
      <c r="Z171" s="40">
        <v>0</v>
      </c>
      <c r="AA171" s="40">
        <v>0</v>
      </c>
      <c r="AB171" s="40">
        <v>0</v>
      </c>
      <c r="AC171" s="40">
        <v>0</v>
      </c>
      <c r="AD171" s="40">
        <v>0</v>
      </c>
      <c r="AE171" s="40">
        <v>0</v>
      </c>
      <c r="AF171" s="40">
        <v>0</v>
      </c>
      <c r="AG171" s="40">
        <v>0</v>
      </c>
      <c r="AH171" s="40">
        <v>0</v>
      </c>
      <c r="AI171" s="40">
        <v>0</v>
      </c>
      <c r="AJ171" s="40">
        <v>0</v>
      </c>
      <c r="AK171" s="40">
        <v>0</v>
      </c>
      <c r="AL171" s="40">
        <v>0</v>
      </c>
      <c r="AM171" s="40">
        <v>0</v>
      </c>
      <c r="AN171" s="40">
        <v>0</v>
      </c>
      <c r="AO171" s="40">
        <v>0</v>
      </c>
      <c r="AP171" s="40">
        <v>0</v>
      </c>
      <c r="AQ171" s="40">
        <v>0</v>
      </c>
      <c r="AR171" s="40">
        <v>0</v>
      </c>
      <c r="AS171" s="40">
        <v>0</v>
      </c>
      <c r="AV171" s="546">
        <f t="shared" ref="AV171:AV173" si="48">+SUM(D171:AS171)-X177</f>
        <v>0</v>
      </c>
    </row>
    <row r="172" spans="3:49" ht="13.5" customHeight="1">
      <c r="C172" s="72" t="s">
        <v>106</v>
      </c>
      <c r="D172" s="40">
        <v>0</v>
      </c>
      <c r="E172" s="40">
        <v>0</v>
      </c>
      <c r="F172" s="40">
        <v>0</v>
      </c>
      <c r="G172" s="40">
        <v>0</v>
      </c>
      <c r="H172" s="40">
        <v>0</v>
      </c>
      <c r="I172" s="40">
        <v>0</v>
      </c>
      <c r="J172" s="40">
        <v>0</v>
      </c>
      <c r="K172" s="40">
        <v>0</v>
      </c>
      <c r="L172" s="40">
        <v>0</v>
      </c>
      <c r="M172" s="40">
        <v>0</v>
      </c>
      <c r="N172" s="40">
        <v>0</v>
      </c>
      <c r="O172" s="40">
        <v>0</v>
      </c>
      <c r="P172" s="40">
        <v>0</v>
      </c>
      <c r="Q172" s="86">
        <v>0</v>
      </c>
      <c r="R172" s="86">
        <v>0</v>
      </c>
      <c r="S172" s="86">
        <v>0</v>
      </c>
      <c r="T172" s="86">
        <v>0</v>
      </c>
      <c r="U172" s="86">
        <v>0</v>
      </c>
      <c r="V172" s="86">
        <v>0</v>
      </c>
      <c r="W172" s="40">
        <v>0</v>
      </c>
      <c r="X172" s="40">
        <v>0</v>
      </c>
      <c r="Y172" s="40">
        <v>0</v>
      </c>
      <c r="Z172" s="40">
        <v>0</v>
      </c>
      <c r="AA172" s="40">
        <v>0</v>
      </c>
      <c r="AB172" s="40">
        <v>0</v>
      </c>
      <c r="AC172" s="40">
        <v>0</v>
      </c>
      <c r="AD172" s="40">
        <v>0</v>
      </c>
      <c r="AE172" s="40">
        <v>0</v>
      </c>
      <c r="AF172" s="40">
        <v>0</v>
      </c>
      <c r="AG172" s="40">
        <v>0</v>
      </c>
      <c r="AH172" s="40">
        <v>0</v>
      </c>
      <c r="AI172" s="40">
        <v>0</v>
      </c>
      <c r="AJ172" s="40">
        <v>0</v>
      </c>
      <c r="AK172" s="40">
        <v>0</v>
      </c>
      <c r="AL172" s="40">
        <v>0</v>
      </c>
      <c r="AM172" s="40">
        <v>0</v>
      </c>
      <c r="AN172" s="40">
        <v>0</v>
      </c>
      <c r="AO172" s="40">
        <v>0</v>
      </c>
      <c r="AP172" s="40">
        <v>0</v>
      </c>
      <c r="AQ172" s="40">
        <v>0</v>
      </c>
      <c r="AR172" s="40">
        <v>0</v>
      </c>
      <c r="AS172" s="40">
        <v>0</v>
      </c>
      <c r="AV172" s="546">
        <f t="shared" si="48"/>
        <v>0</v>
      </c>
    </row>
    <row r="173" spans="3:49" ht="13.5" customHeight="1">
      <c r="C173" s="72" t="s">
        <v>97</v>
      </c>
      <c r="D173" s="542">
        <f t="shared" ref="D173:AS173" si="49">SUM(D170:D172)</f>
        <v>0</v>
      </c>
      <c r="E173" s="542">
        <f t="shared" si="49"/>
        <v>0</v>
      </c>
      <c r="F173" s="542">
        <f t="shared" si="49"/>
        <v>0</v>
      </c>
      <c r="G173" s="542">
        <f t="shared" si="49"/>
        <v>0</v>
      </c>
      <c r="H173" s="542">
        <f t="shared" si="49"/>
        <v>0</v>
      </c>
      <c r="I173" s="542">
        <f t="shared" si="49"/>
        <v>0</v>
      </c>
      <c r="J173" s="542">
        <f t="shared" si="49"/>
        <v>0</v>
      </c>
      <c r="K173" s="542">
        <f t="shared" si="49"/>
        <v>0</v>
      </c>
      <c r="L173" s="542">
        <f t="shared" si="49"/>
        <v>0</v>
      </c>
      <c r="M173" s="542">
        <f t="shared" si="49"/>
        <v>0</v>
      </c>
      <c r="N173" s="542">
        <f t="shared" si="49"/>
        <v>0</v>
      </c>
      <c r="O173" s="542">
        <f t="shared" si="49"/>
        <v>0</v>
      </c>
      <c r="P173" s="542">
        <f t="shared" si="49"/>
        <v>0</v>
      </c>
      <c r="Q173" s="543">
        <f t="shared" si="49"/>
        <v>0</v>
      </c>
      <c r="R173" s="543">
        <f t="shared" si="49"/>
        <v>0</v>
      </c>
      <c r="S173" s="543">
        <f t="shared" si="49"/>
        <v>0</v>
      </c>
      <c r="T173" s="543">
        <f t="shared" si="49"/>
        <v>0</v>
      </c>
      <c r="U173" s="543">
        <f t="shared" si="49"/>
        <v>0</v>
      </c>
      <c r="V173" s="543">
        <f t="shared" si="49"/>
        <v>0</v>
      </c>
      <c r="W173" s="542">
        <f t="shared" si="49"/>
        <v>0</v>
      </c>
      <c r="X173" s="544">
        <f t="shared" si="49"/>
        <v>0</v>
      </c>
      <c r="Y173" s="544">
        <f t="shared" si="49"/>
        <v>0</v>
      </c>
      <c r="Z173" s="544">
        <f t="shared" si="49"/>
        <v>0</v>
      </c>
      <c r="AA173" s="544">
        <f t="shared" si="49"/>
        <v>0</v>
      </c>
      <c r="AB173" s="544">
        <f t="shared" si="49"/>
        <v>0</v>
      </c>
      <c r="AC173" s="544">
        <f t="shared" si="49"/>
        <v>0</v>
      </c>
      <c r="AD173" s="544">
        <f t="shared" si="49"/>
        <v>0</v>
      </c>
      <c r="AE173" s="544">
        <f t="shared" si="49"/>
        <v>0</v>
      </c>
      <c r="AF173" s="544">
        <f t="shared" si="49"/>
        <v>0</v>
      </c>
      <c r="AG173" s="544">
        <f t="shared" si="49"/>
        <v>0</v>
      </c>
      <c r="AH173" s="544">
        <f t="shared" si="49"/>
        <v>0</v>
      </c>
      <c r="AI173" s="544">
        <f t="shared" si="49"/>
        <v>0</v>
      </c>
      <c r="AJ173" s="544">
        <f t="shared" si="49"/>
        <v>0</v>
      </c>
      <c r="AK173" s="544">
        <f t="shared" si="49"/>
        <v>0</v>
      </c>
      <c r="AL173" s="544">
        <f t="shared" si="49"/>
        <v>0</v>
      </c>
      <c r="AM173" s="544">
        <f t="shared" si="49"/>
        <v>0</v>
      </c>
      <c r="AN173" s="544">
        <f t="shared" si="49"/>
        <v>0</v>
      </c>
      <c r="AO173" s="544">
        <f t="shared" si="49"/>
        <v>0</v>
      </c>
      <c r="AP173" s="544">
        <f t="shared" si="49"/>
        <v>0</v>
      </c>
      <c r="AQ173" s="44">
        <f t="shared" si="49"/>
        <v>0</v>
      </c>
      <c r="AR173" s="44">
        <f t="shared" si="49"/>
        <v>0</v>
      </c>
      <c r="AS173" s="44">
        <f t="shared" si="49"/>
        <v>0</v>
      </c>
      <c r="AV173" s="546">
        <f t="shared" si="48"/>
        <v>0</v>
      </c>
    </row>
    <row r="174" spans="3:49">
      <c r="C174" s="50"/>
      <c r="D174" s="533">
        <f t="array" ref="D174:W175">+Z168:AS169</f>
        <v>23</v>
      </c>
      <c r="E174" s="533">
        <v>24</v>
      </c>
      <c r="F174" s="533">
        <v>25</v>
      </c>
      <c r="G174" s="533">
        <v>26</v>
      </c>
      <c r="H174" s="533">
        <v>27</v>
      </c>
      <c r="I174" s="533">
        <v>28</v>
      </c>
      <c r="J174" s="533">
        <v>29</v>
      </c>
      <c r="K174" s="533">
        <v>30</v>
      </c>
      <c r="L174" s="533">
        <v>31</v>
      </c>
      <c r="M174" s="533">
        <v>32</v>
      </c>
      <c r="N174" s="533">
        <v>33</v>
      </c>
      <c r="O174" s="533">
        <v>34</v>
      </c>
      <c r="P174" s="533">
        <v>35</v>
      </c>
      <c r="Q174" s="533">
        <v>36</v>
      </c>
      <c r="R174" s="533">
        <v>37</v>
      </c>
      <c r="S174" s="533">
        <v>38</v>
      </c>
      <c r="T174" s="533">
        <v>39</v>
      </c>
      <c r="U174" s="533">
        <v>40</v>
      </c>
      <c r="V174" s="533">
        <v>41</v>
      </c>
      <c r="W174" s="533">
        <v>42</v>
      </c>
      <c r="X174" s="533"/>
      <c r="Y174" s="34"/>
      <c r="Z174" s="87"/>
      <c r="AA174" s="87" t="s">
        <v>556</v>
      </c>
      <c r="AB174" s="34"/>
      <c r="AC174" s="34"/>
      <c r="AD174" s="34"/>
      <c r="AE174" s="34"/>
      <c r="AF174" s="34"/>
      <c r="AG174" s="34"/>
      <c r="AH174" s="34"/>
      <c r="AI174" s="34"/>
      <c r="AJ174" s="34"/>
      <c r="AK174" s="34"/>
      <c r="AL174" s="34"/>
      <c r="AM174" s="34"/>
      <c r="AN174" s="34"/>
      <c r="AO174" s="34"/>
      <c r="AP174" s="34"/>
      <c r="AQ174" s="34"/>
      <c r="AR174" s="34"/>
    </row>
    <row r="175" spans="3:49" ht="40.5">
      <c r="C175" s="69" t="s">
        <v>56</v>
      </c>
      <c r="D175" s="534" t="str">
        <v>建設</v>
      </c>
      <c r="E175" s="534" t="str">
        <v>電力・ガス・熱供給</v>
      </c>
      <c r="F175" s="534" t="str">
        <v>水道</v>
      </c>
      <c r="G175" s="534" t="str">
        <v>廃棄物処理</v>
      </c>
      <c r="H175" s="534" t="str">
        <v>商業</v>
      </c>
      <c r="I175" s="534" t="str">
        <v>金融・保険</v>
      </c>
      <c r="J175" s="534" t="str">
        <v>不動産</v>
      </c>
      <c r="K175" s="534" t="str">
        <v>運輸・郵便</v>
      </c>
      <c r="L175" s="534" t="str">
        <v>情報通信</v>
      </c>
      <c r="M175" s="534" t="str">
        <v>公務</v>
      </c>
      <c r="N175" s="534" t="str">
        <v>教育・研究</v>
      </c>
      <c r="O175" s="534" t="str">
        <v>医療・福祉</v>
      </c>
      <c r="P175" s="605" t="str">
        <v>他に分類されない会員制団体</v>
      </c>
      <c r="Q175" s="534" t="str">
        <v>対事業所サービス</v>
      </c>
      <c r="R175" s="534" t="str">
        <v>宿泊業</v>
      </c>
      <c r="S175" s="534" t="str">
        <v>飲食サービス</v>
      </c>
      <c r="T175" s="534" t="str">
        <v>娯楽サービス</v>
      </c>
      <c r="U175" s="605" t="str">
        <v>その他の対個人サービス</v>
      </c>
      <c r="V175" s="534" t="str">
        <v>事務用品</v>
      </c>
      <c r="W175" s="534" t="str">
        <v>分類不明</v>
      </c>
      <c r="X175" s="534" t="s">
        <v>80</v>
      </c>
      <c r="Y175" s="34"/>
      <c r="Z175" s="87"/>
      <c r="AA175" s="87" t="s">
        <v>556</v>
      </c>
      <c r="AB175" s="34"/>
      <c r="AC175" s="34"/>
      <c r="AD175" s="34"/>
      <c r="AE175" s="34"/>
      <c r="AF175" s="34"/>
      <c r="AG175" s="34"/>
      <c r="AH175" s="34"/>
      <c r="AI175" s="34"/>
      <c r="AJ175" s="34"/>
      <c r="AK175" s="34"/>
      <c r="AL175" s="34"/>
      <c r="AM175" s="34"/>
      <c r="AN175" s="34"/>
      <c r="AO175" s="34"/>
      <c r="AP175" s="34"/>
      <c r="AQ175" s="34"/>
      <c r="AR175" s="34"/>
    </row>
    <row r="176" spans="3:49" ht="13.5" customHeight="1">
      <c r="C176" s="70" t="s">
        <v>104</v>
      </c>
      <c r="D176" s="71">
        <f t="array" ref="D176:W179">+Z170:AS173</f>
        <v>0</v>
      </c>
      <c r="E176" s="71">
        <v>0</v>
      </c>
      <c r="F176" s="71">
        <v>0</v>
      </c>
      <c r="G176" s="71">
        <v>0</v>
      </c>
      <c r="H176" s="71">
        <v>0</v>
      </c>
      <c r="I176" s="71">
        <v>0</v>
      </c>
      <c r="J176" s="71">
        <v>0</v>
      </c>
      <c r="K176" s="71">
        <v>0</v>
      </c>
      <c r="L176" s="71">
        <v>0</v>
      </c>
      <c r="M176" s="71">
        <v>0</v>
      </c>
      <c r="N176" s="71">
        <v>0</v>
      </c>
      <c r="O176" s="71">
        <v>0</v>
      </c>
      <c r="P176" s="71">
        <v>0</v>
      </c>
      <c r="Q176" s="85">
        <v>0</v>
      </c>
      <c r="R176" s="85">
        <v>0</v>
      </c>
      <c r="S176" s="85">
        <v>0</v>
      </c>
      <c r="T176" s="85">
        <v>0</v>
      </c>
      <c r="U176" s="85">
        <v>0</v>
      </c>
      <c r="V176" s="85">
        <v>0</v>
      </c>
      <c r="W176" s="71">
        <v>0</v>
      </c>
      <c r="X176" s="71">
        <f>SUM(D170:Y170,D176:W176)</f>
        <v>0</v>
      </c>
      <c r="Y176" s="34"/>
      <c r="Z176" s="87"/>
      <c r="AA176" s="87">
        <f>+AV170</f>
        <v>0</v>
      </c>
      <c r="AB176" s="34"/>
      <c r="AC176" s="34"/>
      <c r="AD176" s="34"/>
      <c r="AE176" s="34"/>
      <c r="AF176" s="34"/>
      <c r="AG176" s="34"/>
      <c r="AH176" s="34"/>
      <c r="AI176" s="34"/>
      <c r="AJ176" s="34"/>
      <c r="AK176" s="34"/>
      <c r="AL176" s="34"/>
      <c r="AM176" s="34"/>
      <c r="AN176" s="34"/>
      <c r="AO176" s="34"/>
      <c r="AP176" s="34"/>
      <c r="AQ176" s="34"/>
      <c r="AR176" s="34"/>
    </row>
    <row r="177" spans="3:49" ht="13.5" customHeight="1">
      <c r="C177" s="72" t="s">
        <v>105</v>
      </c>
      <c r="D177" s="86">
        <v>0</v>
      </c>
      <c r="E177" s="86">
        <v>0</v>
      </c>
      <c r="F177" s="86">
        <v>0</v>
      </c>
      <c r="G177" s="86">
        <v>0</v>
      </c>
      <c r="H177" s="86">
        <v>0</v>
      </c>
      <c r="I177" s="86">
        <v>0</v>
      </c>
      <c r="J177" s="86">
        <v>0</v>
      </c>
      <c r="K177" s="86">
        <v>0</v>
      </c>
      <c r="L177" s="86">
        <v>0</v>
      </c>
      <c r="M177" s="86">
        <v>0</v>
      </c>
      <c r="N177" s="86">
        <v>0</v>
      </c>
      <c r="O177" s="86">
        <v>0</v>
      </c>
      <c r="P177" s="86">
        <v>0</v>
      </c>
      <c r="Q177" s="86">
        <v>0</v>
      </c>
      <c r="R177" s="86">
        <v>0</v>
      </c>
      <c r="S177" s="86">
        <v>0</v>
      </c>
      <c r="T177" s="86">
        <v>0</v>
      </c>
      <c r="U177" s="86">
        <v>0</v>
      </c>
      <c r="V177" s="86">
        <v>0</v>
      </c>
      <c r="W177" s="40">
        <v>0</v>
      </c>
      <c r="X177" s="40">
        <f>SUM(D171:Y171,D177:W177)</f>
        <v>0</v>
      </c>
      <c r="Y177" s="34"/>
      <c r="Z177" s="87"/>
      <c r="AA177" s="87">
        <f>+AV171</f>
        <v>0</v>
      </c>
      <c r="AB177" s="34"/>
      <c r="AC177" s="34"/>
      <c r="AD177" s="34"/>
      <c r="AE177" s="34"/>
      <c r="AF177" s="34"/>
      <c r="AG177" s="34"/>
      <c r="AH177" s="34"/>
      <c r="AI177" s="34"/>
      <c r="AJ177" s="34"/>
      <c r="AK177" s="34"/>
      <c r="AL177" s="34"/>
      <c r="AM177" s="34"/>
      <c r="AN177" s="34"/>
      <c r="AO177" s="34"/>
      <c r="AP177" s="34"/>
      <c r="AQ177" s="34"/>
      <c r="AR177" s="34"/>
    </row>
    <row r="178" spans="3:49" ht="13.5" customHeight="1">
      <c r="C178" s="72" t="s">
        <v>106</v>
      </c>
      <c r="D178" s="40">
        <v>0</v>
      </c>
      <c r="E178" s="40">
        <v>0</v>
      </c>
      <c r="F178" s="40">
        <v>0</v>
      </c>
      <c r="G178" s="40">
        <v>0</v>
      </c>
      <c r="H178" s="40">
        <v>0</v>
      </c>
      <c r="I178" s="40">
        <v>0</v>
      </c>
      <c r="J178" s="40">
        <v>0</v>
      </c>
      <c r="K178" s="40">
        <v>0</v>
      </c>
      <c r="L178" s="40">
        <v>0</v>
      </c>
      <c r="M178" s="40">
        <v>0</v>
      </c>
      <c r="N178" s="40">
        <v>0</v>
      </c>
      <c r="O178" s="40">
        <v>0</v>
      </c>
      <c r="P178" s="40">
        <v>0</v>
      </c>
      <c r="Q178" s="86">
        <v>0</v>
      </c>
      <c r="R178" s="86">
        <v>0</v>
      </c>
      <c r="S178" s="86">
        <v>0</v>
      </c>
      <c r="T178" s="86">
        <v>0</v>
      </c>
      <c r="U178" s="86">
        <v>0</v>
      </c>
      <c r="V178" s="86">
        <v>0</v>
      </c>
      <c r="W178" s="40">
        <v>0</v>
      </c>
      <c r="X178" s="40">
        <f>SUM(D172:Y172,D178:W178)</f>
        <v>0</v>
      </c>
      <c r="Y178" s="34"/>
      <c r="Z178" s="87"/>
      <c r="AA178" s="87">
        <f>+AV172</f>
        <v>0</v>
      </c>
      <c r="AB178" s="34"/>
      <c r="AC178" s="34"/>
      <c r="AD178" s="34"/>
      <c r="AE178" s="34"/>
      <c r="AF178" s="34"/>
      <c r="AG178" s="34"/>
      <c r="AH178" s="34"/>
      <c r="AI178" s="34"/>
      <c r="AJ178" s="34"/>
      <c r="AK178" s="34"/>
      <c r="AL178" s="34"/>
      <c r="AM178" s="34"/>
      <c r="AN178" s="34"/>
      <c r="AO178" s="34"/>
      <c r="AP178" s="34"/>
      <c r="AQ178" s="34"/>
      <c r="AR178" s="34"/>
    </row>
    <row r="179" spans="3:49" ht="13.5" customHeight="1">
      <c r="C179" s="73" t="s">
        <v>97</v>
      </c>
      <c r="D179" s="44">
        <v>0</v>
      </c>
      <c r="E179" s="44">
        <v>0</v>
      </c>
      <c r="F179" s="44">
        <v>0</v>
      </c>
      <c r="G179" s="44">
        <v>0</v>
      </c>
      <c r="H179" s="44">
        <v>0</v>
      </c>
      <c r="I179" s="44">
        <v>0</v>
      </c>
      <c r="J179" s="44">
        <v>0</v>
      </c>
      <c r="K179" s="44">
        <v>0</v>
      </c>
      <c r="L179" s="44">
        <v>0</v>
      </c>
      <c r="M179" s="44">
        <v>0</v>
      </c>
      <c r="N179" s="44">
        <v>0</v>
      </c>
      <c r="O179" s="44">
        <v>0</v>
      </c>
      <c r="P179" s="44">
        <v>0</v>
      </c>
      <c r="Q179" s="44">
        <v>0</v>
      </c>
      <c r="R179" s="44">
        <v>0</v>
      </c>
      <c r="S179" s="44">
        <v>0</v>
      </c>
      <c r="T179" s="44">
        <v>0</v>
      </c>
      <c r="U179" s="44">
        <v>0</v>
      </c>
      <c r="V179" s="44">
        <v>0</v>
      </c>
      <c r="W179" s="44">
        <v>0</v>
      </c>
      <c r="X179" s="44">
        <f>SUM(D173:Y173,D179:W179)</f>
        <v>0</v>
      </c>
      <c r="Y179" s="34"/>
      <c r="Z179" s="87"/>
      <c r="AA179" s="87">
        <f>+AV173</f>
        <v>0</v>
      </c>
      <c r="AB179" s="34"/>
      <c r="AC179" s="34"/>
      <c r="AD179" s="34"/>
      <c r="AE179" s="34"/>
      <c r="AF179" s="34"/>
      <c r="AG179" s="34"/>
      <c r="AH179" s="34"/>
      <c r="AI179" s="34"/>
      <c r="AJ179" s="34"/>
      <c r="AK179" s="34"/>
      <c r="AL179" s="34"/>
      <c r="AM179" s="34"/>
      <c r="AN179" s="34"/>
      <c r="AO179" s="34"/>
      <c r="AP179" s="34"/>
      <c r="AQ179" s="34"/>
      <c r="AR179" s="34"/>
    </row>
    <row r="180" spans="3:49" ht="10.7" customHeight="1">
      <c r="D180" s="76"/>
      <c r="E180" s="76"/>
      <c r="F180" s="76"/>
      <c r="G180" s="76"/>
      <c r="H180" s="76"/>
      <c r="I180" s="76"/>
      <c r="J180" s="76"/>
      <c r="K180" s="76"/>
      <c r="L180" s="76"/>
      <c r="M180" s="76"/>
      <c r="N180" s="76"/>
      <c r="O180" s="76"/>
      <c r="P180" s="76"/>
      <c r="Q180" s="76"/>
      <c r="R180" s="76"/>
      <c r="S180" s="76"/>
      <c r="T180" s="76"/>
      <c r="U180" s="76"/>
      <c r="V180" s="76"/>
      <c r="W180" s="76"/>
      <c r="X180" s="53"/>
      <c r="Y180" s="34"/>
      <c r="Z180" s="34"/>
      <c r="AA180" s="34"/>
      <c r="AB180" s="34"/>
      <c r="AC180" s="34"/>
      <c r="AD180" s="34"/>
      <c r="AE180" s="34"/>
      <c r="AF180" s="34"/>
      <c r="AG180" s="34"/>
      <c r="AH180" s="34"/>
      <c r="AI180" s="34"/>
      <c r="AJ180" s="34"/>
      <c r="AK180" s="34"/>
      <c r="AL180" s="34"/>
      <c r="AM180" s="34"/>
      <c r="AN180" s="34"/>
      <c r="AO180" s="34"/>
      <c r="AP180" s="34"/>
      <c r="AQ180" s="34"/>
      <c r="AR180" s="34"/>
    </row>
    <row r="181" spans="3:49" ht="17.25">
      <c r="C181" s="100" t="s">
        <v>238</v>
      </c>
      <c r="D181" s="76"/>
      <c r="E181" s="76"/>
      <c r="F181" s="76"/>
      <c r="G181" s="76"/>
      <c r="H181" s="76"/>
      <c r="I181" s="76"/>
      <c r="J181" s="76"/>
      <c r="K181" s="76"/>
      <c r="L181" s="76"/>
      <c r="M181" s="76"/>
      <c r="N181" s="76"/>
      <c r="O181" s="76"/>
      <c r="Q181" s="101"/>
      <c r="R181" s="101"/>
      <c r="S181" s="101"/>
      <c r="T181" s="101"/>
      <c r="U181" s="101" t="s">
        <v>233</v>
      </c>
      <c r="V181" s="101"/>
      <c r="W181" s="76"/>
      <c r="X181" s="53"/>
      <c r="Y181" s="34"/>
      <c r="Z181" s="34"/>
      <c r="AA181" s="34"/>
      <c r="AB181" s="34"/>
      <c r="AC181" s="34"/>
      <c r="AD181" s="34"/>
      <c r="AE181" s="34"/>
      <c r="AF181" s="34"/>
      <c r="AG181" s="34"/>
      <c r="AH181" s="34"/>
      <c r="AI181" s="34"/>
      <c r="AJ181" s="34"/>
      <c r="AK181" s="34"/>
      <c r="AL181" s="34"/>
      <c r="AM181" s="34"/>
      <c r="AN181" s="34"/>
      <c r="AO181" s="34"/>
      <c r="AP181" s="34"/>
      <c r="AQ181" s="34"/>
      <c r="AR181" s="34"/>
    </row>
    <row r="182" spans="3:49">
      <c r="C182" s="50"/>
      <c r="D182" s="567">
        <f t="shared" ref="D182:AS182" si="50">D9</f>
        <v>1</v>
      </c>
      <c r="E182" s="567">
        <f t="shared" si="50"/>
        <v>2</v>
      </c>
      <c r="F182" s="567">
        <f t="shared" si="50"/>
        <v>3</v>
      </c>
      <c r="G182" s="567">
        <f t="shared" si="50"/>
        <v>4</v>
      </c>
      <c r="H182" s="567">
        <f t="shared" si="50"/>
        <v>5</v>
      </c>
      <c r="I182" s="567">
        <f t="shared" si="50"/>
        <v>6</v>
      </c>
      <c r="J182" s="567">
        <f t="shared" si="50"/>
        <v>7</v>
      </c>
      <c r="K182" s="567">
        <f t="shared" si="50"/>
        <v>8</v>
      </c>
      <c r="L182" s="567">
        <f t="shared" si="50"/>
        <v>9</v>
      </c>
      <c r="M182" s="567">
        <f t="shared" si="50"/>
        <v>10</v>
      </c>
      <c r="N182" s="567">
        <f t="shared" si="50"/>
        <v>11</v>
      </c>
      <c r="O182" s="567">
        <f t="shared" si="50"/>
        <v>12</v>
      </c>
      <c r="P182" s="567">
        <f t="shared" si="50"/>
        <v>13</v>
      </c>
      <c r="Q182" s="567">
        <f t="shared" si="50"/>
        <v>14</v>
      </c>
      <c r="R182" s="567">
        <f t="shared" si="50"/>
        <v>15</v>
      </c>
      <c r="S182" s="567">
        <f t="shared" si="50"/>
        <v>16</v>
      </c>
      <c r="T182" s="567">
        <f t="shared" si="50"/>
        <v>17</v>
      </c>
      <c r="U182" s="567">
        <f t="shared" si="50"/>
        <v>18</v>
      </c>
      <c r="V182" s="567">
        <f t="shared" si="50"/>
        <v>19</v>
      </c>
      <c r="W182" s="567">
        <f t="shared" si="50"/>
        <v>20</v>
      </c>
      <c r="X182" s="567">
        <f t="shared" si="50"/>
        <v>21</v>
      </c>
      <c r="Y182" s="567">
        <f t="shared" si="50"/>
        <v>22</v>
      </c>
      <c r="Z182" s="567">
        <f t="shared" si="50"/>
        <v>23</v>
      </c>
      <c r="AA182" s="567">
        <f t="shared" si="50"/>
        <v>24</v>
      </c>
      <c r="AB182" s="567">
        <f t="shared" si="50"/>
        <v>25</v>
      </c>
      <c r="AC182" s="567">
        <f t="shared" si="50"/>
        <v>26</v>
      </c>
      <c r="AD182" s="567">
        <f t="shared" si="50"/>
        <v>27</v>
      </c>
      <c r="AE182" s="567">
        <f t="shared" si="50"/>
        <v>28</v>
      </c>
      <c r="AF182" s="567">
        <f t="shared" si="50"/>
        <v>29</v>
      </c>
      <c r="AG182" s="567">
        <f t="shared" si="50"/>
        <v>30</v>
      </c>
      <c r="AH182" s="567">
        <f t="shared" si="50"/>
        <v>31</v>
      </c>
      <c r="AI182" s="567">
        <f t="shared" si="50"/>
        <v>32</v>
      </c>
      <c r="AJ182" s="567">
        <f t="shared" si="50"/>
        <v>33</v>
      </c>
      <c r="AK182" s="567">
        <f t="shared" si="50"/>
        <v>34</v>
      </c>
      <c r="AL182" s="567">
        <f t="shared" si="50"/>
        <v>35</v>
      </c>
      <c r="AM182" s="567">
        <f t="shared" si="50"/>
        <v>36</v>
      </c>
      <c r="AN182" s="567">
        <f t="shared" si="50"/>
        <v>37</v>
      </c>
      <c r="AO182" s="567">
        <f t="shared" si="50"/>
        <v>38</v>
      </c>
      <c r="AP182" s="567">
        <f t="shared" si="50"/>
        <v>39</v>
      </c>
      <c r="AQ182" s="567">
        <f t="shared" si="50"/>
        <v>40</v>
      </c>
      <c r="AR182" s="567">
        <f t="shared" si="50"/>
        <v>41</v>
      </c>
      <c r="AS182" s="567">
        <f t="shared" si="50"/>
        <v>42</v>
      </c>
      <c r="AT182" s="87" t="s">
        <v>505</v>
      </c>
      <c r="AU182" s="87"/>
      <c r="AV182" s="50"/>
      <c r="AW182" s="87" t="s">
        <v>505</v>
      </c>
    </row>
    <row r="183" spans="3:49" ht="48">
      <c r="C183" s="69" t="s">
        <v>56</v>
      </c>
      <c r="D183" s="604" t="str">
        <f t="shared" ref="D183:AS183" si="51">D10</f>
        <v>農業</v>
      </c>
      <c r="E183" s="604" t="str">
        <f t="shared" si="51"/>
        <v>林業</v>
      </c>
      <c r="F183" s="604" t="str">
        <f t="shared" si="51"/>
        <v>漁業</v>
      </c>
      <c r="G183" s="604" t="str">
        <f t="shared" si="51"/>
        <v>鉱業</v>
      </c>
      <c r="H183" s="604" t="str">
        <f t="shared" si="51"/>
        <v>飲食料品</v>
      </c>
      <c r="I183" s="604" t="str">
        <f t="shared" si="51"/>
        <v>繊維製品</v>
      </c>
      <c r="J183" s="604" t="str">
        <f t="shared" si="51"/>
        <v>パルプ・紙・木製品</v>
      </c>
      <c r="K183" s="604" t="str">
        <f t="shared" si="51"/>
        <v>化学製品</v>
      </c>
      <c r="L183" s="604" t="str">
        <f t="shared" si="51"/>
        <v>石油・石炭製品</v>
      </c>
      <c r="M183" s="606" t="str">
        <f t="shared" si="51"/>
        <v>プラスチック・ゴム製品</v>
      </c>
      <c r="N183" s="604" t="str">
        <f t="shared" si="51"/>
        <v>窯業・土石製品</v>
      </c>
      <c r="O183" s="604" t="str">
        <f t="shared" si="51"/>
        <v>鉄鋼</v>
      </c>
      <c r="P183" s="604" t="str">
        <f t="shared" si="51"/>
        <v>非鉄金属</v>
      </c>
      <c r="Q183" s="604" t="str">
        <f t="shared" si="51"/>
        <v>金属製品</v>
      </c>
      <c r="R183" s="604" t="str">
        <f t="shared" si="51"/>
        <v>はん用機械</v>
      </c>
      <c r="S183" s="604" t="str">
        <f t="shared" si="51"/>
        <v>生産用機械</v>
      </c>
      <c r="T183" s="604" t="str">
        <f t="shared" si="51"/>
        <v>業務用機械</v>
      </c>
      <c r="U183" s="604" t="str">
        <f t="shared" si="51"/>
        <v>電子部品</v>
      </c>
      <c r="V183" s="604" t="str">
        <f t="shared" si="51"/>
        <v>電気機械</v>
      </c>
      <c r="W183" s="604" t="str">
        <f t="shared" si="51"/>
        <v>情報通信機器</v>
      </c>
      <c r="X183" s="604" t="str">
        <f t="shared" si="51"/>
        <v>輸送機械</v>
      </c>
      <c r="Y183" s="604" t="str">
        <f t="shared" si="51"/>
        <v>その他の製造工業製品</v>
      </c>
      <c r="Z183" s="604" t="str">
        <f t="shared" si="51"/>
        <v>建設</v>
      </c>
      <c r="AA183" s="604" t="str">
        <f t="shared" si="51"/>
        <v>電力・ガス・熱供給</v>
      </c>
      <c r="AB183" s="604" t="str">
        <f t="shared" si="51"/>
        <v>水道</v>
      </c>
      <c r="AC183" s="604" t="str">
        <f t="shared" si="51"/>
        <v>廃棄物処理</v>
      </c>
      <c r="AD183" s="604" t="str">
        <f t="shared" si="51"/>
        <v>商業</v>
      </c>
      <c r="AE183" s="604" t="str">
        <f t="shared" si="51"/>
        <v>金融・保険</v>
      </c>
      <c r="AF183" s="604" t="str">
        <f t="shared" si="51"/>
        <v>不動産</v>
      </c>
      <c r="AG183" s="604" t="str">
        <f t="shared" si="51"/>
        <v>運輸・郵便</v>
      </c>
      <c r="AH183" s="604" t="str">
        <f t="shared" si="51"/>
        <v>情報通信</v>
      </c>
      <c r="AI183" s="604" t="str">
        <f t="shared" si="51"/>
        <v>公務</v>
      </c>
      <c r="AJ183" s="604" t="str">
        <f t="shared" si="51"/>
        <v>教育・研究</v>
      </c>
      <c r="AK183" s="604" t="str">
        <f t="shared" si="51"/>
        <v>医療・福祉</v>
      </c>
      <c r="AL183" s="606" t="str">
        <f t="shared" si="51"/>
        <v>他に分類されない会員制団体</v>
      </c>
      <c r="AM183" s="604" t="str">
        <f t="shared" si="51"/>
        <v>対事業所サービス</v>
      </c>
      <c r="AN183" s="604" t="str">
        <f t="shared" si="51"/>
        <v>宿泊業</v>
      </c>
      <c r="AO183" s="604" t="str">
        <f t="shared" si="51"/>
        <v>飲食サービス</v>
      </c>
      <c r="AP183" s="604" t="str">
        <f t="shared" si="51"/>
        <v>娯楽サービス</v>
      </c>
      <c r="AQ183" s="606" t="str">
        <f t="shared" si="51"/>
        <v>その他の対個人サービス</v>
      </c>
      <c r="AR183" s="604" t="str">
        <f t="shared" si="51"/>
        <v>事務用品</v>
      </c>
      <c r="AS183" s="604" t="str">
        <f t="shared" si="51"/>
        <v>分類不明</v>
      </c>
      <c r="AT183" s="87" t="s">
        <v>505</v>
      </c>
      <c r="AU183" s="87"/>
      <c r="AV183" s="33" t="s">
        <v>80</v>
      </c>
      <c r="AW183" s="87" t="s">
        <v>505</v>
      </c>
    </row>
    <row r="184" spans="3:49">
      <c r="C184" s="70" t="s">
        <v>482</v>
      </c>
      <c r="D184" s="89">
        <f>係数!L45</f>
        <v>4.0092016963999735E-2</v>
      </c>
      <c r="E184" s="89">
        <f>係数!L46</f>
        <v>6.3240109269622161E-2</v>
      </c>
      <c r="F184" s="89">
        <f>係数!L47</f>
        <v>6.2349718223690426E-2</v>
      </c>
      <c r="G184" s="89">
        <f>係数!L48</f>
        <v>4.3925228025661532E-2</v>
      </c>
      <c r="H184" s="89">
        <f>係数!L49</f>
        <v>3.857571873933157E-2</v>
      </c>
      <c r="I184" s="89">
        <f>係数!L50</f>
        <v>8.8852166130440224E-2</v>
      </c>
      <c r="J184" s="89">
        <f>係数!L51</f>
        <v>3.907818996208777E-2</v>
      </c>
      <c r="K184" s="89">
        <f>係数!L52</f>
        <v>1.407109487529783E-2</v>
      </c>
      <c r="L184" s="89">
        <f>係数!L53</f>
        <v>1.4382893271307601E-3</v>
      </c>
      <c r="M184" s="89">
        <f>係数!L54</f>
        <v>5.0050242958750518E-2</v>
      </c>
      <c r="N184" s="89">
        <f>係数!L55</f>
        <v>4.7262667089698639E-2</v>
      </c>
      <c r="O184" s="89">
        <f>係数!L56</f>
        <v>9.2194999014953496E-3</v>
      </c>
      <c r="P184" s="90">
        <f>係数!L57</f>
        <v>1.6195117263894394E-2</v>
      </c>
      <c r="Q184" s="89">
        <f>係数!L58</f>
        <v>6.762361854401415E-2</v>
      </c>
      <c r="R184" s="89">
        <f>係数!L59</f>
        <v>3.8490430785727683E-2</v>
      </c>
      <c r="S184" s="89">
        <f>係数!L60</f>
        <v>4.3984276235959199E-2</v>
      </c>
      <c r="T184" s="89">
        <f>係数!L61</f>
        <v>3.684205780649117E-2</v>
      </c>
      <c r="U184" s="89">
        <f>係数!L62</f>
        <v>3.9044748824735583E-2</v>
      </c>
      <c r="V184" s="92">
        <f>係数!L63</f>
        <v>3.3324156146014812E-2</v>
      </c>
      <c r="W184" s="92">
        <f>係数!L64</f>
        <v>2.9146003209746418E-2</v>
      </c>
      <c r="X184" s="92">
        <f>係数!L65</f>
        <v>1.9405386574528331E-2</v>
      </c>
      <c r="Y184" s="92">
        <f>係数!L66</f>
        <v>6.3596017916753525E-2</v>
      </c>
      <c r="Z184" s="92">
        <f>係数!L67</f>
        <v>7.0633856429153846E-2</v>
      </c>
      <c r="AA184" s="92">
        <f>係数!L68</f>
        <v>9.4813831532489252E-3</v>
      </c>
      <c r="AB184" s="92">
        <f>係数!L69</f>
        <v>2.1020096274119313E-2</v>
      </c>
      <c r="AC184" s="92">
        <f>係数!L70</f>
        <v>9.817260745071954E-2</v>
      </c>
      <c r="AD184" s="92">
        <f>係数!L71</f>
        <v>0.10423056051998526</v>
      </c>
      <c r="AE184" s="92">
        <f>係数!L72</f>
        <v>4.9281625480211429E-2</v>
      </c>
      <c r="AF184" s="92">
        <f>係数!L73</f>
        <v>9.134801308772254E-3</v>
      </c>
      <c r="AG184" s="92">
        <f>係数!L74</f>
        <v>7.3678092470764359E-2</v>
      </c>
      <c r="AH184" s="92">
        <f>係数!L75</f>
        <v>3.3020844358673661E-2</v>
      </c>
      <c r="AI184" s="92">
        <f>係数!L76</f>
        <v>5.0897421545580059E-2</v>
      </c>
      <c r="AJ184" s="92">
        <f>係数!L77</f>
        <v>7.8864783464325974E-2</v>
      </c>
      <c r="AK184" s="92">
        <f>係数!L78</f>
        <v>0.10921448035317524</v>
      </c>
      <c r="AL184" s="92">
        <f>係数!L79</f>
        <v>0.12068655942988107</v>
      </c>
      <c r="AM184" s="92">
        <f>係数!L80</f>
        <v>8.5785155867961635E-2</v>
      </c>
      <c r="AN184" s="92">
        <f>係数!L81</f>
        <v>9.2325463656641349E-2</v>
      </c>
      <c r="AO184" s="92">
        <f>係数!L82</f>
        <v>0.16148437557795828</v>
      </c>
      <c r="AP184" s="92">
        <f>係数!L83</f>
        <v>7.6793901372588985E-2</v>
      </c>
      <c r="AQ184" s="548">
        <f>係数!L84</f>
        <v>0.12421507051698688</v>
      </c>
      <c r="AR184" s="548">
        <f>係数!L85</f>
        <v>0</v>
      </c>
      <c r="AS184" s="548">
        <f>係数!L86</f>
        <v>2.303735104561817E-3</v>
      </c>
    </row>
    <row r="185" spans="3:49">
      <c r="C185" s="50"/>
      <c r="D185" s="549">
        <f t="array" ref="D185:W186">+$Z182:$AS183</f>
        <v>23</v>
      </c>
      <c r="E185" s="549">
        <v>24</v>
      </c>
      <c r="F185" s="549">
        <v>25</v>
      </c>
      <c r="G185" s="549">
        <v>26</v>
      </c>
      <c r="H185" s="549">
        <v>27</v>
      </c>
      <c r="I185" s="549">
        <v>28</v>
      </c>
      <c r="J185" s="549">
        <v>29</v>
      </c>
      <c r="K185" s="549">
        <v>30</v>
      </c>
      <c r="L185" s="549">
        <v>31</v>
      </c>
      <c r="M185" s="549">
        <v>32</v>
      </c>
      <c r="N185" s="549">
        <v>33</v>
      </c>
      <c r="O185" s="549">
        <v>34</v>
      </c>
      <c r="P185" s="549">
        <v>35</v>
      </c>
      <c r="Q185" s="549">
        <v>36</v>
      </c>
      <c r="R185" s="549">
        <v>37</v>
      </c>
      <c r="S185" s="549">
        <v>38</v>
      </c>
      <c r="T185" s="549">
        <v>39</v>
      </c>
      <c r="U185" s="549">
        <v>40</v>
      </c>
      <c r="V185" s="549">
        <v>41</v>
      </c>
      <c r="W185" s="549">
        <v>42</v>
      </c>
      <c r="X185" s="45"/>
      <c r="Y185" s="45"/>
      <c r="Z185" s="45"/>
      <c r="AA185" s="45"/>
      <c r="AB185" s="45"/>
      <c r="AC185" s="45"/>
      <c r="AD185" s="45"/>
      <c r="AE185" s="45"/>
      <c r="AF185" s="45"/>
      <c r="AG185" s="45"/>
      <c r="AH185" s="45"/>
      <c r="AI185" s="45"/>
      <c r="AJ185" s="45"/>
      <c r="AK185" s="45"/>
      <c r="AL185" s="45"/>
      <c r="AM185" s="45"/>
      <c r="AN185" s="45"/>
      <c r="AO185" s="45"/>
      <c r="AP185" s="45"/>
      <c r="AQ185" s="87"/>
      <c r="AR185" s="34"/>
    </row>
    <row r="186" spans="3:49" ht="40.5">
      <c r="C186" s="69" t="s">
        <v>56</v>
      </c>
      <c r="D186" s="534" t="str">
        <v>建設</v>
      </c>
      <c r="E186" s="534" t="str">
        <v>電力・ガス・熱供給</v>
      </c>
      <c r="F186" s="534" t="str">
        <v>水道</v>
      </c>
      <c r="G186" s="534" t="str">
        <v>廃棄物処理</v>
      </c>
      <c r="H186" s="534" t="str">
        <v>商業</v>
      </c>
      <c r="I186" s="534" t="str">
        <v>金融・保険</v>
      </c>
      <c r="J186" s="534" t="str">
        <v>不動産</v>
      </c>
      <c r="K186" s="534" t="str">
        <v>運輸・郵便</v>
      </c>
      <c r="L186" s="534" t="str">
        <v>情報通信</v>
      </c>
      <c r="M186" s="534" t="str">
        <v>公務</v>
      </c>
      <c r="N186" s="534" t="str">
        <v>教育・研究</v>
      </c>
      <c r="O186" s="534" t="str">
        <v>医療・福祉</v>
      </c>
      <c r="P186" s="605" t="str">
        <v>他に分類されない会員制団体</v>
      </c>
      <c r="Q186" s="534" t="str">
        <v>対事業所サービス</v>
      </c>
      <c r="R186" s="534" t="str">
        <v>宿泊業</v>
      </c>
      <c r="S186" s="534" t="str">
        <v>飲食サービス</v>
      </c>
      <c r="T186" s="534" t="str">
        <v>娯楽サービス</v>
      </c>
      <c r="U186" s="605" t="str">
        <v>その他の対個人サービス</v>
      </c>
      <c r="V186" s="534" t="str">
        <v>事務用品</v>
      </c>
      <c r="W186" s="534" t="str">
        <v>分類不明</v>
      </c>
      <c r="X186" s="45"/>
      <c r="Y186" s="45"/>
      <c r="Z186" s="45"/>
      <c r="AA186" s="45"/>
      <c r="AB186" s="45"/>
      <c r="AC186" s="45"/>
      <c r="AD186" s="45"/>
      <c r="AE186" s="45"/>
      <c r="AF186" s="45"/>
      <c r="AG186" s="45"/>
      <c r="AH186" s="45"/>
      <c r="AI186" s="45"/>
      <c r="AJ186" s="45"/>
      <c r="AK186" s="45"/>
      <c r="AL186" s="45"/>
      <c r="AM186" s="45"/>
      <c r="AN186" s="45"/>
      <c r="AO186" s="45"/>
      <c r="AP186" s="45"/>
      <c r="AQ186" s="87"/>
      <c r="AR186" s="34"/>
    </row>
    <row r="187" spans="3:49">
      <c r="C187" s="91" t="s">
        <v>482</v>
      </c>
      <c r="D187" s="92">
        <f t="array" ref="D187:W187">+$Z184:$AS184</f>
        <v>7.0633856429153846E-2</v>
      </c>
      <c r="E187" s="92">
        <v>9.4813831532489252E-3</v>
      </c>
      <c r="F187" s="92">
        <v>2.1020096274119313E-2</v>
      </c>
      <c r="G187" s="92">
        <v>9.817260745071954E-2</v>
      </c>
      <c r="H187" s="92">
        <v>0.10423056051998526</v>
      </c>
      <c r="I187" s="92">
        <v>4.9281625480211429E-2</v>
      </c>
      <c r="J187" s="92">
        <v>9.134801308772254E-3</v>
      </c>
      <c r="K187" s="92">
        <v>7.3678092470764359E-2</v>
      </c>
      <c r="L187" s="92">
        <v>3.3020844358673661E-2</v>
      </c>
      <c r="M187" s="92">
        <v>5.0897421545580059E-2</v>
      </c>
      <c r="N187" s="92">
        <v>7.8864783464325974E-2</v>
      </c>
      <c r="O187" s="92">
        <v>0.10921448035317524</v>
      </c>
      <c r="P187" s="93">
        <v>0.12068655942988107</v>
      </c>
      <c r="Q187" s="92">
        <v>8.5785155867961635E-2</v>
      </c>
      <c r="R187" s="92">
        <v>9.2325463656641349E-2</v>
      </c>
      <c r="S187" s="92">
        <v>0.16148437557795828</v>
      </c>
      <c r="T187" s="92">
        <v>7.6793901372588985E-2</v>
      </c>
      <c r="U187" s="92">
        <v>0.12421507051698688</v>
      </c>
      <c r="V187" s="548">
        <v>0</v>
      </c>
      <c r="W187" s="548">
        <v>2.303735104561817E-3</v>
      </c>
      <c r="X187" s="45"/>
      <c r="Y187" s="45"/>
      <c r="Z187" s="45"/>
      <c r="AA187" s="45"/>
      <c r="AB187" s="45"/>
      <c r="AC187" s="45"/>
      <c r="AD187" s="45"/>
      <c r="AE187" s="45"/>
      <c r="AF187" s="45"/>
      <c r="AG187" s="45"/>
      <c r="AH187" s="45"/>
      <c r="AI187" s="45"/>
      <c r="AJ187" s="45"/>
      <c r="AK187" s="45"/>
      <c r="AL187" s="45"/>
      <c r="AM187" s="45"/>
      <c r="AN187" s="45"/>
      <c r="AO187" s="45"/>
      <c r="AP187" s="45"/>
      <c r="AQ187" s="87"/>
      <c r="AR187" s="34"/>
    </row>
    <row r="188" spans="3:49" ht="10.7" customHeight="1">
      <c r="D188" s="76"/>
      <c r="E188" s="76"/>
      <c r="F188" s="76"/>
      <c r="G188" s="76"/>
      <c r="H188" s="76"/>
      <c r="I188" s="76"/>
      <c r="J188" s="76"/>
      <c r="K188" s="76"/>
      <c r="L188" s="76"/>
      <c r="M188" s="76"/>
      <c r="N188" s="76"/>
      <c r="O188" s="76"/>
      <c r="P188" s="76"/>
      <c r="Q188" s="76"/>
      <c r="R188" s="76"/>
      <c r="S188" s="76"/>
      <c r="T188" s="76"/>
      <c r="U188" s="76"/>
      <c r="V188" s="76"/>
      <c r="W188" s="76"/>
      <c r="X188" s="53"/>
      <c r="Y188" s="87"/>
      <c r="Z188" s="87"/>
      <c r="AA188" s="87"/>
      <c r="AB188" s="87"/>
      <c r="AC188" s="87"/>
      <c r="AD188" s="87"/>
      <c r="AE188" s="87"/>
      <c r="AF188" s="87"/>
      <c r="AG188" s="87"/>
      <c r="AH188" s="87"/>
      <c r="AI188" s="87"/>
      <c r="AJ188" s="87"/>
      <c r="AK188" s="87"/>
      <c r="AL188" s="87"/>
      <c r="AM188" s="87"/>
      <c r="AN188" s="87"/>
      <c r="AO188" s="87"/>
      <c r="AP188" s="87"/>
      <c r="AQ188" s="87"/>
      <c r="AR188" s="34"/>
    </row>
    <row r="189" spans="3:49" ht="17.25">
      <c r="C189" s="100" t="s">
        <v>246</v>
      </c>
      <c r="D189" s="76"/>
      <c r="E189" s="76"/>
      <c r="F189" s="76"/>
      <c r="G189" s="76"/>
      <c r="H189" s="76"/>
      <c r="I189" s="76"/>
      <c r="J189" s="76"/>
      <c r="K189" s="76"/>
      <c r="L189" s="76"/>
      <c r="M189" s="76"/>
      <c r="N189" s="76"/>
      <c r="O189" s="76"/>
      <c r="P189" s="76"/>
      <c r="Q189" s="76"/>
      <c r="R189" s="76"/>
      <c r="S189" s="76"/>
      <c r="T189" s="76"/>
      <c r="U189" s="76"/>
      <c r="V189" s="76"/>
      <c r="W189" s="102" t="s">
        <v>233</v>
      </c>
      <c r="X189" s="53"/>
      <c r="Y189" s="34"/>
      <c r="Z189" s="34"/>
      <c r="AA189" s="34"/>
      <c r="AB189" s="34"/>
      <c r="AC189" s="34"/>
      <c r="AD189" s="34"/>
      <c r="AE189" s="34"/>
      <c r="AF189" s="34"/>
      <c r="AG189" s="34"/>
      <c r="AH189" s="34"/>
      <c r="AI189" s="34"/>
      <c r="AJ189" s="34"/>
      <c r="AK189" s="34"/>
      <c r="AL189" s="34"/>
      <c r="AM189" s="34"/>
      <c r="AN189" s="34"/>
      <c r="AO189" s="34"/>
      <c r="AP189" s="34"/>
      <c r="AQ189" s="34"/>
      <c r="AR189" s="34"/>
    </row>
    <row r="190" spans="3:49">
      <c r="C190" s="50"/>
      <c r="D190" s="567">
        <f t="shared" ref="D190:AS190" si="52">D9</f>
        <v>1</v>
      </c>
      <c r="E190" s="567">
        <f t="shared" si="52"/>
        <v>2</v>
      </c>
      <c r="F190" s="567">
        <f t="shared" si="52"/>
        <v>3</v>
      </c>
      <c r="G190" s="567">
        <f t="shared" si="52"/>
        <v>4</v>
      </c>
      <c r="H190" s="567">
        <f t="shared" si="52"/>
        <v>5</v>
      </c>
      <c r="I190" s="567">
        <f t="shared" si="52"/>
        <v>6</v>
      </c>
      <c r="J190" s="567">
        <f t="shared" si="52"/>
        <v>7</v>
      </c>
      <c r="K190" s="567">
        <f t="shared" si="52"/>
        <v>8</v>
      </c>
      <c r="L190" s="567">
        <f t="shared" si="52"/>
        <v>9</v>
      </c>
      <c r="M190" s="567">
        <f t="shared" si="52"/>
        <v>10</v>
      </c>
      <c r="N190" s="567">
        <f t="shared" si="52"/>
        <v>11</v>
      </c>
      <c r="O190" s="567">
        <f t="shared" si="52"/>
        <v>12</v>
      </c>
      <c r="P190" s="567">
        <f t="shared" si="52"/>
        <v>13</v>
      </c>
      <c r="Q190" s="567">
        <f t="shared" si="52"/>
        <v>14</v>
      </c>
      <c r="R190" s="567">
        <f t="shared" si="52"/>
        <v>15</v>
      </c>
      <c r="S190" s="567">
        <f t="shared" si="52"/>
        <v>16</v>
      </c>
      <c r="T190" s="567">
        <f t="shared" si="52"/>
        <v>17</v>
      </c>
      <c r="U190" s="567">
        <f t="shared" si="52"/>
        <v>18</v>
      </c>
      <c r="V190" s="567">
        <f t="shared" si="52"/>
        <v>19</v>
      </c>
      <c r="W190" s="567">
        <f t="shared" si="52"/>
        <v>20</v>
      </c>
      <c r="X190" s="567">
        <f t="shared" si="52"/>
        <v>21</v>
      </c>
      <c r="Y190" s="567">
        <f t="shared" si="52"/>
        <v>22</v>
      </c>
      <c r="Z190" s="567">
        <f t="shared" si="52"/>
        <v>23</v>
      </c>
      <c r="AA190" s="567">
        <f t="shared" si="52"/>
        <v>24</v>
      </c>
      <c r="AB190" s="567">
        <f t="shared" si="52"/>
        <v>25</v>
      </c>
      <c r="AC190" s="567">
        <f t="shared" si="52"/>
        <v>26</v>
      </c>
      <c r="AD190" s="567">
        <f t="shared" si="52"/>
        <v>27</v>
      </c>
      <c r="AE190" s="567">
        <f t="shared" si="52"/>
        <v>28</v>
      </c>
      <c r="AF190" s="567">
        <f t="shared" si="52"/>
        <v>29</v>
      </c>
      <c r="AG190" s="567">
        <f t="shared" si="52"/>
        <v>30</v>
      </c>
      <c r="AH190" s="567">
        <f t="shared" si="52"/>
        <v>31</v>
      </c>
      <c r="AI190" s="567">
        <f t="shared" si="52"/>
        <v>32</v>
      </c>
      <c r="AJ190" s="567">
        <f t="shared" si="52"/>
        <v>33</v>
      </c>
      <c r="AK190" s="567">
        <f t="shared" si="52"/>
        <v>34</v>
      </c>
      <c r="AL190" s="567">
        <f t="shared" si="52"/>
        <v>35</v>
      </c>
      <c r="AM190" s="567">
        <f t="shared" si="52"/>
        <v>36</v>
      </c>
      <c r="AN190" s="567">
        <f t="shared" si="52"/>
        <v>37</v>
      </c>
      <c r="AO190" s="567">
        <f t="shared" si="52"/>
        <v>38</v>
      </c>
      <c r="AP190" s="567">
        <f t="shared" si="52"/>
        <v>39</v>
      </c>
      <c r="AQ190" s="567">
        <f t="shared" si="52"/>
        <v>40</v>
      </c>
      <c r="AR190" s="567">
        <f t="shared" si="52"/>
        <v>41</v>
      </c>
      <c r="AS190" s="567">
        <f t="shared" si="52"/>
        <v>42</v>
      </c>
      <c r="AT190" s="87" t="s">
        <v>505</v>
      </c>
      <c r="AU190" s="87"/>
      <c r="AV190" s="50"/>
      <c r="AW190" s="87" t="s">
        <v>505</v>
      </c>
    </row>
    <row r="191" spans="3:49" ht="48">
      <c r="C191" s="69" t="s">
        <v>56</v>
      </c>
      <c r="D191" s="604" t="str">
        <f t="shared" ref="D191:AS191" si="53">D10</f>
        <v>農業</v>
      </c>
      <c r="E191" s="604" t="str">
        <f t="shared" si="53"/>
        <v>林業</v>
      </c>
      <c r="F191" s="604" t="str">
        <f t="shared" si="53"/>
        <v>漁業</v>
      </c>
      <c r="G191" s="604" t="str">
        <f t="shared" si="53"/>
        <v>鉱業</v>
      </c>
      <c r="H191" s="604" t="str">
        <f t="shared" si="53"/>
        <v>飲食料品</v>
      </c>
      <c r="I191" s="604" t="str">
        <f t="shared" si="53"/>
        <v>繊維製品</v>
      </c>
      <c r="J191" s="604" t="str">
        <f t="shared" si="53"/>
        <v>パルプ・紙・木製品</v>
      </c>
      <c r="K191" s="604" t="str">
        <f t="shared" si="53"/>
        <v>化学製品</v>
      </c>
      <c r="L191" s="604" t="str">
        <f t="shared" si="53"/>
        <v>石油・石炭製品</v>
      </c>
      <c r="M191" s="606" t="str">
        <f t="shared" si="53"/>
        <v>プラスチック・ゴム製品</v>
      </c>
      <c r="N191" s="604" t="str">
        <f t="shared" si="53"/>
        <v>窯業・土石製品</v>
      </c>
      <c r="O191" s="604" t="str">
        <f t="shared" si="53"/>
        <v>鉄鋼</v>
      </c>
      <c r="P191" s="604" t="str">
        <f t="shared" si="53"/>
        <v>非鉄金属</v>
      </c>
      <c r="Q191" s="604" t="str">
        <f t="shared" si="53"/>
        <v>金属製品</v>
      </c>
      <c r="R191" s="604" t="str">
        <f t="shared" si="53"/>
        <v>はん用機械</v>
      </c>
      <c r="S191" s="604" t="str">
        <f t="shared" si="53"/>
        <v>生産用機械</v>
      </c>
      <c r="T191" s="604" t="str">
        <f t="shared" si="53"/>
        <v>業務用機械</v>
      </c>
      <c r="U191" s="604" t="str">
        <f t="shared" si="53"/>
        <v>電子部品</v>
      </c>
      <c r="V191" s="604" t="str">
        <f t="shared" si="53"/>
        <v>電気機械</v>
      </c>
      <c r="W191" s="604" t="str">
        <f t="shared" si="53"/>
        <v>情報通信機器</v>
      </c>
      <c r="X191" s="604" t="str">
        <f t="shared" si="53"/>
        <v>輸送機械</v>
      </c>
      <c r="Y191" s="604" t="str">
        <f t="shared" si="53"/>
        <v>その他の製造工業製品</v>
      </c>
      <c r="Z191" s="604" t="str">
        <f t="shared" si="53"/>
        <v>建設</v>
      </c>
      <c r="AA191" s="604" t="str">
        <f t="shared" si="53"/>
        <v>電力・ガス・熱供給</v>
      </c>
      <c r="AB191" s="604" t="str">
        <f t="shared" si="53"/>
        <v>水道</v>
      </c>
      <c r="AC191" s="604" t="str">
        <f t="shared" si="53"/>
        <v>廃棄物処理</v>
      </c>
      <c r="AD191" s="604" t="str">
        <f t="shared" si="53"/>
        <v>商業</v>
      </c>
      <c r="AE191" s="604" t="str">
        <f t="shared" si="53"/>
        <v>金融・保険</v>
      </c>
      <c r="AF191" s="604" t="str">
        <f t="shared" si="53"/>
        <v>不動産</v>
      </c>
      <c r="AG191" s="604" t="str">
        <f t="shared" si="53"/>
        <v>運輸・郵便</v>
      </c>
      <c r="AH191" s="604" t="str">
        <f t="shared" si="53"/>
        <v>情報通信</v>
      </c>
      <c r="AI191" s="604" t="str">
        <f t="shared" si="53"/>
        <v>公務</v>
      </c>
      <c r="AJ191" s="604" t="str">
        <f t="shared" si="53"/>
        <v>教育・研究</v>
      </c>
      <c r="AK191" s="604" t="str">
        <f t="shared" si="53"/>
        <v>医療・福祉</v>
      </c>
      <c r="AL191" s="606" t="str">
        <f t="shared" si="53"/>
        <v>他に分類されない会員制団体</v>
      </c>
      <c r="AM191" s="604" t="str">
        <f t="shared" si="53"/>
        <v>対事業所サービス</v>
      </c>
      <c r="AN191" s="604" t="str">
        <f t="shared" si="53"/>
        <v>宿泊業</v>
      </c>
      <c r="AO191" s="604" t="str">
        <f t="shared" si="53"/>
        <v>飲食サービス</v>
      </c>
      <c r="AP191" s="604" t="str">
        <f t="shared" si="53"/>
        <v>娯楽サービス</v>
      </c>
      <c r="AQ191" s="606" t="str">
        <f t="shared" si="53"/>
        <v>その他の対個人サービス</v>
      </c>
      <c r="AR191" s="604" t="str">
        <f t="shared" si="53"/>
        <v>事務用品</v>
      </c>
      <c r="AS191" s="604" t="str">
        <f t="shared" si="53"/>
        <v>分類不明</v>
      </c>
      <c r="AT191" s="87" t="s">
        <v>505</v>
      </c>
      <c r="AU191" s="87"/>
      <c r="AV191" s="33" t="s">
        <v>80</v>
      </c>
      <c r="AW191" s="87" t="s">
        <v>505</v>
      </c>
    </row>
    <row r="192" spans="3:49" ht="13.5" customHeight="1">
      <c r="C192" s="70" t="s">
        <v>104</v>
      </c>
      <c r="D192" s="545">
        <f>(D170*D$184)*100</f>
        <v>0</v>
      </c>
      <c r="E192" s="545">
        <f t="shared" ref="E192:AS192" si="54">(E170*E$184)*100</f>
        <v>0</v>
      </c>
      <c r="F192" s="545">
        <f t="shared" si="54"/>
        <v>0</v>
      </c>
      <c r="G192" s="545">
        <f t="shared" si="54"/>
        <v>0</v>
      </c>
      <c r="H192" s="545">
        <f t="shared" si="54"/>
        <v>0</v>
      </c>
      <c r="I192" s="545">
        <f t="shared" si="54"/>
        <v>0</v>
      </c>
      <c r="J192" s="545">
        <f t="shared" si="54"/>
        <v>0</v>
      </c>
      <c r="K192" s="545">
        <f t="shared" si="54"/>
        <v>0</v>
      </c>
      <c r="L192" s="545">
        <f t="shared" si="54"/>
        <v>0</v>
      </c>
      <c r="M192" s="545">
        <f t="shared" si="54"/>
        <v>0</v>
      </c>
      <c r="N192" s="545">
        <f t="shared" si="54"/>
        <v>0</v>
      </c>
      <c r="O192" s="545">
        <f t="shared" si="54"/>
        <v>0</v>
      </c>
      <c r="P192" s="545">
        <f t="shared" si="54"/>
        <v>0</v>
      </c>
      <c r="Q192" s="551">
        <f t="shared" si="54"/>
        <v>0</v>
      </c>
      <c r="R192" s="551">
        <f t="shared" si="54"/>
        <v>0</v>
      </c>
      <c r="S192" s="551">
        <f t="shared" si="54"/>
        <v>0</v>
      </c>
      <c r="T192" s="551">
        <f t="shared" si="54"/>
        <v>0</v>
      </c>
      <c r="U192" s="551">
        <f t="shared" si="54"/>
        <v>0</v>
      </c>
      <c r="V192" s="551">
        <f t="shared" si="54"/>
        <v>0</v>
      </c>
      <c r="W192" s="545">
        <f t="shared" si="54"/>
        <v>0</v>
      </c>
      <c r="X192" s="545">
        <f t="shared" si="54"/>
        <v>0</v>
      </c>
      <c r="Y192" s="545">
        <f t="shared" si="54"/>
        <v>0</v>
      </c>
      <c r="Z192" s="545">
        <f t="shared" si="54"/>
        <v>0</v>
      </c>
      <c r="AA192" s="545">
        <f t="shared" si="54"/>
        <v>0</v>
      </c>
      <c r="AB192" s="545">
        <f t="shared" si="54"/>
        <v>0</v>
      </c>
      <c r="AC192" s="545">
        <f t="shared" si="54"/>
        <v>0</v>
      </c>
      <c r="AD192" s="545">
        <f t="shared" si="54"/>
        <v>0</v>
      </c>
      <c r="AE192" s="545">
        <f t="shared" si="54"/>
        <v>0</v>
      </c>
      <c r="AF192" s="545">
        <f t="shared" si="54"/>
        <v>0</v>
      </c>
      <c r="AG192" s="545">
        <f t="shared" si="54"/>
        <v>0</v>
      </c>
      <c r="AH192" s="545">
        <f t="shared" si="54"/>
        <v>0</v>
      </c>
      <c r="AI192" s="545">
        <f t="shared" si="54"/>
        <v>0</v>
      </c>
      <c r="AJ192" s="545">
        <f t="shared" si="54"/>
        <v>0</v>
      </c>
      <c r="AK192" s="545">
        <f t="shared" si="54"/>
        <v>0</v>
      </c>
      <c r="AL192" s="545">
        <f t="shared" si="54"/>
        <v>0</v>
      </c>
      <c r="AM192" s="545">
        <f t="shared" si="54"/>
        <v>0</v>
      </c>
      <c r="AN192" s="545">
        <f t="shared" si="54"/>
        <v>0</v>
      </c>
      <c r="AO192" s="545">
        <f t="shared" si="54"/>
        <v>0</v>
      </c>
      <c r="AP192" s="545">
        <f t="shared" si="54"/>
        <v>0</v>
      </c>
      <c r="AQ192" s="545">
        <f t="shared" si="54"/>
        <v>0</v>
      </c>
      <c r="AR192" s="545">
        <f t="shared" si="54"/>
        <v>0</v>
      </c>
      <c r="AS192" s="545">
        <f t="shared" si="54"/>
        <v>0</v>
      </c>
      <c r="AV192" s="546">
        <f>+SUM(D192:AS192)-X198</f>
        <v>0</v>
      </c>
    </row>
    <row r="193" spans="3:48" ht="13.5" customHeight="1">
      <c r="C193" s="72" t="s">
        <v>105</v>
      </c>
      <c r="D193" s="539">
        <f>(D171*D$184)*100</f>
        <v>0</v>
      </c>
      <c r="E193" s="539">
        <f t="shared" ref="E193:AS193" si="55">(E171*E$184)*100</f>
        <v>0</v>
      </c>
      <c r="F193" s="539">
        <f t="shared" si="55"/>
        <v>0</v>
      </c>
      <c r="G193" s="539">
        <f t="shared" si="55"/>
        <v>0</v>
      </c>
      <c r="H193" s="539">
        <f t="shared" si="55"/>
        <v>0</v>
      </c>
      <c r="I193" s="539">
        <f t="shared" si="55"/>
        <v>0</v>
      </c>
      <c r="J193" s="539">
        <f t="shared" si="55"/>
        <v>0</v>
      </c>
      <c r="K193" s="539">
        <f t="shared" si="55"/>
        <v>0</v>
      </c>
      <c r="L193" s="539">
        <f t="shared" si="55"/>
        <v>0</v>
      </c>
      <c r="M193" s="539">
        <f t="shared" si="55"/>
        <v>0</v>
      </c>
      <c r="N193" s="539">
        <f t="shared" si="55"/>
        <v>0</v>
      </c>
      <c r="O193" s="539">
        <f t="shared" si="55"/>
        <v>0</v>
      </c>
      <c r="P193" s="539">
        <f t="shared" si="55"/>
        <v>0</v>
      </c>
      <c r="Q193" s="540">
        <f t="shared" si="55"/>
        <v>0</v>
      </c>
      <c r="R193" s="540">
        <f t="shared" si="55"/>
        <v>0</v>
      </c>
      <c r="S193" s="540">
        <f t="shared" si="55"/>
        <v>0</v>
      </c>
      <c r="T193" s="540">
        <f t="shared" si="55"/>
        <v>0</v>
      </c>
      <c r="U193" s="540">
        <f t="shared" si="55"/>
        <v>0</v>
      </c>
      <c r="V193" s="540">
        <f t="shared" si="55"/>
        <v>0</v>
      </c>
      <c r="W193" s="539">
        <f t="shared" si="55"/>
        <v>0</v>
      </c>
      <c r="X193" s="539">
        <f t="shared" si="55"/>
        <v>0</v>
      </c>
      <c r="Y193" s="539">
        <f t="shared" si="55"/>
        <v>0</v>
      </c>
      <c r="Z193" s="539">
        <f t="shared" si="55"/>
        <v>0</v>
      </c>
      <c r="AA193" s="539">
        <f t="shared" si="55"/>
        <v>0</v>
      </c>
      <c r="AB193" s="539">
        <f t="shared" si="55"/>
        <v>0</v>
      </c>
      <c r="AC193" s="539">
        <f t="shared" si="55"/>
        <v>0</v>
      </c>
      <c r="AD193" s="539">
        <f t="shared" si="55"/>
        <v>0</v>
      </c>
      <c r="AE193" s="539">
        <f t="shared" si="55"/>
        <v>0</v>
      </c>
      <c r="AF193" s="539">
        <f t="shared" si="55"/>
        <v>0</v>
      </c>
      <c r="AG193" s="539">
        <f t="shared" si="55"/>
        <v>0</v>
      </c>
      <c r="AH193" s="539">
        <f t="shared" si="55"/>
        <v>0</v>
      </c>
      <c r="AI193" s="539">
        <f t="shared" si="55"/>
        <v>0</v>
      </c>
      <c r="AJ193" s="539">
        <f t="shared" si="55"/>
        <v>0</v>
      </c>
      <c r="AK193" s="539">
        <f t="shared" si="55"/>
        <v>0</v>
      </c>
      <c r="AL193" s="539">
        <f t="shared" si="55"/>
        <v>0</v>
      </c>
      <c r="AM193" s="539">
        <f t="shared" si="55"/>
        <v>0</v>
      </c>
      <c r="AN193" s="539">
        <f t="shared" si="55"/>
        <v>0</v>
      </c>
      <c r="AO193" s="539">
        <f t="shared" si="55"/>
        <v>0</v>
      </c>
      <c r="AP193" s="539">
        <f t="shared" si="55"/>
        <v>0</v>
      </c>
      <c r="AQ193" s="539">
        <f t="shared" si="55"/>
        <v>0</v>
      </c>
      <c r="AR193" s="539">
        <f t="shared" si="55"/>
        <v>0</v>
      </c>
      <c r="AS193" s="539">
        <f t="shared" si="55"/>
        <v>0</v>
      </c>
      <c r="AV193" s="546">
        <f t="shared" ref="AV193:AV195" si="56">+SUM(D193:AS193)-X199</f>
        <v>0</v>
      </c>
    </row>
    <row r="194" spans="3:48" ht="13.5" customHeight="1">
      <c r="C194" s="72" t="s">
        <v>106</v>
      </c>
      <c r="D194" s="539">
        <f>(D172*D$184)*100</f>
        <v>0</v>
      </c>
      <c r="E194" s="539">
        <f t="shared" ref="E194:AS194" si="57">(E172*E$184)*100</f>
        <v>0</v>
      </c>
      <c r="F194" s="539">
        <f t="shared" si="57"/>
        <v>0</v>
      </c>
      <c r="G194" s="539">
        <f t="shared" si="57"/>
        <v>0</v>
      </c>
      <c r="H194" s="539">
        <f t="shared" si="57"/>
        <v>0</v>
      </c>
      <c r="I194" s="539">
        <f t="shared" si="57"/>
        <v>0</v>
      </c>
      <c r="J194" s="539">
        <f t="shared" si="57"/>
        <v>0</v>
      </c>
      <c r="K194" s="539">
        <f t="shared" si="57"/>
        <v>0</v>
      </c>
      <c r="L194" s="539">
        <f t="shared" si="57"/>
        <v>0</v>
      </c>
      <c r="M194" s="539">
        <f t="shared" si="57"/>
        <v>0</v>
      </c>
      <c r="N194" s="539">
        <f t="shared" si="57"/>
        <v>0</v>
      </c>
      <c r="O194" s="539">
        <f t="shared" si="57"/>
        <v>0</v>
      </c>
      <c r="P194" s="539">
        <f t="shared" si="57"/>
        <v>0</v>
      </c>
      <c r="Q194" s="540">
        <f t="shared" si="57"/>
        <v>0</v>
      </c>
      <c r="R194" s="540">
        <f t="shared" si="57"/>
        <v>0</v>
      </c>
      <c r="S194" s="540">
        <f t="shared" si="57"/>
        <v>0</v>
      </c>
      <c r="T194" s="540">
        <f t="shared" si="57"/>
        <v>0</v>
      </c>
      <c r="U194" s="540">
        <f t="shared" si="57"/>
        <v>0</v>
      </c>
      <c r="V194" s="540">
        <f t="shared" si="57"/>
        <v>0</v>
      </c>
      <c r="W194" s="539">
        <f t="shared" si="57"/>
        <v>0</v>
      </c>
      <c r="X194" s="539">
        <f t="shared" si="57"/>
        <v>0</v>
      </c>
      <c r="Y194" s="539">
        <f t="shared" si="57"/>
        <v>0</v>
      </c>
      <c r="Z194" s="539">
        <f t="shared" si="57"/>
        <v>0</v>
      </c>
      <c r="AA194" s="539">
        <f t="shared" si="57"/>
        <v>0</v>
      </c>
      <c r="AB194" s="539">
        <f t="shared" si="57"/>
        <v>0</v>
      </c>
      <c r="AC194" s="539">
        <f t="shared" si="57"/>
        <v>0</v>
      </c>
      <c r="AD194" s="539">
        <f t="shared" si="57"/>
        <v>0</v>
      </c>
      <c r="AE194" s="539">
        <f t="shared" si="57"/>
        <v>0</v>
      </c>
      <c r="AF194" s="539">
        <f t="shared" si="57"/>
        <v>0</v>
      </c>
      <c r="AG194" s="539">
        <f t="shared" si="57"/>
        <v>0</v>
      </c>
      <c r="AH194" s="539">
        <f t="shared" si="57"/>
        <v>0</v>
      </c>
      <c r="AI194" s="539">
        <f t="shared" si="57"/>
        <v>0</v>
      </c>
      <c r="AJ194" s="539">
        <f t="shared" si="57"/>
        <v>0</v>
      </c>
      <c r="AK194" s="539">
        <f t="shared" si="57"/>
        <v>0</v>
      </c>
      <c r="AL194" s="539">
        <f t="shared" si="57"/>
        <v>0</v>
      </c>
      <c r="AM194" s="539">
        <f t="shared" si="57"/>
        <v>0</v>
      </c>
      <c r="AN194" s="539">
        <f t="shared" si="57"/>
        <v>0</v>
      </c>
      <c r="AO194" s="539">
        <f t="shared" si="57"/>
        <v>0</v>
      </c>
      <c r="AP194" s="539">
        <f t="shared" si="57"/>
        <v>0</v>
      </c>
      <c r="AQ194" s="539">
        <f t="shared" si="57"/>
        <v>0</v>
      </c>
      <c r="AR194" s="539">
        <f t="shared" si="57"/>
        <v>0</v>
      </c>
      <c r="AS194" s="539">
        <f t="shared" si="57"/>
        <v>0</v>
      </c>
      <c r="AV194" s="546">
        <f t="shared" si="56"/>
        <v>0</v>
      </c>
    </row>
    <row r="195" spans="3:48" ht="13.5" customHeight="1">
      <c r="C195" s="72" t="s">
        <v>97</v>
      </c>
      <c r="D195" s="539">
        <f t="shared" ref="D195" si="58">SUM(D192:D194)</f>
        <v>0</v>
      </c>
      <c r="E195" s="539">
        <f t="shared" ref="E195:AS195" si="59">SUM(E192:E194)</f>
        <v>0</v>
      </c>
      <c r="F195" s="539">
        <f t="shared" si="59"/>
        <v>0</v>
      </c>
      <c r="G195" s="539">
        <f t="shared" si="59"/>
        <v>0</v>
      </c>
      <c r="H195" s="539">
        <f t="shared" si="59"/>
        <v>0</v>
      </c>
      <c r="I195" s="539">
        <f t="shared" si="59"/>
        <v>0</v>
      </c>
      <c r="J195" s="539">
        <f t="shared" si="59"/>
        <v>0</v>
      </c>
      <c r="K195" s="539">
        <f t="shared" si="59"/>
        <v>0</v>
      </c>
      <c r="L195" s="539">
        <f t="shared" si="59"/>
        <v>0</v>
      </c>
      <c r="M195" s="539">
        <f t="shared" si="59"/>
        <v>0</v>
      </c>
      <c r="N195" s="539">
        <f t="shared" si="59"/>
        <v>0</v>
      </c>
      <c r="O195" s="539">
        <f t="shared" si="59"/>
        <v>0</v>
      </c>
      <c r="P195" s="539">
        <f t="shared" si="59"/>
        <v>0</v>
      </c>
      <c r="Q195" s="540">
        <f t="shared" si="59"/>
        <v>0</v>
      </c>
      <c r="R195" s="540">
        <f t="shared" si="59"/>
        <v>0</v>
      </c>
      <c r="S195" s="540">
        <f t="shared" si="59"/>
        <v>0</v>
      </c>
      <c r="T195" s="540">
        <f t="shared" si="59"/>
        <v>0</v>
      </c>
      <c r="U195" s="540">
        <f t="shared" si="59"/>
        <v>0</v>
      </c>
      <c r="V195" s="540">
        <f t="shared" si="59"/>
        <v>0</v>
      </c>
      <c r="W195" s="539">
        <f t="shared" si="59"/>
        <v>0</v>
      </c>
      <c r="X195" s="541">
        <f t="shared" si="59"/>
        <v>0</v>
      </c>
      <c r="Y195" s="541">
        <f t="shared" si="59"/>
        <v>0</v>
      </c>
      <c r="Z195" s="541">
        <f t="shared" si="59"/>
        <v>0</v>
      </c>
      <c r="AA195" s="541">
        <f t="shared" si="59"/>
        <v>0</v>
      </c>
      <c r="AB195" s="541">
        <f t="shared" si="59"/>
        <v>0</v>
      </c>
      <c r="AC195" s="541">
        <f t="shared" si="59"/>
        <v>0</v>
      </c>
      <c r="AD195" s="541">
        <f t="shared" si="59"/>
        <v>0</v>
      </c>
      <c r="AE195" s="541">
        <f t="shared" si="59"/>
        <v>0</v>
      </c>
      <c r="AF195" s="541">
        <f t="shared" si="59"/>
        <v>0</v>
      </c>
      <c r="AG195" s="541">
        <f t="shared" si="59"/>
        <v>0</v>
      </c>
      <c r="AH195" s="541">
        <f t="shared" si="59"/>
        <v>0</v>
      </c>
      <c r="AI195" s="541">
        <f t="shared" si="59"/>
        <v>0</v>
      </c>
      <c r="AJ195" s="541">
        <f t="shared" si="59"/>
        <v>0</v>
      </c>
      <c r="AK195" s="541">
        <f t="shared" si="59"/>
        <v>0</v>
      </c>
      <c r="AL195" s="541">
        <f t="shared" si="59"/>
        <v>0</v>
      </c>
      <c r="AM195" s="541">
        <f t="shared" si="59"/>
        <v>0</v>
      </c>
      <c r="AN195" s="541">
        <f t="shared" si="59"/>
        <v>0</v>
      </c>
      <c r="AO195" s="541">
        <f t="shared" si="59"/>
        <v>0</v>
      </c>
      <c r="AP195" s="541">
        <f t="shared" si="59"/>
        <v>0</v>
      </c>
      <c r="AQ195" s="541">
        <f t="shared" si="59"/>
        <v>0</v>
      </c>
      <c r="AR195" s="541">
        <f t="shared" si="59"/>
        <v>0</v>
      </c>
      <c r="AS195" s="541">
        <f t="shared" si="59"/>
        <v>0</v>
      </c>
      <c r="AV195" s="546">
        <f t="shared" si="56"/>
        <v>0</v>
      </c>
    </row>
    <row r="196" spans="3:48">
      <c r="C196" s="50"/>
      <c r="D196" s="533">
        <f t="array" ref="D196:W197">+Z190:AS191</f>
        <v>23</v>
      </c>
      <c r="E196" s="533">
        <v>24</v>
      </c>
      <c r="F196" s="533">
        <v>25</v>
      </c>
      <c r="G196" s="533">
        <v>26</v>
      </c>
      <c r="H196" s="533">
        <v>27</v>
      </c>
      <c r="I196" s="533">
        <v>28</v>
      </c>
      <c r="J196" s="533">
        <v>29</v>
      </c>
      <c r="K196" s="533">
        <v>30</v>
      </c>
      <c r="L196" s="533">
        <v>31</v>
      </c>
      <c r="M196" s="533">
        <v>32</v>
      </c>
      <c r="N196" s="533">
        <v>33</v>
      </c>
      <c r="O196" s="533">
        <v>34</v>
      </c>
      <c r="P196" s="533">
        <v>35</v>
      </c>
      <c r="Q196" s="533">
        <v>36</v>
      </c>
      <c r="R196" s="533">
        <v>37</v>
      </c>
      <c r="S196" s="533">
        <v>38</v>
      </c>
      <c r="T196" s="533">
        <v>39</v>
      </c>
      <c r="U196" s="533">
        <v>40</v>
      </c>
      <c r="V196" s="533">
        <v>41</v>
      </c>
      <c r="W196" s="533">
        <v>42</v>
      </c>
      <c r="X196" s="533"/>
      <c r="Y196" s="34"/>
      <c r="Z196" s="87"/>
      <c r="AA196" s="87" t="s">
        <v>556</v>
      </c>
      <c r="AB196" s="34"/>
      <c r="AC196" s="34"/>
      <c r="AD196" s="34"/>
      <c r="AE196" s="34"/>
      <c r="AF196" s="34"/>
      <c r="AG196" s="34"/>
      <c r="AH196" s="34"/>
      <c r="AI196" s="34"/>
      <c r="AJ196" s="34"/>
      <c r="AK196" s="34"/>
      <c r="AL196" s="34"/>
      <c r="AM196" s="34"/>
      <c r="AN196" s="34"/>
      <c r="AO196" s="34"/>
      <c r="AP196" s="34"/>
      <c r="AQ196" s="34"/>
      <c r="AR196" s="34"/>
    </row>
    <row r="197" spans="3:48" ht="40.5">
      <c r="C197" s="69" t="s">
        <v>56</v>
      </c>
      <c r="D197" s="534" t="str">
        <v>建設</v>
      </c>
      <c r="E197" s="534" t="str">
        <v>電力・ガス・熱供給</v>
      </c>
      <c r="F197" s="534" t="str">
        <v>水道</v>
      </c>
      <c r="G197" s="534" t="str">
        <v>廃棄物処理</v>
      </c>
      <c r="H197" s="534" t="str">
        <v>商業</v>
      </c>
      <c r="I197" s="534" t="str">
        <v>金融・保険</v>
      </c>
      <c r="J197" s="534" t="str">
        <v>不動産</v>
      </c>
      <c r="K197" s="534" t="str">
        <v>運輸・郵便</v>
      </c>
      <c r="L197" s="534" t="str">
        <v>情報通信</v>
      </c>
      <c r="M197" s="534" t="str">
        <v>公務</v>
      </c>
      <c r="N197" s="534" t="str">
        <v>教育・研究</v>
      </c>
      <c r="O197" s="534" t="str">
        <v>医療・福祉</v>
      </c>
      <c r="P197" s="605" t="str">
        <v>他に分類されない会員制団体</v>
      </c>
      <c r="Q197" s="534" t="str">
        <v>対事業所サービス</v>
      </c>
      <c r="R197" s="534" t="str">
        <v>宿泊業</v>
      </c>
      <c r="S197" s="534" t="str">
        <v>飲食サービス</v>
      </c>
      <c r="T197" s="534" t="str">
        <v>娯楽サービス</v>
      </c>
      <c r="U197" s="605" t="str">
        <v>その他の対個人サービス</v>
      </c>
      <c r="V197" s="534" t="str">
        <v>事務用品</v>
      </c>
      <c r="W197" s="534" t="str">
        <v>分類不明</v>
      </c>
      <c r="X197" s="534" t="s">
        <v>80</v>
      </c>
      <c r="Y197" s="34"/>
      <c r="Z197" s="87"/>
      <c r="AA197" s="87" t="s">
        <v>556</v>
      </c>
      <c r="AB197" s="34"/>
      <c r="AC197" s="34"/>
      <c r="AD197" s="34"/>
      <c r="AE197" s="34"/>
      <c r="AF197" s="34"/>
      <c r="AG197" s="34"/>
      <c r="AH197" s="34"/>
      <c r="AI197" s="34"/>
      <c r="AJ197" s="34"/>
      <c r="AK197" s="34"/>
      <c r="AL197" s="34"/>
      <c r="AM197" s="34"/>
      <c r="AN197" s="34"/>
      <c r="AO197" s="34"/>
      <c r="AP197" s="34"/>
      <c r="AQ197" s="34"/>
      <c r="AR197" s="34"/>
    </row>
    <row r="198" spans="3:48" ht="13.5" customHeight="1">
      <c r="C198" s="70" t="s">
        <v>104</v>
      </c>
      <c r="D198" s="545">
        <f t="array" ref="D198:W201">+Z192:AS195</f>
        <v>0</v>
      </c>
      <c r="E198" s="545">
        <v>0</v>
      </c>
      <c r="F198" s="545">
        <v>0</v>
      </c>
      <c r="G198" s="545">
        <v>0</v>
      </c>
      <c r="H198" s="545">
        <v>0</v>
      </c>
      <c r="I198" s="545">
        <v>0</v>
      </c>
      <c r="J198" s="545">
        <v>0</v>
      </c>
      <c r="K198" s="545">
        <v>0</v>
      </c>
      <c r="L198" s="545">
        <v>0</v>
      </c>
      <c r="M198" s="545">
        <v>0</v>
      </c>
      <c r="N198" s="545">
        <v>0</v>
      </c>
      <c r="O198" s="545">
        <v>0</v>
      </c>
      <c r="P198" s="545">
        <v>0</v>
      </c>
      <c r="Q198" s="551">
        <v>0</v>
      </c>
      <c r="R198" s="551">
        <v>0</v>
      </c>
      <c r="S198" s="551">
        <v>0</v>
      </c>
      <c r="T198" s="551">
        <v>0</v>
      </c>
      <c r="U198" s="551">
        <v>0</v>
      </c>
      <c r="V198" s="551">
        <v>0</v>
      </c>
      <c r="W198" s="545">
        <v>0</v>
      </c>
      <c r="X198" s="545">
        <f>SUM(D192:Y192,D198:W198)</f>
        <v>0</v>
      </c>
      <c r="Y198" s="34"/>
      <c r="Z198" s="87"/>
      <c r="AA198" s="87">
        <f>+AV192</f>
        <v>0</v>
      </c>
      <c r="AB198" s="34"/>
      <c r="AC198" s="34"/>
      <c r="AD198" s="34"/>
      <c r="AE198" s="34"/>
      <c r="AF198" s="34"/>
      <c r="AG198" s="34"/>
      <c r="AH198" s="34"/>
      <c r="AI198" s="34"/>
      <c r="AJ198" s="34"/>
      <c r="AK198" s="34"/>
      <c r="AL198" s="34"/>
      <c r="AM198" s="34"/>
      <c r="AN198" s="34"/>
      <c r="AO198" s="34"/>
      <c r="AP198" s="34"/>
      <c r="AQ198" s="34"/>
      <c r="AR198" s="34"/>
    </row>
    <row r="199" spans="3:48" ht="13.5" customHeight="1">
      <c r="C199" s="72" t="s">
        <v>105</v>
      </c>
      <c r="D199" s="540">
        <v>0</v>
      </c>
      <c r="E199" s="540">
        <v>0</v>
      </c>
      <c r="F199" s="540">
        <v>0</v>
      </c>
      <c r="G199" s="540">
        <v>0</v>
      </c>
      <c r="H199" s="540">
        <v>0</v>
      </c>
      <c r="I199" s="540">
        <v>0</v>
      </c>
      <c r="J199" s="540">
        <v>0</v>
      </c>
      <c r="K199" s="540">
        <v>0</v>
      </c>
      <c r="L199" s="540">
        <v>0</v>
      </c>
      <c r="M199" s="540">
        <v>0</v>
      </c>
      <c r="N199" s="540">
        <v>0</v>
      </c>
      <c r="O199" s="540">
        <v>0</v>
      </c>
      <c r="P199" s="540">
        <v>0</v>
      </c>
      <c r="Q199" s="540">
        <v>0</v>
      </c>
      <c r="R199" s="540">
        <v>0</v>
      </c>
      <c r="S199" s="540">
        <v>0</v>
      </c>
      <c r="T199" s="540">
        <v>0</v>
      </c>
      <c r="U199" s="540">
        <v>0</v>
      </c>
      <c r="V199" s="540">
        <v>0</v>
      </c>
      <c r="W199" s="539">
        <v>0</v>
      </c>
      <c r="X199" s="539">
        <f>SUM(D193:Y193,D199:W199)</f>
        <v>0</v>
      </c>
      <c r="Y199" s="34"/>
      <c r="Z199" s="87"/>
      <c r="AA199" s="87">
        <f>+AV193</f>
        <v>0</v>
      </c>
      <c r="AB199" s="34"/>
      <c r="AC199" s="34"/>
      <c r="AD199" s="34"/>
      <c r="AE199" s="34"/>
      <c r="AF199" s="34"/>
      <c r="AG199" s="34"/>
      <c r="AH199" s="34"/>
      <c r="AI199" s="34"/>
      <c r="AJ199" s="34"/>
      <c r="AK199" s="34"/>
      <c r="AL199" s="34"/>
      <c r="AM199" s="34"/>
      <c r="AN199" s="34"/>
      <c r="AO199" s="34"/>
      <c r="AP199" s="34"/>
      <c r="AQ199" s="34"/>
      <c r="AR199" s="34"/>
    </row>
    <row r="200" spans="3:48" ht="13.5" customHeight="1">
      <c r="C200" s="72" t="s">
        <v>106</v>
      </c>
      <c r="D200" s="539">
        <v>0</v>
      </c>
      <c r="E200" s="539">
        <v>0</v>
      </c>
      <c r="F200" s="539">
        <v>0</v>
      </c>
      <c r="G200" s="539">
        <v>0</v>
      </c>
      <c r="H200" s="539">
        <v>0</v>
      </c>
      <c r="I200" s="539">
        <v>0</v>
      </c>
      <c r="J200" s="539">
        <v>0</v>
      </c>
      <c r="K200" s="539">
        <v>0</v>
      </c>
      <c r="L200" s="539">
        <v>0</v>
      </c>
      <c r="M200" s="539">
        <v>0</v>
      </c>
      <c r="N200" s="539">
        <v>0</v>
      </c>
      <c r="O200" s="539">
        <v>0</v>
      </c>
      <c r="P200" s="539">
        <v>0</v>
      </c>
      <c r="Q200" s="540">
        <v>0</v>
      </c>
      <c r="R200" s="540">
        <v>0</v>
      </c>
      <c r="S200" s="540">
        <v>0</v>
      </c>
      <c r="T200" s="540">
        <v>0</v>
      </c>
      <c r="U200" s="540">
        <v>0</v>
      </c>
      <c r="V200" s="540">
        <v>0</v>
      </c>
      <c r="W200" s="539">
        <v>0</v>
      </c>
      <c r="X200" s="539">
        <f>SUM(D194:Y194,D200:W200)</f>
        <v>0</v>
      </c>
      <c r="Y200" s="34"/>
      <c r="Z200" s="87"/>
      <c r="AA200" s="87">
        <f>+AV194</f>
        <v>0</v>
      </c>
      <c r="AB200" s="34"/>
      <c r="AC200" s="34"/>
      <c r="AD200" s="34"/>
      <c r="AE200" s="34"/>
      <c r="AF200" s="34"/>
      <c r="AG200" s="34"/>
      <c r="AH200" s="34"/>
      <c r="AI200" s="34"/>
      <c r="AJ200" s="34"/>
      <c r="AK200" s="34"/>
      <c r="AL200" s="34"/>
      <c r="AM200" s="34"/>
      <c r="AN200" s="34"/>
      <c r="AO200" s="34"/>
      <c r="AP200" s="34"/>
      <c r="AQ200" s="34"/>
      <c r="AR200" s="34"/>
    </row>
    <row r="201" spans="3:48" ht="13.5" customHeight="1">
      <c r="C201" s="73" t="s">
        <v>97</v>
      </c>
      <c r="D201" s="541">
        <v>0</v>
      </c>
      <c r="E201" s="541">
        <v>0</v>
      </c>
      <c r="F201" s="541">
        <v>0</v>
      </c>
      <c r="G201" s="541">
        <v>0</v>
      </c>
      <c r="H201" s="541">
        <v>0</v>
      </c>
      <c r="I201" s="541">
        <v>0</v>
      </c>
      <c r="J201" s="541">
        <v>0</v>
      </c>
      <c r="K201" s="541">
        <v>0</v>
      </c>
      <c r="L201" s="541">
        <v>0</v>
      </c>
      <c r="M201" s="541">
        <v>0</v>
      </c>
      <c r="N201" s="541">
        <v>0</v>
      </c>
      <c r="O201" s="541">
        <v>0</v>
      </c>
      <c r="P201" s="541">
        <v>0</v>
      </c>
      <c r="Q201" s="541">
        <v>0</v>
      </c>
      <c r="R201" s="541">
        <v>0</v>
      </c>
      <c r="S201" s="541">
        <v>0</v>
      </c>
      <c r="T201" s="541">
        <v>0</v>
      </c>
      <c r="U201" s="541">
        <v>0</v>
      </c>
      <c r="V201" s="541">
        <v>0</v>
      </c>
      <c r="W201" s="541">
        <v>0</v>
      </c>
      <c r="X201" s="541">
        <f>SUM(D195:Y195,D201:W201)</f>
        <v>0</v>
      </c>
      <c r="Y201" s="34"/>
      <c r="Z201" s="87"/>
      <c r="AA201" s="87">
        <f>+AV195</f>
        <v>0</v>
      </c>
      <c r="AB201" s="34"/>
      <c r="AC201" s="34"/>
      <c r="AD201" s="34"/>
      <c r="AE201" s="34"/>
      <c r="AF201" s="34"/>
      <c r="AG201" s="34"/>
      <c r="AH201" s="34"/>
      <c r="AI201" s="34"/>
      <c r="AJ201" s="34"/>
      <c r="AK201" s="34"/>
      <c r="AL201" s="34"/>
      <c r="AM201" s="34"/>
      <c r="AN201" s="34"/>
      <c r="AO201" s="34"/>
      <c r="AP201" s="34"/>
      <c r="AQ201" s="34"/>
      <c r="AR201" s="34"/>
    </row>
    <row r="202" spans="3:48" ht="10.7" customHeight="1">
      <c r="D202" s="99"/>
      <c r="E202" s="99"/>
      <c r="F202" s="99"/>
      <c r="G202" s="99"/>
      <c r="H202" s="99"/>
      <c r="I202" s="99"/>
      <c r="J202" s="99"/>
      <c r="K202" s="99"/>
      <c r="L202" s="99"/>
      <c r="M202" s="99"/>
      <c r="N202" s="99"/>
      <c r="O202" s="99"/>
      <c r="P202" s="99"/>
      <c r="Q202" s="99"/>
      <c r="R202" s="99"/>
      <c r="S202" s="99"/>
      <c r="T202" s="99"/>
      <c r="U202" s="99"/>
      <c r="V202" s="99"/>
      <c r="W202" s="99"/>
      <c r="X202" s="53"/>
      <c r="Y202" s="34"/>
      <c r="Z202" s="34"/>
      <c r="AA202" s="34"/>
      <c r="AB202" s="34"/>
      <c r="AC202" s="34"/>
      <c r="AD202" s="34"/>
      <c r="AE202" s="34"/>
      <c r="AF202" s="34"/>
      <c r="AG202" s="34"/>
      <c r="AH202" s="34"/>
      <c r="AI202" s="34"/>
      <c r="AJ202" s="34"/>
      <c r="AK202" s="34"/>
      <c r="AL202" s="34"/>
      <c r="AM202" s="34"/>
      <c r="AN202" s="34"/>
      <c r="AO202" s="34"/>
      <c r="AP202" s="34"/>
      <c r="AQ202" s="34"/>
      <c r="AR202" s="34"/>
    </row>
    <row r="203" spans="3:48">
      <c r="C203" s="34" t="s">
        <v>109</v>
      </c>
      <c r="D203" s="99"/>
      <c r="E203" s="99"/>
      <c r="F203" s="99"/>
      <c r="G203" s="99"/>
      <c r="H203" s="99"/>
      <c r="I203" s="99"/>
      <c r="J203" s="99"/>
      <c r="K203" s="99"/>
      <c r="L203" s="99"/>
      <c r="M203" s="99"/>
      <c r="N203" s="99"/>
      <c r="O203" s="99"/>
      <c r="P203" s="99"/>
      <c r="Q203" s="99"/>
      <c r="R203" s="99"/>
      <c r="S203" s="99"/>
      <c r="T203" s="99"/>
      <c r="U203" s="99"/>
      <c r="V203" s="99"/>
      <c r="W203" s="99"/>
      <c r="X203" s="53"/>
      <c r="Y203" s="34"/>
      <c r="Z203" s="34"/>
      <c r="AA203" s="34"/>
      <c r="AB203" s="34"/>
      <c r="AC203" s="34"/>
      <c r="AD203" s="34"/>
      <c r="AE203" s="34"/>
      <c r="AF203" s="34"/>
      <c r="AG203" s="34"/>
      <c r="AH203" s="34"/>
      <c r="AI203" s="34"/>
      <c r="AJ203" s="34"/>
      <c r="AK203" s="34"/>
      <c r="AL203" s="34"/>
      <c r="AM203" s="34"/>
      <c r="AN203" s="34"/>
      <c r="AO203" s="34"/>
      <c r="AP203" s="34"/>
      <c r="AQ203" s="34"/>
      <c r="AR203" s="34"/>
    </row>
    <row r="204" spans="3:48" ht="10.7" customHeight="1">
      <c r="X204" s="53"/>
      <c r="Y204" s="34"/>
      <c r="Z204" s="34"/>
      <c r="AA204" s="34"/>
      <c r="AB204" s="34"/>
      <c r="AC204" s="34"/>
      <c r="AD204" s="34"/>
      <c r="AE204" s="34"/>
      <c r="AF204" s="34"/>
      <c r="AG204" s="34"/>
      <c r="AH204" s="34"/>
      <c r="AI204" s="34"/>
      <c r="AJ204" s="34"/>
      <c r="AK204" s="34"/>
      <c r="AL204" s="34"/>
      <c r="AM204" s="34"/>
      <c r="AN204" s="34"/>
      <c r="AO204" s="34"/>
      <c r="AP204" s="34"/>
      <c r="AQ204" s="34"/>
      <c r="AR204" s="34"/>
    </row>
    <row r="205" spans="3:48">
      <c r="X205" s="53"/>
      <c r="Y205" s="34"/>
      <c r="Z205" s="34"/>
      <c r="AA205" s="34"/>
      <c r="AB205" s="34"/>
      <c r="AC205" s="34"/>
      <c r="AD205" s="34"/>
      <c r="AE205" s="34"/>
      <c r="AF205" s="34"/>
      <c r="AG205" s="34"/>
      <c r="AH205" s="34"/>
      <c r="AI205" s="34"/>
      <c r="AJ205" s="34"/>
      <c r="AK205" s="34"/>
      <c r="AL205" s="34"/>
      <c r="AM205" s="34"/>
      <c r="AN205" s="34"/>
      <c r="AO205" s="34"/>
      <c r="AP205" s="34"/>
      <c r="AQ205" s="34"/>
      <c r="AR205" s="34"/>
    </row>
    <row r="206" spans="3:48">
      <c r="X206" s="53"/>
      <c r="Y206" s="34"/>
      <c r="Z206" s="34"/>
      <c r="AA206" s="34"/>
      <c r="AB206" s="34"/>
      <c r="AC206" s="34"/>
      <c r="AD206" s="34"/>
      <c r="AE206" s="34"/>
      <c r="AF206" s="34"/>
      <c r="AG206" s="34"/>
      <c r="AH206" s="34"/>
      <c r="AI206" s="34"/>
      <c r="AJ206" s="34"/>
      <c r="AK206" s="34"/>
      <c r="AL206" s="34"/>
      <c r="AM206" s="34"/>
      <c r="AN206" s="34"/>
      <c r="AO206" s="34"/>
      <c r="AP206" s="34"/>
      <c r="AQ206" s="34"/>
      <c r="AR206" s="34"/>
    </row>
    <row r="207" spans="3:48">
      <c r="X207" s="53"/>
      <c r="Y207" s="34"/>
      <c r="Z207" s="34"/>
      <c r="AA207" s="34"/>
      <c r="AB207" s="34"/>
      <c r="AC207" s="34"/>
      <c r="AD207" s="34"/>
      <c r="AE207" s="34"/>
      <c r="AF207" s="34"/>
      <c r="AG207" s="34"/>
      <c r="AH207" s="34"/>
      <c r="AI207" s="34"/>
      <c r="AJ207" s="34"/>
      <c r="AK207" s="34"/>
      <c r="AL207" s="34"/>
      <c r="AM207" s="34"/>
      <c r="AN207" s="34"/>
      <c r="AO207" s="34"/>
      <c r="AP207" s="34"/>
      <c r="AQ207" s="34"/>
      <c r="AR207" s="34"/>
    </row>
    <row r="208" spans="3:48">
      <c r="X208" s="53"/>
      <c r="Y208" s="34"/>
      <c r="Z208" s="34"/>
      <c r="AA208" s="34"/>
      <c r="AB208" s="34"/>
      <c r="AC208" s="34"/>
      <c r="AD208" s="34"/>
      <c r="AE208" s="34"/>
      <c r="AF208" s="34"/>
      <c r="AG208" s="34"/>
      <c r="AH208" s="34"/>
      <c r="AI208" s="34"/>
      <c r="AJ208" s="34"/>
      <c r="AK208" s="34"/>
      <c r="AL208" s="34"/>
      <c r="AM208" s="34"/>
      <c r="AN208" s="34"/>
      <c r="AO208" s="34"/>
      <c r="AP208" s="34"/>
      <c r="AQ208" s="34"/>
      <c r="AR208" s="34"/>
    </row>
    <row r="209" spans="3:49" ht="10.7" customHeight="1">
      <c r="X209" s="53"/>
      <c r="Y209" s="34"/>
      <c r="Z209" s="34"/>
      <c r="AA209" s="34"/>
      <c r="AB209" s="34"/>
      <c r="AC209" s="34"/>
      <c r="AD209" s="34"/>
      <c r="AE209" s="34"/>
      <c r="AF209" s="34"/>
      <c r="AG209" s="34"/>
      <c r="AH209" s="34"/>
      <c r="AI209" s="34"/>
      <c r="AJ209" s="34"/>
      <c r="AK209" s="34"/>
      <c r="AL209" s="34"/>
      <c r="AM209" s="34"/>
      <c r="AN209" s="34"/>
      <c r="AO209" s="34"/>
      <c r="AP209" s="34"/>
      <c r="AQ209" s="34"/>
      <c r="AR209" s="34"/>
    </row>
    <row r="210" spans="3:49" ht="18.75">
      <c r="C210" s="52" t="s">
        <v>247</v>
      </c>
      <c r="J210" s="97"/>
      <c r="K210" s="98"/>
      <c r="W210" s="97"/>
      <c r="X210" s="53"/>
      <c r="Y210" s="34"/>
      <c r="Z210" s="34"/>
      <c r="AA210" s="34"/>
      <c r="AB210" s="34"/>
      <c r="AC210" s="34"/>
      <c r="AD210" s="34"/>
      <c r="AE210" s="34"/>
      <c r="AF210" s="34"/>
      <c r="AG210" s="34"/>
      <c r="AH210" s="34"/>
      <c r="AI210" s="34"/>
      <c r="AJ210" s="34"/>
      <c r="AK210" s="34"/>
      <c r="AL210" s="34"/>
      <c r="AM210" s="34"/>
      <c r="AN210" s="34"/>
      <c r="AO210" s="34"/>
      <c r="AP210" s="34"/>
      <c r="AQ210" s="34"/>
      <c r="AR210" s="34"/>
    </row>
    <row r="211" spans="3:49" ht="10.7" customHeight="1">
      <c r="C211" s="46"/>
      <c r="J211" s="97"/>
      <c r="K211" s="98"/>
      <c r="W211" s="97"/>
      <c r="X211" s="53"/>
      <c r="Y211" s="34"/>
      <c r="Z211" s="34"/>
      <c r="AA211" s="34"/>
      <c r="AB211" s="34"/>
      <c r="AC211" s="34"/>
      <c r="AD211" s="34"/>
      <c r="AE211" s="34"/>
      <c r="AF211" s="34"/>
      <c r="AG211" s="34"/>
      <c r="AH211" s="34"/>
      <c r="AI211" s="34"/>
      <c r="AJ211" s="34"/>
      <c r="AK211" s="34"/>
      <c r="AL211" s="34"/>
      <c r="AM211" s="34"/>
      <c r="AN211" s="34"/>
      <c r="AO211" s="34"/>
      <c r="AP211" s="34"/>
      <c r="AQ211" s="34"/>
      <c r="AR211" s="34"/>
    </row>
    <row r="212" spans="3:49" ht="17.25">
      <c r="C212" s="35" t="s">
        <v>248</v>
      </c>
      <c r="J212" s="97"/>
      <c r="K212" s="98"/>
      <c r="W212" s="102" t="s">
        <v>233</v>
      </c>
      <c r="X212" s="53"/>
      <c r="Y212" s="34"/>
      <c r="Z212" s="34"/>
      <c r="AA212" s="34"/>
      <c r="AB212" s="34"/>
      <c r="AC212" s="34"/>
      <c r="AD212" s="34"/>
      <c r="AE212" s="34"/>
      <c r="AF212" s="34"/>
      <c r="AG212" s="34"/>
      <c r="AH212" s="34"/>
      <c r="AI212" s="34"/>
      <c r="AJ212" s="34"/>
      <c r="AK212" s="34"/>
      <c r="AL212" s="34"/>
      <c r="AM212" s="34"/>
      <c r="AN212" s="34"/>
      <c r="AO212" s="34"/>
      <c r="AP212" s="34"/>
      <c r="AQ212" s="34"/>
      <c r="AR212" s="34"/>
    </row>
    <row r="213" spans="3:49">
      <c r="C213" s="50"/>
      <c r="D213" s="567">
        <f t="shared" ref="D213:AS213" si="60">D9</f>
        <v>1</v>
      </c>
      <c r="E213" s="567">
        <f t="shared" si="60"/>
        <v>2</v>
      </c>
      <c r="F213" s="567">
        <f t="shared" si="60"/>
        <v>3</v>
      </c>
      <c r="G213" s="567">
        <f t="shared" si="60"/>
        <v>4</v>
      </c>
      <c r="H213" s="567">
        <f t="shared" si="60"/>
        <v>5</v>
      </c>
      <c r="I213" s="567">
        <f t="shared" si="60"/>
        <v>6</v>
      </c>
      <c r="J213" s="567">
        <f t="shared" si="60"/>
        <v>7</v>
      </c>
      <c r="K213" s="567">
        <f t="shared" si="60"/>
        <v>8</v>
      </c>
      <c r="L213" s="567">
        <f t="shared" si="60"/>
        <v>9</v>
      </c>
      <c r="M213" s="567">
        <f t="shared" si="60"/>
        <v>10</v>
      </c>
      <c r="N213" s="567">
        <f t="shared" si="60"/>
        <v>11</v>
      </c>
      <c r="O213" s="567">
        <f t="shared" si="60"/>
        <v>12</v>
      </c>
      <c r="P213" s="567">
        <f t="shared" si="60"/>
        <v>13</v>
      </c>
      <c r="Q213" s="567">
        <f t="shared" si="60"/>
        <v>14</v>
      </c>
      <c r="R213" s="567">
        <f t="shared" si="60"/>
        <v>15</v>
      </c>
      <c r="S213" s="567">
        <f t="shared" si="60"/>
        <v>16</v>
      </c>
      <c r="T213" s="567">
        <f t="shared" si="60"/>
        <v>17</v>
      </c>
      <c r="U213" s="567">
        <f t="shared" si="60"/>
        <v>18</v>
      </c>
      <c r="V213" s="567">
        <f t="shared" si="60"/>
        <v>19</v>
      </c>
      <c r="W213" s="567">
        <f t="shared" si="60"/>
        <v>20</v>
      </c>
      <c r="X213" s="567">
        <f t="shared" si="60"/>
        <v>21</v>
      </c>
      <c r="Y213" s="567">
        <f t="shared" si="60"/>
        <v>22</v>
      </c>
      <c r="Z213" s="567">
        <f t="shared" si="60"/>
        <v>23</v>
      </c>
      <c r="AA213" s="567">
        <f t="shared" si="60"/>
        <v>24</v>
      </c>
      <c r="AB213" s="567">
        <f t="shared" si="60"/>
        <v>25</v>
      </c>
      <c r="AC213" s="567">
        <f t="shared" si="60"/>
        <v>26</v>
      </c>
      <c r="AD213" s="567">
        <f t="shared" si="60"/>
        <v>27</v>
      </c>
      <c r="AE213" s="567">
        <f t="shared" si="60"/>
        <v>28</v>
      </c>
      <c r="AF213" s="567">
        <f t="shared" si="60"/>
        <v>29</v>
      </c>
      <c r="AG213" s="567">
        <f t="shared" si="60"/>
        <v>30</v>
      </c>
      <c r="AH213" s="567">
        <f t="shared" si="60"/>
        <v>31</v>
      </c>
      <c r="AI213" s="567">
        <f t="shared" si="60"/>
        <v>32</v>
      </c>
      <c r="AJ213" s="567">
        <f t="shared" si="60"/>
        <v>33</v>
      </c>
      <c r="AK213" s="567">
        <f t="shared" si="60"/>
        <v>34</v>
      </c>
      <c r="AL213" s="567">
        <f t="shared" si="60"/>
        <v>35</v>
      </c>
      <c r="AM213" s="567">
        <f t="shared" si="60"/>
        <v>36</v>
      </c>
      <c r="AN213" s="567">
        <f t="shared" si="60"/>
        <v>37</v>
      </c>
      <c r="AO213" s="567">
        <f t="shared" si="60"/>
        <v>38</v>
      </c>
      <c r="AP213" s="567">
        <f t="shared" si="60"/>
        <v>39</v>
      </c>
      <c r="AQ213" s="567">
        <f t="shared" si="60"/>
        <v>40</v>
      </c>
      <c r="AR213" s="567">
        <f t="shared" si="60"/>
        <v>41</v>
      </c>
      <c r="AS213" s="567">
        <f t="shared" si="60"/>
        <v>42</v>
      </c>
      <c r="AT213" s="87" t="s">
        <v>505</v>
      </c>
      <c r="AU213" s="87"/>
      <c r="AV213" s="50"/>
      <c r="AW213" s="87" t="s">
        <v>505</v>
      </c>
    </row>
    <row r="214" spans="3:49" ht="48">
      <c r="C214" s="69" t="s">
        <v>56</v>
      </c>
      <c r="D214" s="604" t="str">
        <f t="shared" ref="D214:AS214" si="61">D10</f>
        <v>農業</v>
      </c>
      <c r="E214" s="604" t="str">
        <f t="shared" si="61"/>
        <v>林業</v>
      </c>
      <c r="F214" s="604" t="str">
        <f t="shared" si="61"/>
        <v>漁業</v>
      </c>
      <c r="G214" s="604" t="str">
        <f t="shared" si="61"/>
        <v>鉱業</v>
      </c>
      <c r="H214" s="604" t="str">
        <f t="shared" si="61"/>
        <v>飲食料品</v>
      </c>
      <c r="I214" s="604" t="str">
        <f t="shared" si="61"/>
        <v>繊維製品</v>
      </c>
      <c r="J214" s="604" t="str">
        <f t="shared" si="61"/>
        <v>パルプ・紙・木製品</v>
      </c>
      <c r="K214" s="604" t="str">
        <f t="shared" si="61"/>
        <v>化学製品</v>
      </c>
      <c r="L214" s="604" t="str">
        <f t="shared" si="61"/>
        <v>石油・石炭製品</v>
      </c>
      <c r="M214" s="606" t="str">
        <f t="shared" si="61"/>
        <v>プラスチック・ゴム製品</v>
      </c>
      <c r="N214" s="604" t="str">
        <f t="shared" si="61"/>
        <v>窯業・土石製品</v>
      </c>
      <c r="O214" s="604" t="str">
        <f t="shared" si="61"/>
        <v>鉄鋼</v>
      </c>
      <c r="P214" s="604" t="str">
        <f t="shared" si="61"/>
        <v>非鉄金属</v>
      </c>
      <c r="Q214" s="604" t="str">
        <f t="shared" si="61"/>
        <v>金属製品</v>
      </c>
      <c r="R214" s="604" t="str">
        <f t="shared" si="61"/>
        <v>はん用機械</v>
      </c>
      <c r="S214" s="604" t="str">
        <f t="shared" si="61"/>
        <v>生産用機械</v>
      </c>
      <c r="T214" s="604" t="str">
        <f t="shared" si="61"/>
        <v>業務用機械</v>
      </c>
      <c r="U214" s="604" t="str">
        <f t="shared" si="61"/>
        <v>電子部品</v>
      </c>
      <c r="V214" s="604" t="str">
        <f t="shared" si="61"/>
        <v>電気機械</v>
      </c>
      <c r="W214" s="604" t="str">
        <f t="shared" si="61"/>
        <v>情報通信機器</v>
      </c>
      <c r="X214" s="604" t="str">
        <f t="shared" si="61"/>
        <v>輸送機械</v>
      </c>
      <c r="Y214" s="604" t="str">
        <f t="shared" si="61"/>
        <v>その他の製造工業製品</v>
      </c>
      <c r="Z214" s="604" t="str">
        <f t="shared" si="61"/>
        <v>建設</v>
      </c>
      <c r="AA214" s="604" t="str">
        <f t="shared" si="61"/>
        <v>電力・ガス・熱供給</v>
      </c>
      <c r="AB214" s="604" t="str">
        <f t="shared" si="61"/>
        <v>水道</v>
      </c>
      <c r="AC214" s="604" t="str">
        <f t="shared" si="61"/>
        <v>廃棄物処理</v>
      </c>
      <c r="AD214" s="604" t="str">
        <f t="shared" si="61"/>
        <v>商業</v>
      </c>
      <c r="AE214" s="604" t="str">
        <f t="shared" si="61"/>
        <v>金融・保険</v>
      </c>
      <c r="AF214" s="604" t="str">
        <f t="shared" si="61"/>
        <v>不動産</v>
      </c>
      <c r="AG214" s="604" t="str">
        <f t="shared" si="61"/>
        <v>運輸・郵便</v>
      </c>
      <c r="AH214" s="604" t="str">
        <f t="shared" si="61"/>
        <v>情報通信</v>
      </c>
      <c r="AI214" s="604" t="str">
        <f t="shared" si="61"/>
        <v>公務</v>
      </c>
      <c r="AJ214" s="604" t="str">
        <f t="shared" si="61"/>
        <v>教育・研究</v>
      </c>
      <c r="AK214" s="604" t="str">
        <f t="shared" si="61"/>
        <v>医療・福祉</v>
      </c>
      <c r="AL214" s="606" t="str">
        <f t="shared" si="61"/>
        <v>他に分類されない会員制団体</v>
      </c>
      <c r="AM214" s="604" t="str">
        <f t="shared" si="61"/>
        <v>対事業所サービス</v>
      </c>
      <c r="AN214" s="604" t="str">
        <f t="shared" si="61"/>
        <v>宿泊業</v>
      </c>
      <c r="AO214" s="604" t="str">
        <f t="shared" si="61"/>
        <v>飲食サービス</v>
      </c>
      <c r="AP214" s="604" t="str">
        <f t="shared" si="61"/>
        <v>娯楽サービス</v>
      </c>
      <c r="AQ214" s="606" t="str">
        <f t="shared" si="61"/>
        <v>その他の対個人サービス</v>
      </c>
      <c r="AR214" s="604" t="str">
        <f t="shared" si="61"/>
        <v>事務用品</v>
      </c>
      <c r="AS214" s="604" t="str">
        <f t="shared" si="61"/>
        <v>分類不明</v>
      </c>
      <c r="AT214" s="87" t="s">
        <v>505</v>
      </c>
      <c r="AU214" s="87"/>
      <c r="AV214" s="33" t="s">
        <v>80</v>
      </c>
      <c r="AW214" s="87" t="s">
        <v>505</v>
      </c>
    </row>
    <row r="215" spans="3:49" ht="13.5" customHeight="1">
      <c r="C215" s="70" t="s">
        <v>104</v>
      </c>
      <c r="D215" s="545">
        <f t="shared" ref="D215:S217" si="62">D149+D192</f>
        <v>0</v>
      </c>
      <c r="E215" s="545">
        <f t="shared" si="62"/>
        <v>0</v>
      </c>
      <c r="F215" s="545">
        <f t="shared" si="62"/>
        <v>0</v>
      </c>
      <c r="G215" s="545">
        <f t="shared" si="62"/>
        <v>0</v>
      </c>
      <c r="H215" s="545">
        <f t="shared" si="62"/>
        <v>0</v>
      </c>
      <c r="I215" s="545">
        <f t="shared" si="62"/>
        <v>0</v>
      </c>
      <c r="J215" s="545">
        <f t="shared" si="62"/>
        <v>0</v>
      </c>
      <c r="K215" s="545">
        <f t="shared" si="62"/>
        <v>0</v>
      </c>
      <c r="L215" s="545">
        <f t="shared" si="62"/>
        <v>0</v>
      </c>
      <c r="M215" s="545">
        <f t="shared" si="62"/>
        <v>0</v>
      </c>
      <c r="N215" s="545">
        <f t="shared" si="62"/>
        <v>0</v>
      </c>
      <c r="O215" s="545">
        <f t="shared" si="62"/>
        <v>0</v>
      </c>
      <c r="P215" s="545">
        <f t="shared" si="62"/>
        <v>0</v>
      </c>
      <c r="Q215" s="551">
        <f t="shared" si="62"/>
        <v>0</v>
      </c>
      <c r="R215" s="551">
        <f t="shared" si="62"/>
        <v>0</v>
      </c>
      <c r="S215" s="551">
        <f t="shared" si="62"/>
        <v>0</v>
      </c>
      <c r="T215" s="551">
        <f t="shared" ref="E215:AS217" si="63">T149+T192</f>
        <v>0</v>
      </c>
      <c r="U215" s="551">
        <f t="shared" si="63"/>
        <v>0</v>
      </c>
      <c r="V215" s="551">
        <f t="shared" si="63"/>
        <v>0</v>
      </c>
      <c r="W215" s="545">
        <f t="shared" si="63"/>
        <v>0</v>
      </c>
      <c r="X215" s="545">
        <f t="shared" si="63"/>
        <v>0</v>
      </c>
      <c r="Y215" s="545">
        <f t="shared" si="63"/>
        <v>0</v>
      </c>
      <c r="Z215" s="545">
        <f t="shared" si="63"/>
        <v>0</v>
      </c>
      <c r="AA215" s="545">
        <f t="shared" si="63"/>
        <v>0</v>
      </c>
      <c r="AB215" s="545">
        <f t="shared" si="63"/>
        <v>0</v>
      </c>
      <c r="AC215" s="545">
        <f t="shared" si="63"/>
        <v>0</v>
      </c>
      <c r="AD215" s="545">
        <f t="shared" si="63"/>
        <v>0</v>
      </c>
      <c r="AE215" s="545">
        <f t="shared" si="63"/>
        <v>0</v>
      </c>
      <c r="AF215" s="545">
        <f t="shared" si="63"/>
        <v>0</v>
      </c>
      <c r="AG215" s="545">
        <f t="shared" si="63"/>
        <v>0</v>
      </c>
      <c r="AH215" s="545">
        <f t="shared" si="63"/>
        <v>0</v>
      </c>
      <c r="AI215" s="545">
        <f t="shared" si="63"/>
        <v>0</v>
      </c>
      <c r="AJ215" s="545">
        <f t="shared" si="63"/>
        <v>0</v>
      </c>
      <c r="AK215" s="545">
        <f t="shared" si="63"/>
        <v>0</v>
      </c>
      <c r="AL215" s="545">
        <f t="shared" si="63"/>
        <v>0</v>
      </c>
      <c r="AM215" s="545">
        <f t="shared" si="63"/>
        <v>0</v>
      </c>
      <c r="AN215" s="545">
        <f t="shared" si="63"/>
        <v>0</v>
      </c>
      <c r="AO215" s="545">
        <f t="shared" si="63"/>
        <v>0</v>
      </c>
      <c r="AP215" s="545">
        <f t="shared" si="63"/>
        <v>0</v>
      </c>
      <c r="AQ215" s="71">
        <f t="shared" si="63"/>
        <v>0</v>
      </c>
      <c r="AR215" s="71">
        <f t="shared" si="63"/>
        <v>0</v>
      </c>
      <c r="AS215" s="71">
        <f t="shared" si="63"/>
        <v>0</v>
      </c>
      <c r="AV215" s="546">
        <f>+SUM(D215:AS215)-X221</f>
        <v>0</v>
      </c>
    </row>
    <row r="216" spans="3:49" ht="13.5" customHeight="1">
      <c r="C216" s="72" t="s">
        <v>105</v>
      </c>
      <c r="D216" s="539">
        <f t="shared" si="62"/>
        <v>0</v>
      </c>
      <c r="E216" s="539">
        <f t="shared" si="63"/>
        <v>0</v>
      </c>
      <c r="F216" s="539">
        <f t="shared" si="63"/>
        <v>0</v>
      </c>
      <c r="G216" s="539">
        <f t="shared" si="63"/>
        <v>0</v>
      </c>
      <c r="H216" s="539">
        <f t="shared" si="63"/>
        <v>0</v>
      </c>
      <c r="I216" s="539">
        <f t="shared" si="63"/>
        <v>0</v>
      </c>
      <c r="J216" s="539">
        <f t="shared" si="63"/>
        <v>0</v>
      </c>
      <c r="K216" s="539">
        <f t="shared" si="63"/>
        <v>0</v>
      </c>
      <c r="L216" s="539">
        <f t="shared" si="63"/>
        <v>0</v>
      </c>
      <c r="M216" s="539">
        <f t="shared" si="63"/>
        <v>0</v>
      </c>
      <c r="N216" s="539">
        <f t="shared" si="63"/>
        <v>0</v>
      </c>
      <c r="O216" s="539">
        <f t="shared" si="63"/>
        <v>0</v>
      </c>
      <c r="P216" s="539">
        <f t="shared" si="63"/>
        <v>0</v>
      </c>
      <c r="Q216" s="540">
        <f t="shared" si="63"/>
        <v>0</v>
      </c>
      <c r="R216" s="540">
        <f t="shared" si="63"/>
        <v>0</v>
      </c>
      <c r="S216" s="540">
        <f t="shared" si="63"/>
        <v>0</v>
      </c>
      <c r="T216" s="540">
        <f t="shared" si="63"/>
        <v>0</v>
      </c>
      <c r="U216" s="540">
        <f t="shared" si="63"/>
        <v>0</v>
      </c>
      <c r="V216" s="540">
        <f t="shared" si="63"/>
        <v>0</v>
      </c>
      <c r="W216" s="539">
        <f t="shared" si="63"/>
        <v>0</v>
      </c>
      <c r="X216" s="539">
        <f t="shared" si="63"/>
        <v>0</v>
      </c>
      <c r="Y216" s="539">
        <f t="shared" si="63"/>
        <v>0</v>
      </c>
      <c r="Z216" s="539">
        <f t="shared" si="63"/>
        <v>0</v>
      </c>
      <c r="AA216" s="539">
        <f t="shared" si="63"/>
        <v>0</v>
      </c>
      <c r="AB216" s="539">
        <f t="shared" si="63"/>
        <v>0</v>
      </c>
      <c r="AC216" s="539">
        <f t="shared" si="63"/>
        <v>0</v>
      </c>
      <c r="AD216" s="539">
        <f t="shared" si="63"/>
        <v>0</v>
      </c>
      <c r="AE216" s="539">
        <f t="shared" si="63"/>
        <v>0</v>
      </c>
      <c r="AF216" s="539">
        <f t="shared" si="63"/>
        <v>0</v>
      </c>
      <c r="AG216" s="539">
        <f t="shared" si="63"/>
        <v>0</v>
      </c>
      <c r="AH216" s="539">
        <f t="shared" si="63"/>
        <v>0</v>
      </c>
      <c r="AI216" s="539">
        <f t="shared" si="63"/>
        <v>0</v>
      </c>
      <c r="AJ216" s="539">
        <f t="shared" si="63"/>
        <v>0</v>
      </c>
      <c r="AK216" s="539">
        <f t="shared" si="63"/>
        <v>0</v>
      </c>
      <c r="AL216" s="539">
        <f t="shared" si="63"/>
        <v>0</v>
      </c>
      <c r="AM216" s="539">
        <f t="shared" si="63"/>
        <v>0</v>
      </c>
      <c r="AN216" s="539">
        <f t="shared" si="63"/>
        <v>0</v>
      </c>
      <c r="AO216" s="539">
        <f t="shared" si="63"/>
        <v>0</v>
      </c>
      <c r="AP216" s="539">
        <f t="shared" si="63"/>
        <v>0</v>
      </c>
      <c r="AQ216" s="40">
        <f t="shared" si="63"/>
        <v>0</v>
      </c>
      <c r="AR216" s="40">
        <f t="shared" si="63"/>
        <v>0</v>
      </c>
      <c r="AS216" s="40">
        <f t="shared" si="63"/>
        <v>0</v>
      </c>
      <c r="AV216" s="546">
        <f t="shared" ref="AV216:AV218" si="64">+SUM(D216:AS216)-X222</f>
        <v>0</v>
      </c>
    </row>
    <row r="217" spans="3:49" ht="13.5" customHeight="1">
      <c r="C217" s="72" t="s">
        <v>106</v>
      </c>
      <c r="D217" s="539">
        <f t="shared" si="62"/>
        <v>0</v>
      </c>
      <c r="E217" s="539">
        <f t="shared" si="63"/>
        <v>0</v>
      </c>
      <c r="F217" s="539">
        <f t="shared" si="63"/>
        <v>0</v>
      </c>
      <c r="G217" s="539">
        <f t="shared" si="63"/>
        <v>0</v>
      </c>
      <c r="H217" s="539">
        <f t="shared" si="63"/>
        <v>0</v>
      </c>
      <c r="I217" s="539">
        <f t="shared" si="63"/>
        <v>0</v>
      </c>
      <c r="J217" s="539">
        <f t="shared" si="63"/>
        <v>0</v>
      </c>
      <c r="K217" s="539">
        <f t="shared" si="63"/>
        <v>0</v>
      </c>
      <c r="L217" s="539">
        <f t="shared" si="63"/>
        <v>0</v>
      </c>
      <c r="M217" s="539">
        <f t="shared" si="63"/>
        <v>0</v>
      </c>
      <c r="N217" s="539">
        <f t="shared" si="63"/>
        <v>0</v>
      </c>
      <c r="O217" s="539">
        <f t="shared" si="63"/>
        <v>0</v>
      </c>
      <c r="P217" s="539">
        <f t="shared" si="63"/>
        <v>0</v>
      </c>
      <c r="Q217" s="540">
        <f t="shared" si="63"/>
        <v>0</v>
      </c>
      <c r="R217" s="540">
        <f t="shared" si="63"/>
        <v>0</v>
      </c>
      <c r="S217" s="540">
        <f t="shared" si="63"/>
        <v>0</v>
      </c>
      <c r="T217" s="540">
        <f t="shared" si="63"/>
        <v>0</v>
      </c>
      <c r="U217" s="540">
        <f t="shared" si="63"/>
        <v>0</v>
      </c>
      <c r="V217" s="540">
        <f t="shared" si="63"/>
        <v>0</v>
      </c>
      <c r="W217" s="539">
        <f t="shared" si="63"/>
        <v>0</v>
      </c>
      <c r="X217" s="539">
        <f t="shared" si="63"/>
        <v>0</v>
      </c>
      <c r="Y217" s="539">
        <f t="shared" si="63"/>
        <v>0</v>
      </c>
      <c r="Z217" s="539">
        <f t="shared" si="63"/>
        <v>0</v>
      </c>
      <c r="AA217" s="539">
        <f t="shared" si="63"/>
        <v>0</v>
      </c>
      <c r="AB217" s="539">
        <f t="shared" si="63"/>
        <v>0</v>
      </c>
      <c r="AC217" s="539">
        <f t="shared" si="63"/>
        <v>0</v>
      </c>
      <c r="AD217" s="539">
        <f t="shared" si="63"/>
        <v>0</v>
      </c>
      <c r="AE217" s="539">
        <f t="shared" si="63"/>
        <v>0</v>
      </c>
      <c r="AF217" s="539">
        <f t="shared" si="63"/>
        <v>0</v>
      </c>
      <c r="AG217" s="539">
        <f t="shared" si="63"/>
        <v>0</v>
      </c>
      <c r="AH217" s="539">
        <f t="shared" si="63"/>
        <v>0</v>
      </c>
      <c r="AI217" s="539">
        <f t="shared" si="63"/>
        <v>0</v>
      </c>
      <c r="AJ217" s="539">
        <f t="shared" si="63"/>
        <v>0</v>
      </c>
      <c r="AK217" s="539">
        <f t="shared" si="63"/>
        <v>0</v>
      </c>
      <c r="AL217" s="539">
        <f t="shared" si="63"/>
        <v>0</v>
      </c>
      <c r="AM217" s="539">
        <f t="shared" si="63"/>
        <v>0</v>
      </c>
      <c r="AN217" s="539">
        <f t="shared" si="63"/>
        <v>0</v>
      </c>
      <c r="AO217" s="539">
        <f t="shared" si="63"/>
        <v>0</v>
      </c>
      <c r="AP217" s="539">
        <f t="shared" si="63"/>
        <v>0</v>
      </c>
      <c r="AQ217" s="40">
        <f t="shared" si="63"/>
        <v>0</v>
      </c>
      <c r="AR217" s="40">
        <f t="shared" si="63"/>
        <v>0</v>
      </c>
      <c r="AS217" s="40">
        <f t="shared" si="63"/>
        <v>0</v>
      </c>
      <c r="AV217" s="546">
        <f t="shared" si="64"/>
        <v>0</v>
      </c>
    </row>
    <row r="218" spans="3:49" ht="13.5" customHeight="1">
      <c r="C218" s="72" t="s">
        <v>97</v>
      </c>
      <c r="D218" s="539">
        <f t="shared" ref="D218" si="65">SUM(D215:D217)</f>
        <v>0</v>
      </c>
      <c r="E218" s="539">
        <f t="shared" ref="E218:AS218" si="66">SUM(E215:E217)</f>
        <v>0</v>
      </c>
      <c r="F218" s="539">
        <f t="shared" si="66"/>
        <v>0</v>
      </c>
      <c r="G218" s="539">
        <f t="shared" si="66"/>
        <v>0</v>
      </c>
      <c r="H218" s="539">
        <f t="shared" si="66"/>
        <v>0</v>
      </c>
      <c r="I218" s="539">
        <f t="shared" si="66"/>
        <v>0</v>
      </c>
      <c r="J218" s="539">
        <f t="shared" si="66"/>
        <v>0</v>
      </c>
      <c r="K218" s="539">
        <f t="shared" si="66"/>
        <v>0</v>
      </c>
      <c r="L218" s="539">
        <f t="shared" si="66"/>
        <v>0</v>
      </c>
      <c r="M218" s="539">
        <f t="shared" si="66"/>
        <v>0</v>
      </c>
      <c r="N218" s="539">
        <f t="shared" si="66"/>
        <v>0</v>
      </c>
      <c r="O218" s="539">
        <f t="shared" si="66"/>
        <v>0</v>
      </c>
      <c r="P218" s="539">
        <f t="shared" si="66"/>
        <v>0</v>
      </c>
      <c r="Q218" s="540">
        <f t="shared" si="66"/>
        <v>0</v>
      </c>
      <c r="R218" s="540">
        <f t="shared" si="66"/>
        <v>0</v>
      </c>
      <c r="S218" s="540">
        <f t="shared" si="66"/>
        <v>0</v>
      </c>
      <c r="T218" s="540">
        <f t="shared" si="66"/>
        <v>0</v>
      </c>
      <c r="U218" s="540">
        <f t="shared" si="66"/>
        <v>0</v>
      </c>
      <c r="V218" s="540">
        <f t="shared" si="66"/>
        <v>0</v>
      </c>
      <c r="W218" s="539">
        <f t="shared" si="66"/>
        <v>0</v>
      </c>
      <c r="X218" s="541">
        <f t="shared" si="66"/>
        <v>0</v>
      </c>
      <c r="Y218" s="541">
        <f t="shared" si="66"/>
        <v>0</v>
      </c>
      <c r="Z218" s="541">
        <f t="shared" si="66"/>
        <v>0</v>
      </c>
      <c r="AA218" s="541">
        <f t="shared" si="66"/>
        <v>0</v>
      </c>
      <c r="AB218" s="541">
        <f t="shared" si="66"/>
        <v>0</v>
      </c>
      <c r="AC218" s="541">
        <f t="shared" si="66"/>
        <v>0</v>
      </c>
      <c r="AD218" s="541">
        <f t="shared" si="66"/>
        <v>0</v>
      </c>
      <c r="AE218" s="541">
        <f t="shared" si="66"/>
        <v>0</v>
      </c>
      <c r="AF218" s="541">
        <f t="shared" si="66"/>
        <v>0</v>
      </c>
      <c r="AG218" s="541">
        <f t="shared" si="66"/>
        <v>0</v>
      </c>
      <c r="AH218" s="541">
        <f t="shared" si="66"/>
        <v>0</v>
      </c>
      <c r="AI218" s="541">
        <f t="shared" si="66"/>
        <v>0</v>
      </c>
      <c r="AJ218" s="541">
        <f t="shared" si="66"/>
        <v>0</v>
      </c>
      <c r="AK218" s="541">
        <f t="shared" si="66"/>
        <v>0</v>
      </c>
      <c r="AL218" s="541">
        <f t="shared" si="66"/>
        <v>0</v>
      </c>
      <c r="AM218" s="541">
        <f t="shared" si="66"/>
        <v>0</v>
      </c>
      <c r="AN218" s="541">
        <f t="shared" si="66"/>
        <v>0</v>
      </c>
      <c r="AO218" s="541">
        <f t="shared" si="66"/>
        <v>0</v>
      </c>
      <c r="AP218" s="541">
        <f t="shared" si="66"/>
        <v>0</v>
      </c>
      <c r="AQ218" s="44">
        <f t="shared" si="66"/>
        <v>0</v>
      </c>
      <c r="AR218" s="44">
        <f t="shared" si="66"/>
        <v>0</v>
      </c>
      <c r="AS218" s="44">
        <f t="shared" si="66"/>
        <v>0</v>
      </c>
      <c r="AV218" s="546">
        <f t="shared" si="64"/>
        <v>0</v>
      </c>
    </row>
    <row r="219" spans="3:49">
      <c r="C219" s="50"/>
      <c r="D219" s="533">
        <f t="array" ref="D219:W220">+Z213:AS214</f>
        <v>23</v>
      </c>
      <c r="E219" s="533">
        <v>24</v>
      </c>
      <c r="F219" s="533">
        <v>25</v>
      </c>
      <c r="G219" s="533">
        <v>26</v>
      </c>
      <c r="H219" s="533">
        <v>27</v>
      </c>
      <c r="I219" s="533">
        <v>28</v>
      </c>
      <c r="J219" s="533">
        <v>29</v>
      </c>
      <c r="K219" s="533">
        <v>30</v>
      </c>
      <c r="L219" s="533">
        <v>31</v>
      </c>
      <c r="M219" s="533">
        <v>32</v>
      </c>
      <c r="N219" s="533">
        <v>33</v>
      </c>
      <c r="O219" s="533">
        <v>34</v>
      </c>
      <c r="P219" s="533">
        <v>35</v>
      </c>
      <c r="Q219" s="533">
        <v>36</v>
      </c>
      <c r="R219" s="533">
        <v>37</v>
      </c>
      <c r="S219" s="533">
        <v>38</v>
      </c>
      <c r="T219" s="533">
        <v>39</v>
      </c>
      <c r="U219" s="533">
        <v>40</v>
      </c>
      <c r="V219" s="533">
        <v>41</v>
      </c>
      <c r="W219" s="533">
        <v>42</v>
      </c>
      <c r="X219" s="533"/>
      <c r="Y219" s="34"/>
      <c r="Z219" s="87"/>
      <c r="AA219" s="87" t="s">
        <v>556</v>
      </c>
      <c r="AB219" s="34"/>
      <c r="AC219" s="34"/>
      <c r="AD219" s="34"/>
      <c r="AE219" s="34"/>
      <c r="AF219" s="34"/>
      <c r="AG219" s="34"/>
      <c r="AH219" s="34"/>
      <c r="AI219" s="34"/>
      <c r="AJ219" s="34"/>
      <c r="AK219" s="34"/>
      <c r="AL219" s="34"/>
      <c r="AM219" s="34"/>
      <c r="AN219" s="34"/>
      <c r="AO219" s="34"/>
      <c r="AP219" s="34"/>
      <c r="AQ219" s="34"/>
      <c r="AR219" s="34"/>
    </row>
    <row r="220" spans="3:49" ht="40.5">
      <c r="C220" s="69" t="s">
        <v>56</v>
      </c>
      <c r="D220" s="534" t="str">
        <v>建設</v>
      </c>
      <c r="E220" s="534" t="str">
        <v>電力・ガス・熱供給</v>
      </c>
      <c r="F220" s="534" t="str">
        <v>水道</v>
      </c>
      <c r="G220" s="534" t="str">
        <v>廃棄物処理</v>
      </c>
      <c r="H220" s="534" t="str">
        <v>商業</v>
      </c>
      <c r="I220" s="534" t="str">
        <v>金融・保険</v>
      </c>
      <c r="J220" s="534" t="str">
        <v>不動産</v>
      </c>
      <c r="K220" s="534" t="str">
        <v>運輸・郵便</v>
      </c>
      <c r="L220" s="534" t="str">
        <v>情報通信</v>
      </c>
      <c r="M220" s="534" t="str">
        <v>公務</v>
      </c>
      <c r="N220" s="534" t="str">
        <v>教育・研究</v>
      </c>
      <c r="O220" s="534" t="str">
        <v>医療・福祉</v>
      </c>
      <c r="P220" s="605" t="str">
        <v>他に分類されない会員制団体</v>
      </c>
      <c r="Q220" s="534" t="str">
        <v>対事業所サービス</v>
      </c>
      <c r="R220" s="534" t="str">
        <v>宿泊業</v>
      </c>
      <c r="S220" s="534" t="str">
        <v>飲食サービス</v>
      </c>
      <c r="T220" s="534" t="str">
        <v>娯楽サービス</v>
      </c>
      <c r="U220" s="605" t="str">
        <v>その他の対個人サービス</v>
      </c>
      <c r="V220" s="534" t="str">
        <v>事務用品</v>
      </c>
      <c r="W220" s="534" t="str">
        <v>分類不明</v>
      </c>
      <c r="X220" s="534" t="s">
        <v>80</v>
      </c>
      <c r="Y220" s="34"/>
      <c r="Z220" s="87"/>
      <c r="AA220" s="87" t="s">
        <v>556</v>
      </c>
      <c r="AB220" s="34"/>
      <c r="AC220" s="34"/>
      <c r="AD220" s="34"/>
      <c r="AE220" s="34"/>
      <c r="AF220" s="34"/>
      <c r="AG220" s="34"/>
      <c r="AH220" s="34"/>
      <c r="AI220" s="34"/>
      <c r="AJ220" s="34"/>
      <c r="AK220" s="34"/>
      <c r="AL220" s="34"/>
      <c r="AM220" s="34"/>
      <c r="AN220" s="34"/>
      <c r="AO220" s="34"/>
      <c r="AP220" s="34"/>
      <c r="AQ220" s="34"/>
      <c r="AR220" s="34"/>
    </row>
    <row r="221" spans="3:49" ht="13.5" customHeight="1">
      <c r="C221" s="70" t="s">
        <v>104</v>
      </c>
      <c r="D221" s="545">
        <f t="array" ref="D221:W224">+Z215:AS218</f>
        <v>0</v>
      </c>
      <c r="E221" s="545">
        <v>0</v>
      </c>
      <c r="F221" s="545">
        <v>0</v>
      </c>
      <c r="G221" s="545">
        <v>0</v>
      </c>
      <c r="H221" s="545">
        <v>0</v>
      </c>
      <c r="I221" s="545">
        <v>0</v>
      </c>
      <c r="J221" s="545">
        <v>0</v>
      </c>
      <c r="K221" s="545">
        <v>0</v>
      </c>
      <c r="L221" s="545">
        <v>0</v>
      </c>
      <c r="M221" s="545">
        <v>0</v>
      </c>
      <c r="N221" s="545">
        <v>0</v>
      </c>
      <c r="O221" s="545">
        <v>0</v>
      </c>
      <c r="P221" s="545">
        <v>0</v>
      </c>
      <c r="Q221" s="551">
        <v>0</v>
      </c>
      <c r="R221" s="551">
        <v>0</v>
      </c>
      <c r="S221" s="551">
        <v>0</v>
      </c>
      <c r="T221" s="551">
        <v>0</v>
      </c>
      <c r="U221" s="551">
        <v>0</v>
      </c>
      <c r="V221" s="551">
        <v>0</v>
      </c>
      <c r="W221" s="545">
        <v>0</v>
      </c>
      <c r="X221" s="545">
        <f>SUM(D215:Y215,D221:W221)</f>
        <v>0</v>
      </c>
      <c r="Y221" s="34"/>
      <c r="Z221" s="87"/>
      <c r="AA221" s="87">
        <f>+AV215</f>
        <v>0</v>
      </c>
      <c r="AB221" s="34"/>
      <c r="AC221" s="34"/>
      <c r="AD221" s="34"/>
      <c r="AE221" s="34"/>
      <c r="AF221" s="34"/>
      <c r="AG221" s="34"/>
      <c r="AH221" s="34"/>
      <c r="AI221" s="34"/>
      <c r="AJ221" s="34"/>
      <c r="AK221" s="34"/>
      <c r="AL221" s="34"/>
      <c r="AM221" s="34"/>
      <c r="AN221" s="34"/>
      <c r="AO221" s="34"/>
      <c r="AP221" s="34"/>
      <c r="AQ221" s="34"/>
      <c r="AR221" s="34"/>
    </row>
    <row r="222" spans="3:49" ht="13.5" customHeight="1">
      <c r="C222" s="72" t="s">
        <v>105</v>
      </c>
      <c r="D222" s="540">
        <v>0</v>
      </c>
      <c r="E222" s="540">
        <v>0</v>
      </c>
      <c r="F222" s="540">
        <v>0</v>
      </c>
      <c r="G222" s="540">
        <v>0</v>
      </c>
      <c r="H222" s="540">
        <v>0</v>
      </c>
      <c r="I222" s="540">
        <v>0</v>
      </c>
      <c r="J222" s="540">
        <v>0</v>
      </c>
      <c r="K222" s="540">
        <v>0</v>
      </c>
      <c r="L222" s="540">
        <v>0</v>
      </c>
      <c r="M222" s="540">
        <v>0</v>
      </c>
      <c r="N222" s="540">
        <v>0</v>
      </c>
      <c r="O222" s="540">
        <v>0</v>
      </c>
      <c r="P222" s="540">
        <v>0</v>
      </c>
      <c r="Q222" s="540">
        <v>0</v>
      </c>
      <c r="R222" s="540">
        <v>0</v>
      </c>
      <c r="S222" s="540">
        <v>0</v>
      </c>
      <c r="T222" s="540">
        <v>0</v>
      </c>
      <c r="U222" s="540">
        <v>0</v>
      </c>
      <c r="V222" s="540">
        <v>0</v>
      </c>
      <c r="W222" s="539">
        <v>0</v>
      </c>
      <c r="X222" s="539">
        <f>SUM(D216:Y216,D222:W222)</f>
        <v>0</v>
      </c>
      <c r="Y222" s="34"/>
      <c r="Z222" s="87"/>
      <c r="AA222" s="87">
        <f>+AV216</f>
        <v>0</v>
      </c>
      <c r="AB222" s="34"/>
      <c r="AC222" s="34"/>
      <c r="AD222" s="34"/>
      <c r="AE222" s="34"/>
      <c r="AF222" s="34"/>
      <c r="AG222" s="34"/>
      <c r="AH222" s="34"/>
      <c r="AI222" s="34"/>
      <c r="AJ222" s="34"/>
      <c r="AK222" s="34"/>
      <c r="AL222" s="34"/>
      <c r="AM222" s="34"/>
      <c r="AN222" s="34"/>
      <c r="AO222" s="34"/>
      <c r="AP222" s="34"/>
      <c r="AQ222" s="34"/>
      <c r="AR222" s="34"/>
    </row>
    <row r="223" spans="3:49" ht="13.5" customHeight="1">
      <c r="C223" s="72" t="s">
        <v>106</v>
      </c>
      <c r="D223" s="539">
        <v>0</v>
      </c>
      <c r="E223" s="539">
        <v>0</v>
      </c>
      <c r="F223" s="539">
        <v>0</v>
      </c>
      <c r="G223" s="539">
        <v>0</v>
      </c>
      <c r="H223" s="539">
        <v>0</v>
      </c>
      <c r="I223" s="539">
        <v>0</v>
      </c>
      <c r="J223" s="539">
        <v>0</v>
      </c>
      <c r="K223" s="539">
        <v>0</v>
      </c>
      <c r="L223" s="539">
        <v>0</v>
      </c>
      <c r="M223" s="539">
        <v>0</v>
      </c>
      <c r="N223" s="539">
        <v>0</v>
      </c>
      <c r="O223" s="539">
        <v>0</v>
      </c>
      <c r="P223" s="539">
        <v>0</v>
      </c>
      <c r="Q223" s="540">
        <v>0</v>
      </c>
      <c r="R223" s="540">
        <v>0</v>
      </c>
      <c r="S223" s="540">
        <v>0</v>
      </c>
      <c r="T223" s="540">
        <v>0</v>
      </c>
      <c r="U223" s="540">
        <v>0</v>
      </c>
      <c r="V223" s="540">
        <v>0</v>
      </c>
      <c r="W223" s="539">
        <v>0</v>
      </c>
      <c r="X223" s="539">
        <f>SUM(D217:Y217,D223:W223)</f>
        <v>0</v>
      </c>
      <c r="Y223" s="34"/>
      <c r="Z223" s="87"/>
      <c r="AA223" s="87">
        <f>+AV217</f>
        <v>0</v>
      </c>
      <c r="AB223" s="34"/>
      <c r="AC223" s="34"/>
      <c r="AD223" s="34"/>
      <c r="AE223" s="34"/>
      <c r="AF223" s="34"/>
      <c r="AG223" s="34"/>
      <c r="AH223" s="34"/>
      <c r="AI223" s="34"/>
      <c r="AJ223" s="34"/>
      <c r="AK223" s="34"/>
      <c r="AL223" s="34"/>
      <c r="AM223" s="34"/>
      <c r="AN223" s="34"/>
      <c r="AO223" s="34"/>
      <c r="AP223" s="34"/>
      <c r="AQ223" s="34"/>
      <c r="AR223" s="34"/>
    </row>
    <row r="224" spans="3:49" ht="13.5" customHeight="1">
      <c r="C224" s="73" t="s">
        <v>97</v>
      </c>
      <c r="D224" s="541">
        <v>0</v>
      </c>
      <c r="E224" s="541">
        <v>0</v>
      </c>
      <c r="F224" s="541">
        <v>0</v>
      </c>
      <c r="G224" s="541">
        <v>0</v>
      </c>
      <c r="H224" s="541">
        <v>0</v>
      </c>
      <c r="I224" s="541">
        <v>0</v>
      </c>
      <c r="J224" s="541">
        <v>0</v>
      </c>
      <c r="K224" s="541">
        <v>0</v>
      </c>
      <c r="L224" s="541">
        <v>0</v>
      </c>
      <c r="M224" s="541">
        <v>0</v>
      </c>
      <c r="N224" s="541">
        <v>0</v>
      </c>
      <c r="O224" s="541">
        <v>0</v>
      </c>
      <c r="P224" s="541">
        <v>0</v>
      </c>
      <c r="Q224" s="541">
        <v>0</v>
      </c>
      <c r="R224" s="541">
        <v>0</v>
      </c>
      <c r="S224" s="541">
        <v>0</v>
      </c>
      <c r="T224" s="541">
        <v>0</v>
      </c>
      <c r="U224" s="541">
        <v>0</v>
      </c>
      <c r="V224" s="541">
        <v>0</v>
      </c>
      <c r="W224" s="541">
        <v>0</v>
      </c>
      <c r="X224" s="541">
        <f>SUM(D218:Y218,D224:W224)</f>
        <v>0</v>
      </c>
      <c r="Y224" s="34"/>
      <c r="Z224" s="87"/>
      <c r="AA224" s="87">
        <f>+AV218</f>
        <v>0</v>
      </c>
      <c r="AB224" s="34"/>
      <c r="AC224" s="34"/>
      <c r="AD224" s="34"/>
      <c r="AE224" s="34"/>
      <c r="AF224" s="34"/>
      <c r="AG224" s="34"/>
      <c r="AH224" s="34"/>
      <c r="AI224" s="34"/>
      <c r="AJ224" s="34"/>
      <c r="AK224" s="34"/>
      <c r="AL224" s="34"/>
      <c r="AM224" s="34"/>
      <c r="AN224" s="34"/>
      <c r="AO224" s="34"/>
      <c r="AP224" s="34"/>
      <c r="AQ224" s="34"/>
      <c r="AR224" s="34"/>
    </row>
    <row r="225" spans="2:44" ht="10.7" customHeight="1">
      <c r="X225" s="53"/>
      <c r="Y225" s="34"/>
      <c r="Z225" s="34"/>
      <c r="AA225" s="34"/>
      <c r="AB225" s="34"/>
      <c r="AC225" s="34"/>
      <c r="AD225" s="34"/>
      <c r="AE225" s="34"/>
      <c r="AF225" s="34"/>
      <c r="AG225" s="34"/>
      <c r="AH225" s="34"/>
      <c r="AI225" s="34"/>
      <c r="AJ225" s="34"/>
      <c r="AK225" s="34"/>
      <c r="AL225" s="34"/>
      <c r="AM225" s="34"/>
      <c r="AN225" s="34"/>
      <c r="AO225" s="34"/>
      <c r="AP225" s="34"/>
      <c r="AQ225" s="34"/>
      <c r="AR225" s="34"/>
    </row>
    <row r="226" spans="2:44" ht="13.5" customHeight="1">
      <c r="X226" s="53"/>
      <c r="Y226" s="34"/>
      <c r="Z226" s="34"/>
      <c r="AA226" s="34"/>
      <c r="AB226" s="34"/>
      <c r="AC226" s="34"/>
      <c r="AD226" s="34"/>
      <c r="AE226" s="34"/>
      <c r="AF226" s="34"/>
      <c r="AG226" s="34"/>
      <c r="AH226" s="34"/>
      <c r="AI226" s="34"/>
      <c r="AJ226" s="34"/>
      <c r="AK226" s="34"/>
      <c r="AL226" s="34"/>
      <c r="AM226" s="34"/>
      <c r="AN226" s="34"/>
      <c r="AO226" s="34"/>
      <c r="AP226" s="34"/>
      <c r="AQ226" s="34"/>
      <c r="AR226" s="34"/>
    </row>
    <row r="227" spans="2:44" ht="13.5" customHeight="1">
      <c r="X227" s="53"/>
      <c r="Y227" s="34"/>
      <c r="Z227" s="34"/>
      <c r="AA227" s="34"/>
      <c r="AB227" s="34"/>
      <c r="AC227" s="34"/>
      <c r="AD227" s="34"/>
      <c r="AE227" s="34"/>
      <c r="AF227" s="34"/>
      <c r="AG227" s="34"/>
      <c r="AH227" s="34"/>
      <c r="AI227" s="34"/>
      <c r="AJ227" s="34"/>
      <c r="AK227" s="34"/>
      <c r="AL227" s="34"/>
      <c r="AM227" s="34"/>
      <c r="AN227" s="34"/>
      <c r="AO227" s="34"/>
      <c r="AP227" s="34"/>
      <c r="AQ227" s="34"/>
      <c r="AR227" s="34"/>
    </row>
    <row r="228" spans="2:44" ht="13.5" customHeight="1">
      <c r="X228" s="53"/>
      <c r="Y228" s="34"/>
      <c r="Z228" s="34"/>
      <c r="AA228" s="34"/>
      <c r="AB228" s="34"/>
      <c r="AC228" s="34"/>
      <c r="AD228" s="34"/>
      <c r="AE228" s="34"/>
      <c r="AF228" s="34"/>
      <c r="AG228" s="34"/>
      <c r="AH228" s="34"/>
      <c r="AI228" s="34"/>
      <c r="AJ228" s="34"/>
      <c r="AK228" s="34"/>
      <c r="AL228" s="34"/>
      <c r="AM228" s="34"/>
      <c r="AN228" s="34"/>
      <c r="AO228" s="34"/>
      <c r="AP228" s="34"/>
      <c r="AQ228" s="34"/>
      <c r="AR228" s="34"/>
    </row>
    <row r="229" spans="2:44" ht="13.5" customHeight="1">
      <c r="X229" s="53"/>
      <c r="Y229" s="34"/>
      <c r="Z229" s="34"/>
      <c r="AA229" s="34"/>
      <c r="AB229" s="34"/>
      <c r="AC229" s="34"/>
      <c r="AD229" s="34"/>
      <c r="AE229" s="34"/>
      <c r="AF229" s="34"/>
      <c r="AG229" s="34"/>
      <c r="AH229" s="34"/>
      <c r="AI229" s="34"/>
      <c r="AJ229" s="34"/>
      <c r="AK229" s="34"/>
      <c r="AL229" s="34"/>
      <c r="AM229" s="34"/>
      <c r="AN229" s="34"/>
      <c r="AO229" s="34"/>
      <c r="AP229" s="34"/>
      <c r="AQ229" s="34"/>
      <c r="AR229" s="34"/>
    </row>
    <row r="230" spans="2:44" ht="13.5" customHeight="1">
      <c r="X230" s="53"/>
      <c r="Y230" s="34"/>
      <c r="Z230" s="34"/>
      <c r="AA230" s="34"/>
      <c r="AB230" s="34"/>
      <c r="AC230" s="34"/>
      <c r="AD230" s="34"/>
      <c r="AE230" s="34"/>
      <c r="AF230" s="34"/>
      <c r="AG230" s="34"/>
      <c r="AH230" s="34"/>
      <c r="AI230" s="34"/>
      <c r="AJ230" s="34"/>
      <c r="AK230" s="34"/>
      <c r="AL230" s="34"/>
      <c r="AM230" s="34"/>
      <c r="AN230" s="34"/>
      <c r="AO230" s="34"/>
      <c r="AP230" s="34"/>
      <c r="AQ230" s="34"/>
      <c r="AR230" s="34"/>
    </row>
    <row r="231" spans="2:44" ht="13.5" customHeight="1">
      <c r="X231" s="53"/>
      <c r="Y231" s="34"/>
      <c r="Z231" s="34"/>
      <c r="AA231" s="34"/>
      <c r="AB231" s="34"/>
      <c r="AC231" s="34"/>
      <c r="AD231" s="34"/>
      <c r="AE231" s="34"/>
      <c r="AF231" s="34"/>
      <c r="AG231" s="34"/>
      <c r="AH231" s="34"/>
      <c r="AI231" s="34"/>
      <c r="AJ231" s="34"/>
      <c r="AK231" s="34"/>
      <c r="AL231" s="34"/>
      <c r="AM231" s="34"/>
      <c r="AN231" s="34"/>
      <c r="AO231" s="34"/>
      <c r="AP231" s="34"/>
      <c r="AQ231" s="34"/>
      <c r="AR231" s="34"/>
    </row>
    <row r="232" spans="2:44" ht="13.5" customHeight="1">
      <c r="X232" s="53"/>
      <c r="Y232" s="34"/>
      <c r="Z232" s="34"/>
      <c r="AA232" s="34"/>
      <c r="AB232" s="34"/>
      <c r="AC232" s="34"/>
      <c r="AD232" s="34"/>
      <c r="AE232" s="34"/>
      <c r="AF232" s="34"/>
      <c r="AG232" s="34"/>
      <c r="AH232" s="34"/>
      <c r="AI232" s="34"/>
      <c r="AJ232" s="34"/>
      <c r="AK232" s="34"/>
      <c r="AL232" s="34"/>
      <c r="AM232" s="34"/>
      <c r="AN232" s="34"/>
      <c r="AO232" s="34"/>
      <c r="AP232" s="34"/>
      <c r="AQ232" s="34"/>
      <c r="AR232" s="34"/>
    </row>
    <row r="233" spans="2:44" ht="13.5" customHeight="1">
      <c r="X233" s="53"/>
      <c r="Y233" s="34"/>
      <c r="Z233" s="34"/>
      <c r="AA233" s="34"/>
      <c r="AB233" s="34"/>
      <c r="AC233" s="34"/>
      <c r="AD233" s="34"/>
      <c r="AE233" s="34"/>
      <c r="AF233" s="34"/>
      <c r="AG233" s="34"/>
      <c r="AH233" s="34"/>
      <c r="AI233" s="34"/>
      <c r="AJ233" s="34"/>
      <c r="AK233" s="34"/>
      <c r="AL233" s="34"/>
      <c r="AM233" s="34"/>
      <c r="AN233" s="34"/>
      <c r="AO233" s="34"/>
      <c r="AP233" s="34"/>
      <c r="AQ233" s="34"/>
      <c r="AR233" s="34"/>
    </row>
    <row r="234" spans="2:44" ht="13.5" customHeight="1">
      <c r="X234" s="53"/>
      <c r="Y234" s="34"/>
      <c r="Z234" s="34"/>
      <c r="AA234" s="34"/>
      <c r="AB234" s="34"/>
      <c r="AC234" s="34"/>
      <c r="AD234" s="34"/>
      <c r="AE234" s="34"/>
      <c r="AF234" s="34"/>
      <c r="AG234" s="34"/>
      <c r="AH234" s="34"/>
      <c r="AI234" s="34"/>
      <c r="AJ234" s="34"/>
      <c r="AK234" s="34"/>
      <c r="AL234" s="34"/>
      <c r="AM234" s="34"/>
      <c r="AN234" s="34"/>
      <c r="AO234" s="34"/>
      <c r="AP234" s="34"/>
      <c r="AQ234" s="34"/>
      <c r="AR234" s="34"/>
    </row>
    <row r="235" spans="2:44" ht="13.5" customHeight="1">
      <c r="X235" s="53"/>
      <c r="Y235" s="34"/>
      <c r="Z235" s="34"/>
      <c r="AA235" s="34"/>
      <c r="AB235" s="34"/>
      <c r="AC235" s="34"/>
      <c r="AD235" s="34"/>
      <c r="AE235" s="34"/>
      <c r="AF235" s="34"/>
      <c r="AG235" s="34"/>
      <c r="AH235" s="34"/>
      <c r="AI235" s="34"/>
      <c r="AJ235" s="34"/>
      <c r="AK235" s="34"/>
      <c r="AL235" s="34"/>
      <c r="AM235" s="34"/>
      <c r="AN235" s="34"/>
      <c r="AO235" s="34"/>
      <c r="AP235" s="34"/>
      <c r="AQ235" s="34"/>
      <c r="AR235" s="34"/>
    </row>
    <row r="236" spans="2:44" ht="13.5" customHeight="1">
      <c r="X236" s="53"/>
      <c r="Y236" s="34"/>
      <c r="Z236" s="34"/>
      <c r="AA236" s="34"/>
      <c r="AB236" s="34"/>
      <c r="AC236" s="34"/>
      <c r="AD236" s="34"/>
      <c r="AE236" s="34"/>
      <c r="AF236" s="34"/>
      <c r="AG236" s="34"/>
      <c r="AH236" s="34"/>
      <c r="AI236" s="34"/>
      <c r="AJ236" s="34"/>
      <c r="AK236" s="34"/>
      <c r="AL236" s="34"/>
      <c r="AM236" s="34"/>
      <c r="AN236" s="34"/>
      <c r="AO236" s="34"/>
      <c r="AP236" s="34"/>
      <c r="AQ236" s="34"/>
      <c r="AR236" s="34"/>
    </row>
    <row r="237" spans="2:44" ht="13.5" customHeight="1">
      <c r="X237" s="53"/>
      <c r="Y237" s="34"/>
      <c r="Z237" s="34"/>
      <c r="AA237" s="34"/>
      <c r="AB237" s="34"/>
      <c r="AC237" s="34"/>
      <c r="AD237" s="34"/>
      <c r="AE237" s="34"/>
      <c r="AF237" s="34"/>
      <c r="AG237" s="34"/>
      <c r="AH237" s="34"/>
      <c r="AI237" s="34"/>
      <c r="AJ237" s="34"/>
      <c r="AK237" s="34"/>
      <c r="AL237" s="34"/>
      <c r="AM237" s="34"/>
      <c r="AN237" s="34"/>
      <c r="AO237" s="34"/>
      <c r="AP237" s="34"/>
      <c r="AQ237" s="34"/>
      <c r="AR237" s="34"/>
    </row>
    <row r="238" spans="2:44" ht="13.5" customHeight="1">
      <c r="X238" s="53"/>
      <c r="Y238" s="34"/>
      <c r="Z238" s="34"/>
      <c r="AA238" s="34"/>
      <c r="AB238" s="34"/>
      <c r="AC238" s="34"/>
      <c r="AD238" s="34"/>
      <c r="AE238" s="34"/>
      <c r="AF238" s="34"/>
      <c r="AG238" s="34"/>
      <c r="AH238" s="34"/>
      <c r="AI238" s="34"/>
      <c r="AJ238" s="34"/>
      <c r="AK238" s="34"/>
      <c r="AL238" s="34"/>
      <c r="AM238" s="34"/>
      <c r="AN238" s="34"/>
      <c r="AO238" s="34"/>
      <c r="AP238" s="34"/>
      <c r="AQ238" s="34"/>
      <c r="AR238" s="34"/>
    </row>
    <row r="239" spans="2:44" ht="10.7" customHeight="1">
      <c r="X239" s="53"/>
      <c r="Y239" s="34"/>
      <c r="Z239" s="34"/>
      <c r="AA239" s="34"/>
      <c r="AB239" s="34"/>
      <c r="AC239" s="34"/>
      <c r="AD239" s="34"/>
      <c r="AE239" s="34"/>
      <c r="AF239" s="34"/>
      <c r="AG239" s="34"/>
      <c r="AH239" s="34"/>
      <c r="AI239" s="34"/>
      <c r="AJ239" s="34"/>
      <c r="AK239" s="34"/>
      <c r="AL239" s="34"/>
      <c r="AM239" s="34"/>
      <c r="AN239" s="34"/>
      <c r="AO239" s="34"/>
      <c r="AP239" s="34"/>
      <c r="AQ239" s="34"/>
      <c r="AR239" s="34"/>
    </row>
    <row r="240" spans="2:44" ht="18.75">
      <c r="B240" s="34"/>
      <c r="C240" s="52" t="s">
        <v>249</v>
      </c>
      <c r="D240" s="53"/>
      <c r="E240" s="53"/>
      <c r="F240" s="53"/>
      <c r="G240" s="53"/>
      <c r="H240" s="53"/>
      <c r="I240" s="53"/>
      <c r="J240" s="53"/>
      <c r="K240" s="53"/>
      <c r="L240" s="53"/>
      <c r="M240" s="53"/>
      <c r="N240" s="53"/>
      <c r="O240" s="53"/>
      <c r="P240" s="53"/>
      <c r="Q240" s="53"/>
      <c r="R240" s="53"/>
      <c r="S240" s="53"/>
      <c r="T240" s="53"/>
      <c r="U240" s="53"/>
      <c r="V240" s="53"/>
      <c r="W240" s="53"/>
      <c r="X240" s="53"/>
      <c r="Y240" s="34"/>
      <c r="Z240" s="34"/>
      <c r="AA240" s="34"/>
      <c r="AB240" s="34"/>
      <c r="AC240" s="34"/>
      <c r="AD240" s="34"/>
      <c r="AE240" s="34"/>
      <c r="AF240" s="34"/>
      <c r="AG240" s="34"/>
      <c r="AH240" s="34"/>
      <c r="AI240" s="34"/>
      <c r="AJ240" s="34"/>
      <c r="AK240" s="34"/>
      <c r="AL240" s="34"/>
      <c r="AM240" s="34"/>
      <c r="AN240" s="34"/>
      <c r="AO240" s="34"/>
      <c r="AP240" s="34"/>
      <c r="AQ240" s="34"/>
      <c r="AR240" s="34"/>
    </row>
    <row r="241" spans="2:49" ht="10.7" customHeight="1">
      <c r="B241" s="34"/>
      <c r="C241" s="34"/>
      <c r="D241" s="53"/>
      <c r="E241" s="53"/>
      <c r="F241" s="53"/>
      <c r="G241" s="53"/>
      <c r="H241" s="53"/>
      <c r="I241" s="53"/>
      <c r="J241" s="53"/>
      <c r="K241" s="53"/>
      <c r="L241" s="53"/>
      <c r="M241" s="53"/>
      <c r="N241" s="53"/>
      <c r="O241" s="53"/>
      <c r="P241" s="53"/>
      <c r="Q241" s="53"/>
      <c r="R241" s="53"/>
      <c r="S241" s="53"/>
      <c r="T241" s="53"/>
      <c r="U241" s="53"/>
      <c r="V241" s="53"/>
      <c r="W241" s="53"/>
      <c r="X241" s="53"/>
      <c r="Y241" s="34"/>
      <c r="Z241" s="34"/>
      <c r="AA241" s="34"/>
      <c r="AB241" s="34"/>
      <c r="AC241" s="34"/>
      <c r="AD241" s="34"/>
      <c r="AE241" s="34"/>
      <c r="AF241" s="34"/>
      <c r="AG241" s="34"/>
      <c r="AH241" s="34"/>
      <c r="AI241" s="34"/>
      <c r="AJ241" s="34"/>
      <c r="AK241" s="34"/>
      <c r="AL241" s="34"/>
      <c r="AM241" s="34"/>
      <c r="AN241" s="34"/>
      <c r="AO241" s="34"/>
      <c r="AP241" s="34"/>
      <c r="AQ241" s="34"/>
      <c r="AR241" s="34"/>
    </row>
    <row r="242" spans="2:49" ht="17.25">
      <c r="B242" s="34"/>
      <c r="C242" s="35" t="s">
        <v>250</v>
      </c>
      <c r="D242" s="53"/>
      <c r="E242" s="53"/>
      <c r="F242" s="53"/>
      <c r="G242" s="53"/>
      <c r="H242" s="53"/>
      <c r="I242" s="53"/>
      <c r="J242" s="53"/>
      <c r="K242" s="53"/>
      <c r="L242" s="53"/>
      <c r="M242" s="53"/>
      <c r="N242" s="53"/>
      <c r="O242" s="53"/>
      <c r="P242" s="53"/>
      <c r="Q242" s="53"/>
      <c r="R242" s="53"/>
      <c r="S242" s="53"/>
      <c r="T242" s="53"/>
      <c r="U242" s="53"/>
      <c r="V242" s="53"/>
      <c r="W242" s="32" t="s">
        <v>147</v>
      </c>
      <c r="X242" s="53"/>
      <c r="Y242" s="34"/>
      <c r="Z242" s="34"/>
      <c r="AA242" s="34"/>
      <c r="AB242" s="34"/>
      <c r="AC242" s="34"/>
      <c r="AD242" s="34"/>
      <c r="AE242" s="34"/>
      <c r="AF242" s="34"/>
      <c r="AG242" s="34"/>
      <c r="AH242" s="34"/>
      <c r="AI242" s="34"/>
      <c r="AJ242" s="34"/>
      <c r="AK242" s="34"/>
      <c r="AL242" s="34"/>
      <c r="AM242" s="34"/>
      <c r="AN242" s="34"/>
      <c r="AO242" s="34"/>
      <c r="AP242" s="34"/>
      <c r="AQ242" s="34"/>
      <c r="AR242" s="34"/>
    </row>
    <row r="243" spans="2:49">
      <c r="B243" s="34"/>
      <c r="C243" s="50"/>
      <c r="D243" s="567">
        <f t="shared" ref="D243:AS243" si="67">D9</f>
        <v>1</v>
      </c>
      <c r="E243" s="567">
        <f t="shared" si="67"/>
        <v>2</v>
      </c>
      <c r="F243" s="567">
        <f t="shared" si="67"/>
        <v>3</v>
      </c>
      <c r="G243" s="567">
        <f t="shared" si="67"/>
        <v>4</v>
      </c>
      <c r="H243" s="567">
        <f t="shared" si="67"/>
        <v>5</v>
      </c>
      <c r="I243" s="567">
        <f t="shared" si="67"/>
        <v>6</v>
      </c>
      <c r="J243" s="567">
        <f t="shared" si="67"/>
        <v>7</v>
      </c>
      <c r="K243" s="567">
        <f t="shared" si="67"/>
        <v>8</v>
      </c>
      <c r="L243" s="567">
        <f t="shared" si="67"/>
        <v>9</v>
      </c>
      <c r="M243" s="567">
        <f t="shared" si="67"/>
        <v>10</v>
      </c>
      <c r="N243" s="567">
        <f t="shared" si="67"/>
        <v>11</v>
      </c>
      <c r="O243" s="567">
        <f t="shared" si="67"/>
        <v>12</v>
      </c>
      <c r="P243" s="567">
        <f t="shared" si="67"/>
        <v>13</v>
      </c>
      <c r="Q243" s="567">
        <f t="shared" si="67"/>
        <v>14</v>
      </c>
      <c r="R243" s="567">
        <f t="shared" si="67"/>
        <v>15</v>
      </c>
      <c r="S243" s="567">
        <f t="shared" si="67"/>
        <v>16</v>
      </c>
      <c r="T243" s="567">
        <f t="shared" si="67"/>
        <v>17</v>
      </c>
      <c r="U243" s="567">
        <f t="shared" si="67"/>
        <v>18</v>
      </c>
      <c r="V243" s="567">
        <f t="shared" si="67"/>
        <v>19</v>
      </c>
      <c r="W243" s="567">
        <f t="shared" si="67"/>
        <v>20</v>
      </c>
      <c r="X243" s="567">
        <f t="shared" si="67"/>
        <v>21</v>
      </c>
      <c r="Y243" s="567">
        <f t="shared" si="67"/>
        <v>22</v>
      </c>
      <c r="Z243" s="567">
        <f t="shared" si="67"/>
        <v>23</v>
      </c>
      <c r="AA243" s="567">
        <f t="shared" si="67"/>
        <v>24</v>
      </c>
      <c r="AB243" s="567">
        <f t="shared" si="67"/>
        <v>25</v>
      </c>
      <c r="AC243" s="567">
        <f t="shared" si="67"/>
        <v>26</v>
      </c>
      <c r="AD243" s="567">
        <f t="shared" si="67"/>
        <v>27</v>
      </c>
      <c r="AE243" s="567">
        <f t="shared" si="67"/>
        <v>28</v>
      </c>
      <c r="AF243" s="567">
        <f t="shared" si="67"/>
        <v>29</v>
      </c>
      <c r="AG243" s="567">
        <f t="shared" si="67"/>
        <v>30</v>
      </c>
      <c r="AH243" s="567">
        <f t="shared" si="67"/>
        <v>31</v>
      </c>
      <c r="AI243" s="567">
        <f t="shared" si="67"/>
        <v>32</v>
      </c>
      <c r="AJ243" s="567">
        <f t="shared" si="67"/>
        <v>33</v>
      </c>
      <c r="AK243" s="567">
        <f t="shared" si="67"/>
        <v>34</v>
      </c>
      <c r="AL243" s="567">
        <f t="shared" si="67"/>
        <v>35</v>
      </c>
      <c r="AM243" s="567">
        <f t="shared" si="67"/>
        <v>36</v>
      </c>
      <c r="AN243" s="567">
        <f t="shared" si="67"/>
        <v>37</v>
      </c>
      <c r="AO243" s="567">
        <f t="shared" si="67"/>
        <v>38</v>
      </c>
      <c r="AP243" s="567">
        <f t="shared" si="67"/>
        <v>39</v>
      </c>
      <c r="AQ243" s="567">
        <f t="shared" si="67"/>
        <v>40</v>
      </c>
      <c r="AR243" s="567">
        <f t="shared" si="67"/>
        <v>41</v>
      </c>
      <c r="AS243" s="567">
        <f t="shared" si="67"/>
        <v>42</v>
      </c>
      <c r="AT243" s="87" t="s">
        <v>505</v>
      </c>
      <c r="AU243" s="87"/>
      <c r="AV243" s="50"/>
      <c r="AW243" s="87" t="s">
        <v>505</v>
      </c>
    </row>
    <row r="244" spans="2:49" ht="48">
      <c r="B244" s="34"/>
      <c r="C244" s="69" t="s">
        <v>56</v>
      </c>
      <c r="D244" s="604" t="str">
        <f t="shared" ref="D244:AS244" si="68">D10</f>
        <v>農業</v>
      </c>
      <c r="E244" s="604" t="str">
        <f t="shared" si="68"/>
        <v>林業</v>
      </c>
      <c r="F244" s="604" t="str">
        <f t="shared" si="68"/>
        <v>漁業</v>
      </c>
      <c r="G244" s="604" t="str">
        <f t="shared" si="68"/>
        <v>鉱業</v>
      </c>
      <c r="H244" s="604" t="str">
        <f t="shared" si="68"/>
        <v>飲食料品</v>
      </c>
      <c r="I244" s="604" t="str">
        <f t="shared" si="68"/>
        <v>繊維製品</v>
      </c>
      <c r="J244" s="604" t="str">
        <f t="shared" si="68"/>
        <v>パルプ・紙・木製品</v>
      </c>
      <c r="K244" s="604" t="str">
        <f t="shared" si="68"/>
        <v>化学製品</v>
      </c>
      <c r="L244" s="604" t="str">
        <f t="shared" si="68"/>
        <v>石油・石炭製品</v>
      </c>
      <c r="M244" s="606" t="str">
        <f t="shared" si="68"/>
        <v>プラスチック・ゴム製品</v>
      </c>
      <c r="N244" s="604" t="str">
        <f t="shared" si="68"/>
        <v>窯業・土石製品</v>
      </c>
      <c r="O244" s="604" t="str">
        <f t="shared" si="68"/>
        <v>鉄鋼</v>
      </c>
      <c r="P244" s="604" t="str">
        <f t="shared" si="68"/>
        <v>非鉄金属</v>
      </c>
      <c r="Q244" s="604" t="str">
        <f t="shared" si="68"/>
        <v>金属製品</v>
      </c>
      <c r="R244" s="604" t="str">
        <f t="shared" si="68"/>
        <v>はん用機械</v>
      </c>
      <c r="S244" s="604" t="str">
        <f t="shared" si="68"/>
        <v>生産用機械</v>
      </c>
      <c r="T244" s="604" t="str">
        <f t="shared" si="68"/>
        <v>業務用機械</v>
      </c>
      <c r="U244" s="604" t="str">
        <f t="shared" si="68"/>
        <v>電子部品</v>
      </c>
      <c r="V244" s="604" t="str">
        <f t="shared" si="68"/>
        <v>電気機械</v>
      </c>
      <c r="W244" s="604" t="str">
        <f t="shared" si="68"/>
        <v>情報通信機器</v>
      </c>
      <c r="X244" s="604" t="str">
        <f t="shared" si="68"/>
        <v>輸送機械</v>
      </c>
      <c r="Y244" s="604" t="str">
        <f t="shared" si="68"/>
        <v>その他の製造工業製品</v>
      </c>
      <c r="Z244" s="604" t="str">
        <f t="shared" si="68"/>
        <v>建設</v>
      </c>
      <c r="AA244" s="604" t="str">
        <f t="shared" si="68"/>
        <v>電力・ガス・熱供給</v>
      </c>
      <c r="AB244" s="604" t="str">
        <f t="shared" si="68"/>
        <v>水道</v>
      </c>
      <c r="AC244" s="604" t="str">
        <f t="shared" si="68"/>
        <v>廃棄物処理</v>
      </c>
      <c r="AD244" s="604" t="str">
        <f t="shared" si="68"/>
        <v>商業</v>
      </c>
      <c r="AE244" s="604" t="str">
        <f t="shared" si="68"/>
        <v>金融・保険</v>
      </c>
      <c r="AF244" s="604" t="str">
        <f t="shared" si="68"/>
        <v>不動産</v>
      </c>
      <c r="AG244" s="604" t="str">
        <f t="shared" si="68"/>
        <v>運輸・郵便</v>
      </c>
      <c r="AH244" s="604" t="str">
        <f t="shared" si="68"/>
        <v>情報通信</v>
      </c>
      <c r="AI244" s="604" t="str">
        <f t="shared" si="68"/>
        <v>公務</v>
      </c>
      <c r="AJ244" s="604" t="str">
        <f t="shared" si="68"/>
        <v>教育・研究</v>
      </c>
      <c r="AK244" s="604" t="str">
        <f t="shared" si="68"/>
        <v>医療・福祉</v>
      </c>
      <c r="AL244" s="606" t="str">
        <f t="shared" si="68"/>
        <v>他に分類されない会員制団体</v>
      </c>
      <c r="AM244" s="604" t="str">
        <f t="shared" si="68"/>
        <v>対事業所サービス</v>
      </c>
      <c r="AN244" s="604" t="str">
        <f t="shared" si="68"/>
        <v>宿泊業</v>
      </c>
      <c r="AO244" s="604" t="str">
        <f t="shared" si="68"/>
        <v>飲食サービス</v>
      </c>
      <c r="AP244" s="604" t="str">
        <f t="shared" si="68"/>
        <v>娯楽サービス</v>
      </c>
      <c r="AQ244" s="606" t="str">
        <f t="shared" si="68"/>
        <v>その他の対個人サービス</v>
      </c>
      <c r="AR244" s="604" t="str">
        <f t="shared" si="68"/>
        <v>事務用品</v>
      </c>
      <c r="AS244" s="604" t="str">
        <f t="shared" si="68"/>
        <v>分類不明</v>
      </c>
      <c r="AT244" s="87" t="s">
        <v>505</v>
      </c>
      <c r="AU244" s="87"/>
      <c r="AV244" s="33" t="s">
        <v>80</v>
      </c>
      <c r="AW244" s="87" t="s">
        <v>505</v>
      </c>
    </row>
    <row r="245" spans="2:49" ht="13.5" customHeight="1">
      <c r="B245" s="34"/>
      <c r="C245" s="70" t="s">
        <v>104</v>
      </c>
      <c r="D245" s="545">
        <f t="shared" ref="D245:S247" si="69">D33+D149</f>
        <v>0</v>
      </c>
      <c r="E245" s="545">
        <f t="shared" si="69"/>
        <v>0</v>
      </c>
      <c r="F245" s="545">
        <f t="shared" si="69"/>
        <v>0</v>
      </c>
      <c r="G245" s="545">
        <f t="shared" si="69"/>
        <v>0</v>
      </c>
      <c r="H245" s="545">
        <f t="shared" si="69"/>
        <v>0</v>
      </c>
      <c r="I245" s="545">
        <f t="shared" si="69"/>
        <v>0</v>
      </c>
      <c r="J245" s="545">
        <f t="shared" si="69"/>
        <v>0</v>
      </c>
      <c r="K245" s="545">
        <f t="shared" si="69"/>
        <v>0</v>
      </c>
      <c r="L245" s="545">
        <f t="shared" si="69"/>
        <v>0</v>
      </c>
      <c r="M245" s="545">
        <f t="shared" si="69"/>
        <v>0</v>
      </c>
      <c r="N245" s="545">
        <f t="shared" si="69"/>
        <v>0</v>
      </c>
      <c r="O245" s="545">
        <f t="shared" si="69"/>
        <v>0</v>
      </c>
      <c r="P245" s="545">
        <f t="shared" si="69"/>
        <v>0</v>
      </c>
      <c r="Q245" s="551">
        <f t="shared" si="69"/>
        <v>0</v>
      </c>
      <c r="R245" s="551">
        <f t="shared" si="69"/>
        <v>0</v>
      </c>
      <c r="S245" s="551">
        <f t="shared" si="69"/>
        <v>0</v>
      </c>
      <c r="T245" s="551">
        <f t="shared" ref="E245:AS247" si="70">T33+T149</f>
        <v>0</v>
      </c>
      <c r="U245" s="551">
        <f t="shared" si="70"/>
        <v>0</v>
      </c>
      <c r="V245" s="551">
        <f t="shared" si="70"/>
        <v>0</v>
      </c>
      <c r="W245" s="545">
        <f t="shared" si="70"/>
        <v>0</v>
      </c>
      <c r="X245" s="545">
        <f t="shared" si="70"/>
        <v>0</v>
      </c>
      <c r="Y245" s="545">
        <f t="shared" si="70"/>
        <v>0</v>
      </c>
      <c r="Z245" s="545">
        <f t="shared" si="70"/>
        <v>0</v>
      </c>
      <c r="AA245" s="545">
        <f t="shared" si="70"/>
        <v>0</v>
      </c>
      <c r="AB245" s="545">
        <f t="shared" si="70"/>
        <v>0</v>
      </c>
      <c r="AC245" s="545">
        <f t="shared" si="70"/>
        <v>0</v>
      </c>
      <c r="AD245" s="545">
        <f t="shared" si="70"/>
        <v>0</v>
      </c>
      <c r="AE245" s="545">
        <f t="shared" si="70"/>
        <v>0</v>
      </c>
      <c r="AF245" s="545">
        <f t="shared" si="70"/>
        <v>0</v>
      </c>
      <c r="AG245" s="545">
        <f t="shared" si="70"/>
        <v>0</v>
      </c>
      <c r="AH245" s="545">
        <f t="shared" si="70"/>
        <v>0</v>
      </c>
      <c r="AI245" s="545">
        <f t="shared" si="70"/>
        <v>0</v>
      </c>
      <c r="AJ245" s="545">
        <f t="shared" si="70"/>
        <v>0</v>
      </c>
      <c r="AK245" s="545">
        <f t="shared" si="70"/>
        <v>0</v>
      </c>
      <c r="AL245" s="545">
        <f t="shared" si="70"/>
        <v>0</v>
      </c>
      <c r="AM245" s="545">
        <f t="shared" si="70"/>
        <v>0</v>
      </c>
      <c r="AN245" s="545">
        <f t="shared" si="70"/>
        <v>0</v>
      </c>
      <c r="AO245" s="545">
        <f t="shared" si="70"/>
        <v>0</v>
      </c>
      <c r="AP245" s="545">
        <f t="shared" si="70"/>
        <v>0</v>
      </c>
      <c r="AQ245" s="545">
        <f t="shared" si="70"/>
        <v>0</v>
      </c>
      <c r="AR245" s="545">
        <f t="shared" si="70"/>
        <v>0</v>
      </c>
      <c r="AS245" s="545">
        <f t="shared" si="70"/>
        <v>0</v>
      </c>
      <c r="AV245" s="546">
        <f>+SUM(D245:AS245)-X251</f>
        <v>0</v>
      </c>
    </row>
    <row r="246" spans="2:49" ht="13.5" customHeight="1">
      <c r="B246" s="34"/>
      <c r="C246" s="72" t="s">
        <v>105</v>
      </c>
      <c r="D246" s="539">
        <f t="shared" si="69"/>
        <v>0</v>
      </c>
      <c r="E246" s="539">
        <f t="shared" si="70"/>
        <v>0</v>
      </c>
      <c r="F246" s="539">
        <f t="shared" si="70"/>
        <v>0</v>
      </c>
      <c r="G246" s="539">
        <f t="shared" si="70"/>
        <v>0</v>
      </c>
      <c r="H246" s="539">
        <f t="shared" si="70"/>
        <v>0</v>
      </c>
      <c r="I246" s="539">
        <f t="shared" si="70"/>
        <v>0</v>
      </c>
      <c r="J246" s="539">
        <f t="shared" si="70"/>
        <v>0</v>
      </c>
      <c r="K246" s="539">
        <f t="shared" si="70"/>
        <v>0</v>
      </c>
      <c r="L246" s="539">
        <f t="shared" si="70"/>
        <v>0</v>
      </c>
      <c r="M246" s="539">
        <f t="shared" si="70"/>
        <v>0</v>
      </c>
      <c r="N246" s="539">
        <f t="shared" si="70"/>
        <v>0</v>
      </c>
      <c r="O246" s="539">
        <f t="shared" si="70"/>
        <v>0</v>
      </c>
      <c r="P246" s="539">
        <f t="shared" si="70"/>
        <v>0</v>
      </c>
      <c r="Q246" s="540">
        <f t="shared" si="70"/>
        <v>0</v>
      </c>
      <c r="R246" s="540">
        <f t="shared" si="70"/>
        <v>0</v>
      </c>
      <c r="S246" s="540">
        <f t="shared" si="70"/>
        <v>0</v>
      </c>
      <c r="T246" s="540">
        <f t="shared" si="70"/>
        <v>0</v>
      </c>
      <c r="U246" s="540">
        <f t="shared" si="70"/>
        <v>0</v>
      </c>
      <c r="V246" s="540">
        <f t="shared" si="70"/>
        <v>0</v>
      </c>
      <c r="W246" s="539">
        <f t="shared" si="70"/>
        <v>0</v>
      </c>
      <c r="X246" s="539">
        <f t="shared" si="70"/>
        <v>0</v>
      </c>
      <c r="Y246" s="539">
        <f t="shared" si="70"/>
        <v>0</v>
      </c>
      <c r="Z246" s="539">
        <f t="shared" si="70"/>
        <v>0</v>
      </c>
      <c r="AA246" s="539">
        <f t="shared" si="70"/>
        <v>0</v>
      </c>
      <c r="AB246" s="539">
        <f t="shared" si="70"/>
        <v>0</v>
      </c>
      <c r="AC246" s="539">
        <f t="shared" si="70"/>
        <v>0</v>
      </c>
      <c r="AD246" s="539">
        <f t="shared" si="70"/>
        <v>0</v>
      </c>
      <c r="AE246" s="539">
        <f t="shared" si="70"/>
        <v>0</v>
      </c>
      <c r="AF246" s="539">
        <f t="shared" si="70"/>
        <v>0</v>
      </c>
      <c r="AG246" s="539">
        <f t="shared" si="70"/>
        <v>0</v>
      </c>
      <c r="AH246" s="539">
        <f t="shared" si="70"/>
        <v>0</v>
      </c>
      <c r="AI246" s="539">
        <f t="shared" si="70"/>
        <v>0</v>
      </c>
      <c r="AJ246" s="539">
        <f t="shared" si="70"/>
        <v>0</v>
      </c>
      <c r="AK246" s="539">
        <f t="shared" si="70"/>
        <v>0</v>
      </c>
      <c r="AL246" s="539">
        <f t="shared" si="70"/>
        <v>0</v>
      </c>
      <c r="AM246" s="539">
        <f t="shared" si="70"/>
        <v>0</v>
      </c>
      <c r="AN246" s="539">
        <f t="shared" si="70"/>
        <v>0</v>
      </c>
      <c r="AO246" s="539">
        <f t="shared" si="70"/>
        <v>0</v>
      </c>
      <c r="AP246" s="539">
        <f t="shared" si="70"/>
        <v>0</v>
      </c>
      <c r="AQ246" s="539">
        <f t="shared" si="70"/>
        <v>0</v>
      </c>
      <c r="AR246" s="539">
        <f t="shared" si="70"/>
        <v>0</v>
      </c>
      <c r="AS246" s="539">
        <f t="shared" si="70"/>
        <v>0</v>
      </c>
      <c r="AV246" s="546">
        <f t="shared" ref="AV246:AV248" si="71">+SUM(D246:AS246)-X252</f>
        <v>0</v>
      </c>
    </row>
    <row r="247" spans="2:49" ht="13.5" customHeight="1">
      <c r="B247" s="34"/>
      <c r="C247" s="72" t="s">
        <v>106</v>
      </c>
      <c r="D247" s="539">
        <f t="shared" si="69"/>
        <v>0</v>
      </c>
      <c r="E247" s="539">
        <f t="shared" si="70"/>
        <v>0</v>
      </c>
      <c r="F247" s="539">
        <f t="shared" si="70"/>
        <v>0</v>
      </c>
      <c r="G247" s="539">
        <f t="shared" si="70"/>
        <v>0</v>
      </c>
      <c r="H247" s="539">
        <f t="shared" si="70"/>
        <v>0</v>
      </c>
      <c r="I247" s="539">
        <f t="shared" si="70"/>
        <v>0</v>
      </c>
      <c r="J247" s="539">
        <f t="shared" si="70"/>
        <v>0</v>
      </c>
      <c r="K247" s="539">
        <f t="shared" si="70"/>
        <v>0</v>
      </c>
      <c r="L247" s="539">
        <f t="shared" si="70"/>
        <v>0</v>
      </c>
      <c r="M247" s="539">
        <f t="shared" si="70"/>
        <v>0</v>
      </c>
      <c r="N247" s="539">
        <f t="shared" si="70"/>
        <v>0</v>
      </c>
      <c r="O247" s="539">
        <f t="shared" si="70"/>
        <v>0</v>
      </c>
      <c r="P247" s="539">
        <f t="shared" si="70"/>
        <v>0</v>
      </c>
      <c r="Q247" s="540">
        <f t="shared" si="70"/>
        <v>0</v>
      </c>
      <c r="R247" s="540">
        <f t="shared" si="70"/>
        <v>0</v>
      </c>
      <c r="S247" s="540">
        <f t="shared" si="70"/>
        <v>0</v>
      </c>
      <c r="T247" s="540">
        <f t="shared" si="70"/>
        <v>0</v>
      </c>
      <c r="U247" s="540">
        <f t="shared" si="70"/>
        <v>0</v>
      </c>
      <c r="V247" s="540">
        <f t="shared" si="70"/>
        <v>0</v>
      </c>
      <c r="W247" s="539">
        <f t="shared" si="70"/>
        <v>0</v>
      </c>
      <c r="X247" s="539">
        <f t="shared" si="70"/>
        <v>0</v>
      </c>
      <c r="Y247" s="539">
        <f t="shared" si="70"/>
        <v>0</v>
      </c>
      <c r="Z247" s="539">
        <f t="shared" si="70"/>
        <v>0</v>
      </c>
      <c r="AA247" s="539">
        <f t="shared" si="70"/>
        <v>0</v>
      </c>
      <c r="AB247" s="539">
        <f t="shared" si="70"/>
        <v>0</v>
      </c>
      <c r="AC247" s="539">
        <f t="shared" si="70"/>
        <v>0</v>
      </c>
      <c r="AD247" s="539">
        <f t="shared" si="70"/>
        <v>0</v>
      </c>
      <c r="AE247" s="539">
        <f t="shared" si="70"/>
        <v>0</v>
      </c>
      <c r="AF247" s="539">
        <f t="shared" si="70"/>
        <v>0</v>
      </c>
      <c r="AG247" s="539">
        <f t="shared" si="70"/>
        <v>0</v>
      </c>
      <c r="AH247" s="539">
        <f t="shared" si="70"/>
        <v>0</v>
      </c>
      <c r="AI247" s="539">
        <f t="shared" si="70"/>
        <v>0</v>
      </c>
      <c r="AJ247" s="539">
        <f t="shared" si="70"/>
        <v>0</v>
      </c>
      <c r="AK247" s="539">
        <f t="shared" si="70"/>
        <v>0</v>
      </c>
      <c r="AL247" s="539">
        <f t="shared" si="70"/>
        <v>0</v>
      </c>
      <c r="AM247" s="539">
        <f t="shared" si="70"/>
        <v>0</v>
      </c>
      <c r="AN247" s="539">
        <f t="shared" si="70"/>
        <v>0</v>
      </c>
      <c r="AO247" s="539">
        <f t="shared" si="70"/>
        <v>0</v>
      </c>
      <c r="AP247" s="539">
        <f t="shared" si="70"/>
        <v>0</v>
      </c>
      <c r="AQ247" s="539">
        <f t="shared" si="70"/>
        <v>0</v>
      </c>
      <c r="AR247" s="539">
        <f t="shared" si="70"/>
        <v>0</v>
      </c>
      <c r="AS247" s="539">
        <f t="shared" si="70"/>
        <v>0</v>
      </c>
      <c r="AV247" s="546">
        <f t="shared" si="71"/>
        <v>0</v>
      </c>
    </row>
    <row r="248" spans="2:49" ht="13.5" customHeight="1">
      <c r="B248" s="34"/>
      <c r="C248" s="72" t="s">
        <v>97</v>
      </c>
      <c r="D248" s="539">
        <f t="shared" ref="D248" si="72">SUM(D245:D247)</f>
        <v>0</v>
      </c>
      <c r="E248" s="539">
        <f t="shared" ref="E248:AS248" si="73">SUM(E245:E247)</f>
        <v>0</v>
      </c>
      <c r="F248" s="539">
        <f t="shared" si="73"/>
        <v>0</v>
      </c>
      <c r="G248" s="539">
        <f t="shared" si="73"/>
        <v>0</v>
      </c>
      <c r="H248" s="539">
        <f t="shared" si="73"/>
        <v>0</v>
      </c>
      <c r="I248" s="539">
        <f t="shared" si="73"/>
        <v>0</v>
      </c>
      <c r="J248" s="539">
        <f t="shared" si="73"/>
        <v>0</v>
      </c>
      <c r="K248" s="539">
        <f t="shared" si="73"/>
        <v>0</v>
      </c>
      <c r="L248" s="539">
        <f t="shared" si="73"/>
        <v>0</v>
      </c>
      <c r="M248" s="539">
        <f t="shared" si="73"/>
        <v>0</v>
      </c>
      <c r="N248" s="539">
        <f t="shared" si="73"/>
        <v>0</v>
      </c>
      <c r="O248" s="539">
        <f t="shared" si="73"/>
        <v>0</v>
      </c>
      <c r="P248" s="539">
        <f t="shared" si="73"/>
        <v>0</v>
      </c>
      <c r="Q248" s="540">
        <f t="shared" si="73"/>
        <v>0</v>
      </c>
      <c r="R248" s="540">
        <f t="shared" si="73"/>
        <v>0</v>
      </c>
      <c r="S248" s="540">
        <f t="shared" si="73"/>
        <v>0</v>
      </c>
      <c r="T248" s="540">
        <f t="shared" si="73"/>
        <v>0</v>
      </c>
      <c r="U248" s="540">
        <f t="shared" si="73"/>
        <v>0</v>
      </c>
      <c r="V248" s="540">
        <f t="shared" si="73"/>
        <v>0</v>
      </c>
      <c r="W248" s="539">
        <f t="shared" si="73"/>
        <v>0</v>
      </c>
      <c r="X248" s="541">
        <f t="shared" si="73"/>
        <v>0</v>
      </c>
      <c r="Y248" s="541">
        <f t="shared" si="73"/>
        <v>0</v>
      </c>
      <c r="Z248" s="541">
        <f t="shared" si="73"/>
        <v>0</v>
      </c>
      <c r="AA248" s="541">
        <f t="shared" si="73"/>
        <v>0</v>
      </c>
      <c r="AB248" s="541">
        <f t="shared" si="73"/>
        <v>0</v>
      </c>
      <c r="AC248" s="541">
        <f t="shared" si="73"/>
        <v>0</v>
      </c>
      <c r="AD248" s="541">
        <f t="shared" si="73"/>
        <v>0</v>
      </c>
      <c r="AE248" s="541">
        <f t="shared" si="73"/>
        <v>0</v>
      </c>
      <c r="AF248" s="541">
        <f t="shared" si="73"/>
        <v>0</v>
      </c>
      <c r="AG248" s="541">
        <f t="shared" si="73"/>
        <v>0</v>
      </c>
      <c r="AH248" s="541">
        <f t="shared" si="73"/>
        <v>0</v>
      </c>
      <c r="AI248" s="541">
        <f t="shared" si="73"/>
        <v>0</v>
      </c>
      <c r="AJ248" s="541">
        <f t="shared" si="73"/>
        <v>0</v>
      </c>
      <c r="AK248" s="541">
        <f t="shared" si="73"/>
        <v>0</v>
      </c>
      <c r="AL248" s="541">
        <f t="shared" si="73"/>
        <v>0</v>
      </c>
      <c r="AM248" s="541">
        <f t="shared" si="73"/>
        <v>0</v>
      </c>
      <c r="AN248" s="541">
        <f t="shared" si="73"/>
        <v>0</v>
      </c>
      <c r="AO248" s="541">
        <f t="shared" si="73"/>
        <v>0</v>
      </c>
      <c r="AP248" s="541">
        <f t="shared" si="73"/>
        <v>0</v>
      </c>
      <c r="AQ248" s="541">
        <f t="shared" si="73"/>
        <v>0</v>
      </c>
      <c r="AR248" s="541">
        <f t="shared" si="73"/>
        <v>0</v>
      </c>
      <c r="AS248" s="541">
        <f t="shared" si="73"/>
        <v>0</v>
      </c>
      <c r="AV248" s="546">
        <f t="shared" si="71"/>
        <v>0</v>
      </c>
    </row>
    <row r="249" spans="2:49">
      <c r="B249" s="34"/>
      <c r="C249" s="50"/>
      <c r="D249" s="533">
        <f t="array" ref="D249:W250">+Z243:AS244</f>
        <v>23</v>
      </c>
      <c r="E249" s="533">
        <v>24</v>
      </c>
      <c r="F249" s="533">
        <v>25</v>
      </c>
      <c r="G249" s="533">
        <v>26</v>
      </c>
      <c r="H249" s="533">
        <v>27</v>
      </c>
      <c r="I249" s="533">
        <v>28</v>
      </c>
      <c r="J249" s="533">
        <v>29</v>
      </c>
      <c r="K249" s="533">
        <v>30</v>
      </c>
      <c r="L249" s="533">
        <v>31</v>
      </c>
      <c r="M249" s="533">
        <v>32</v>
      </c>
      <c r="N249" s="533">
        <v>33</v>
      </c>
      <c r="O249" s="533">
        <v>34</v>
      </c>
      <c r="P249" s="533">
        <v>35</v>
      </c>
      <c r="Q249" s="533">
        <v>36</v>
      </c>
      <c r="R249" s="533">
        <v>37</v>
      </c>
      <c r="S249" s="533">
        <v>38</v>
      </c>
      <c r="T249" s="533">
        <v>39</v>
      </c>
      <c r="U249" s="533">
        <v>40</v>
      </c>
      <c r="V249" s="533">
        <v>41</v>
      </c>
      <c r="W249" s="533">
        <v>42</v>
      </c>
      <c r="X249" s="533"/>
      <c r="Y249" s="34"/>
      <c r="Z249" s="87"/>
      <c r="AA249" s="87" t="s">
        <v>556</v>
      </c>
      <c r="AB249" s="34"/>
      <c r="AC249" s="34"/>
      <c r="AD249" s="34"/>
      <c r="AE249" s="34"/>
      <c r="AF249" s="34"/>
      <c r="AG249" s="34"/>
      <c r="AH249" s="34"/>
      <c r="AI249" s="34"/>
      <c r="AJ249" s="34"/>
      <c r="AK249" s="34"/>
      <c r="AL249" s="34"/>
      <c r="AM249" s="34"/>
      <c r="AN249" s="34"/>
      <c r="AO249" s="34"/>
      <c r="AP249" s="34"/>
      <c r="AQ249" s="34"/>
      <c r="AR249" s="34"/>
    </row>
    <row r="250" spans="2:49" ht="40.5">
      <c r="B250" s="34"/>
      <c r="C250" s="69" t="s">
        <v>56</v>
      </c>
      <c r="D250" s="534" t="str">
        <v>建設</v>
      </c>
      <c r="E250" s="534" t="str">
        <v>電力・ガス・熱供給</v>
      </c>
      <c r="F250" s="534" t="str">
        <v>水道</v>
      </c>
      <c r="G250" s="534" t="str">
        <v>廃棄物処理</v>
      </c>
      <c r="H250" s="534" t="str">
        <v>商業</v>
      </c>
      <c r="I250" s="534" t="str">
        <v>金融・保険</v>
      </c>
      <c r="J250" s="534" t="str">
        <v>不動産</v>
      </c>
      <c r="K250" s="534" t="str">
        <v>運輸・郵便</v>
      </c>
      <c r="L250" s="534" t="str">
        <v>情報通信</v>
      </c>
      <c r="M250" s="534" t="str">
        <v>公務</v>
      </c>
      <c r="N250" s="534" t="str">
        <v>教育・研究</v>
      </c>
      <c r="O250" s="534" t="str">
        <v>医療・福祉</v>
      </c>
      <c r="P250" s="605" t="str">
        <v>他に分類されない会員制団体</v>
      </c>
      <c r="Q250" s="534" t="str">
        <v>対事業所サービス</v>
      </c>
      <c r="R250" s="534" t="str">
        <v>宿泊業</v>
      </c>
      <c r="S250" s="534" t="str">
        <v>飲食サービス</v>
      </c>
      <c r="T250" s="534" t="str">
        <v>娯楽サービス</v>
      </c>
      <c r="U250" s="605" t="str">
        <v>その他の対個人サービス</v>
      </c>
      <c r="V250" s="534" t="str">
        <v>事務用品</v>
      </c>
      <c r="W250" s="534" t="str">
        <v>分類不明</v>
      </c>
      <c r="X250" s="534" t="s">
        <v>80</v>
      </c>
      <c r="Y250" s="34"/>
      <c r="Z250" s="87"/>
      <c r="AA250" s="87" t="s">
        <v>556</v>
      </c>
      <c r="AB250" s="34"/>
      <c r="AC250" s="34"/>
      <c r="AD250" s="34"/>
      <c r="AE250" s="34"/>
      <c r="AF250" s="34"/>
      <c r="AG250" s="34"/>
      <c r="AH250" s="34"/>
      <c r="AI250" s="34"/>
      <c r="AJ250" s="34"/>
      <c r="AK250" s="34"/>
      <c r="AL250" s="34"/>
      <c r="AM250" s="34"/>
      <c r="AN250" s="34"/>
      <c r="AO250" s="34"/>
      <c r="AP250" s="34"/>
      <c r="AQ250" s="34"/>
      <c r="AR250" s="34"/>
    </row>
    <row r="251" spans="2:49" ht="13.5" customHeight="1">
      <c r="B251" s="34"/>
      <c r="C251" s="70" t="s">
        <v>104</v>
      </c>
      <c r="D251" s="545">
        <f t="array" ref="D251:W254">+Z245:AS248</f>
        <v>0</v>
      </c>
      <c r="E251" s="545">
        <v>0</v>
      </c>
      <c r="F251" s="545">
        <v>0</v>
      </c>
      <c r="G251" s="545">
        <v>0</v>
      </c>
      <c r="H251" s="545">
        <v>0</v>
      </c>
      <c r="I251" s="545">
        <v>0</v>
      </c>
      <c r="J251" s="545">
        <v>0</v>
      </c>
      <c r="K251" s="545">
        <v>0</v>
      </c>
      <c r="L251" s="545">
        <v>0</v>
      </c>
      <c r="M251" s="545">
        <v>0</v>
      </c>
      <c r="N251" s="545">
        <v>0</v>
      </c>
      <c r="O251" s="545">
        <v>0</v>
      </c>
      <c r="P251" s="545">
        <v>0</v>
      </c>
      <c r="Q251" s="551">
        <v>0</v>
      </c>
      <c r="R251" s="551">
        <v>0</v>
      </c>
      <c r="S251" s="551">
        <v>0</v>
      </c>
      <c r="T251" s="551">
        <v>0</v>
      </c>
      <c r="U251" s="551">
        <v>0</v>
      </c>
      <c r="V251" s="551">
        <v>0</v>
      </c>
      <c r="W251" s="545">
        <v>0</v>
      </c>
      <c r="X251" s="545">
        <f>SUM(D245:Y245,D251:W251)</f>
        <v>0</v>
      </c>
      <c r="Y251" s="34"/>
      <c r="Z251" s="87"/>
      <c r="AA251" s="87">
        <f>+AV245</f>
        <v>0</v>
      </c>
      <c r="AB251" s="34"/>
      <c r="AC251" s="34"/>
      <c r="AD251" s="34"/>
      <c r="AE251" s="34"/>
      <c r="AF251" s="34"/>
      <c r="AG251" s="34"/>
      <c r="AH251" s="34"/>
      <c r="AI251" s="34"/>
      <c r="AJ251" s="34"/>
      <c r="AK251" s="34"/>
      <c r="AL251" s="34"/>
      <c r="AM251" s="34"/>
      <c r="AN251" s="34"/>
      <c r="AO251" s="34"/>
      <c r="AP251" s="34"/>
      <c r="AQ251" s="34"/>
      <c r="AR251" s="34"/>
    </row>
    <row r="252" spans="2:49" ht="13.5" customHeight="1">
      <c r="B252" s="34"/>
      <c r="C252" s="72" t="s">
        <v>105</v>
      </c>
      <c r="D252" s="540">
        <v>0</v>
      </c>
      <c r="E252" s="540">
        <v>0</v>
      </c>
      <c r="F252" s="540">
        <v>0</v>
      </c>
      <c r="G252" s="540">
        <v>0</v>
      </c>
      <c r="H252" s="540">
        <v>0</v>
      </c>
      <c r="I252" s="540">
        <v>0</v>
      </c>
      <c r="J252" s="540">
        <v>0</v>
      </c>
      <c r="K252" s="540">
        <v>0</v>
      </c>
      <c r="L252" s="540">
        <v>0</v>
      </c>
      <c r="M252" s="540">
        <v>0</v>
      </c>
      <c r="N252" s="540">
        <v>0</v>
      </c>
      <c r="O252" s="540">
        <v>0</v>
      </c>
      <c r="P252" s="540">
        <v>0</v>
      </c>
      <c r="Q252" s="540">
        <v>0</v>
      </c>
      <c r="R252" s="540">
        <v>0</v>
      </c>
      <c r="S252" s="540">
        <v>0</v>
      </c>
      <c r="T252" s="540">
        <v>0</v>
      </c>
      <c r="U252" s="540">
        <v>0</v>
      </c>
      <c r="V252" s="540">
        <v>0</v>
      </c>
      <c r="W252" s="539">
        <v>0</v>
      </c>
      <c r="X252" s="539">
        <f>SUM(D246:Y246,D252:W252)</f>
        <v>0</v>
      </c>
      <c r="Y252" s="34"/>
      <c r="Z252" s="87"/>
      <c r="AA252" s="87">
        <f>+AV246</f>
        <v>0</v>
      </c>
      <c r="AB252" s="34"/>
      <c r="AC252" s="34"/>
      <c r="AD252" s="34"/>
      <c r="AE252" s="34"/>
      <c r="AF252" s="34"/>
      <c r="AG252" s="34"/>
      <c r="AH252" s="34"/>
      <c r="AI252" s="34"/>
      <c r="AJ252" s="34"/>
      <c r="AK252" s="34"/>
      <c r="AL252" s="34"/>
      <c r="AM252" s="34"/>
      <c r="AN252" s="34"/>
      <c r="AO252" s="34"/>
      <c r="AP252" s="34"/>
      <c r="AQ252" s="34"/>
      <c r="AR252" s="34"/>
    </row>
    <row r="253" spans="2:49" ht="13.5" customHeight="1">
      <c r="B253" s="34"/>
      <c r="C253" s="72" t="s">
        <v>106</v>
      </c>
      <c r="D253" s="539">
        <v>0</v>
      </c>
      <c r="E253" s="539">
        <v>0</v>
      </c>
      <c r="F253" s="539">
        <v>0</v>
      </c>
      <c r="G253" s="539">
        <v>0</v>
      </c>
      <c r="H253" s="539">
        <v>0</v>
      </c>
      <c r="I253" s="539">
        <v>0</v>
      </c>
      <c r="J253" s="539">
        <v>0</v>
      </c>
      <c r="K253" s="539">
        <v>0</v>
      </c>
      <c r="L253" s="539">
        <v>0</v>
      </c>
      <c r="M253" s="539">
        <v>0</v>
      </c>
      <c r="N253" s="539">
        <v>0</v>
      </c>
      <c r="O253" s="539">
        <v>0</v>
      </c>
      <c r="P253" s="539">
        <v>0</v>
      </c>
      <c r="Q253" s="540">
        <v>0</v>
      </c>
      <c r="R253" s="540">
        <v>0</v>
      </c>
      <c r="S253" s="540">
        <v>0</v>
      </c>
      <c r="T253" s="540">
        <v>0</v>
      </c>
      <c r="U253" s="540">
        <v>0</v>
      </c>
      <c r="V253" s="540">
        <v>0</v>
      </c>
      <c r="W253" s="539">
        <v>0</v>
      </c>
      <c r="X253" s="539">
        <f>SUM(D247:Y247,D253:W253)</f>
        <v>0</v>
      </c>
      <c r="Y253" s="34"/>
      <c r="Z253" s="87"/>
      <c r="AA253" s="87">
        <f>+AV247</f>
        <v>0</v>
      </c>
      <c r="AB253" s="34"/>
      <c r="AC253" s="34"/>
      <c r="AD253" s="34"/>
      <c r="AE253" s="34"/>
      <c r="AF253" s="34"/>
      <c r="AG253" s="34"/>
      <c r="AH253" s="34"/>
      <c r="AI253" s="34"/>
      <c r="AJ253" s="34"/>
      <c r="AK253" s="34"/>
      <c r="AL253" s="34"/>
      <c r="AM253" s="34"/>
      <c r="AN253" s="34"/>
      <c r="AO253" s="34"/>
      <c r="AP253" s="34"/>
      <c r="AQ253" s="34"/>
      <c r="AR253" s="34"/>
    </row>
    <row r="254" spans="2:49" ht="13.5" customHeight="1">
      <c r="B254" s="34"/>
      <c r="C254" s="73" t="s">
        <v>97</v>
      </c>
      <c r="D254" s="541">
        <v>0</v>
      </c>
      <c r="E254" s="541">
        <v>0</v>
      </c>
      <c r="F254" s="541">
        <v>0</v>
      </c>
      <c r="G254" s="541">
        <v>0</v>
      </c>
      <c r="H254" s="541">
        <v>0</v>
      </c>
      <c r="I254" s="541">
        <v>0</v>
      </c>
      <c r="J254" s="541">
        <v>0</v>
      </c>
      <c r="K254" s="541">
        <v>0</v>
      </c>
      <c r="L254" s="541">
        <v>0</v>
      </c>
      <c r="M254" s="541">
        <v>0</v>
      </c>
      <c r="N254" s="541">
        <v>0</v>
      </c>
      <c r="O254" s="541">
        <v>0</v>
      </c>
      <c r="P254" s="541">
        <v>0</v>
      </c>
      <c r="Q254" s="541">
        <v>0</v>
      </c>
      <c r="R254" s="541">
        <v>0</v>
      </c>
      <c r="S254" s="541">
        <v>0</v>
      </c>
      <c r="T254" s="541">
        <v>0</v>
      </c>
      <c r="U254" s="541">
        <v>0</v>
      </c>
      <c r="V254" s="541">
        <v>0</v>
      </c>
      <c r="W254" s="541">
        <v>0</v>
      </c>
      <c r="X254" s="541">
        <f>SUM(D248:Y248,D254:W254)</f>
        <v>0</v>
      </c>
      <c r="Y254" s="34"/>
      <c r="Z254" s="87"/>
      <c r="AA254" s="87">
        <f>+AV248</f>
        <v>0</v>
      </c>
      <c r="AB254" s="34"/>
      <c r="AC254" s="34"/>
      <c r="AD254" s="34"/>
      <c r="AE254" s="34"/>
      <c r="AF254" s="34"/>
      <c r="AG254" s="34"/>
      <c r="AH254" s="34"/>
      <c r="AI254" s="34"/>
      <c r="AJ254" s="34"/>
      <c r="AK254" s="34"/>
      <c r="AL254" s="34"/>
      <c r="AM254" s="34"/>
      <c r="AN254" s="34"/>
      <c r="AO254" s="34"/>
      <c r="AP254" s="34"/>
      <c r="AQ254" s="34"/>
      <c r="AR254" s="34"/>
    </row>
    <row r="255" spans="2:49" ht="10.7" customHeight="1">
      <c r="B255" s="34"/>
      <c r="C255" s="34"/>
      <c r="D255" s="53"/>
      <c r="E255" s="53"/>
      <c r="F255" s="53"/>
      <c r="G255" s="53"/>
      <c r="H255" s="53"/>
      <c r="I255" s="53"/>
      <c r="J255" s="53"/>
      <c r="K255" s="53"/>
      <c r="L255" s="53"/>
      <c r="M255" s="53"/>
      <c r="N255" s="53"/>
      <c r="O255" s="53"/>
      <c r="P255" s="53"/>
      <c r="Q255" s="53"/>
      <c r="R255" s="53"/>
      <c r="S255" s="53"/>
      <c r="T255" s="53"/>
      <c r="U255" s="53"/>
      <c r="V255" s="53"/>
      <c r="W255" s="53"/>
      <c r="X255" s="53"/>
      <c r="Y255" s="34"/>
      <c r="Z255" s="34"/>
      <c r="AA255" s="34"/>
      <c r="AB255" s="34"/>
      <c r="AC255" s="34"/>
      <c r="AD255" s="34"/>
      <c r="AE255" s="34"/>
      <c r="AF255" s="34"/>
      <c r="AG255" s="34"/>
      <c r="AH255" s="34"/>
      <c r="AI255" s="34"/>
      <c r="AJ255" s="34"/>
      <c r="AK255" s="34"/>
      <c r="AL255" s="34"/>
      <c r="AM255" s="34"/>
      <c r="AN255" s="34"/>
      <c r="AO255" s="34"/>
      <c r="AP255" s="34"/>
      <c r="AQ255" s="34"/>
      <c r="AR255" s="34"/>
    </row>
    <row r="256" spans="2:49" ht="17.25">
      <c r="B256" s="34"/>
      <c r="C256" s="35" t="s">
        <v>251</v>
      </c>
      <c r="D256" s="53"/>
      <c r="E256" s="53"/>
      <c r="F256" s="53"/>
      <c r="G256" s="53"/>
      <c r="H256" s="53"/>
      <c r="I256" s="53"/>
      <c r="J256" s="53"/>
      <c r="K256" s="53"/>
      <c r="L256" s="53"/>
      <c r="M256" s="53"/>
      <c r="N256" s="53"/>
      <c r="O256" s="53"/>
      <c r="P256" s="53"/>
      <c r="Q256" s="53"/>
      <c r="R256" s="53"/>
      <c r="S256" s="53"/>
      <c r="T256" s="53"/>
      <c r="U256" s="53"/>
      <c r="V256" s="53"/>
      <c r="W256" s="32" t="s">
        <v>147</v>
      </c>
      <c r="X256" s="53"/>
      <c r="Y256" s="34"/>
      <c r="Z256" s="34"/>
      <c r="AA256" s="34"/>
      <c r="AB256" s="34"/>
      <c r="AC256" s="34"/>
      <c r="AD256" s="34"/>
      <c r="AE256" s="34"/>
      <c r="AF256" s="34"/>
      <c r="AG256" s="34"/>
      <c r="AH256" s="34"/>
      <c r="AI256" s="34"/>
      <c r="AJ256" s="34"/>
      <c r="AK256" s="34"/>
      <c r="AL256" s="34"/>
      <c r="AM256" s="34"/>
      <c r="AN256" s="34"/>
      <c r="AO256" s="34"/>
      <c r="AP256" s="34"/>
      <c r="AQ256" s="34"/>
      <c r="AR256" s="34"/>
    </row>
    <row r="257" spans="2:49">
      <c r="B257" s="34"/>
      <c r="C257" s="50"/>
      <c r="D257" s="567">
        <f t="shared" ref="D257:AS257" si="74">D9</f>
        <v>1</v>
      </c>
      <c r="E257" s="567">
        <f t="shared" si="74"/>
        <v>2</v>
      </c>
      <c r="F257" s="567">
        <f t="shared" si="74"/>
        <v>3</v>
      </c>
      <c r="G257" s="567">
        <f t="shared" si="74"/>
        <v>4</v>
      </c>
      <c r="H257" s="567">
        <f t="shared" si="74"/>
        <v>5</v>
      </c>
      <c r="I257" s="567">
        <f t="shared" si="74"/>
        <v>6</v>
      </c>
      <c r="J257" s="567">
        <f t="shared" si="74"/>
        <v>7</v>
      </c>
      <c r="K257" s="567">
        <f t="shared" si="74"/>
        <v>8</v>
      </c>
      <c r="L257" s="567">
        <f t="shared" si="74"/>
        <v>9</v>
      </c>
      <c r="M257" s="567">
        <f t="shared" si="74"/>
        <v>10</v>
      </c>
      <c r="N257" s="567">
        <f t="shared" si="74"/>
        <v>11</v>
      </c>
      <c r="O257" s="567">
        <f t="shared" si="74"/>
        <v>12</v>
      </c>
      <c r="P257" s="567">
        <f t="shared" si="74"/>
        <v>13</v>
      </c>
      <c r="Q257" s="567">
        <f t="shared" si="74"/>
        <v>14</v>
      </c>
      <c r="R257" s="567">
        <f t="shared" si="74"/>
        <v>15</v>
      </c>
      <c r="S257" s="567">
        <f t="shared" si="74"/>
        <v>16</v>
      </c>
      <c r="T257" s="567">
        <f t="shared" si="74"/>
        <v>17</v>
      </c>
      <c r="U257" s="567">
        <f t="shared" si="74"/>
        <v>18</v>
      </c>
      <c r="V257" s="567">
        <f t="shared" si="74"/>
        <v>19</v>
      </c>
      <c r="W257" s="567">
        <f t="shared" si="74"/>
        <v>20</v>
      </c>
      <c r="X257" s="567">
        <f t="shared" si="74"/>
        <v>21</v>
      </c>
      <c r="Y257" s="567">
        <f t="shared" si="74"/>
        <v>22</v>
      </c>
      <c r="Z257" s="567">
        <f t="shared" si="74"/>
        <v>23</v>
      </c>
      <c r="AA257" s="567">
        <f t="shared" si="74"/>
        <v>24</v>
      </c>
      <c r="AB257" s="567">
        <f t="shared" si="74"/>
        <v>25</v>
      </c>
      <c r="AC257" s="567">
        <f t="shared" si="74"/>
        <v>26</v>
      </c>
      <c r="AD257" s="567">
        <f t="shared" si="74"/>
        <v>27</v>
      </c>
      <c r="AE257" s="567">
        <f t="shared" si="74"/>
        <v>28</v>
      </c>
      <c r="AF257" s="567">
        <f t="shared" si="74"/>
        <v>29</v>
      </c>
      <c r="AG257" s="567">
        <f t="shared" si="74"/>
        <v>30</v>
      </c>
      <c r="AH257" s="567">
        <f t="shared" si="74"/>
        <v>31</v>
      </c>
      <c r="AI257" s="567">
        <f t="shared" si="74"/>
        <v>32</v>
      </c>
      <c r="AJ257" s="567">
        <f t="shared" si="74"/>
        <v>33</v>
      </c>
      <c r="AK257" s="567">
        <f t="shared" si="74"/>
        <v>34</v>
      </c>
      <c r="AL257" s="567">
        <f t="shared" si="74"/>
        <v>35</v>
      </c>
      <c r="AM257" s="567">
        <f t="shared" si="74"/>
        <v>36</v>
      </c>
      <c r="AN257" s="567">
        <f t="shared" si="74"/>
        <v>37</v>
      </c>
      <c r="AO257" s="567">
        <f t="shared" si="74"/>
        <v>38</v>
      </c>
      <c r="AP257" s="567">
        <f t="shared" si="74"/>
        <v>39</v>
      </c>
      <c r="AQ257" s="567">
        <f t="shared" si="74"/>
        <v>40</v>
      </c>
      <c r="AR257" s="567">
        <f t="shared" si="74"/>
        <v>41</v>
      </c>
      <c r="AS257" s="567">
        <f t="shared" si="74"/>
        <v>42</v>
      </c>
      <c r="AT257" s="87" t="s">
        <v>505</v>
      </c>
      <c r="AU257" s="87"/>
      <c r="AV257" s="50"/>
      <c r="AW257" s="87" t="s">
        <v>505</v>
      </c>
    </row>
    <row r="258" spans="2:49" ht="48">
      <c r="B258" s="34"/>
      <c r="C258" s="69" t="s">
        <v>56</v>
      </c>
      <c r="D258" s="604" t="str">
        <f t="shared" ref="D258:AS258" si="75">D10</f>
        <v>農業</v>
      </c>
      <c r="E258" s="604" t="str">
        <f t="shared" si="75"/>
        <v>林業</v>
      </c>
      <c r="F258" s="604" t="str">
        <f t="shared" si="75"/>
        <v>漁業</v>
      </c>
      <c r="G258" s="604" t="str">
        <f t="shared" si="75"/>
        <v>鉱業</v>
      </c>
      <c r="H258" s="604" t="str">
        <f t="shared" si="75"/>
        <v>飲食料品</v>
      </c>
      <c r="I258" s="604" t="str">
        <f t="shared" si="75"/>
        <v>繊維製品</v>
      </c>
      <c r="J258" s="604" t="str">
        <f t="shared" si="75"/>
        <v>パルプ・紙・木製品</v>
      </c>
      <c r="K258" s="604" t="str">
        <f t="shared" si="75"/>
        <v>化学製品</v>
      </c>
      <c r="L258" s="604" t="str">
        <f t="shared" si="75"/>
        <v>石油・石炭製品</v>
      </c>
      <c r="M258" s="606" t="str">
        <f t="shared" si="75"/>
        <v>プラスチック・ゴム製品</v>
      </c>
      <c r="N258" s="604" t="str">
        <f t="shared" si="75"/>
        <v>窯業・土石製品</v>
      </c>
      <c r="O258" s="604" t="str">
        <f t="shared" si="75"/>
        <v>鉄鋼</v>
      </c>
      <c r="P258" s="604" t="str">
        <f t="shared" si="75"/>
        <v>非鉄金属</v>
      </c>
      <c r="Q258" s="604" t="str">
        <f t="shared" si="75"/>
        <v>金属製品</v>
      </c>
      <c r="R258" s="604" t="str">
        <f t="shared" si="75"/>
        <v>はん用機械</v>
      </c>
      <c r="S258" s="604" t="str">
        <f t="shared" si="75"/>
        <v>生産用機械</v>
      </c>
      <c r="T258" s="604" t="str">
        <f t="shared" si="75"/>
        <v>業務用機械</v>
      </c>
      <c r="U258" s="604" t="str">
        <f t="shared" si="75"/>
        <v>電子部品</v>
      </c>
      <c r="V258" s="604" t="str">
        <f t="shared" si="75"/>
        <v>電気機械</v>
      </c>
      <c r="W258" s="604" t="str">
        <f t="shared" si="75"/>
        <v>情報通信機器</v>
      </c>
      <c r="X258" s="604" t="str">
        <f t="shared" si="75"/>
        <v>輸送機械</v>
      </c>
      <c r="Y258" s="604" t="str">
        <f t="shared" si="75"/>
        <v>その他の製造工業製品</v>
      </c>
      <c r="Z258" s="604" t="str">
        <f t="shared" si="75"/>
        <v>建設</v>
      </c>
      <c r="AA258" s="604" t="str">
        <f t="shared" si="75"/>
        <v>電力・ガス・熱供給</v>
      </c>
      <c r="AB258" s="604" t="str">
        <f t="shared" si="75"/>
        <v>水道</v>
      </c>
      <c r="AC258" s="604" t="str">
        <f t="shared" si="75"/>
        <v>廃棄物処理</v>
      </c>
      <c r="AD258" s="604" t="str">
        <f t="shared" si="75"/>
        <v>商業</v>
      </c>
      <c r="AE258" s="604" t="str">
        <f t="shared" si="75"/>
        <v>金融・保険</v>
      </c>
      <c r="AF258" s="604" t="str">
        <f t="shared" si="75"/>
        <v>不動産</v>
      </c>
      <c r="AG258" s="604" t="str">
        <f t="shared" si="75"/>
        <v>運輸・郵便</v>
      </c>
      <c r="AH258" s="604" t="str">
        <f t="shared" si="75"/>
        <v>情報通信</v>
      </c>
      <c r="AI258" s="604" t="str">
        <f t="shared" si="75"/>
        <v>公務</v>
      </c>
      <c r="AJ258" s="604" t="str">
        <f t="shared" si="75"/>
        <v>教育・研究</v>
      </c>
      <c r="AK258" s="604" t="str">
        <f t="shared" si="75"/>
        <v>医療・福祉</v>
      </c>
      <c r="AL258" s="606" t="str">
        <f t="shared" si="75"/>
        <v>他に分類されない会員制団体</v>
      </c>
      <c r="AM258" s="604" t="str">
        <f t="shared" si="75"/>
        <v>対事業所サービス</v>
      </c>
      <c r="AN258" s="604" t="str">
        <f t="shared" si="75"/>
        <v>宿泊業</v>
      </c>
      <c r="AO258" s="604" t="str">
        <f t="shared" si="75"/>
        <v>飲食サービス</v>
      </c>
      <c r="AP258" s="604" t="str">
        <f t="shared" si="75"/>
        <v>娯楽サービス</v>
      </c>
      <c r="AQ258" s="606" t="str">
        <f t="shared" si="75"/>
        <v>その他の対個人サービス</v>
      </c>
      <c r="AR258" s="604" t="str">
        <f t="shared" si="75"/>
        <v>事務用品</v>
      </c>
      <c r="AS258" s="604" t="str">
        <f t="shared" si="75"/>
        <v>分類不明</v>
      </c>
      <c r="AT258" s="87" t="s">
        <v>505</v>
      </c>
      <c r="AU258" s="87"/>
      <c r="AV258" s="33" t="s">
        <v>80</v>
      </c>
      <c r="AW258" s="87" t="s">
        <v>505</v>
      </c>
    </row>
    <row r="259" spans="2:49" ht="12.95" customHeight="1">
      <c r="B259" s="34"/>
      <c r="C259" s="70" t="s">
        <v>104</v>
      </c>
      <c r="D259" s="545">
        <f t="shared" ref="D259:S261" si="76">D74+D192</f>
        <v>0</v>
      </c>
      <c r="E259" s="545">
        <f t="shared" si="76"/>
        <v>0</v>
      </c>
      <c r="F259" s="545">
        <f t="shared" si="76"/>
        <v>0</v>
      </c>
      <c r="G259" s="545">
        <f t="shared" si="76"/>
        <v>0</v>
      </c>
      <c r="H259" s="545">
        <f t="shared" si="76"/>
        <v>0</v>
      </c>
      <c r="I259" s="545">
        <f t="shared" si="76"/>
        <v>0</v>
      </c>
      <c r="J259" s="545">
        <f t="shared" si="76"/>
        <v>0</v>
      </c>
      <c r="K259" s="545">
        <f t="shared" si="76"/>
        <v>0</v>
      </c>
      <c r="L259" s="545">
        <f t="shared" si="76"/>
        <v>0</v>
      </c>
      <c r="M259" s="545">
        <f t="shared" si="76"/>
        <v>0</v>
      </c>
      <c r="N259" s="545">
        <f t="shared" si="76"/>
        <v>0</v>
      </c>
      <c r="O259" s="545">
        <f t="shared" si="76"/>
        <v>0</v>
      </c>
      <c r="P259" s="545">
        <f t="shared" si="76"/>
        <v>0</v>
      </c>
      <c r="Q259" s="551">
        <f t="shared" si="76"/>
        <v>0</v>
      </c>
      <c r="R259" s="551">
        <f t="shared" si="76"/>
        <v>0</v>
      </c>
      <c r="S259" s="551">
        <f t="shared" si="76"/>
        <v>0</v>
      </c>
      <c r="T259" s="551">
        <f t="shared" ref="E259:AS261" si="77">T74+T192</f>
        <v>0</v>
      </c>
      <c r="U259" s="551">
        <f t="shared" si="77"/>
        <v>0</v>
      </c>
      <c r="V259" s="551">
        <f t="shared" si="77"/>
        <v>0</v>
      </c>
      <c r="W259" s="545">
        <f t="shared" si="77"/>
        <v>0</v>
      </c>
      <c r="X259" s="545">
        <f t="shared" si="77"/>
        <v>0</v>
      </c>
      <c r="Y259" s="545">
        <f t="shared" si="77"/>
        <v>0</v>
      </c>
      <c r="Z259" s="545">
        <f t="shared" si="77"/>
        <v>0</v>
      </c>
      <c r="AA259" s="545">
        <f t="shared" si="77"/>
        <v>0</v>
      </c>
      <c r="AB259" s="545">
        <f t="shared" si="77"/>
        <v>0</v>
      </c>
      <c r="AC259" s="545">
        <f t="shared" si="77"/>
        <v>0</v>
      </c>
      <c r="AD259" s="545">
        <f t="shared" si="77"/>
        <v>0</v>
      </c>
      <c r="AE259" s="545">
        <f t="shared" si="77"/>
        <v>0</v>
      </c>
      <c r="AF259" s="545">
        <f t="shared" si="77"/>
        <v>0</v>
      </c>
      <c r="AG259" s="545">
        <f t="shared" si="77"/>
        <v>0</v>
      </c>
      <c r="AH259" s="545">
        <f t="shared" si="77"/>
        <v>0</v>
      </c>
      <c r="AI259" s="545">
        <f t="shared" si="77"/>
        <v>0</v>
      </c>
      <c r="AJ259" s="545">
        <f t="shared" si="77"/>
        <v>0</v>
      </c>
      <c r="AK259" s="545">
        <f t="shared" si="77"/>
        <v>0</v>
      </c>
      <c r="AL259" s="545">
        <f t="shared" si="77"/>
        <v>0</v>
      </c>
      <c r="AM259" s="545">
        <f t="shared" si="77"/>
        <v>0</v>
      </c>
      <c r="AN259" s="545">
        <f t="shared" si="77"/>
        <v>0</v>
      </c>
      <c r="AO259" s="545">
        <f t="shared" si="77"/>
        <v>0</v>
      </c>
      <c r="AP259" s="545">
        <f t="shared" si="77"/>
        <v>0</v>
      </c>
      <c r="AQ259" s="545">
        <f t="shared" si="77"/>
        <v>0</v>
      </c>
      <c r="AR259" s="545">
        <f t="shared" si="77"/>
        <v>0</v>
      </c>
      <c r="AS259" s="545">
        <f t="shared" si="77"/>
        <v>0</v>
      </c>
      <c r="AV259" s="546">
        <f>+SUM(D259:AS259)-X265</f>
        <v>0</v>
      </c>
    </row>
    <row r="260" spans="2:49" ht="12.95" customHeight="1">
      <c r="B260" s="34"/>
      <c r="C260" s="72" t="s">
        <v>105</v>
      </c>
      <c r="D260" s="539">
        <f t="shared" si="76"/>
        <v>0</v>
      </c>
      <c r="E260" s="539">
        <f t="shared" si="77"/>
        <v>0</v>
      </c>
      <c r="F260" s="539">
        <f t="shared" si="77"/>
        <v>0</v>
      </c>
      <c r="G260" s="539">
        <f t="shared" si="77"/>
        <v>0</v>
      </c>
      <c r="H260" s="539">
        <f t="shared" si="77"/>
        <v>0</v>
      </c>
      <c r="I260" s="539">
        <f t="shared" si="77"/>
        <v>0</v>
      </c>
      <c r="J260" s="539">
        <f t="shared" si="77"/>
        <v>0</v>
      </c>
      <c r="K260" s="539">
        <f t="shared" si="77"/>
        <v>0</v>
      </c>
      <c r="L260" s="539">
        <f t="shared" si="77"/>
        <v>0</v>
      </c>
      <c r="M260" s="539">
        <f t="shared" si="77"/>
        <v>0</v>
      </c>
      <c r="N260" s="539">
        <f t="shared" si="77"/>
        <v>0</v>
      </c>
      <c r="O260" s="539">
        <f t="shared" si="77"/>
        <v>0</v>
      </c>
      <c r="P260" s="539">
        <f t="shared" si="77"/>
        <v>0</v>
      </c>
      <c r="Q260" s="540">
        <f t="shared" si="77"/>
        <v>0</v>
      </c>
      <c r="R260" s="540">
        <f t="shared" si="77"/>
        <v>0</v>
      </c>
      <c r="S260" s="540">
        <f t="shared" si="77"/>
        <v>0</v>
      </c>
      <c r="T260" s="540">
        <f t="shared" si="77"/>
        <v>0</v>
      </c>
      <c r="U260" s="540">
        <f t="shared" si="77"/>
        <v>0</v>
      </c>
      <c r="V260" s="540">
        <f t="shared" si="77"/>
        <v>0</v>
      </c>
      <c r="W260" s="539">
        <f t="shared" si="77"/>
        <v>0</v>
      </c>
      <c r="X260" s="539">
        <f t="shared" si="77"/>
        <v>0</v>
      </c>
      <c r="Y260" s="539">
        <f t="shared" si="77"/>
        <v>0</v>
      </c>
      <c r="Z260" s="539">
        <f t="shared" si="77"/>
        <v>0</v>
      </c>
      <c r="AA260" s="539">
        <f t="shared" si="77"/>
        <v>0</v>
      </c>
      <c r="AB260" s="539">
        <f t="shared" si="77"/>
        <v>0</v>
      </c>
      <c r="AC260" s="539">
        <f t="shared" si="77"/>
        <v>0</v>
      </c>
      <c r="AD260" s="539">
        <f t="shared" si="77"/>
        <v>0</v>
      </c>
      <c r="AE260" s="539">
        <f t="shared" si="77"/>
        <v>0</v>
      </c>
      <c r="AF260" s="539">
        <f t="shared" si="77"/>
        <v>0</v>
      </c>
      <c r="AG260" s="539">
        <f t="shared" si="77"/>
        <v>0</v>
      </c>
      <c r="AH260" s="539">
        <f t="shared" si="77"/>
        <v>0</v>
      </c>
      <c r="AI260" s="539">
        <f t="shared" si="77"/>
        <v>0</v>
      </c>
      <c r="AJ260" s="539">
        <f t="shared" si="77"/>
        <v>0</v>
      </c>
      <c r="AK260" s="539">
        <f t="shared" si="77"/>
        <v>0</v>
      </c>
      <c r="AL260" s="539">
        <f t="shared" si="77"/>
        <v>0</v>
      </c>
      <c r="AM260" s="539">
        <f t="shared" si="77"/>
        <v>0</v>
      </c>
      <c r="AN260" s="539">
        <f t="shared" si="77"/>
        <v>0</v>
      </c>
      <c r="AO260" s="539">
        <f t="shared" si="77"/>
        <v>0</v>
      </c>
      <c r="AP260" s="539">
        <f t="shared" si="77"/>
        <v>0</v>
      </c>
      <c r="AQ260" s="539">
        <f t="shared" si="77"/>
        <v>0</v>
      </c>
      <c r="AR260" s="539">
        <f t="shared" si="77"/>
        <v>0</v>
      </c>
      <c r="AS260" s="539">
        <f t="shared" si="77"/>
        <v>0</v>
      </c>
      <c r="AV260" s="546">
        <f t="shared" ref="AV260:AV262" si="78">+SUM(D260:AS260)-X266</f>
        <v>0</v>
      </c>
    </row>
    <row r="261" spans="2:49" ht="12.95" customHeight="1">
      <c r="B261" s="34"/>
      <c r="C261" s="72" t="s">
        <v>106</v>
      </c>
      <c r="D261" s="539">
        <f t="shared" si="76"/>
        <v>0</v>
      </c>
      <c r="E261" s="539">
        <f t="shared" si="77"/>
        <v>0</v>
      </c>
      <c r="F261" s="539">
        <f t="shared" si="77"/>
        <v>0</v>
      </c>
      <c r="G261" s="539">
        <f t="shared" si="77"/>
        <v>0</v>
      </c>
      <c r="H261" s="539">
        <f t="shared" si="77"/>
        <v>0</v>
      </c>
      <c r="I261" s="539">
        <f t="shared" si="77"/>
        <v>0</v>
      </c>
      <c r="J261" s="539">
        <f t="shared" si="77"/>
        <v>0</v>
      </c>
      <c r="K261" s="539">
        <f t="shared" si="77"/>
        <v>0</v>
      </c>
      <c r="L261" s="539">
        <f t="shared" si="77"/>
        <v>0</v>
      </c>
      <c r="M261" s="539">
        <f t="shared" si="77"/>
        <v>0</v>
      </c>
      <c r="N261" s="539">
        <f t="shared" si="77"/>
        <v>0</v>
      </c>
      <c r="O261" s="539">
        <f t="shared" si="77"/>
        <v>0</v>
      </c>
      <c r="P261" s="539">
        <f t="shared" si="77"/>
        <v>0</v>
      </c>
      <c r="Q261" s="540">
        <f t="shared" si="77"/>
        <v>0</v>
      </c>
      <c r="R261" s="540">
        <f t="shared" si="77"/>
        <v>0</v>
      </c>
      <c r="S261" s="540">
        <f t="shared" si="77"/>
        <v>0</v>
      </c>
      <c r="T261" s="540">
        <f t="shared" si="77"/>
        <v>0</v>
      </c>
      <c r="U261" s="540">
        <f t="shared" si="77"/>
        <v>0</v>
      </c>
      <c r="V261" s="540">
        <f t="shared" si="77"/>
        <v>0</v>
      </c>
      <c r="W261" s="539">
        <f t="shared" si="77"/>
        <v>0</v>
      </c>
      <c r="X261" s="539">
        <f t="shared" si="77"/>
        <v>0</v>
      </c>
      <c r="Y261" s="539">
        <f t="shared" si="77"/>
        <v>0</v>
      </c>
      <c r="Z261" s="539">
        <f t="shared" si="77"/>
        <v>0</v>
      </c>
      <c r="AA261" s="539">
        <f t="shared" si="77"/>
        <v>0</v>
      </c>
      <c r="AB261" s="539">
        <f t="shared" si="77"/>
        <v>0</v>
      </c>
      <c r="AC261" s="539">
        <f t="shared" si="77"/>
        <v>0</v>
      </c>
      <c r="AD261" s="539">
        <f t="shared" si="77"/>
        <v>0</v>
      </c>
      <c r="AE261" s="539">
        <f t="shared" si="77"/>
        <v>0</v>
      </c>
      <c r="AF261" s="539">
        <f t="shared" si="77"/>
        <v>0</v>
      </c>
      <c r="AG261" s="539">
        <f t="shared" si="77"/>
        <v>0</v>
      </c>
      <c r="AH261" s="539">
        <f t="shared" si="77"/>
        <v>0</v>
      </c>
      <c r="AI261" s="539">
        <f t="shared" si="77"/>
        <v>0</v>
      </c>
      <c r="AJ261" s="539">
        <f t="shared" si="77"/>
        <v>0</v>
      </c>
      <c r="AK261" s="539">
        <f t="shared" si="77"/>
        <v>0</v>
      </c>
      <c r="AL261" s="539">
        <f t="shared" si="77"/>
        <v>0</v>
      </c>
      <c r="AM261" s="539">
        <f t="shared" si="77"/>
        <v>0</v>
      </c>
      <c r="AN261" s="539">
        <f t="shared" si="77"/>
        <v>0</v>
      </c>
      <c r="AO261" s="539">
        <f t="shared" si="77"/>
        <v>0</v>
      </c>
      <c r="AP261" s="539">
        <f t="shared" si="77"/>
        <v>0</v>
      </c>
      <c r="AQ261" s="539">
        <f t="shared" si="77"/>
        <v>0</v>
      </c>
      <c r="AR261" s="539">
        <f t="shared" si="77"/>
        <v>0</v>
      </c>
      <c r="AS261" s="539">
        <f t="shared" si="77"/>
        <v>0</v>
      </c>
      <c r="AV261" s="546">
        <f t="shared" si="78"/>
        <v>0</v>
      </c>
    </row>
    <row r="262" spans="2:49" ht="12.95" customHeight="1">
      <c r="B262" s="34"/>
      <c r="C262" s="72" t="s">
        <v>97</v>
      </c>
      <c r="D262" s="539">
        <f t="shared" ref="D262" si="79">SUM(D259:D261)</f>
        <v>0</v>
      </c>
      <c r="E262" s="539">
        <f t="shared" ref="E262:AS262" si="80">SUM(E259:E261)</f>
        <v>0</v>
      </c>
      <c r="F262" s="539">
        <f t="shared" si="80"/>
        <v>0</v>
      </c>
      <c r="G262" s="539">
        <f t="shared" si="80"/>
        <v>0</v>
      </c>
      <c r="H262" s="539">
        <f t="shared" si="80"/>
        <v>0</v>
      </c>
      <c r="I262" s="539">
        <f t="shared" si="80"/>
        <v>0</v>
      </c>
      <c r="J262" s="539">
        <f t="shared" si="80"/>
        <v>0</v>
      </c>
      <c r="K262" s="539">
        <f t="shared" si="80"/>
        <v>0</v>
      </c>
      <c r="L262" s="539">
        <f t="shared" si="80"/>
        <v>0</v>
      </c>
      <c r="M262" s="539">
        <f t="shared" si="80"/>
        <v>0</v>
      </c>
      <c r="N262" s="539">
        <f t="shared" si="80"/>
        <v>0</v>
      </c>
      <c r="O262" s="539">
        <f t="shared" si="80"/>
        <v>0</v>
      </c>
      <c r="P262" s="539">
        <f t="shared" si="80"/>
        <v>0</v>
      </c>
      <c r="Q262" s="540">
        <f t="shared" si="80"/>
        <v>0</v>
      </c>
      <c r="R262" s="540">
        <f t="shared" si="80"/>
        <v>0</v>
      </c>
      <c r="S262" s="540">
        <f t="shared" si="80"/>
        <v>0</v>
      </c>
      <c r="T262" s="540">
        <f t="shared" si="80"/>
        <v>0</v>
      </c>
      <c r="U262" s="540">
        <f t="shared" si="80"/>
        <v>0</v>
      </c>
      <c r="V262" s="540">
        <f t="shared" si="80"/>
        <v>0</v>
      </c>
      <c r="W262" s="539">
        <f t="shared" si="80"/>
        <v>0</v>
      </c>
      <c r="X262" s="541">
        <f t="shared" si="80"/>
        <v>0</v>
      </c>
      <c r="Y262" s="541">
        <f t="shared" si="80"/>
        <v>0</v>
      </c>
      <c r="Z262" s="541">
        <f t="shared" si="80"/>
        <v>0</v>
      </c>
      <c r="AA262" s="541">
        <f t="shared" si="80"/>
        <v>0</v>
      </c>
      <c r="AB262" s="541">
        <f t="shared" si="80"/>
        <v>0</v>
      </c>
      <c r="AC262" s="541">
        <f t="shared" si="80"/>
        <v>0</v>
      </c>
      <c r="AD262" s="541">
        <f t="shared" si="80"/>
        <v>0</v>
      </c>
      <c r="AE262" s="541">
        <f t="shared" si="80"/>
        <v>0</v>
      </c>
      <c r="AF262" s="541">
        <f t="shared" si="80"/>
        <v>0</v>
      </c>
      <c r="AG262" s="541">
        <f t="shared" si="80"/>
        <v>0</v>
      </c>
      <c r="AH262" s="541">
        <f t="shared" si="80"/>
        <v>0</v>
      </c>
      <c r="AI262" s="541">
        <f t="shared" si="80"/>
        <v>0</v>
      </c>
      <c r="AJ262" s="541">
        <f t="shared" si="80"/>
        <v>0</v>
      </c>
      <c r="AK262" s="541">
        <f t="shared" si="80"/>
        <v>0</v>
      </c>
      <c r="AL262" s="541">
        <f t="shared" si="80"/>
        <v>0</v>
      </c>
      <c r="AM262" s="541">
        <f t="shared" si="80"/>
        <v>0</v>
      </c>
      <c r="AN262" s="541">
        <f t="shared" si="80"/>
        <v>0</v>
      </c>
      <c r="AO262" s="541">
        <f t="shared" si="80"/>
        <v>0</v>
      </c>
      <c r="AP262" s="541">
        <f t="shared" si="80"/>
        <v>0</v>
      </c>
      <c r="AQ262" s="541">
        <f t="shared" si="80"/>
        <v>0</v>
      </c>
      <c r="AR262" s="541">
        <f t="shared" si="80"/>
        <v>0</v>
      </c>
      <c r="AS262" s="541">
        <f t="shared" si="80"/>
        <v>0</v>
      </c>
      <c r="AV262" s="546">
        <f t="shared" si="78"/>
        <v>0</v>
      </c>
    </row>
    <row r="263" spans="2:49">
      <c r="B263" s="34"/>
      <c r="C263" s="50"/>
      <c r="D263" s="533">
        <f t="array" ref="D263:W264">+Z257:AS258</f>
        <v>23</v>
      </c>
      <c r="E263" s="533">
        <v>24</v>
      </c>
      <c r="F263" s="533">
        <v>25</v>
      </c>
      <c r="G263" s="533">
        <v>26</v>
      </c>
      <c r="H263" s="533">
        <v>27</v>
      </c>
      <c r="I263" s="533">
        <v>28</v>
      </c>
      <c r="J263" s="533">
        <v>29</v>
      </c>
      <c r="K263" s="533">
        <v>30</v>
      </c>
      <c r="L263" s="533">
        <v>31</v>
      </c>
      <c r="M263" s="533">
        <v>32</v>
      </c>
      <c r="N263" s="533">
        <v>33</v>
      </c>
      <c r="O263" s="533">
        <v>34</v>
      </c>
      <c r="P263" s="533">
        <v>35</v>
      </c>
      <c r="Q263" s="533">
        <v>36</v>
      </c>
      <c r="R263" s="533">
        <v>37</v>
      </c>
      <c r="S263" s="533">
        <v>38</v>
      </c>
      <c r="T263" s="533">
        <v>39</v>
      </c>
      <c r="U263" s="533">
        <v>40</v>
      </c>
      <c r="V263" s="533">
        <v>41</v>
      </c>
      <c r="W263" s="533">
        <v>42</v>
      </c>
      <c r="X263" s="533"/>
      <c r="Y263" s="34"/>
      <c r="Z263" s="87"/>
      <c r="AA263" s="87" t="s">
        <v>556</v>
      </c>
      <c r="AB263" s="34"/>
      <c r="AC263" s="34"/>
      <c r="AD263" s="34"/>
      <c r="AE263" s="34"/>
      <c r="AF263" s="34"/>
      <c r="AG263" s="34"/>
      <c r="AH263" s="34"/>
      <c r="AI263" s="34"/>
      <c r="AJ263" s="34"/>
      <c r="AK263" s="34"/>
      <c r="AL263" s="34"/>
      <c r="AM263" s="34"/>
      <c r="AN263" s="34"/>
      <c r="AO263" s="34"/>
      <c r="AP263" s="34"/>
      <c r="AQ263" s="34"/>
      <c r="AR263" s="34"/>
    </row>
    <row r="264" spans="2:49" ht="40.5">
      <c r="B264" s="34"/>
      <c r="C264" s="69" t="s">
        <v>56</v>
      </c>
      <c r="D264" s="534" t="str">
        <v>建設</v>
      </c>
      <c r="E264" s="534" t="str">
        <v>電力・ガス・熱供給</v>
      </c>
      <c r="F264" s="534" t="str">
        <v>水道</v>
      </c>
      <c r="G264" s="534" t="str">
        <v>廃棄物処理</v>
      </c>
      <c r="H264" s="534" t="str">
        <v>商業</v>
      </c>
      <c r="I264" s="534" t="str">
        <v>金融・保険</v>
      </c>
      <c r="J264" s="534" t="str">
        <v>不動産</v>
      </c>
      <c r="K264" s="534" t="str">
        <v>運輸・郵便</v>
      </c>
      <c r="L264" s="534" t="str">
        <v>情報通信</v>
      </c>
      <c r="M264" s="534" t="str">
        <v>公務</v>
      </c>
      <c r="N264" s="534" t="str">
        <v>教育・研究</v>
      </c>
      <c r="O264" s="534" t="str">
        <v>医療・福祉</v>
      </c>
      <c r="P264" s="605" t="str">
        <v>他に分類されない会員制団体</v>
      </c>
      <c r="Q264" s="534" t="str">
        <v>対事業所サービス</v>
      </c>
      <c r="R264" s="534" t="str">
        <v>宿泊業</v>
      </c>
      <c r="S264" s="534" t="str">
        <v>飲食サービス</v>
      </c>
      <c r="T264" s="534" t="str">
        <v>娯楽サービス</v>
      </c>
      <c r="U264" s="605" t="str">
        <v>その他の対個人サービス</v>
      </c>
      <c r="V264" s="534" t="str">
        <v>事務用品</v>
      </c>
      <c r="W264" s="534" t="str">
        <v>分類不明</v>
      </c>
      <c r="X264" s="534" t="s">
        <v>80</v>
      </c>
      <c r="Y264" s="34"/>
      <c r="Z264" s="87"/>
      <c r="AA264" s="87" t="s">
        <v>556</v>
      </c>
      <c r="AB264" s="34"/>
      <c r="AC264" s="34"/>
      <c r="AD264" s="34"/>
      <c r="AE264" s="34"/>
      <c r="AF264" s="34"/>
      <c r="AG264" s="34"/>
      <c r="AH264" s="34"/>
      <c r="AI264" s="34"/>
      <c r="AJ264" s="34"/>
      <c r="AK264" s="34"/>
      <c r="AL264" s="34"/>
      <c r="AM264" s="34"/>
      <c r="AN264" s="34"/>
      <c r="AO264" s="34"/>
      <c r="AP264" s="34"/>
      <c r="AQ264" s="34"/>
      <c r="AR264" s="34"/>
    </row>
    <row r="265" spans="2:49" ht="13.5" customHeight="1">
      <c r="B265" s="34"/>
      <c r="C265" s="70" t="s">
        <v>104</v>
      </c>
      <c r="D265" s="545">
        <f t="array" ref="D265:W268">+Z259:AS262</f>
        <v>0</v>
      </c>
      <c r="E265" s="545">
        <v>0</v>
      </c>
      <c r="F265" s="545">
        <v>0</v>
      </c>
      <c r="G265" s="545">
        <v>0</v>
      </c>
      <c r="H265" s="545">
        <v>0</v>
      </c>
      <c r="I265" s="545">
        <v>0</v>
      </c>
      <c r="J265" s="545">
        <v>0</v>
      </c>
      <c r="K265" s="545">
        <v>0</v>
      </c>
      <c r="L265" s="545">
        <v>0</v>
      </c>
      <c r="M265" s="545">
        <v>0</v>
      </c>
      <c r="N265" s="545">
        <v>0</v>
      </c>
      <c r="O265" s="545">
        <v>0</v>
      </c>
      <c r="P265" s="545">
        <v>0</v>
      </c>
      <c r="Q265" s="551">
        <v>0</v>
      </c>
      <c r="R265" s="551">
        <v>0</v>
      </c>
      <c r="S265" s="551">
        <v>0</v>
      </c>
      <c r="T265" s="551">
        <v>0</v>
      </c>
      <c r="U265" s="551">
        <v>0</v>
      </c>
      <c r="V265" s="551">
        <v>0</v>
      </c>
      <c r="W265" s="545">
        <v>0</v>
      </c>
      <c r="X265" s="545">
        <f>SUM(D259:Y259,D265:W265)</f>
        <v>0</v>
      </c>
      <c r="Y265" s="34"/>
      <c r="Z265" s="87"/>
      <c r="AA265" s="87">
        <f>+AV259</f>
        <v>0</v>
      </c>
      <c r="AB265" s="34"/>
      <c r="AC265" s="34"/>
      <c r="AD265" s="34"/>
      <c r="AE265" s="34"/>
      <c r="AF265" s="34"/>
      <c r="AG265" s="34"/>
      <c r="AH265" s="34"/>
      <c r="AI265" s="34"/>
      <c r="AJ265" s="34"/>
      <c r="AK265" s="34"/>
      <c r="AL265" s="34"/>
      <c r="AM265" s="34"/>
      <c r="AN265" s="34"/>
      <c r="AO265" s="34"/>
      <c r="AP265" s="34"/>
      <c r="AQ265" s="34"/>
      <c r="AR265" s="34"/>
    </row>
    <row r="266" spans="2:49" ht="13.5" customHeight="1">
      <c r="B266" s="34"/>
      <c r="C266" s="72" t="s">
        <v>105</v>
      </c>
      <c r="D266" s="540">
        <v>0</v>
      </c>
      <c r="E266" s="540">
        <v>0</v>
      </c>
      <c r="F266" s="540">
        <v>0</v>
      </c>
      <c r="G266" s="540">
        <v>0</v>
      </c>
      <c r="H266" s="540">
        <v>0</v>
      </c>
      <c r="I266" s="540">
        <v>0</v>
      </c>
      <c r="J266" s="540">
        <v>0</v>
      </c>
      <c r="K266" s="540">
        <v>0</v>
      </c>
      <c r="L266" s="540">
        <v>0</v>
      </c>
      <c r="M266" s="540">
        <v>0</v>
      </c>
      <c r="N266" s="540">
        <v>0</v>
      </c>
      <c r="O266" s="540">
        <v>0</v>
      </c>
      <c r="P266" s="540">
        <v>0</v>
      </c>
      <c r="Q266" s="540">
        <v>0</v>
      </c>
      <c r="R266" s="540">
        <v>0</v>
      </c>
      <c r="S266" s="540">
        <v>0</v>
      </c>
      <c r="T266" s="540">
        <v>0</v>
      </c>
      <c r="U266" s="540">
        <v>0</v>
      </c>
      <c r="V266" s="540">
        <v>0</v>
      </c>
      <c r="W266" s="539">
        <v>0</v>
      </c>
      <c r="X266" s="539">
        <f>SUM(D260:Y260,D266:W266)</f>
        <v>0</v>
      </c>
      <c r="Y266" s="34"/>
      <c r="Z266" s="87"/>
      <c r="AA266" s="87">
        <f>+AV260</f>
        <v>0</v>
      </c>
      <c r="AB266" s="34"/>
      <c r="AC266" s="34"/>
      <c r="AD266" s="34"/>
      <c r="AE266" s="34"/>
      <c r="AF266" s="34"/>
      <c r="AG266" s="34"/>
      <c r="AH266" s="34"/>
      <c r="AI266" s="34"/>
      <c r="AJ266" s="34"/>
      <c r="AK266" s="34"/>
      <c r="AL266" s="34"/>
      <c r="AM266" s="34"/>
      <c r="AN266" s="34"/>
      <c r="AO266" s="34"/>
      <c r="AP266" s="34"/>
      <c r="AQ266" s="34"/>
      <c r="AR266" s="34"/>
    </row>
    <row r="267" spans="2:49" ht="13.5" customHeight="1">
      <c r="B267" s="34"/>
      <c r="C267" s="72" t="s">
        <v>106</v>
      </c>
      <c r="D267" s="539">
        <v>0</v>
      </c>
      <c r="E267" s="539">
        <v>0</v>
      </c>
      <c r="F267" s="539">
        <v>0</v>
      </c>
      <c r="G267" s="539">
        <v>0</v>
      </c>
      <c r="H267" s="539">
        <v>0</v>
      </c>
      <c r="I267" s="539">
        <v>0</v>
      </c>
      <c r="J267" s="539">
        <v>0</v>
      </c>
      <c r="K267" s="539">
        <v>0</v>
      </c>
      <c r="L267" s="539">
        <v>0</v>
      </c>
      <c r="M267" s="539">
        <v>0</v>
      </c>
      <c r="N267" s="539">
        <v>0</v>
      </c>
      <c r="O267" s="539">
        <v>0</v>
      </c>
      <c r="P267" s="539">
        <v>0</v>
      </c>
      <c r="Q267" s="540">
        <v>0</v>
      </c>
      <c r="R267" s="540">
        <v>0</v>
      </c>
      <c r="S267" s="540">
        <v>0</v>
      </c>
      <c r="T267" s="540">
        <v>0</v>
      </c>
      <c r="U267" s="540">
        <v>0</v>
      </c>
      <c r="V267" s="540">
        <v>0</v>
      </c>
      <c r="W267" s="539">
        <v>0</v>
      </c>
      <c r="X267" s="539">
        <f>SUM(D261:Y261,D267:W267)</f>
        <v>0</v>
      </c>
      <c r="Y267" s="34"/>
      <c r="Z267" s="87"/>
      <c r="AA267" s="87">
        <f>+AV261</f>
        <v>0</v>
      </c>
      <c r="AB267" s="34"/>
      <c r="AC267" s="34"/>
      <c r="AD267" s="34"/>
      <c r="AE267" s="34"/>
      <c r="AF267" s="34"/>
      <c r="AG267" s="34"/>
      <c r="AH267" s="34"/>
      <c r="AI267" s="34"/>
      <c r="AJ267" s="34"/>
      <c r="AK267" s="34"/>
      <c r="AL267" s="34"/>
      <c r="AM267" s="34"/>
      <c r="AN267" s="34"/>
      <c r="AO267" s="34"/>
      <c r="AP267" s="34"/>
      <c r="AQ267" s="34"/>
      <c r="AR267" s="34"/>
    </row>
    <row r="268" spans="2:49" ht="13.5" customHeight="1">
      <c r="B268" s="34"/>
      <c r="C268" s="73" t="s">
        <v>97</v>
      </c>
      <c r="D268" s="541">
        <v>0</v>
      </c>
      <c r="E268" s="541">
        <v>0</v>
      </c>
      <c r="F268" s="541">
        <v>0</v>
      </c>
      <c r="G268" s="541">
        <v>0</v>
      </c>
      <c r="H268" s="541">
        <v>0</v>
      </c>
      <c r="I268" s="541">
        <v>0</v>
      </c>
      <c r="J268" s="541">
        <v>0</v>
      </c>
      <c r="K268" s="541">
        <v>0</v>
      </c>
      <c r="L268" s="541">
        <v>0</v>
      </c>
      <c r="M268" s="541">
        <v>0</v>
      </c>
      <c r="N268" s="541">
        <v>0</v>
      </c>
      <c r="O268" s="541">
        <v>0</v>
      </c>
      <c r="P268" s="541">
        <v>0</v>
      </c>
      <c r="Q268" s="541">
        <v>0</v>
      </c>
      <c r="R268" s="541">
        <v>0</v>
      </c>
      <c r="S268" s="541">
        <v>0</v>
      </c>
      <c r="T268" s="541">
        <v>0</v>
      </c>
      <c r="U268" s="541">
        <v>0</v>
      </c>
      <c r="V268" s="541">
        <v>0</v>
      </c>
      <c r="W268" s="541">
        <v>0</v>
      </c>
      <c r="X268" s="541">
        <f>SUM(D262:Y262,D268:W268)</f>
        <v>0</v>
      </c>
      <c r="Y268" s="34"/>
      <c r="Z268" s="87"/>
      <c r="AA268" s="87">
        <f>+AV262</f>
        <v>0</v>
      </c>
      <c r="AB268" s="34"/>
      <c r="AC268" s="34"/>
      <c r="AD268" s="34"/>
      <c r="AE268" s="34"/>
      <c r="AF268" s="34"/>
      <c r="AG268" s="34"/>
      <c r="AH268" s="34"/>
      <c r="AI268" s="34"/>
      <c r="AJ268" s="34"/>
      <c r="AK268" s="34"/>
      <c r="AL268" s="34"/>
      <c r="AM268" s="34"/>
      <c r="AN268" s="34"/>
      <c r="AO268" s="34"/>
      <c r="AP268" s="34"/>
      <c r="AQ268" s="34"/>
      <c r="AR268" s="34"/>
    </row>
    <row r="269" spans="2:49" ht="10.7" customHeight="1">
      <c r="B269" s="34"/>
      <c r="C269" s="34"/>
      <c r="D269" s="53"/>
      <c r="E269" s="53"/>
      <c r="F269" s="53"/>
      <c r="G269" s="53"/>
      <c r="H269" s="53"/>
      <c r="I269" s="53"/>
      <c r="J269" s="53"/>
      <c r="K269" s="53"/>
      <c r="L269" s="53"/>
      <c r="M269" s="53"/>
      <c r="N269" s="53"/>
      <c r="O269" s="53"/>
      <c r="P269" s="53"/>
      <c r="Q269" s="53"/>
      <c r="R269" s="53"/>
      <c r="S269" s="53"/>
      <c r="T269" s="53"/>
      <c r="U269" s="53"/>
      <c r="V269" s="53"/>
      <c r="W269" s="53"/>
      <c r="X269" s="53"/>
      <c r="Y269" s="34"/>
      <c r="Z269" s="34"/>
      <c r="AA269" s="34"/>
      <c r="AB269" s="34"/>
      <c r="AC269" s="34"/>
      <c r="AD269" s="34"/>
      <c r="AE269" s="34"/>
      <c r="AF269" s="34"/>
      <c r="AG269" s="34"/>
      <c r="AH269" s="34"/>
      <c r="AI269" s="34"/>
      <c r="AJ269" s="34"/>
      <c r="AK269" s="34"/>
      <c r="AL269" s="34"/>
      <c r="AM269" s="34"/>
      <c r="AN269" s="34"/>
      <c r="AO269" s="34"/>
      <c r="AP269" s="34"/>
      <c r="AQ269" s="34"/>
      <c r="AR269" s="34"/>
    </row>
    <row r="270" spans="2:49" ht="17.25">
      <c r="B270" s="34"/>
      <c r="C270" s="35" t="s">
        <v>157</v>
      </c>
      <c r="D270" s="53"/>
      <c r="E270" s="53"/>
      <c r="F270" s="53"/>
      <c r="G270" s="53"/>
      <c r="H270" s="53"/>
      <c r="I270" s="53"/>
      <c r="J270" s="53"/>
      <c r="K270" s="53"/>
      <c r="L270" s="53"/>
      <c r="M270" s="53"/>
      <c r="N270" s="53"/>
      <c r="O270" s="53"/>
      <c r="P270" s="53"/>
      <c r="Q270" s="53"/>
      <c r="R270" s="53"/>
      <c r="S270" s="53"/>
      <c r="T270" s="53"/>
      <c r="U270" s="53"/>
      <c r="V270" s="53"/>
      <c r="W270" s="32" t="s">
        <v>147</v>
      </c>
      <c r="X270" s="53"/>
      <c r="Y270" s="34"/>
      <c r="Z270" s="34"/>
      <c r="AA270" s="34"/>
      <c r="AB270" s="34"/>
      <c r="AC270" s="34"/>
      <c r="AD270" s="34"/>
      <c r="AE270" s="34"/>
      <c r="AF270" s="34"/>
      <c r="AG270" s="34"/>
      <c r="AH270" s="34"/>
      <c r="AI270" s="34"/>
      <c r="AJ270" s="34"/>
      <c r="AK270" s="34"/>
      <c r="AL270" s="34"/>
      <c r="AM270" s="34"/>
      <c r="AN270" s="34"/>
      <c r="AO270" s="34"/>
      <c r="AP270" s="34"/>
      <c r="AQ270" s="34"/>
      <c r="AR270" s="34"/>
    </row>
    <row r="271" spans="2:49">
      <c r="B271" s="34"/>
      <c r="C271" s="50"/>
      <c r="D271" s="567">
        <f t="shared" ref="D271:AS271" si="81">D9</f>
        <v>1</v>
      </c>
      <c r="E271" s="567">
        <f t="shared" si="81"/>
        <v>2</v>
      </c>
      <c r="F271" s="567">
        <f t="shared" si="81"/>
        <v>3</v>
      </c>
      <c r="G271" s="567">
        <f t="shared" si="81"/>
        <v>4</v>
      </c>
      <c r="H271" s="567">
        <f t="shared" si="81"/>
        <v>5</v>
      </c>
      <c r="I271" s="567">
        <f t="shared" si="81"/>
        <v>6</v>
      </c>
      <c r="J271" s="567">
        <f t="shared" si="81"/>
        <v>7</v>
      </c>
      <c r="K271" s="567">
        <f t="shared" si="81"/>
        <v>8</v>
      </c>
      <c r="L271" s="567">
        <f t="shared" si="81"/>
        <v>9</v>
      </c>
      <c r="M271" s="567">
        <f t="shared" si="81"/>
        <v>10</v>
      </c>
      <c r="N271" s="567">
        <f t="shared" si="81"/>
        <v>11</v>
      </c>
      <c r="O271" s="567">
        <f t="shared" si="81"/>
        <v>12</v>
      </c>
      <c r="P271" s="567">
        <f t="shared" si="81"/>
        <v>13</v>
      </c>
      <c r="Q271" s="567">
        <f t="shared" si="81"/>
        <v>14</v>
      </c>
      <c r="R271" s="567">
        <f t="shared" si="81"/>
        <v>15</v>
      </c>
      <c r="S271" s="567">
        <f t="shared" si="81"/>
        <v>16</v>
      </c>
      <c r="T271" s="567">
        <f t="shared" si="81"/>
        <v>17</v>
      </c>
      <c r="U271" s="567">
        <f t="shared" si="81"/>
        <v>18</v>
      </c>
      <c r="V271" s="567">
        <f t="shared" si="81"/>
        <v>19</v>
      </c>
      <c r="W271" s="567">
        <f t="shared" si="81"/>
        <v>20</v>
      </c>
      <c r="X271" s="567">
        <f t="shared" si="81"/>
        <v>21</v>
      </c>
      <c r="Y271" s="567">
        <f t="shared" si="81"/>
        <v>22</v>
      </c>
      <c r="Z271" s="567">
        <f t="shared" si="81"/>
        <v>23</v>
      </c>
      <c r="AA271" s="567">
        <f t="shared" si="81"/>
        <v>24</v>
      </c>
      <c r="AB271" s="567">
        <f t="shared" si="81"/>
        <v>25</v>
      </c>
      <c r="AC271" s="567">
        <f t="shared" si="81"/>
        <v>26</v>
      </c>
      <c r="AD271" s="567">
        <f t="shared" si="81"/>
        <v>27</v>
      </c>
      <c r="AE271" s="567">
        <f t="shared" si="81"/>
        <v>28</v>
      </c>
      <c r="AF271" s="567">
        <f t="shared" si="81"/>
        <v>29</v>
      </c>
      <c r="AG271" s="567">
        <f t="shared" si="81"/>
        <v>30</v>
      </c>
      <c r="AH271" s="567">
        <f t="shared" si="81"/>
        <v>31</v>
      </c>
      <c r="AI271" s="567">
        <f t="shared" si="81"/>
        <v>32</v>
      </c>
      <c r="AJ271" s="567">
        <f t="shared" si="81"/>
        <v>33</v>
      </c>
      <c r="AK271" s="567">
        <f t="shared" si="81"/>
        <v>34</v>
      </c>
      <c r="AL271" s="567">
        <f t="shared" si="81"/>
        <v>35</v>
      </c>
      <c r="AM271" s="567">
        <f t="shared" si="81"/>
        <v>36</v>
      </c>
      <c r="AN271" s="567">
        <f t="shared" si="81"/>
        <v>37</v>
      </c>
      <c r="AO271" s="567">
        <f t="shared" si="81"/>
        <v>38</v>
      </c>
      <c r="AP271" s="567">
        <f t="shared" si="81"/>
        <v>39</v>
      </c>
      <c r="AQ271" s="567">
        <f t="shared" si="81"/>
        <v>40</v>
      </c>
      <c r="AR271" s="567">
        <f t="shared" si="81"/>
        <v>41</v>
      </c>
      <c r="AS271" s="567">
        <f t="shared" si="81"/>
        <v>42</v>
      </c>
      <c r="AT271" s="87" t="s">
        <v>505</v>
      </c>
      <c r="AU271" s="87"/>
      <c r="AV271" s="50"/>
      <c r="AW271" s="87" t="s">
        <v>505</v>
      </c>
    </row>
    <row r="272" spans="2:49" ht="48">
      <c r="B272" s="34"/>
      <c r="C272" s="69" t="s">
        <v>56</v>
      </c>
      <c r="D272" s="604" t="str">
        <f t="shared" ref="D272:AS272" si="82">D10</f>
        <v>農業</v>
      </c>
      <c r="E272" s="604" t="str">
        <f t="shared" si="82"/>
        <v>林業</v>
      </c>
      <c r="F272" s="604" t="str">
        <f t="shared" si="82"/>
        <v>漁業</v>
      </c>
      <c r="G272" s="604" t="str">
        <f t="shared" si="82"/>
        <v>鉱業</v>
      </c>
      <c r="H272" s="604" t="str">
        <f t="shared" si="82"/>
        <v>飲食料品</v>
      </c>
      <c r="I272" s="604" t="str">
        <f t="shared" si="82"/>
        <v>繊維製品</v>
      </c>
      <c r="J272" s="604" t="str">
        <f t="shared" si="82"/>
        <v>パルプ・紙・木製品</v>
      </c>
      <c r="K272" s="604" t="str">
        <f t="shared" si="82"/>
        <v>化学製品</v>
      </c>
      <c r="L272" s="604" t="str">
        <f t="shared" si="82"/>
        <v>石油・石炭製品</v>
      </c>
      <c r="M272" s="606" t="str">
        <f t="shared" si="82"/>
        <v>プラスチック・ゴム製品</v>
      </c>
      <c r="N272" s="604" t="str">
        <f t="shared" si="82"/>
        <v>窯業・土石製品</v>
      </c>
      <c r="O272" s="604" t="str">
        <f t="shared" si="82"/>
        <v>鉄鋼</v>
      </c>
      <c r="P272" s="604" t="str">
        <f t="shared" si="82"/>
        <v>非鉄金属</v>
      </c>
      <c r="Q272" s="604" t="str">
        <f t="shared" si="82"/>
        <v>金属製品</v>
      </c>
      <c r="R272" s="604" t="str">
        <f t="shared" si="82"/>
        <v>はん用機械</v>
      </c>
      <c r="S272" s="604" t="str">
        <f t="shared" si="82"/>
        <v>生産用機械</v>
      </c>
      <c r="T272" s="604" t="str">
        <f t="shared" si="82"/>
        <v>業務用機械</v>
      </c>
      <c r="U272" s="604" t="str">
        <f t="shared" si="82"/>
        <v>電子部品</v>
      </c>
      <c r="V272" s="604" t="str">
        <f t="shared" si="82"/>
        <v>電気機械</v>
      </c>
      <c r="W272" s="604" t="str">
        <f t="shared" si="82"/>
        <v>情報通信機器</v>
      </c>
      <c r="X272" s="604" t="str">
        <f t="shared" si="82"/>
        <v>輸送機械</v>
      </c>
      <c r="Y272" s="604" t="str">
        <f t="shared" si="82"/>
        <v>その他の製造工業製品</v>
      </c>
      <c r="Z272" s="604" t="str">
        <f t="shared" si="82"/>
        <v>建設</v>
      </c>
      <c r="AA272" s="604" t="str">
        <f t="shared" si="82"/>
        <v>電力・ガス・熱供給</v>
      </c>
      <c r="AB272" s="604" t="str">
        <f t="shared" si="82"/>
        <v>水道</v>
      </c>
      <c r="AC272" s="604" t="str">
        <f t="shared" si="82"/>
        <v>廃棄物処理</v>
      </c>
      <c r="AD272" s="604" t="str">
        <f t="shared" si="82"/>
        <v>商業</v>
      </c>
      <c r="AE272" s="604" t="str">
        <f t="shared" si="82"/>
        <v>金融・保険</v>
      </c>
      <c r="AF272" s="604" t="str">
        <f t="shared" si="82"/>
        <v>不動産</v>
      </c>
      <c r="AG272" s="604" t="str">
        <f t="shared" si="82"/>
        <v>運輸・郵便</v>
      </c>
      <c r="AH272" s="604" t="str">
        <f t="shared" si="82"/>
        <v>情報通信</v>
      </c>
      <c r="AI272" s="604" t="str">
        <f t="shared" si="82"/>
        <v>公務</v>
      </c>
      <c r="AJ272" s="604" t="str">
        <f t="shared" si="82"/>
        <v>教育・研究</v>
      </c>
      <c r="AK272" s="604" t="str">
        <f t="shared" si="82"/>
        <v>医療・福祉</v>
      </c>
      <c r="AL272" s="606" t="str">
        <f t="shared" si="82"/>
        <v>他に分類されない会員制団体</v>
      </c>
      <c r="AM272" s="604" t="str">
        <f t="shared" si="82"/>
        <v>対事業所サービス</v>
      </c>
      <c r="AN272" s="604" t="str">
        <f t="shared" si="82"/>
        <v>宿泊業</v>
      </c>
      <c r="AO272" s="604" t="str">
        <f t="shared" si="82"/>
        <v>飲食サービス</v>
      </c>
      <c r="AP272" s="604" t="str">
        <f t="shared" si="82"/>
        <v>娯楽サービス</v>
      </c>
      <c r="AQ272" s="606" t="str">
        <f t="shared" si="82"/>
        <v>その他の対個人サービス</v>
      </c>
      <c r="AR272" s="604" t="str">
        <f t="shared" si="82"/>
        <v>事務用品</v>
      </c>
      <c r="AS272" s="604" t="str">
        <f t="shared" si="82"/>
        <v>分類不明</v>
      </c>
      <c r="AT272" s="87" t="s">
        <v>505</v>
      </c>
      <c r="AU272" s="87"/>
      <c r="AV272" s="33" t="s">
        <v>80</v>
      </c>
      <c r="AW272" s="87" t="s">
        <v>505</v>
      </c>
    </row>
    <row r="273" spans="2:48" ht="13.5" customHeight="1">
      <c r="B273" s="34"/>
      <c r="C273" s="70" t="s">
        <v>104</v>
      </c>
      <c r="D273" s="545">
        <f>D245+D259</f>
        <v>0</v>
      </c>
      <c r="E273" s="545">
        <f t="shared" ref="E273:AS275" si="83">E245+E259</f>
        <v>0</v>
      </c>
      <c r="F273" s="545">
        <f t="shared" si="83"/>
        <v>0</v>
      </c>
      <c r="G273" s="545">
        <f t="shared" si="83"/>
        <v>0</v>
      </c>
      <c r="H273" s="545">
        <f t="shared" si="83"/>
        <v>0</v>
      </c>
      <c r="I273" s="545">
        <f t="shared" si="83"/>
        <v>0</v>
      </c>
      <c r="J273" s="545">
        <f t="shared" si="83"/>
        <v>0</v>
      </c>
      <c r="K273" s="545">
        <f t="shared" si="83"/>
        <v>0</v>
      </c>
      <c r="L273" s="545">
        <f t="shared" si="83"/>
        <v>0</v>
      </c>
      <c r="M273" s="545">
        <f t="shared" si="83"/>
        <v>0</v>
      </c>
      <c r="N273" s="545">
        <f t="shared" si="83"/>
        <v>0</v>
      </c>
      <c r="O273" s="545">
        <f t="shared" si="83"/>
        <v>0</v>
      </c>
      <c r="P273" s="545">
        <f t="shared" si="83"/>
        <v>0</v>
      </c>
      <c r="Q273" s="551">
        <f t="shared" si="83"/>
        <v>0</v>
      </c>
      <c r="R273" s="551">
        <f t="shared" si="83"/>
        <v>0</v>
      </c>
      <c r="S273" s="551">
        <f t="shared" si="83"/>
        <v>0</v>
      </c>
      <c r="T273" s="551">
        <f t="shared" si="83"/>
        <v>0</v>
      </c>
      <c r="U273" s="551">
        <f t="shared" si="83"/>
        <v>0</v>
      </c>
      <c r="V273" s="551">
        <f t="shared" si="83"/>
        <v>0</v>
      </c>
      <c r="W273" s="545">
        <f t="shared" si="83"/>
        <v>0</v>
      </c>
      <c r="X273" s="545">
        <f t="shared" si="83"/>
        <v>0</v>
      </c>
      <c r="Y273" s="545">
        <f t="shared" si="83"/>
        <v>0</v>
      </c>
      <c r="Z273" s="545">
        <f t="shared" si="83"/>
        <v>0</v>
      </c>
      <c r="AA273" s="545">
        <f t="shared" si="83"/>
        <v>0</v>
      </c>
      <c r="AB273" s="545">
        <f t="shared" si="83"/>
        <v>0</v>
      </c>
      <c r="AC273" s="545">
        <f t="shared" si="83"/>
        <v>0</v>
      </c>
      <c r="AD273" s="545">
        <f t="shared" si="83"/>
        <v>0</v>
      </c>
      <c r="AE273" s="545">
        <f t="shared" si="83"/>
        <v>0</v>
      </c>
      <c r="AF273" s="545">
        <f t="shared" si="83"/>
        <v>0</v>
      </c>
      <c r="AG273" s="545">
        <f t="shared" si="83"/>
        <v>0</v>
      </c>
      <c r="AH273" s="545">
        <f t="shared" si="83"/>
        <v>0</v>
      </c>
      <c r="AI273" s="545">
        <f t="shared" si="83"/>
        <v>0</v>
      </c>
      <c r="AJ273" s="545">
        <f t="shared" si="83"/>
        <v>0</v>
      </c>
      <c r="AK273" s="545">
        <f t="shared" si="83"/>
        <v>0</v>
      </c>
      <c r="AL273" s="545">
        <f t="shared" si="83"/>
        <v>0</v>
      </c>
      <c r="AM273" s="545">
        <f t="shared" si="83"/>
        <v>0</v>
      </c>
      <c r="AN273" s="545">
        <f t="shared" si="83"/>
        <v>0</v>
      </c>
      <c r="AO273" s="545">
        <f t="shared" si="83"/>
        <v>0</v>
      </c>
      <c r="AP273" s="545">
        <f t="shared" si="83"/>
        <v>0</v>
      </c>
      <c r="AQ273" s="545">
        <f t="shared" si="83"/>
        <v>0</v>
      </c>
      <c r="AR273" s="545">
        <f t="shared" si="83"/>
        <v>0</v>
      </c>
      <c r="AS273" s="545">
        <f t="shared" si="83"/>
        <v>0</v>
      </c>
      <c r="AV273" s="546">
        <f>+SUM(D273:AS273)-X279</f>
        <v>0</v>
      </c>
    </row>
    <row r="274" spans="2:48" ht="13.5" customHeight="1">
      <c r="B274" s="34"/>
      <c r="C274" s="72" t="s">
        <v>105</v>
      </c>
      <c r="D274" s="539">
        <f t="shared" ref="D274:S275" si="84">D246+D260</f>
        <v>0</v>
      </c>
      <c r="E274" s="539">
        <f t="shared" si="84"/>
        <v>0</v>
      </c>
      <c r="F274" s="539">
        <f t="shared" si="84"/>
        <v>0</v>
      </c>
      <c r="G274" s="539">
        <f t="shared" si="84"/>
        <v>0</v>
      </c>
      <c r="H274" s="539">
        <f t="shared" si="84"/>
        <v>0</v>
      </c>
      <c r="I274" s="539">
        <f t="shared" si="84"/>
        <v>0</v>
      </c>
      <c r="J274" s="539">
        <f t="shared" si="84"/>
        <v>0</v>
      </c>
      <c r="K274" s="539">
        <f t="shared" si="84"/>
        <v>0</v>
      </c>
      <c r="L274" s="539">
        <f t="shared" si="84"/>
        <v>0</v>
      </c>
      <c r="M274" s="539">
        <f t="shared" si="84"/>
        <v>0</v>
      </c>
      <c r="N274" s="539">
        <f t="shared" si="84"/>
        <v>0</v>
      </c>
      <c r="O274" s="539">
        <f t="shared" si="84"/>
        <v>0</v>
      </c>
      <c r="P274" s="539">
        <f t="shared" si="84"/>
        <v>0</v>
      </c>
      <c r="Q274" s="540">
        <f t="shared" si="84"/>
        <v>0</v>
      </c>
      <c r="R274" s="540">
        <f t="shared" si="84"/>
        <v>0</v>
      </c>
      <c r="S274" s="540">
        <f t="shared" si="84"/>
        <v>0</v>
      </c>
      <c r="T274" s="540">
        <f t="shared" si="83"/>
        <v>0</v>
      </c>
      <c r="U274" s="540">
        <f t="shared" si="83"/>
        <v>0</v>
      </c>
      <c r="V274" s="540">
        <f t="shared" si="83"/>
        <v>0</v>
      </c>
      <c r="W274" s="539">
        <f t="shared" si="83"/>
        <v>0</v>
      </c>
      <c r="X274" s="539">
        <f t="shared" si="83"/>
        <v>0</v>
      </c>
      <c r="Y274" s="539">
        <f t="shared" si="83"/>
        <v>0</v>
      </c>
      <c r="Z274" s="539">
        <f t="shared" si="83"/>
        <v>0</v>
      </c>
      <c r="AA274" s="539">
        <f t="shared" si="83"/>
        <v>0</v>
      </c>
      <c r="AB274" s="539">
        <f t="shared" si="83"/>
        <v>0</v>
      </c>
      <c r="AC274" s="539">
        <f t="shared" si="83"/>
        <v>0</v>
      </c>
      <c r="AD274" s="539">
        <f t="shared" si="83"/>
        <v>0</v>
      </c>
      <c r="AE274" s="539">
        <f t="shared" si="83"/>
        <v>0</v>
      </c>
      <c r="AF274" s="539">
        <f t="shared" si="83"/>
        <v>0</v>
      </c>
      <c r="AG274" s="539">
        <f t="shared" si="83"/>
        <v>0</v>
      </c>
      <c r="AH274" s="539">
        <f t="shared" si="83"/>
        <v>0</v>
      </c>
      <c r="AI274" s="539">
        <f t="shared" si="83"/>
        <v>0</v>
      </c>
      <c r="AJ274" s="539">
        <f t="shared" si="83"/>
        <v>0</v>
      </c>
      <c r="AK274" s="539">
        <f t="shared" si="83"/>
        <v>0</v>
      </c>
      <c r="AL274" s="539">
        <f t="shared" si="83"/>
        <v>0</v>
      </c>
      <c r="AM274" s="539">
        <f t="shared" si="83"/>
        <v>0</v>
      </c>
      <c r="AN274" s="539">
        <f t="shared" si="83"/>
        <v>0</v>
      </c>
      <c r="AO274" s="539">
        <f t="shared" si="83"/>
        <v>0</v>
      </c>
      <c r="AP274" s="539">
        <f t="shared" si="83"/>
        <v>0</v>
      </c>
      <c r="AQ274" s="539">
        <f t="shared" si="83"/>
        <v>0</v>
      </c>
      <c r="AR274" s="539">
        <f t="shared" si="83"/>
        <v>0</v>
      </c>
      <c r="AS274" s="539">
        <f t="shared" si="83"/>
        <v>0</v>
      </c>
      <c r="AV274" s="546">
        <f t="shared" ref="AV274:AV276" si="85">+SUM(D274:AS274)-X280</f>
        <v>0</v>
      </c>
    </row>
    <row r="275" spans="2:48" ht="13.5" customHeight="1">
      <c r="B275" s="34"/>
      <c r="C275" s="72" t="s">
        <v>106</v>
      </c>
      <c r="D275" s="539">
        <f t="shared" si="84"/>
        <v>0</v>
      </c>
      <c r="E275" s="539">
        <f t="shared" si="83"/>
        <v>0</v>
      </c>
      <c r="F275" s="539">
        <f t="shared" si="83"/>
        <v>0</v>
      </c>
      <c r="G275" s="539">
        <f t="shared" si="83"/>
        <v>0</v>
      </c>
      <c r="H275" s="539">
        <f t="shared" si="83"/>
        <v>0</v>
      </c>
      <c r="I275" s="539">
        <f t="shared" si="83"/>
        <v>0</v>
      </c>
      <c r="J275" s="539">
        <f t="shared" si="83"/>
        <v>0</v>
      </c>
      <c r="K275" s="539">
        <f t="shared" si="83"/>
        <v>0</v>
      </c>
      <c r="L275" s="539">
        <f t="shared" si="83"/>
        <v>0</v>
      </c>
      <c r="M275" s="539">
        <f t="shared" si="83"/>
        <v>0</v>
      </c>
      <c r="N275" s="539">
        <f t="shared" si="83"/>
        <v>0</v>
      </c>
      <c r="O275" s="539">
        <f t="shared" si="83"/>
        <v>0</v>
      </c>
      <c r="P275" s="539">
        <f t="shared" si="83"/>
        <v>0</v>
      </c>
      <c r="Q275" s="540">
        <f t="shared" si="83"/>
        <v>0</v>
      </c>
      <c r="R275" s="540">
        <f t="shared" si="83"/>
        <v>0</v>
      </c>
      <c r="S275" s="540">
        <f t="shared" si="83"/>
        <v>0</v>
      </c>
      <c r="T275" s="540">
        <f t="shared" si="83"/>
        <v>0</v>
      </c>
      <c r="U275" s="540">
        <f t="shared" si="83"/>
        <v>0</v>
      </c>
      <c r="V275" s="540">
        <f t="shared" si="83"/>
        <v>0</v>
      </c>
      <c r="W275" s="539">
        <f t="shared" si="83"/>
        <v>0</v>
      </c>
      <c r="X275" s="539">
        <f t="shared" si="83"/>
        <v>0</v>
      </c>
      <c r="Y275" s="539">
        <f t="shared" si="83"/>
        <v>0</v>
      </c>
      <c r="Z275" s="539">
        <f t="shared" si="83"/>
        <v>0</v>
      </c>
      <c r="AA275" s="539">
        <f t="shared" si="83"/>
        <v>0</v>
      </c>
      <c r="AB275" s="539">
        <f t="shared" si="83"/>
        <v>0</v>
      </c>
      <c r="AC275" s="539">
        <f t="shared" si="83"/>
        <v>0</v>
      </c>
      <c r="AD275" s="539">
        <f t="shared" si="83"/>
        <v>0</v>
      </c>
      <c r="AE275" s="539">
        <f t="shared" si="83"/>
        <v>0</v>
      </c>
      <c r="AF275" s="539">
        <f t="shared" si="83"/>
        <v>0</v>
      </c>
      <c r="AG275" s="539">
        <f t="shared" si="83"/>
        <v>0</v>
      </c>
      <c r="AH275" s="539">
        <f t="shared" si="83"/>
        <v>0</v>
      </c>
      <c r="AI275" s="539">
        <f t="shared" si="83"/>
        <v>0</v>
      </c>
      <c r="AJ275" s="539">
        <f t="shared" si="83"/>
        <v>0</v>
      </c>
      <c r="AK275" s="539">
        <f t="shared" si="83"/>
        <v>0</v>
      </c>
      <c r="AL275" s="539">
        <f t="shared" si="83"/>
        <v>0</v>
      </c>
      <c r="AM275" s="539">
        <f t="shared" si="83"/>
        <v>0</v>
      </c>
      <c r="AN275" s="539">
        <f t="shared" si="83"/>
        <v>0</v>
      </c>
      <c r="AO275" s="539">
        <f t="shared" si="83"/>
        <v>0</v>
      </c>
      <c r="AP275" s="539">
        <f t="shared" si="83"/>
        <v>0</v>
      </c>
      <c r="AQ275" s="539">
        <f t="shared" si="83"/>
        <v>0</v>
      </c>
      <c r="AR275" s="539">
        <f t="shared" si="83"/>
        <v>0</v>
      </c>
      <c r="AS275" s="539">
        <f t="shared" si="83"/>
        <v>0</v>
      </c>
      <c r="AV275" s="546">
        <f t="shared" si="85"/>
        <v>0</v>
      </c>
    </row>
    <row r="276" spans="2:48" ht="13.5" customHeight="1">
      <c r="B276" s="34"/>
      <c r="C276" s="72" t="s">
        <v>97</v>
      </c>
      <c r="D276" s="539">
        <f t="shared" ref="D276" si="86">SUM(D273:D275)</f>
        <v>0</v>
      </c>
      <c r="E276" s="539">
        <f t="shared" ref="E276:AS276" si="87">SUM(E273:E275)</f>
        <v>0</v>
      </c>
      <c r="F276" s="539">
        <f t="shared" si="87"/>
        <v>0</v>
      </c>
      <c r="G276" s="539">
        <f t="shared" si="87"/>
        <v>0</v>
      </c>
      <c r="H276" s="539">
        <f t="shared" si="87"/>
        <v>0</v>
      </c>
      <c r="I276" s="539">
        <f t="shared" si="87"/>
        <v>0</v>
      </c>
      <c r="J276" s="539">
        <f t="shared" si="87"/>
        <v>0</v>
      </c>
      <c r="K276" s="539">
        <f t="shared" si="87"/>
        <v>0</v>
      </c>
      <c r="L276" s="539">
        <f t="shared" si="87"/>
        <v>0</v>
      </c>
      <c r="M276" s="539">
        <f t="shared" si="87"/>
        <v>0</v>
      </c>
      <c r="N276" s="539">
        <f t="shared" si="87"/>
        <v>0</v>
      </c>
      <c r="O276" s="539">
        <f t="shared" si="87"/>
        <v>0</v>
      </c>
      <c r="P276" s="539">
        <f t="shared" si="87"/>
        <v>0</v>
      </c>
      <c r="Q276" s="540">
        <f t="shared" si="87"/>
        <v>0</v>
      </c>
      <c r="R276" s="540">
        <f t="shared" si="87"/>
        <v>0</v>
      </c>
      <c r="S276" s="540">
        <f t="shared" si="87"/>
        <v>0</v>
      </c>
      <c r="T276" s="540">
        <f t="shared" si="87"/>
        <v>0</v>
      </c>
      <c r="U276" s="540">
        <f t="shared" si="87"/>
        <v>0</v>
      </c>
      <c r="V276" s="540">
        <f t="shared" si="87"/>
        <v>0</v>
      </c>
      <c r="W276" s="539">
        <f t="shared" si="87"/>
        <v>0</v>
      </c>
      <c r="X276" s="541">
        <f t="shared" si="87"/>
        <v>0</v>
      </c>
      <c r="Y276" s="541">
        <f t="shared" si="87"/>
        <v>0</v>
      </c>
      <c r="Z276" s="541">
        <f t="shared" si="87"/>
        <v>0</v>
      </c>
      <c r="AA276" s="541">
        <f t="shared" si="87"/>
        <v>0</v>
      </c>
      <c r="AB276" s="541">
        <f t="shared" si="87"/>
        <v>0</v>
      </c>
      <c r="AC276" s="541">
        <f t="shared" si="87"/>
        <v>0</v>
      </c>
      <c r="AD276" s="541">
        <f t="shared" si="87"/>
        <v>0</v>
      </c>
      <c r="AE276" s="541">
        <f t="shared" si="87"/>
        <v>0</v>
      </c>
      <c r="AF276" s="541">
        <f t="shared" si="87"/>
        <v>0</v>
      </c>
      <c r="AG276" s="541">
        <f t="shared" si="87"/>
        <v>0</v>
      </c>
      <c r="AH276" s="541">
        <f t="shared" si="87"/>
        <v>0</v>
      </c>
      <c r="AI276" s="541">
        <f t="shared" si="87"/>
        <v>0</v>
      </c>
      <c r="AJ276" s="541">
        <f t="shared" si="87"/>
        <v>0</v>
      </c>
      <c r="AK276" s="541">
        <f t="shared" si="87"/>
        <v>0</v>
      </c>
      <c r="AL276" s="541">
        <f t="shared" si="87"/>
        <v>0</v>
      </c>
      <c r="AM276" s="541">
        <f t="shared" si="87"/>
        <v>0</v>
      </c>
      <c r="AN276" s="541">
        <f t="shared" si="87"/>
        <v>0</v>
      </c>
      <c r="AO276" s="541">
        <f t="shared" si="87"/>
        <v>0</v>
      </c>
      <c r="AP276" s="541">
        <f t="shared" si="87"/>
        <v>0</v>
      </c>
      <c r="AQ276" s="541">
        <f t="shared" si="87"/>
        <v>0</v>
      </c>
      <c r="AR276" s="541">
        <f t="shared" si="87"/>
        <v>0</v>
      </c>
      <c r="AS276" s="541">
        <f t="shared" si="87"/>
        <v>0</v>
      </c>
      <c r="AV276" s="546">
        <f t="shared" si="85"/>
        <v>0</v>
      </c>
    </row>
    <row r="277" spans="2:48">
      <c r="B277" s="34"/>
      <c r="C277" s="50"/>
      <c r="D277" s="533">
        <f t="array" ref="D277:W278">+Z271:AS272</f>
        <v>23</v>
      </c>
      <c r="E277" s="533">
        <v>24</v>
      </c>
      <c r="F277" s="533">
        <v>25</v>
      </c>
      <c r="G277" s="533">
        <v>26</v>
      </c>
      <c r="H277" s="533">
        <v>27</v>
      </c>
      <c r="I277" s="533">
        <v>28</v>
      </c>
      <c r="J277" s="533">
        <v>29</v>
      </c>
      <c r="K277" s="533">
        <v>30</v>
      </c>
      <c r="L277" s="533">
        <v>31</v>
      </c>
      <c r="M277" s="533">
        <v>32</v>
      </c>
      <c r="N277" s="533">
        <v>33</v>
      </c>
      <c r="O277" s="533">
        <v>34</v>
      </c>
      <c r="P277" s="533">
        <v>35</v>
      </c>
      <c r="Q277" s="533">
        <v>36</v>
      </c>
      <c r="R277" s="533">
        <v>37</v>
      </c>
      <c r="S277" s="533">
        <v>38</v>
      </c>
      <c r="T277" s="533">
        <v>39</v>
      </c>
      <c r="U277" s="533">
        <v>40</v>
      </c>
      <c r="V277" s="533">
        <v>41</v>
      </c>
      <c r="W277" s="533">
        <v>42</v>
      </c>
      <c r="X277" s="533"/>
      <c r="Y277" s="34"/>
      <c r="Z277" s="87"/>
      <c r="AA277" s="87" t="s">
        <v>556</v>
      </c>
      <c r="AB277" s="34"/>
      <c r="AC277" s="34"/>
      <c r="AD277" s="34"/>
      <c r="AE277" s="34"/>
      <c r="AF277" s="34"/>
      <c r="AG277" s="34"/>
      <c r="AH277" s="34"/>
      <c r="AI277" s="34"/>
      <c r="AJ277" s="34"/>
      <c r="AK277" s="34"/>
      <c r="AL277" s="34"/>
      <c r="AM277" s="34"/>
      <c r="AN277" s="34"/>
      <c r="AO277" s="34"/>
      <c r="AP277" s="34"/>
      <c r="AQ277" s="34"/>
      <c r="AR277" s="34"/>
    </row>
    <row r="278" spans="2:48" ht="40.5">
      <c r="B278" s="34"/>
      <c r="C278" s="69" t="s">
        <v>56</v>
      </c>
      <c r="D278" s="534" t="str">
        <v>建設</v>
      </c>
      <c r="E278" s="534" t="str">
        <v>電力・ガス・熱供給</v>
      </c>
      <c r="F278" s="534" t="str">
        <v>水道</v>
      </c>
      <c r="G278" s="534" t="str">
        <v>廃棄物処理</v>
      </c>
      <c r="H278" s="534" t="str">
        <v>商業</v>
      </c>
      <c r="I278" s="534" t="str">
        <v>金融・保険</v>
      </c>
      <c r="J278" s="534" t="str">
        <v>不動産</v>
      </c>
      <c r="K278" s="534" t="str">
        <v>運輸・郵便</v>
      </c>
      <c r="L278" s="534" t="str">
        <v>情報通信</v>
      </c>
      <c r="M278" s="534" t="str">
        <v>公務</v>
      </c>
      <c r="N278" s="534" t="str">
        <v>教育・研究</v>
      </c>
      <c r="O278" s="534" t="str">
        <v>医療・福祉</v>
      </c>
      <c r="P278" s="605" t="str">
        <v>他に分類されない会員制団体</v>
      </c>
      <c r="Q278" s="534" t="str">
        <v>対事業所サービス</v>
      </c>
      <c r="R278" s="534" t="str">
        <v>宿泊業</v>
      </c>
      <c r="S278" s="534" t="str">
        <v>飲食サービス</v>
      </c>
      <c r="T278" s="534" t="str">
        <v>娯楽サービス</v>
      </c>
      <c r="U278" s="605" t="str">
        <v>その他の対個人サービス</v>
      </c>
      <c r="V278" s="534" t="str">
        <v>事務用品</v>
      </c>
      <c r="W278" s="534" t="str">
        <v>分類不明</v>
      </c>
      <c r="X278" s="534" t="s">
        <v>80</v>
      </c>
      <c r="Y278" s="34"/>
      <c r="Z278" s="87"/>
      <c r="AA278" s="87" t="s">
        <v>556</v>
      </c>
      <c r="AB278" s="34"/>
      <c r="AC278" s="34"/>
      <c r="AD278" s="34"/>
      <c r="AE278" s="34"/>
      <c r="AF278" s="34"/>
      <c r="AG278" s="34"/>
      <c r="AH278" s="34"/>
      <c r="AI278" s="34"/>
      <c r="AJ278" s="34"/>
      <c r="AK278" s="34"/>
      <c r="AL278" s="34"/>
      <c r="AM278" s="34"/>
      <c r="AN278" s="34"/>
      <c r="AO278" s="34"/>
      <c r="AP278" s="34"/>
      <c r="AQ278" s="34"/>
      <c r="AR278" s="34"/>
    </row>
    <row r="279" spans="2:48" ht="13.5" customHeight="1">
      <c r="B279" s="34"/>
      <c r="C279" s="70" t="s">
        <v>104</v>
      </c>
      <c r="D279" s="545">
        <f t="array" ref="D279:W282">+Z273:AS276</f>
        <v>0</v>
      </c>
      <c r="E279" s="545">
        <v>0</v>
      </c>
      <c r="F279" s="545">
        <v>0</v>
      </c>
      <c r="G279" s="545">
        <v>0</v>
      </c>
      <c r="H279" s="545">
        <v>0</v>
      </c>
      <c r="I279" s="545">
        <v>0</v>
      </c>
      <c r="J279" s="545">
        <v>0</v>
      </c>
      <c r="K279" s="545">
        <v>0</v>
      </c>
      <c r="L279" s="545">
        <v>0</v>
      </c>
      <c r="M279" s="545">
        <v>0</v>
      </c>
      <c r="N279" s="545">
        <v>0</v>
      </c>
      <c r="O279" s="545">
        <v>0</v>
      </c>
      <c r="P279" s="545">
        <v>0</v>
      </c>
      <c r="Q279" s="551">
        <v>0</v>
      </c>
      <c r="R279" s="551">
        <v>0</v>
      </c>
      <c r="S279" s="551">
        <v>0</v>
      </c>
      <c r="T279" s="551">
        <v>0</v>
      </c>
      <c r="U279" s="551">
        <v>0</v>
      </c>
      <c r="V279" s="551">
        <v>0</v>
      </c>
      <c r="W279" s="545">
        <v>0</v>
      </c>
      <c r="X279" s="545">
        <f>SUM(D273:Y273,D279:W279)</f>
        <v>0</v>
      </c>
      <c r="Y279" s="34"/>
      <c r="Z279" s="87"/>
      <c r="AA279" s="87">
        <f>+AV273</f>
        <v>0</v>
      </c>
      <c r="AB279" s="34"/>
      <c r="AC279" s="34"/>
      <c r="AD279" s="34"/>
      <c r="AE279" s="34"/>
      <c r="AF279" s="34"/>
      <c r="AG279" s="34"/>
      <c r="AH279" s="34"/>
      <c r="AI279" s="34"/>
      <c r="AJ279" s="34"/>
      <c r="AK279" s="34"/>
      <c r="AL279" s="34"/>
      <c r="AM279" s="34"/>
      <c r="AN279" s="34"/>
      <c r="AO279" s="34"/>
      <c r="AP279" s="34"/>
      <c r="AQ279" s="34"/>
      <c r="AR279" s="34"/>
    </row>
    <row r="280" spans="2:48" ht="13.5" customHeight="1">
      <c r="B280" s="34"/>
      <c r="C280" s="72" t="s">
        <v>105</v>
      </c>
      <c r="D280" s="540">
        <v>0</v>
      </c>
      <c r="E280" s="540">
        <v>0</v>
      </c>
      <c r="F280" s="540">
        <v>0</v>
      </c>
      <c r="G280" s="540">
        <v>0</v>
      </c>
      <c r="H280" s="540">
        <v>0</v>
      </c>
      <c r="I280" s="540">
        <v>0</v>
      </c>
      <c r="J280" s="540">
        <v>0</v>
      </c>
      <c r="K280" s="540">
        <v>0</v>
      </c>
      <c r="L280" s="540">
        <v>0</v>
      </c>
      <c r="M280" s="540">
        <v>0</v>
      </c>
      <c r="N280" s="540">
        <v>0</v>
      </c>
      <c r="O280" s="540">
        <v>0</v>
      </c>
      <c r="P280" s="540">
        <v>0</v>
      </c>
      <c r="Q280" s="540">
        <v>0</v>
      </c>
      <c r="R280" s="540">
        <v>0</v>
      </c>
      <c r="S280" s="540">
        <v>0</v>
      </c>
      <c r="T280" s="540">
        <v>0</v>
      </c>
      <c r="U280" s="540">
        <v>0</v>
      </c>
      <c r="V280" s="540">
        <v>0</v>
      </c>
      <c r="W280" s="539">
        <v>0</v>
      </c>
      <c r="X280" s="539">
        <f>SUM(D274:Y274,D280:W280)</f>
        <v>0</v>
      </c>
      <c r="Y280" s="34"/>
      <c r="Z280" s="87"/>
      <c r="AA280" s="87">
        <f>+AV274</f>
        <v>0</v>
      </c>
      <c r="AB280" s="34"/>
      <c r="AC280" s="34"/>
      <c r="AD280" s="34"/>
      <c r="AE280" s="34"/>
      <c r="AF280" s="34"/>
      <c r="AG280" s="34"/>
      <c r="AH280" s="34"/>
      <c r="AI280" s="34"/>
      <c r="AJ280" s="34"/>
      <c r="AK280" s="34"/>
      <c r="AL280" s="34"/>
      <c r="AM280" s="34"/>
      <c r="AN280" s="34"/>
      <c r="AO280" s="34"/>
      <c r="AP280" s="34"/>
      <c r="AQ280" s="34"/>
      <c r="AR280" s="34"/>
    </row>
    <row r="281" spans="2:48" ht="13.5" customHeight="1">
      <c r="B281" s="34"/>
      <c r="C281" s="72" t="s">
        <v>106</v>
      </c>
      <c r="D281" s="539">
        <v>0</v>
      </c>
      <c r="E281" s="539">
        <v>0</v>
      </c>
      <c r="F281" s="539">
        <v>0</v>
      </c>
      <c r="G281" s="539">
        <v>0</v>
      </c>
      <c r="H281" s="539">
        <v>0</v>
      </c>
      <c r="I281" s="539">
        <v>0</v>
      </c>
      <c r="J281" s="539">
        <v>0</v>
      </c>
      <c r="K281" s="539">
        <v>0</v>
      </c>
      <c r="L281" s="539">
        <v>0</v>
      </c>
      <c r="M281" s="539">
        <v>0</v>
      </c>
      <c r="N281" s="539">
        <v>0</v>
      </c>
      <c r="O281" s="539">
        <v>0</v>
      </c>
      <c r="P281" s="539">
        <v>0</v>
      </c>
      <c r="Q281" s="540">
        <v>0</v>
      </c>
      <c r="R281" s="540">
        <v>0</v>
      </c>
      <c r="S281" s="540">
        <v>0</v>
      </c>
      <c r="T281" s="540">
        <v>0</v>
      </c>
      <c r="U281" s="540">
        <v>0</v>
      </c>
      <c r="V281" s="540">
        <v>0</v>
      </c>
      <c r="W281" s="539">
        <v>0</v>
      </c>
      <c r="X281" s="539">
        <f>SUM(D275:Y275,D281:W281)</f>
        <v>0</v>
      </c>
      <c r="Y281" s="34"/>
      <c r="Z281" s="87"/>
      <c r="AA281" s="87">
        <f>+AV275</f>
        <v>0</v>
      </c>
      <c r="AB281" s="34"/>
      <c r="AC281" s="34"/>
      <c r="AD281" s="34"/>
      <c r="AE281" s="34"/>
      <c r="AF281" s="34"/>
      <c r="AG281" s="34"/>
      <c r="AH281" s="34"/>
      <c r="AI281" s="34"/>
      <c r="AJ281" s="34"/>
      <c r="AK281" s="34"/>
      <c r="AL281" s="34"/>
      <c r="AM281" s="34"/>
      <c r="AN281" s="34"/>
      <c r="AO281" s="34"/>
      <c r="AP281" s="34"/>
      <c r="AQ281" s="34"/>
      <c r="AR281" s="34"/>
    </row>
    <row r="282" spans="2:48" ht="13.5" customHeight="1">
      <c r="B282" s="34"/>
      <c r="C282" s="73" t="s">
        <v>97</v>
      </c>
      <c r="D282" s="541">
        <v>0</v>
      </c>
      <c r="E282" s="541">
        <v>0</v>
      </c>
      <c r="F282" s="541">
        <v>0</v>
      </c>
      <c r="G282" s="541">
        <v>0</v>
      </c>
      <c r="H282" s="541">
        <v>0</v>
      </c>
      <c r="I282" s="541">
        <v>0</v>
      </c>
      <c r="J282" s="541">
        <v>0</v>
      </c>
      <c r="K282" s="541">
        <v>0</v>
      </c>
      <c r="L282" s="541">
        <v>0</v>
      </c>
      <c r="M282" s="541">
        <v>0</v>
      </c>
      <c r="N282" s="541">
        <v>0</v>
      </c>
      <c r="O282" s="541">
        <v>0</v>
      </c>
      <c r="P282" s="541">
        <v>0</v>
      </c>
      <c r="Q282" s="541">
        <v>0</v>
      </c>
      <c r="R282" s="541">
        <v>0</v>
      </c>
      <c r="S282" s="541">
        <v>0</v>
      </c>
      <c r="T282" s="541">
        <v>0</v>
      </c>
      <c r="U282" s="541">
        <v>0</v>
      </c>
      <c r="V282" s="541">
        <v>0</v>
      </c>
      <c r="W282" s="541">
        <v>0</v>
      </c>
      <c r="X282" s="541">
        <f>SUM(D276:Y276,D282:W282)</f>
        <v>0</v>
      </c>
      <c r="Y282" s="34"/>
      <c r="Z282" s="87"/>
      <c r="AA282" s="87">
        <f>+AV276</f>
        <v>0</v>
      </c>
      <c r="AB282" s="34"/>
      <c r="AC282" s="34"/>
      <c r="AD282" s="34"/>
      <c r="AE282" s="34"/>
      <c r="AF282" s="34"/>
      <c r="AG282" s="34"/>
      <c r="AH282" s="34"/>
      <c r="AI282" s="34"/>
      <c r="AJ282" s="34"/>
      <c r="AK282" s="34"/>
      <c r="AL282" s="34"/>
      <c r="AM282" s="34"/>
      <c r="AN282" s="34"/>
      <c r="AO282" s="34"/>
      <c r="AP282" s="34"/>
      <c r="AQ282" s="34"/>
      <c r="AR282" s="34"/>
    </row>
    <row r="283" spans="2:48" ht="10.7" customHeight="1">
      <c r="B283" s="34"/>
      <c r="C283" s="34"/>
      <c r="D283" s="53"/>
      <c r="E283" s="53"/>
      <c r="F283" s="53"/>
      <c r="G283" s="53"/>
      <c r="H283" s="53"/>
      <c r="I283" s="53"/>
      <c r="J283" s="53"/>
      <c r="K283" s="53"/>
      <c r="L283" s="53"/>
      <c r="M283" s="53"/>
      <c r="N283" s="53"/>
      <c r="O283" s="53"/>
      <c r="P283" s="53"/>
      <c r="Q283" s="53"/>
      <c r="R283" s="53"/>
      <c r="S283" s="53"/>
      <c r="T283" s="53"/>
      <c r="U283" s="53"/>
      <c r="V283" s="53"/>
      <c r="W283" s="53"/>
      <c r="X283" s="53"/>
      <c r="Y283" s="34"/>
      <c r="Z283" s="34"/>
      <c r="AA283" s="34"/>
      <c r="AB283" s="34"/>
      <c r="AC283" s="34"/>
      <c r="AD283" s="34"/>
      <c r="AE283" s="34"/>
      <c r="AF283" s="34"/>
      <c r="AG283" s="34"/>
      <c r="AH283" s="34"/>
      <c r="AI283" s="34"/>
      <c r="AJ283" s="34"/>
      <c r="AK283" s="34"/>
      <c r="AL283" s="34"/>
      <c r="AM283" s="34"/>
      <c r="AN283" s="34"/>
      <c r="AO283" s="34"/>
      <c r="AP283" s="34"/>
      <c r="AQ283" s="34"/>
      <c r="AR283" s="34"/>
    </row>
    <row r="284" spans="2:48">
      <c r="B284" s="34"/>
      <c r="C284" s="34" t="s">
        <v>109</v>
      </c>
      <c r="D284" s="53"/>
      <c r="E284" s="53"/>
      <c r="F284" s="53"/>
      <c r="G284" s="53"/>
      <c r="H284" s="53"/>
      <c r="I284" s="53"/>
      <c r="J284" s="53"/>
      <c r="K284" s="53"/>
      <c r="L284" s="53"/>
      <c r="M284" s="53"/>
      <c r="N284" s="53"/>
      <c r="O284" s="53"/>
      <c r="P284" s="53"/>
      <c r="Q284" s="53"/>
      <c r="R284" s="53"/>
      <c r="S284" s="53"/>
      <c r="T284" s="53"/>
      <c r="U284" s="53"/>
      <c r="V284" s="53"/>
      <c r="W284" s="53"/>
      <c r="X284" s="53"/>
      <c r="Y284" s="34"/>
      <c r="Z284" s="34"/>
      <c r="AA284" s="34"/>
      <c r="AB284" s="34"/>
      <c r="AC284" s="34"/>
      <c r="AD284" s="34"/>
      <c r="AE284" s="34"/>
      <c r="AF284" s="34"/>
      <c r="AG284" s="34"/>
      <c r="AH284" s="34"/>
      <c r="AI284" s="34"/>
      <c r="AJ284" s="34"/>
      <c r="AK284" s="34"/>
      <c r="AL284" s="34"/>
      <c r="AM284" s="34"/>
      <c r="AN284" s="34"/>
      <c r="AO284" s="34"/>
      <c r="AP284" s="34"/>
      <c r="AQ284" s="34"/>
      <c r="AR284" s="34"/>
    </row>
    <row r="285" spans="2:48">
      <c r="X285" s="53"/>
      <c r="Y285" s="34"/>
      <c r="Z285" s="34"/>
      <c r="AA285" s="34"/>
      <c r="AB285" s="34"/>
      <c r="AC285" s="34"/>
      <c r="AD285" s="34"/>
      <c r="AE285" s="34"/>
      <c r="AF285" s="34"/>
      <c r="AG285" s="34"/>
      <c r="AH285" s="34"/>
      <c r="AI285" s="34"/>
      <c r="AJ285" s="34"/>
      <c r="AK285" s="34"/>
      <c r="AL285" s="34"/>
      <c r="AM285" s="34"/>
      <c r="AN285" s="34"/>
      <c r="AO285" s="34"/>
      <c r="AP285" s="34"/>
      <c r="AQ285" s="34"/>
      <c r="AR285" s="34"/>
    </row>
    <row r="286" spans="2:48">
      <c r="X286" s="53"/>
      <c r="Y286" s="34"/>
      <c r="Z286" s="34"/>
      <c r="AA286" s="34"/>
      <c r="AB286" s="34"/>
      <c r="AC286" s="34"/>
      <c r="AD286" s="34"/>
      <c r="AE286" s="34"/>
      <c r="AF286" s="34"/>
      <c r="AG286" s="34"/>
      <c r="AH286" s="34"/>
      <c r="AI286" s="34"/>
      <c r="AJ286" s="34"/>
      <c r="AK286" s="34"/>
      <c r="AL286" s="34"/>
      <c r="AM286" s="34"/>
      <c r="AN286" s="34"/>
      <c r="AO286" s="34"/>
      <c r="AP286" s="34"/>
      <c r="AQ286" s="34"/>
      <c r="AR286" s="34"/>
    </row>
    <row r="287" spans="2:48">
      <c r="X287" s="53"/>
      <c r="Y287" s="34"/>
      <c r="Z287" s="34"/>
      <c r="AA287" s="34"/>
      <c r="AB287" s="34"/>
      <c r="AC287" s="34"/>
      <c r="AD287" s="34"/>
      <c r="AE287" s="34"/>
      <c r="AF287" s="34"/>
      <c r="AG287" s="34"/>
      <c r="AH287" s="34"/>
      <c r="AI287" s="34"/>
      <c r="AJ287" s="34"/>
      <c r="AK287" s="34"/>
      <c r="AL287" s="34"/>
      <c r="AM287" s="34"/>
      <c r="AN287" s="34"/>
      <c r="AO287" s="34"/>
      <c r="AP287" s="34"/>
      <c r="AQ287" s="34"/>
      <c r="AR287" s="34"/>
    </row>
    <row r="288" spans="2:48">
      <c r="X288" s="53"/>
      <c r="Y288" s="34"/>
      <c r="Z288" s="34"/>
      <c r="AA288" s="34"/>
      <c r="AB288" s="34"/>
      <c r="AC288" s="34"/>
      <c r="AD288" s="34"/>
      <c r="AE288" s="34"/>
      <c r="AF288" s="34"/>
      <c r="AG288" s="34"/>
      <c r="AH288" s="34"/>
      <c r="AI288" s="34"/>
      <c r="AJ288" s="34"/>
      <c r="AK288" s="34"/>
      <c r="AL288" s="34"/>
      <c r="AM288" s="34"/>
      <c r="AN288" s="34"/>
      <c r="AO288" s="34"/>
      <c r="AP288" s="34"/>
      <c r="AQ288" s="34"/>
      <c r="AR288" s="34"/>
    </row>
    <row r="289" spans="24:44">
      <c r="X289" s="53"/>
      <c r="Y289" s="34"/>
      <c r="Z289" s="34"/>
      <c r="AA289" s="34"/>
      <c r="AB289" s="34"/>
      <c r="AC289" s="34"/>
      <c r="AD289" s="34"/>
      <c r="AE289" s="34"/>
      <c r="AF289" s="34"/>
      <c r="AG289" s="34"/>
      <c r="AH289" s="34"/>
      <c r="AI289" s="34"/>
      <c r="AJ289" s="34"/>
      <c r="AK289" s="34"/>
      <c r="AL289" s="34"/>
      <c r="AM289" s="34"/>
      <c r="AN289" s="34"/>
      <c r="AO289" s="34"/>
      <c r="AP289" s="34"/>
      <c r="AQ289" s="34"/>
      <c r="AR289" s="34"/>
    </row>
    <row r="290" spans="24:44">
      <c r="X290" s="53"/>
      <c r="Y290" s="34"/>
      <c r="Z290" s="34"/>
      <c r="AA290" s="34"/>
      <c r="AB290" s="34"/>
      <c r="AC290" s="34"/>
      <c r="AD290" s="34"/>
      <c r="AE290" s="34"/>
      <c r="AF290" s="34"/>
      <c r="AG290" s="34"/>
      <c r="AH290" s="34"/>
      <c r="AI290" s="34"/>
      <c r="AJ290" s="34"/>
      <c r="AK290" s="34"/>
      <c r="AL290" s="34"/>
      <c r="AM290" s="34"/>
      <c r="AN290" s="34"/>
      <c r="AO290" s="34"/>
      <c r="AP290" s="34"/>
      <c r="AQ290" s="34"/>
      <c r="AR290" s="34"/>
    </row>
    <row r="291" spans="24:44">
      <c r="X291" s="53"/>
      <c r="Y291" s="34"/>
      <c r="Z291" s="34"/>
      <c r="AA291" s="34"/>
      <c r="AB291" s="34"/>
      <c r="AC291" s="34"/>
      <c r="AD291" s="34"/>
      <c r="AE291" s="34"/>
      <c r="AF291" s="34"/>
      <c r="AG291" s="34"/>
      <c r="AH291" s="34"/>
      <c r="AI291" s="34"/>
      <c r="AJ291" s="34"/>
      <c r="AK291" s="34"/>
      <c r="AL291" s="34"/>
      <c r="AM291" s="34"/>
      <c r="AN291" s="34"/>
      <c r="AO291" s="34"/>
      <c r="AP291" s="34"/>
      <c r="AQ291" s="34"/>
      <c r="AR291" s="34"/>
    </row>
    <row r="292" spans="24:44">
      <c r="X292" s="53"/>
      <c r="Y292" s="34"/>
      <c r="Z292" s="34"/>
      <c r="AA292" s="34"/>
      <c r="AB292" s="34"/>
      <c r="AC292" s="34"/>
      <c r="AD292" s="34"/>
      <c r="AE292" s="34"/>
      <c r="AF292" s="34"/>
      <c r="AG292" s="34"/>
      <c r="AH292" s="34"/>
      <c r="AI292" s="34"/>
      <c r="AJ292" s="34"/>
      <c r="AK292" s="34"/>
      <c r="AL292" s="34"/>
      <c r="AM292" s="34"/>
      <c r="AN292" s="34"/>
      <c r="AO292" s="34"/>
      <c r="AP292" s="34"/>
      <c r="AQ292" s="34"/>
      <c r="AR292" s="34"/>
    </row>
    <row r="293" spans="24:44">
      <c r="X293" s="53"/>
      <c r="Y293" s="34"/>
      <c r="Z293" s="34"/>
      <c r="AA293" s="34"/>
      <c r="AB293" s="34"/>
      <c r="AC293" s="34"/>
      <c r="AD293" s="34"/>
      <c r="AE293" s="34"/>
      <c r="AF293" s="34"/>
      <c r="AG293" s="34"/>
      <c r="AH293" s="34"/>
      <c r="AI293" s="34"/>
      <c r="AJ293" s="34"/>
      <c r="AK293" s="34"/>
      <c r="AL293" s="34"/>
      <c r="AM293" s="34"/>
      <c r="AN293" s="34"/>
      <c r="AO293" s="34"/>
      <c r="AP293" s="34"/>
      <c r="AQ293" s="34"/>
      <c r="AR293" s="34"/>
    </row>
    <row r="294" spans="24:44">
      <c r="X294" s="53"/>
      <c r="Y294" s="34"/>
      <c r="Z294" s="34"/>
      <c r="AA294" s="34"/>
      <c r="AB294" s="34"/>
      <c r="AC294" s="34"/>
      <c r="AD294" s="34"/>
      <c r="AE294" s="34"/>
      <c r="AF294" s="34"/>
      <c r="AG294" s="34"/>
      <c r="AH294" s="34"/>
      <c r="AI294" s="34"/>
      <c r="AJ294" s="34"/>
      <c r="AK294" s="34"/>
      <c r="AL294" s="34"/>
      <c r="AM294" s="34"/>
      <c r="AN294" s="34"/>
      <c r="AO294" s="34"/>
      <c r="AP294" s="34"/>
      <c r="AQ294" s="34"/>
      <c r="AR294" s="34"/>
    </row>
    <row r="295" spans="24:44">
      <c r="X295" s="53"/>
      <c r="Y295" s="34"/>
      <c r="Z295" s="34"/>
      <c r="AA295" s="34"/>
      <c r="AB295" s="34"/>
      <c r="AC295" s="34"/>
      <c r="AD295" s="34"/>
      <c r="AE295" s="34"/>
      <c r="AF295" s="34"/>
      <c r="AG295" s="34"/>
      <c r="AH295" s="34"/>
      <c r="AI295" s="34"/>
      <c r="AJ295" s="34"/>
      <c r="AK295" s="34"/>
      <c r="AL295" s="34"/>
      <c r="AM295" s="34"/>
      <c r="AN295" s="34"/>
      <c r="AO295" s="34"/>
      <c r="AP295" s="34"/>
      <c r="AQ295" s="34"/>
      <c r="AR295" s="34"/>
    </row>
    <row r="296" spans="24:44">
      <c r="X296" s="53"/>
      <c r="Y296" s="34"/>
      <c r="Z296" s="34"/>
      <c r="AA296" s="34"/>
      <c r="AB296" s="34"/>
      <c r="AC296" s="34"/>
      <c r="AD296" s="34"/>
      <c r="AE296" s="34"/>
      <c r="AF296" s="34"/>
      <c r="AG296" s="34"/>
      <c r="AH296" s="34"/>
      <c r="AI296" s="34"/>
      <c r="AJ296" s="34"/>
      <c r="AK296" s="34"/>
      <c r="AL296" s="34"/>
      <c r="AM296" s="34"/>
      <c r="AN296" s="34"/>
      <c r="AO296" s="34"/>
      <c r="AP296" s="34"/>
      <c r="AQ296" s="34"/>
      <c r="AR296" s="34"/>
    </row>
    <row r="297" spans="24:44">
      <c r="X297" s="53"/>
      <c r="Y297" s="34"/>
      <c r="Z297" s="34"/>
      <c r="AA297" s="34"/>
      <c r="AB297" s="34"/>
      <c r="AC297" s="34"/>
      <c r="AD297" s="34"/>
      <c r="AE297" s="34"/>
      <c r="AF297" s="34"/>
      <c r="AG297" s="34"/>
      <c r="AH297" s="34"/>
      <c r="AI297" s="34"/>
      <c r="AJ297" s="34"/>
      <c r="AK297" s="34"/>
      <c r="AL297" s="34"/>
      <c r="AM297" s="34"/>
      <c r="AN297" s="34"/>
      <c r="AO297" s="34"/>
      <c r="AP297" s="34"/>
      <c r="AQ297" s="34"/>
    </row>
  </sheetData>
  <mergeCells count="1">
    <mergeCell ref="N2:W2"/>
  </mergeCells>
  <phoneticPr fontId="4"/>
  <pageMargins left="0.78740157480314965" right="0.78740157480314965" top="0.98425196850393704" bottom="0.98425196850393704" header="0.51181102362204722" footer="0.51181102362204722"/>
  <pageSetup paperSize="9" scale="57" orientation="landscape" r:id="rId1"/>
  <headerFooter alignWithMargins="0"/>
  <rowBreaks count="8" manualBreakCount="8">
    <brk id="45" min="1" max="24" man="1"/>
    <brk id="86" min="1" max="24" man="1"/>
    <brk id="118" min="1" max="24" man="1"/>
    <brk id="163" min="1" max="24" man="1"/>
    <brk id="208" min="1" max="24" man="1"/>
    <brk id="238" min="1" max="24" man="1"/>
    <brk id="284" min="1" max="22" man="1"/>
    <brk id="287" min="1"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26</vt:i4>
      </vt:variant>
    </vt:vector>
  </HeadingPairs>
  <TitlesOfParts>
    <vt:vector size="45" baseType="lpstr">
      <vt:lpstr>変更点</vt:lpstr>
      <vt:lpstr>使い方</vt:lpstr>
      <vt:lpstr>入力_県内外</vt:lpstr>
      <vt:lpstr>推計結果の概要</vt:lpstr>
      <vt:lpstr>県内のみ</vt:lpstr>
      <vt:lpstr>詳細1</vt:lpstr>
      <vt:lpstr>詳細2</vt:lpstr>
      <vt:lpstr>詳細3</vt:lpstr>
      <vt:lpstr>詳細4</vt:lpstr>
      <vt:lpstr>体系図1</vt:lpstr>
      <vt:lpstr>体系図2</vt:lpstr>
      <vt:lpstr>効果内訳</vt:lpstr>
      <vt:lpstr>グラフ1</vt:lpstr>
      <vt:lpstr>グラフ2</vt:lpstr>
      <vt:lpstr>グラフ3</vt:lpstr>
      <vt:lpstr>グラフ4</vt:lpstr>
      <vt:lpstr>1次効果</vt:lpstr>
      <vt:lpstr>2次効果</vt:lpstr>
      <vt:lpstr>係数</vt:lpstr>
      <vt:lpstr>'1次効果'!Print_Area</vt:lpstr>
      <vt:lpstr>'2次効果'!Print_Area</vt:lpstr>
      <vt:lpstr>グラフ1!Print_Area</vt:lpstr>
      <vt:lpstr>グラフ2!Print_Area</vt:lpstr>
      <vt:lpstr>グラフ3!Print_Area</vt:lpstr>
      <vt:lpstr>グラフ4!Print_Area</vt:lpstr>
      <vt:lpstr>係数!Print_Area</vt:lpstr>
      <vt:lpstr>県内のみ!Print_Area</vt:lpstr>
      <vt:lpstr>効果内訳!Print_Area</vt:lpstr>
      <vt:lpstr>使い方!Print_Area</vt:lpstr>
      <vt:lpstr>詳細1!Print_Area</vt:lpstr>
      <vt:lpstr>詳細2!Print_Area</vt:lpstr>
      <vt:lpstr>詳細3!Print_Area</vt:lpstr>
      <vt:lpstr>詳細4!Print_Area</vt:lpstr>
      <vt:lpstr>推計結果の概要!Print_Area</vt:lpstr>
      <vt:lpstr>体系図1!Print_Area</vt:lpstr>
      <vt:lpstr>体系図2!Print_Area</vt:lpstr>
      <vt:lpstr>入力_県内外!Print_Area</vt:lpstr>
      <vt:lpstr>'1次効果'!Print_Titles</vt:lpstr>
      <vt:lpstr>'2次効果'!Print_Titles</vt:lpstr>
      <vt:lpstr>グラフ1!Print_Titles</vt:lpstr>
      <vt:lpstr>グラフ2!Print_Titles</vt:lpstr>
      <vt:lpstr>グラフ3!Print_Titles</vt:lpstr>
      <vt:lpstr>グラフ4!Print_Titles</vt:lpstr>
      <vt:lpstr>係数!Print_Titles</vt:lpstr>
      <vt:lpstr>効果内訳!Print_Titles</vt:lpstr>
    </vt:vector>
  </TitlesOfParts>
  <Company>mieken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杉原 正起</cp:lastModifiedBy>
  <cp:lastPrinted>2023-05-31T04:34:22Z</cp:lastPrinted>
  <dcterms:created xsi:type="dcterms:W3CDTF">2018-05-18T01:17:38Z</dcterms:created>
  <dcterms:modified xsi:type="dcterms:W3CDTF">2023-05-31T04:42:45Z</dcterms:modified>
</cp:coreProperties>
</file>